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ropbox\Swan Documentation\Documentation\Systems\Psar_Short_options\"/>
    </mc:Choice>
  </mc:AlternateContent>
  <bookViews>
    <workbookView xWindow="0" yWindow="0" windowWidth="21570" windowHeight="8145"/>
  </bookViews>
  <sheets>
    <sheet name="Master" sheetId="2" r:id="rId1"/>
    <sheet name="short(calls+puts)-Mnthly2011-22" sheetId="1" r:id="rId2"/>
    <sheet name="short(calls+puts)-mnthly2019-22" sheetId="3" r:id="rId3"/>
    <sheet name="Psar_Mnthly_Opt Out-sample" sheetId="5" r:id="rId4"/>
    <sheet name="Psar_Mnthly_Opt In-sample" sheetId="4" r:id="rId5"/>
    <sheet name="Walk_forward" sheetId="7" r:id="rId6"/>
    <sheet name="Combined_eq_curves" sheetId="6" r:id="rId7"/>
  </sheets>
  <definedNames>
    <definedName name="_xlnm._FilterDatabase" localSheetId="1" hidden="1">'short(calls+puts)-Mnthly2011-22'!$A$34:$W$3236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" i="2" l="1"/>
  <c r="E12" i="2" l="1"/>
  <c r="E11" i="2"/>
  <c r="E13" i="2"/>
  <c r="G13" i="2"/>
  <c r="F13" i="2"/>
  <c r="D13" i="2"/>
  <c r="G12" i="2"/>
  <c r="G11" i="2"/>
  <c r="D12" i="2"/>
  <c r="D11" i="2"/>
  <c r="F12" i="2"/>
  <c r="F11" i="2"/>
  <c r="E13" i="4"/>
  <c r="H13" i="4" s="1"/>
  <c r="U35" i="1"/>
  <c r="W35" i="1"/>
  <c r="U36" i="1"/>
  <c r="W36" i="1" s="1"/>
  <c r="U37" i="1"/>
  <c r="W37" i="1"/>
  <c r="U38" i="1"/>
  <c r="W38" i="1" s="1"/>
  <c r="U39" i="1"/>
  <c r="W39" i="1"/>
  <c r="U40" i="1"/>
  <c r="W40" i="1" s="1"/>
  <c r="U41" i="1"/>
  <c r="W41" i="1"/>
  <c r="U42" i="1"/>
  <c r="W42" i="1" s="1"/>
  <c r="U43" i="1"/>
  <c r="W43" i="1"/>
  <c r="U44" i="1"/>
  <c r="W44" i="1" s="1"/>
  <c r="U45" i="1"/>
  <c r="W45" i="1"/>
  <c r="U46" i="1"/>
  <c r="W46" i="1" s="1"/>
  <c r="U47" i="1"/>
  <c r="W47" i="1"/>
  <c r="U48" i="1"/>
  <c r="W48" i="1" s="1"/>
  <c r="U49" i="1"/>
  <c r="W49" i="1"/>
  <c r="U50" i="1"/>
  <c r="W50" i="1" s="1"/>
  <c r="U51" i="1"/>
  <c r="W51" i="1"/>
  <c r="U52" i="1"/>
  <c r="W52" i="1" s="1"/>
  <c r="U53" i="1"/>
  <c r="W53" i="1"/>
  <c r="U54" i="1"/>
  <c r="W54" i="1" s="1"/>
  <c r="U55" i="1"/>
  <c r="W55" i="1"/>
  <c r="U56" i="1"/>
  <c r="W56" i="1" s="1"/>
  <c r="U57" i="1"/>
  <c r="W57" i="1"/>
  <c r="U58" i="1"/>
  <c r="W58" i="1" s="1"/>
  <c r="U59" i="1"/>
  <c r="W59" i="1" s="1"/>
  <c r="U60" i="1"/>
  <c r="W60" i="1" s="1"/>
  <c r="U61" i="1"/>
  <c r="W61" i="1" s="1"/>
  <c r="U62" i="1"/>
  <c r="W62" i="1" s="1"/>
  <c r="U63" i="1"/>
  <c r="W63" i="1"/>
  <c r="U64" i="1"/>
  <c r="W64" i="1" s="1"/>
  <c r="U65" i="1"/>
  <c r="W65" i="1" s="1"/>
  <c r="U66" i="1"/>
  <c r="W66" i="1" s="1"/>
  <c r="U67" i="1"/>
  <c r="W67" i="1" s="1"/>
  <c r="U68" i="1"/>
  <c r="W68" i="1" s="1"/>
  <c r="U69" i="1"/>
  <c r="W69" i="1" s="1"/>
  <c r="U70" i="1"/>
  <c r="W70" i="1" s="1"/>
  <c r="U71" i="1"/>
  <c r="W71" i="1"/>
  <c r="U72" i="1"/>
  <c r="W72" i="1" s="1"/>
  <c r="U73" i="1"/>
  <c r="W73" i="1"/>
  <c r="U74" i="1"/>
  <c r="W74" i="1" s="1"/>
  <c r="U75" i="1"/>
  <c r="W75" i="1" s="1"/>
  <c r="U76" i="1"/>
  <c r="W76" i="1" s="1"/>
  <c r="U77" i="1"/>
  <c r="W77" i="1" s="1"/>
  <c r="U78" i="1"/>
  <c r="W78" i="1" s="1"/>
  <c r="U79" i="1"/>
  <c r="W79" i="1"/>
  <c r="U80" i="1"/>
  <c r="W80" i="1" s="1"/>
  <c r="U81" i="1"/>
  <c r="W81" i="1" s="1"/>
  <c r="U82" i="1"/>
  <c r="W82" i="1" s="1"/>
  <c r="U83" i="1"/>
  <c r="W83" i="1" s="1"/>
  <c r="U84" i="1"/>
  <c r="W84" i="1" s="1"/>
  <c r="U85" i="1"/>
  <c r="W85" i="1" s="1"/>
  <c r="U86" i="1"/>
  <c r="W86" i="1" s="1"/>
  <c r="U87" i="1"/>
  <c r="W87" i="1"/>
  <c r="U88" i="1"/>
  <c r="W88" i="1" s="1"/>
  <c r="U89" i="1"/>
  <c r="W89" i="1" s="1"/>
  <c r="U90" i="1"/>
  <c r="W90" i="1" s="1"/>
  <c r="U91" i="1"/>
  <c r="W91" i="1" s="1"/>
  <c r="U92" i="1"/>
  <c r="W92" i="1" s="1"/>
  <c r="U93" i="1"/>
  <c r="W93" i="1" s="1"/>
  <c r="U94" i="1"/>
  <c r="W94" i="1" s="1"/>
  <c r="U95" i="1"/>
  <c r="W95" i="1"/>
  <c r="U96" i="1"/>
  <c r="W96" i="1" s="1"/>
  <c r="U97" i="1"/>
  <c r="W97" i="1" s="1"/>
  <c r="U98" i="1"/>
  <c r="W98" i="1" s="1"/>
  <c r="U99" i="1"/>
  <c r="W99" i="1" s="1"/>
  <c r="U100" i="1"/>
  <c r="W100" i="1" s="1"/>
  <c r="U101" i="1"/>
  <c r="W101" i="1" s="1"/>
  <c r="U102" i="1"/>
  <c r="W102" i="1" s="1"/>
  <c r="U103" i="1"/>
  <c r="W103" i="1"/>
  <c r="U104" i="1"/>
  <c r="W104" i="1" s="1"/>
  <c r="U105" i="1"/>
  <c r="W105" i="1"/>
  <c r="U106" i="1"/>
  <c r="W106" i="1" s="1"/>
  <c r="U107" i="1"/>
  <c r="W107" i="1" s="1"/>
  <c r="U108" i="1"/>
  <c r="W108" i="1" s="1"/>
  <c r="U109" i="1"/>
  <c r="W109" i="1" s="1"/>
  <c r="U110" i="1"/>
  <c r="W110" i="1" s="1"/>
  <c r="U111" i="1"/>
  <c r="W111" i="1"/>
  <c r="U112" i="1"/>
  <c r="W112" i="1" s="1"/>
  <c r="U113" i="1"/>
  <c r="W113" i="1" s="1"/>
  <c r="U114" i="1"/>
  <c r="W114" i="1" s="1"/>
  <c r="U115" i="1"/>
  <c r="W115" i="1" s="1"/>
  <c r="U116" i="1"/>
  <c r="W116" i="1" s="1"/>
  <c r="U117" i="1"/>
  <c r="W117" i="1" s="1"/>
  <c r="U118" i="1"/>
  <c r="W118" i="1" s="1"/>
  <c r="U119" i="1"/>
  <c r="W119" i="1"/>
  <c r="U120" i="1"/>
  <c r="W120" i="1" s="1"/>
  <c r="U121" i="1"/>
  <c r="W121" i="1" s="1"/>
  <c r="U122" i="1"/>
  <c r="W122" i="1" s="1"/>
  <c r="U123" i="1"/>
  <c r="W123" i="1" s="1"/>
  <c r="U124" i="1"/>
  <c r="W124" i="1" s="1"/>
  <c r="U125" i="1"/>
  <c r="W125" i="1" s="1"/>
  <c r="U126" i="1"/>
  <c r="W126" i="1" s="1"/>
  <c r="U127" i="1"/>
  <c r="W127" i="1"/>
  <c r="U128" i="1"/>
  <c r="W128" i="1" s="1"/>
  <c r="U129" i="1"/>
  <c r="W129" i="1"/>
  <c r="U130" i="1"/>
  <c r="W130" i="1" s="1"/>
  <c r="U131" i="1"/>
  <c r="W131" i="1" s="1"/>
  <c r="U132" i="1"/>
  <c r="W132" i="1" s="1"/>
  <c r="U133" i="1"/>
  <c r="W133" i="1" s="1"/>
  <c r="U134" i="1"/>
  <c r="W134" i="1" s="1"/>
  <c r="U135" i="1"/>
  <c r="W135" i="1"/>
  <c r="U136" i="1"/>
  <c r="W136" i="1" s="1"/>
  <c r="U137" i="1"/>
  <c r="W137" i="1"/>
  <c r="U138" i="1"/>
  <c r="W138" i="1" s="1"/>
  <c r="U139" i="1"/>
  <c r="W139" i="1" s="1"/>
  <c r="U140" i="1"/>
  <c r="W140" i="1" s="1"/>
  <c r="U141" i="1"/>
  <c r="W141" i="1" s="1"/>
  <c r="U142" i="1"/>
  <c r="W142" i="1" s="1"/>
  <c r="U143" i="1"/>
  <c r="W143" i="1"/>
  <c r="U144" i="1"/>
  <c r="W144" i="1" s="1"/>
  <c r="U145" i="1"/>
  <c r="W145" i="1" s="1"/>
  <c r="U146" i="1"/>
  <c r="W146" i="1" s="1"/>
  <c r="U147" i="1"/>
  <c r="W147" i="1" s="1"/>
  <c r="U148" i="1"/>
  <c r="W148" i="1" s="1"/>
  <c r="U149" i="1"/>
  <c r="W149" i="1" s="1"/>
  <c r="U150" i="1"/>
  <c r="W150" i="1" s="1"/>
  <c r="U151" i="1"/>
  <c r="W151" i="1"/>
  <c r="U152" i="1"/>
  <c r="W152" i="1" s="1"/>
  <c r="U153" i="1"/>
  <c r="W153" i="1" s="1"/>
  <c r="U154" i="1"/>
  <c r="W154" i="1" s="1"/>
  <c r="U155" i="1"/>
  <c r="W155" i="1" s="1"/>
  <c r="U156" i="1"/>
  <c r="W156" i="1" s="1"/>
  <c r="U157" i="1"/>
  <c r="W157" i="1" s="1"/>
  <c r="U158" i="1"/>
  <c r="W158" i="1" s="1"/>
  <c r="U159" i="1"/>
  <c r="W159" i="1"/>
  <c r="U160" i="1"/>
  <c r="W160" i="1" s="1"/>
  <c r="U161" i="1"/>
  <c r="W161" i="1" s="1"/>
  <c r="U162" i="1"/>
  <c r="W162" i="1" s="1"/>
  <c r="U163" i="1"/>
  <c r="W163" i="1" s="1"/>
  <c r="U164" i="1"/>
  <c r="W164" i="1" s="1"/>
  <c r="U165" i="1"/>
  <c r="W165" i="1" s="1"/>
  <c r="U166" i="1"/>
  <c r="W166" i="1" s="1"/>
  <c r="U167" i="1"/>
  <c r="W167" i="1"/>
  <c r="U168" i="1"/>
  <c r="W168" i="1" s="1"/>
  <c r="U169" i="1"/>
  <c r="W169" i="1" s="1"/>
  <c r="U170" i="1"/>
  <c r="W170" i="1" s="1"/>
  <c r="U171" i="1"/>
  <c r="W171" i="1" s="1"/>
  <c r="U172" i="1"/>
  <c r="W172" i="1" s="1"/>
  <c r="U173" i="1"/>
  <c r="W173" i="1" s="1"/>
  <c r="U174" i="1"/>
  <c r="W174" i="1" s="1"/>
  <c r="U175" i="1"/>
  <c r="W175" i="1"/>
  <c r="U176" i="1"/>
  <c r="W176" i="1" s="1"/>
  <c r="U177" i="1"/>
  <c r="W177" i="1" s="1"/>
  <c r="U178" i="1"/>
  <c r="W178" i="1" s="1"/>
  <c r="U179" i="1"/>
  <c r="W179" i="1" s="1"/>
  <c r="U180" i="1"/>
  <c r="W180" i="1" s="1"/>
  <c r="U181" i="1"/>
  <c r="W181" i="1" s="1"/>
  <c r="U182" i="1"/>
  <c r="W182" i="1" s="1"/>
  <c r="U183" i="1"/>
  <c r="W183" i="1"/>
  <c r="U184" i="1"/>
  <c r="W184" i="1" s="1"/>
  <c r="U185" i="1"/>
  <c r="W185" i="1" s="1"/>
  <c r="U186" i="1"/>
  <c r="W186" i="1" s="1"/>
  <c r="U187" i="1"/>
  <c r="W187" i="1" s="1"/>
  <c r="U188" i="1"/>
  <c r="W188" i="1" s="1"/>
  <c r="U189" i="1"/>
  <c r="W189" i="1" s="1"/>
  <c r="U190" i="1"/>
  <c r="W190" i="1" s="1"/>
  <c r="U191" i="1"/>
  <c r="W191" i="1"/>
  <c r="U192" i="1"/>
  <c r="W192" i="1" s="1"/>
  <c r="U193" i="1"/>
  <c r="W193" i="1" s="1"/>
  <c r="U194" i="1"/>
  <c r="W194" i="1" s="1"/>
  <c r="U195" i="1"/>
  <c r="W195" i="1" s="1"/>
  <c r="U196" i="1"/>
  <c r="W196" i="1" s="1"/>
  <c r="U197" i="1"/>
  <c r="W197" i="1" s="1"/>
  <c r="U198" i="1"/>
  <c r="W198" i="1" s="1"/>
  <c r="U199" i="1"/>
  <c r="W199" i="1"/>
  <c r="U200" i="1"/>
  <c r="W200" i="1" s="1"/>
  <c r="U201" i="1"/>
  <c r="W201" i="1" s="1"/>
  <c r="U202" i="1"/>
  <c r="W202" i="1" s="1"/>
  <c r="U203" i="1"/>
  <c r="W203" i="1" s="1"/>
  <c r="U204" i="1"/>
  <c r="W204" i="1"/>
  <c r="U205" i="1"/>
  <c r="W205" i="1" s="1"/>
  <c r="U206" i="1"/>
  <c r="W206" i="1"/>
  <c r="U207" i="1"/>
  <c r="W207" i="1" s="1"/>
  <c r="U208" i="1"/>
  <c r="W208" i="1"/>
  <c r="U209" i="1"/>
  <c r="W209" i="1" s="1"/>
  <c r="U210" i="1"/>
  <c r="W210" i="1"/>
  <c r="U211" i="1"/>
  <c r="W211" i="1" s="1"/>
  <c r="U212" i="1"/>
  <c r="W212" i="1"/>
  <c r="U213" i="1"/>
  <c r="W213" i="1" s="1"/>
  <c r="U214" i="1"/>
  <c r="W214" i="1"/>
  <c r="U215" i="1"/>
  <c r="W215" i="1" s="1"/>
  <c r="U216" i="1"/>
  <c r="W216" i="1"/>
  <c r="U217" i="1"/>
  <c r="W217" i="1" s="1"/>
  <c r="U218" i="1"/>
  <c r="W218" i="1"/>
  <c r="U219" i="1"/>
  <c r="W219" i="1" s="1"/>
  <c r="U220" i="1"/>
  <c r="W220" i="1"/>
  <c r="U221" i="1"/>
  <c r="W221" i="1" s="1"/>
  <c r="U222" i="1"/>
  <c r="W222" i="1"/>
  <c r="U223" i="1"/>
  <c r="W223" i="1" s="1"/>
  <c r="U224" i="1"/>
  <c r="W224" i="1"/>
  <c r="U225" i="1"/>
  <c r="W225" i="1" s="1"/>
  <c r="U226" i="1"/>
  <c r="W226" i="1"/>
  <c r="U227" i="1"/>
  <c r="W227" i="1" s="1"/>
  <c r="U228" i="1"/>
  <c r="W228" i="1"/>
  <c r="U229" i="1"/>
  <c r="W229" i="1" s="1"/>
  <c r="U230" i="1"/>
  <c r="W230" i="1" s="1"/>
  <c r="U231" i="1"/>
  <c r="W231" i="1" s="1"/>
  <c r="U232" i="1"/>
  <c r="W232" i="1"/>
  <c r="U233" i="1"/>
  <c r="W233" i="1" s="1"/>
  <c r="U234" i="1"/>
  <c r="W234" i="1"/>
  <c r="U235" i="1"/>
  <c r="W235" i="1" s="1"/>
  <c r="U236" i="1"/>
  <c r="W236" i="1" s="1"/>
  <c r="U237" i="1"/>
  <c r="W237" i="1" s="1"/>
  <c r="U238" i="1"/>
  <c r="W238" i="1" s="1"/>
  <c r="U239" i="1"/>
  <c r="W239" i="1" s="1"/>
  <c r="U240" i="1"/>
  <c r="W240" i="1"/>
  <c r="U241" i="1"/>
  <c r="W241" i="1" s="1"/>
  <c r="U242" i="1"/>
  <c r="W242" i="1"/>
  <c r="U243" i="1"/>
  <c r="W243" i="1" s="1"/>
  <c r="U244" i="1"/>
  <c r="W244" i="1" s="1"/>
  <c r="U245" i="1"/>
  <c r="W245" i="1" s="1"/>
  <c r="U246" i="1"/>
  <c r="W246" i="1" s="1"/>
  <c r="U247" i="1"/>
  <c r="W247" i="1" s="1"/>
  <c r="U248" i="1"/>
  <c r="W248" i="1"/>
  <c r="U249" i="1"/>
  <c r="W249" i="1" s="1"/>
  <c r="U250" i="1"/>
  <c r="W250" i="1"/>
  <c r="U251" i="1"/>
  <c r="W251" i="1" s="1"/>
  <c r="U252" i="1"/>
  <c r="W252" i="1" s="1"/>
  <c r="U253" i="1"/>
  <c r="W253" i="1" s="1"/>
  <c r="U254" i="1"/>
  <c r="W254" i="1" s="1"/>
  <c r="U255" i="1"/>
  <c r="W255" i="1" s="1"/>
  <c r="U256" i="1"/>
  <c r="W256" i="1"/>
  <c r="U257" i="1"/>
  <c r="W257" i="1" s="1"/>
  <c r="U258" i="1"/>
  <c r="W258" i="1"/>
  <c r="U259" i="1"/>
  <c r="W259" i="1" s="1"/>
  <c r="U260" i="1"/>
  <c r="W260" i="1" s="1"/>
  <c r="U261" i="1"/>
  <c r="W261" i="1" s="1"/>
  <c r="U262" i="1"/>
  <c r="W262" i="1" s="1"/>
  <c r="U263" i="1"/>
  <c r="W263" i="1" s="1"/>
  <c r="U264" i="1"/>
  <c r="W264" i="1"/>
  <c r="U265" i="1"/>
  <c r="W265" i="1" s="1"/>
  <c r="U266" i="1"/>
  <c r="W266" i="1"/>
  <c r="U267" i="1"/>
  <c r="W267" i="1" s="1"/>
  <c r="U268" i="1"/>
  <c r="W268" i="1" s="1"/>
  <c r="U269" i="1"/>
  <c r="W269" i="1" s="1"/>
  <c r="U270" i="1"/>
  <c r="W270" i="1" s="1"/>
  <c r="U271" i="1"/>
  <c r="W271" i="1" s="1"/>
  <c r="U272" i="1"/>
  <c r="W272" i="1"/>
  <c r="U273" i="1"/>
  <c r="W273" i="1" s="1"/>
  <c r="U274" i="1"/>
  <c r="W274" i="1"/>
  <c r="U275" i="1"/>
  <c r="W275" i="1" s="1"/>
  <c r="U276" i="1"/>
  <c r="W276" i="1" s="1"/>
  <c r="U277" i="1"/>
  <c r="W277" i="1" s="1"/>
  <c r="U278" i="1"/>
  <c r="W278" i="1" s="1"/>
  <c r="U279" i="1"/>
  <c r="W279" i="1" s="1"/>
  <c r="U280" i="1"/>
  <c r="W280" i="1"/>
  <c r="U281" i="1"/>
  <c r="W281" i="1" s="1"/>
  <c r="U282" i="1"/>
  <c r="W282" i="1"/>
  <c r="U283" i="1"/>
  <c r="W283" i="1" s="1"/>
  <c r="U284" i="1"/>
  <c r="W284" i="1" s="1"/>
  <c r="U285" i="1"/>
  <c r="W285" i="1" s="1"/>
  <c r="U286" i="1"/>
  <c r="W286" i="1" s="1"/>
  <c r="U287" i="1"/>
  <c r="W287" i="1" s="1"/>
  <c r="U288" i="1"/>
  <c r="W288" i="1"/>
  <c r="U289" i="1"/>
  <c r="W289" i="1" s="1"/>
  <c r="U290" i="1"/>
  <c r="W290" i="1"/>
  <c r="U291" i="1"/>
  <c r="W291" i="1" s="1"/>
  <c r="U292" i="1"/>
  <c r="W292" i="1" s="1"/>
  <c r="U293" i="1"/>
  <c r="W293" i="1" s="1"/>
  <c r="U294" i="1"/>
  <c r="W294" i="1" s="1"/>
  <c r="U295" i="1"/>
  <c r="W295" i="1" s="1"/>
  <c r="U296" i="1"/>
  <c r="W296" i="1"/>
  <c r="U297" i="1"/>
  <c r="W297" i="1" s="1"/>
  <c r="U298" i="1"/>
  <c r="W298" i="1"/>
  <c r="U299" i="1"/>
  <c r="W299" i="1" s="1"/>
  <c r="U300" i="1"/>
  <c r="W300" i="1" s="1"/>
  <c r="U301" i="1"/>
  <c r="W301" i="1" s="1"/>
  <c r="U302" i="1"/>
  <c r="W302" i="1" s="1"/>
  <c r="U303" i="1"/>
  <c r="W303" i="1" s="1"/>
  <c r="U304" i="1"/>
  <c r="W304" i="1"/>
  <c r="U305" i="1"/>
  <c r="W305" i="1" s="1"/>
  <c r="U306" i="1"/>
  <c r="W306" i="1"/>
  <c r="U307" i="1"/>
  <c r="W307" i="1" s="1"/>
  <c r="U308" i="1"/>
  <c r="W308" i="1" s="1"/>
  <c r="U309" i="1"/>
  <c r="W309" i="1" s="1"/>
  <c r="U310" i="1"/>
  <c r="W310" i="1" s="1"/>
  <c r="U311" i="1"/>
  <c r="W311" i="1" s="1"/>
  <c r="U312" i="1"/>
  <c r="W312" i="1"/>
  <c r="U313" i="1"/>
  <c r="W313" i="1" s="1"/>
  <c r="U314" i="1"/>
  <c r="W314" i="1"/>
  <c r="U315" i="1"/>
  <c r="W315" i="1" s="1"/>
  <c r="U316" i="1"/>
  <c r="W316" i="1" s="1"/>
  <c r="U317" i="1"/>
  <c r="W317" i="1" s="1"/>
  <c r="U318" i="1"/>
  <c r="W318" i="1" s="1"/>
  <c r="U319" i="1"/>
  <c r="W319" i="1" s="1"/>
  <c r="U320" i="1"/>
  <c r="W320" i="1"/>
  <c r="U321" i="1"/>
  <c r="W321" i="1" s="1"/>
  <c r="U322" i="1"/>
  <c r="W322" i="1"/>
  <c r="U323" i="1"/>
  <c r="W323" i="1" s="1"/>
  <c r="U324" i="1"/>
  <c r="W324" i="1" s="1"/>
  <c r="U325" i="1"/>
  <c r="W325" i="1" s="1"/>
  <c r="U326" i="1"/>
  <c r="W326" i="1" s="1"/>
  <c r="U327" i="1"/>
  <c r="W327" i="1" s="1"/>
  <c r="U328" i="1"/>
  <c r="W328" i="1"/>
  <c r="U329" i="1"/>
  <c r="W329" i="1" s="1"/>
  <c r="U330" i="1"/>
  <c r="W330" i="1"/>
  <c r="U331" i="1"/>
  <c r="W331" i="1" s="1"/>
  <c r="U332" i="1"/>
  <c r="W332" i="1" s="1"/>
  <c r="U333" i="1"/>
  <c r="W333" i="1" s="1"/>
  <c r="U334" i="1"/>
  <c r="W334" i="1" s="1"/>
  <c r="U335" i="1"/>
  <c r="W335" i="1"/>
  <c r="U336" i="1"/>
  <c r="W336" i="1" s="1"/>
  <c r="U337" i="1"/>
  <c r="W337" i="1"/>
  <c r="U338" i="1"/>
  <c r="W338" i="1" s="1"/>
  <c r="U339" i="1"/>
  <c r="W339" i="1"/>
  <c r="U340" i="1"/>
  <c r="W340" i="1" s="1"/>
  <c r="U341" i="1"/>
  <c r="W341" i="1"/>
  <c r="U342" i="1"/>
  <c r="W342" i="1" s="1"/>
  <c r="U343" i="1"/>
  <c r="W343" i="1"/>
  <c r="U344" i="1"/>
  <c r="W344" i="1" s="1"/>
  <c r="U345" i="1"/>
  <c r="W345" i="1"/>
  <c r="U346" i="1"/>
  <c r="W346" i="1" s="1"/>
  <c r="U347" i="1"/>
  <c r="W347" i="1"/>
  <c r="U348" i="1"/>
  <c r="W348" i="1" s="1"/>
  <c r="U349" i="1"/>
  <c r="W349" i="1"/>
  <c r="U350" i="1"/>
  <c r="W350" i="1" s="1"/>
  <c r="U351" i="1"/>
  <c r="W351" i="1" s="1"/>
  <c r="U352" i="1"/>
  <c r="W352" i="1" s="1"/>
  <c r="U353" i="1"/>
  <c r="W353" i="1" s="1"/>
  <c r="U354" i="1"/>
  <c r="W354" i="1" s="1"/>
  <c r="U355" i="1"/>
  <c r="W355" i="1" s="1"/>
  <c r="U356" i="1"/>
  <c r="W356" i="1" s="1"/>
  <c r="U357" i="1"/>
  <c r="W357" i="1" s="1"/>
  <c r="U358" i="1"/>
  <c r="W358" i="1" s="1"/>
  <c r="U359" i="1"/>
  <c r="W359" i="1" s="1"/>
  <c r="U360" i="1"/>
  <c r="W360" i="1" s="1"/>
  <c r="U361" i="1"/>
  <c r="W361" i="1" s="1"/>
  <c r="U362" i="1"/>
  <c r="W362" i="1" s="1"/>
  <c r="U363" i="1"/>
  <c r="W363" i="1" s="1"/>
  <c r="U364" i="1"/>
  <c r="W364" i="1" s="1"/>
  <c r="U365" i="1"/>
  <c r="W365" i="1" s="1"/>
  <c r="U366" i="1"/>
  <c r="W366" i="1" s="1"/>
  <c r="U367" i="1"/>
  <c r="W367" i="1" s="1"/>
  <c r="U368" i="1"/>
  <c r="W368" i="1" s="1"/>
  <c r="U369" i="1"/>
  <c r="W369" i="1" s="1"/>
  <c r="U370" i="1"/>
  <c r="W370" i="1" s="1"/>
  <c r="U371" i="1"/>
  <c r="W371" i="1" s="1"/>
  <c r="U372" i="1"/>
  <c r="W372" i="1" s="1"/>
  <c r="U373" i="1"/>
  <c r="W373" i="1" s="1"/>
  <c r="U374" i="1"/>
  <c r="W374" i="1" s="1"/>
  <c r="U375" i="1"/>
  <c r="W375" i="1" s="1"/>
  <c r="U376" i="1"/>
  <c r="W376" i="1" s="1"/>
  <c r="U377" i="1"/>
  <c r="W377" i="1" s="1"/>
  <c r="U378" i="1"/>
  <c r="W378" i="1" s="1"/>
  <c r="U379" i="1"/>
  <c r="W379" i="1" s="1"/>
  <c r="U380" i="1"/>
  <c r="W380" i="1" s="1"/>
  <c r="U381" i="1"/>
  <c r="W381" i="1" s="1"/>
  <c r="U382" i="1"/>
  <c r="W382" i="1" s="1"/>
  <c r="U383" i="1"/>
  <c r="W383" i="1" s="1"/>
  <c r="U384" i="1"/>
  <c r="W384" i="1" s="1"/>
  <c r="U385" i="1"/>
  <c r="W385" i="1" s="1"/>
  <c r="U386" i="1"/>
  <c r="W386" i="1" s="1"/>
  <c r="U387" i="1"/>
  <c r="W387" i="1" s="1"/>
  <c r="U388" i="1"/>
  <c r="W388" i="1" s="1"/>
  <c r="U389" i="1"/>
  <c r="W389" i="1" s="1"/>
  <c r="U390" i="1"/>
  <c r="W390" i="1" s="1"/>
  <c r="U391" i="1"/>
  <c r="W391" i="1" s="1"/>
  <c r="U392" i="1"/>
  <c r="W392" i="1" s="1"/>
  <c r="U393" i="1"/>
  <c r="W393" i="1" s="1"/>
  <c r="U394" i="1"/>
  <c r="W394" i="1" s="1"/>
  <c r="U395" i="1"/>
  <c r="W395" i="1" s="1"/>
  <c r="U396" i="1"/>
  <c r="W396" i="1" s="1"/>
  <c r="U397" i="1"/>
  <c r="W397" i="1" s="1"/>
  <c r="U398" i="1"/>
  <c r="W398" i="1" s="1"/>
  <c r="U399" i="1"/>
  <c r="W399" i="1" s="1"/>
  <c r="U400" i="1"/>
  <c r="W400" i="1" s="1"/>
  <c r="U401" i="1"/>
  <c r="W401" i="1" s="1"/>
  <c r="U402" i="1"/>
  <c r="W402" i="1" s="1"/>
  <c r="U403" i="1"/>
  <c r="W403" i="1" s="1"/>
  <c r="U404" i="1"/>
  <c r="W404" i="1" s="1"/>
  <c r="U405" i="1"/>
  <c r="W405" i="1" s="1"/>
  <c r="U406" i="1"/>
  <c r="W406" i="1" s="1"/>
  <c r="U407" i="1"/>
  <c r="W407" i="1" s="1"/>
  <c r="U408" i="1"/>
  <c r="W408" i="1" s="1"/>
  <c r="U409" i="1"/>
  <c r="W409" i="1" s="1"/>
  <c r="U410" i="1"/>
  <c r="W410" i="1" s="1"/>
  <c r="U411" i="1"/>
  <c r="W411" i="1" s="1"/>
  <c r="U412" i="1"/>
  <c r="W412" i="1" s="1"/>
  <c r="U413" i="1"/>
  <c r="W413" i="1" s="1"/>
  <c r="U414" i="1"/>
  <c r="W414" i="1" s="1"/>
  <c r="U415" i="1"/>
  <c r="W415" i="1" s="1"/>
  <c r="U416" i="1"/>
  <c r="W416" i="1" s="1"/>
  <c r="U417" i="1"/>
  <c r="W417" i="1" s="1"/>
  <c r="U418" i="1"/>
  <c r="W418" i="1" s="1"/>
  <c r="U419" i="1"/>
  <c r="W419" i="1" s="1"/>
  <c r="U420" i="1"/>
  <c r="W420" i="1" s="1"/>
  <c r="U421" i="1"/>
  <c r="W421" i="1" s="1"/>
  <c r="U422" i="1"/>
  <c r="W422" i="1" s="1"/>
  <c r="U423" i="1"/>
  <c r="W423" i="1" s="1"/>
  <c r="U424" i="1"/>
  <c r="W424" i="1" s="1"/>
  <c r="U425" i="1"/>
  <c r="W425" i="1" s="1"/>
  <c r="U426" i="1"/>
  <c r="W426" i="1" s="1"/>
  <c r="U427" i="1"/>
  <c r="W427" i="1" s="1"/>
  <c r="U428" i="1"/>
  <c r="W428" i="1" s="1"/>
  <c r="U429" i="1"/>
  <c r="W429" i="1" s="1"/>
  <c r="U430" i="1"/>
  <c r="W430" i="1" s="1"/>
  <c r="U431" i="1"/>
  <c r="W431" i="1" s="1"/>
  <c r="U432" i="1"/>
  <c r="W432" i="1" s="1"/>
  <c r="U433" i="1"/>
  <c r="W433" i="1" s="1"/>
  <c r="U434" i="1"/>
  <c r="W434" i="1" s="1"/>
  <c r="U435" i="1"/>
  <c r="W435" i="1" s="1"/>
  <c r="U436" i="1"/>
  <c r="W436" i="1" s="1"/>
  <c r="U437" i="1"/>
  <c r="W437" i="1" s="1"/>
  <c r="U438" i="1"/>
  <c r="W438" i="1" s="1"/>
  <c r="U439" i="1"/>
  <c r="W439" i="1" s="1"/>
  <c r="U440" i="1"/>
  <c r="W440" i="1" s="1"/>
  <c r="U441" i="1"/>
  <c r="W441" i="1" s="1"/>
  <c r="U442" i="1"/>
  <c r="W442" i="1" s="1"/>
  <c r="U443" i="1"/>
  <c r="W443" i="1" s="1"/>
  <c r="U444" i="1"/>
  <c r="W444" i="1" s="1"/>
  <c r="U445" i="1"/>
  <c r="W445" i="1" s="1"/>
  <c r="U446" i="1"/>
  <c r="W446" i="1" s="1"/>
  <c r="U447" i="1"/>
  <c r="W447" i="1" s="1"/>
  <c r="U448" i="1"/>
  <c r="W448" i="1" s="1"/>
  <c r="U449" i="1"/>
  <c r="W449" i="1" s="1"/>
  <c r="U450" i="1"/>
  <c r="W450" i="1" s="1"/>
  <c r="U451" i="1"/>
  <c r="W451" i="1" s="1"/>
  <c r="U452" i="1"/>
  <c r="W452" i="1" s="1"/>
  <c r="U453" i="1"/>
  <c r="W453" i="1" s="1"/>
  <c r="U454" i="1"/>
  <c r="W454" i="1" s="1"/>
  <c r="U455" i="1"/>
  <c r="W455" i="1" s="1"/>
  <c r="U456" i="1"/>
  <c r="W456" i="1" s="1"/>
  <c r="U457" i="1"/>
  <c r="W457" i="1" s="1"/>
  <c r="U458" i="1"/>
  <c r="W458" i="1" s="1"/>
  <c r="U459" i="1"/>
  <c r="W459" i="1" s="1"/>
  <c r="U460" i="1"/>
  <c r="W460" i="1" s="1"/>
  <c r="U461" i="1"/>
  <c r="W461" i="1" s="1"/>
  <c r="U462" i="1"/>
  <c r="W462" i="1" s="1"/>
  <c r="U463" i="1"/>
  <c r="W463" i="1" s="1"/>
  <c r="U464" i="1"/>
  <c r="W464" i="1" s="1"/>
  <c r="U465" i="1"/>
  <c r="W465" i="1" s="1"/>
  <c r="U466" i="1"/>
  <c r="W466" i="1" s="1"/>
  <c r="U467" i="1"/>
  <c r="W467" i="1" s="1"/>
  <c r="U468" i="1"/>
  <c r="W468" i="1" s="1"/>
  <c r="U469" i="1"/>
  <c r="W469" i="1" s="1"/>
  <c r="U470" i="1"/>
  <c r="W470" i="1" s="1"/>
  <c r="U471" i="1"/>
  <c r="W471" i="1" s="1"/>
  <c r="U472" i="1"/>
  <c r="W472" i="1" s="1"/>
  <c r="U473" i="1"/>
  <c r="W473" i="1" s="1"/>
  <c r="U474" i="1"/>
  <c r="W474" i="1" s="1"/>
  <c r="U475" i="1"/>
  <c r="W475" i="1" s="1"/>
  <c r="U476" i="1"/>
  <c r="W476" i="1" s="1"/>
  <c r="U477" i="1"/>
  <c r="W477" i="1" s="1"/>
  <c r="U478" i="1"/>
  <c r="W478" i="1" s="1"/>
  <c r="U479" i="1"/>
  <c r="W479" i="1" s="1"/>
  <c r="U480" i="1"/>
  <c r="W480" i="1" s="1"/>
  <c r="U481" i="1"/>
  <c r="W481" i="1" s="1"/>
  <c r="U482" i="1"/>
  <c r="W482" i="1" s="1"/>
  <c r="U483" i="1"/>
  <c r="W483" i="1" s="1"/>
  <c r="U484" i="1"/>
  <c r="W484" i="1" s="1"/>
  <c r="U485" i="1"/>
  <c r="W485" i="1" s="1"/>
  <c r="U486" i="1"/>
  <c r="W486" i="1" s="1"/>
  <c r="U487" i="1"/>
  <c r="W487" i="1" s="1"/>
  <c r="U488" i="1"/>
  <c r="W488" i="1" s="1"/>
  <c r="U489" i="1"/>
  <c r="W489" i="1" s="1"/>
  <c r="U490" i="1"/>
  <c r="W490" i="1" s="1"/>
  <c r="U491" i="1"/>
  <c r="W491" i="1" s="1"/>
  <c r="U492" i="1"/>
  <c r="W492" i="1" s="1"/>
  <c r="U493" i="1"/>
  <c r="W493" i="1" s="1"/>
  <c r="U494" i="1"/>
  <c r="W494" i="1" s="1"/>
  <c r="U495" i="1"/>
  <c r="W495" i="1" s="1"/>
  <c r="U496" i="1"/>
  <c r="W496" i="1" s="1"/>
  <c r="U497" i="1"/>
  <c r="W497" i="1" s="1"/>
  <c r="U498" i="1"/>
  <c r="W498" i="1" s="1"/>
  <c r="U499" i="1"/>
  <c r="W499" i="1" s="1"/>
  <c r="U500" i="1"/>
  <c r="W500" i="1" s="1"/>
  <c r="U501" i="1"/>
  <c r="W501" i="1" s="1"/>
  <c r="U502" i="1"/>
  <c r="W502" i="1" s="1"/>
  <c r="U503" i="1"/>
  <c r="W503" i="1" s="1"/>
  <c r="U504" i="1"/>
  <c r="W504" i="1" s="1"/>
  <c r="U505" i="1"/>
  <c r="W505" i="1" s="1"/>
  <c r="U506" i="1"/>
  <c r="W506" i="1" s="1"/>
  <c r="U507" i="1"/>
  <c r="W507" i="1" s="1"/>
  <c r="U508" i="1"/>
  <c r="W508" i="1" s="1"/>
  <c r="U509" i="1"/>
  <c r="W509" i="1" s="1"/>
  <c r="U510" i="1"/>
  <c r="W510" i="1" s="1"/>
  <c r="U511" i="1"/>
  <c r="W511" i="1" s="1"/>
  <c r="U512" i="1"/>
  <c r="W512" i="1" s="1"/>
  <c r="U513" i="1"/>
  <c r="W513" i="1" s="1"/>
  <c r="U514" i="1"/>
  <c r="W514" i="1" s="1"/>
  <c r="U515" i="1"/>
  <c r="W515" i="1" s="1"/>
  <c r="U516" i="1"/>
  <c r="W516" i="1" s="1"/>
  <c r="U517" i="1"/>
  <c r="W517" i="1" s="1"/>
  <c r="U518" i="1"/>
  <c r="W518" i="1" s="1"/>
  <c r="U519" i="1"/>
  <c r="W519" i="1" s="1"/>
  <c r="U520" i="1"/>
  <c r="W520" i="1" s="1"/>
  <c r="U521" i="1"/>
  <c r="W521" i="1" s="1"/>
  <c r="U522" i="1"/>
  <c r="W522" i="1" s="1"/>
  <c r="U523" i="1"/>
  <c r="W523" i="1"/>
  <c r="U524" i="1"/>
  <c r="W524" i="1" s="1"/>
  <c r="U525" i="1"/>
  <c r="W525" i="1"/>
  <c r="U526" i="1"/>
  <c r="W526" i="1" s="1"/>
  <c r="U527" i="1"/>
  <c r="W527" i="1" s="1"/>
  <c r="U528" i="1"/>
  <c r="W528" i="1" s="1"/>
  <c r="U529" i="1"/>
  <c r="W529" i="1" s="1"/>
  <c r="U530" i="1"/>
  <c r="W530" i="1" s="1"/>
  <c r="U531" i="1"/>
  <c r="W531" i="1"/>
  <c r="U532" i="1"/>
  <c r="W532" i="1" s="1"/>
  <c r="U533" i="1"/>
  <c r="W533" i="1"/>
  <c r="U534" i="1"/>
  <c r="W534" i="1" s="1"/>
  <c r="U535" i="1"/>
  <c r="W535" i="1" s="1"/>
  <c r="U536" i="1"/>
  <c r="W536" i="1" s="1"/>
  <c r="U537" i="1"/>
  <c r="W537" i="1" s="1"/>
  <c r="U538" i="1"/>
  <c r="W538" i="1" s="1"/>
  <c r="U539" i="1"/>
  <c r="W539" i="1"/>
  <c r="U540" i="1"/>
  <c r="W540" i="1" s="1"/>
  <c r="U541" i="1"/>
  <c r="W541" i="1"/>
  <c r="U542" i="1"/>
  <c r="W542" i="1" s="1"/>
  <c r="U543" i="1"/>
  <c r="W543" i="1" s="1"/>
  <c r="U544" i="1"/>
  <c r="W544" i="1" s="1"/>
  <c r="U545" i="1"/>
  <c r="W545" i="1" s="1"/>
  <c r="U546" i="1"/>
  <c r="W546" i="1" s="1"/>
  <c r="U547" i="1"/>
  <c r="W547" i="1"/>
  <c r="U548" i="1"/>
  <c r="W548" i="1" s="1"/>
  <c r="U549" i="1"/>
  <c r="W549" i="1"/>
  <c r="U550" i="1"/>
  <c r="W550" i="1" s="1"/>
  <c r="U551" i="1"/>
  <c r="W551" i="1" s="1"/>
  <c r="U552" i="1"/>
  <c r="W552" i="1" s="1"/>
  <c r="U553" i="1"/>
  <c r="W553" i="1" s="1"/>
  <c r="U554" i="1"/>
  <c r="W554" i="1" s="1"/>
  <c r="U555" i="1"/>
  <c r="W555" i="1"/>
  <c r="U556" i="1"/>
  <c r="W556" i="1" s="1"/>
  <c r="U557" i="1"/>
  <c r="W557" i="1"/>
  <c r="U558" i="1"/>
  <c r="W558" i="1" s="1"/>
  <c r="U559" i="1"/>
  <c r="W559" i="1"/>
  <c r="U560" i="1"/>
  <c r="W560" i="1" s="1"/>
  <c r="U561" i="1"/>
  <c r="W561" i="1"/>
  <c r="U562" i="1"/>
  <c r="W562" i="1" s="1"/>
  <c r="U563" i="1"/>
  <c r="W563" i="1"/>
  <c r="U564" i="1"/>
  <c r="W564" i="1" s="1"/>
  <c r="U565" i="1"/>
  <c r="W565" i="1"/>
  <c r="U566" i="1"/>
  <c r="W566" i="1" s="1"/>
  <c r="U567" i="1"/>
  <c r="W567" i="1"/>
  <c r="U568" i="1"/>
  <c r="W568" i="1" s="1"/>
  <c r="U569" i="1"/>
  <c r="W569" i="1"/>
  <c r="U570" i="1"/>
  <c r="W570" i="1" s="1"/>
  <c r="U571" i="1"/>
  <c r="W571" i="1"/>
  <c r="U572" i="1"/>
  <c r="W572" i="1" s="1"/>
  <c r="U573" i="1"/>
  <c r="W573" i="1"/>
  <c r="U574" i="1"/>
  <c r="W574" i="1" s="1"/>
  <c r="U575" i="1"/>
  <c r="W575" i="1"/>
  <c r="U576" i="1"/>
  <c r="W576" i="1" s="1"/>
  <c r="U577" i="1"/>
  <c r="W577" i="1"/>
  <c r="U578" i="1"/>
  <c r="W578" i="1" s="1"/>
  <c r="U579" i="1"/>
  <c r="W579" i="1"/>
  <c r="U580" i="1"/>
  <c r="W580" i="1" s="1"/>
  <c r="U581" i="1"/>
  <c r="W581" i="1"/>
  <c r="U582" i="1"/>
  <c r="W582" i="1" s="1"/>
  <c r="U583" i="1"/>
  <c r="W583" i="1"/>
  <c r="U584" i="1"/>
  <c r="W584" i="1" s="1"/>
  <c r="U585" i="1"/>
  <c r="W585" i="1"/>
  <c r="U586" i="1"/>
  <c r="W586" i="1" s="1"/>
  <c r="U587" i="1"/>
  <c r="W587" i="1"/>
  <c r="U588" i="1"/>
  <c r="W588" i="1" s="1"/>
  <c r="U589" i="1"/>
  <c r="W589" i="1"/>
  <c r="U590" i="1"/>
  <c r="W590" i="1" s="1"/>
  <c r="U591" i="1"/>
  <c r="W591" i="1"/>
  <c r="U592" i="1"/>
  <c r="W592" i="1" s="1"/>
  <c r="U593" i="1"/>
  <c r="W593" i="1"/>
  <c r="U594" i="1"/>
  <c r="W594" i="1" s="1"/>
  <c r="U595" i="1"/>
  <c r="W595" i="1"/>
  <c r="U596" i="1"/>
  <c r="W596" i="1" s="1"/>
  <c r="U597" i="1"/>
  <c r="W597" i="1"/>
  <c r="U598" i="1"/>
  <c r="W598" i="1" s="1"/>
  <c r="U599" i="1"/>
  <c r="W599" i="1"/>
  <c r="U600" i="1"/>
  <c r="W600" i="1" s="1"/>
  <c r="U601" i="1"/>
  <c r="W601" i="1"/>
  <c r="U602" i="1"/>
  <c r="W602" i="1" s="1"/>
  <c r="U603" i="1"/>
  <c r="W603" i="1"/>
  <c r="U604" i="1"/>
  <c r="W604" i="1" s="1"/>
  <c r="U605" i="1"/>
  <c r="W605" i="1"/>
  <c r="U606" i="1"/>
  <c r="W606" i="1" s="1"/>
  <c r="U607" i="1"/>
  <c r="W607" i="1" s="1"/>
  <c r="U608" i="1"/>
  <c r="W608" i="1" s="1"/>
  <c r="U609" i="1"/>
  <c r="W609" i="1"/>
  <c r="U610" i="1"/>
  <c r="W610" i="1" s="1"/>
  <c r="U611" i="1"/>
  <c r="W611" i="1" s="1"/>
  <c r="U612" i="1"/>
  <c r="W612" i="1" s="1"/>
  <c r="U613" i="1"/>
  <c r="W613" i="1" s="1"/>
  <c r="U614" i="1"/>
  <c r="W614" i="1" s="1"/>
  <c r="U615" i="1"/>
  <c r="W615" i="1" s="1"/>
  <c r="U616" i="1"/>
  <c r="W616" i="1" s="1"/>
  <c r="U617" i="1"/>
  <c r="W617" i="1"/>
  <c r="U618" i="1"/>
  <c r="W618" i="1" s="1"/>
  <c r="U619" i="1"/>
  <c r="W619" i="1" s="1"/>
  <c r="U620" i="1"/>
  <c r="W620" i="1" s="1"/>
  <c r="U621" i="1"/>
  <c r="W621" i="1" s="1"/>
  <c r="U622" i="1"/>
  <c r="W622" i="1" s="1"/>
  <c r="U623" i="1"/>
  <c r="W623" i="1" s="1"/>
  <c r="U624" i="1"/>
  <c r="W624" i="1" s="1"/>
  <c r="U625" i="1"/>
  <c r="W625" i="1"/>
  <c r="U626" i="1"/>
  <c r="W626" i="1" s="1"/>
  <c r="U627" i="1"/>
  <c r="W627" i="1" s="1"/>
  <c r="U628" i="1"/>
  <c r="W628" i="1" s="1"/>
  <c r="U629" i="1"/>
  <c r="W629" i="1" s="1"/>
  <c r="U630" i="1"/>
  <c r="W630" i="1" s="1"/>
  <c r="U631" i="1"/>
  <c r="W631" i="1" s="1"/>
  <c r="U632" i="1"/>
  <c r="W632" i="1" s="1"/>
  <c r="U633" i="1"/>
  <c r="W633" i="1"/>
  <c r="U634" i="1"/>
  <c r="W634" i="1" s="1"/>
  <c r="U635" i="1"/>
  <c r="W635" i="1" s="1"/>
  <c r="U636" i="1"/>
  <c r="W636" i="1" s="1"/>
  <c r="U637" i="1"/>
  <c r="W637" i="1" s="1"/>
  <c r="U638" i="1"/>
  <c r="W638" i="1" s="1"/>
  <c r="U639" i="1"/>
  <c r="W639" i="1" s="1"/>
  <c r="U640" i="1"/>
  <c r="W640" i="1" s="1"/>
  <c r="U641" i="1"/>
  <c r="W641" i="1"/>
  <c r="U642" i="1"/>
  <c r="W642" i="1" s="1"/>
  <c r="U643" i="1"/>
  <c r="W643" i="1" s="1"/>
  <c r="U644" i="1"/>
  <c r="W644" i="1" s="1"/>
  <c r="U645" i="1"/>
  <c r="W645" i="1" s="1"/>
  <c r="U646" i="1"/>
  <c r="W646" i="1" s="1"/>
  <c r="U647" i="1"/>
  <c r="W647" i="1" s="1"/>
  <c r="U648" i="1"/>
  <c r="W648" i="1" s="1"/>
  <c r="U649" i="1"/>
  <c r="W649" i="1"/>
  <c r="U650" i="1"/>
  <c r="W650" i="1" s="1"/>
  <c r="U651" i="1"/>
  <c r="W651" i="1" s="1"/>
  <c r="U652" i="1"/>
  <c r="W652" i="1" s="1"/>
  <c r="U653" i="1"/>
  <c r="W653" i="1" s="1"/>
  <c r="U654" i="1"/>
  <c r="W654" i="1" s="1"/>
  <c r="U655" i="1"/>
  <c r="W655" i="1" s="1"/>
  <c r="U656" i="1"/>
  <c r="W656" i="1" s="1"/>
  <c r="U657" i="1"/>
  <c r="W657" i="1"/>
  <c r="U658" i="1"/>
  <c r="W658" i="1" s="1"/>
  <c r="U659" i="1"/>
  <c r="W659" i="1" s="1"/>
  <c r="U660" i="1"/>
  <c r="W660" i="1" s="1"/>
  <c r="U661" i="1"/>
  <c r="W661" i="1" s="1"/>
  <c r="U662" i="1"/>
  <c r="W662" i="1" s="1"/>
  <c r="U663" i="1"/>
  <c r="W663" i="1" s="1"/>
  <c r="U664" i="1"/>
  <c r="W664" i="1" s="1"/>
  <c r="U665" i="1"/>
  <c r="W665" i="1"/>
  <c r="U666" i="1"/>
  <c r="W666" i="1" s="1"/>
  <c r="U667" i="1"/>
  <c r="W667" i="1" s="1"/>
  <c r="U668" i="1"/>
  <c r="W668" i="1" s="1"/>
  <c r="U669" i="1"/>
  <c r="W669" i="1" s="1"/>
  <c r="U670" i="1"/>
  <c r="W670" i="1" s="1"/>
  <c r="U671" i="1"/>
  <c r="W671" i="1" s="1"/>
  <c r="U672" i="1"/>
  <c r="W672" i="1" s="1"/>
  <c r="U673" i="1"/>
  <c r="W673" i="1"/>
  <c r="U674" i="1"/>
  <c r="W674" i="1" s="1"/>
  <c r="U675" i="1"/>
  <c r="W675" i="1" s="1"/>
  <c r="U676" i="1"/>
  <c r="W676" i="1" s="1"/>
  <c r="U677" i="1"/>
  <c r="W677" i="1" s="1"/>
  <c r="U678" i="1"/>
  <c r="W678" i="1" s="1"/>
  <c r="U679" i="1"/>
  <c r="W679" i="1" s="1"/>
  <c r="U680" i="1"/>
  <c r="W680" i="1" s="1"/>
  <c r="U681" i="1"/>
  <c r="W681" i="1"/>
  <c r="U682" i="1"/>
  <c r="W682" i="1" s="1"/>
  <c r="U683" i="1"/>
  <c r="W683" i="1" s="1"/>
  <c r="U684" i="1"/>
  <c r="W684" i="1" s="1"/>
  <c r="U685" i="1"/>
  <c r="W685" i="1" s="1"/>
  <c r="U686" i="1"/>
  <c r="W686" i="1" s="1"/>
  <c r="U687" i="1"/>
  <c r="W687" i="1" s="1"/>
  <c r="U688" i="1"/>
  <c r="W688" i="1" s="1"/>
  <c r="U689" i="1"/>
  <c r="W689" i="1"/>
  <c r="U690" i="1"/>
  <c r="W690" i="1" s="1"/>
  <c r="U691" i="1"/>
  <c r="W691" i="1" s="1"/>
  <c r="U692" i="1"/>
  <c r="W692" i="1" s="1"/>
  <c r="U693" i="1"/>
  <c r="W693" i="1" s="1"/>
  <c r="U694" i="1"/>
  <c r="W694" i="1" s="1"/>
  <c r="U695" i="1"/>
  <c r="W695" i="1" s="1"/>
  <c r="U696" i="1"/>
  <c r="W696" i="1" s="1"/>
  <c r="U697" i="1"/>
  <c r="W697" i="1"/>
  <c r="U698" i="1"/>
  <c r="W698" i="1" s="1"/>
  <c r="U699" i="1"/>
  <c r="W699" i="1"/>
  <c r="U700" i="1"/>
  <c r="W700" i="1" s="1"/>
  <c r="U701" i="1"/>
  <c r="W701" i="1" s="1"/>
  <c r="U702" i="1"/>
  <c r="W702" i="1" s="1"/>
  <c r="U703" i="1"/>
  <c r="W703" i="1" s="1"/>
  <c r="U704" i="1"/>
  <c r="W704" i="1" s="1"/>
  <c r="U705" i="1"/>
  <c r="W705" i="1"/>
  <c r="U706" i="1"/>
  <c r="W706" i="1" s="1"/>
  <c r="U707" i="1"/>
  <c r="W707" i="1"/>
  <c r="U708" i="1"/>
  <c r="W708" i="1" s="1"/>
  <c r="U709" i="1"/>
  <c r="W709" i="1" s="1"/>
  <c r="U710" i="1"/>
  <c r="W710" i="1" s="1"/>
  <c r="U711" i="1"/>
  <c r="W711" i="1" s="1"/>
  <c r="U712" i="1"/>
  <c r="W712" i="1" s="1"/>
  <c r="U713" i="1"/>
  <c r="W713" i="1"/>
  <c r="U714" i="1"/>
  <c r="W714" i="1" s="1"/>
  <c r="U715" i="1"/>
  <c r="W715" i="1"/>
  <c r="U716" i="1"/>
  <c r="W716" i="1" s="1"/>
  <c r="U717" i="1"/>
  <c r="W717" i="1" s="1"/>
  <c r="U718" i="1"/>
  <c r="W718" i="1" s="1"/>
  <c r="U719" i="1"/>
  <c r="W719" i="1" s="1"/>
  <c r="U720" i="1"/>
  <c r="W720" i="1" s="1"/>
  <c r="U721" i="1"/>
  <c r="W721" i="1"/>
  <c r="U722" i="1"/>
  <c r="W722" i="1" s="1"/>
  <c r="U723" i="1"/>
  <c r="W723" i="1" s="1"/>
  <c r="U724" i="1"/>
  <c r="W724" i="1" s="1"/>
  <c r="U725" i="1"/>
  <c r="W725" i="1" s="1"/>
  <c r="U726" i="1"/>
  <c r="W726" i="1" s="1"/>
  <c r="U727" i="1"/>
  <c r="W727" i="1" s="1"/>
  <c r="U728" i="1"/>
  <c r="W728" i="1" s="1"/>
  <c r="U729" i="1"/>
  <c r="W729" i="1"/>
  <c r="U730" i="1"/>
  <c r="W730" i="1" s="1"/>
  <c r="U731" i="1"/>
  <c r="W731" i="1" s="1"/>
  <c r="U732" i="1"/>
  <c r="W732" i="1" s="1"/>
  <c r="U733" i="1"/>
  <c r="W733" i="1" s="1"/>
  <c r="U734" i="1"/>
  <c r="W734" i="1" s="1"/>
  <c r="U735" i="1"/>
  <c r="W735" i="1" s="1"/>
  <c r="U736" i="1"/>
  <c r="W736" i="1" s="1"/>
  <c r="U737" i="1"/>
  <c r="W737" i="1"/>
  <c r="U738" i="1"/>
  <c r="W738" i="1" s="1"/>
  <c r="U739" i="1"/>
  <c r="W739" i="1" s="1"/>
  <c r="U740" i="1"/>
  <c r="W740" i="1" s="1"/>
  <c r="U741" i="1"/>
  <c r="W741" i="1" s="1"/>
  <c r="U742" i="1"/>
  <c r="W742" i="1" s="1"/>
  <c r="U743" i="1"/>
  <c r="W743" i="1" s="1"/>
  <c r="U744" i="1"/>
  <c r="W744" i="1" s="1"/>
  <c r="U745" i="1"/>
  <c r="W745" i="1"/>
  <c r="U746" i="1"/>
  <c r="W746" i="1" s="1"/>
  <c r="U747" i="1"/>
  <c r="W747" i="1" s="1"/>
  <c r="U748" i="1"/>
  <c r="W748" i="1" s="1"/>
  <c r="U749" i="1"/>
  <c r="W749" i="1" s="1"/>
  <c r="U750" i="1"/>
  <c r="W750" i="1" s="1"/>
  <c r="U751" i="1"/>
  <c r="W751" i="1" s="1"/>
  <c r="U752" i="1"/>
  <c r="W752" i="1" s="1"/>
  <c r="U753" i="1"/>
  <c r="W753" i="1"/>
  <c r="U754" i="1"/>
  <c r="W754" i="1" s="1"/>
  <c r="U755" i="1"/>
  <c r="W755" i="1"/>
  <c r="U756" i="1"/>
  <c r="W756" i="1" s="1"/>
  <c r="U757" i="1"/>
  <c r="W757" i="1" s="1"/>
  <c r="U758" i="1"/>
  <c r="W758" i="1" s="1"/>
  <c r="U759" i="1"/>
  <c r="W759" i="1" s="1"/>
  <c r="U760" i="1"/>
  <c r="W760" i="1" s="1"/>
  <c r="U761" i="1"/>
  <c r="W761" i="1"/>
  <c r="U762" i="1"/>
  <c r="W762" i="1" s="1"/>
  <c r="U763" i="1"/>
  <c r="W763" i="1"/>
  <c r="U764" i="1"/>
  <c r="W764" i="1" s="1"/>
  <c r="U765" i="1"/>
  <c r="W765" i="1" s="1"/>
  <c r="U766" i="1"/>
  <c r="W766" i="1" s="1"/>
  <c r="U767" i="1"/>
  <c r="W767" i="1" s="1"/>
  <c r="U768" i="1"/>
  <c r="W768" i="1" s="1"/>
  <c r="U769" i="1"/>
  <c r="W769" i="1"/>
  <c r="U770" i="1"/>
  <c r="W770" i="1" s="1"/>
  <c r="U771" i="1"/>
  <c r="W771" i="1"/>
  <c r="U772" i="1"/>
  <c r="W772" i="1" s="1"/>
  <c r="U773" i="1"/>
  <c r="W773" i="1" s="1"/>
  <c r="U774" i="1"/>
  <c r="W774" i="1" s="1"/>
  <c r="U775" i="1"/>
  <c r="W775" i="1" s="1"/>
  <c r="U776" i="1"/>
  <c r="W776" i="1" s="1"/>
  <c r="U777" i="1"/>
  <c r="W777" i="1"/>
  <c r="U778" i="1"/>
  <c r="W778" i="1" s="1"/>
  <c r="U779" i="1"/>
  <c r="W779" i="1"/>
  <c r="U780" i="1"/>
  <c r="W780" i="1" s="1"/>
  <c r="U781" i="1"/>
  <c r="W781" i="1" s="1"/>
  <c r="U782" i="1"/>
  <c r="W782" i="1" s="1"/>
  <c r="U783" i="1"/>
  <c r="W783" i="1" s="1"/>
  <c r="U784" i="1"/>
  <c r="W784" i="1" s="1"/>
  <c r="U785" i="1"/>
  <c r="W785" i="1"/>
  <c r="U786" i="1"/>
  <c r="W786" i="1" s="1"/>
  <c r="U787" i="1"/>
  <c r="W787" i="1"/>
  <c r="U788" i="1"/>
  <c r="W788" i="1" s="1"/>
  <c r="U789" i="1"/>
  <c r="W789" i="1" s="1"/>
  <c r="U790" i="1"/>
  <c r="W790" i="1" s="1"/>
  <c r="U791" i="1"/>
  <c r="W791" i="1" s="1"/>
  <c r="U792" i="1"/>
  <c r="W792" i="1" s="1"/>
  <c r="U793" i="1"/>
  <c r="W793" i="1"/>
  <c r="U794" i="1"/>
  <c r="W794" i="1" s="1"/>
  <c r="U795" i="1"/>
  <c r="W795" i="1"/>
  <c r="U796" i="1"/>
  <c r="W796" i="1" s="1"/>
  <c r="U797" i="1"/>
  <c r="W797" i="1" s="1"/>
  <c r="U798" i="1"/>
  <c r="W798" i="1" s="1"/>
  <c r="U799" i="1"/>
  <c r="W799" i="1" s="1"/>
  <c r="U800" i="1"/>
  <c r="W800" i="1" s="1"/>
  <c r="U801" i="1"/>
  <c r="W801" i="1"/>
  <c r="U802" i="1"/>
  <c r="W802" i="1" s="1"/>
  <c r="U803" i="1"/>
  <c r="W803" i="1"/>
  <c r="U804" i="1"/>
  <c r="W804" i="1" s="1"/>
  <c r="U805" i="1"/>
  <c r="W805" i="1" s="1"/>
  <c r="U806" i="1"/>
  <c r="W806" i="1" s="1"/>
  <c r="U807" i="1"/>
  <c r="W807" i="1" s="1"/>
  <c r="U808" i="1"/>
  <c r="W808" i="1" s="1"/>
  <c r="U809" i="1"/>
  <c r="W809" i="1"/>
  <c r="U810" i="1"/>
  <c r="W810" i="1" s="1"/>
  <c r="U811" i="1"/>
  <c r="W811" i="1"/>
  <c r="U812" i="1"/>
  <c r="W812" i="1" s="1"/>
  <c r="U813" i="1"/>
  <c r="W813" i="1" s="1"/>
  <c r="U814" i="1"/>
  <c r="W814" i="1" s="1"/>
  <c r="U815" i="1"/>
  <c r="W815" i="1" s="1"/>
  <c r="U816" i="1"/>
  <c r="W816" i="1" s="1"/>
  <c r="U817" i="1"/>
  <c r="W817" i="1"/>
  <c r="U818" i="1"/>
  <c r="W818" i="1" s="1"/>
  <c r="U819" i="1"/>
  <c r="W819" i="1"/>
  <c r="U820" i="1"/>
  <c r="W820" i="1" s="1"/>
  <c r="U821" i="1"/>
  <c r="W821" i="1" s="1"/>
  <c r="U822" i="1"/>
  <c r="W822" i="1" s="1"/>
  <c r="U823" i="1"/>
  <c r="W823" i="1" s="1"/>
  <c r="U824" i="1"/>
  <c r="W824" i="1" s="1"/>
  <c r="U825" i="1"/>
  <c r="W825" i="1"/>
  <c r="U826" i="1"/>
  <c r="W826" i="1" s="1"/>
  <c r="U827" i="1"/>
  <c r="W827" i="1"/>
  <c r="U828" i="1"/>
  <c r="W828" i="1" s="1"/>
  <c r="U829" i="1"/>
  <c r="W829" i="1" s="1"/>
  <c r="U830" i="1"/>
  <c r="W830" i="1" s="1"/>
  <c r="U831" i="1"/>
  <c r="W831" i="1" s="1"/>
  <c r="U832" i="1"/>
  <c r="W832" i="1" s="1"/>
  <c r="U833" i="1"/>
  <c r="W833" i="1"/>
  <c r="U834" i="1"/>
  <c r="W834" i="1" s="1"/>
  <c r="U835" i="1"/>
  <c r="W835" i="1"/>
  <c r="U836" i="1"/>
  <c r="W836" i="1" s="1"/>
  <c r="U837" i="1"/>
  <c r="W837" i="1" s="1"/>
  <c r="U838" i="1"/>
  <c r="W838" i="1" s="1"/>
  <c r="U839" i="1"/>
  <c r="W839" i="1" s="1"/>
  <c r="U840" i="1"/>
  <c r="W840" i="1" s="1"/>
  <c r="U841" i="1"/>
  <c r="W841" i="1"/>
  <c r="U842" i="1"/>
  <c r="W842" i="1" s="1"/>
  <c r="U843" i="1"/>
  <c r="W843" i="1"/>
  <c r="U844" i="1"/>
  <c r="W844" i="1" s="1"/>
  <c r="U845" i="1"/>
  <c r="W845" i="1" s="1"/>
  <c r="U846" i="1"/>
  <c r="W846" i="1" s="1"/>
  <c r="U847" i="1"/>
  <c r="W847" i="1" s="1"/>
  <c r="U848" i="1"/>
  <c r="W848" i="1" s="1"/>
  <c r="U849" i="1"/>
  <c r="W849" i="1"/>
  <c r="U850" i="1"/>
  <c r="W850" i="1" s="1"/>
  <c r="U851" i="1"/>
  <c r="W851" i="1"/>
  <c r="U852" i="1"/>
  <c r="W852" i="1" s="1"/>
  <c r="U853" i="1"/>
  <c r="W853" i="1" s="1"/>
  <c r="U854" i="1"/>
  <c r="W854" i="1" s="1"/>
  <c r="U855" i="1"/>
  <c r="W855" i="1" s="1"/>
  <c r="U856" i="1"/>
  <c r="W856" i="1" s="1"/>
  <c r="U857" i="1"/>
  <c r="W857" i="1"/>
  <c r="U858" i="1"/>
  <c r="W858" i="1" s="1"/>
  <c r="U859" i="1"/>
  <c r="W859" i="1"/>
  <c r="U860" i="1"/>
  <c r="W860" i="1" s="1"/>
  <c r="U861" i="1"/>
  <c r="W861" i="1" s="1"/>
  <c r="U862" i="1"/>
  <c r="W862" i="1" s="1"/>
  <c r="U863" i="1"/>
  <c r="W863" i="1" s="1"/>
  <c r="U864" i="1"/>
  <c r="W864" i="1" s="1"/>
  <c r="U865" i="1"/>
  <c r="W865" i="1"/>
  <c r="U866" i="1"/>
  <c r="W866" i="1" s="1"/>
  <c r="U867" i="1"/>
  <c r="W867" i="1"/>
  <c r="U868" i="1"/>
  <c r="W868" i="1" s="1"/>
  <c r="U869" i="1"/>
  <c r="W869" i="1" s="1"/>
  <c r="U870" i="1"/>
  <c r="W870" i="1" s="1"/>
  <c r="U871" i="1"/>
  <c r="W871" i="1" s="1"/>
  <c r="U872" i="1"/>
  <c r="W872" i="1" s="1"/>
  <c r="U873" i="1"/>
  <c r="W873" i="1"/>
  <c r="U874" i="1"/>
  <c r="W874" i="1" s="1"/>
  <c r="U875" i="1"/>
  <c r="W875" i="1"/>
  <c r="U876" i="1"/>
  <c r="W876" i="1" s="1"/>
  <c r="U877" i="1"/>
  <c r="W877" i="1" s="1"/>
  <c r="U878" i="1"/>
  <c r="W878" i="1" s="1"/>
  <c r="U879" i="1"/>
  <c r="W879" i="1" s="1"/>
  <c r="U880" i="1"/>
  <c r="W880" i="1" s="1"/>
  <c r="U881" i="1"/>
  <c r="W881" i="1"/>
  <c r="U882" i="1"/>
  <c r="W882" i="1" s="1"/>
  <c r="U883" i="1"/>
  <c r="W883" i="1"/>
  <c r="U884" i="1"/>
  <c r="W884" i="1" s="1"/>
  <c r="U885" i="1"/>
  <c r="W885" i="1" s="1"/>
  <c r="U886" i="1"/>
  <c r="W886" i="1" s="1"/>
  <c r="U887" i="1"/>
  <c r="W887" i="1" s="1"/>
  <c r="U888" i="1"/>
  <c r="W888" i="1"/>
  <c r="U889" i="1"/>
  <c r="W889" i="1" s="1"/>
  <c r="U890" i="1"/>
  <c r="W890" i="1" s="1"/>
  <c r="U891" i="1"/>
  <c r="W891" i="1" s="1"/>
  <c r="U892" i="1"/>
  <c r="W892" i="1" s="1"/>
  <c r="U893" i="1"/>
  <c r="W893" i="1" s="1"/>
  <c r="U894" i="1"/>
  <c r="W894" i="1" s="1"/>
  <c r="U895" i="1"/>
  <c r="W895" i="1" s="1"/>
  <c r="U896" i="1"/>
  <c r="W896" i="1" s="1"/>
  <c r="U897" i="1"/>
  <c r="W897" i="1" s="1"/>
  <c r="U898" i="1"/>
  <c r="W898" i="1" s="1"/>
  <c r="U899" i="1"/>
  <c r="W899" i="1" s="1"/>
  <c r="U900" i="1"/>
  <c r="W900" i="1" s="1"/>
  <c r="U901" i="1"/>
  <c r="W901" i="1" s="1"/>
  <c r="U902" i="1"/>
  <c r="W902" i="1" s="1"/>
  <c r="U903" i="1"/>
  <c r="W903" i="1" s="1"/>
  <c r="U904" i="1"/>
  <c r="W904" i="1" s="1"/>
  <c r="U905" i="1"/>
  <c r="W905" i="1" s="1"/>
  <c r="U906" i="1"/>
  <c r="W906" i="1" s="1"/>
  <c r="U907" i="1"/>
  <c r="W907" i="1" s="1"/>
  <c r="U908" i="1"/>
  <c r="W908" i="1" s="1"/>
  <c r="U909" i="1"/>
  <c r="W909" i="1" s="1"/>
  <c r="U910" i="1"/>
  <c r="W910" i="1" s="1"/>
  <c r="U911" i="1"/>
  <c r="W911" i="1" s="1"/>
  <c r="U912" i="1"/>
  <c r="W912" i="1" s="1"/>
  <c r="U913" i="1"/>
  <c r="W913" i="1" s="1"/>
  <c r="U914" i="1"/>
  <c r="W914" i="1" s="1"/>
  <c r="U915" i="1"/>
  <c r="W915" i="1" s="1"/>
  <c r="U916" i="1"/>
  <c r="W916" i="1" s="1"/>
  <c r="U917" i="1"/>
  <c r="W917" i="1" s="1"/>
  <c r="U918" i="1"/>
  <c r="W918" i="1" s="1"/>
  <c r="U919" i="1"/>
  <c r="W919" i="1" s="1"/>
  <c r="U920" i="1"/>
  <c r="W920" i="1" s="1"/>
  <c r="U921" i="1"/>
  <c r="W921" i="1" s="1"/>
  <c r="U922" i="1"/>
  <c r="W922" i="1" s="1"/>
  <c r="U923" i="1"/>
  <c r="W923" i="1" s="1"/>
  <c r="U924" i="1"/>
  <c r="W924" i="1" s="1"/>
  <c r="U925" i="1"/>
  <c r="W925" i="1" s="1"/>
  <c r="U926" i="1"/>
  <c r="W926" i="1" s="1"/>
  <c r="U927" i="1"/>
  <c r="W927" i="1" s="1"/>
  <c r="U928" i="1"/>
  <c r="W928" i="1" s="1"/>
  <c r="U929" i="1"/>
  <c r="W929" i="1" s="1"/>
  <c r="U930" i="1"/>
  <c r="W930" i="1" s="1"/>
  <c r="U931" i="1"/>
  <c r="W931" i="1" s="1"/>
  <c r="U932" i="1"/>
  <c r="W932" i="1" s="1"/>
  <c r="U933" i="1"/>
  <c r="W933" i="1" s="1"/>
  <c r="U934" i="1"/>
  <c r="W934" i="1" s="1"/>
  <c r="U935" i="1"/>
  <c r="W935" i="1" s="1"/>
  <c r="U936" i="1"/>
  <c r="W936" i="1" s="1"/>
  <c r="U937" i="1"/>
  <c r="W937" i="1" s="1"/>
  <c r="U938" i="1"/>
  <c r="W938" i="1" s="1"/>
  <c r="U939" i="1"/>
  <c r="W939" i="1" s="1"/>
  <c r="U940" i="1"/>
  <c r="W940" i="1" s="1"/>
  <c r="U941" i="1"/>
  <c r="W941" i="1" s="1"/>
  <c r="U942" i="1"/>
  <c r="W942" i="1" s="1"/>
  <c r="U943" i="1"/>
  <c r="W943" i="1" s="1"/>
  <c r="U944" i="1"/>
  <c r="W944" i="1" s="1"/>
  <c r="U945" i="1"/>
  <c r="W945" i="1" s="1"/>
  <c r="U946" i="1"/>
  <c r="W946" i="1" s="1"/>
  <c r="U947" i="1"/>
  <c r="W947" i="1" s="1"/>
  <c r="U948" i="1"/>
  <c r="W948" i="1" s="1"/>
  <c r="U949" i="1"/>
  <c r="W949" i="1" s="1"/>
  <c r="U950" i="1"/>
  <c r="W950" i="1" s="1"/>
  <c r="U951" i="1"/>
  <c r="W951" i="1" s="1"/>
  <c r="U952" i="1"/>
  <c r="W952" i="1" s="1"/>
  <c r="U953" i="1"/>
  <c r="W953" i="1" s="1"/>
  <c r="U954" i="1"/>
  <c r="W954" i="1" s="1"/>
  <c r="U955" i="1"/>
  <c r="W955" i="1" s="1"/>
  <c r="U956" i="1"/>
  <c r="W956" i="1" s="1"/>
  <c r="U957" i="1"/>
  <c r="W957" i="1" s="1"/>
  <c r="U958" i="1"/>
  <c r="W958" i="1" s="1"/>
  <c r="U959" i="1"/>
  <c r="W959" i="1" s="1"/>
  <c r="U960" i="1"/>
  <c r="W960" i="1" s="1"/>
  <c r="U961" i="1"/>
  <c r="W961" i="1" s="1"/>
  <c r="U962" i="1"/>
  <c r="W962" i="1" s="1"/>
  <c r="U963" i="1"/>
  <c r="W963" i="1" s="1"/>
  <c r="U964" i="1"/>
  <c r="W964" i="1" s="1"/>
  <c r="U965" i="1"/>
  <c r="W965" i="1" s="1"/>
  <c r="U966" i="1"/>
  <c r="W966" i="1" s="1"/>
  <c r="U967" i="1"/>
  <c r="W967" i="1" s="1"/>
  <c r="U968" i="1"/>
  <c r="W968" i="1" s="1"/>
  <c r="U969" i="1"/>
  <c r="W969" i="1" s="1"/>
  <c r="U970" i="1"/>
  <c r="W970" i="1" s="1"/>
  <c r="U971" i="1"/>
  <c r="W971" i="1" s="1"/>
  <c r="U972" i="1"/>
  <c r="W972" i="1" s="1"/>
  <c r="U973" i="1"/>
  <c r="W973" i="1" s="1"/>
  <c r="U974" i="1"/>
  <c r="W974" i="1" s="1"/>
  <c r="U975" i="1"/>
  <c r="W975" i="1" s="1"/>
  <c r="U976" i="1"/>
  <c r="W976" i="1" s="1"/>
  <c r="U977" i="1"/>
  <c r="W977" i="1" s="1"/>
  <c r="U978" i="1"/>
  <c r="W978" i="1" s="1"/>
  <c r="U979" i="1"/>
  <c r="W979" i="1" s="1"/>
  <c r="U980" i="1"/>
  <c r="W980" i="1" s="1"/>
  <c r="U981" i="1"/>
  <c r="W981" i="1" s="1"/>
  <c r="U982" i="1"/>
  <c r="W982" i="1" s="1"/>
  <c r="U983" i="1"/>
  <c r="W983" i="1" s="1"/>
  <c r="U984" i="1"/>
  <c r="W984" i="1" s="1"/>
  <c r="U985" i="1"/>
  <c r="W985" i="1" s="1"/>
  <c r="U986" i="1"/>
  <c r="W986" i="1" s="1"/>
  <c r="U987" i="1"/>
  <c r="W987" i="1" s="1"/>
  <c r="U988" i="1"/>
  <c r="W988" i="1" s="1"/>
  <c r="U989" i="1"/>
  <c r="W989" i="1" s="1"/>
  <c r="U990" i="1"/>
  <c r="W990" i="1" s="1"/>
  <c r="U991" i="1"/>
  <c r="W991" i="1" s="1"/>
  <c r="U992" i="1"/>
  <c r="W992" i="1" s="1"/>
  <c r="U993" i="1"/>
  <c r="W993" i="1" s="1"/>
  <c r="U994" i="1"/>
  <c r="W994" i="1" s="1"/>
  <c r="U995" i="1"/>
  <c r="W995" i="1" s="1"/>
  <c r="U996" i="1"/>
  <c r="W996" i="1" s="1"/>
  <c r="U997" i="1"/>
  <c r="W997" i="1" s="1"/>
  <c r="U998" i="1"/>
  <c r="W998" i="1" s="1"/>
  <c r="U999" i="1"/>
  <c r="W999" i="1" s="1"/>
  <c r="U1000" i="1"/>
  <c r="W1000" i="1" s="1"/>
  <c r="U1001" i="1"/>
  <c r="W1001" i="1" s="1"/>
  <c r="U1002" i="1"/>
  <c r="W1002" i="1" s="1"/>
  <c r="U1003" i="1"/>
  <c r="W1003" i="1" s="1"/>
  <c r="U1004" i="1"/>
  <c r="W1004" i="1" s="1"/>
  <c r="U1005" i="1"/>
  <c r="W1005" i="1" s="1"/>
  <c r="U1006" i="1"/>
  <c r="W1006" i="1" s="1"/>
  <c r="U1007" i="1"/>
  <c r="W1007" i="1" s="1"/>
  <c r="U1008" i="1"/>
  <c r="W1008" i="1" s="1"/>
  <c r="U1009" i="1"/>
  <c r="W1009" i="1" s="1"/>
  <c r="U1010" i="1"/>
  <c r="W1010" i="1" s="1"/>
  <c r="U1011" i="1"/>
  <c r="W1011" i="1" s="1"/>
  <c r="U1012" i="1"/>
  <c r="W1012" i="1" s="1"/>
  <c r="U1013" i="1"/>
  <c r="W1013" i="1" s="1"/>
  <c r="U1014" i="1"/>
  <c r="W1014" i="1" s="1"/>
  <c r="U1015" i="1"/>
  <c r="W1015" i="1" s="1"/>
  <c r="U1016" i="1"/>
  <c r="W1016" i="1" s="1"/>
  <c r="U1017" i="1"/>
  <c r="W1017" i="1" s="1"/>
  <c r="U1018" i="1"/>
  <c r="W1018" i="1" s="1"/>
  <c r="U1019" i="1"/>
  <c r="W1019" i="1" s="1"/>
  <c r="U1020" i="1"/>
  <c r="W1020" i="1" s="1"/>
  <c r="U1021" i="1"/>
  <c r="W1021" i="1" s="1"/>
  <c r="U1022" i="1"/>
  <c r="W1022" i="1" s="1"/>
  <c r="U1023" i="1"/>
  <c r="W1023" i="1"/>
  <c r="U1024" i="1"/>
  <c r="W1024" i="1" s="1"/>
  <c r="U1025" i="1"/>
  <c r="W1025" i="1" s="1"/>
  <c r="U1026" i="1"/>
  <c r="W1026" i="1" s="1"/>
  <c r="U1027" i="1"/>
  <c r="W1027" i="1" s="1"/>
  <c r="U1028" i="1"/>
  <c r="W1028" i="1" s="1"/>
  <c r="U1029" i="1"/>
  <c r="W1029" i="1" s="1"/>
  <c r="U1030" i="1"/>
  <c r="W1030" i="1" s="1"/>
  <c r="U1031" i="1"/>
  <c r="W1031" i="1"/>
  <c r="U1032" i="1"/>
  <c r="W1032" i="1" s="1"/>
  <c r="U1033" i="1"/>
  <c r="W1033" i="1" s="1"/>
  <c r="U1034" i="1"/>
  <c r="W1034" i="1" s="1"/>
  <c r="U1035" i="1"/>
  <c r="W1035" i="1" s="1"/>
  <c r="U1036" i="1"/>
  <c r="W1036" i="1" s="1"/>
  <c r="U1037" i="1"/>
  <c r="W1037" i="1" s="1"/>
  <c r="U1038" i="1"/>
  <c r="W1038" i="1" s="1"/>
  <c r="U1039" i="1"/>
  <c r="W1039" i="1"/>
  <c r="U1040" i="1"/>
  <c r="W1040" i="1" s="1"/>
  <c r="U1041" i="1"/>
  <c r="W1041" i="1" s="1"/>
  <c r="U1042" i="1"/>
  <c r="W1042" i="1" s="1"/>
  <c r="U1043" i="1"/>
  <c r="W1043" i="1" s="1"/>
  <c r="U1044" i="1"/>
  <c r="W1044" i="1" s="1"/>
  <c r="U1045" i="1"/>
  <c r="W1045" i="1" s="1"/>
  <c r="U1046" i="1"/>
  <c r="W1046" i="1" s="1"/>
  <c r="U1047" i="1"/>
  <c r="W1047" i="1"/>
  <c r="U1048" i="1"/>
  <c r="W1048" i="1" s="1"/>
  <c r="U1049" i="1"/>
  <c r="W1049" i="1" s="1"/>
  <c r="U1050" i="1"/>
  <c r="W1050" i="1" s="1"/>
  <c r="U1051" i="1"/>
  <c r="W1051" i="1" s="1"/>
  <c r="U1052" i="1"/>
  <c r="W1052" i="1" s="1"/>
  <c r="U1053" i="1"/>
  <c r="W1053" i="1" s="1"/>
  <c r="U1054" i="1"/>
  <c r="W1054" i="1" s="1"/>
  <c r="U1055" i="1"/>
  <c r="W1055" i="1"/>
  <c r="U1056" i="1"/>
  <c r="W1056" i="1" s="1"/>
  <c r="U1057" i="1"/>
  <c r="W1057" i="1" s="1"/>
  <c r="U1058" i="1"/>
  <c r="W1058" i="1" s="1"/>
  <c r="U1059" i="1"/>
  <c r="W1059" i="1" s="1"/>
  <c r="U1060" i="1"/>
  <c r="W1060" i="1" s="1"/>
  <c r="U1061" i="1"/>
  <c r="W1061" i="1" s="1"/>
  <c r="U1062" i="1"/>
  <c r="W1062" i="1" s="1"/>
  <c r="U1063" i="1"/>
  <c r="W1063" i="1"/>
  <c r="U1064" i="1"/>
  <c r="W1064" i="1" s="1"/>
  <c r="U1065" i="1"/>
  <c r="W1065" i="1" s="1"/>
  <c r="U1066" i="1"/>
  <c r="W1066" i="1" s="1"/>
  <c r="U1067" i="1"/>
  <c r="W1067" i="1" s="1"/>
  <c r="U1068" i="1"/>
  <c r="W1068" i="1" s="1"/>
  <c r="U1069" i="1"/>
  <c r="W1069" i="1" s="1"/>
  <c r="U1070" i="1"/>
  <c r="W1070" i="1" s="1"/>
  <c r="U1071" i="1"/>
  <c r="W1071" i="1"/>
  <c r="U1072" i="1"/>
  <c r="W1072" i="1" s="1"/>
  <c r="U1073" i="1"/>
  <c r="W1073" i="1" s="1"/>
  <c r="U1074" i="1"/>
  <c r="W1074" i="1" s="1"/>
  <c r="U1075" i="1"/>
  <c r="W1075" i="1" s="1"/>
  <c r="U1076" i="1"/>
  <c r="W1076" i="1" s="1"/>
  <c r="U1077" i="1"/>
  <c r="W1077" i="1" s="1"/>
  <c r="U1078" i="1"/>
  <c r="W1078" i="1" s="1"/>
  <c r="U1079" i="1"/>
  <c r="W1079" i="1"/>
  <c r="U1080" i="1"/>
  <c r="W1080" i="1" s="1"/>
  <c r="U1081" i="1"/>
  <c r="W1081" i="1" s="1"/>
  <c r="U1082" i="1"/>
  <c r="W1082" i="1" s="1"/>
  <c r="U1083" i="1"/>
  <c r="W1083" i="1" s="1"/>
  <c r="U1084" i="1"/>
  <c r="W1084" i="1" s="1"/>
  <c r="U1085" i="1"/>
  <c r="W1085" i="1" s="1"/>
  <c r="U1086" i="1"/>
  <c r="W1086" i="1" s="1"/>
  <c r="U1087" i="1"/>
  <c r="W1087" i="1"/>
  <c r="U1088" i="1"/>
  <c r="W1088" i="1" s="1"/>
  <c r="U1089" i="1"/>
  <c r="W1089" i="1" s="1"/>
  <c r="U1090" i="1"/>
  <c r="W1090" i="1" s="1"/>
  <c r="U1091" i="1"/>
  <c r="W1091" i="1" s="1"/>
  <c r="U1092" i="1"/>
  <c r="W1092" i="1" s="1"/>
  <c r="U1093" i="1"/>
  <c r="W1093" i="1" s="1"/>
  <c r="U1094" i="1"/>
  <c r="W1094" i="1" s="1"/>
  <c r="U1095" i="1"/>
  <c r="W1095" i="1"/>
  <c r="U1096" i="1"/>
  <c r="W1096" i="1" s="1"/>
  <c r="U1097" i="1"/>
  <c r="W1097" i="1" s="1"/>
  <c r="U1098" i="1"/>
  <c r="W1098" i="1" s="1"/>
  <c r="U1099" i="1"/>
  <c r="W1099" i="1" s="1"/>
  <c r="U1100" i="1"/>
  <c r="W1100" i="1" s="1"/>
  <c r="U1101" i="1"/>
  <c r="W1101" i="1" s="1"/>
  <c r="U1102" i="1"/>
  <c r="W1102" i="1" s="1"/>
  <c r="U1103" i="1"/>
  <c r="W1103" i="1"/>
  <c r="U1104" i="1"/>
  <c r="W1104" i="1" s="1"/>
  <c r="U1105" i="1"/>
  <c r="W1105" i="1" s="1"/>
  <c r="U1106" i="1"/>
  <c r="W1106" i="1" s="1"/>
  <c r="U1107" i="1"/>
  <c r="W1107" i="1" s="1"/>
  <c r="U1108" i="1"/>
  <c r="W1108" i="1" s="1"/>
  <c r="U1109" i="1"/>
  <c r="W1109" i="1" s="1"/>
  <c r="U1110" i="1"/>
  <c r="W1110" i="1" s="1"/>
  <c r="U1111" i="1"/>
  <c r="W1111" i="1"/>
  <c r="U1112" i="1"/>
  <c r="W1112" i="1" s="1"/>
  <c r="U1113" i="1"/>
  <c r="W1113" i="1" s="1"/>
  <c r="U1114" i="1"/>
  <c r="W1114" i="1" s="1"/>
  <c r="U1115" i="1"/>
  <c r="W1115" i="1" s="1"/>
  <c r="U1116" i="1"/>
  <c r="W1116" i="1" s="1"/>
  <c r="U1117" i="1"/>
  <c r="W1117" i="1" s="1"/>
  <c r="U1118" i="1"/>
  <c r="W1118" i="1" s="1"/>
  <c r="U1119" i="1"/>
  <c r="W1119" i="1"/>
  <c r="U1120" i="1"/>
  <c r="W1120" i="1" s="1"/>
  <c r="U1121" i="1"/>
  <c r="W1121" i="1" s="1"/>
  <c r="U1122" i="1"/>
  <c r="W1122" i="1" s="1"/>
  <c r="U1123" i="1"/>
  <c r="W1123" i="1" s="1"/>
  <c r="U1124" i="1"/>
  <c r="W1124" i="1" s="1"/>
  <c r="U1125" i="1"/>
  <c r="W1125" i="1" s="1"/>
  <c r="U1126" i="1"/>
  <c r="W1126" i="1" s="1"/>
  <c r="U1127" i="1"/>
  <c r="W1127" i="1"/>
  <c r="U1128" i="1"/>
  <c r="W1128" i="1" s="1"/>
  <c r="U1129" i="1"/>
  <c r="W1129" i="1" s="1"/>
  <c r="U1130" i="1"/>
  <c r="W1130" i="1" s="1"/>
  <c r="U1131" i="1"/>
  <c r="W1131" i="1" s="1"/>
  <c r="U1132" i="1"/>
  <c r="W1132" i="1" s="1"/>
  <c r="U1133" i="1"/>
  <c r="W1133" i="1" s="1"/>
  <c r="U1134" i="1"/>
  <c r="W1134" i="1" s="1"/>
  <c r="U1135" i="1"/>
  <c r="W1135" i="1"/>
  <c r="U1136" i="1"/>
  <c r="W1136" i="1" s="1"/>
  <c r="U1137" i="1"/>
  <c r="W1137" i="1" s="1"/>
  <c r="U1138" i="1"/>
  <c r="W1138" i="1" s="1"/>
  <c r="U1139" i="1"/>
  <c r="W1139" i="1" s="1"/>
  <c r="U1140" i="1"/>
  <c r="W1140" i="1" s="1"/>
  <c r="U1141" i="1"/>
  <c r="W1141" i="1" s="1"/>
  <c r="U1142" i="1"/>
  <c r="W1142" i="1" s="1"/>
  <c r="U1143" i="1"/>
  <c r="W1143" i="1"/>
  <c r="U1144" i="1"/>
  <c r="W1144" i="1" s="1"/>
  <c r="U1145" i="1"/>
  <c r="W1145" i="1" s="1"/>
  <c r="U1146" i="1"/>
  <c r="W1146" i="1" s="1"/>
  <c r="U1147" i="1"/>
  <c r="W1147" i="1" s="1"/>
  <c r="U1148" i="1"/>
  <c r="W1148" i="1" s="1"/>
  <c r="U1149" i="1"/>
  <c r="W1149" i="1" s="1"/>
  <c r="U1150" i="1"/>
  <c r="W1150" i="1" s="1"/>
  <c r="U1151" i="1"/>
  <c r="W1151" i="1"/>
  <c r="U1152" i="1"/>
  <c r="W1152" i="1" s="1"/>
  <c r="U1153" i="1"/>
  <c r="W1153" i="1" s="1"/>
  <c r="U1154" i="1"/>
  <c r="W1154" i="1" s="1"/>
  <c r="U1155" i="1"/>
  <c r="W1155" i="1" s="1"/>
  <c r="U1156" i="1"/>
  <c r="W1156" i="1" s="1"/>
  <c r="U1157" i="1"/>
  <c r="W1157" i="1" s="1"/>
  <c r="U1158" i="1"/>
  <c r="W1158" i="1" s="1"/>
  <c r="U1159" i="1"/>
  <c r="W1159" i="1"/>
  <c r="U1160" i="1"/>
  <c r="W1160" i="1" s="1"/>
  <c r="U1161" i="1"/>
  <c r="W1161" i="1" s="1"/>
  <c r="U1162" i="1"/>
  <c r="W1162" i="1" s="1"/>
  <c r="U1163" i="1"/>
  <c r="W1163" i="1" s="1"/>
  <c r="U1164" i="1"/>
  <c r="W1164" i="1" s="1"/>
  <c r="U1165" i="1"/>
  <c r="W1165" i="1" s="1"/>
  <c r="U1166" i="1"/>
  <c r="W1166" i="1" s="1"/>
  <c r="U1167" i="1"/>
  <c r="W1167" i="1"/>
  <c r="U1168" i="1"/>
  <c r="W1168" i="1" s="1"/>
  <c r="U1169" i="1"/>
  <c r="W1169" i="1" s="1"/>
  <c r="U1170" i="1"/>
  <c r="W1170" i="1" s="1"/>
  <c r="U1171" i="1"/>
  <c r="W1171" i="1" s="1"/>
  <c r="U1172" i="1"/>
  <c r="W1172" i="1" s="1"/>
  <c r="U1173" i="1"/>
  <c r="W1173" i="1" s="1"/>
  <c r="U1174" i="1"/>
  <c r="W1174" i="1" s="1"/>
  <c r="U1175" i="1"/>
  <c r="W1175" i="1"/>
  <c r="U1176" i="1"/>
  <c r="W1176" i="1" s="1"/>
  <c r="U1177" i="1"/>
  <c r="W1177" i="1" s="1"/>
  <c r="U1178" i="1"/>
  <c r="W1178" i="1" s="1"/>
  <c r="U1179" i="1"/>
  <c r="W1179" i="1" s="1"/>
  <c r="U1180" i="1"/>
  <c r="W1180" i="1" s="1"/>
  <c r="U1181" i="1"/>
  <c r="W1181" i="1" s="1"/>
  <c r="U1182" i="1"/>
  <c r="W1182" i="1" s="1"/>
  <c r="U1183" i="1"/>
  <c r="W1183" i="1"/>
  <c r="U1184" i="1"/>
  <c r="W1184" i="1" s="1"/>
  <c r="U1185" i="1"/>
  <c r="W1185" i="1" s="1"/>
  <c r="U1186" i="1"/>
  <c r="W1186" i="1" s="1"/>
  <c r="U1187" i="1"/>
  <c r="W1187" i="1" s="1"/>
  <c r="U1188" i="1"/>
  <c r="W1188" i="1" s="1"/>
  <c r="U1189" i="1"/>
  <c r="W1189" i="1" s="1"/>
  <c r="U1190" i="1"/>
  <c r="W1190" i="1" s="1"/>
  <c r="U1191" i="1"/>
  <c r="W1191" i="1"/>
  <c r="U1192" i="1"/>
  <c r="W1192" i="1" s="1"/>
  <c r="U1193" i="1"/>
  <c r="W1193" i="1" s="1"/>
  <c r="U1194" i="1"/>
  <c r="W1194" i="1" s="1"/>
  <c r="U1195" i="1"/>
  <c r="W1195" i="1" s="1"/>
  <c r="U1196" i="1"/>
  <c r="W1196" i="1" s="1"/>
  <c r="U1197" i="1"/>
  <c r="W1197" i="1" s="1"/>
  <c r="U1198" i="1"/>
  <c r="W1198" i="1" s="1"/>
  <c r="U1199" i="1"/>
  <c r="W1199" i="1"/>
  <c r="U1200" i="1"/>
  <c r="W1200" i="1" s="1"/>
  <c r="U1201" i="1"/>
  <c r="W1201" i="1"/>
  <c r="U1202" i="1"/>
  <c r="W1202" i="1" s="1"/>
  <c r="U1203" i="1"/>
  <c r="W1203" i="1"/>
  <c r="U1204" i="1"/>
  <c r="W1204" i="1" s="1"/>
  <c r="U1205" i="1"/>
  <c r="W1205" i="1"/>
  <c r="U1206" i="1"/>
  <c r="W1206" i="1" s="1"/>
  <c r="U1207" i="1"/>
  <c r="W1207" i="1"/>
  <c r="U1208" i="1"/>
  <c r="W1208" i="1" s="1"/>
  <c r="U1209" i="1"/>
  <c r="W1209" i="1"/>
  <c r="U1210" i="1"/>
  <c r="W1210" i="1" s="1"/>
  <c r="U1211" i="1"/>
  <c r="W1211" i="1"/>
  <c r="U1212" i="1"/>
  <c r="W1212" i="1" s="1"/>
  <c r="U1213" i="1"/>
  <c r="W1213" i="1"/>
  <c r="U1214" i="1"/>
  <c r="W1214" i="1" s="1"/>
  <c r="U1215" i="1"/>
  <c r="W1215" i="1"/>
  <c r="U1216" i="1"/>
  <c r="W1216" i="1" s="1"/>
  <c r="U1217" i="1"/>
  <c r="W1217" i="1"/>
  <c r="U1218" i="1"/>
  <c r="W1218" i="1" s="1"/>
  <c r="U1219" i="1"/>
  <c r="W1219" i="1"/>
  <c r="U1220" i="1"/>
  <c r="W1220" i="1" s="1"/>
  <c r="U1221" i="1"/>
  <c r="W1221" i="1"/>
  <c r="U1222" i="1"/>
  <c r="W1222" i="1" s="1"/>
  <c r="U1223" i="1"/>
  <c r="W1223" i="1"/>
  <c r="U1224" i="1"/>
  <c r="W1224" i="1" s="1"/>
  <c r="U1225" i="1"/>
  <c r="W1225" i="1"/>
  <c r="U1226" i="1"/>
  <c r="W1226" i="1" s="1"/>
  <c r="U1227" i="1"/>
  <c r="W1227" i="1"/>
  <c r="U1228" i="1"/>
  <c r="W1228" i="1" s="1"/>
  <c r="U1229" i="1"/>
  <c r="W1229" i="1"/>
  <c r="U1230" i="1"/>
  <c r="W1230" i="1" s="1"/>
  <c r="U1231" i="1"/>
  <c r="W1231" i="1"/>
  <c r="U1232" i="1"/>
  <c r="W1232" i="1" s="1"/>
  <c r="U1233" i="1"/>
  <c r="W1233" i="1"/>
  <c r="U1234" i="1"/>
  <c r="W1234" i="1" s="1"/>
  <c r="U1235" i="1"/>
  <c r="W1235" i="1"/>
  <c r="U1236" i="1"/>
  <c r="W1236" i="1" s="1"/>
  <c r="U1237" i="1"/>
  <c r="W1237" i="1"/>
  <c r="U1238" i="1"/>
  <c r="W1238" i="1" s="1"/>
  <c r="U1239" i="1"/>
  <c r="W1239" i="1"/>
  <c r="U1240" i="1"/>
  <c r="W1240" i="1" s="1"/>
  <c r="U1241" i="1"/>
  <c r="W1241" i="1"/>
  <c r="U1242" i="1"/>
  <c r="W1242" i="1" s="1"/>
  <c r="U1243" i="1"/>
  <c r="W1243" i="1"/>
  <c r="U1244" i="1"/>
  <c r="W1244" i="1" s="1"/>
  <c r="U1245" i="1"/>
  <c r="W1245" i="1"/>
  <c r="U1246" i="1"/>
  <c r="W1246" i="1" s="1"/>
  <c r="U1247" i="1"/>
  <c r="W1247" i="1"/>
  <c r="U1248" i="1"/>
  <c r="W1248" i="1" s="1"/>
  <c r="U1249" i="1"/>
  <c r="W1249" i="1"/>
  <c r="U1250" i="1"/>
  <c r="W1250" i="1" s="1"/>
  <c r="U1251" i="1"/>
  <c r="W1251" i="1"/>
  <c r="U1252" i="1"/>
  <c r="W1252" i="1" s="1"/>
  <c r="U1253" i="1"/>
  <c r="W1253" i="1"/>
  <c r="U1254" i="1"/>
  <c r="W1254" i="1" s="1"/>
  <c r="U1255" i="1"/>
  <c r="W1255" i="1"/>
  <c r="U1256" i="1"/>
  <c r="W1256" i="1" s="1"/>
  <c r="U1257" i="1"/>
  <c r="W1257" i="1" s="1"/>
  <c r="U1258" i="1"/>
  <c r="W1258" i="1" s="1"/>
  <c r="U1259" i="1"/>
  <c r="W1259" i="1" s="1"/>
  <c r="U1260" i="1"/>
  <c r="W1260" i="1" s="1"/>
  <c r="U1261" i="1"/>
  <c r="W1261" i="1" s="1"/>
  <c r="U1262" i="1"/>
  <c r="W1262" i="1" s="1"/>
  <c r="U1263" i="1"/>
  <c r="W1263" i="1" s="1"/>
  <c r="U1264" i="1"/>
  <c r="W1264" i="1" s="1"/>
  <c r="U1265" i="1"/>
  <c r="W1265" i="1" s="1"/>
  <c r="U1266" i="1"/>
  <c r="W1266" i="1" s="1"/>
  <c r="U1267" i="1"/>
  <c r="W1267" i="1" s="1"/>
  <c r="U1268" i="1"/>
  <c r="W1268" i="1" s="1"/>
  <c r="U1269" i="1"/>
  <c r="W1269" i="1" s="1"/>
  <c r="U1270" i="1"/>
  <c r="W1270" i="1" s="1"/>
  <c r="U1271" i="1"/>
  <c r="W1271" i="1" s="1"/>
  <c r="U1272" i="1"/>
  <c r="W1272" i="1" s="1"/>
  <c r="U1273" i="1"/>
  <c r="W1273" i="1" s="1"/>
  <c r="U1274" i="1"/>
  <c r="W1274" i="1" s="1"/>
  <c r="U1275" i="1"/>
  <c r="W1275" i="1" s="1"/>
  <c r="U1276" i="1"/>
  <c r="W1276" i="1" s="1"/>
  <c r="U1277" i="1"/>
  <c r="W1277" i="1" s="1"/>
  <c r="U1278" i="1"/>
  <c r="W1278" i="1" s="1"/>
  <c r="U1279" i="1"/>
  <c r="W1279" i="1" s="1"/>
  <c r="U1280" i="1"/>
  <c r="W1280" i="1" s="1"/>
  <c r="U1281" i="1"/>
  <c r="W1281" i="1" s="1"/>
  <c r="U1282" i="1"/>
  <c r="W1282" i="1" s="1"/>
  <c r="U1283" i="1"/>
  <c r="W1283" i="1" s="1"/>
  <c r="U1284" i="1"/>
  <c r="W1284" i="1" s="1"/>
  <c r="U1285" i="1"/>
  <c r="W1285" i="1" s="1"/>
  <c r="U1286" i="1"/>
  <c r="W1286" i="1" s="1"/>
  <c r="U1287" i="1"/>
  <c r="W1287" i="1" s="1"/>
  <c r="U1288" i="1"/>
  <c r="W1288" i="1" s="1"/>
  <c r="U1289" i="1"/>
  <c r="W1289" i="1" s="1"/>
  <c r="U1290" i="1"/>
  <c r="W1290" i="1" s="1"/>
  <c r="U1291" i="1"/>
  <c r="W1291" i="1" s="1"/>
  <c r="U1292" i="1"/>
  <c r="W1292" i="1" s="1"/>
  <c r="U1293" i="1"/>
  <c r="W1293" i="1" s="1"/>
  <c r="U1294" i="1"/>
  <c r="W1294" i="1" s="1"/>
  <c r="U1295" i="1"/>
  <c r="W1295" i="1" s="1"/>
  <c r="U1296" i="1"/>
  <c r="W1296" i="1" s="1"/>
  <c r="U1297" i="1"/>
  <c r="W1297" i="1" s="1"/>
  <c r="U1298" i="1"/>
  <c r="W1298" i="1" s="1"/>
  <c r="U1299" i="1"/>
  <c r="W1299" i="1" s="1"/>
  <c r="U1300" i="1"/>
  <c r="W1300" i="1" s="1"/>
  <c r="U1301" i="1"/>
  <c r="W1301" i="1" s="1"/>
  <c r="U1302" i="1"/>
  <c r="W1302" i="1" s="1"/>
  <c r="U1303" i="1"/>
  <c r="W1303" i="1" s="1"/>
  <c r="U1304" i="1"/>
  <c r="W1304" i="1" s="1"/>
  <c r="U1305" i="1"/>
  <c r="W1305" i="1" s="1"/>
  <c r="U1306" i="1"/>
  <c r="W1306" i="1" s="1"/>
  <c r="U1307" i="1"/>
  <c r="W1307" i="1" s="1"/>
  <c r="U1308" i="1"/>
  <c r="W1308" i="1" s="1"/>
  <c r="U1309" i="1"/>
  <c r="W1309" i="1" s="1"/>
  <c r="U1310" i="1"/>
  <c r="W1310" i="1" s="1"/>
  <c r="U1311" i="1"/>
  <c r="W1311" i="1" s="1"/>
  <c r="U1312" i="1"/>
  <c r="W1312" i="1" s="1"/>
  <c r="U1313" i="1"/>
  <c r="W1313" i="1" s="1"/>
  <c r="U1314" i="1"/>
  <c r="W1314" i="1" s="1"/>
  <c r="U1315" i="1"/>
  <c r="W1315" i="1" s="1"/>
  <c r="U1316" i="1"/>
  <c r="W1316" i="1" s="1"/>
  <c r="U1317" i="1"/>
  <c r="W1317" i="1" s="1"/>
  <c r="U1318" i="1"/>
  <c r="W1318" i="1" s="1"/>
  <c r="U1319" i="1"/>
  <c r="W1319" i="1" s="1"/>
  <c r="U1320" i="1"/>
  <c r="W1320" i="1" s="1"/>
  <c r="U1321" i="1"/>
  <c r="W1321" i="1" s="1"/>
  <c r="U1322" i="1"/>
  <c r="W1322" i="1" s="1"/>
  <c r="U1323" i="1"/>
  <c r="W1323" i="1" s="1"/>
  <c r="U1324" i="1"/>
  <c r="W1324" i="1" s="1"/>
  <c r="U1325" i="1"/>
  <c r="W1325" i="1" s="1"/>
  <c r="U1326" i="1"/>
  <c r="W1326" i="1" s="1"/>
  <c r="U1327" i="1"/>
  <c r="W1327" i="1" s="1"/>
  <c r="U1328" i="1"/>
  <c r="W1328" i="1" s="1"/>
  <c r="U1329" i="1"/>
  <c r="W1329" i="1" s="1"/>
  <c r="U1330" i="1"/>
  <c r="W1330" i="1" s="1"/>
  <c r="U1331" i="1"/>
  <c r="W1331" i="1" s="1"/>
  <c r="U1332" i="1"/>
  <c r="W1332" i="1" s="1"/>
  <c r="U1333" i="1"/>
  <c r="W1333" i="1" s="1"/>
  <c r="U1334" i="1"/>
  <c r="W1334" i="1" s="1"/>
  <c r="U1335" i="1"/>
  <c r="W1335" i="1" s="1"/>
  <c r="U1336" i="1"/>
  <c r="W1336" i="1" s="1"/>
  <c r="U1337" i="1"/>
  <c r="W1337" i="1" s="1"/>
  <c r="U1338" i="1"/>
  <c r="W1338" i="1" s="1"/>
  <c r="U1339" i="1"/>
  <c r="W1339" i="1" s="1"/>
  <c r="U1340" i="1"/>
  <c r="W1340" i="1" s="1"/>
  <c r="U1341" i="1"/>
  <c r="W1341" i="1" s="1"/>
  <c r="U1342" i="1"/>
  <c r="W1342" i="1" s="1"/>
  <c r="U1343" i="1"/>
  <c r="W1343" i="1" s="1"/>
  <c r="U1344" i="1"/>
  <c r="W1344" i="1" s="1"/>
  <c r="U1345" i="1"/>
  <c r="W1345" i="1" s="1"/>
  <c r="U1346" i="1"/>
  <c r="W1346" i="1" s="1"/>
  <c r="U1347" i="1"/>
  <c r="W1347" i="1" s="1"/>
  <c r="U1348" i="1"/>
  <c r="W1348" i="1" s="1"/>
  <c r="U1349" i="1"/>
  <c r="W1349" i="1" s="1"/>
  <c r="U1350" i="1"/>
  <c r="W1350" i="1" s="1"/>
  <c r="U1351" i="1"/>
  <c r="W1351" i="1" s="1"/>
  <c r="U1352" i="1"/>
  <c r="W1352" i="1" s="1"/>
  <c r="U1353" i="1"/>
  <c r="W1353" i="1" s="1"/>
  <c r="U1354" i="1"/>
  <c r="W1354" i="1" s="1"/>
  <c r="U1355" i="1"/>
  <c r="W1355" i="1" s="1"/>
  <c r="U1356" i="1"/>
  <c r="W1356" i="1" s="1"/>
  <c r="U1357" i="1"/>
  <c r="W1357" i="1" s="1"/>
  <c r="U1358" i="1"/>
  <c r="W1358" i="1" s="1"/>
  <c r="U1359" i="1"/>
  <c r="W1359" i="1" s="1"/>
  <c r="U1360" i="1"/>
  <c r="W1360" i="1" s="1"/>
  <c r="U1361" i="1"/>
  <c r="W1361" i="1" s="1"/>
  <c r="U1362" i="1"/>
  <c r="W1362" i="1" s="1"/>
  <c r="U1363" i="1"/>
  <c r="W1363" i="1" s="1"/>
  <c r="U1364" i="1"/>
  <c r="W1364" i="1" s="1"/>
  <c r="U1365" i="1"/>
  <c r="W1365" i="1" s="1"/>
  <c r="U1366" i="1"/>
  <c r="W1366" i="1" s="1"/>
  <c r="U1367" i="1"/>
  <c r="W1367" i="1" s="1"/>
  <c r="U1368" i="1"/>
  <c r="W1368" i="1" s="1"/>
  <c r="U1369" i="1"/>
  <c r="W1369" i="1" s="1"/>
  <c r="U1370" i="1"/>
  <c r="W1370" i="1" s="1"/>
  <c r="U1371" i="1"/>
  <c r="W1371" i="1" s="1"/>
  <c r="U1372" i="1"/>
  <c r="W1372" i="1" s="1"/>
  <c r="U1373" i="1"/>
  <c r="W1373" i="1" s="1"/>
  <c r="U1374" i="1"/>
  <c r="W1374" i="1" s="1"/>
  <c r="U1375" i="1"/>
  <c r="W1375" i="1" s="1"/>
  <c r="U1376" i="1"/>
  <c r="W1376" i="1" s="1"/>
  <c r="U1377" i="1"/>
  <c r="W1377" i="1" s="1"/>
  <c r="U1378" i="1"/>
  <c r="W1378" i="1" s="1"/>
  <c r="U1379" i="1"/>
  <c r="W1379" i="1" s="1"/>
  <c r="U1380" i="1"/>
  <c r="W1380" i="1" s="1"/>
  <c r="U1381" i="1"/>
  <c r="W1381" i="1" s="1"/>
  <c r="U1382" i="1"/>
  <c r="W1382" i="1" s="1"/>
  <c r="U1383" i="1"/>
  <c r="W1383" i="1" s="1"/>
  <c r="U1384" i="1"/>
  <c r="W1384" i="1" s="1"/>
  <c r="U1385" i="1"/>
  <c r="W1385" i="1" s="1"/>
  <c r="U1386" i="1"/>
  <c r="W1386" i="1" s="1"/>
  <c r="U1387" i="1"/>
  <c r="W1387" i="1" s="1"/>
  <c r="U1388" i="1"/>
  <c r="W1388" i="1" s="1"/>
  <c r="U1389" i="1"/>
  <c r="W1389" i="1" s="1"/>
  <c r="U1390" i="1"/>
  <c r="W1390" i="1" s="1"/>
  <c r="U1391" i="1"/>
  <c r="W1391" i="1" s="1"/>
  <c r="U1392" i="1"/>
  <c r="W1392" i="1" s="1"/>
  <c r="U1393" i="1"/>
  <c r="W1393" i="1" s="1"/>
  <c r="U1394" i="1"/>
  <c r="W1394" i="1" s="1"/>
  <c r="U1395" i="1"/>
  <c r="W1395" i="1" s="1"/>
  <c r="U1396" i="1"/>
  <c r="W1396" i="1" s="1"/>
  <c r="U1397" i="1"/>
  <c r="W1397" i="1" s="1"/>
  <c r="U1398" i="1"/>
  <c r="W1398" i="1" s="1"/>
  <c r="U1399" i="1"/>
  <c r="W1399" i="1" s="1"/>
  <c r="U1400" i="1"/>
  <c r="W1400" i="1" s="1"/>
  <c r="U1401" i="1"/>
  <c r="W1401" i="1" s="1"/>
  <c r="U1402" i="1"/>
  <c r="W1402" i="1" s="1"/>
  <c r="U1403" i="1"/>
  <c r="W1403" i="1" s="1"/>
  <c r="U1404" i="1"/>
  <c r="W1404" i="1" s="1"/>
  <c r="U1405" i="1"/>
  <c r="W1405" i="1" s="1"/>
  <c r="U1406" i="1"/>
  <c r="W1406" i="1" s="1"/>
  <c r="U1407" i="1"/>
  <c r="W1407" i="1" s="1"/>
  <c r="U1408" i="1"/>
  <c r="W1408" i="1" s="1"/>
  <c r="U1409" i="1"/>
  <c r="W1409" i="1" s="1"/>
  <c r="U1410" i="1"/>
  <c r="W1410" i="1" s="1"/>
  <c r="U1411" i="1"/>
  <c r="W1411" i="1" s="1"/>
  <c r="U1412" i="1"/>
  <c r="W1412" i="1" s="1"/>
  <c r="U1413" i="1"/>
  <c r="W1413" i="1" s="1"/>
  <c r="U1414" i="1"/>
  <c r="W1414" i="1" s="1"/>
  <c r="U1415" i="1"/>
  <c r="W1415" i="1" s="1"/>
  <c r="U1416" i="1"/>
  <c r="W1416" i="1" s="1"/>
  <c r="U1417" i="1"/>
  <c r="W1417" i="1" s="1"/>
  <c r="U1418" i="1"/>
  <c r="W1418" i="1" s="1"/>
  <c r="U1419" i="1"/>
  <c r="W1419" i="1" s="1"/>
  <c r="U1420" i="1"/>
  <c r="W1420" i="1" s="1"/>
  <c r="U1421" i="1"/>
  <c r="W1421" i="1" s="1"/>
  <c r="U1422" i="1"/>
  <c r="W1422" i="1" s="1"/>
  <c r="U1423" i="1"/>
  <c r="W1423" i="1" s="1"/>
  <c r="U1424" i="1"/>
  <c r="W1424" i="1" s="1"/>
  <c r="U1425" i="1"/>
  <c r="W1425" i="1" s="1"/>
  <c r="U1426" i="1"/>
  <c r="W1426" i="1" s="1"/>
  <c r="U1427" i="1"/>
  <c r="W1427" i="1"/>
  <c r="U1428" i="1"/>
  <c r="W1428" i="1" s="1"/>
  <c r="U1429" i="1"/>
  <c r="W1429" i="1" s="1"/>
  <c r="U1430" i="1"/>
  <c r="W1430" i="1" s="1"/>
  <c r="U1431" i="1"/>
  <c r="W1431" i="1"/>
  <c r="U1432" i="1"/>
  <c r="W1432" i="1" s="1"/>
  <c r="U1433" i="1"/>
  <c r="W1433" i="1" s="1"/>
  <c r="U1434" i="1"/>
  <c r="W1434" i="1" s="1"/>
  <c r="U1435" i="1"/>
  <c r="W1435" i="1"/>
  <c r="U1436" i="1"/>
  <c r="W1436" i="1" s="1"/>
  <c r="U1437" i="1"/>
  <c r="W1437" i="1" s="1"/>
  <c r="U1438" i="1"/>
  <c r="W1438" i="1" s="1"/>
  <c r="U1439" i="1"/>
  <c r="W1439" i="1"/>
  <c r="U1440" i="1"/>
  <c r="W1440" i="1" s="1"/>
  <c r="U1441" i="1"/>
  <c r="W1441" i="1" s="1"/>
  <c r="U1442" i="1"/>
  <c r="W1442" i="1" s="1"/>
  <c r="U1443" i="1"/>
  <c r="W1443" i="1"/>
  <c r="U1444" i="1"/>
  <c r="W1444" i="1" s="1"/>
  <c r="U1445" i="1"/>
  <c r="W1445" i="1" s="1"/>
  <c r="U1446" i="1"/>
  <c r="W1446" i="1" s="1"/>
  <c r="U1447" i="1"/>
  <c r="W1447" i="1"/>
  <c r="U1448" i="1"/>
  <c r="W1448" i="1" s="1"/>
  <c r="U1449" i="1"/>
  <c r="W1449" i="1" s="1"/>
  <c r="U1450" i="1"/>
  <c r="W1450" i="1" s="1"/>
  <c r="U1451" i="1"/>
  <c r="W1451" i="1"/>
  <c r="U1452" i="1"/>
  <c r="W1452" i="1" s="1"/>
  <c r="U1453" i="1"/>
  <c r="W1453" i="1" s="1"/>
  <c r="U1454" i="1"/>
  <c r="W1454" i="1" s="1"/>
  <c r="U1455" i="1"/>
  <c r="W1455" i="1"/>
  <c r="U1456" i="1"/>
  <c r="W1456" i="1" s="1"/>
  <c r="U1457" i="1"/>
  <c r="W1457" i="1" s="1"/>
  <c r="U1458" i="1"/>
  <c r="W1458" i="1" s="1"/>
  <c r="U1459" i="1"/>
  <c r="W1459" i="1"/>
  <c r="U1460" i="1"/>
  <c r="W1460" i="1" s="1"/>
  <c r="U1461" i="1"/>
  <c r="W1461" i="1" s="1"/>
  <c r="U1462" i="1"/>
  <c r="W1462" i="1" s="1"/>
  <c r="U1463" i="1"/>
  <c r="W1463" i="1"/>
  <c r="U1464" i="1"/>
  <c r="W1464" i="1" s="1"/>
  <c r="U1465" i="1"/>
  <c r="W1465" i="1" s="1"/>
  <c r="U1466" i="1"/>
  <c r="W1466" i="1" s="1"/>
  <c r="U1467" i="1"/>
  <c r="W1467" i="1"/>
  <c r="U1468" i="1"/>
  <c r="W1468" i="1" s="1"/>
  <c r="U1469" i="1"/>
  <c r="W1469" i="1" s="1"/>
  <c r="U1470" i="1"/>
  <c r="W1470" i="1" s="1"/>
  <c r="U1471" i="1"/>
  <c r="W1471" i="1"/>
  <c r="U1472" i="1"/>
  <c r="W1472" i="1" s="1"/>
  <c r="U1473" i="1"/>
  <c r="W1473" i="1" s="1"/>
  <c r="U1474" i="1"/>
  <c r="W1474" i="1" s="1"/>
  <c r="U1475" i="1"/>
  <c r="W1475" i="1"/>
  <c r="U1476" i="1"/>
  <c r="W1476" i="1" s="1"/>
  <c r="U1477" i="1"/>
  <c r="W1477" i="1" s="1"/>
  <c r="U1478" i="1"/>
  <c r="W1478" i="1" s="1"/>
  <c r="U1479" i="1"/>
  <c r="W1479" i="1"/>
  <c r="U1480" i="1"/>
  <c r="W1480" i="1" s="1"/>
  <c r="U1481" i="1"/>
  <c r="W1481" i="1" s="1"/>
  <c r="U1482" i="1"/>
  <c r="W1482" i="1" s="1"/>
  <c r="U1483" i="1"/>
  <c r="W1483" i="1"/>
  <c r="U1484" i="1"/>
  <c r="W1484" i="1" s="1"/>
  <c r="U1485" i="1"/>
  <c r="W1485" i="1" s="1"/>
  <c r="U1486" i="1"/>
  <c r="W1486" i="1" s="1"/>
  <c r="U1487" i="1"/>
  <c r="W1487" i="1"/>
  <c r="U1488" i="1"/>
  <c r="W1488" i="1" s="1"/>
  <c r="U1489" i="1"/>
  <c r="W1489" i="1" s="1"/>
  <c r="U1490" i="1"/>
  <c r="W1490" i="1" s="1"/>
  <c r="U1491" i="1"/>
  <c r="W1491" i="1"/>
  <c r="U1492" i="1"/>
  <c r="W1492" i="1" s="1"/>
  <c r="U1493" i="1"/>
  <c r="W1493" i="1" s="1"/>
  <c r="U1494" i="1"/>
  <c r="W1494" i="1" s="1"/>
  <c r="U1495" i="1"/>
  <c r="W1495" i="1"/>
  <c r="U1496" i="1"/>
  <c r="W1496" i="1" s="1"/>
  <c r="U1497" i="1"/>
  <c r="W1497" i="1" s="1"/>
  <c r="U1498" i="1"/>
  <c r="W1498" i="1" s="1"/>
  <c r="U1499" i="1"/>
  <c r="W1499" i="1"/>
  <c r="U1500" i="1"/>
  <c r="W1500" i="1" s="1"/>
  <c r="U1501" i="1"/>
  <c r="W1501" i="1" s="1"/>
  <c r="U1502" i="1"/>
  <c r="W1502" i="1" s="1"/>
  <c r="U1503" i="1"/>
  <c r="W1503" i="1"/>
  <c r="U1504" i="1"/>
  <c r="W1504" i="1" s="1"/>
  <c r="U1505" i="1"/>
  <c r="W1505" i="1" s="1"/>
  <c r="U1506" i="1"/>
  <c r="W1506" i="1" s="1"/>
  <c r="U1507" i="1"/>
  <c r="W1507" i="1"/>
  <c r="U1508" i="1"/>
  <c r="W1508" i="1" s="1"/>
  <c r="U1509" i="1"/>
  <c r="W1509" i="1" s="1"/>
  <c r="U1510" i="1"/>
  <c r="W1510" i="1" s="1"/>
  <c r="U1511" i="1"/>
  <c r="W1511" i="1"/>
  <c r="U1512" i="1"/>
  <c r="W1512" i="1" s="1"/>
  <c r="U1513" i="1"/>
  <c r="W1513" i="1" s="1"/>
  <c r="U1514" i="1"/>
  <c r="W1514" i="1" s="1"/>
  <c r="U1515" i="1"/>
  <c r="W1515" i="1"/>
  <c r="U1516" i="1"/>
  <c r="W1516" i="1" s="1"/>
  <c r="U1517" i="1"/>
  <c r="W1517" i="1" s="1"/>
  <c r="U1518" i="1"/>
  <c r="W1518" i="1" s="1"/>
  <c r="U1519" i="1"/>
  <c r="W1519" i="1"/>
  <c r="U1520" i="1"/>
  <c r="W1520" i="1" s="1"/>
  <c r="U1521" i="1"/>
  <c r="W1521" i="1" s="1"/>
  <c r="U1522" i="1"/>
  <c r="W1522" i="1" s="1"/>
  <c r="U1523" i="1"/>
  <c r="W1523" i="1"/>
  <c r="U1524" i="1"/>
  <c r="W1524" i="1" s="1"/>
  <c r="U1525" i="1"/>
  <c r="W1525" i="1" s="1"/>
  <c r="U1526" i="1"/>
  <c r="W1526" i="1" s="1"/>
  <c r="U1527" i="1"/>
  <c r="W1527" i="1"/>
  <c r="U1528" i="1"/>
  <c r="W1528" i="1" s="1"/>
  <c r="U1529" i="1"/>
  <c r="W1529" i="1" s="1"/>
  <c r="U1530" i="1"/>
  <c r="W1530" i="1" s="1"/>
  <c r="U1531" i="1"/>
  <c r="W1531" i="1"/>
  <c r="U1532" i="1"/>
  <c r="W1532" i="1" s="1"/>
  <c r="U1533" i="1"/>
  <c r="W1533" i="1" s="1"/>
  <c r="U1534" i="1"/>
  <c r="W1534" i="1" s="1"/>
  <c r="U1535" i="1"/>
  <c r="W1535" i="1"/>
  <c r="U1536" i="1"/>
  <c r="W1536" i="1" s="1"/>
  <c r="U1537" i="1"/>
  <c r="W1537" i="1" s="1"/>
  <c r="U1538" i="1"/>
  <c r="W1538" i="1" s="1"/>
  <c r="U1539" i="1"/>
  <c r="W1539" i="1"/>
  <c r="U1540" i="1"/>
  <c r="W1540" i="1" s="1"/>
  <c r="U1541" i="1"/>
  <c r="W1541" i="1" s="1"/>
  <c r="U1542" i="1"/>
  <c r="W1542" i="1" s="1"/>
  <c r="U1543" i="1"/>
  <c r="W1543" i="1"/>
  <c r="U1544" i="1"/>
  <c r="W1544" i="1" s="1"/>
  <c r="U1545" i="1"/>
  <c r="W1545" i="1" s="1"/>
  <c r="U1546" i="1"/>
  <c r="W1546" i="1" s="1"/>
  <c r="U1547" i="1"/>
  <c r="W1547" i="1"/>
  <c r="U1548" i="1"/>
  <c r="W1548" i="1" s="1"/>
  <c r="U1549" i="1"/>
  <c r="W1549" i="1" s="1"/>
  <c r="U1550" i="1"/>
  <c r="W1550" i="1" s="1"/>
  <c r="U1551" i="1"/>
  <c r="W1551" i="1"/>
  <c r="U1552" i="1"/>
  <c r="W1552" i="1" s="1"/>
  <c r="U1553" i="1"/>
  <c r="W1553" i="1" s="1"/>
  <c r="U1554" i="1"/>
  <c r="W1554" i="1" s="1"/>
  <c r="U1555" i="1"/>
  <c r="W1555" i="1"/>
  <c r="U1556" i="1"/>
  <c r="W1556" i="1" s="1"/>
  <c r="U1557" i="1"/>
  <c r="W1557" i="1" s="1"/>
  <c r="U1558" i="1"/>
  <c r="W1558" i="1" s="1"/>
  <c r="U1559" i="1"/>
  <c r="W1559" i="1"/>
  <c r="U1560" i="1"/>
  <c r="W1560" i="1" s="1"/>
  <c r="U1561" i="1"/>
  <c r="W1561" i="1" s="1"/>
  <c r="U1562" i="1"/>
  <c r="W1562" i="1" s="1"/>
  <c r="U1563" i="1"/>
  <c r="W1563" i="1"/>
  <c r="U1564" i="1"/>
  <c r="W1564" i="1" s="1"/>
  <c r="U1565" i="1"/>
  <c r="W1565" i="1" s="1"/>
  <c r="U1566" i="1"/>
  <c r="W1566" i="1" s="1"/>
  <c r="U1567" i="1"/>
  <c r="W1567" i="1"/>
  <c r="U1568" i="1"/>
  <c r="W1568" i="1" s="1"/>
  <c r="U1569" i="1"/>
  <c r="W1569" i="1" s="1"/>
  <c r="U1570" i="1"/>
  <c r="W1570" i="1" s="1"/>
  <c r="U1571" i="1"/>
  <c r="W1571" i="1"/>
  <c r="U1572" i="1"/>
  <c r="W1572" i="1" s="1"/>
  <c r="U1573" i="1"/>
  <c r="W1573" i="1" s="1"/>
  <c r="U1574" i="1"/>
  <c r="W1574" i="1" s="1"/>
  <c r="U1575" i="1"/>
  <c r="W1575" i="1"/>
  <c r="U1576" i="1"/>
  <c r="W1576" i="1" s="1"/>
  <c r="U1577" i="1"/>
  <c r="W1577" i="1" s="1"/>
  <c r="U1578" i="1"/>
  <c r="W1578" i="1" s="1"/>
  <c r="U1579" i="1"/>
  <c r="W1579" i="1"/>
  <c r="U1580" i="1"/>
  <c r="W1580" i="1" s="1"/>
  <c r="U1581" i="1"/>
  <c r="W1581" i="1" s="1"/>
  <c r="U1582" i="1"/>
  <c r="W1582" i="1" s="1"/>
  <c r="U1583" i="1"/>
  <c r="W1583" i="1"/>
  <c r="U1584" i="1"/>
  <c r="W1584" i="1" s="1"/>
  <c r="U1585" i="1"/>
  <c r="W1585" i="1" s="1"/>
  <c r="U1586" i="1"/>
  <c r="W1586" i="1" s="1"/>
  <c r="U1587" i="1"/>
  <c r="W1587" i="1"/>
  <c r="U1588" i="1"/>
  <c r="W1588" i="1" s="1"/>
  <c r="U1589" i="1"/>
  <c r="W1589" i="1" s="1"/>
  <c r="U1590" i="1"/>
  <c r="W1590" i="1" s="1"/>
  <c r="U1591" i="1"/>
  <c r="W1591" i="1"/>
  <c r="U1592" i="1"/>
  <c r="W1592" i="1" s="1"/>
  <c r="U1593" i="1"/>
  <c r="W1593" i="1" s="1"/>
  <c r="U1594" i="1"/>
  <c r="W1594" i="1" s="1"/>
  <c r="U1595" i="1"/>
  <c r="W1595" i="1"/>
  <c r="U1596" i="1"/>
  <c r="W1596" i="1" s="1"/>
  <c r="U1597" i="1"/>
  <c r="W1597" i="1" s="1"/>
  <c r="U1598" i="1"/>
  <c r="W1598" i="1" s="1"/>
  <c r="U1599" i="1"/>
  <c r="W1599" i="1"/>
  <c r="U1600" i="1"/>
  <c r="W1600" i="1" s="1"/>
  <c r="U1601" i="1"/>
  <c r="W1601" i="1" s="1"/>
  <c r="U1602" i="1"/>
  <c r="W1602" i="1" s="1"/>
  <c r="U1603" i="1"/>
  <c r="W1603" i="1" s="1"/>
  <c r="U1604" i="1"/>
  <c r="W1604" i="1" s="1"/>
  <c r="U1605" i="1"/>
  <c r="W1605" i="1"/>
  <c r="U1606" i="1"/>
  <c r="W1606" i="1" s="1"/>
  <c r="U1607" i="1"/>
  <c r="W1607" i="1"/>
  <c r="U1608" i="1"/>
  <c r="W1608" i="1" s="1"/>
  <c r="U1609" i="1"/>
  <c r="W1609" i="1" s="1"/>
  <c r="U1610" i="1"/>
  <c r="W1610" i="1" s="1"/>
  <c r="U1611" i="1"/>
  <c r="W1611" i="1" s="1"/>
  <c r="U1612" i="1"/>
  <c r="W1612" i="1" s="1"/>
  <c r="U1613" i="1"/>
  <c r="W1613" i="1"/>
  <c r="U1614" i="1"/>
  <c r="W1614" i="1" s="1"/>
  <c r="U1615" i="1"/>
  <c r="W1615" i="1"/>
  <c r="U1616" i="1"/>
  <c r="W1616" i="1" s="1"/>
  <c r="U1617" i="1"/>
  <c r="W1617" i="1" s="1"/>
  <c r="U1618" i="1"/>
  <c r="W1618" i="1" s="1"/>
  <c r="U1619" i="1"/>
  <c r="W1619" i="1" s="1"/>
  <c r="U1620" i="1"/>
  <c r="W1620" i="1" s="1"/>
  <c r="U1621" i="1"/>
  <c r="W1621" i="1"/>
  <c r="U1622" i="1"/>
  <c r="W1622" i="1" s="1"/>
  <c r="U1623" i="1"/>
  <c r="W1623" i="1"/>
  <c r="U1624" i="1"/>
  <c r="W1624" i="1" s="1"/>
  <c r="U1625" i="1"/>
  <c r="W1625" i="1" s="1"/>
  <c r="U1626" i="1"/>
  <c r="W1626" i="1" s="1"/>
  <c r="U1627" i="1"/>
  <c r="W1627" i="1" s="1"/>
  <c r="U1628" i="1"/>
  <c r="W1628" i="1" s="1"/>
  <c r="U1629" i="1"/>
  <c r="W1629" i="1"/>
  <c r="U1630" i="1"/>
  <c r="W1630" i="1" s="1"/>
  <c r="U1631" i="1"/>
  <c r="W1631" i="1"/>
  <c r="U1632" i="1"/>
  <c r="W1632" i="1" s="1"/>
  <c r="U1633" i="1"/>
  <c r="W1633" i="1" s="1"/>
  <c r="U1634" i="1"/>
  <c r="W1634" i="1" s="1"/>
  <c r="U1635" i="1"/>
  <c r="W1635" i="1" s="1"/>
  <c r="U1636" i="1"/>
  <c r="W1636" i="1" s="1"/>
  <c r="U1637" i="1"/>
  <c r="W1637" i="1"/>
  <c r="U1638" i="1"/>
  <c r="W1638" i="1" s="1"/>
  <c r="U1639" i="1"/>
  <c r="W1639" i="1"/>
  <c r="U1640" i="1"/>
  <c r="W1640" i="1" s="1"/>
  <c r="U1641" i="1"/>
  <c r="W1641" i="1" s="1"/>
  <c r="U1642" i="1"/>
  <c r="W1642" i="1" s="1"/>
  <c r="U1643" i="1"/>
  <c r="W1643" i="1" s="1"/>
  <c r="U1644" i="1"/>
  <c r="W1644" i="1"/>
  <c r="U1645" i="1"/>
  <c r="W1645" i="1" s="1"/>
  <c r="U1646" i="1"/>
  <c r="W1646" i="1"/>
  <c r="U1647" i="1"/>
  <c r="W1647" i="1" s="1"/>
  <c r="U1648" i="1"/>
  <c r="W1648" i="1"/>
  <c r="U1649" i="1"/>
  <c r="W1649" i="1" s="1"/>
  <c r="U1650" i="1"/>
  <c r="W1650" i="1"/>
  <c r="U1651" i="1"/>
  <c r="W1651" i="1" s="1"/>
  <c r="U1652" i="1"/>
  <c r="W1652" i="1"/>
  <c r="U1653" i="1"/>
  <c r="W1653" i="1" s="1"/>
  <c r="U1654" i="1"/>
  <c r="W1654" i="1"/>
  <c r="U1655" i="1"/>
  <c r="W1655" i="1" s="1"/>
  <c r="U1656" i="1"/>
  <c r="W1656" i="1"/>
  <c r="U1657" i="1"/>
  <c r="W1657" i="1" s="1"/>
  <c r="U1658" i="1"/>
  <c r="W1658" i="1"/>
  <c r="U1659" i="1"/>
  <c r="W1659" i="1" s="1"/>
  <c r="U1660" i="1"/>
  <c r="W1660" i="1"/>
  <c r="U1661" i="1"/>
  <c r="W1661" i="1" s="1"/>
  <c r="U1662" i="1"/>
  <c r="W1662" i="1"/>
  <c r="U1663" i="1"/>
  <c r="W1663" i="1" s="1"/>
  <c r="U1664" i="1"/>
  <c r="W1664" i="1"/>
  <c r="U1665" i="1"/>
  <c r="W1665" i="1" s="1"/>
  <c r="U1666" i="1"/>
  <c r="W1666" i="1"/>
  <c r="U1667" i="1"/>
  <c r="W1667" i="1" s="1"/>
  <c r="U1668" i="1"/>
  <c r="W1668" i="1"/>
  <c r="U1669" i="1"/>
  <c r="W1669" i="1" s="1"/>
  <c r="U1670" i="1"/>
  <c r="W1670" i="1"/>
  <c r="U1671" i="1"/>
  <c r="W1671" i="1" s="1"/>
  <c r="U1672" i="1"/>
  <c r="W1672" i="1"/>
  <c r="U1673" i="1"/>
  <c r="W1673" i="1" s="1"/>
  <c r="U1674" i="1"/>
  <c r="W1674" i="1"/>
  <c r="U1675" i="1"/>
  <c r="W1675" i="1" s="1"/>
  <c r="U1676" i="1"/>
  <c r="W1676" i="1"/>
  <c r="U1677" i="1"/>
  <c r="W1677" i="1" s="1"/>
  <c r="U1678" i="1"/>
  <c r="W1678" i="1"/>
  <c r="U1679" i="1"/>
  <c r="W1679" i="1" s="1"/>
  <c r="U1680" i="1"/>
  <c r="W1680" i="1"/>
  <c r="U1681" i="1"/>
  <c r="W1681" i="1" s="1"/>
  <c r="U1682" i="1"/>
  <c r="W1682" i="1"/>
  <c r="U1683" i="1"/>
  <c r="W1683" i="1" s="1"/>
  <c r="U1684" i="1"/>
  <c r="W1684" i="1"/>
  <c r="U1685" i="1"/>
  <c r="W1685" i="1" s="1"/>
  <c r="U1686" i="1"/>
  <c r="W1686" i="1"/>
  <c r="U1687" i="1"/>
  <c r="W1687" i="1" s="1"/>
  <c r="U1688" i="1"/>
  <c r="W1688" i="1"/>
  <c r="U1689" i="1"/>
  <c r="W1689" i="1" s="1"/>
  <c r="U1690" i="1"/>
  <c r="W1690" i="1" s="1"/>
  <c r="U1691" i="1"/>
  <c r="W1691" i="1" s="1"/>
  <c r="U1692" i="1"/>
  <c r="W1692" i="1" s="1"/>
  <c r="U1693" i="1"/>
  <c r="W1693" i="1" s="1"/>
  <c r="U1694" i="1"/>
  <c r="W1694" i="1" s="1"/>
  <c r="U1695" i="1"/>
  <c r="W1695" i="1" s="1"/>
  <c r="U1696" i="1"/>
  <c r="W1696" i="1" s="1"/>
  <c r="U1697" i="1"/>
  <c r="W1697" i="1" s="1"/>
  <c r="U1698" i="1"/>
  <c r="W1698" i="1" s="1"/>
  <c r="U1699" i="1"/>
  <c r="W1699" i="1" s="1"/>
  <c r="U1700" i="1"/>
  <c r="W1700" i="1" s="1"/>
  <c r="U1701" i="1"/>
  <c r="W1701" i="1" s="1"/>
  <c r="U1702" i="1"/>
  <c r="W1702" i="1" s="1"/>
  <c r="U1703" i="1"/>
  <c r="W1703" i="1" s="1"/>
  <c r="U1704" i="1"/>
  <c r="W1704" i="1" s="1"/>
  <c r="U1705" i="1"/>
  <c r="W1705" i="1" s="1"/>
  <c r="U1706" i="1"/>
  <c r="W1706" i="1" s="1"/>
  <c r="U1707" i="1"/>
  <c r="W1707" i="1" s="1"/>
  <c r="U1708" i="1"/>
  <c r="W1708" i="1" s="1"/>
  <c r="U1709" i="1"/>
  <c r="W1709" i="1" s="1"/>
  <c r="U1710" i="1"/>
  <c r="W1710" i="1" s="1"/>
  <c r="U1711" i="1"/>
  <c r="W1711" i="1" s="1"/>
  <c r="U1712" i="1"/>
  <c r="W1712" i="1" s="1"/>
  <c r="U1713" i="1"/>
  <c r="W1713" i="1" s="1"/>
  <c r="U1714" i="1"/>
  <c r="W1714" i="1" s="1"/>
  <c r="U1715" i="1"/>
  <c r="W1715" i="1" s="1"/>
  <c r="U1716" i="1"/>
  <c r="W1716" i="1" s="1"/>
  <c r="U1717" i="1"/>
  <c r="W1717" i="1" s="1"/>
  <c r="U1718" i="1"/>
  <c r="W1718" i="1" s="1"/>
  <c r="U1719" i="1"/>
  <c r="W1719" i="1" s="1"/>
  <c r="U1720" i="1"/>
  <c r="W1720" i="1" s="1"/>
  <c r="U1721" i="1"/>
  <c r="W1721" i="1" s="1"/>
  <c r="U1722" i="1"/>
  <c r="W1722" i="1" s="1"/>
  <c r="U1723" i="1"/>
  <c r="W1723" i="1" s="1"/>
  <c r="U1724" i="1"/>
  <c r="W1724" i="1" s="1"/>
  <c r="U1725" i="1"/>
  <c r="W1725" i="1" s="1"/>
  <c r="U1726" i="1"/>
  <c r="W1726" i="1" s="1"/>
  <c r="U1727" i="1"/>
  <c r="W1727" i="1" s="1"/>
  <c r="U1728" i="1"/>
  <c r="W1728" i="1" s="1"/>
  <c r="U1729" i="1"/>
  <c r="W1729" i="1" s="1"/>
  <c r="U1730" i="1"/>
  <c r="W1730" i="1" s="1"/>
  <c r="U1731" i="1"/>
  <c r="W1731" i="1" s="1"/>
  <c r="U1732" i="1"/>
  <c r="W1732" i="1" s="1"/>
  <c r="U1733" i="1"/>
  <c r="W1733" i="1" s="1"/>
  <c r="U1734" i="1"/>
  <c r="W1734" i="1" s="1"/>
  <c r="U1735" i="1"/>
  <c r="W1735" i="1" s="1"/>
  <c r="U1736" i="1"/>
  <c r="W1736" i="1" s="1"/>
  <c r="U1737" i="1"/>
  <c r="W1737" i="1" s="1"/>
  <c r="U1738" i="1"/>
  <c r="W1738" i="1" s="1"/>
  <c r="U1739" i="1"/>
  <c r="W1739" i="1" s="1"/>
  <c r="U1740" i="1"/>
  <c r="W1740" i="1" s="1"/>
  <c r="U1741" i="1"/>
  <c r="W1741" i="1" s="1"/>
  <c r="U1742" i="1"/>
  <c r="W1742" i="1" s="1"/>
  <c r="U1743" i="1"/>
  <c r="W1743" i="1" s="1"/>
  <c r="U1744" i="1"/>
  <c r="W1744" i="1" s="1"/>
  <c r="U1745" i="1"/>
  <c r="W1745" i="1" s="1"/>
  <c r="U1746" i="1"/>
  <c r="W1746" i="1" s="1"/>
  <c r="U1747" i="1"/>
  <c r="W1747" i="1" s="1"/>
  <c r="U1748" i="1"/>
  <c r="W1748" i="1" s="1"/>
  <c r="U1749" i="1"/>
  <c r="W1749" i="1" s="1"/>
  <c r="U1750" i="1"/>
  <c r="W1750" i="1" s="1"/>
  <c r="U1751" i="1"/>
  <c r="W1751" i="1" s="1"/>
  <c r="U1752" i="1"/>
  <c r="W1752" i="1" s="1"/>
  <c r="U1753" i="1"/>
  <c r="W1753" i="1" s="1"/>
  <c r="U1754" i="1"/>
  <c r="W1754" i="1" s="1"/>
  <c r="U1755" i="1"/>
  <c r="W1755" i="1" s="1"/>
  <c r="U1756" i="1"/>
  <c r="W1756" i="1" s="1"/>
  <c r="U1757" i="1"/>
  <c r="W1757" i="1" s="1"/>
  <c r="U1758" i="1"/>
  <c r="W1758" i="1" s="1"/>
  <c r="U1759" i="1"/>
  <c r="W1759" i="1" s="1"/>
  <c r="U1760" i="1"/>
  <c r="W1760" i="1" s="1"/>
  <c r="U1761" i="1"/>
  <c r="W1761" i="1" s="1"/>
  <c r="U1762" i="1"/>
  <c r="W1762" i="1" s="1"/>
  <c r="U1763" i="1"/>
  <c r="W1763" i="1" s="1"/>
  <c r="U1764" i="1"/>
  <c r="W1764" i="1" s="1"/>
  <c r="U1765" i="1"/>
  <c r="W1765" i="1" s="1"/>
  <c r="U1766" i="1"/>
  <c r="W1766" i="1" s="1"/>
  <c r="U1767" i="1"/>
  <c r="W1767" i="1" s="1"/>
  <c r="U1768" i="1"/>
  <c r="W1768" i="1" s="1"/>
  <c r="U1769" i="1"/>
  <c r="W1769" i="1" s="1"/>
  <c r="U1770" i="1"/>
  <c r="W1770" i="1" s="1"/>
  <c r="U1771" i="1"/>
  <c r="W1771" i="1" s="1"/>
  <c r="U1772" i="1"/>
  <c r="W1772" i="1" s="1"/>
  <c r="U1773" i="1"/>
  <c r="W1773" i="1" s="1"/>
  <c r="U1774" i="1"/>
  <c r="W1774" i="1" s="1"/>
  <c r="U1775" i="1"/>
  <c r="W1775" i="1" s="1"/>
  <c r="U1776" i="1"/>
  <c r="W1776" i="1" s="1"/>
  <c r="U1777" i="1"/>
  <c r="W1777" i="1" s="1"/>
  <c r="U1778" i="1"/>
  <c r="W1778" i="1" s="1"/>
  <c r="U1779" i="1"/>
  <c r="W1779" i="1" s="1"/>
  <c r="U1780" i="1"/>
  <c r="W1780" i="1" s="1"/>
  <c r="U1781" i="1"/>
  <c r="W1781" i="1" s="1"/>
  <c r="U1782" i="1"/>
  <c r="W1782" i="1" s="1"/>
  <c r="U1783" i="1"/>
  <c r="W1783" i="1" s="1"/>
  <c r="U1784" i="1"/>
  <c r="W1784" i="1" s="1"/>
  <c r="U1785" i="1"/>
  <c r="W1785" i="1" s="1"/>
  <c r="U1786" i="1"/>
  <c r="W1786" i="1" s="1"/>
  <c r="U1787" i="1"/>
  <c r="W1787" i="1" s="1"/>
  <c r="U1788" i="1"/>
  <c r="W1788" i="1" s="1"/>
  <c r="U1789" i="1"/>
  <c r="W1789" i="1" s="1"/>
  <c r="U1790" i="1"/>
  <c r="W1790" i="1" s="1"/>
  <c r="U1791" i="1"/>
  <c r="W1791" i="1" s="1"/>
  <c r="U1792" i="1"/>
  <c r="W1792" i="1" s="1"/>
  <c r="U1793" i="1"/>
  <c r="W1793" i="1" s="1"/>
  <c r="U1794" i="1"/>
  <c r="W1794" i="1" s="1"/>
  <c r="U1795" i="1"/>
  <c r="W1795" i="1" s="1"/>
  <c r="U1796" i="1"/>
  <c r="W1796" i="1" s="1"/>
  <c r="U1797" i="1"/>
  <c r="W1797" i="1" s="1"/>
  <c r="U1798" i="1"/>
  <c r="W1798" i="1" s="1"/>
  <c r="U1799" i="1"/>
  <c r="W1799" i="1" s="1"/>
  <c r="U1800" i="1"/>
  <c r="W1800" i="1" s="1"/>
  <c r="U1801" i="1"/>
  <c r="W1801" i="1" s="1"/>
  <c r="U1802" i="1"/>
  <c r="W1802" i="1" s="1"/>
  <c r="U1803" i="1"/>
  <c r="W1803" i="1" s="1"/>
  <c r="U1804" i="1"/>
  <c r="W1804" i="1" s="1"/>
  <c r="U1805" i="1"/>
  <c r="W1805" i="1" s="1"/>
  <c r="U1806" i="1"/>
  <c r="W1806" i="1" s="1"/>
  <c r="U1807" i="1"/>
  <c r="W1807" i="1" s="1"/>
  <c r="U1808" i="1"/>
  <c r="W1808" i="1" s="1"/>
  <c r="U1809" i="1"/>
  <c r="W1809" i="1" s="1"/>
  <c r="U1810" i="1"/>
  <c r="W1810" i="1" s="1"/>
  <c r="U1811" i="1"/>
  <c r="W1811" i="1" s="1"/>
  <c r="U1812" i="1"/>
  <c r="W1812" i="1" s="1"/>
  <c r="U1813" i="1"/>
  <c r="W1813" i="1" s="1"/>
  <c r="U1814" i="1"/>
  <c r="W1814" i="1" s="1"/>
  <c r="U1815" i="1"/>
  <c r="W1815" i="1" s="1"/>
  <c r="U1816" i="1"/>
  <c r="W1816" i="1" s="1"/>
  <c r="U1817" i="1"/>
  <c r="W1817" i="1" s="1"/>
  <c r="U1818" i="1"/>
  <c r="W1818" i="1" s="1"/>
  <c r="U1819" i="1"/>
  <c r="W1819" i="1" s="1"/>
  <c r="U1820" i="1"/>
  <c r="W1820" i="1" s="1"/>
  <c r="U1821" i="1"/>
  <c r="W1821" i="1" s="1"/>
  <c r="U1822" i="1"/>
  <c r="W1822" i="1" s="1"/>
  <c r="U1823" i="1"/>
  <c r="W1823" i="1" s="1"/>
  <c r="U1824" i="1"/>
  <c r="W1824" i="1" s="1"/>
  <c r="U1825" i="1"/>
  <c r="W1825" i="1" s="1"/>
  <c r="U1826" i="1"/>
  <c r="W1826" i="1" s="1"/>
  <c r="U1827" i="1"/>
  <c r="W1827" i="1" s="1"/>
  <c r="U1828" i="1"/>
  <c r="W1828" i="1" s="1"/>
  <c r="U1829" i="1"/>
  <c r="W1829" i="1" s="1"/>
  <c r="U1830" i="1"/>
  <c r="W1830" i="1" s="1"/>
  <c r="U1831" i="1"/>
  <c r="W1831" i="1" s="1"/>
  <c r="U1832" i="1"/>
  <c r="W1832" i="1" s="1"/>
  <c r="U1833" i="1"/>
  <c r="W1833" i="1" s="1"/>
  <c r="U1834" i="1"/>
  <c r="W1834" i="1" s="1"/>
  <c r="U1835" i="1"/>
  <c r="W1835" i="1" s="1"/>
  <c r="U1836" i="1"/>
  <c r="W1836" i="1" s="1"/>
  <c r="U1837" i="1"/>
  <c r="W1837" i="1" s="1"/>
  <c r="U1838" i="1"/>
  <c r="W1838" i="1" s="1"/>
  <c r="U1839" i="1"/>
  <c r="W1839" i="1" s="1"/>
  <c r="U1840" i="1"/>
  <c r="W1840" i="1" s="1"/>
  <c r="U1841" i="1"/>
  <c r="W1841" i="1" s="1"/>
  <c r="U1842" i="1"/>
  <c r="W1842" i="1" s="1"/>
  <c r="U1843" i="1"/>
  <c r="W1843" i="1" s="1"/>
  <c r="U1844" i="1"/>
  <c r="W1844" i="1" s="1"/>
  <c r="U1845" i="1"/>
  <c r="W1845" i="1" s="1"/>
  <c r="U1846" i="1"/>
  <c r="W1846" i="1" s="1"/>
  <c r="U1847" i="1"/>
  <c r="W1847" i="1" s="1"/>
  <c r="U1848" i="1"/>
  <c r="W1848" i="1" s="1"/>
  <c r="U1849" i="1"/>
  <c r="W1849" i="1" s="1"/>
  <c r="U1850" i="1"/>
  <c r="W1850" i="1" s="1"/>
  <c r="U1851" i="1"/>
  <c r="W1851" i="1" s="1"/>
  <c r="U1852" i="1"/>
  <c r="W1852" i="1" s="1"/>
  <c r="U1853" i="1"/>
  <c r="W1853" i="1" s="1"/>
  <c r="U1854" i="1"/>
  <c r="W1854" i="1" s="1"/>
  <c r="U1855" i="1"/>
  <c r="W1855" i="1" s="1"/>
  <c r="U1856" i="1"/>
  <c r="W1856" i="1" s="1"/>
  <c r="U1857" i="1"/>
  <c r="W1857" i="1" s="1"/>
  <c r="U1858" i="1"/>
  <c r="W1858" i="1" s="1"/>
  <c r="U1859" i="1"/>
  <c r="W1859" i="1" s="1"/>
  <c r="U1860" i="1"/>
  <c r="W1860" i="1" s="1"/>
  <c r="U1861" i="1"/>
  <c r="W1861" i="1" s="1"/>
  <c r="U1862" i="1"/>
  <c r="W1862" i="1" s="1"/>
  <c r="U1863" i="1"/>
  <c r="W1863" i="1" s="1"/>
  <c r="U1864" i="1"/>
  <c r="W1864" i="1" s="1"/>
  <c r="U1865" i="1"/>
  <c r="W1865" i="1" s="1"/>
  <c r="U1866" i="1"/>
  <c r="W1866" i="1" s="1"/>
  <c r="U1867" i="1"/>
  <c r="W1867" i="1" s="1"/>
  <c r="U1868" i="1"/>
  <c r="W1868" i="1" s="1"/>
  <c r="U1869" i="1"/>
  <c r="W1869" i="1" s="1"/>
  <c r="U1870" i="1"/>
  <c r="W1870" i="1" s="1"/>
  <c r="U1871" i="1"/>
  <c r="W1871" i="1" s="1"/>
  <c r="U1872" i="1"/>
  <c r="W1872" i="1" s="1"/>
  <c r="U1873" i="1"/>
  <c r="W1873" i="1" s="1"/>
  <c r="U1874" i="1"/>
  <c r="W1874" i="1" s="1"/>
  <c r="U1875" i="1"/>
  <c r="W1875" i="1" s="1"/>
  <c r="U1876" i="1"/>
  <c r="W1876" i="1" s="1"/>
  <c r="U1877" i="1"/>
  <c r="W1877" i="1" s="1"/>
  <c r="U1878" i="1"/>
  <c r="W1878" i="1" s="1"/>
  <c r="U1879" i="1"/>
  <c r="W1879" i="1" s="1"/>
  <c r="U1880" i="1"/>
  <c r="W1880" i="1" s="1"/>
  <c r="U1881" i="1"/>
  <c r="W1881" i="1" s="1"/>
  <c r="U1882" i="1"/>
  <c r="W1882" i="1" s="1"/>
  <c r="U1883" i="1"/>
  <c r="W1883" i="1" s="1"/>
  <c r="U1884" i="1"/>
  <c r="W1884" i="1" s="1"/>
  <c r="U1885" i="1"/>
  <c r="W1885" i="1" s="1"/>
  <c r="U1886" i="1"/>
  <c r="W1886" i="1" s="1"/>
  <c r="U1887" i="1"/>
  <c r="W1887" i="1" s="1"/>
  <c r="U1888" i="1"/>
  <c r="W1888" i="1" s="1"/>
  <c r="U1889" i="1"/>
  <c r="W1889" i="1" s="1"/>
  <c r="U1890" i="1"/>
  <c r="W1890" i="1" s="1"/>
  <c r="U1891" i="1"/>
  <c r="W1891" i="1" s="1"/>
  <c r="U1892" i="1"/>
  <c r="W1892" i="1" s="1"/>
  <c r="U1893" i="1"/>
  <c r="W1893" i="1" s="1"/>
  <c r="U1894" i="1"/>
  <c r="W1894" i="1" s="1"/>
  <c r="U1895" i="1"/>
  <c r="W1895" i="1" s="1"/>
  <c r="U1896" i="1"/>
  <c r="W1896" i="1" s="1"/>
  <c r="U1897" i="1"/>
  <c r="W1897" i="1" s="1"/>
  <c r="U1898" i="1"/>
  <c r="W1898" i="1" s="1"/>
  <c r="U1899" i="1"/>
  <c r="W1899" i="1" s="1"/>
  <c r="U1900" i="1"/>
  <c r="W1900" i="1" s="1"/>
  <c r="U1901" i="1"/>
  <c r="W1901" i="1" s="1"/>
  <c r="U1902" i="1"/>
  <c r="W1902" i="1" s="1"/>
  <c r="U1903" i="1"/>
  <c r="W1903" i="1" s="1"/>
  <c r="U1904" i="1"/>
  <c r="W1904" i="1" s="1"/>
  <c r="U1905" i="1"/>
  <c r="W1905" i="1" s="1"/>
  <c r="U1906" i="1"/>
  <c r="W1906" i="1" s="1"/>
  <c r="U1907" i="1"/>
  <c r="W1907" i="1" s="1"/>
  <c r="U1908" i="1"/>
  <c r="W1908" i="1" s="1"/>
  <c r="U1909" i="1"/>
  <c r="W1909" i="1" s="1"/>
  <c r="U1910" i="1"/>
  <c r="W1910" i="1" s="1"/>
  <c r="U1911" i="1"/>
  <c r="W1911" i="1" s="1"/>
  <c r="U1912" i="1"/>
  <c r="W1912" i="1" s="1"/>
  <c r="U1913" i="1"/>
  <c r="W1913" i="1" s="1"/>
  <c r="U1914" i="1"/>
  <c r="W1914" i="1" s="1"/>
  <c r="U1915" i="1"/>
  <c r="W1915" i="1" s="1"/>
  <c r="U1916" i="1"/>
  <c r="W1916" i="1" s="1"/>
  <c r="U1917" i="1"/>
  <c r="W1917" i="1" s="1"/>
  <c r="U1918" i="1"/>
  <c r="W1918" i="1" s="1"/>
  <c r="U1919" i="1"/>
  <c r="W1919" i="1" s="1"/>
  <c r="U1920" i="1"/>
  <c r="W1920" i="1" s="1"/>
  <c r="U1921" i="1"/>
  <c r="W1921" i="1" s="1"/>
  <c r="U1922" i="1"/>
  <c r="W1922" i="1" s="1"/>
  <c r="U1923" i="1"/>
  <c r="W1923" i="1" s="1"/>
  <c r="U1924" i="1"/>
  <c r="W1924" i="1" s="1"/>
  <c r="U1925" i="1"/>
  <c r="W1925" i="1" s="1"/>
  <c r="U1926" i="1"/>
  <c r="W1926" i="1" s="1"/>
  <c r="U1927" i="1"/>
  <c r="W1927" i="1" s="1"/>
  <c r="U1928" i="1"/>
  <c r="W1928" i="1" s="1"/>
  <c r="U1929" i="1"/>
  <c r="W1929" i="1" s="1"/>
  <c r="U1930" i="1"/>
  <c r="W1930" i="1" s="1"/>
  <c r="U1931" i="1"/>
  <c r="W1931" i="1" s="1"/>
  <c r="U1932" i="1"/>
  <c r="W1932" i="1" s="1"/>
  <c r="U1933" i="1"/>
  <c r="W1933" i="1" s="1"/>
  <c r="U1934" i="1"/>
  <c r="W1934" i="1" s="1"/>
  <c r="U1935" i="1"/>
  <c r="W1935" i="1" s="1"/>
  <c r="U1936" i="1"/>
  <c r="W1936" i="1" s="1"/>
  <c r="U1937" i="1"/>
  <c r="W1937" i="1" s="1"/>
  <c r="U1938" i="1"/>
  <c r="W1938" i="1" s="1"/>
  <c r="U1939" i="1"/>
  <c r="W1939" i="1" s="1"/>
  <c r="U1940" i="1"/>
  <c r="W1940" i="1" s="1"/>
  <c r="U1941" i="1"/>
  <c r="W1941" i="1" s="1"/>
  <c r="U1942" i="1"/>
  <c r="W1942" i="1" s="1"/>
  <c r="U1943" i="1"/>
  <c r="W1943" i="1" s="1"/>
  <c r="U1944" i="1"/>
  <c r="W1944" i="1" s="1"/>
  <c r="U1945" i="1"/>
  <c r="W1945" i="1" s="1"/>
  <c r="U1946" i="1"/>
  <c r="W1946" i="1" s="1"/>
  <c r="U1947" i="1"/>
  <c r="W1947" i="1" s="1"/>
  <c r="U1948" i="1"/>
  <c r="W1948" i="1" s="1"/>
  <c r="U1949" i="1"/>
  <c r="W1949" i="1" s="1"/>
  <c r="U1950" i="1"/>
  <c r="W1950" i="1" s="1"/>
  <c r="U1951" i="1"/>
  <c r="W1951" i="1" s="1"/>
  <c r="U1952" i="1"/>
  <c r="W1952" i="1" s="1"/>
  <c r="U1953" i="1"/>
  <c r="W1953" i="1" s="1"/>
  <c r="U1954" i="1"/>
  <c r="W1954" i="1" s="1"/>
  <c r="U1955" i="1"/>
  <c r="W1955" i="1" s="1"/>
  <c r="U1956" i="1"/>
  <c r="W1956" i="1" s="1"/>
  <c r="U1957" i="1"/>
  <c r="W1957" i="1" s="1"/>
  <c r="U1958" i="1"/>
  <c r="W1958" i="1" s="1"/>
  <c r="U1959" i="1"/>
  <c r="W1959" i="1" s="1"/>
  <c r="U1960" i="1"/>
  <c r="W1960" i="1" s="1"/>
  <c r="U1961" i="1"/>
  <c r="W1961" i="1" s="1"/>
  <c r="U1962" i="1"/>
  <c r="W1962" i="1" s="1"/>
  <c r="U1963" i="1"/>
  <c r="W1963" i="1" s="1"/>
  <c r="U1964" i="1"/>
  <c r="W1964" i="1" s="1"/>
  <c r="U1965" i="1"/>
  <c r="W1965" i="1" s="1"/>
  <c r="U1966" i="1"/>
  <c r="W1966" i="1" s="1"/>
  <c r="U1967" i="1"/>
  <c r="W1967" i="1" s="1"/>
  <c r="U1968" i="1"/>
  <c r="W1968" i="1" s="1"/>
  <c r="U1969" i="1"/>
  <c r="W1969" i="1" s="1"/>
  <c r="U1970" i="1"/>
  <c r="W1970" i="1" s="1"/>
  <c r="U1971" i="1"/>
  <c r="W1971" i="1" s="1"/>
  <c r="U1972" i="1"/>
  <c r="W1972" i="1" s="1"/>
  <c r="U1973" i="1"/>
  <c r="W1973" i="1" s="1"/>
  <c r="U1974" i="1"/>
  <c r="W1974" i="1" s="1"/>
  <c r="U1975" i="1"/>
  <c r="W1975" i="1" s="1"/>
  <c r="U1976" i="1"/>
  <c r="W1976" i="1" s="1"/>
  <c r="U1977" i="1"/>
  <c r="W1977" i="1" s="1"/>
  <c r="U1978" i="1"/>
  <c r="W1978" i="1" s="1"/>
  <c r="U1979" i="1"/>
  <c r="W1979" i="1"/>
  <c r="U1980" i="1"/>
  <c r="W1980" i="1" s="1"/>
  <c r="U1981" i="1"/>
  <c r="W1981" i="1" s="1"/>
  <c r="U1982" i="1"/>
  <c r="W1982" i="1" s="1"/>
  <c r="U1983" i="1"/>
  <c r="W1983" i="1" s="1"/>
  <c r="U1984" i="1"/>
  <c r="W1984" i="1" s="1"/>
  <c r="U1985" i="1"/>
  <c r="W1985" i="1" s="1"/>
  <c r="U1986" i="1"/>
  <c r="W1986" i="1" s="1"/>
  <c r="U1987" i="1"/>
  <c r="W1987" i="1"/>
  <c r="U1988" i="1"/>
  <c r="W1988" i="1" s="1"/>
  <c r="U1989" i="1"/>
  <c r="W1989" i="1" s="1"/>
  <c r="U1990" i="1"/>
  <c r="W1990" i="1" s="1"/>
  <c r="U1991" i="1"/>
  <c r="W1991" i="1" s="1"/>
  <c r="U1992" i="1"/>
  <c r="W1992" i="1" s="1"/>
  <c r="U1993" i="1"/>
  <c r="W1993" i="1" s="1"/>
  <c r="U1994" i="1"/>
  <c r="W1994" i="1" s="1"/>
  <c r="U1995" i="1"/>
  <c r="W1995" i="1"/>
  <c r="U1996" i="1"/>
  <c r="W1996" i="1" s="1"/>
  <c r="U1997" i="1"/>
  <c r="W1997" i="1" s="1"/>
  <c r="U1998" i="1"/>
  <c r="W1998" i="1" s="1"/>
  <c r="U1999" i="1"/>
  <c r="W1999" i="1" s="1"/>
  <c r="U2000" i="1"/>
  <c r="W2000" i="1" s="1"/>
  <c r="U2001" i="1"/>
  <c r="W2001" i="1" s="1"/>
  <c r="U2002" i="1"/>
  <c r="W2002" i="1" s="1"/>
  <c r="U2003" i="1"/>
  <c r="W2003" i="1"/>
  <c r="U2004" i="1"/>
  <c r="W2004" i="1" s="1"/>
  <c r="U2005" i="1"/>
  <c r="W2005" i="1"/>
  <c r="U2006" i="1"/>
  <c r="W2006" i="1" s="1"/>
  <c r="U2007" i="1"/>
  <c r="W2007" i="1"/>
  <c r="U2008" i="1"/>
  <c r="W2008" i="1" s="1"/>
  <c r="U2009" i="1"/>
  <c r="W2009" i="1"/>
  <c r="U2010" i="1"/>
  <c r="W2010" i="1" s="1"/>
  <c r="U2011" i="1"/>
  <c r="W2011" i="1"/>
  <c r="U2012" i="1"/>
  <c r="W2012" i="1" s="1"/>
  <c r="U2013" i="1"/>
  <c r="W2013" i="1"/>
  <c r="U2014" i="1"/>
  <c r="W2014" i="1" s="1"/>
  <c r="U2015" i="1"/>
  <c r="W2015" i="1"/>
  <c r="U2016" i="1"/>
  <c r="W2016" i="1" s="1"/>
  <c r="U2017" i="1"/>
  <c r="W2017" i="1"/>
  <c r="U2018" i="1"/>
  <c r="W2018" i="1" s="1"/>
  <c r="U2019" i="1"/>
  <c r="W2019" i="1"/>
  <c r="U2020" i="1"/>
  <c r="W2020" i="1" s="1"/>
  <c r="U2021" i="1"/>
  <c r="W2021" i="1"/>
  <c r="U2022" i="1"/>
  <c r="W2022" i="1" s="1"/>
  <c r="U2023" i="1"/>
  <c r="W2023" i="1"/>
  <c r="U2024" i="1"/>
  <c r="W2024" i="1" s="1"/>
  <c r="U2025" i="1"/>
  <c r="W2025" i="1"/>
  <c r="U2026" i="1"/>
  <c r="W2026" i="1" s="1"/>
  <c r="U2027" i="1"/>
  <c r="W2027" i="1"/>
  <c r="U2028" i="1"/>
  <c r="W2028" i="1" s="1"/>
  <c r="U2029" i="1"/>
  <c r="W2029" i="1"/>
  <c r="U2030" i="1"/>
  <c r="W2030" i="1" s="1"/>
  <c r="U2031" i="1"/>
  <c r="W2031" i="1"/>
  <c r="U2032" i="1"/>
  <c r="W2032" i="1" s="1"/>
  <c r="U2033" i="1"/>
  <c r="W2033" i="1"/>
  <c r="U2034" i="1"/>
  <c r="W2034" i="1" s="1"/>
  <c r="U2035" i="1"/>
  <c r="W2035" i="1"/>
  <c r="U2036" i="1"/>
  <c r="W2036" i="1" s="1"/>
  <c r="U2037" i="1"/>
  <c r="W2037" i="1"/>
  <c r="U2038" i="1"/>
  <c r="W2038" i="1" s="1"/>
  <c r="U2039" i="1"/>
  <c r="W2039" i="1"/>
  <c r="U2040" i="1"/>
  <c r="W2040" i="1" s="1"/>
  <c r="U2041" i="1"/>
  <c r="W2041" i="1"/>
  <c r="U2042" i="1"/>
  <c r="W2042" i="1" s="1"/>
  <c r="U2043" i="1"/>
  <c r="W2043" i="1"/>
  <c r="U2044" i="1"/>
  <c r="W2044" i="1" s="1"/>
  <c r="U2045" i="1"/>
  <c r="W2045" i="1"/>
  <c r="U2046" i="1"/>
  <c r="W2046" i="1" s="1"/>
  <c r="U2047" i="1"/>
  <c r="W2047" i="1"/>
  <c r="U2048" i="1"/>
  <c r="W2048" i="1" s="1"/>
  <c r="U2049" i="1"/>
  <c r="W2049" i="1"/>
  <c r="U2050" i="1"/>
  <c r="W2050" i="1" s="1"/>
  <c r="U2051" i="1"/>
  <c r="W2051" i="1"/>
  <c r="U2052" i="1"/>
  <c r="W2052" i="1" s="1"/>
  <c r="U2053" i="1"/>
  <c r="W2053" i="1"/>
  <c r="U2054" i="1"/>
  <c r="W2054" i="1" s="1"/>
  <c r="U2055" i="1"/>
  <c r="W2055" i="1"/>
  <c r="U2056" i="1"/>
  <c r="W2056" i="1" s="1"/>
  <c r="U2057" i="1"/>
  <c r="W2057" i="1"/>
  <c r="U2058" i="1"/>
  <c r="W2058" i="1" s="1"/>
  <c r="U2059" i="1"/>
  <c r="W2059" i="1"/>
  <c r="U2060" i="1"/>
  <c r="W2060" i="1" s="1"/>
  <c r="U2061" i="1"/>
  <c r="W2061" i="1"/>
  <c r="U2062" i="1"/>
  <c r="W2062" i="1" s="1"/>
  <c r="U2063" i="1"/>
  <c r="W2063" i="1"/>
  <c r="U2064" i="1"/>
  <c r="W2064" i="1" s="1"/>
  <c r="U2065" i="1"/>
  <c r="W2065" i="1"/>
  <c r="U2066" i="1"/>
  <c r="W2066" i="1" s="1"/>
  <c r="U2067" i="1"/>
  <c r="W2067" i="1"/>
  <c r="U2068" i="1"/>
  <c r="W2068" i="1" s="1"/>
  <c r="U2069" i="1"/>
  <c r="W2069" i="1"/>
  <c r="U2070" i="1"/>
  <c r="W2070" i="1" s="1"/>
  <c r="U2071" i="1"/>
  <c r="W2071" i="1"/>
  <c r="U2072" i="1"/>
  <c r="W2072" i="1" s="1"/>
  <c r="U2073" i="1"/>
  <c r="W2073" i="1"/>
  <c r="U2074" i="1"/>
  <c r="W2074" i="1" s="1"/>
  <c r="U2075" i="1"/>
  <c r="W2075" i="1"/>
  <c r="U2076" i="1"/>
  <c r="W2076" i="1" s="1"/>
  <c r="U2077" i="1"/>
  <c r="W2077" i="1"/>
  <c r="U2078" i="1"/>
  <c r="W2078" i="1" s="1"/>
  <c r="U2079" i="1"/>
  <c r="W2079" i="1"/>
  <c r="U2080" i="1"/>
  <c r="W2080" i="1" s="1"/>
  <c r="U2081" i="1"/>
  <c r="W2081" i="1"/>
  <c r="U2082" i="1"/>
  <c r="W2082" i="1" s="1"/>
  <c r="U2083" i="1"/>
  <c r="W2083" i="1"/>
  <c r="U2084" i="1"/>
  <c r="W2084" i="1" s="1"/>
  <c r="U2085" i="1"/>
  <c r="W2085" i="1"/>
  <c r="U2086" i="1"/>
  <c r="W2086" i="1" s="1"/>
  <c r="U2087" i="1"/>
  <c r="W2087" i="1"/>
  <c r="U2088" i="1"/>
  <c r="W2088" i="1" s="1"/>
  <c r="U2089" i="1"/>
  <c r="W2089" i="1"/>
  <c r="U2090" i="1"/>
  <c r="W2090" i="1" s="1"/>
  <c r="U2091" i="1"/>
  <c r="W2091" i="1"/>
  <c r="U2092" i="1"/>
  <c r="W2092" i="1" s="1"/>
  <c r="U2093" i="1"/>
  <c r="W2093" i="1" s="1"/>
  <c r="U2094" i="1"/>
  <c r="W2094" i="1" s="1"/>
  <c r="U2095" i="1"/>
  <c r="W2095" i="1" s="1"/>
  <c r="U2096" i="1"/>
  <c r="W2096" i="1" s="1"/>
  <c r="U2097" i="1"/>
  <c r="W2097" i="1" s="1"/>
  <c r="U2098" i="1"/>
  <c r="W2098" i="1" s="1"/>
  <c r="U2099" i="1"/>
  <c r="W2099" i="1" s="1"/>
  <c r="U2100" i="1"/>
  <c r="W2100" i="1" s="1"/>
  <c r="U2101" i="1"/>
  <c r="W2101" i="1" s="1"/>
  <c r="U2102" i="1"/>
  <c r="W2102" i="1" s="1"/>
  <c r="U2103" i="1"/>
  <c r="W2103" i="1" s="1"/>
  <c r="U2104" i="1"/>
  <c r="W2104" i="1" s="1"/>
  <c r="U2105" i="1"/>
  <c r="W2105" i="1" s="1"/>
  <c r="U2106" i="1"/>
  <c r="W2106" i="1" s="1"/>
  <c r="U2107" i="1"/>
  <c r="W2107" i="1" s="1"/>
  <c r="U2108" i="1"/>
  <c r="W2108" i="1" s="1"/>
  <c r="U2109" i="1"/>
  <c r="W2109" i="1" s="1"/>
  <c r="U2110" i="1"/>
  <c r="W2110" i="1" s="1"/>
  <c r="U2111" i="1"/>
  <c r="W2111" i="1" s="1"/>
  <c r="U2112" i="1"/>
  <c r="W2112" i="1" s="1"/>
  <c r="U2113" i="1"/>
  <c r="W2113" i="1" s="1"/>
  <c r="U2114" i="1"/>
  <c r="W2114" i="1" s="1"/>
  <c r="U2115" i="1"/>
  <c r="W2115" i="1" s="1"/>
  <c r="U2116" i="1"/>
  <c r="W2116" i="1" s="1"/>
  <c r="U2117" i="1"/>
  <c r="W2117" i="1" s="1"/>
  <c r="U2118" i="1"/>
  <c r="W2118" i="1" s="1"/>
  <c r="U2119" i="1"/>
  <c r="W2119" i="1" s="1"/>
  <c r="U2120" i="1"/>
  <c r="W2120" i="1" s="1"/>
  <c r="U2121" i="1"/>
  <c r="W2121" i="1" s="1"/>
  <c r="U2122" i="1"/>
  <c r="W2122" i="1" s="1"/>
  <c r="U2123" i="1"/>
  <c r="W2123" i="1" s="1"/>
  <c r="U2124" i="1"/>
  <c r="W2124" i="1" s="1"/>
  <c r="U2125" i="1"/>
  <c r="W2125" i="1" s="1"/>
  <c r="U2126" i="1"/>
  <c r="W2126" i="1" s="1"/>
  <c r="U2127" i="1"/>
  <c r="W2127" i="1" s="1"/>
  <c r="U2128" i="1"/>
  <c r="W2128" i="1" s="1"/>
  <c r="U2129" i="1"/>
  <c r="W2129" i="1" s="1"/>
  <c r="U2130" i="1"/>
  <c r="W2130" i="1" s="1"/>
  <c r="U2131" i="1"/>
  <c r="W2131" i="1" s="1"/>
  <c r="U2132" i="1"/>
  <c r="W2132" i="1" s="1"/>
  <c r="U2133" i="1"/>
  <c r="W2133" i="1" s="1"/>
  <c r="U2134" i="1"/>
  <c r="W2134" i="1" s="1"/>
  <c r="U2135" i="1"/>
  <c r="W2135" i="1" s="1"/>
  <c r="U2136" i="1"/>
  <c r="W2136" i="1" s="1"/>
  <c r="U2137" i="1"/>
  <c r="W2137" i="1" s="1"/>
  <c r="U2138" i="1"/>
  <c r="W2138" i="1" s="1"/>
  <c r="U2139" i="1"/>
  <c r="W2139" i="1" s="1"/>
  <c r="U2140" i="1"/>
  <c r="W2140" i="1" s="1"/>
  <c r="U2141" i="1"/>
  <c r="W2141" i="1" s="1"/>
  <c r="U2142" i="1"/>
  <c r="W2142" i="1" s="1"/>
  <c r="U2143" i="1"/>
  <c r="W2143" i="1" s="1"/>
  <c r="U2144" i="1"/>
  <c r="W2144" i="1" s="1"/>
  <c r="U2145" i="1"/>
  <c r="W2145" i="1" s="1"/>
  <c r="U2146" i="1"/>
  <c r="W2146" i="1" s="1"/>
  <c r="U2147" i="1"/>
  <c r="W2147" i="1" s="1"/>
  <c r="U2148" i="1"/>
  <c r="W2148" i="1" s="1"/>
  <c r="U2149" i="1"/>
  <c r="W2149" i="1" s="1"/>
  <c r="U2150" i="1"/>
  <c r="W2150" i="1" s="1"/>
  <c r="U2151" i="1"/>
  <c r="W2151" i="1" s="1"/>
  <c r="U2152" i="1"/>
  <c r="W2152" i="1" s="1"/>
  <c r="U2153" i="1"/>
  <c r="W2153" i="1" s="1"/>
  <c r="U2154" i="1"/>
  <c r="W2154" i="1" s="1"/>
  <c r="U2155" i="1"/>
  <c r="W2155" i="1" s="1"/>
  <c r="U2156" i="1"/>
  <c r="W2156" i="1" s="1"/>
  <c r="U2157" i="1"/>
  <c r="W2157" i="1" s="1"/>
  <c r="U2158" i="1"/>
  <c r="W2158" i="1" s="1"/>
  <c r="U2159" i="1"/>
  <c r="W2159" i="1" s="1"/>
  <c r="U2160" i="1"/>
  <c r="W2160" i="1" s="1"/>
  <c r="U2161" i="1"/>
  <c r="W2161" i="1" s="1"/>
  <c r="U2162" i="1"/>
  <c r="W2162" i="1" s="1"/>
  <c r="U2163" i="1"/>
  <c r="W2163" i="1" s="1"/>
  <c r="U2164" i="1"/>
  <c r="W2164" i="1" s="1"/>
  <c r="U2165" i="1"/>
  <c r="W2165" i="1" s="1"/>
  <c r="U2166" i="1"/>
  <c r="W2166" i="1" s="1"/>
  <c r="U2167" i="1"/>
  <c r="W2167" i="1" s="1"/>
  <c r="U2168" i="1"/>
  <c r="W2168" i="1" s="1"/>
  <c r="U2169" i="1"/>
  <c r="W2169" i="1" s="1"/>
  <c r="U2170" i="1"/>
  <c r="W2170" i="1" s="1"/>
  <c r="U2171" i="1"/>
  <c r="W2171" i="1" s="1"/>
  <c r="U2172" i="1"/>
  <c r="W2172" i="1" s="1"/>
  <c r="U2173" i="1"/>
  <c r="W2173" i="1" s="1"/>
  <c r="U2174" i="1"/>
  <c r="W2174" i="1" s="1"/>
  <c r="U2175" i="1"/>
  <c r="W2175" i="1" s="1"/>
  <c r="U2176" i="1"/>
  <c r="W2176" i="1" s="1"/>
  <c r="U2177" i="1"/>
  <c r="W2177" i="1" s="1"/>
  <c r="U2178" i="1"/>
  <c r="W2178" i="1" s="1"/>
  <c r="U2179" i="1"/>
  <c r="W2179" i="1" s="1"/>
  <c r="U2180" i="1"/>
  <c r="W2180" i="1" s="1"/>
  <c r="U2181" i="1"/>
  <c r="W2181" i="1" s="1"/>
  <c r="U2182" i="1"/>
  <c r="W2182" i="1" s="1"/>
  <c r="U2183" i="1"/>
  <c r="W2183" i="1" s="1"/>
  <c r="U2184" i="1"/>
  <c r="W2184" i="1" s="1"/>
  <c r="U2185" i="1"/>
  <c r="W2185" i="1" s="1"/>
  <c r="U2186" i="1"/>
  <c r="W2186" i="1" s="1"/>
  <c r="U2187" i="1"/>
  <c r="W2187" i="1" s="1"/>
  <c r="U2188" i="1"/>
  <c r="W2188" i="1" s="1"/>
  <c r="U2189" i="1"/>
  <c r="W2189" i="1" s="1"/>
  <c r="U2190" i="1"/>
  <c r="W2190" i="1" s="1"/>
  <c r="U2191" i="1"/>
  <c r="W2191" i="1" s="1"/>
  <c r="U2192" i="1"/>
  <c r="W2192" i="1" s="1"/>
  <c r="U2193" i="1"/>
  <c r="W2193" i="1" s="1"/>
  <c r="U2194" i="1"/>
  <c r="W2194" i="1" s="1"/>
  <c r="U2195" i="1"/>
  <c r="W2195" i="1" s="1"/>
  <c r="U2196" i="1"/>
  <c r="W2196" i="1" s="1"/>
  <c r="U2197" i="1"/>
  <c r="W2197" i="1" s="1"/>
  <c r="U2198" i="1"/>
  <c r="W2198" i="1" s="1"/>
  <c r="U2199" i="1"/>
  <c r="W2199" i="1" s="1"/>
  <c r="U2200" i="1"/>
  <c r="W2200" i="1" s="1"/>
  <c r="U2201" i="1"/>
  <c r="W2201" i="1" s="1"/>
  <c r="U2202" i="1"/>
  <c r="W2202" i="1" s="1"/>
  <c r="U2203" i="1"/>
  <c r="W2203" i="1" s="1"/>
  <c r="U2204" i="1"/>
  <c r="W2204" i="1" s="1"/>
  <c r="U2205" i="1"/>
  <c r="W2205" i="1" s="1"/>
  <c r="U2206" i="1"/>
  <c r="W2206" i="1" s="1"/>
  <c r="U2207" i="1"/>
  <c r="W2207" i="1" s="1"/>
  <c r="U2208" i="1"/>
  <c r="W2208" i="1" s="1"/>
  <c r="U2209" i="1"/>
  <c r="W2209" i="1" s="1"/>
  <c r="U2210" i="1"/>
  <c r="W2210" i="1" s="1"/>
  <c r="U2211" i="1"/>
  <c r="W2211" i="1" s="1"/>
  <c r="U2212" i="1"/>
  <c r="W2212" i="1" s="1"/>
  <c r="U2213" i="1"/>
  <c r="W2213" i="1" s="1"/>
  <c r="U2214" i="1"/>
  <c r="W2214" i="1" s="1"/>
  <c r="U2215" i="1"/>
  <c r="W2215" i="1" s="1"/>
  <c r="U2216" i="1"/>
  <c r="W2216" i="1" s="1"/>
  <c r="U2217" i="1"/>
  <c r="W2217" i="1" s="1"/>
  <c r="U2218" i="1"/>
  <c r="W2218" i="1" s="1"/>
  <c r="U2219" i="1"/>
  <c r="W2219" i="1" s="1"/>
  <c r="U2220" i="1"/>
  <c r="W2220" i="1" s="1"/>
  <c r="U2221" i="1"/>
  <c r="W2221" i="1" s="1"/>
  <c r="U2222" i="1"/>
  <c r="W2222" i="1" s="1"/>
  <c r="U2223" i="1"/>
  <c r="W2223" i="1" s="1"/>
  <c r="U2224" i="1"/>
  <c r="W2224" i="1" s="1"/>
  <c r="U2225" i="1"/>
  <c r="W2225" i="1" s="1"/>
  <c r="U2226" i="1"/>
  <c r="W2226" i="1" s="1"/>
  <c r="U2227" i="1"/>
  <c r="W2227" i="1" s="1"/>
  <c r="U2228" i="1"/>
  <c r="W2228" i="1" s="1"/>
  <c r="U2229" i="1"/>
  <c r="W2229" i="1" s="1"/>
  <c r="U2230" i="1"/>
  <c r="W2230" i="1" s="1"/>
  <c r="U2231" i="1"/>
  <c r="W2231" i="1" s="1"/>
  <c r="U2232" i="1"/>
  <c r="W2232" i="1" s="1"/>
  <c r="U2233" i="1"/>
  <c r="W2233" i="1" s="1"/>
  <c r="U2234" i="1"/>
  <c r="W2234" i="1" s="1"/>
  <c r="U2235" i="1"/>
  <c r="W2235" i="1" s="1"/>
  <c r="U2236" i="1"/>
  <c r="W2236" i="1" s="1"/>
  <c r="U2237" i="1"/>
  <c r="W2237" i="1" s="1"/>
  <c r="U2238" i="1"/>
  <c r="W2238" i="1" s="1"/>
  <c r="U2239" i="1"/>
  <c r="W2239" i="1" s="1"/>
  <c r="U2240" i="1"/>
  <c r="W2240" i="1" s="1"/>
  <c r="U2241" i="1"/>
  <c r="W2241" i="1" s="1"/>
  <c r="U2242" i="1"/>
  <c r="W2242" i="1" s="1"/>
  <c r="U2243" i="1"/>
  <c r="W2243" i="1" s="1"/>
  <c r="U2244" i="1"/>
  <c r="W2244" i="1" s="1"/>
  <c r="U2245" i="1"/>
  <c r="W2245" i="1" s="1"/>
  <c r="U2246" i="1"/>
  <c r="W2246" i="1" s="1"/>
  <c r="U2247" i="1"/>
  <c r="W2247" i="1" s="1"/>
  <c r="U2248" i="1"/>
  <c r="W2248" i="1" s="1"/>
  <c r="U2249" i="1"/>
  <c r="W2249" i="1" s="1"/>
  <c r="U2250" i="1"/>
  <c r="W2250" i="1" s="1"/>
  <c r="U2251" i="1"/>
  <c r="W2251" i="1" s="1"/>
  <c r="U2252" i="1"/>
  <c r="W2252" i="1" s="1"/>
  <c r="U2253" i="1"/>
  <c r="W2253" i="1" s="1"/>
  <c r="U2254" i="1"/>
  <c r="W2254" i="1" s="1"/>
  <c r="U2255" i="1"/>
  <c r="W2255" i="1" s="1"/>
  <c r="U2256" i="1"/>
  <c r="W2256" i="1" s="1"/>
  <c r="U2257" i="1"/>
  <c r="W2257" i="1" s="1"/>
  <c r="U2258" i="1"/>
  <c r="W2258" i="1" s="1"/>
  <c r="U2259" i="1"/>
  <c r="W2259" i="1" s="1"/>
  <c r="U2260" i="1"/>
  <c r="W2260" i="1" s="1"/>
  <c r="U2261" i="1"/>
  <c r="W2261" i="1" s="1"/>
  <c r="U2262" i="1"/>
  <c r="W2262" i="1" s="1"/>
  <c r="U2263" i="1"/>
  <c r="W2263" i="1" s="1"/>
  <c r="U2264" i="1"/>
  <c r="W2264" i="1" s="1"/>
  <c r="U2265" i="1"/>
  <c r="W2265" i="1" s="1"/>
  <c r="U2266" i="1"/>
  <c r="W2266" i="1" s="1"/>
  <c r="U2267" i="1"/>
  <c r="W2267" i="1" s="1"/>
  <c r="U2268" i="1"/>
  <c r="W2268" i="1" s="1"/>
  <c r="U2269" i="1"/>
  <c r="W2269" i="1" s="1"/>
  <c r="U2270" i="1"/>
  <c r="W2270" i="1" s="1"/>
  <c r="U2271" i="1"/>
  <c r="W2271" i="1" s="1"/>
  <c r="U2272" i="1"/>
  <c r="W2272" i="1" s="1"/>
  <c r="U2273" i="1"/>
  <c r="W2273" i="1" s="1"/>
  <c r="U2274" i="1"/>
  <c r="W2274" i="1" s="1"/>
  <c r="U2275" i="1"/>
  <c r="W2275" i="1" s="1"/>
  <c r="U2276" i="1"/>
  <c r="W2276" i="1" s="1"/>
  <c r="U2277" i="1"/>
  <c r="W2277" i="1" s="1"/>
  <c r="U2278" i="1"/>
  <c r="W2278" i="1" s="1"/>
  <c r="U2279" i="1"/>
  <c r="W2279" i="1" s="1"/>
  <c r="U2280" i="1"/>
  <c r="W2280" i="1" s="1"/>
  <c r="U2281" i="1"/>
  <c r="W2281" i="1" s="1"/>
  <c r="U2282" i="1"/>
  <c r="W2282" i="1" s="1"/>
  <c r="U2283" i="1"/>
  <c r="W2283" i="1" s="1"/>
  <c r="U2284" i="1"/>
  <c r="W2284" i="1" s="1"/>
  <c r="U2285" i="1"/>
  <c r="W2285" i="1" s="1"/>
  <c r="U2286" i="1"/>
  <c r="W2286" i="1" s="1"/>
  <c r="U2287" i="1"/>
  <c r="W2287" i="1" s="1"/>
  <c r="U2288" i="1"/>
  <c r="W2288" i="1" s="1"/>
  <c r="U2289" i="1"/>
  <c r="W2289" i="1" s="1"/>
  <c r="U2290" i="1"/>
  <c r="W2290" i="1" s="1"/>
  <c r="U2291" i="1"/>
  <c r="W2291" i="1" s="1"/>
  <c r="U2292" i="1"/>
  <c r="W2292" i="1" s="1"/>
  <c r="U2293" i="1"/>
  <c r="W2293" i="1" s="1"/>
  <c r="U2294" i="1"/>
  <c r="W2294" i="1" s="1"/>
  <c r="U2295" i="1"/>
  <c r="W2295" i="1" s="1"/>
  <c r="U2296" i="1"/>
  <c r="W2296" i="1" s="1"/>
  <c r="U2297" i="1"/>
  <c r="W2297" i="1" s="1"/>
  <c r="U2298" i="1"/>
  <c r="W2298" i="1" s="1"/>
  <c r="U2299" i="1"/>
  <c r="W2299" i="1" s="1"/>
  <c r="U2300" i="1"/>
  <c r="W2300" i="1" s="1"/>
  <c r="U2301" i="1"/>
  <c r="W2301" i="1" s="1"/>
  <c r="U2302" i="1"/>
  <c r="W2302" i="1" s="1"/>
  <c r="U2303" i="1"/>
  <c r="W2303" i="1" s="1"/>
  <c r="U2304" i="1"/>
  <c r="W2304" i="1" s="1"/>
  <c r="U2305" i="1"/>
  <c r="W2305" i="1" s="1"/>
  <c r="U2306" i="1"/>
  <c r="W2306" i="1" s="1"/>
  <c r="U2307" i="1"/>
  <c r="W2307" i="1" s="1"/>
  <c r="U2308" i="1"/>
  <c r="W2308" i="1" s="1"/>
  <c r="U2309" i="1"/>
  <c r="W2309" i="1" s="1"/>
  <c r="U2310" i="1"/>
  <c r="W2310" i="1" s="1"/>
  <c r="U2311" i="1"/>
  <c r="W2311" i="1" s="1"/>
  <c r="U2312" i="1"/>
  <c r="W2312" i="1" s="1"/>
  <c r="U2313" i="1"/>
  <c r="W2313" i="1" s="1"/>
  <c r="U2314" i="1"/>
  <c r="W2314" i="1" s="1"/>
  <c r="U2315" i="1"/>
  <c r="W2315" i="1" s="1"/>
  <c r="U2316" i="1"/>
  <c r="W2316" i="1" s="1"/>
  <c r="U2317" i="1"/>
  <c r="W2317" i="1" s="1"/>
  <c r="U2318" i="1"/>
  <c r="W2318" i="1" s="1"/>
  <c r="U2319" i="1"/>
  <c r="W2319" i="1" s="1"/>
  <c r="U2320" i="1"/>
  <c r="W2320" i="1" s="1"/>
  <c r="U2321" i="1"/>
  <c r="W2321" i="1" s="1"/>
  <c r="U2322" i="1"/>
  <c r="W2322" i="1" s="1"/>
  <c r="U2323" i="1"/>
  <c r="W2323" i="1" s="1"/>
  <c r="U2324" i="1"/>
  <c r="W2324" i="1" s="1"/>
  <c r="U2325" i="1"/>
  <c r="W2325" i="1"/>
  <c r="U2326" i="1"/>
  <c r="W2326" i="1" s="1"/>
  <c r="U2327" i="1"/>
  <c r="W2327" i="1" s="1"/>
  <c r="U2328" i="1"/>
  <c r="W2328" i="1" s="1"/>
  <c r="U2329" i="1"/>
  <c r="W2329" i="1"/>
  <c r="U2330" i="1"/>
  <c r="W2330" i="1" s="1"/>
  <c r="U2331" i="1"/>
  <c r="W2331" i="1" s="1"/>
  <c r="U2332" i="1"/>
  <c r="W2332" i="1" s="1"/>
  <c r="U2333" i="1"/>
  <c r="W2333" i="1"/>
  <c r="U2334" i="1"/>
  <c r="W2334" i="1" s="1"/>
  <c r="U2335" i="1"/>
  <c r="W2335" i="1" s="1"/>
  <c r="U2336" i="1"/>
  <c r="W2336" i="1" s="1"/>
  <c r="U2337" i="1"/>
  <c r="W2337" i="1"/>
  <c r="U2338" i="1"/>
  <c r="W2338" i="1" s="1"/>
  <c r="U2339" i="1"/>
  <c r="W2339" i="1" s="1"/>
  <c r="U2340" i="1"/>
  <c r="W2340" i="1" s="1"/>
  <c r="U2341" i="1"/>
  <c r="W2341" i="1"/>
  <c r="U2342" i="1"/>
  <c r="W2342" i="1" s="1"/>
  <c r="U2343" i="1"/>
  <c r="W2343" i="1" s="1"/>
  <c r="U2344" i="1"/>
  <c r="W2344" i="1" s="1"/>
  <c r="U2345" i="1"/>
  <c r="W2345" i="1"/>
  <c r="U2346" i="1"/>
  <c r="W2346" i="1" s="1"/>
  <c r="U2347" i="1"/>
  <c r="W2347" i="1" s="1"/>
  <c r="U2348" i="1"/>
  <c r="W2348" i="1" s="1"/>
  <c r="U2349" i="1"/>
  <c r="W2349" i="1"/>
  <c r="U2350" i="1"/>
  <c r="W2350" i="1" s="1"/>
  <c r="U2351" i="1"/>
  <c r="W2351" i="1" s="1"/>
  <c r="U2352" i="1"/>
  <c r="W2352" i="1" s="1"/>
  <c r="U2353" i="1"/>
  <c r="W2353" i="1"/>
  <c r="U2354" i="1"/>
  <c r="W2354" i="1" s="1"/>
  <c r="U2355" i="1"/>
  <c r="W2355" i="1" s="1"/>
  <c r="U2356" i="1"/>
  <c r="W2356" i="1" s="1"/>
  <c r="U2357" i="1"/>
  <c r="W2357" i="1"/>
  <c r="U2358" i="1"/>
  <c r="W2358" i="1" s="1"/>
  <c r="U2359" i="1"/>
  <c r="W2359" i="1" s="1"/>
  <c r="U2360" i="1"/>
  <c r="W2360" i="1" s="1"/>
  <c r="U2361" i="1"/>
  <c r="W2361" i="1"/>
  <c r="U2362" i="1"/>
  <c r="W2362" i="1" s="1"/>
  <c r="U2363" i="1"/>
  <c r="W2363" i="1" s="1"/>
  <c r="U2364" i="1"/>
  <c r="W2364" i="1" s="1"/>
  <c r="U2365" i="1"/>
  <c r="W2365" i="1"/>
  <c r="U2366" i="1"/>
  <c r="W2366" i="1" s="1"/>
  <c r="U2367" i="1"/>
  <c r="W2367" i="1" s="1"/>
  <c r="U2368" i="1"/>
  <c r="W2368" i="1" s="1"/>
  <c r="U2369" i="1"/>
  <c r="W2369" i="1"/>
  <c r="U2370" i="1"/>
  <c r="W2370" i="1" s="1"/>
  <c r="U2371" i="1"/>
  <c r="W2371" i="1" s="1"/>
  <c r="U2372" i="1"/>
  <c r="W2372" i="1" s="1"/>
  <c r="U2373" i="1"/>
  <c r="W2373" i="1"/>
  <c r="U2374" i="1"/>
  <c r="W2374" i="1" s="1"/>
  <c r="U2375" i="1"/>
  <c r="W2375" i="1" s="1"/>
  <c r="U2376" i="1"/>
  <c r="W2376" i="1" s="1"/>
  <c r="U2377" i="1"/>
  <c r="W2377" i="1"/>
  <c r="U2378" i="1"/>
  <c r="W2378" i="1" s="1"/>
  <c r="U2379" i="1"/>
  <c r="W2379" i="1" s="1"/>
  <c r="U2380" i="1"/>
  <c r="W2380" i="1" s="1"/>
  <c r="U2381" i="1"/>
  <c r="W2381" i="1"/>
  <c r="U2382" i="1"/>
  <c r="W2382" i="1" s="1"/>
  <c r="U2383" i="1"/>
  <c r="W2383" i="1" s="1"/>
  <c r="U2384" i="1"/>
  <c r="W2384" i="1" s="1"/>
  <c r="U2385" i="1"/>
  <c r="W2385" i="1"/>
  <c r="U2386" i="1"/>
  <c r="W2386" i="1" s="1"/>
  <c r="U2387" i="1"/>
  <c r="W2387" i="1" s="1"/>
  <c r="U2388" i="1"/>
  <c r="W2388" i="1" s="1"/>
  <c r="U2389" i="1"/>
  <c r="W2389" i="1"/>
  <c r="U2390" i="1"/>
  <c r="W2390" i="1" s="1"/>
  <c r="U2391" i="1"/>
  <c r="W2391" i="1" s="1"/>
  <c r="U2392" i="1"/>
  <c r="W2392" i="1" s="1"/>
  <c r="U2393" i="1"/>
  <c r="W2393" i="1"/>
  <c r="U2394" i="1"/>
  <c r="W2394" i="1" s="1"/>
  <c r="U2395" i="1"/>
  <c r="W2395" i="1" s="1"/>
  <c r="U2396" i="1"/>
  <c r="W2396" i="1" s="1"/>
  <c r="U2397" i="1"/>
  <c r="W2397" i="1"/>
  <c r="U2398" i="1"/>
  <c r="W2398" i="1" s="1"/>
  <c r="U2399" i="1"/>
  <c r="W2399" i="1" s="1"/>
  <c r="U2400" i="1"/>
  <c r="W2400" i="1" s="1"/>
  <c r="U2401" i="1"/>
  <c r="W2401" i="1"/>
  <c r="U2402" i="1"/>
  <c r="W2402" i="1" s="1"/>
  <c r="U2403" i="1"/>
  <c r="W2403" i="1" s="1"/>
  <c r="U2404" i="1"/>
  <c r="W2404" i="1" s="1"/>
  <c r="U2405" i="1"/>
  <c r="W2405" i="1"/>
  <c r="U2406" i="1"/>
  <c r="W2406" i="1" s="1"/>
  <c r="U2407" i="1"/>
  <c r="W2407" i="1" s="1"/>
  <c r="U2408" i="1"/>
  <c r="W2408" i="1" s="1"/>
  <c r="U2409" i="1"/>
  <c r="W2409" i="1"/>
  <c r="U2410" i="1"/>
  <c r="W2410" i="1" s="1"/>
  <c r="U2411" i="1"/>
  <c r="W2411" i="1" s="1"/>
  <c r="U2412" i="1"/>
  <c r="W2412" i="1" s="1"/>
  <c r="U2413" i="1"/>
  <c r="W2413" i="1"/>
  <c r="U2414" i="1"/>
  <c r="W2414" i="1" s="1"/>
  <c r="U2415" i="1"/>
  <c r="W2415" i="1" s="1"/>
  <c r="U2416" i="1"/>
  <c r="W2416" i="1" s="1"/>
  <c r="U2417" i="1"/>
  <c r="W2417" i="1"/>
  <c r="U2418" i="1"/>
  <c r="W2418" i="1" s="1"/>
  <c r="U2419" i="1"/>
  <c r="W2419" i="1" s="1"/>
  <c r="U2420" i="1"/>
  <c r="W2420" i="1" s="1"/>
  <c r="U2421" i="1"/>
  <c r="W2421" i="1"/>
  <c r="U2422" i="1"/>
  <c r="W2422" i="1" s="1"/>
  <c r="U2423" i="1"/>
  <c r="W2423" i="1" s="1"/>
  <c r="U2424" i="1"/>
  <c r="W2424" i="1" s="1"/>
  <c r="U2425" i="1"/>
  <c r="W2425" i="1"/>
  <c r="U2426" i="1"/>
  <c r="W2426" i="1" s="1"/>
  <c r="U2427" i="1"/>
  <c r="W2427" i="1" s="1"/>
  <c r="U2428" i="1"/>
  <c r="W2428" i="1" s="1"/>
  <c r="U2429" i="1"/>
  <c r="W2429" i="1" s="1"/>
  <c r="U2430" i="1"/>
  <c r="W2430" i="1" s="1"/>
  <c r="U2431" i="1"/>
  <c r="W2431" i="1"/>
  <c r="U2432" i="1"/>
  <c r="W2432" i="1" s="1"/>
  <c r="U2433" i="1"/>
  <c r="W2433" i="1"/>
  <c r="U2434" i="1"/>
  <c r="W2434" i="1" s="1"/>
  <c r="U2435" i="1"/>
  <c r="W2435" i="1" s="1"/>
  <c r="U2436" i="1"/>
  <c r="W2436" i="1" s="1"/>
  <c r="U2437" i="1"/>
  <c r="W2437" i="1" s="1"/>
  <c r="U2438" i="1"/>
  <c r="W2438" i="1" s="1"/>
  <c r="U2439" i="1"/>
  <c r="W2439" i="1"/>
  <c r="U2440" i="1"/>
  <c r="W2440" i="1" s="1"/>
  <c r="U2441" i="1"/>
  <c r="W2441" i="1"/>
  <c r="U2442" i="1"/>
  <c r="W2442" i="1" s="1"/>
  <c r="U2443" i="1"/>
  <c r="W2443" i="1" s="1"/>
  <c r="U2444" i="1"/>
  <c r="W2444" i="1" s="1"/>
  <c r="U2445" i="1"/>
  <c r="W2445" i="1" s="1"/>
  <c r="U2446" i="1"/>
  <c r="W2446" i="1" s="1"/>
  <c r="U2447" i="1"/>
  <c r="W2447" i="1"/>
  <c r="U2448" i="1"/>
  <c r="W2448" i="1" s="1"/>
  <c r="U2449" i="1"/>
  <c r="W2449" i="1"/>
  <c r="U2450" i="1"/>
  <c r="W2450" i="1" s="1"/>
  <c r="U2451" i="1"/>
  <c r="W2451" i="1" s="1"/>
  <c r="U2452" i="1"/>
  <c r="W2452" i="1" s="1"/>
  <c r="U2453" i="1"/>
  <c r="W2453" i="1" s="1"/>
  <c r="U2454" i="1"/>
  <c r="W2454" i="1" s="1"/>
  <c r="U2455" i="1"/>
  <c r="W2455" i="1"/>
  <c r="U2456" i="1"/>
  <c r="W2456" i="1" s="1"/>
  <c r="U2457" i="1"/>
  <c r="W2457" i="1"/>
  <c r="U2458" i="1"/>
  <c r="W2458" i="1" s="1"/>
  <c r="U2459" i="1"/>
  <c r="W2459" i="1" s="1"/>
  <c r="U2460" i="1"/>
  <c r="W2460" i="1" s="1"/>
  <c r="U2461" i="1"/>
  <c r="W2461" i="1" s="1"/>
  <c r="U2462" i="1"/>
  <c r="W2462" i="1" s="1"/>
  <c r="U2463" i="1"/>
  <c r="W2463" i="1"/>
  <c r="U2464" i="1"/>
  <c r="W2464" i="1" s="1"/>
  <c r="U2465" i="1"/>
  <c r="W2465" i="1"/>
  <c r="U2466" i="1"/>
  <c r="W2466" i="1" s="1"/>
  <c r="U2467" i="1"/>
  <c r="W2467" i="1" s="1"/>
  <c r="U2468" i="1"/>
  <c r="W2468" i="1" s="1"/>
  <c r="U2469" i="1"/>
  <c r="W2469" i="1" s="1"/>
  <c r="U2470" i="1"/>
  <c r="W2470" i="1" s="1"/>
  <c r="U2471" i="1"/>
  <c r="W2471" i="1"/>
  <c r="U2472" i="1"/>
  <c r="W2472" i="1" s="1"/>
  <c r="U2473" i="1"/>
  <c r="W2473" i="1"/>
  <c r="U2474" i="1"/>
  <c r="W2474" i="1" s="1"/>
  <c r="U2475" i="1"/>
  <c r="W2475" i="1" s="1"/>
  <c r="U2476" i="1"/>
  <c r="W2476" i="1" s="1"/>
  <c r="U2477" i="1"/>
  <c r="W2477" i="1" s="1"/>
  <c r="U2478" i="1"/>
  <c r="W2478" i="1" s="1"/>
  <c r="U2479" i="1"/>
  <c r="W2479" i="1"/>
  <c r="U2480" i="1"/>
  <c r="W2480" i="1" s="1"/>
  <c r="U2481" i="1"/>
  <c r="W2481" i="1"/>
  <c r="U2482" i="1"/>
  <c r="W2482" i="1" s="1"/>
  <c r="U2483" i="1"/>
  <c r="W2483" i="1" s="1"/>
  <c r="U2484" i="1"/>
  <c r="W2484" i="1" s="1"/>
  <c r="U2485" i="1"/>
  <c r="W2485" i="1" s="1"/>
  <c r="U2486" i="1"/>
  <c r="W2486" i="1" s="1"/>
  <c r="U2487" i="1"/>
  <c r="W2487" i="1"/>
  <c r="U2488" i="1"/>
  <c r="W2488" i="1" s="1"/>
  <c r="U2489" i="1"/>
  <c r="W2489" i="1"/>
  <c r="U2490" i="1"/>
  <c r="W2490" i="1" s="1"/>
  <c r="U2491" i="1"/>
  <c r="W2491" i="1" s="1"/>
  <c r="U2492" i="1"/>
  <c r="W2492" i="1" s="1"/>
  <c r="U2493" i="1"/>
  <c r="W2493" i="1" s="1"/>
  <c r="U2494" i="1"/>
  <c r="W2494" i="1" s="1"/>
  <c r="U2495" i="1"/>
  <c r="W2495" i="1"/>
  <c r="U2496" i="1"/>
  <c r="W2496" i="1" s="1"/>
  <c r="U2497" i="1"/>
  <c r="W2497" i="1"/>
  <c r="U2498" i="1"/>
  <c r="W2498" i="1" s="1"/>
  <c r="U2499" i="1"/>
  <c r="W2499" i="1" s="1"/>
  <c r="U2500" i="1"/>
  <c r="W2500" i="1" s="1"/>
  <c r="U2501" i="1"/>
  <c r="W2501" i="1" s="1"/>
  <c r="U2502" i="1"/>
  <c r="W2502" i="1" s="1"/>
  <c r="U2503" i="1"/>
  <c r="W2503" i="1"/>
  <c r="U2504" i="1"/>
  <c r="W2504" i="1" s="1"/>
  <c r="U2505" i="1"/>
  <c r="W2505" i="1"/>
  <c r="U2506" i="1"/>
  <c r="W2506" i="1" s="1"/>
  <c r="U2507" i="1"/>
  <c r="W2507" i="1" s="1"/>
  <c r="U2508" i="1"/>
  <c r="W2508" i="1" s="1"/>
  <c r="U2509" i="1"/>
  <c r="W2509" i="1" s="1"/>
  <c r="U2510" i="1"/>
  <c r="W2510" i="1" s="1"/>
  <c r="U2511" i="1"/>
  <c r="W2511" i="1"/>
  <c r="U2512" i="1"/>
  <c r="W2512" i="1" s="1"/>
  <c r="U2513" i="1"/>
  <c r="W2513" i="1"/>
  <c r="U2514" i="1"/>
  <c r="W2514" i="1" s="1"/>
  <c r="U2515" i="1"/>
  <c r="W2515" i="1" s="1"/>
  <c r="U2516" i="1"/>
  <c r="W2516" i="1" s="1"/>
  <c r="U2517" i="1"/>
  <c r="W2517" i="1" s="1"/>
  <c r="U2518" i="1"/>
  <c r="W2518" i="1" s="1"/>
  <c r="U2519" i="1"/>
  <c r="W2519" i="1"/>
  <c r="U2520" i="1"/>
  <c r="W2520" i="1" s="1"/>
  <c r="U2521" i="1"/>
  <c r="W2521" i="1"/>
  <c r="U2522" i="1"/>
  <c r="W2522" i="1" s="1"/>
  <c r="U2523" i="1"/>
  <c r="W2523" i="1" s="1"/>
  <c r="U2524" i="1"/>
  <c r="W2524" i="1" s="1"/>
  <c r="U2525" i="1"/>
  <c r="W2525" i="1" s="1"/>
  <c r="U2526" i="1"/>
  <c r="W2526" i="1" s="1"/>
  <c r="U2527" i="1"/>
  <c r="W2527" i="1"/>
  <c r="U2528" i="1"/>
  <c r="W2528" i="1" s="1"/>
  <c r="U2529" i="1"/>
  <c r="W2529" i="1"/>
  <c r="U2530" i="1"/>
  <c r="W2530" i="1" s="1"/>
  <c r="U2531" i="1"/>
  <c r="W2531" i="1" s="1"/>
  <c r="U2532" i="1"/>
  <c r="W2532" i="1" s="1"/>
  <c r="U2533" i="1"/>
  <c r="W2533" i="1" s="1"/>
  <c r="U2534" i="1"/>
  <c r="W2534" i="1" s="1"/>
  <c r="U2535" i="1"/>
  <c r="W2535" i="1"/>
  <c r="U2536" i="1"/>
  <c r="W2536" i="1" s="1"/>
  <c r="U2537" i="1"/>
  <c r="W2537" i="1"/>
  <c r="U2538" i="1"/>
  <c r="W2538" i="1" s="1"/>
  <c r="U2539" i="1"/>
  <c r="W2539" i="1" s="1"/>
  <c r="U2540" i="1"/>
  <c r="W2540" i="1" s="1"/>
  <c r="U2541" i="1"/>
  <c r="W2541" i="1" s="1"/>
  <c r="U2542" i="1"/>
  <c r="W2542" i="1" s="1"/>
  <c r="U2543" i="1"/>
  <c r="W2543" i="1"/>
  <c r="U2544" i="1"/>
  <c r="W2544" i="1" s="1"/>
  <c r="U2545" i="1"/>
  <c r="W2545" i="1"/>
  <c r="U2546" i="1"/>
  <c r="W2546" i="1" s="1"/>
  <c r="U2547" i="1"/>
  <c r="W2547" i="1" s="1"/>
  <c r="U2548" i="1"/>
  <c r="W2548" i="1" s="1"/>
  <c r="U2549" i="1"/>
  <c r="W2549" i="1" s="1"/>
  <c r="U2550" i="1"/>
  <c r="W2550" i="1" s="1"/>
  <c r="U2551" i="1"/>
  <c r="W2551" i="1"/>
  <c r="U2552" i="1"/>
  <c r="W2552" i="1" s="1"/>
  <c r="U2553" i="1"/>
  <c r="W2553" i="1"/>
  <c r="U2554" i="1"/>
  <c r="W2554" i="1" s="1"/>
  <c r="U2555" i="1"/>
  <c r="W2555" i="1" s="1"/>
  <c r="U2556" i="1"/>
  <c r="W2556" i="1" s="1"/>
  <c r="U2557" i="1"/>
  <c r="W2557" i="1" s="1"/>
  <c r="U2558" i="1"/>
  <c r="W2558" i="1" s="1"/>
  <c r="U2559" i="1"/>
  <c r="W2559" i="1"/>
  <c r="U2560" i="1"/>
  <c r="W2560" i="1" s="1"/>
  <c r="U2561" i="1"/>
  <c r="W2561" i="1"/>
  <c r="U2562" i="1"/>
  <c r="W2562" i="1" s="1"/>
  <c r="U2563" i="1"/>
  <c r="W2563" i="1" s="1"/>
  <c r="U2564" i="1"/>
  <c r="W2564" i="1" s="1"/>
  <c r="U2565" i="1"/>
  <c r="W2565" i="1" s="1"/>
  <c r="U2566" i="1"/>
  <c r="W2566" i="1" s="1"/>
  <c r="U2567" i="1"/>
  <c r="W2567" i="1"/>
  <c r="U2568" i="1"/>
  <c r="W2568" i="1" s="1"/>
  <c r="U2569" i="1"/>
  <c r="W2569" i="1"/>
  <c r="U2570" i="1"/>
  <c r="W2570" i="1" s="1"/>
  <c r="U2571" i="1"/>
  <c r="W2571" i="1" s="1"/>
  <c r="U2572" i="1"/>
  <c r="W2572" i="1" s="1"/>
  <c r="U2573" i="1"/>
  <c r="W2573" i="1" s="1"/>
  <c r="U2574" i="1"/>
  <c r="W2574" i="1" s="1"/>
  <c r="U2575" i="1"/>
  <c r="W2575" i="1"/>
  <c r="U2576" i="1"/>
  <c r="W2576" i="1" s="1"/>
  <c r="U2577" i="1"/>
  <c r="W2577" i="1"/>
  <c r="U2578" i="1"/>
  <c r="W2578" i="1" s="1"/>
  <c r="U2579" i="1"/>
  <c r="W2579" i="1" s="1"/>
  <c r="U2580" i="1"/>
  <c r="W2580" i="1" s="1"/>
  <c r="U2581" i="1"/>
  <c r="W2581" i="1" s="1"/>
  <c r="U2582" i="1"/>
  <c r="W2582" i="1" s="1"/>
  <c r="U2583" i="1"/>
  <c r="W2583" i="1"/>
  <c r="U2584" i="1"/>
  <c r="W2584" i="1" s="1"/>
  <c r="U2585" i="1"/>
  <c r="W2585" i="1"/>
  <c r="U2586" i="1"/>
  <c r="W2586" i="1" s="1"/>
  <c r="U2587" i="1"/>
  <c r="W2587" i="1" s="1"/>
  <c r="U2588" i="1"/>
  <c r="W2588" i="1" s="1"/>
  <c r="U2589" i="1"/>
  <c r="W2589" i="1" s="1"/>
  <c r="U2590" i="1"/>
  <c r="W2590" i="1" s="1"/>
  <c r="U2591" i="1"/>
  <c r="W2591" i="1"/>
  <c r="U2592" i="1"/>
  <c r="W2592" i="1" s="1"/>
  <c r="U2593" i="1"/>
  <c r="W2593" i="1"/>
  <c r="U2594" i="1"/>
  <c r="W2594" i="1" s="1"/>
  <c r="U2595" i="1"/>
  <c r="W2595" i="1" s="1"/>
  <c r="U2596" i="1"/>
  <c r="W2596" i="1" s="1"/>
  <c r="U2597" i="1"/>
  <c r="W2597" i="1" s="1"/>
  <c r="U2598" i="1"/>
  <c r="W2598" i="1" s="1"/>
  <c r="U2599" i="1"/>
  <c r="W2599" i="1"/>
  <c r="U2600" i="1"/>
  <c r="W2600" i="1" s="1"/>
  <c r="U2601" i="1"/>
  <c r="W2601" i="1"/>
  <c r="U2602" i="1"/>
  <c r="W2602" i="1" s="1"/>
  <c r="U2603" i="1"/>
  <c r="W2603" i="1" s="1"/>
  <c r="U2604" i="1"/>
  <c r="W2604" i="1" s="1"/>
  <c r="U2605" i="1"/>
  <c r="W2605" i="1" s="1"/>
  <c r="U2606" i="1"/>
  <c r="W2606" i="1" s="1"/>
  <c r="U2607" i="1"/>
  <c r="W2607" i="1"/>
  <c r="U2608" i="1"/>
  <c r="W2608" i="1" s="1"/>
  <c r="U2609" i="1"/>
  <c r="W2609" i="1"/>
  <c r="U2610" i="1"/>
  <c r="W2610" i="1" s="1"/>
  <c r="U2611" i="1"/>
  <c r="W2611" i="1" s="1"/>
  <c r="U2612" i="1"/>
  <c r="W2612" i="1" s="1"/>
  <c r="U2613" i="1"/>
  <c r="W2613" i="1" s="1"/>
  <c r="U2614" i="1"/>
  <c r="W2614" i="1" s="1"/>
  <c r="U2615" i="1"/>
  <c r="W2615" i="1"/>
  <c r="U2616" i="1"/>
  <c r="W2616" i="1" s="1"/>
  <c r="U2617" i="1"/>
  <c r="W2617" i="1"/>
  <c r="U2618" i="1"/>
  <c r="W2618" i="1" s="1"/>
  <c r="U2619" i="1"/>
  <c r="W2619" i="1" s="1"/>
  <c r="U2620" i="1"/>
  <c r="W2620" i="1" s="1"/>
  <c r="U2621" i="1"/>
  <c r="W2621" i="1" s="1"/>
  <c r="U2622" i="1"/>
  <c r="W2622" i="1" s="1"/>
  <c r="U2623" i="1"/>
  <c r="W2623" i="1"/>
  <c r="U2624" i="1"/>
  <c r="W2624" i="1" s="1"/>
  <c r="U2625" i="1"/>
  <c r="W2625" i="1"/>
  <c r="U2626" i="1"/>
  <c r="W2626" i="1" s="1"/>
  <c r="U2627" i="1"/>
  <c r="W2627" i="1" s="1"/>
  <c r="U2628" i="1"/>
  <c r="W2628" i="1" s="1"/>
  <c r="U2629" i="1"/>
  <c r="W2629" i="1" s="1"/>
  <c r="U2630" i="1"/>
  <c r="W2630" i="1" s="1"/>
  <c r="U2631" i="1"/>
  <c r="W2631" i="1"/>
  <c r="U2632" i="1"/>
  <c r="W2632" i="1" s="1"/>
  <c r="U2633" i="1"/>
  <c r="W2633" i="1"/>
  <c r="U2634" i="1"/>
  <c r="W2634" i="1" s="1"/>
  <c r="U2635" i="1"/>
  <c r="W2635" i="1" s="1"/>
  <c r="U2636" i="1"/>
  <c r="W2636" i="1" s="1"/>
  <c r="U2637" i="1"/>
  <c r="W2637" i="1" s="1"/>
  <c r="U2638" i="1"/>
  <c r="W2638" i="1" s="1"/>
  <c r="U2639" i="1"/>
  <c r="W2639" i="1"/>
  <c r="U2640" i="1"/>
  <c r="W2640" i="1" s="1"/>
  <c r="U2641" i="1"/>
  <c r="W2641" i="1"/>
  <c r="U2642" i="1"/>
  <c r="W2642" i="1" s="1"/>
  <c r="U2643" i="1"/>
  <c r="W2643" i="1" s="1"/>
  <c r="U2644" i="1"/>
  <c r="W2644" i="1" s="1"/>
  <c r="U2645" i="1"/>
  <c r="W2645" i="1" s="1"/>
  <c r="U2646" i="1"/>
  <c r="W2646" i="1" s="1"/>
  <c r="U2647" i="1"/>
  <c r="W2647" i="1"/>
  <c r="U2648" i="1"/>
  <c r="W2648" i="1" s="1"/>
  <c r="U2649" i="1"/>
  <c r="W2649" i="1"/>
  <c r="U2650" i="1"/>
  <c r="W2650" i="1" s="1"/>
  <c r="U2651" i="1"/>
  <c r="W2651" i="1" s="1"/>
  <c r="U2652" i="1"/>
  <c r="W2652" i="1" s="1"/>
  <c r="U2653" i="1"/>
  <c r="W2653" i="1" s="1"/>
  <c r="U2654" i="1"/>
  <c r="W2654" i="1" s="1"/>
  <c r="U2655" i="1"/>
  <c r="W2655" i="1"/>
  <c r="U2656" i="1"/>
  <c r="W2656" i="1" s="1"/>
  <c r="U2657" i="1"/>
  <c r="W2657" i="1"/>
  <c r="U2658" i="1"/>
  <c r="W2658" i="1" s="1"/>
  <c r="U2659" i="1"/>
  <c r="W2659" i="1" s="1"/>
  <c r="U2660" i="1"/>
  <c r="W2660" i="1" s="1"/>
  <c r="U2661" i="1"/>
  <c r="W2661" i="1" s="1"/>
  <c r="U2662" i="1"/>
  <c r="W2662" i="1" s="1"/>
  <c r="U2663" i="1"/>
  <c r="W2663" i="1"/>
  <c r="U2664" i="1"/>
  <c r="W2664" i="1" s="1"/>
  <c r="U2665" i="1"/>
  <c r="W2665" i="1"/>
  <c r="U2666" i="1"/>
  <c r="W2666" i="1" s="1"/>
  <c r="U2667" i="1"/>
  <c r="W2667" i="1" s="1"/>
  <c r="U2668" i="1"/>
  <c r="W2668" i="1" s="1"/>
  <c r="U2669" i="1"/>
  <c r="W2669" i="1" s="1"/>
  <c r="U2670" i="1"/>
  <c r="W2670" i="1" s="1"/>
  <c r="U2671" i="1"/>
  <c r="W2671" i="1"/>
  <c r="U2672" i="1"/>
  <c r="W2672" i="1" s="1"/>
  <c r="U2673" i="1"/>
  <c r="W2673" i="1"/>
  <c r="U2674" i="1"/>
  <c r="W2674" i="1" s="1"/>
  <c r="U2675" i="1"/>
  <c r="W2675" i="1" s="1"/>
  <c r="U2676" i="1"/>
  <c r="W2676" i="1" s="1"/>
  <c r="U2677" i="1"/>
  <c r="W2677" i="1" s="1"/>
  <c r="U2678" i="1"/>
  <c r="W2678" i="1"/>
  <c r="U2679" i="1"/>
  <c r="W2679" i="1" s="1"/>
  <c r="U2680" i="1"/>
  <c r="W2680" i="1"/>
  <c r="U2681" i="1"/>
  <c r="W2681" i="1" s="1"/>
  <c r="U2682" i="1"/>
  <c r="W2682" i="1"/>
  <c r="U2683" i="1"/>
  <c r="W2683" i="1" s="1"/>
  <c r="U2684" i="1"/>
  <c r="W2684" i="1"/>
  <c r="U2685" i="1"/>
  <c r="W2685" i="1" s="1"/>
  <c r="U2686" i="1"/>
  <c r="W2686" i="1"/>
  <c r="U2687" i="1"/>
  <c r="W2687" i="1" s="1"/>
  <c r="U2688" i="1"/>
  <c r="W2688" i="1"/>
  <c r="U2689" i="1"/>
  <c r="W2689" i="1" s="1"/>
  <c r="U2690" i="1"/>
  <c r="W2690" i="1"/>
  <c r="U2691" i="1"/>
  <c r="W2691" i="1" s="1"/>
  <c r="U2692" i="1"/>
  <c r="W2692" i="1"/>
  <c r="U2693" i="1"/>
  <c r="W2693" i="1" s="1"/>
  <c r="U2694" i="1"/>
  <c r="W2694" i="1"/>
  <c r="U2695" i="1"/>
  <c r="W2695" i="1" s="1"/>
  <c r="U2696" i="1"/>
  <c r="W2696" i="1" s="1"/>
  <c r="U2697" i="1"/>
  <c r="W2697" i="1" s="1"/>
  <c r="U2698" i="1"/>
  <c r="W2698" i="1" s="1"/>
  <c r="U2699" i="1"/>
  <c r="W2699" i="1" s="1"/>
  <c r="U2700" i="1"/>
  <c r="W2700" i="1" s="1"/>
  <c r="U2701" i="1"/>
  <c r="W2701" i="1" s="1"/>
  <c r="U2702" i="1"/>
  <c r="W2702" i="1" s="1"/>
  <c r="U2703" i="1"/>
  <c r="W2703" i="1" s="1"/>
  <c r="U2704" i="1"/>
  <c r="W2704" i="1" s="1"/>
  <c r="U2705" i="1"/>
  <c r="W2705" i="1" s="1"/>
  <c r="U2706" i="1"/>
  <c r="W2706" i="1" s="1"/>
  <c r="U2707" i="1"/>
  <c r="W2707" i="1" s="1"/>
  <c r="U2708" i="1"/>
  <c r="W2708" i="1" s="1"/>
  <c r="U2709" i="1"/>
  <c r="W2709" i="1" s="1"/>
  <c r="U2710" i="1"/>
  <c r="W2710" i="1" s="1"/>
  <c r="U2711" i="1"/>
  <c r="W2711" i="1" s="1"/>
  <c r="U2712" i="1"/>
  <c r="W2712" i="1" s="1"/>
  <c r="U2713" i="1"/>
  <c r="W2713" i="1" s="1"/>
  <c r="U2714" i="1"/>
  <c r="W2714" i="1" s="1"/>
  <c r="U2715" i="1"/>
  <c r="W2715" i="1" s="1"/>
  <c r="U2716" i="1"/>
  <c r="W2716" i="1" s="1"/>
  <c r="U2717" i="1"/>
  <c r="W2717" i="1" s="1"/>
  <c r="U2718" i="1"/>
  <c r="W2718" i="1" s="1"/>
  <c r="U2719" i="1"/>
  <c r="W2719" i="1" s="1"/>
  <c r="U2720" i="1"/>
  <c r="W2720" i="1" s="1"/>
  <c r="U2721" i="1"/>
  <c r="W2721" i="1" s="1"/>
  <c r="U2722" i="1"/>
  <c r="W2722" i="1" s="1"/>
  <c r="U2723" i="1"/>
  <c r="W2723" i="1" s="1"/>
  <c r="U2724" i="1"/>
  <c r="W2724" i="1" s="1"/>
  <c r="U2725" i="1"/>
  <c r="W2725" i="1" s="1"/>
  <c r="U2726" i="1"/>
  <c r="W2726" i="1" s="1"/>
  <c r="U2727" i="1"/>
  <c r="W2727" i="1" s="1"/>
  <c r="U2728" i="1"/>
  <c r="W2728" i="1" s="1"/>
  <c r="U2729" i="1"/>
  <c r="W2729" i="1" s="1"/>
  <c r="U2730" i="1"/>
  <c r="W2730" i="1" s="1"/>
  <c r="U2731" i="1"/>
  <c r="W2731" i="1" s="1"/>
  <c r="U2732" i="1"/>
  <c r="W2732" i="1" s="1"/>
  <c r="U2733" i="1"/>
  <c r="W2733" i="1" s="1"/>
  <c r="U2734" i="1"/>
  <c r="W2734" i="1" s="1"/>
  <c r="U2735" i="1"/>
  <c r="W2735" i="1" s="1"/>
  <c r="U2736" i="1"/>
  <c r="W2736" i="1" s="1"/>
  <c r="U2737" i="1"/>
  <c r="W2737" i="1" s="1"/>
  <c r="U2738" i="1"/>
  <c r="W2738" i="1" s="1"/>
  <c r="U2739" i="1"/>
  <c r="W2739" i="1" s="1"/>
  <c r="U2740" i="1"/>
  <c r="W2740" i="1" s="1"/>
  <c r="U2741" i="1"/>
  <c r="W2741" i="1" s="1"/>
  <c r="U2742" i="1"/>
  <c r="W2742" i="1" s="1"/>
  <c r="U2743" i="1"/>
  <c r="W2743" i="1" s="1"/>
  <c r="U2744" i="1"/>
  <c r="W2744" i="1" s="1"/>
  <c r="U2745" i="1"/>
  <c r="W2745" i="1" s="1"/>
  <c r="U2746" i="1"/>
  <c r="W2746" i="1" s="1"/>
  <c r="U2747" i="1"/>
  <c r="W2747" i="1" s="1"/>
  <c r="U2748" i="1"/>
  <c r="W2748" i="1" s="1"/>
  <c r="U2749" i="1"/>
  <c r="W2749" i="1" s="1"/>
  <c r="U2750" i="1"/>
  <c r="W2750" i="1" s="1"/>
  <c r="U2751" i="1"/>
  <c r="W2751" i="1" s="1"/>
  <c r="U2752" i="1"/>
  <c r="W2752" i="1" s="1"/>
  <c r="U2753" i="1"/>
  <c r="W2753" i="1" s="1"/>
  <c r="U2754" i="1"/>
  <c r="W2754" i="1" s="1"/>
  <c r="U2755" i="1"/>
  <c r="W2755" i="1" s="1"/>
  <c r="U2756" i="1"/>
  <c r="W2756" i="1" s="1"/>
  <c r="U2757" i="1"/>
  <c r="W2757" i="1" s="1"/>
  <c r="U2758" i="1"/>
  <c r="W2758" i="1" s="1"/>
  <c r="U2759" i="1"/>
  <c r="W2759" i="1" s="1"/>
  <c r="U2760" i="1"/>
  <c r="W2760" i="1" s="1"/>
  <c r="U2761" i="1"/>
  <c r="W2761" i="1" s="1"/>
  <c r="U2762" i="1"/>
  <c r="W2762" i="1" s="1"/>
  <c r="U2763" i="1"/>
  <c r="W2763" i="1" s="1"/>
  <c r="U2764" i="1"/>
  <c r="W2764" i="1" s="1"/>
  <c r="U2765" i="1"/>
  <c r="W2765" i="1" s="1"/>
  <c r="U2766" i="1"/>
  <c r="W2766" i="1" s="1"/>
  <c r="U2767" i="1"/>
  <c r="W2767" i="1" s="1"/>
  <c r="U2768" i="1"/>
  <c r="W2768" i="1" s="1"/>
  <c r="U2769" i="1"/>
  <c r="W2769" i="1" s="1"/>
  <c r="U2770" i="1"/>
  <c r="W2770" i="1" s="1"/>
  <c r="U2771" i="1"/>
  <c r="W2771" i="1" s="1"/>
  <c r="U2772" i="1"/>
  <c r="W2772" i="1" s="1"/>
  <c r="U2773" i="1"/>
  <c r="W2773" i="1" s="1"/>
  <c r="U2774" i="1"/>
  <c r="W2774" i="1" s="1"/>
  <c r="U2775" i="1"/>
  <c r="W2775" i="1" s="1"/>
  <c r="U2776" i="1"/>
  <c r="W2776" i="1" s="1"/>
  <c r="U2777" i="1"/>
  <c r="W2777" i="1" s="1"/>
  <c r="U2778" i="1"/>
  <c r="W2778" i="1" s="1"/>
  <c r="U2779" i="1"/>
  <c r="W2779" i="1" s="1"/>
  <c r="U2780" i="1"/>
  <c r="W2780" i="1" s="1"/>
  <c r="U2781" i="1"/>
  <c r="W2781" i="1" s="1"/>
  <c r="U2782" i="1"/>
  <c r="W2782" i="1" s="1"/>
  <c r="U2783" i="1"/>
  <c r="W2783" i="1" s="1"/>
  <c r="U2784" i="1"/>
  <c r="W2784" i="1" s="1"/>
  <c r="U2785" i="1"/>
  <c r="W2785" i="1" s="1"/>
  <c r="U2786" i="1"/>
  <c r="W2786" i="1" s="1"/>
  <c r="U2787" i="1"/>
  <c r="W2787" i="1" s="1"/>
  <c r="U2788" i="1"/>
  <c r="W2788" i="1" s="1"/>
  <c r="U2789" i="1"/>
  <c r="W2789" i="1" s="1"/>
  <c r="U2790" i="1"/>
  <c r="W2790" i="1" s="1"/>
  <c r="U2791" i="1"/>
  <c r="W2791" i="1" s="1"/>
  <c r="U2792" i="1"/>
  <c r="W2792" i="1" s="1"/>
  <c r="U2793" i="1"/>
  <c r="W2793" i="1" s="1"/>
  <c r="U2794" i="1"/>
  <c r="W2794" i="1" s="1"/>
  <c r="U2795" i="1"/>
  <c r="W2795" i="1" s="1"/>
  <c r="U2796" i="1"/>
  <c r="W2796" i="1" s="1"/>
  <c r="U2797" i="1"/>
  <c r="W2797" i="1" s="1"/>
  <c r="U2798" i="1"/>
  <c r="W2798" i="1" s="1"/>
  <c r="U2799" i="1"/>
  <c r="W2799" i="1" s="1"/>
  <c r="U2800" i="1"/>
  <c r="W2800" i="1" s="1"/>
  <c r="U2801" i="1"/>
  <c r="W2801" i="1" s="1"/>
  <c r="U2802" i="1"/>
  <c r="W2802" i="1" s="1"/>
  <c r="U2803" i="1"/>
  <c r="W2803" i="1" s="1"/>
  <c r="U2804" i="1"/>
  <c r="W2804" i="1" s="1"/>
  <c r="U2805" i="1"/>
  <c r="W2805" i="1" s="1"/>
  <c r="U2806" i="1"/>
  <c r="W2806" i="1" s="1"/>
  <c r="U2807" i="1"/>
  <c r="W2807" i="1" s="1"/>
  <c r="U2808" i="1"/>
  <c r="W2808" i="1" s="1"/>
  <c r="U2809" i="1"/>
  <c r="W2809" i="1" s="1"/>
  <c r="U2810" i="1"/>
  <c r="W2810" i="1" s="1"/>
  <c r="U2811" i="1"/>
  <c r="W2811" i="1" s="1"/>
  <c r="U2812" i="1"/>
  <c r="W2812" i="1" s="1"/>
  <c r="U2813" i="1"/>
  <c r="W2813" i="1" s="1"/>
  <c r="U2814" i="1"/>
  <c r="W2814" i="1" s="1"/>
  <c r="U2815" i="1"/>
  <c r="W2815" i="1" s="1"/>
  <c r="U2816" i="1"/>
  <c r="W2816" i="1" s="1"/>
  <c r="U2817" i="1"/>
  <c r="W2817" i="1" s="1"/>
  <c r="U2818" i="1"/>
  <c r="W2818" i="1" s="1"/>
  <c r="U2819" i="1"/>
  <c r="W2819" i="1" s="1"/>
  <c r="U2820" i="1"/>
  <c r="W2820" i="1" s="1"/>
  <c r="U2821" i="1"/>
  <c r="W2821" i="1" s="1"/>
  <c r="U2822" i="1"/>
  <c r="W2822" i="1" s="1"/>
  <c r="U2823" i="1"/>
  <c r="W2823" i="1" s="1"/>
  <c r="U2824" i="1"/>
  <c r="W2824" i="1" s="1"/>
  <c r="U2825" i="1"/>
  <c r="W2825" i="1" s="1"/>
  <c r="U2826" i="1"/>
  <c r="W2826" i="1" s="1"/>
  <c r="U2827" i="1"/>
  <c r="W2827" i="1" s="1"/>
  <c r="U2828" i="1"/>
  <c r="W2828" i="1" s="1"/>
  <c r="U2829" i="1"/>
  <c r="W2829" i="1" s="1"/>
  <c r="U2830" i="1"/>
  <c r="W2830" i="1" s="1"/>
  <c r="U2831" i="1"/>
  <c r="W2831" i="1" s="1"/>
  <c r="U2832" i="1"/>
  <c r="W2832" i="1" s="1"/>
  <c r="U2833" i="1"/>
  <c r="W2833" i="1" s="1"/>
  <c r="U2834" i="1"/>
  <c r="W2834" i="1" s="1"/>
  <c r="U2835" i="1"/>
  <c r="W2835" i="1" s="1"/>
  <c r="U2836" i="1"/>
  <c r="W2836" i="1" s="1"/>
  <c r="U2837" i="1"/>
  <c r="W2837" i="1" s="1"/>
  <c r="U2838" i="1"/>
  <c r="W2838" i="1" s="1"/>
  <c r="U2839" i="1"/>
  <c r="W2839" i="1" s="1"/>
  <c r="U2840" i="1"/>
  <c r="W2840" i="1" s="1"/>
  <c r="U2841" i="1"/>
  <c r="W2841" i="1" s="1"/>
  <c r="U2842" i="1"/>
  <c r="W2842" i="1" s="1"/>
  <c r="U2843" i="1"/>
  <c r="W2843" i="1" s="1"/>
  <c r="U2844" i="1"/>
  <c r="W2844" i="1" s="1"/>
  <c r="U2845" i="1"/>
  <c r="W2845" i="1" s="1"/>
  <c r="U2846" i="1"/>
  <c r="W2846" i="1" s="1"/>
  <c r="U2847" i="1"/>
  <c r="W2847" i="1" s="1"/>
  <c r="U2848" i="1"/>
  <c r="W2848" i="1" s="1"/>
  <c r="U2849" i="1"/>
  <c r="W2849" i="1" s="1"/>
  <c r="U2850" i="1"/>
  <c r="W2850" i="1" s="1"/>
  <c r="U2851" i="1"/>
  <c r="W2851" i="1" s="1"/>
  <c r="U2852" i="1"/>
  <c r="W2852" i="1" s="1"/>
  <c r="U2853" i="1"/>
  <c r="W2853" i="1" s="1"/>
  <c r="U2854" i="1"/>
  <c r="W2854" i="1" s="1"/>
  <c r="U2855" i="1"/>
  <c r="W2855" i="1" s="1"/>
  <c r="U2856" i="1"/>
  <c r="W2856" i="1" s="1"/>
  <c r="U2857" i="1"/>
  <c r="W2857" i="1" s="1"/>
  <c r="U2858" i="1"/>
  <c r="W2858" i="1" s="1"/>
  <c r="U2859" i="1"/>
  <c r="W2859" i="1" s="1"/>
  <c r="U2860" i="1"/>
  <c r="W2860" i="1" s="1"/>
  <c r="U2861" i="1"/>
  <c r="W2861" i="1" s="1"/>
  <c r="U2862" i="1"/>
  <c r="W2862" i="1" s="1"/>
  <c r="U2863" i="1"/>
  <c r="W2863" i="1" s="1"/>
  <c r="U2864" i="1"/>
  <c r="W2864" i="1" s="1"/>
  <c r="U2865" i="1"/>
  <c r="W2865" i="1" s="1"/>
  <c r="U2866" i="1"/>
  <c r="W2866" i="1" s="1"/>
  <c r="U2867" i="1"/>
  <c r="W2867" i="1" s="1"/>
  <c r="U2868" i="1"/>
  <c r="W2868" i="1" s="1"/>
  <c r="U2869" i="1"/>
  <c r="W2869" i="1" s="1"/>
  <c r="U2870" i="1"/>
  <c r="W2870" i="1" s="1"/>
  <c r="U2871" i="1"/>
  <c r="W2871" i="1" s="1"/>
  <c r="U2872" i="1"/>
  <c r="W2872" i="1" s="1"/>
  <c r="U2873" i="1"/>
  <c r="W2873" i="1" s="1"/>
  <c r="U2874" i="1"/>
  <c r="W2874" i="1" s="1"/>
  <c r="U2875" i="1"/>
  <c r="W2875" i="1" s="1"/>
  <c r="U2876" i="1"/>
  <c r="W2876" i="1" s="1"/>
  <c r="U2877" i="1"/>
  <c r="W2877" i="1" s="1"/>
  <c r="U2878" i="1"/>
  <c r="W2878" i="1" s="1"/>
  <c r="U2879" i="1"/>
  <c r="W2879" i="1" s="1"/>
  <c r="U2880" i="1"/>
  <c r="W2880" i="1" s="1"/>
  <c r="U2881" i="1"/>
  <c r="W2881" i="1" s="1"/>
  <c r="U2882" i="1"/>
  <c r="W2882" i="1" s="1"/>
  <c r="U2883" i="1"/>
  <c r="W2883" i="1" s="1"/>
  <c r="U2884" i="1"/>
  <c r="W2884" i="1" s="1"/>
  <c r="U2885" i="1"/>
  <c r="W2885" i="1" s="1"/>
  <c r="U2886" i="1"/>
  <c r="W2886" i="1" s="1"/>
  <c r="U2887" i="1"/>
  <c r="W2887" i="1" s="1"/>
  <c r="U2888" i="1"/>
  <c r="W2888" i="1" s="1"/>
  <c r="U2889" i="1"/>
  <c r="W2889" i="1" s="1"/>
  <c r="U2890" i="1"/>
  <c r="W2890" i="1" s="1"/>
  <c r="U2891" i="1"/>
  <c r="W2891" i="1" s="1"/>
  <c r="U2892" i="1"/>
  <c r="W2892" i="1" s="1"/>
  <c r="U2893" i="1"/>
  <c r="W2893" i="1" s="1"/>
  <c r="U2894" i="1"/>
  <c r="W2894" i="1" s="1"/>
  <c r="U2895" i="1"/>
  <c r="W2895" i="1" s="1"/>
  <c r="U2896" i="1"/>
  <c r="W2896" i="1" s="1"/>
  <c r="U2897" i="1"/>
  <c r="W2897" i="1" s="1"/>
  <c r="U2898" i="1"/>
  <c r="W2898" i="1" s="1"/>
  <c r="U2899" i="1"/>
  <c r="W2899" i="1" s="1"/>
  <c r="U2900" i="1"/>
  <c r="W2900" i="1" s="1"/>
  <c r="U2901" i="1"/>
  <c r="W2901" i="1" s="1"/>
  <c r="U2902" i="1"/>
  <c r="W2902" i="1" s="1"/>
  <c r="U2903" i="1"/>
  <c r="W2903" i="1" s="1"/>
  <c r="U2904" i="1"/>
  <c r="W2904" i="1" s="1"/>
  <c r="U2905" i="1"/>
  <c r="W2905" i="1" s="1"/>
  <c r="U2906" i="1"/>
  <c r="W2906" i="1" s="1"/>
  <c r="U2907" i="1"/>
  <c r="W2907" i="1" s="1"/>
  <c r="U2908" i="1"/>
  <c r="W2908" i="1" s="1"/>
  <c r="U2909" i="1"/>
  <c r="W2909" i="1" s="1"/>
  <c r="U2910" i="1"/>
  <c r="W2910" i="1" s="1"/>
  <c r="U2911" i="1"/>
  <c r="W2911" i="1" s="1"/>
  <c r="U2912" i="1"/>
  <c r="W2912" i="1" s="1"/>
  <c r="U2913" i="1"/>
  <c r="W2913" i="1" s="1"/>
  <c r="U2914" i="1"/>
  <c r="W2914" i="1" s="1"/>
  <c r="U2915" i="1"/>
  <c r="W2915" i="1" s="1"/>
  <c r="U2916" i="1"/>
  <c r="W2916" i="1" s="1"/>
  <c r="U2917" i="1"/>
  <c r="W2917" i="1" s="1"/>
  <c r="U2918" i="1"/>
  <c r="W2918" i="1" s="1"/>
  <c r="U2919" i="1"/>
  <c r="W2919" i="1" s="1"/>
  <c r="U2920" i="1"/>
  <c r="W2920" i="1" s="1"/>
  <c r="U2921" i="1"/>
  <c r="W2921" i="1" s="1"/>
  <c r="U2922" i="1"/>
  <c r="W2922" i="1" s="1"/>
  <c r="U2923" i="1"/>
  <c r="W2923" i="1" s="1"/>
  <c r="U2924" i="1"/>
  <c r="W2924" i="1" s="1"/>
  <c r="U2925" i="1"/>
  <c r="W2925" i="1" s="1"/>
  <c r="U2926" i="1"/>
  <c r="W2926" i="1" s="1"/>
  <c r="U2927" i="1"/>
  <c r="W2927" i="1" s="1"/>
  <c r="U2928" i="1"/>
  <c r="W2928" i="1" s="1"/>
  <c r="U2929" i="1"/>
  <c r="W2929" i="1" s="1"/>
  <c r="U2930" i="1"/>
  <c r="W2930" i="1" s="1"/>
  <c r="U2931" i="1"/>
  <c r="W2931" i="1" s="1"/>
  <c r="U2932" i="1"/>
  <c r="W2932" i="1" s="1"/>
  <c r="U2933" i="1"/>
  <c r="W2933" i="1" s="1"/>
  <c r="U2934" i="1"/>
  <c r="W2934" i="1" s="1"/>
  <c r="U2935" i="1"/>
  <c r="W2935" i="1" s="1"/>
  <c r="U2936" i="1"/>
  <c r="W2936" i="1" s="1"/>
  <c r="U2937" i="1"/>
  <c r="W2937" i="1" s="1"/>
  <c r="U2938" i="1"/>
  <c r="W2938" i="1" s="1"/>
  <c r="U2939" i="1"/>
  <c r="W2939" i="1" s="1"/>
  <c r="U2940" i="1"/>
  <c r="W2940" i="1" s="1"/>
  <c r="U2941" i="1"/>
  <c r="W2941" i="1" s="1"/>
  <c r="U2942" i="1"/>
  <c r="W2942" i="1" s="1"/>
  <c r="U2943" i="1"/>
  <c r="W2943" i="1" s="1"/>
  <c r="U2944" i="1"/>
  <c r="W2944" i="1" s="1"/>
  <c r="U2945" i="1"/>
  <c r="W2945" i="1" s="1"/>
  <c r="U2946" i="1"/>
  <c r="W2946" i="1" s="1"/>
  <c r="U2947" i="1"/>
  <c r="W2947" i="1" s="1"/>
  <c r="U2948" i="1"/>
  <c r="W2948" i="1" s="1"/>
  <c r="U2949" i="1"/>
  <c r="W2949" i="1" s="1"/>
  <c r="U2950" i="1"/>
  <c r="W2950" i="1" s="1"/>
  <c r="U2951" i="1"/>
  <c r="W2951" i="1" s="1"/>
  <c r="U2952" i="1"/>
  <c r="W2952" i="1" s="1"/>
  <c r="U2953" i="1"/>
  <c r="W2953" i="1" s="1"/>
  <c r="U2954" i="1"/>
  <c r="W2954" i="1" s="1"/>
  <c r="U2955" i="1"/>
  <c r="W2955" i="1" s="1"/>
  <c r="U2956" i="1"/>
  <c r="W2956" i="1" s="1"/>
  <c r="U2957" i="1"/>
  <c r="W2957" i="1" s="1"/>
  <c r="U2958" i="1"/>
  <c r="W2958" i="1" s="1"/>
  <c r="U2959" i="1"/>
  <c r="W2959" i="1" s="1"/>
  <c r="U2960" i="1"/>
  <c r="W2960" i="1" s="1"/>
  <c r="U2961" i="1"/>
  <c r="W2961" i="1" s="1"/>
  <c r="U2962" i="1"/>
  <c r="W2962" i="1" s="1"/>
  <c r="U2963" i="1"/>
  <c r="W2963" i="1" s="1"/>
  <c r="U2964" i="1"/>
  <c r="W2964" i="1" s="1"/>
  <c r="U2965" i="1"/>
  <c r="W2965" i="1" s="1"/>
  <c r="U2966" i="1"/>
  <c r="W2966" i="1" s="1"/>
  <c r="U2967" i="1"/>
  <c r="W2967" i="1" s="1"/>
  <c r="U2968" i="1"/>
  <c r="W2968" i="1" s="1"/>
  <c r="U2969" i="1"/>
  <c r="W2969" i="1" s="1"/>
  <c r="U2970" i="1"/>
  <c r="W2970" i="1" s="1"/>
  <c r="U2971" i="1"/>
  <c r="W2971" i="1" s="1"/>
  <c r="U2972" i="1"/>
  <c r="W2972" i="1" s="1"/>
  <c r="U2973" i="1"/>
  <c r="W2973" i="1" s="1"/>
  <c r="U2974" i="1"/>
  <c r="W2974" i="1" s="1"/>
  <c r="U2975" i="1"/>
  <c r="W2975" i="1" s="1"/>
  <c r="U2976" i="1"/>
  <c r="W2976" i="1" s="1"/>
  <c r="U2977" i="1"/>
  <c r="W2977" i="1" s="1"/>
  <c r="U2978" i="1"/>
  <c r="W2978" i="1" s="1"/>
  <c r="U2979" i="1"/>
  <c r="W2979" i="1" s="1"/>
  <c r="U2980" i="1"/>
  <c r="W2980" i="1" s="1"/>
  <c r="U2981" i="1"/>
  <c r="W2981" i="1" s="1"/>
  <c r="U2982" i="1"/>
  <c r="W2982" i="1" s="1"/>
  <c r="U2983" i="1"/>
  <c r="W2983" i="1" s="1"/>
  <c r="U2984" i="1"/>
  <c r="W2984" i="1" s="1"/>
  <c r="U2985" i="1"/>
  <c r="W2985" i="1" s="1"/>
  <c r="U2986" i="1"/>
  <c r="W2986" i="1" s="1"/>
  <c r="U2987" i="1"/>
  <c r="W2987" i="1" s="1"/>
  <c r="U2988" i="1"/>
  <c r="W2988" i="1" s="1"/>
  <c r="U2989" i="1"/>
  <c r="W2989" i="1" s="1"/>
  <c r="U2990" i="1"/>
  <c r="W2990" i="1" s="1"/>
  <c r="U2991" i="1"/>
  <c r="W2991" i="1" s="1"/>
  <c r="U2992" i="1"/>
  <c r="W2992" i="1" s="1"/>
  <c r="U2993" i="1"/>
  <c r="W2993" i="1" s="1"/>
  <c r="U2994" i="1"/>
  <c r="W2994" i="1" s="1"/>
  <c r="U2995" i="1"/>
  <c r="W2995" i="1" s="1"/>
  <c r="U2996" i="1"/>
  <c r="W2996" i="1" s="1"/>
  <c r="U2997" i="1"/>
  <c r="W2997" i="1" s="1"/>
  <c r="U2998" i="1"/>
  <c r="W2998" i="1" s="1"/>
  <c r="U2999" i="1"/>
  <c r="W2999" i="1" s="1"/>
  <c r="U3000" i="1"/>
  <c r="W3000" i="1" s="1"/>
  <c r="U3001" i="1"/>
  <c r="W3001" i="1" s="1"/>
  <c r="U3002" i="1"/>
  <c r="W3002" i="1" s="1"/>
  <c r="U3003" i="1"/>
  <c r="W3003" i="1" s="1"/>
  <c r="U3004" i="1"/>
  <c r="W3004" i="1" s="1"/>
  <c r="U3005" i="1"/>
  <c r="W3005" i="1" s="1"/>
  <c r="U3006" i="1"/>
  <c r="W3006" i="1" s="1"/>
  <c r="U3007" i="1"/>
  <c r="W3007" i="1" s="1"/>
  <c r="U3008" i="1"/>
  <c r="W3008" i="1" s="1"/>
  <c r="U3009" i="1"/>
  <c r="W3009" i="1" s="1"/>
  <c r="U3010" i="1"/>
  <c r="W3010" i="1" s="1"/>
  <c r="U3011" i="1"/>
  <c r="W3011" i="1" s="1"/>
  <c r="U3012" i="1"/>
  <c r="W3012" i="1" s="1"/>
  <c r="U3013" i="1"/>
  <c r="W3013" i="1" s="1"/>
  <c r="U3014" i="1"/>
  <c r="W3014" i="1" s="1"/>
  <c r="U3015" i="1"/>
  <c r="W3015" i="1" s="1"/>
  <c r="U3016" i="1"/>
  <c r="W3016" i="1" s="1"/>
  <c r="U3017" i="1"/>
  <c r="W3017" i="1" s="1"/>
  <c r="U3018" i="1"/>
  <c r="W3018" i="1" s="1"/>
  <c r="U3019" i="1"/>
  <c r="W3019" i="1" s="1"/>
  <c r="U3020" i="1"/>
  <c r="W3020" i="1" s="1"/>
  <c r="U3021" i="1"/>
  <c r="W3021" i="1" s="1"/>
  <c r="U3022" i="1"/>
  <c r="W3022" i="1" s="1"/>
  <c r="U3023" i="1"/>
  <c r="W3023" i="1" s="1"/>
  <c r="U3024" i="1"/>
  <c r="W3024" i="1" s="1"/>
  <c r="U3025" i="1"/>
  <c r="W3025" i="1" s="1"/>
  <c r="U3026" i="1"/>
  <c r="W3026" i="1" s="1"/>
  <c r="U3027" i="1"/>
  <c r="W3027" i="1" s="1"/>
  <c r="U3028" i="1"/>
  <c r="W3028" i="1" s="1"/>
  <c r="U3029" i="1"/>
  <c r="W3029" i="1" s="1"/>
  <c r="U3030" i="1"/>
  <c r="W3030" i="1" s="1"/>
  <c r="U3031" i="1"/>
  <c r="W3031" i="1" s="1"/>
  <c r="U3032" i="1"/>
  <c r="W3032" i="1" s="1"/>
  <c r="U3033" i="1"/>
  <c r="W3033" i="1" s="1"/>
  <c r="U3034" i="1"/>
  <c r="W3034" i="1" s="1"/>
  <c r="U3035" i="1"/>
  <c r="W3035" i="1" s="1"/>
  <c r="U3036" i="1"/>
  <c r="W3036" i="1" s="1"/>
  <c r="U3037" i="1"/>
  <c r="W3037" i="1" s="1"/>
  <c r="U3038" i="1"/>
  <c r="W3038" i="1" s="1"/>
  <c r="U3039" i="1"/>
  <c r="W3039" i="1" s="1"/>
  <c r="U3040" i="1"/>
  <c r="W3040" i="1" s="1"/>
  <c r="U3041" i="1"/>
  <c r="W3041" i="1" s="1"/>
  <c r="U3042" i="1"/>
  <c r="W3042" i="1" s="1"/>
  <c r="U3043" i="1"/>
  <c r="W3043" i="1" s="1"/>
  <c r="U3044" i="1"/>
  <c r="W3044" i="1" s="1"/>
  <c r="U3045" i="1"/>
  <c r="W3045" i="1" s="1"/>
  <c r="U3046" i="1"/>
  <c r="W3046" i="1" s="1"/>
  <c r="U3047" i="1"/>
  <c r="W3047" i="1" s="1"/>
  <c r="U3048" i="1"/>
  <c r="W3048" i="1" s="1"/>
  <c r="U3049" i="1"/>
  <c r="W3049" i="1" s="1"/>
  <c r="U3050" i="1"/>
  <c r="W3050" i="1" s="1"/>
  <c r="U3051" i="1"/>
  <c r="W3051" i="1" s="1"/>
  <c r="U3052" i="1"/>
  <c r="W3052" i="1" s="1"/>
  <c r="U3053" i="1"/>
  <c r="W3053" i="1" s="1"/>
  <c r="U3054" i="1"/>
  <c r="W3054" i="1" s="1"/>
  <c r="U3055" i="1"/>
  <c r="W3055" i="1" s="1"/>
  <c r="U3056" i="1"/>
  <c r="W3056" i="1" s="1"/>
  <c r="U3057" i="1"/>
  <c r="W3057" i="1" s="1"/>
  <c r="U3058" i="1"/>
  <c r="W3058" i="1" s="1"/>
  <c r="U3059" i="1"/>
  <c r="W3059" i="1" s="1"/>
  <c r="U3060" i="1"/>
  <c r="W3060" i="1" s="1"/>
  <c r="U3061" i="1"/>
  <c r="W3061" i="1" s="1"/>
  <c r="U3062" i="1"/>
  <c r="W3062" i="1" s="1"/>
  <c r="U3063" i="1"/>
  <c r="W3063" i="1" s="1"/>
  <c r="U3064" i="1"/>
  <c r="W3064" i="1" s="1"/>
  <c r="U3065" i="1"/>
  <c r="W3065" i="1" s="1"/>
  <c r="U3066" i="1"/>
  <c r="W3066" i="1" s="1"/>
  <c r="U3067" i="1"/>
  <c r="W3067" i="1" s="1"/>
  <c r="U3068" i="1"/>
  <c r="W3068" i="1" s="1"/>
  <c r="U3069" i="1"/>
  <c r="W3069" i="1" s="1"/>
  <c r="U3070" i="1"/>
  <c r="W3070" i="1" s="1"/>
  <c r="U3071" i="1"/>
  <c r="W3071" i="1" s="1"/>
  <c r="U3072" i="1"/>
  <c r="W3072" i="1" s="1"/>
  <c r="U3073" i="1"/>
  <c r="W3073" i="1" s="1"/>
  <c r="U3074" i="1"/>
  <c r="W3074" i="1" s="1"/>
  <c r="U3075" i="1"/>
  <c r="W3075" i="1" s="1"/>
  <c r="U3076" i="1"/>
  <c r="W3076" i="1" s="1"/>
  <c r="U3077" i="1"/>
  <c r="W3077" i="1" s="1"/>
  <c r="U3078" i="1"/>
  <c r="W3078" i="1" s="1"/>
  <c r="U3079" i="1"/>
  <c r="W3079" i="1" s="1"/>
  <c r="U3080" i="1"/>
  <c r="W3080" i="1" s="1"/>
  <c r="U3081" i="1"/>
  <c r="W3081" i="1" s="1"/>
  <c r="U3082" i="1"/>
  <c r="W3082" i="1" s="1"/>
  <c r="U3083" i="1"/>
  <c r="W3083" i="1" s="1"/>
  <c r="U3084" i="1"/>
  <c r="W3084" i="1" s="1"/>
  <c r="U3085" i="1"/>
  <c r="W3085" i="1" s="1"/>
  <c r="U3086" i="1"/>
  <c r="W3086" i="1" s="1"/>
  <c r="U3087" i="1"/>
  <c r="W3087" i="1" s="1"/>
  <c r="U3088" i="1"/>
  <c r="W3088" i="1" s="1"/>
  <c r="U3089" i="1"/>
  <c r="W3089" i="1" s="1"/>
  <c r="U3090" i="1"/>
  <c r="W3090" i="1" s="1"/>
  <c r="U3091" i="1"/>
  <c r="W3091" i="1" s="1"/>
  <c r="U3092" i="1"/>
  <c r="W3092" i="1" s="1"/>
  <c r="U3093" i="1"/>
  <c r="W3093" i="1" s="1"/>
  <c r="U3094" i="1"/>
  <c r="W3094" i="1" s="1"/>
  <c r="U3095" i="1"/>
  <c r="W3095" i="1" s="1"/>
  <c r="U3096" i="1"/>
  <c r="W3096" i="1" s="1"/>
  <c r="U3097" i="1"/>
  <c r="W3097" i="1" s="1"/>
  <c r="U3098" i="1"/>
  <c r="W3098" i="1" s="1"/>
  <c r="U3099" i="1"/>
  <c r="W3099" i="1" s="1"/>
  <c r="U3100" i="1"/>
  <c r="W3100" i="1" s="1"/>
  <c r="U3101" i="1"/>
  <c r="W3101" i="1" s="1"/>
  <c r="U3102" i="1"/>
  <c r="W3102" i="1" s="1"/>
  <c r="U3103" i="1"/>
  <c r="W3103" i="1" s="1"/>
  <c r="U3104" i="1"/>
  <c r="W3104" i="1" s="1"/>
  <c r="U3105" i="1"/>
  <c r="W3105" i="1" s="1"/>
  <c r="U3106" i="1"/>
  <c r="W3106" i="1" s="1"/>
  <c r="U3107" i="1"/>
  <c r="W3107" i="1" s="1"/>
  <c r="U3108" i="1"/>
  <c r="W3108" i="1" s="1"/>
  <c r="U3109" i="1"/>
  <c r="W3109" i="1" s="1"/>
  <c r="U3110" i="1"/>
  <c r="W3110" i="1" s="1"/>
  <c r="U3111" i="1"/>
  <c r="W3111" i="1" s="1"/>
  <c r="U3112" i="1"/>
  <c r="W3112" i="1" s="1"/>
  <c r="U3113" i="1"/>
  <c r="W3113" i="1" s="1"/>
  <c r="U3114" i="1"/>
  <c r="W3114" i="1" s="1"/>
  <c r="U3115" i="1"/>
  <c r="W3115" i="1" s="1"/>
  <c r="U3116" i="1"/>
  <c r="W3116" i="1" s="1"/>
  <c r="U3117" i="1"/>
  <c r="W3117" i="1" s="1"/>
  <c r="U3118" i="1"/>
  <c r="W3118" i="1" s="1"/>
  <c r="U3119" i="1"/>
  <c r="W3119" i="1" s="1"/>
  <c r="U3120" i="1"/>
  <c r="W3120" i="1" s="1"/>
  <c r="U3121" i="1"/>
  <c r="W3121" i="1" s="1"/>
  <c r="U3122" i="1"/>
  <c r="W3122" i="1" s="1"/>
  <c r="U3123" i="1"/>
  <c r="W3123" i="1" s="1"/>
  <c r="U3124" i="1"/>
  <c r="W3124" i="1" s="1"/>
  <c r="U3125" i="1"/>
  <c r="W3125" i="1" s="1"/>
  <c r="U3126" i="1"/>
  <c r="W3126" i="1" s="1"/>
  <c r="U3127" i="1"/>
  <c r="W3127" i="1" s="1"/>
  <c r="U3128" i="1"/>
  <c r="W3128" i="1" s="1"/>
  <c r="U3129" i="1"/>
  <c r="W3129" i="1" s="1"/>
  <c r="U3130" i="1"/>
  <c r="W3130" i="1" s="1"/>
  <c r="U3131" i="1"/>
  <c r="W3131" i="1" s="1"/>
  <c r="U3132" i="1"/>
  <c r="W3132" i="1" s="1"/>
  <c r="U3133" i="1"/>
  <c r="W3133" i="1" s="1"/>
  <c r="U3134" i="1"/>
  <c r="W3134" i="1" s="1"/>
  <c r="U3135" i="1"/>
  <c r="W3135" i="1" s="1"/>
  <c r="U3136" i="1"/>
  <c r="W3136" i="1" s="1"/>
  <c r="U3137" i="1"/>
  <c r="W3137" i="1" s="1"/>
  <c r="U3138" i="1"/>
  <c r="W3138" i="1" s="1"/>
  <c r="U3139" i="1"/>
  <c r="W3139" i="1" s="1"/>
  <c r="U3140" i="1"/>
  <c r="W3140" i="1" s="1"/>
  <c r="U3141" i="1"/>
  <c r="W3141" i="1" s="1"/>
  <c r="U3142" i="1"/>
  <c r="W3142" i="1" s="1"/>
  <c r="U3143" i="1"/>
  <c r="W3143" i="1" s="1"/>
  <c r="U3144" i="1"/>
  <c r="W3144" i="1" s="1"/>
  <c r="U3145" i="1"/>
  <c r="W3145" i="1" s="1"/>
  <c r="U3146" i="1"/>
  <c r="W3146" i="1" s="1"/>
  <c r="U3147" i="1"/>
  <c r="W3147" i="1" s="1"/>
  <c r="U3148" i="1"/>
  <c r="W3148" i="1" s="1"/>
  <c r="U3149" i="1"/>
  <c r="W3149" i="1" s="1"/>
  <c r="U3150" i="1"/>
  <c r="W3150" i="1" s="1"/>
  <c r="U3151" i="1"/>
  <c r="W3151" i="1" s="1"/>
  <c r="U3152" i="1"/>
  <c r="W3152" i="1" s="1"/>
  <c r="U3153" i="1"/>
  <c r="W3153" i="1" s="1"/>
  <c r="U3154" i="1"/>
  <c r="W3154" i="1" s="1"/>
  <c r="U3155" i="1"/>
  <c r="W3155" i="1" s="1"/>
  <c r="U3156" i="1"/>
  <c r="W3156" i="1" s="1"/>
  <c r="U3157" i="1"/>
  <c r="W3157" i="1" s="1"/>
  <c r="U3158" i="1"/>
  <c r="W3158" i="1" s="1"/>
  <c r="U3159" i="1"/>
  <c r="W3159" i="1" s="1"/>
  <c r="U3160" i="1"/>
  <c r="W3160" i="1" s="1"/>
  <c r="U3161" i="1"/>
  <c r="W3161" i="1" s="1"/>
  <c r="U3162" i="1"/>
  <c r="W3162" i="1" s="1"/>
  <c r="U3163" i="1"/>
  <c r="W3163" i="1" s="1"/>
  <c r="U3164" i="1"/>
  <c r="W3164" i="1" s="1"/>
  <c r="U3165" i="1"/>
  <c r="W3165" i="1" s="1"/>
  <c r="U3166" i="1"/>
  <c r="W3166" i="1" s="1"/>
  <c r="U3167" i="1"/>
  <c r="W3167" i="1" s="1"/>
  <c r="U3168" i="1"/>
  <c r="W3168" i="1" s="1"/>
  <c r="U3169" i="1"/>
  <c r="W3169" i="1" s="1"/>
  <c r="U3170" i="1"/>
  <c r="W3170" i="1" s="1"/>
  <c r="U3171" i="1"/>
  <c r="W3171" i="1" s="1"/>
  <c r="U3172" i="1"/>
  <c r="W3172" i="1" s="1"/>
  <c r="U3173" i="1"/>
  <c r="W3173" i="1" s="1"/>
  <c r="U3174" i="1"/>
  <c r="W3174" i="1" s="1"/>
  <c r="U3175" i="1"/>
  <c r="W3175" i="1" s="1"/>
  <c r="U3176" i="1"/>
  <c r="W3176" i="1" s="1"/>
  <c r="U3177" i="1"/>
  <c r="W3177" i="1" s="1"/>
  <c r="U3178" i="1"/>
  <c r="W3178" i="1" s="1"/>
  <c r="U3179" i="1"/>
  <c r="W3179" i="1" s="1"/>
  <c r="U3180" i="1"/>
  <c r="W3180" i="1" s="1"/>
  <c r="U3181" i="1"/>
  <c r="W3181" i="1" s="1"/>
  <c r="U3182" i="1"/>
  <c r="W3182" i="1" s="1"/>
  <c r="U3183" i="1"/>
  <c r="W3183" i="1" s="1"/>
  <c r="U3184" i="1"/>
  <c r="W3184" i="1" s="1"/>
  <c r="U3185" i="1"/>
  <c r="W3185" i="1" s="1"/>
  <c r="U3186" i="1"/>
  <c r="W3186" i="1" s="1"/>
  <c r="U3187" i="1"/>
  <c r="W3187" i="1" s="1"/>
  <c r="U3188" i="1"/>
  <c r="W3188" i="1" s="1"/>
  <c r="U3189" i="1"/>
  <c r="W3189" i="1" s="1"/>
  <c r="U3190" i="1"/>
  <c r="W3190" i="1" s="1"/>
  <c r="U3191" i="1"/>
  <c r="W3191" i="1" s="1"/>
  <c r="U3192" i="1"/>
  <c r="W3192" i="1" s="1"/>
  <c r="U3193" i="1"/>
  <c r="W3193" i="1" s="1"/>
  <c r="U3194" i="1"/>
  <c r="W3194" i="1" s="1"/>
  <c r="U3195" i="1"/>
  <c r="W3195" i="1" s="1"/>
  <c r="U3196" i="1"/>
  <c r="W3196" i="1" s="1"/>
  <c r="U3197" i="1"/>
  <c r="W3197" i="1" s="1"/>
  <c r="U3198" i="1"/>
  <c r="W3198" i="1" s="1"/>
  <c r="U3199" i="1"/>
  <c r="W3199" i="1" s="1"/>
  <c r="U3200" i="1"/>
  <c r="W3200" i="1" s="1"/>
  <c r="U3201" i="1"/>
  <c r="W3201" i="1" s="1"/>
  <c r="U3202" i="1"/>
  <c r="W3202" i="1" s="1"/>
  <c r="U3203" i="1"/>
  <c r="W3203" i="1" s="1"/>
  <c r="U3204" i="1"/>
  <c r="W3204" i="1" s="1"/>
  <c r="U3205" i="1"/>
  <c r="W3205" i="1" s="1"/>
  <c r="U3206" i="1"/>
  <c r="W3206" i="1" s="1"/>
  <c r="U3207" i="1"/>
  <c r="W3207" i="1" s="1"/>
  <c r="U3208" i="1"/>
  <c r="W3208" i="1" s="1"/>
  <c r="U3209" i="1"/>
  <c r="W3209" i="1" s="1"/>
  <c r="U3210" i="1"/>
  <c r="W3210" i="1" s="1"/>
  <c r="U3211" i="1"/>
  <c r="W3211" i="1" s="1"/>
  <c r="U3212" i="1"/>
  <c r="W3212" i="1" s="1"/>
  <c r="U3213" i="1"/>
  <c r="W3213" i="1" s="1"/>
  <c r="U3214" i="1"/>
  <c r="W3214" i="1" s="1"/>
  <c r="U3215" i="1"/>
  <c r="W3215" i="1" s="1"/>
  <c r="U3216" i="1"/>
  <c r="W3216" i="1" s="1"/>
  <c r="U3217" i="1"/>
  <c r="W3217" i="1" s="1"/>
  <c r="U3218" i="1"/>
  <c r="W3218" i="1" s="1"/>
  <c r="U3219" i="1"/>
  <c r="W3219" i="1" s="1"/>
  <c r="U3220" i="1"/>
  <c r="W3220" i="1" s="1"/>
  <c r="U3221" i="1"/>
  <c r="W3221" i="1" s="1"/>
  <c r="U3222" i="1"/>
  <c r="W3222" i="1" s="1"/>
  <c r="U3223" i="1"/>
  <c r="W3223" i="1" s="1"/>
  <c r="U3224" i="1"/>
  <c r="W3224" i="1" s="1"/>
  <c r="U3225" i="1"/>
  <c r="W3225" i="1" s="1"/>
  <c r="U3226" i="1"/>
  <c r="W3226" i="1" s="1"/>
  <c r="U3227" i="1"/>
  <c r="W3227" i="1" s="1"/>
  <c r="U3228" i="1"/>
  <c r="W3228" i="1" s="1"/>
  <c r="U3229" i="1"/>
  <c r="W3229" i="1" s="1"/>
  <c r="U3230" i="1"/>
  <c r="W3230" i="1" s="1"/>
  <c r="U3231" i="1"/>
  <c r="W3231" i="1" s="1"/>
  <c r="U3232" i="1"/>
  <c r="W3232" i="1" s="1"/>
  <c r="U3233" i="1"/>
  <c r="W3233" i="1" s="1"/>
  <c r="U3234" i="1"/>
  <c r="W3234" i="1" s="1"/>
  <c r="U3235" i="1"/>
  <c r="W3235" i="1" s="1"/>
  <c r="U3236" i="1"/>
  <c r="W3236" i="1" s="1"/>
  <c r="F13" i="4" l="1"/>
  <c r="G13" i="4"/>
  <c r="W33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C4" i="6"/>
  <c r="C3" i="6"/>
  <c r="D6" i="6"/>
  <c r="B4" i="6"/>
  <c r="U2954" i="6"/>
  <c r="U2953" i="6"/>
  <c r="U2952" i="6"/>
  <c r="U2951" i="6"/>
  <c r="U2950" i="6"/>
  <c r="U2949" i="6"/>
  <c r="U2948" i="6"/>
  <c r="U2947" i="6"/>
  <c r="U2946" i="6"/>
  <c r="U2945" i="6"/>
  <c r="U2944" i="6"/>
  <c r="U2943" i="6"/>
  <c r="U2942" i="6"/>
  <c r="U2941" i="6"/>
  <c r="U2940" i="6"/>
  <c r="U2939" i="6"/>
  <c r="U2938" i="6"/>
  <c r="U2937" i="6"/>
  <c r="U2936" i="6"/>
  <c r="U2935" i="6"/>
  <c r="U2934" i="6"/>
  <c r="U2933" i="6"/>
  <c r="U2932" i="6"/>
  <c r="U2931" i="6"/>
  <c r="U2930" i="6"/>
  <c r="U2929" i="6"/>
  <c r="U2928" i="6"/>
  <c r="U2927" i="6"/>
  <c r="U2926" i="6"/>
  <c r="U2925" i="6"/>
  <c r="U2924" i="6"/>
  <c r="U2923" i="6"/>
  <c r="U2922" i="6"/>
  <c r="U2921" i="6"/>
  <c r="U2920" i="6"/>
  <c r="U2919" i="6"/>
  <c r="U2918" i="6"/>
  <c r="U2917" i="6"/>
  <c r="U2916" i="6"/>
  <c r="U2915" i="6"/>
  <c r="U2914" i="6"/>
  <c r="U2913" i="6"/>
  <c r="U2912" i="6"/>
  <c r="U2911" i="6"/>
  <c r="U2910" i="6"/>
  <c r="U2909" i="6"/>
  <c r="U2908" i="6"/>
  <c r="U2907" i="6"/>
  <c r="U2906" i="6"/>
  <c r="U2905" i="6"/>
  <c r="U2904" i="6"/>
  <c r="U2903" i="6"/>
  <c r="U2902" i="6"/>
  <c r="U2901" i="6"/>
  <c r="U2900" i="6"/>
  <c r="U2899" i="6"/>
  <c r="U2898" i="6"/>
  <c r="U2897" i="6"/>
  <c r="U2896" i="6"/>
  <c r="U2895" i="6"/>
  <c r="U2894" i="6"/>
  <c r="U2893" i="6"/>
  <c r="U2892" i="6"/>
  <c r="U2891" i="6"/>
  <c r="U2890" i="6"/>
  <c r="U2889" i="6"/>
  <c r="U2888" i="6"/>
  <c r="U2887" i="6"/>
  <c r="U2886" i="6"/>
  <c r="U2885" i="6"/>
  <c r="U2884" i="6"/>
  <c r="U2883" i="6"/>
  <c r="U2882" i="6"/>
  <c r="U2881" i="6"/>
  <c r="U2880" i="6"/>
  <c r="U2879" i="6"/>
  <c r="U2878" i="6"/>
  <c r="U2877" i="6"/>
  <c r="U2876" i="6"/>
  <c r="U2875" i="6"/>
  <c r="U2874" i="6"/>
  <c r="U2873" i="6"/>
  <c r="U2872" i="6"/>
  <c r="U2871" i="6"/>
  <c r="U2870" i="6"/>
  <c r="U2869" i="6"/>
  <c r="U2868" i="6"/>
  <c r="U2867" i="6"/>
  <c r="U2866" i="6"/>
  <c r="U2865" i="6"/>
  <c r="U2864" i="6"/>
  <c r="U2863" i="6"/>
  <c r="U2862" i="6"/>
  <c r="U2861" i="6"/>
  <c r="U2860" i="6"/>
  <c r="U2859" i="6"/>
  <c r="U2858" i="6"/>
  <c r="U2857" i="6"/>
  <c r="U2856" i="6"/>
  <c r="U2855" i="6"/>
  <c r="U2854" i="6"/>
  <c r="U2853" i="6"/>
  <c r="U2852" i="6"/>
  <c r="U2851" i="6"/>
  <c r="U2850" i="6"/>
  <c r="U2849" i="6"/>
  <c r="U2848" i="6"/>
  <c r="U2847" i="6"/>
  <c r="U2846" i="6"/>
  <c r="U2845" i="6"/>
  <c r="U2844" i="6"/>
  <c r="U2843" i="6"/>
  <c r="U2842" i="6"/>
  <c r="U2841" i="6"/>
  <c r="U2840" i="6"/>
  <c r="U2839" i="6"/>
  <c r="U2838" i="6"/>
  <c r="U2837" i="6"/>
  <c r="U2836" i="6"/>
  <c r="U2835" i="6"/>
  <c r="U2834" i="6"/>
  <c r="U2833" i="6"/>
  <c r="U2832" i="6"/>
  <c r="U2831" i="6"/>
  <c r="U2830" i="6"/>
  <c r="U2829" i="6"/>
  <c r="U2828" i="6"/>
  <c r="U2827" i="6"/>
  <c r="U2826" i="6"/>
  <c r="U2825" i="6"/>
  <c r="U2824" i="6"/>
  <c r="U2823" i="6"/>
  <c r="U2822" i="6"/>
  <c r="U2821" i="6"/>
  <c r="U2820" i="6"/>
  <c r="U2819" i="6"/>
  <c r="U2818" i="6"/>
  <c r="U2817" i="6"/>
  <c r="U2816" i="6"/>
  <c r="U2815" i="6"/>
  <c r="U2814" i="6"/>
  <c r="U2813" i="6"/>
  <c r="U2812" i="6"/>
  <c r="U2811" i="6"/>
  <c r="U2810" i="6"/>
  <c r="U2809" i="6"/>
  <c r="U2808" i="6"/>
  <c r="U2807" i="6"/>
  <c r="U2806" i="6"/>
  <c r="U2805" i="6"/>
  <c r="U2804" i="6"/>
  <c r="U2803" i="6"/>
  <c r="U2802" i="6"/>
  <c r="U2801" i="6"/>
  <c r="U2800" i="6"/>
  <c r="U2799" i="6"/>
  <c r="U2798" i="6"/>
  <c r="U2797" i="6"/>
  <c r="U2796" i="6"/>
  <c r="U2795" i="6"/>
  <c r="U2794" i="6"/>
  <c r="U2793" i="6"/>
  <c r="U2792" i="6"/>
  <c r="U2791" i="6"/>
  <c r="U2790" i="6"/>
  <c r="U2789" i="6"/>
  <c r="U2788" i="6"/>
  <c r="U2787" i="6"/>
  <c r="U2786" i="6"/>
  <c r="U2785" i="6"/>
  <c r="U2784" i="6"/>
  <c r="U2783" i="6"/>
  <c r="U2782" i="6"/>
  <c r="U2781" i="6"/>
  <c r="U2780" i="6"/>
  <c r="U2779" i="6"/>
  <c r="U2778" i="6"/>
  <c r="U2777" i="6"/>
  <c r="U2776" i="6"/>
  <c r="U2775" i="6"/>
  <c r="U2774" i="6"/>
  <c r="U2773" i="6"/>
  <c r="U2772" i="6"/>
  <c r="U2771" i="6"/>
  <c r="U2770" i="6"/>
  <c r="U2769" i="6"/>
  <c r="U2768" i="6"/>
  <c r="U2767" i="6"/>
  <c r="U2766" i="6"/>
  <c r="U2765" i="6"/>
  <c r="U2764" i="6"/>
  <c r="U2763" i="6"/>
  <c r="U2762" i="6"/>
  <c r="U2761" i="6"/>
  <c r="U2760" i="6"/>
  <c r="U2759" i="6"/>
  <c r="U2758" i="6"/>
  <c r="U2757" i="6"/>
  <c r="U2756" i="6"/>
  <c r="U2755" i="6"/>
  <c r="U2754" i="6"/>
  <c r="U2753" i="6"/>
  <c r="U2752" i="6"/>
  <c r="U2751" i="6"/>
  <c r="U2750" i="6"/>
  <c r="U2749" i="6"/>
  <c r="U2748" i="6"/>
  <c r="U2747" i="6"/>
  <c r="U2746" i="6"/>
  <c r="U2745" i="6"/>
  <c r="U2744" i="6"/>
  <c r="U2743" i="6"/>
  <c r="U2742" i="6"/>
  <c r="U2741" i="6"/>
  <c r="U2740" i="6"/>
  <c r="U2739" i="6"/>
  <c r="U2738" i="6"/>
  <c r="U2737" i="6"/>
  <c r="U2736" i="6"/>
  <c r="U2735" i="6"/>
  <c r="U2734" i="6"/>
  <c r="U2733" i="6"/>
  <c r="U2732" i="6"/>
  <c r="U2731" i="6"/>
  <c r="U2730" i="6"/>
  <c r="U2729" i="6"/>
  <c r="U2728" i="6"/>
  <c r="U2727" i="6"/>
  <c r="U2726" i="6"/>
  <c r="U2725" i="6"/>
  <c r="U2724" i="6"/>
  <c r="U2723" i="6"/>
  <c r="U2722" i="6"/>
  <c r="U2721" i="6"/>
  <c r="U2720" i="6"/>
  <c r="U2719" i="6"/>
  <c r="U2718" i="6"/>
  <c r="U2717" i="6"/>
  <c r="U2716" i="6"/>
  <c r="U2715" i="6"/>
  <c r="U2714" i="6"/>
  <c r="U2713" i="6"/>
  <c r="U2712" i="6"/>
  <c r="U2711" i="6"/>
  <c r="U2710" i="6"/>
  <c r="U2709" i="6"/>
  <c r="U2708" i="6"/>
  <c r="U2707" i="6"/>
  <c r="U2706" i="6"/>
  <c r="U2705" i="6"/>
  <c r="U2704" i="6"/>
  <c r="U2703" i="6"/>
  <c r="U2702" i="6"/>
  <c r="U2701" i="6"/>
  <c r="U2700" i="6"/>
  <c r="U2699" i="6"/>
  <c r="U2698" i="6"/>
  <c r="U2697" i="6"/>
  <c r="U2696" i="6"/>
  <c r="U2695" i="6"/>
  <c r="U2694" i="6"/>
  <c r="U2693" i="6"/>
  <c r="U2692" i="6"/>
  <c r="U2691" i="6"/>
  <c r="U2690" i="6"/>
  <c r="U2689" i="6"/>
  <c r="U2688" i="6"/>
  <c r="U2687" i="6"/>
  <c r="U2686" i="6"/>
  <c r="U2685" i="6"/>
  <c r="U2684" i="6"/>
  <c r="U2683" i="6"/>
  <c r="U2682" i="6"/>
  <c r="U2681" i="6"/>
  <c r="U2680" i="6"/>
  <c r="U2679" i="6"/>
  <c r="U2678" i="6"/>
  <c r="U2677" i="6"/>
  <c r="U2676" i="6"/>
  <c r="U2675" i="6"/>
  <c r="U2674" i="6"/>
  <c r="U2673" i="6"/>
  <c r="U2672" i="6"/>
  <c r="U2671" i="6"/>
  <c r="U2670" i="6"/>
  <c r="U2669" i="6"/>
  <c r="U2668" i="6"/>
  <c r="U2667" i="6"/>
  <c r="U2666" i="6"/>
  <c r="U2665" i="6"/>
  <c r="U2664" i="6"/>
  <c r="U2663" i="6"/>
  <c r="U2662" i="6"/>
  <c r="U2661" i="6"/>
  <c r="U2660" i="6"/>
  <c r="U2659" i="6"/>
  <c r="U2658" i="6"/>
  <c r="U2657" i="6"/>
  <c r="U2656" i="6"/>
  <c r="U2655" i="6"/>
  <c r="U2654" i="6"/>
  <c r="U2653" i="6"/>
  <c r="U2652" i="6"/>
  <c r="U2651" i="6"/>
  <c r="U2650" i="6"/>
  <c r="U2649" i="6"/>
  <c r="U2648" i="6"/>
  <c r="U2647" i="6"/>
  <c r="U2646" i="6"/>
  <c r="U2645" i="6"/>
  <c r="U2644" i="6"/>
  <c r="U2643" i="6"/>
  <c r="U2642" i="6"/>
  <c r="U2641" i="6"/>
  <c r="U2640" i="6"/>
  <c r="U2639" i="6"/>
  <c r="U2638" i="6"/>
  <c r="U2637" i="6"/>
  <c r="U2636" i="6"/>
  <c r="U2635" i="6"/>
  <c r="U2634" i="6"/>
  <c r="U2633" i="6"/>
  <c r="U2632" i="6"/>
  <c r="U2631" i="6"/>
  <c r="U2630" i="6"/>
  <c r="U2629" i="6"/>
  <c r="U2628" i="6"/>
  <c r="U2627" i="6"/>
  <c r="U2626" i="6"/>
  <c r="U2625" i="6"/>
  <c r="U2624" i="6"/>
  <c r="U2623" i="6"/>
  <c r="U2622" i="6"/>
  <c r="U2621" i="6"/>
  <c r="U2620" i="6"/>
  <c r="U2619" i="6"/>
  <c r="U2618" i="6"/>
  <c r="U2617" i="6"/>
  <c r="U2616" i="6"/>
  <c r="U2615" i="6"/>
  <c r="U2614" i="6"/>
  <c r="U2613" i="6"/>
  <c r="U2612" i="6"/>
  <c r="U2611" i="6"/>
  <c r="U2610" i="6"/>
  <c r="U2609" i="6"/>
  <c r="U2608" i="6"/>
  <c r="U2607" i="6"/>
  <c r="U2606" i="6"/>
  <c r="U2605" i="6"/>
  <c r="U2604" i="6"/>
  <c r="U2603" i="6"/>
  <c r="U2602" i="6"/>
  <c r="U2601" i="6"/>
  <c r="U2600" i="6"/>
  <c r="U2599" i="6"/>
  <c r="U2598" i="6"/>
  <c r="U2597" i="6"/>
  <c r="U2596" i="6"/>
  <c r="U2595" i="6"/>
  <c r="U2594" i="6"/>
  <c r="U2593" i="6"/>
  <c r="U2592" i="6"/>
  <c r="U2591" i="6"/>
  <c r="U2590" i="6"/>
  <c r="U2589" i="6"/>
  <c r="U2588" i="6"/>
  <c r="U2587" i="6"/>
  <c r="U2586" i="6"/>
  <c r="U2585" i="6"/>
  <c r="U2584" i="6"/>
  <c r="U2583" i="6"/>
  <c r="U2582" i="6"/>
  <c r="U2581" i="6"/>
  <c r="U2580" i="6"/>
  <c r="U2579" i="6"/>
  <c r="U2578" i="6"/>
  <c r="U2577" i="6"/>
  <c r="U2576" i="6"/>
  <c r="U2575" i="6"/>
  <c r="U2574" i="6"/>
  <c r="U2573" i="6"/>
  <c r="U2572" i="6"/>
  <c r="U2571" i="6"/>
  <c r="U2570" i="6"/>
  <c r="U2569" i="6"/>
  <c r="U2568" i="6"/>
  <c r="U2567" i="6"/>
  <c r="U2566" i="6"/>
  <c r="U2565" i="6"/>
  <c r="U2564" i="6"/>
  <c r="U2563" i="6"/>
  <c r="U2562" i="6"/>
  <c r="U2561" i="6"/>
  <c r="U2560" i="6"/>
  <c r="U2559" i="6"/>
  <c r="U2558" i="6"/>
  <c r="U2557" i="6"/>
  <c r="U2556" i="6"/>
  <c r="U2555" i="6"/>
  <c r="U2554" i="6"/>
  <c r="U2553" i="6"/>
  <c r="U2552" i="6"/>
  <c r="U2551" i="6"/>
  <c r="U2550" i="6"/>
  <c r="U2549" i="6"/>
  <c r="U2548" i="6"/>
  <c r="U2547" i="6"/>
  <c r="U2546" i="6"/>
  <c r="U2545" i="6"/>
  <c r="U2544" i="6"/>
  <c r="U2543" i="6"/>
  <c r="U2542" i="6"/>
  <c r="U2541" i="6"/>
  <c r="U2540" i="6"/>
  <c r="U2539" i="6"/>
  <c r="U2538" i="6"/>
  <c r="U2537" i="6"/>
  <c r="U2536" i="6"/>
  <c r="U2535" i="6"/>
  <c r="U2534" i="6"/>
  <c r="U2533" i="6"/>
  <c r="U2532" i="6"/>
  <c r="U2531" i="6"/>
  <c r="U2530" i="6"/>
  <c r="U2529" i="6"/>
  <c r="U2528" i="6"/>
  <c r="U2527" i="6"/>
  <c r="U2526" i="6"/>
  <c r="U2525" i="6"/>
  <c r="U2524" i="6"/>
  <c r="U2523" i="6"/>
  <c r="U2522" i="6"/>
  <c r="U2521" i="6"/>
  <c r="U2520" i="6"/>
  <c r="U2519" i="6"/>
  <c r="U2518" i="6"/>
  <c r="U2517" i="6"/>
  <c r="U2516" i="6"/>
  <c r="U2515" i="6"/>
  <c r="U2514" i="6"/>
  <c r="U2513" i="6"/>
  <c r="U2512" i="6"/>
  <c r="U2511" i="6"/>
  <c r="U2510" i="6"/>
  <c r="U2509" i="6"/>
  <c r="U2508" i="6"/>
  <c r="U2507" i="6"/>
  <c r="U2506" i="6"/>
  <c r="U2505" i="6"/>
  <c r="U2504" i="6"/>
  <c r="U2503" i="6"/>
  <c r="U2502" i="6"/>
  <c r="U2501" i="6"/>
  <c r="U2500" i="6"/>
  <c r="U2499" i="6"/>
  <c r="U2498" i="6"/>
  <c r="U2497" i="6"/>
  <c r="U2496" i="6"/>
  <c r="U2495" i="6"/>
  <c r="U2494" i="6"/>
  <c r="U2493" i="6"/>
  <c r="U2492" i="6"/>
  <c r="U2491" i="6"/>
  <c r="U2490" i="6"/>
  <c r="U2489" i="6"/>
  <c r="U2488" i="6"/>
  <c r="U2487" i="6"/>
  <c r="U2486" i="6"/>
  <c r="U2485" i="6"/>
  <c r="U2484" i="6"/>
  <c r="U2483" i="6"/>
  <c r="U2482" i="6"/>
  <c r="U2481" i="6"/>
  <c r="U2480" i="6"/>
  <c r="U2479" i="6"/>
  <c r="U2478" i="6"/>
  <c r="U2477" i="6"/>
  <c r="U2476" i="6"/>
  <c r="U2475" i="6"/>
  <c r="U2474" i="6"/>
  <c r="U2473" i="6"/>
  <c r="U2472" i="6"/>
  <c r="U2471" i="6"/>
  <c r="U2470" i="6"/>
  <c r="U2469" i="6"/>
  <c r="U2468" i="6"/>
  <c r="U2467" i="6"/>
  <c r="U2466" i="6"/>
  <c r="U2465" i="6"/>
  <c r="U2464" i="6"/>
  <c r="U2463" i="6"/>
  <c r="U2462" i="6"/>
  <c r="U2461" i="6"/>
  <c r="U2460" i="6"/>
  <c r="U2459" i="6"/>
  <c r="U2458" i="6"/>
  <c r="U2457" i="6"/>
  <c r="U2456" i="6"/>
  <c r="U2455" i="6"/>
  <c r="U2454" i="6"/>
  <c r="U2453" i="6"/>
  <c r="U2452" i="6"/>
  <c r="U2451" i="6"/>
  <c r="U2450" i="6"/>
  <c r="U2449" i="6"/>
  <c r="U2448" i="6"/>
  <c r="U2447" i="6"/>
  <c r="U2446" i="6"/>
  <c r="U2445" i="6"/>
  <c r="U2444" i="6"/>
  <c r="U2443" i="6"/>
  <c r="U2442" i="6"/>
  <c r="U2441" i="6"/>
  <c r="U2440" i="6"/>
  <c r="U2439" i="6"/>
  <c r="U2438" i="6"/>
  <c r="U2437" i="6"/>
  <c r="U2436" i="6"/>
  <c r="U2435" i="6"/>
  <c r="U2434" i="6"/>
  <c r="U2433" i="6"/>
  <c r="U2432" i="6"/>
  <c r="U2431" i="6"/>
  <c r="U2430" i="6"/>
  <c r="U2429" i="6"/>
  <c r="U2428" i="6"/>
  <c r="U2427" i="6"/>
  <c r="U2426" i="6"/>
  <c r="U2425" i="6"/>
  <c r="U2424" i="6"/>
  <c r="U2423" i="6"/>
  <c r="U2422" i="6"/>
  <c r="U2421" i="6"/>
  <c r="U2420" i="6"/>
  <c r="U2419" i="6"/>
  <c r="U2418" i="6"/>
  <c r="U2417" i="6"/>
  <c r="U2416" i="6"/>
  <c r="U2415" i="6"/>
  <c r="U2414" i="6"/>
  <c r="U2413" i="6"/>
  <c r="U2412" i="6"/>
  <c r="U2411" i="6"/>
  <c r="U2410" i="6"/>
  <c r="U2409" i="6"/>
  <c r="U2408" i="6"/>
  <c r="U2407" i="6"/>
  <c r="U2406" i="6"/>
  <c r="U2405" i="6"/>
  <c r="U2404" i="6"/>
  <c r="U2403" i="6"/>
  <c r="U2402" i="6"/>
  <c r="U2401" i="6"/>
  <c r="U2400" i="6"/>
  <c r="U2399" i="6"/>
  <c r="U2398" i="6"/>
  <c r="U2397" i="6"/>
  <c r="U2396" i="6"/>
  <c r="U2395" i="6"/>
  <c r="U2394" i="6"/>
  <c r="U2393" i="6"/>
  <c r="U2392" i="6"/>
  <c r="U2391" i="6"/>
  <c r="U2390" i="6"/>
  <c r="U2389" i="6"/>
  <c r="U2388" i="6"/>
  <c r="U2387" i="6"/>
  <c r="U2386" i="6"/>
  <c r="U2385" i="6"/>
  <c r="U2384" i="6"/>
  <c r="U2383" i="6"/>
  <c r="U2382" i="6"/>
  <c r="U2381" i="6"/>
  <c r="U2380" i="6"/>
  <c r="U2379" i="6"/>
  <c r="U2378" i="6"/>
  <c r="U2377" i="6"/>
  <c r="U2376" i="6"/>
  <c r="U2375" i="6"/>
  <c r="U2374" i="6"/>
  <c r="U2373" i="6"/>
  <c r="U2372" i="6"/>
  <c r="U2371" i="6"/>
  <c r="U2370" i="6"/>
  <c r="U2369" i="6"/>
  <c r="U2368" i="6"/>
  <c r="U2367" i="6"/>
  <c r="U2366" i="6"/>
  <c r="U2365" i="6"/>
  <c r="U2364" i="6"/>
  <c r="U2363" i="6"/>
  <c r="U2362" i="6"/>
  <c r="U2361" i="6"/>
  <c r="U2360" i="6"/>
  <c r="U2359" i="6"/>
  <c r="U2358" i="6"/>
  <c r="U2357" i="6"/>
  <c r="U2356" i="6"/>
  <c r="U2355" i="6"/>
  <c r="U2354" i="6"/>
  <c r="U2353" i="6"/>
  <c r="U2352" i="6"/>
  <c r="U2351" i="6"/>
  <c r="U2350" i="6"/>
  <c r="U2349" i="6"/>
  <c r="U2348" i="6"/>
  <c r="U2347" i="6"/>
  <c r="U2346" i="6"/>
  <c r="U2345" i="6"/>
  <c r="U2344" i="6"/>
  <c r="U2343" i="6"/>
  <c r="U2342" i="6"/>
  <c r="U2341" i="6"/>
  <c r="U2340" i="6"/>
  <c r="U2339" i="6"/>
  <c r="U2338" i="6"/>
  <c r="U2337" i="6"/>
  <c r="U2336" i="6"/>
  <c r="U2335" i="6"/>
  <c r="U2334" i="6"/>
  <c r="U2333" i="6"/>
  <c r="U2332" i="6"/>
  <c r="U2331" i="6"/>
  <c r="U2330" i="6"/>
  <c r="U2329" i="6"/>
  <c r="U2328" i="6"/>
  <c r="U2327" i="6"/>
  <c r="U2326" i="6"/>
  <c r="U2325" i="6"/>
  <c r="U2324" i="6"/>
  <c r="U2323" i="6"/>
  <c r="U2322" i="6"/>
  <c r="U2321" i="6"/>
  <c r="U2320" i="6"/>
  <c r="U2319" i="6"/>
  <c r="U2318" i="6"/>
  <c r="U2317" i="6"/>
  <c r="U2316" i="6"/>
  <c r="U2315" i="6"/>
  <c r="U2314" i="6"/>
  <c r="U2313" i="6"/>
  <c r="U2312" i="6"/>
  <c r="U2311" i="6"/>
  <c r="U2310" i="6"/>
  <c r="U2309" i="6"/>
  <c r="U2308" i="6"/>
  <c r="U2307" i="6"/>
  <c r="U2306" i="6"/>
  <c r="U2305" i="6"/>
  <c r="U2304" i="6"/>
  <c r="U2303" i="6"/>
  <c r="U2302" i="6"/>
  <c r="U2301" i="6"/>
  <c r="U2300" i="6"/>
  <c r="U2299" i="6"/>
  <c r="U2298" i="6"/>
  <c r="U2297" i="6"/>
  <c r="U2296" i="6"/>
  <c r="U2295" i="6"/>
  <c r="U2294" i="6"/>
  <c r="U2293" i="6"/>
  <c r="U2292" i="6"/>
  <c r="U2291" i="6"/>
  <c r="U2290" i="6"/>
  <c r="U2289" i="6"/>
  <c r="U2288" i="6"/>
  <c r="U2287" i="6"/>
  <c r="U2286" i="6"/>
  <c r="U2285" i="6"/>
  <c r="U2284" i="6"/>
  <c r="U2283" i="6"/>
  <c r="U2282" i="6"/>
  <c r="U2281" i="6"/>
  <c r="U2280" i="6"/>
  <c r="U2279" i="6"/>
  <c r="U2278" i="6"/>
  <c r="U2277" i="6"/>
  <c r="U2276" i="6"/>
  <c r="U2275" i="6"/>
  <c r="U2274" i="6"/>
  <c r="U2273" i="6"/>
  <c r="U2272" i="6"/>
  <c r="U2271" i="6"/>
  <c r="U2270" i="6"/>
  <c r="U2269" i="6"/>
  <c r="U2268" i="6"/>
  <c r="U2267" i="6"/>
  <c r="U2266" i="6"/>
  <c r="U2265" i="6"/>
  <c r="U2264" i="6"/>
  <c r="U2263" i="6"/>
  <c r="U2262" i="6"/>
  <c r="U2261" i="6"/>
  <c r="U2260" i="6"/>
  <c r="U2259" i="6"/>
  <c r="U2258" i="6"/>
  <c r="U2257" i="6"/>
  <c r="U2256" i="6"/>
  <c r="U2255" i="6"/>
  <c r="U2254" i="6"/>
  <c r="U2253" i="6"/>
  <c r="U2252" i="6"/>
  <c r="U2251" i="6"/>
  <c r="U2250" i="6"/>
  <c r="U2249" i="6"/>
  <c r="U2248" i="6"/>
  <c r="U2247" i="6"/>
  <c r="U2246" i="6"/>
  <c r="U2245" i="6"/>
  <c r="U2244" i="6"/>
  <c r="U2243" i="6"/>
  <c r="U2242" i="6"/>
  <c r="U2241" i="6"/>
  <c r="U2240" i="6"/>
  <c r="U2239" i="6"/>
  <c r="U2238" i="6"/>
  <c r="U2237" i="6"/>
  <c r="U2236" i="6"/>
  <c r="U2235" i="6"/>
  <c r="U2234" i="6"/>
  <c r="U2233" i="6"/>
  <c r="U2232" i="6"/>
  <c r="U2231" i="6"/>
  <c r="U2230" i="6"/>
  <c r="U2229" i="6"/>
  <c r="U2228" i="6"/>
  <c r="U2227" i="6"/>
  <c r="U2226" i="6"/>
  <c r="U2225" i="6"/>
  <c r="U2224" i="6"/>
  <c r="U2223" i="6"/>
  <c r="U2222" i="6"/>
  <c r="U2221" i="6"/>
  <c r="U2220" i="6"/>
  <c r="U2219" i="6"/>
  <c r="U2218" i="6"/>
  <c r="U2217" i="6"/>
  <c r="U2216" i="6"/>
  <c r="U2215" i="6"/>
  <c r="U2214" i="6"/>
  <c r="U2213" i="6"/>
  <c r="U2212" i="6"/>
  <c r="U2211" i="6"/>
  <c r="U2210" i="6"/>
  <c r="U2209" i="6"/>
  <c r="U2208" i="6"/>
  <c r="U2207" i="6"/>
  <c r="U2206" i="6"/>
  <c r="U2205" i="6"/>
  <c r="U2204" i="6"/>
  <c r="U2203" i="6"/>
  <c r="U2202" i="6"/>
  <c r="U2201" i="6"/>
  <c r="U2200" i="6"/>
  <c r="U2199" i="6"/>
  <c r="U2198" i="6"/>
  <c r="U2197" i="6"/>
  <c r="U2196" i="6"/>
  <c r="U2195" i="6"/>
  <c r="U2194" i="6"/>
  <c r="U2193" i="6"/>
  <c r="U2192" i="6"/>
  <c r="U2191" i="6"/>
  <c r="U2190" i="6"/>
  <c r="U2189" i="6"/>
  <c r="U2188" i="6"/>
  <c r="U2187" i="6"/>
  <c r="U2186" i="6"/>
  <c r="U2185" i="6"/>
  <c r="U2184" i="6"/>
  <c r="U2183" i="6"/>
  <c r="U2182" i="6"/>
  <c r="U2181" i="6"/>
  <c r="U2180" i="6"/>
  <c r="U2179" i="6"/>
  <c r="U2178" i="6"/>
  <c r="U2177" i="6"/>
  <c r="U2176" i="6"/>
  <c r="U2175" i="6"/>
  <c r="U2174" i="6"/>
  <c r="U2173" i="6"/>
  <c r="U2172" i="6"/>
  <c r="U2171" i="6"/>
  <c r="U2170" i="6"/>
  <c r="U2169" i="6"/>
  <c r="U2168" i="6"/>
  <c r="U2167" i="6"/>
  <c r="U2166" i="6"/>
  <c r="U2165" i="6"/>
  <c r="U2164" i="6"/>
  <c r="U2163" i="6"/>
  <c r="U2162" i="6"/>
  <c r="U2161" i="6"/>
  <c r="U2160" i="6"/>
  <c r="U2159" i="6"/>
  <c r="U2158" i="6"/>
  <c r="U2157" i="6"/>
  <c r="U2156" i="6"/>
  <c r="U2155" i="6"/>
  <c r="U2154" i="6"/>
  <c r="U2153" i="6"/>
  <c r="U2152" i="6"/>
  <c r="U2151" i="6"/>
  <c r="U2150" i="6"/>
  <c r="U2149" i="6"/>
  <c r="U2148" i="6"/>
  <c r="U2147" i="6"/>
  <c r="U2146" i="6"/>
  <c r="U2145" i="6"/>
  <c r="U2144" i="6"/>
  <c r="U2143" i="6"/>
  <c r="U2142" i="6"/>
  <c r="U2141" i="6"/>
  <c r="U2140" i="6"/>
  <c r="U2139" i="6"/>
  <c r="U2138" i="6"/>
  <c r="U2137" i="6"/>
  <c r="U2136" i="6"/>
  <c r="U2135" i="6"/>
  <c r="U2134" i="6"/>
  <c r="U2133" i="6"/>
  <c r="U2132" i="6"/>
  <c r="U2131" i="6"/>
  <c r="U2130" i="6"/>
  <c r="U2129" i="6"/>
  <c r="U2128" i="6"/>
  <c r="U2127" i="6"/>
  <c r="U2126" i="6"/>
  <c r="U2125" i="6"/>
  <c r="U2124" i="6"/>
  <c r="U2123" i="6"/>
  <c r="U2122" i="6"/>
  <c r="U2121" i="6"/>
  <c r="U2120" i="6"/>
  <c r="U2119" i="6"/>
  <c r="U2118" i="6"/>
  <c r="U2117" i="6"/>
  <c r="U2116" i="6"/>
  <c r="U2115" i="6"/>
  <c r="U2114" i="6"/>
  <c r="U2113" i="6"/>
  <c r="U2112" i="6"/>
  <c r="U2111" i="6"/>
  <c r="U2110" i="6"/>
  <c r="U2109" i="6"/>
  <c r="U2108" i="6"/>
  <c r="U2107" i="6"/>
  <c r="U2106" i="6"/>
  <c r="U2105" i="6"/>
  <c r="U2104" i="6"/>
  <c r="U2103" i="6"/>
  <c r="U2102" i="6"/>
  <c r="U2101" i="6"/>
  <c r="U2100" i="6"/>
  <c r="U2099" i="6"/>
  <c r="U2098" i="6"/>
  <c r="U2097" i="6"/>
  <c r="U2096" i="6"/>
  <c r="U2095" i="6"/>
  <c r="U2094" i="6"/>
  <c r="U2093" i="6"/>
  <c r="U2092" i="6"/>
  <c r="U2091" i="6"/>
  <c r="U2090" i="6"/>
  <c r="U2089" i="6"/>
  <c r="U2088" i="6"/>
  <c r="U2087" i="6"/>
  <c r="U2086" i="6"/>
  <c r="U2085" i="6"/>
  <c r="U2084" i="6"/>
  <c r="U2083" i="6"/>
  <c r="U2082" i="6"/>
  <c r="U2081" i="6"/>
  <c r="U2080" i="6"/>
  <c r="U2079" i="6"/>
  <c r="U2078" i="6"/>
  <c r="U2077" i="6"/>
  <c r="U2076" i="6"/>
  <c r="U2075" i="6"/>
  <c r="U2074" i="6"/>
  <c r="U2073" i="6"/>
  <c r="U2072" i="6"/>
  <c r="U2071" i="6"/>
  <c r="U2070" i="6"/>
  <c r="U2069" i="6"/>
  <c r="U2068" i="6"/>
  <c r="U2067" i="6"/>
  <c r="U2066" i="6"/>
  <c r="U2065" i="6"/>
  <c r="U2064" i="6"/>
  <c r="U2063" i="6"/>
  <c r="U2062" i="6"/>
  <c r="U2061" i="6"/>
  <c r="U2060" i="6"/>
  <c r="U2059" i="6"/>
  <c r="U2058" i="6"/>
  <c r="U2057" i="6"/>
  <c r="U2056" i="6"/>
  <c r="U2055" i="6"/>
  <c r="U2054" i="6"/>
  <c r="U2053" i="6"/>
  <c r="U2052" i="6"/>
  <c r="U2051" i="6"/>
  <c r="U2050" i="6"/>
  <c r="U2049" i="6"/>
  <c r="U2048" i="6"/>
  <c r="U2047" i="6"/>
  <c r="U2046" i="6"/>
  <c r="U2045" i="6"/>
  <c r="U2044" i="6"/>
  <c r="U2043" i="6"/>
  <c r="U2042" i="6"/>
  <c r="U2041" i="6"/>
  <c r="U2040" i="6"/>
  <c r="U2039" i="6"/>
  <c r="U2038" i="6"/>
  <c r="U2037" i="6"/>
  <c r="U2036" i="6"/>
  <c r="U2035" i="6"/>
  <c r="U2034" i="6"/>
  <c r="U2033" i="6"/>
  <c r="U2032" i="6"/>
  <c r="U2031" i="6"/>
  <c r="U2030" i="6"/>
  <c r="U2029" i="6"/>
  <c r="U2028" i="6"/>
  <c r="U2027" i="6"/>
  <c r="U2026" i="6"/>
  <c r="U2025" i="6"/>
  <c r="U2024" i="6"/>
  <c r="U2023" i="6"/>
  <c r="U2022" i="6"/>
  <c r="U2021" i="6"/>
  <c r="U2020" i="6"/>
  <c r="U2019" i="6"/>
  <c r="U2018" i="6"/>
  <c r="U2017" i="6"/>
  <c r="U2016" i="6"/>
  <c r="U2015" i="6"/>
  <c r="U2014" i="6"/>
  <c r="U2013" i="6"/>
  <c r="U2012" i="6"/>
  <c r="U2011" i="6"/>
  <c r="U2010" i="6"/>
  <c r="U2009" i="6"/>
  <c r="U2008" i="6"/>
  <c r="U2007" i="6"/>
  <c r="U2006" i="6"/>
  <c r="U2005" i="6"/>
  <c r="U2004" i="6"/>
  <c r="U2003" i="6"/>
  <c r="U2002" i="6"/>
  <c r="U2001" i="6"/>
  <c r="U2000" i="6"/>
  <c r="U1999" i="6"/>
  <c r="U1998" i="6"/>
  <c r="U1997" i="6"/>
  <c r="U1996" i="6"/>
  <c r="U1995" i="6"/>
  <c r="U1994" i="6"/>
  <c r="U1993" i="6"/>
  <c r="U1992" i="6"/>
  <c r="U1991" i="6"/>
  <c r="U1990" i="6"/>
  <c r="U1989" i="6"/>
  <c r="U1988" i="6"/>
  <c r="U1987" i="6"/>
  <c r="U1986" i="6"/>
  <c r="U1985" i="6"/>
  <c r="U1984" i="6"/>
  <c r="U1983" i="6"/>
  <c r="U1982" i="6"/>
  <c r="U1981" i="6"/>
  <c r="U1980" i="6"/>
  <c r="U1979" i="6"/>
  <c r="U1978" i="6"/>
  <c r="U1977" i="6"/>
  <c r="U1976" i="6"/>
  <c r="U1975" i="6"/>
  <c r="U1974" i="6"/>
  <c r="U1973" i="6"/>
  <c r="U1972" i="6"/>
  <c r="U1971" i="6"/>
  <c r="U1970" i="6"/>
  <c r="U1969" i="6"/>
  <c r="U1968" i="6"/>
  <c r="U1967" i="6"/>
  <c r="U1966" i="6"/>
  <c r="U1965" i="6"/>
  <c r="U1964" i="6"/>
  <c r="U1963" i="6"/>
  <c r="U1962" i="6"/>
  <c r="U1961" i="6"/>
  <c r="U1960" i="6"/>
  <c r="U1959" i="6"/>
  <c r="U1958" i="6"/>
  <c r="U1957" i="6"/>
  <c r="U1956" i="6"/>
  <c r="U1955" i="6"/>
  <c r="U1954" i="6"/>
  <c r="U1953" i="6"/>
  <c r="U1952" i="6"/>
  <c r="U1951" i="6"/>
  <c r="U1950" i="6"/>
  <c r="U1949" i="6"/>
  <c r="U1948" i="6"/>
  <c r="U1947" i="6"/>
  <c r="U1946" i="6"/>
  <c r="U1945" i="6"/>
  <c r="U1944" i="6"/>
  <c r="U1943" i="6"/>
  <c r="U1942" i="6"/>
  <c r="U1941" i="6"/>
  <c r="U1940" i="6"/>
  <c r="U1939" i="6"/>
  <c r="U1938" i="6"/>
  <c r="U1937" i="6"/>
  <c r="U1936" i="6"/>
  <c r="U1935" i="6"/>
  <c r="U1934" i="6"/>
  <c r="U1933" i="6"/>
  <c r="U1932" i="6"/>
  <c r="U1931" i="6"/>
  <c r="U1930" i="6"/>
  <c r="U1929" i="6"/>
  <c r="U1928" i="6"/>
  <c r="U1927" i="6"/>
  <c r="U1926" i="6"/>
  <c r="U1925" i="6"/>
  <c r="U1924" i="6"/>
  <c r="U1923" i="6"/>
  <c r="U1922" i="6"/>
  <c r="U1921" i="6"/>
  <c r="U1920" i="6"/>
  <c r="U1919" i="6"/>
  <c r="U1918" i="6"/>
  <c r="U1917" i="6"/>
  <c r="U1916" i="6"/>
  <c r="U1915" i="6"/>
  <c r="U1914" i="6"/>
  <c r="U1913" i="6"/>
  <c r="U1912" i="6"/>
  <c r="U1911" i="6"/>
  <c r="U1910" i="6"/>
  <c r="U1909" i="6"/>
  <c r="U1908" i="6"/>
  <c r="U1907" i="6"/>
  <c r="U1906" i="6"/>
  <c r="U1905" i="6"/>
  <c r="U1904" i="6"/>
  <c r="U1903" i="6"/>
  <c r="U1902" i="6"/>
  <c r="U1901" i="6"/>
  <c r="U1900" i="6"/>
  <c r="U1899" i="6"/>
  <c r="U1898" i="6"/>
  <c r="U1897" i="6"/>
  <c r="U1896" i="6"/>
  <c r="U1895" i="6"/>
  <c r="U1894" i="6"/>
  <c r="U1893" i="6"/>
  <c r="U1892" i="6"/>
  <c r="U1891" i="6"/>
  <c r="U1890" i="6"/>
  <c r="U1889" i="6"/>
  <c r="U1888" i="6"/>
  <c r="U1887" i="6"/>
  <c r="U1886" i="6"/>
  <c r="U1885" i="6"/>
  <c r="U1884" i="6"/>
  <c r="U1883" i="6"/>
  <c r="U1882" i="6"/>
  <c r="U1881" i="6"/>
  <c r="U1880" i="6"/>
  <c r="U1879" i="6"/>
  <c r="U1878" i="6"/>
  <c r="U1877" i="6"/>
  <c r="U1876" i="6"/>
  <c r="U1875" i="6"/>
  <c r="U1874" i="6"/>
  <c r="U1873" i="6"/>
  <c r="U1872" i="6"/>
  <c r="U1871" i="6"/>
  <c r="U1870" i="6"/>
  <c r="U1869" i="6"/>
  <c r="U1868" i="6"/>
  <c r="U1867" i="6"/>
  <c r="U1866" i="6"/>
  <c r="U1865" i="6"/>
  <c r="U1864" i="6"/>
  <c r="U1863" i="6"/>
  <c r="U1862" i="6"/>
  <c r="U1861" i="6"/>
  <c r="U1860" i="6"/>
  <c r="U1859" i="6"/>
  <c r="U1858" i="6"/>
  <c r="U1857" i="6"/>
  <c r="U1856" i="6"/>
  <c r="U1855" i="6"/>
  <c r="U1854" i="6"/>
  <c r="U1853" i="6"/>
  <c r="U1852" i="6"/>
  <c r="U1851" i="6"/>
  <c r="U1850" i="6"/>
  <c r="U1849" i="6"/>
  <c r="U1848" i="6"/>
  <c r="U1847" i="6"/>
  <c r="U1846" i="6"/>
  <c r="U1845" i="6"/>
  <c r="U1844" i="6"/>
  <c r="U1843" i="6"/>
  <c r="U1842" i="6"/>
  <c r="U1841" i="6"/>
  <c r="U1840" i="6"/>
  <c r="U1839" i="6"/>
  <c r="U1838" i="6"/>
  <c r="U1837" i="6"/>
  <c r="U1836" i="6"/>
  <c r="U1835" i="6"/>
  <c r="U1834" i="6"/>
  <c r="U1833" i="6"/>
  <c r="U1832" i="6"/>
  <c r="U1831" i="6"/>
  <c r="U1830" i="6"/>
  <c r="U1829" i="6"/>
  <c r="U1828" i="6"/>
  <c r="U1827" i="6"/>
  <c r="U1826" i="6"/>
  <c r="U1825" i="6"/>
  <c r="U1824" i="6"/>
  <c r="U1823" i="6"/>
  <c r="U1822" i="6"/>
  <c r="U1821" i="6"/>
  <c r="U1820" i="6"/>
  <c r="U1819" i="6"/>
  <c r="U1818" i="6"/>
  <c r="U1817" i="6"/>
  <c r="U1816" i="6"/>
  <c r="U1815" i="6"/>
  <c r="U1814" i="6"/>
  <c r="U1813" i="6"/>
  <c r="U1812" i="6"/>
  <c r="U1811" i="6"/>
  <c r="U1810" i="6"/>
  <c r="U1809" i="6"/>
  <c r="U1808" i="6"/>
  <c r="U1807" i="6"/>
  <c r="U1806" i="6"/>
  <c r="U1805" i="6"/>
  <c r="U1804" i="6"/>
  <c r="U1803" i="6"/>
  <c r="U1802" i="6"/>
  <c r="U1801" i="6"/>
  <c r="U1800" i="6"/>
  <c r="U1799" i="6"/>
  <c r="U1798" i="6"/>
  <c r="U1797" i="6"/>
  <c r="U1796" i="6"/>
  <c r="U1795" i="6"/>
  <c r="U1794" i="6"/>
  <c r="U1793" i="6"/>
  <c r="U1792" i="6"/>
  <c r="U1791" i="6"/>
  <c r="U1790" i="6"/>
  <c r="U1789" i="6"/>
  <c r="U1788" i="6"/>
  <c r="U1787" i="6"/>
  <c r="U1786" i="6"/>
  <c r="U1785" i="6"/>
  <c r="U1784" i="6"/>
  <c r="U1783" i="6"/>
  <c r="U1782" i="6"/>
  <c r="U1781" i="6"/>
  <c r="U1780" i="6"/>
  <c r="U1779" i="6"/>
  <c r="U1778" i="6"/>
  <c r="U1777" i="6"/>
  <c r="U1776" i="6"/>
  <c r="U1775" i="6"/>
  <c r="U1774" i="6"/>
  <c r="U1773" i="6"/>
  <c r="U1772" i="6"/>
  <c r="U1771" i="6"/>
  <c r="U1770" i="6"/>
  <c r="U1769" i="6"/>
  <c r="U1768" i="6"/>
  <c r="U1767" i="6"/>
  <c r="U1766" i="6"/>
  <c r="U1765" i="6"/>
  <c r="U1764" i="6"/>
  <c r="U1763" i="6"/>
  <c r="U1762" i="6"/>
  <c r="U1761" i="6"/>
  <c r="U1760" i="6"/>
  <c r="U1759" i="6"/>
  <c r="U1758" i="6"/>
  <c r="U1757" i="6"/>
  <c r="U1756" i="6"/>
  <c r="U1755" i="6"/>
  <c r="U1754" i="6"/>
  <c r="U1753" i="6"/>
  <c r="U1752" i="6"/>
  <c r="U1751" i="6"/>
  <c r="U1750" i="6"/>
  <c r="U1749" i="6"/>
  <c r="U1748" i="6"/>
  <c r="U1747" i="6"/>
  <c r="U1746" i="6"/>
  <c r="U1745" i="6"/>
  <c r="U1744" i="6"/>
  <c r="U1743" i="6"/>
  <c r="U1742" i="6"/>
  <c r="U1741" i="6"/>
  <c r="U1740" i="6"/>
  <c r="U1739" i="6"/>
  <c r="U1738" i="6"/>
  <c r="U1737" i="6"/>
  <c r="U1736" i="6"/>
  <c r="U1735" i="6"/>
  <c r="U1734" i="6"/>
  <c r="U1733" i="6"/>
  <c r="U1732" i="6"/>
  <c r="U1731" i="6"/>
  <c r="U1730" i="6"/>
  <c r="U1729" i="6"/>
  <c r="U1728" i="6"/>
  <c r="U1727" i="6"/>
  <c r="U1726" i="6"/>
  <c r="U1725" i="6"/>
  <c r="U1724" i="6"/>
  <c r="U1723" i="6"/>
  <c r="U1722" i="6"/>
  <c r="U1721" i="6"/>
  <c r="U1720" i="6"/>
  <c r="U1719" i="6"/>
  <c r="U1718" i="6"/>
  <c r="U1717" i="6"/>
  <c r="U1716" i="6"/>
  <c r="U1715" i="6"/>
  <c r="U1714" i="6"/>
  <c r="U1713" i="6"/>
  <c r="U1712" i="6"/>
  <c r="U1711" i="6"/>
  <c r="U1710" i="6"/>
  <c r="U1709" i="6"/>
  <c r="U1708" i="6"/>
  <c r="U1707" i="6"/>
  <c r="U1706" i="6"/>
  <c r="U1705" i="6"/>
  <c r="U1704" i="6"/>
  <c r="U1703" i="6"/>
  <c r="U1702" i="6"/>
  <c r="U1701" i="6"/>
  <c r="U1700" i="6"/>
  <c r="U1699" i="6"/>
  <c r="U1698" i="6"/>
  <c r="U1697" i="6"/>
  <c r="U1696" i="6"/>
  <c r="U1695" i="6"/>
  <c r="U1694" i="6"/>
  <c r="U1693" i="6"/>
  <c r="U1692" i="6"/>
  <c r="U1691" i="6"/>
  <c r="U1690" i="6"/>
  <c r="U1689" i="6"/>
  <c r="U1688" i="6"/>
  <c r="U1687" i="6"/>
  <c r="U1686" i="6"/>
  <c r="U1685" i="6"/>
  <c r="U1684" i="6"/>
  <c r="U1683" i="6"/>
  <c r="U1682" i="6"/>
  <c r="U1681" i="6"/>
  <c r="U1680" i="6"/>
  <c r="U1679" i="6"/>
  <c r="U1678" i="6"/>
  <c r="U1677" i="6"/>
  <c r="U1676" i="6"/>
  <c r="U1675" i="6"/>
  <c r="U1674" i="6"/>
  <c r="U1673" i="6"/>
  <c r="U1672" i="6"/>
  <c r="U1671" i="6"/>
  <c r="U1670" i="6"/>
  <c r="U1669" i="6"/>
  <c r="U1668" i="6"/>
  <c r="U1667" i="6"/>
  <c r="U1666" i="6"/>
  <c r="U1665" i="6"/>
  <c r="U1664" i="6"/>
  <c r="U1663" i="6"/>
  <c r="U1662" i="6"/>
  <c r="U1661" i="6"/>
  <c r="U1660" i="6"/>
  <c r="U1659" i="6"/>
  <c r="U1658" i="6"/>
  <c r="U1657" i="6"/>
  <c r="U1656" i="6"/>
  <c r="U1655" i="6"/>
  <c r="U1654" i="6"/>
  <c r="U1653" i="6"/>
  <c r="U1652" i="6"/>
  <c r="U1651" i="6"/>
  <c r="U1650" i="6"/>
  <c r="U1649" i="6"/>
  <c r="U1648" i="6"/>
  <c r="U1647" i="6"/>
  <c r="U1646" i="6"/>
  <c r="U1645" i="6"/>
  <c r="U1644" i="6"/>
  <c r="U1643" i="6"/>
  <c r="U1642" i="6"/>
  <c r="U1641" i="6"/>
  <c r="U1640" i="6"/>
  <c r="U1639" i="6"/>
  <c r="U1638" i="6"/>
  <c r="U1637" i="6"/>
  <c r="U1636" i="6"/>
  <c r="U1635" i="6"/>
  <c r="U1634" i="6"/>
  <c r="U1633" i="6"/>
  <c r="U1632" i="6"/>
  <c r="U1631" i="6"/>
  <c r="U1630" i="6"/>
  <c r="U1629" i="6"/>
  <c r="U1628" i="6"/>
  <c r="U1627" i="6"/>
  <c r="U1626" i="6"/>
  <c r="U1625" i="6"/>
  <c r="U1624" i="6"/>
  <c r="U1623" i="6"/>
  <c r="U1622" i="6"/>
  <c r="U1621" i="6"/>
  <c r="U1620" i="6"/>
  <c r="U1619" i="6"/>
  <c r="U1618" i="6"/>
  <c r="U1617" i="6"/>
  <c r="U1616" i="6"/>
  <c r="U1615" i="6"/>
  <c r="U1614" i="6"/>
  <c r="U1613" i="6"/>
  <c r="U1612" i="6"/>
  <c r="U1611" i="6"/>
  <c r="U1610" i="6"/>
  <c r="U1609" i="6"/>
  <c r="U1608" i="6"/>
  <c r="U1607" i="6"/>
  <c r="U1606" i="6"/>
  <c r="U1605" i="6"/>
  <c r="U1604" i="6"/>
  <c r="U1603" i="6"/>
  <c r="U1602" i="6"/>
  <c r="U1601" i="6"/>
  <c r="U1600" i="6"/>
  <c r="U1599" i="6"/>
  <c r="U1598" i="6"/>
  <c r="U1597" i="6"/>
  <c r="U1596" i="6"/>
  <c r="U1595" i="6"/>
  <c r="U1594" i="6"/>
  <c r="U1593" i="6"/>
  <c r="U1592" i="6"/>
  <c r="U1591" i="6"/>
  <c r="U1590" i="6"/>
  <c r="U1589" i="6"/>
  <c r="U1588" i="6"/>
  <c r="U1587" i="6"/>
  <c r="U1586" i="6"/>
  <c r="U1585" i="6"/>
  <c r="U1584" i="6"/>
  <c r="U1583" i="6"/>
  <c r="U1582" i="6"/>
  <c r="U1581" i="6"/>
  <c r="U1580" i="6"/>
  <c r="U1579" i="6"/>
  <c r="U1578" i="6"/>
  <c r="U1577" i="6"/>
  <c r="U1576" i="6"/>
  <c r="U1575" i="6"/>
  <c r="U1574" i="6"/>
  <c r="U1573" i="6"/>
  <c r="U1572" i="6"/>
  <c r="U1571" i="6"/>
  <c r="U1570" i="6"/>
  <c r="U1569" i="6"/>
  <c r="U1568" i="6"/>
  <c r="U1567" i="6"/>
  <c r="U1566" i="6"/>
  <c r="U1565" i="6"/>
  <c r="U1564" i="6"/>
  <c r="U1563" i="6"/>
  <c r="U1562" i="6"/>
  <c r="U1561" i="6"/>
  <c r="U1560" i="6"/>
  <c r="U1559" i="6"/>
  <c r="U1558" i="6"/>
  <c r="U1557" i="6"/>
  <c r="U1556" i="6"/>
  <c r="U1555" i="6"/>
  <c r="U1554" i="6"/>
  <c r="U1553" i="6"/>
  <c r="U1552" i="6"/>
  <c r="U1551" i="6"/>
  <c r="U1550" i="6"/>
  <c r="U1549" i="6"/>
  <c r="U1548" i="6"/>
  <c r="U1547" i="6"/>
  <c r="U1546" i="6"/>
  <c r="U1545" i="6"/>
  <c r="U1544" i="6"/>
  <c r="U1543" i="6"/>
  <c r="U1542" i="6"/>
  <c r="U1541" i="6"/>
  <c r="U1540" i="6"/>
  <c r="U1539" i="6"/>
  <c r="U1538" i="6"/>
  <c r="U1537" i="6"/>
  <c r="U1536" i="6"/>
  <c r="U1535" i="6"/>
  <c r="U1534" i="6"/>
  <c r="U1533" i="6"/>
  <c r="U1532" i="6"/>
  <c r="U1531" i="6"/>
  <c r="U1530" i="6"/>
  <c r="U1529" i="6"/>
  <c r="U1528" i="6"/>
  <c r="U1527" i="6"/>
  <c r="U1526" i="6"/>
  <c r="U1525" i="6"/>
  <c r="U1524" i="6"/>
  <c r="U1523" i="6"/>
  <c r="U1522" i="6"/>
  <c r="U1521" i="6"/>
  <c r="U1520" i="6"/>
  <c r="U1519" i="6"/>
  <c r="U1518" i="6"/>
  <c r="U1517" i="6"/>
  <c r="U1516" i="6"/>
  <c r="U1515" i="6"/>
  <c r="U1514" i="6"/>
  <c r="U1513" i="6"/>
  <c r="U1512" i="6"/>
  <c r="U1511" i="6"/>
  <c r="U1510" i="6"/>
  <c r="U1509" i="6"/>
  <c r="U1508" i="6"/>
  <c r="U1507" i="6"/>
  <c r="U1506" i="6"/>
  <c r="U1505" i="6"/>
  <c r="U1504" i="6"/>
  <c r="U1503" i="6"/>
  <c r="U1502" i="6"/>
  <c r="U1501" i="6"/>
  <c r="U1500" i="6"/>
  <c r="U1499" i="6"/>
  <c r="U1498" i="6"/>
  <c r="U1497" i="6"/>
  <c r="U1496" i="6"/>
  <c r="U1495" i="6"/>
  <c r="U1494" i="6"/>
  <c r="U1493" i="6"/>
  <c r="U1492" i="6"/>
  <c r="U1491" i="6"/>
  <c r="U1490" i="6"/>
  <c r="U1489" i="6"/>
  <c r="U1488" i="6"/>
  <c r="U1487" i="6"/>
  <c r="U1486" i="6"/>
  <c r="U1485" i="6"/>
  <c r="U1484" i="6"/>
  <c r="U1483" i="6"/>
  <c r="U1482" i="6"/>
  <c r="U1481" i="6"/>
  <c r="U1480" i="6"/>
  <c r="U1479" i="6"/>
  <c r="U1478" i="6"/>
  <c r="U1477" i="6"/>
  <c r="U1476" i="6"/>
  <c r="U1475" i="6"/>
  <c r="U1474" i="6"/>
  <c r="U1473" i="6"/>
  <c r="U1472" i="6"/>
  <c r="U1471" i="6"/>
  <c r="U1470" i="6"/>
  <c r="U1469" i="6"/>
  <c r="U1468" i="6"/>
  <c r="U1467" i="6"/>
  <c r="U1466" i="6"/>
  <c r="U1465" i="6"/>
  <c r="U1464" i="6"/>
  <c r="U1463" i="6"/>
  <c r="U1462" i="6"/>
  <c r="U1461" i="6"/>
  <c r="U1460" i="6"/>
  <c r="U1459" i="6"/>
  <c r="U1458" i="6"/>
  <c r="U1457" i="6"/>
  <c r="U1456" i="6"/>
  <c r="U1455" i="6"/>
  <c r="U1454" i="6"/>
  <c r="U1453" i="6"/>
  <c r="U1452" i="6"/>
  <c r="U1451" i="6"/>
  <c r="U1450" i="6"/>
  <c r="U1449" i="6"/>
  <c r="U1448" i="6"/>
  <c r="U1447" i="6"/>
  <c r="U1446" i="6"/>
  <c r="U1445" i="6"/>
  <c r="U1444" i="6"/>
  <c r="U1443" i="6"/>
  <c r="U1442" i="6"/>
  <c r="U1441" i="6"/>
  <c r="U1440" i="6"/>
  <c r="U1439" i="6"/>
  <c r="U1438" i="6"/>
  <c r="U1437" i="6"/>
  <c r="U1436" i="6"/>
  <c r="U1435" i="6"/>
  <c r="U1434" i="6"/>
  <c r="U1433" i="6"/>
  <c r="U1432" i="6"/>
  <c r="U1431" i="6"/>
  <c r="U1430" i="6"/>
  <c r="U1429" i="6"/>
  <c r="U1428" i="6"/>
  <c r="U1427" i="6"/>
  <c r="U1426" i="6"/>
  <c r="U1425" i="6"/>
  <c r="U1424" i="6"/>
  <c r="U1423" i="6"/>
  <c r="U1422" i="6"/>
  <c r="U1421" i="6"/>
  <c r="U1420" i="6"/>
  <c r="U1419" i="6"/>
  <c r="U1418" i="6"/>
  <c r="U1417" i="6"/>
  <c r="U1416" i="6"/>
  <c r="U1415" i="6"/>
  <c r="U1414" i="6"/>
  <c r="U1413" i="6"/>
  <c r="U1412" i="6"/>
  <c r="U1411" i="6"/>
  <c r="U1410" i="6"/>
  <c r="U1409" i="6"/>
  <c r="U1408" i="6"/>
  <c r="U1407" i="6"/>
  <c r="U1406" i="6"/>
  <c r="U1405" i="6"/>
  <c r="U1404" i="6"/>
  <c r="U1403" i="6"/>
  <c r="U1402" i="6"/>
  <c r="U1401" i="6"/>
  <c r="U1400" i="6"/>
  <c r="U1399" i="6"/>
  <c r="U1398" i="6"/>
  <c r="U1397" i="6"/>
  <c r="U1396" i="6"/>
  <c r="U1395" i="6"/>
  <c r="U1394" i="6"/>
  <c r="U1393" i="6"/>
  <c r="U1392" i="6"/>
  <c r="U1391" i="6"/>
  <c r="U1390" i="6"/>
  <c r="U1389" i="6"/>
  <c r="U1388" i="6"/>
  <c r="U1387" i="6"/>
  <c r="U1386" i="6"/>
  <c r="U1385" i="6"/>
  <c r="U1384" i="6"/>
  <c r="U1383" i="6"/>
  <c r="U1382" i="6"/>
  <c r="U1381" i="6"/>
  <c r="U1380" i="6"/>
  <c r="U1379" i="6"/>
  <c r="U1378" i="6"/>
  <c r="U1377" i="6"/>
  <c r="U1376" i="6"/>
  <c r="U1375" i="6"/>
  <c r="U1374" i="6"/>
  <c r="U1373" i="6"/>
  <c r="U1372" i="6"/>
  <c r="U1371" i="6"/>
  <c r="U1370" i="6"/>
  <c r="U1369" i="6"/>
  <c r="U1368" i="6"/>
  <c r="U1367" i="6"/>
  <c r="U1366" i="6"/>
  <c r="U1365" i="6"/>
  <c r="U1364" i="6"/>
  <c r="U1363" i="6"/>
  <c r="U1362" i="6"/>
  <c r="U1361" i="6"/>
  <c r="U1360" i="6"/>
  <c r="U1359" i="6"/>
  <c r="U1358" i="6"/>
  <c r="U1357" i="6"/>
  <c r="U1356" i="6"/>
  <c r="U1355" i="6"/>
  <c r="U1354" i="6"/>
  <c r="U1353" i="6"/>
  <c r="U1352" i="6"/>
  <c r="U1351" i="6"/>
  <c r="U1350" i="6"/>
  <c r="U1349" i="6"/>
  <c r="U1348" i="6"/>
  <c r="U1347" i="6"/>
  <c r="U1346" i="6"/>
  <c r="U1345" i="6"/>
  <c r="U1344" i="6"/>
  <c r="U1343" i="6"/>
  <c r="U1342" i="6"/>
  <c r="U1341" i="6"/>
  <c r="U1340" i="6"/>
  <c r="U1339" i="6"/>
  <c r="U1338" i="6"/>
  <c r="U1337" i="6"/>
  <c r="U1336" i="6"/>
  <c r="U1335" i="6"/>
  <c r="U1334" i="6"/>
  <c r="U1333" i="6"/>
  <c r="U1332" i="6"/>
  <c r="U1331" i="6"/>
  <c r="U1330" i="6"/>
  <c r="U1329" i="6"/>
  <c r="U1328" i="6"/>
  <c r="U1327" i="6"/>
  <c r="U1326" i="6"/>
  <c r="U1325" i="6"/>
  <c r="U1324" i="6"/>
  <c r="U1323" i="6"/>
  <c r="U1322" i="6"/>
  <c r="U1321" i="6"/>
  <c r="U1320" i="6"/>
  <c r="U1319" i="6"/>
  <c r="U1318" i="6"/>
  <c r="U1317" i="6"/>
  <c r="U1316" i="6"/>
  <c r="U1315" i="6"/>
  <c r="U1314" i="6"/>
  <c r="U1313" i="6"/>
  <c r="U1312" i="6"/>
  <c r="U1311" i="6"/>
  <c r="U1310" i="6"/>
  <c r="U1309" i="6"/>
  <c r="U1308" i="6"/>
  <c r="U1307" i="6"/>
  <c r="U1306" i="6"/>
  <c r="U1305" i="6"/>
  <c r="U1304" i="6"/>
  <c r="U1303" i="6"/>
  <c r="U1302" i="6"/>
  <c r="U1301" i="6"/>
  <c r="U1300" i="6"/>
  <c r="U1299" i="6"/>
  <c r="U1298" i="6"/>
  <c r="U1297" i="6"/>
  <c r="U1296" i="6"/>
  <c r="U1295" i="6"/>
  <c r="U1294" i="6"/>
  <c r="U1293" i="6"/>
  <c r="U1292" i="6"/>
  <c r="U1291" i="6"/>
  <c r="U1290" i="6"/>
  <c r="U1289" i="6"/>
  <c r="U1288" i="6"/>
  <c r="U1287" i="6"/>
  <c r="U1286" i="6"/>
  <c r="U1285" i="6"/>
  <c r="U1284" i="6"/>
  <c r="U1283" i="6"/>
  <c r="U1282" i="6"/>
  <c r="U1281" i="6"/>
  <c r="U1280" i="6"/>
  <c r="U1279" i="6"/>
  <c r="U1278" i="6"/>
  <c r="U1277" i="6"/>
  <c r="U1276" i="6"/>
  <c r="U1275" i="6"/>
  <c r="U1274" i="6"/>
  <c r="U1273" i="6"/>
  <c r="U1272" i="6"/>
  <c r="U1271" i="6"/>
  <c r="U1270" i="6"/>
  <c r="U1269" i="6"/>
  <c r="U1268" i="6"/>
  <c r="U1267" i="6"/>
  <c r="U1266" i="6"/>
  <c r="U1265" i="6"/>
  <c r="U1264" i="6"/>
  <c r="U1263" i="6"/>
  <c r="U1262" i="6"/>
  <c r="U1261" i="6"/>
  <c r="U1260" i="6"/>
  <c r="U1259" i="6"/>
  <c r="U1258" i="6"/>
  <c r="U1257" i="6"/>
  <c r="U1256" i="6"/>
  <c r="U1255" i="6"/>
  <c r="U1254" i="6"/>
  <c r="U1253" i="6"/>
  <c r="U1252" i="6"/>
  <c r="U1251" i="6"/>
  <c r="U1250" i="6"/>
  <c r="U1249" i="6"/>
  <c r="U1248" i="6"/>
  <c r="U1247" i="6"/>
  <c r="U1246" i="6"/>
  <c r="U1245" i="6"/>
  <c r="U1244" i="6"/>
  <c r="U1243" i="6"/>
  <c r="U1242" i="6"/>
  <c r="U1241" i="6"/>
  <c r="U1240" i="6"/>
  <c r="U1239" i="6"/>
  <c r="U1238" i="6"/>
  <c r="U1237" i="6"/>
  <c r="U1236" i="6"/>
  <c r="U1235" i="6"/>
  <c r="U1234" i="6"/>
  <c r="U1233" i="6"/>
  <c r="U1232" i="6"/>
  <c r="U1231" i="6"/>
  <c r="U1230" i="6"/>
  <c r="U1229" i="6"/>
  <c r="U1228" i="6"/>
  <c r="U1227" i="6"/>
  <c r="U1226" i="6"/>
  <c r="U1225" i="6"/>
  <c r="U1224" i="6"/>
  <c r="U1223" i="6"/>
  <c r="U1222" i="6"/>
  <c r="U1221" i="6"/>
  <c r="U1220" i="6"/>
  <c r="U1219" i="6"/>
  <c r="U1218" i="6"/>
  <c r="U1217" i="6"/>
  <c r="U1216" i="6"/>
  <c r="U1215" i="6"/>
  <c r="U1214" i="6"/>
  <c r="U1213" i="6"/>
  <c r="U1212" i="6"/>
  <c r="U1211" i="6"/>
  <c r="U1210" i="6"/>
  <c r="U1209" i="6"/>
  <c r="U1208" i="6"/>
  <c r="U1207" i="6"/>
  <c r="U1206" i="6"/>
  <c r="U1205" i="6"/>
  <c r="U1204" i="6"/>
  <c r="U1203" i="6"/>
  <c r="U1202" i="6"/>
  <c r="U1201" i="6"/>
  <c r="U1200" i="6"/>
  <c r="U1199" i="6"/>
  <c r="U1198" i="6"/>
  <c r="U1197" i="6"/>
  <c r="U1196" i="6"/>
  <c r="U1195" i="6"/>
  <c r="U1194" i="6"/>
  <c r="U1193" i="6"/>
  <c r="U1192" i="6"/>
  <c r="U1191" i="6"/>
  <c r="U1190" i="6"/>
  <c r="U1189" i="6"/>
  <c r="U1188" i="6"/>
  <c r="U1187" i="6"/>
  <c r="U1186" i="6"/>
  <c r="U1185" i="6"/>
  <c r="U1184" i="6"/>
  <c r="U1183" i="6"/>
  <c r="U1182" i="6"/>
  <c r="U1181" i="6"/>
  <c r="U1180" i="6"/>
  <c r="U1179" i="6"/>
  <c r="U1178" i="6"/>
  <c r="U1177" i="6"/>
  <c r="U1176" i="6"/>
  <c r="U1175" i="6"/>
  <c r="U1174" i="6"/>
  <c r="U1173" i="6"/>
  <c r="U1172" i="6"/>
  <c r="U1171" i="6"/>
  <c r="U1170" i="6"/>
  <c r="U1169" i="6"/>
  <c r="U1168" i="6"/>
  <c r="U1167" i="6"/>
  <c r="U1166" i="6"/>
  <c r="U1165" i="6"/>
  <c r="U1164" i="6"/>
  <c r="U1163" i="6"/>
  <c r="U1162" i="6"/>
  <c r="U1161" i="6"/>
  <c r="U1160" i="6"/>
  <c r="U1159" i="6"/>
  <c r="U1158" i="6"/>
  <c r="U1157" i="6"/>
  <c r="U1156" i="6"/>
  <c r="U1155" i="6"/>
  <c r="U1154" i="6"/>
  <c r="U1153" i="6"/>
  <c r="U1152" i="6"/>
  <c r="U1151" i="6"/>
  <c r="U1150" i="6"/>
  <c r="U1149" i="6"/>
  <c r="U1148" i="6"/>
  <c r="U1147" i="6"/>
  <c r="U1146" i="6"/>
  <c r="U1145" i="6"/>
  <c r="U1144" i="6"/>
  <c r="U1143" i="6"/>
  <c r="U1142" i="6"/>
  <c r="U1141" i="6"/>
  <c r="U1140" i="6"/>
  <c r="U1139" i="6"/>
  <c r="U1138" i="6"/>
  <c r="U1137" i="6"/>
  <c r="U1136" i="6"/>
  <c r="U1135" i="6"/>
  <c r="U1134" i="6"/>
  <c r="U1133" i="6"/>
  <c r="U1132" i="6"/>
  <c r="U1131" i="6"/>
  <c r="U1130" i="6"/>
  <c r="U1129" i="6"/>
  <c r="U1128" i="6"/>
  <c r="U1127" i="6"/>
  <c r="U1126" i="6"/>
  <c r="U1125" i="6"/>
  <c r="U1124" i="6"/>
  <c r="U1123" i="6"/>
  <c r="U1122" i="6"/>
  <c r="U1121" i="6"/>
  <c r="U1120" i="6"/>
  <c r="U1119" i="6"/>
  <c r="U1118" i="6"/>
  <c r="U1117" i="6"/>
  <c r="U1116" i="6"/>
  <c r="U1115" i="6"/>
  <c r="U1114" i="6"/>
  <c r="U1113" i="6"/>
  <c r="U1112" i="6"/>
  <c r="U1111" i="6"/>
  <c r="U1110" i="6"/>
  <c r="U1109" i="6"/>
  <c r="U1108" i="6"/>
  <c r="U1107" i="6"/>
  <c r="U1106" i="6"/>
  <c r="U1105" i="6"/>
  <c r="U1104" i="6"/>
  <c r="U1103" i="6"/>
  <c r="U1102" i="6"/>
  <c r="U1101" i="6"/>
  <c r="U1100" i="6"/>
  <c r="U1099" i="6"/>
  <c r="U1098" i="6"/>
  <c r="U1097" i="6"/>
  <c r="U1096" i="6"/>
  <c r="U1095" i="6"/>
  <c r="U1094" i="6"/>
  <c r="U1093" i="6"/>
  <c r="U1092" i="6"/>
  <c r="U1091" i="6"/>
  <c r="U1090" i="6"/>
  <c r="U1089" i="6"/>
  <c r="U1088" i="6"/>
  <c r="U1087" i="6"/>
  <c r="U1086" i="6"/>
  <c r="U1085" i="6"/>
  <c r="U1084" i="6"/>
  <c r="U1083" i="6"/>
  <c r="U1082" i="6"/>
  <c r="U1081" i="6"/>
  <c r="U1080" i="6"/>
  <c r="U1079" i="6"/>
  <c r="U1078" i="6"/>
  <c r="U1077" i="6"/>
  <c r="U1076" i="6"/>
  <c r="U1075" i="6"/>
  <c r="U1074" i="6"/>
  <c r="U1073" i="6"/>
  <c r="U1072" i="6"/>
  <c r="U1071" i="6"/>
  <c r="U1070" i="6"/>
  <c r="U1069" i="6"/>
  <c r="U1068" i="6"/>
  <c r="U1067" i="6"/>
  <c r="U1066" i="6"/>
  <c r="U1065" i="6"/>
  <c r="U1064" i="6"/>
  <c r="U1063" i="6"/>
  <c r="U1062" i="6"/>
  <c r="U1061" i="6"/>
  <c r="U1060" i="6"/>
  <c r="U1059" i="6"/>
  <c r="U1058" i="6"/>
  <c r="U1057" i="6"/>
  <c r="U1056" i="6"/>
  <c r="U1055" i="6"/>
  <c r="U1054" i="6"/>
  <c r="U1053" i="6"/>
  <c r="U1052" i="6"/>
  <c r="U1051" i="6"/>
  <c r="U1050" i="6"/>
  <c r="U1049" i="6"/>
  <c r="U1048" i="6"/>
  <c r="U1047" i="6"/>
  <c r="U1046" i="6"/>
  <c r="U1045" i="6"/>
  <c r="U1044" i="6"/>
  <c r="U1043" i="6"/>
  <c r="U1042" i="6"/>
  <c r="U1041" i="6"/>
  <c r="U1040" i="6"/>
  <c r="U1039" i="6"/>
  <c r="U1038" i="6"/>
  <c r="U1037" i="6"/>
  <c r="U1036" i="6"/>
  <c r="U1035" i="6"/>
  <c r="U1034" i="6"/>
  <c r="U1033" i="6"/>
  <c r="U1032" i="6"/>
  <c r="U1031" i="6"/>
  <c r="U1030" i="6"/>
  <c r="U1029" i="6"/>
  <c r="U1028" i="6"/>
  <c r="U1027" i="6"/>
  <c r="U1026" i="6"/>
  <c r="U1025" i="6"/>
  <c r="U1024" i="6"/>
  <c r="U1023" i="6"/>
  <c r="U1022" i="6"/>
  <c r="U1021" i="6"/>
  <c r="U1020" i="6"/>
  <c r="U1019" i="6"/>
  <c r="U1018" i="6"/>
  <c r="U1017" i="6"/>
  <c r="U1016" i="6"/>
  <c r="U1015" i="6"/>
  <c r="U1014" i="6"/>
  <c r="U1013" i="6"/>
  <c r="U1012" i="6"/>
  <c r="U1011" i="6"/>
  <c r="U1010" i="6"/>
  <c r="U1009" i="6"/>
  <c r="U1008" i="6"/>
  <c r="U1007" i="6"/>
  <c r="U1006" i="6"/>
  <c r="U1005" i="6"/>
  <c r="U1004" i="6"/>
  <c r="U1003" i="6"/>
  <c r="U1002" i="6"/>
  <c r="U1001" i="6"/>
  <c r="U1000" i="6"/>
  <c r="U999" i="6"/>
  <c r="U998" i="6"/>
  <c r="U997" i="6"/>
  <c r="U996" i="6"/>
  <c r="U995" i="6"/>
  <c r="U994" i="6"/>
  <c r="U993" i="6"/>
  <c r="U992" i="6"/>
  <c r="U991" i="6"/>
  <c r="U990" i="6"/>
  <c r="U989" i="6"/>
  <c r="U988" i="6"/>
  <c r="U987" i="6"/>
  <c r="U986" i="6"/>
  <c r="U985" i="6"/>
  <c r="U984" i="6"/>
  <c r="U983" i="6"/>
  <c r="U982" i="6"/>
  <c r="U981" i="6"/>
  <c r="U980" i="6"/>
  <c r="U979" i="6"/>
  <c r="U978" i="6"/>
  <c r="U977" i="6"/>
  <c r="U976" i="6"/>
  <c r="U975" i="6"/>
  <c r="U974" i="6"/>
  <c r="U973" i="6"/>
  <c r="U972" i="6"/>
  <c r="U971" i="6"/>
  <c r="U970" i="6"/>
  <c r="U969" i="6"/>
  <c r="U968" i="6"/>
  <c r="U967" i="6"/>
  <c r="U966" i="6"/>
  <c r="U965" i="6"/>
  <c r="U964" i="6"/>
  <c r="U963" i="6"/>
  <c r="U962" i="6"/>
  <c r="U961" i="6"/>
  <c r="U960" i="6"/>
  <c r="U959" i="6"/>
  <c r="U958" i="6"/>
  <c r="U957" i="6"/>
  <c r="U956" i="6"/>
  <c r="U955" i="6"/>
  <c r="U954" i="6"/>
  <c r="U953" i="6"/>
  <c r="U952" i="6"/>
  <c r="U951" i="6"/>
  <c r="U950" i="6"/>
  <c r="U949" i="6"/>
  <c r="U948" i="6"/>
  <c r="U947" i="6"/>
  <c r="U946" i="6"/>
  <c r="U945" i="6"/>
  <c r="U944" i="6"/>
  <c r="U943" i="6"/>
  <c r="U942" i="6"/>
  <c r="U941" i="6"/>
  <c r="U940" i="6"/>
  <c r="U939" i="6"/>
  <c r="U938" i="6"/>
  <c r="U937" i="6"/>
  <c r="U936" i="6"/>
  <c r="U935" i="6"/>
  <c r="U934" i="6"/>
  <c r="U933" i="6"/>
  <c r="U932" i="6"/>
  <c r="U931" i="6"/>
  <c r="U930" i="6"/>
  <c r="U929" i="6"/>
  <c r="U928" i="6"/>
  <c r="U927" i="6"/>
  <c r="U926" i="6"/>
  <c r="U925" i="6"/>
  <c r="U924" i="6"/>
  <c r="U923" i="6"/>
  <c r="U922" i="6"/>
  <c r="U921" i="6"/>
  <c r="U920" i="6"/>
  <c r="U919" i="6"/>
  <c r="U918" i="6"/>
  <c r="U917" i="6"/>
  <c r="U916" i="6"/>
  <c r="U915" i="6"/>
  <c r="U914" i="6"/>
  <c r="U913" i="6"/>
  <c r="U912" i="6"/>
  <c r="U911" i="6"/>
  <c r="U910" i="6"/>
  <c r="U909" i="6"/>
  <c r="U908" i="6"/>
  <c r="U907" i="6"/>
  <c r="U906" i="6"/>
  <c r="U905" i="6"/>
  <c r="U904" i="6"/>
  <c r="U903" i="6"/>
  <c r="U902" i="6"/>
  <c r="U901" i="6"/>
  <c r="U900" i="6"/>
  <c r="U899" i="6"/>
  <c r="U898" i="6"/>
  <c r="U897" i="6"/>
  <c r="U896" i="6"/>
  <c r="U895" i="6"/>
  <c r="U894" i="6"/>
  <c r="U893" i="6"/>
  <c r="U892" i="6"/>
  <c r="U891" i="6"/>
  <c r="U890" i="6"/>
  <c r="U889" i="6"/>
  <c r="U888" i="6"/>
  <c r="U887" i="6"/>
  <c r="U886" i="6"/>
  <c r="U885" i="6"/>
  <c r="U884" i="6"/>
  <c r="U883" i="6"/>
  <c r="U882" i="6"/>
  <c r="U881" i="6"/>
  <c r="U880" i="6"/>
  <c r="U879" i="6"/>
  <c r="U878" i="6"/>
  <c r="U877" i="6"/>
  <c r="U876" i="6"/>
  <c r="U875" i="6"/>
  <c r="U874" i="6"/>
  <c r="U873" i="6"/>
  <c r="U872" i="6"/>
  <c r="U871" i="6"/>
  <c r="U870" i="6"/>
  <c r="U869" i="6"/>
  <c r="U868" i="6"/>
  <c r="U867" i="6"/>
  <c r="U866" i="6"/>
  <c r="U865" i="6"/>
  <c r="U864" i="6"/>
  <c r="U863" i="6"/>
  <c r="U862" i="6"/>
  <c r="U861" i="6"/>
  <c r="U860" i="6"/>
  <c r="U859" i="6"/>
  <c r="U858" i="6"/>
  <c r="U857" i="6"/>
  <c r="U856" i="6"/>
  <c r="U855" i="6"/>
  <c r="U854" i="6"/>
  <c r="U853" i="6"/>
  <c r="U852" i="6"/>
  <c r="U851" i="6"/>
  <c r="U850" i="6"/>
  <c r="U849" i="6"/>
  <c r="U848" i="6"/>
  <c r="U847" i="6"/>
  <c r="U846" i="6"/>
  <c r="U845" i="6"/>
  <c r="U844" i="6"/>
  <c r="U843" i="6"/>
  <c r="U842" i="6"/>
  <c r="U841" i="6"/>
  <c r="U840" i="6"/>
  <c r="U839" i="6"/>
  <c r="U838" i="6"/>
  <c r="U837" i="6"/>
  <c r="U836" i="6"/>
  <c r="U835" i="6"/>
  <c r="U834" i="6"/>
  <c r="U833" i="6"/>
  <c r="U832" i="6"/>
  <c r="U831" i="6"/>
  <c r="U830" i="6"/>
  <c r="U829" i="6"/>
  <c r="U828" i="6"/>
  <c r="U827" i="6"/>
  <c r="U826" i="6"/>
  <c r="U825" i="6"/>
  <c r="U824" i="6"/>
  <c r="U823" i="6"/>
  <c r="U822" i="6"/>
  <c r="U821" i="6"/>
  <c r="U820" i="6"/>
  <c r="U819" i="6"/>
  <c r="U818" i="6"/>
  <c r="U817" i="6"/>
  <c r="U816" i="6"/>
  <c r="U815" i="6"/>
  <c r="U814" i="6"/>
  <c r="U813" i="6"/>
  <c r="U812" i="6"/>
  <c r="U811" i="6"/>
  <c r="U810" i="6"/>
  <c r="U809" i="6"/>
  <c r="U808" i="6"/>
  <c r="U807" i="6"/>
  <c r="U806" i="6"/>
  <c r="U805" i="6"/>
  <c r="U804" i="6"/>
  <c r="U803" i="6"/>
  <c r="U802" i="6"/>
  <c r="U801" i="6"/>
  <c r="U800" i="6"/>
  <c r="U799" i="6"/>
  <c r="U798" i="6"/>
  <c r="U797" i="6"/>
  <c r="U796" i="6"/>
  <c r="U795" i="6"/>
  <c r="U794" i="6"/>
  <c r="U793" i="6"/>
  <c r="U792" i="6"/>
  <c r="U791" i="6"/>
  <c r="U790" i="6"/>
  <c r="U789" i="6"/>
  <c r="U788" i="6"/>
  <c r="U787" i="6"/>
  <c r="U786" i="6"/>
  <c r="U785" i="6"/>
  <c r="U784" i="6"/>
  <c r="U783" i="6"/>
  <c r="U782" i="6"/>
  <c r="U781" i="6"/>
  <c r="U780" i="6"/>
  <c r="U779" i="6"/>
  <c r="U778" i="6"/>
  <c r="U777" i="6"/>
  <c r="U776" i="6"/>
  <c r="U775" i="6"/>
  <c r="U774" i="6"/>
  <c r="U773" i="6"/>
  <c r="U772" i="6"/>
  <c r="U771" i="6"/>
  <c r="U770" i="6"/>
  <c r="U769" i="6"/>
  <c r="U768" i="6"/>
  <c r="U767" i="6"/>
  <c r="U766" i="6"/>
  <c r="U765" i="6"/>
  <c r="U764" i="6"/>
  <c r="U763" i="6"/>
  <c r="U762" i="6"/>
  <c r="U761" i="6"/>
  <c r="U760" i="6"/>
  <c r="U759" i="6"/>
  <c r="U758" i="6"/>
  <c r="U757" i="6"/>
  <c r="U756" i="6"/>
  <c r="U755" i="6"/>
  <c r="U754" i="6"/>
  <c r="U753" i="6"/>
  <c r="U752" i="6"/>
  <c r="U751" i="6"/>
  <c r="U750" i="6"/>
  <c r="U749" i="6"/>
  <c r="U748" i="6"/>
  <c r="U747" i="6"/>
  <c r="U746" i="6"/>
  <c r="U745" i="6"/>
  <c r="U744" i="6"/>
  <c r="U743" i="6"/>
  <c r="U742" i="6"/>
  <c r="U741" i="6"/>
  <c r="U740" i="6"/>
  <c r="U739" i="6"/>
  <c r="U738" i="6"/>
  <c r="U737" i="6"/>
  <c r="U736" i="6"/>
  <c r="U735" i="6"/>
  <c r="U734" i="6"/>
  <c r="U733" i="6"/>
  <c r="U732" i="6"/>
  <c r="U731" i="6"/>
  <c r="U730" i="6"/>
  <c r="U729" i="6"/>
  <c r="U728" i="6"/>
  <c r="U727" i="6"/>
  <c r="U726" i="6"/>
  <c r="U725" i="6"/>
  <c r="U724" i="6"/>
  <c r="U723" i="6"/>
  <c r="U722" i="6"/>
  <c r="U721" i="6"/>
  <c r="U720" i="6"/>
  <c r="U719" i="6"/>
  <c r="U718" i="6"/>
  <c r="U717" i="6"/>
  <c r="U716" i="6"/>
  <c r="U715" i="6"/>
  <c r="U714" i="6"/>
  <c r="U713" i="6"/>
  <c r="U712" i="6"/>
  <c r="U711" i="6"/>
  <c r="U710" i="6"/>
  <c r="U709" i="6"/>
  <c r="U708" i="6"/>
  <c r="U707" i="6"/>
  <c r="U706" i="6"/>
  <c r="U705" i="6"/>
  <c r="U704" i="6"/>
  <c r="U703" i="6"/>
  <c r="U702" i="6"/>
  <c r="U701" i="6"/>
  <c r="U700" i="6"/>
  <c r="U699" i="6"/>
  <c r="U698" i="6"/>
  <c r="U697" i="6"/>
  <c r="U696" i="6"/>
  <c r="U695" i="6"/>
  <c r="U694" i="6"/>
  <c r="U693" i="6"/>
  <c r="U692" i="6"/>
  <c r="U691" i="6"/>
  <c r="U690" i="6"/>
  <c r="U689" i="6"/>
  <c r="U688" i="6"/>
  <c r="U687" i="6"/>
  <c r="U686" i="6"/>
  <c r="U685" i="6"/>
  <c r="U684" i="6"/>
  <c r="U683" i="6"/>
  <c r="U682" i="6"/>
  <c r="U681" i="6"/>
  <c r="U680" i="6"/>
  <c r="U679" i="6"/>
  <c r="U678" i="6"/>
  <c r="U677" i="6"/>
  <c r="U676" i="6"/>
  <c r="U675" i="6"/>
  <c r="U674" i="6"/>
  <c r="U673" i="6"/>
  <c r="U672" i="6"/>
  <c r="U671" i="6"/>
  <c r="U670" i="6"/>
  <c r="U669" i="6"/>
  <c r="U668" i="6"/>
  <c r="U667" i="6"/>
  <c r="U666" i="6"/>
  <c r="U665" i="6"/>
  <c r="U664" i="6"/>
  <c r="U663" i="6"/>
  <c r="U662" i="6"/>
  <c r="U661" i="6"/>
  <c r="U660" i="6"/>
  <c r="U659" i="6"/>
  <c r="U658" i="6"/>
  <c r="U657" i="6"/>
  <c r="U656" i="6"/>
  <c r="U655" i="6"/>
  <c r="U654" i="6"/>
  <c r="U653" i="6"/>
  <c r="U652" i="6"/>
  <c r="U651" i="6"/>
  <c r="U650" i="6"/>
  <c r="U649" i="6"/>
  <c r="U648" i="6"/>
  <c r="U647" i="6"/>
  <c r="U646" i="6"/>
  <c r="U645" i="6"/>
  <c r="U644" i="6"/>
  <c r="U643" i="6"/>
  <c r="U642" i="6"/>
  <c r="U641" i="6"/>
  <c r="U640" i="6"/>
  <c r="U639" i="6"/>
  <c r="U638" i="6"/>
  <c r="U637" i="6"/>
  <c r="U636" i="6"/>
  <c r="U635" i="6"/>
  <c r="U634" i="6"/>
  <c r="U633" i="6"/>
  <c r="U632" i="6"/>
  <c r="U631" i="6"/>
  <c r="U630" i="6"/>
  <c r="U629" i="6"/>
  <c r="U628" i="6"/>
  <c r="U627" i="6"/>
  <c r="U626" i="6"/>
  <c r="U625" i="6"/>
  <c r="U624" i="6"/>
  <c r="U623" i="6"/>
  <c r="U622" i="6"/>
  <c r="U621" i="6"/>
  <c r="U620" i="6"/>
  <c r="U619" i="6"/>
  <c r="U618" i="6"/>
  <c r="U617" i="6"/>
  <c r="U616" i="6"/>
  <c r="U615" i="6"/>
  <c r="U614" i="6"/>
  <c r="U613" i="6"/>
  <c r="U612" i="6"/>
  <c r="U611" i="6"/>
  <c r="U610" i="6"/>
  <c r="U609" i="6"/>
  <c r="U608" i="6"/>
  <c r="U607" i="6"/>
  <c r="U606" i="6"/>
  <c r="U605" i="6"/>
  <c r="U604" i="6"/>
  <c r="U603" i="6"/>
  <c r="U602" i="6"/>
  <c r="U601" i="6"/>
  <c r="U600" i="6"/>
  <c r="U599" i="6"/>
  <c r="U598" i="6"/>
  <c r="U597" i="6"/>
  <c r="U596" i="6"/>
  <c r="U595" i="6"/>
  <c r="U594" i="6"/>
  <c r="U593" i="6"/>
  <c r="U592" i="6"/>
  <c r="U591" i="6"/>
  <c r="U590" i="6"/>
  <c r="U589" i="6"/>
  <c r="U588" i="6"/>
  <c r="U587" i="6"/>
  <c r="U586" i="6"/>
  <c r="U585" i="6"/>
  <c r="U584" i="6"/>
  <c r="U583" i="6"/>
  <c r="U582" i="6"/>
  <c r="U581" i="6"/>
  <c r="U580" i="6"/>
  <c r="U579" i="6"/>
  <c r="U578" i="6"/>
  <c r="U577" i="6"/>
  <c r="U576" i="6"/>
  <c r="U575" i="6"/>
  <c r="U574" i="6"/>
  <c r="U573" i="6"/>
  <c r="U572" i="6"/>
  <c r="U571" i="6"/>
  <c r="U570" i="6"/>
  <c r="U569" i="6"/>
  <c r="U568" i="6"/>
  <c r="U567" i="6"/>
  <c r="U566" i="6"/>
  <c r="U565" i="6"/>
  <c r="U564" i="6"/>
  <c r="U563" i="6"/>
  <c r="U562" i="6"/>
  <c r="U561" i="6"/>
  <c r="U560" i="6"/>
  <c r="U559" i="6"/>
  <c r="U558" i="6"/>
  <c r="U557" i="6"/>
  <c r="U556" i="6"/>
  <c r="U555" i="6"/>
  <c r="U554" i="6"/>
  <c r="U553" i="6"/>
  <c r="U552" i="6"/>
  <c r="U551" i="6"/>
  <c r="U550" i="6"/>
  <c r="U549" i="6"/>
  <c r="U548" i="6"/>
  <c r="U547" i="6"/>
  <c r="U546" i="6"/>
  <c r="U545" i="6"/>
  <c r="U544" i="6"/>
  <c r="U543" i="6"/>
  <c r="U542" i="6"/>
  <c r="U541" i="6"/>
  <c r="U540" i="6"/>
  <c r="U539" i="6"/>
  <c r="U538" i="6"/>
  <c r="U537" i="6"/>
  <c r="U536" i="6"/>
  <c r="U535" i="6"/>
  <c r="U534" i="6"/>
  <c r="U533" i="6"/>
  <c r="U532" i="6"/>
  <c r="U531" i="6"/>
  <c r="U530" i="6"/>
  <c r="U529" i="6"/>
  <c r="U528" i="6"/>
  <c r="U527" i="6"/>
  <c r="U526" i="6"/>
  <c r="U525" i="6"/>
  <c r="U524" i="6"/>
  <c r="U523" i="6"/>
  <c r="U522" i="6"/>
  <c r="U521" i="6"/>
  <c r="U520" i="6"/>
  <c r="U519" i="6"/>
  <c r="U518" i="6"/>
  <c r="U517" i="6"/>
  <c r="U516" i="6"/>
  <c r="U515" i="6"/>
  <c r="U514" i="6"/>
  <c r="U513" i="6"/>
  <c r="U512" i="6"/>
  <c r="U511" i="6"/>
  <c r="U510" i="6"/>
  <c r="U509" i="6"/>
  <c r="U508" i="6"/>
  <c r="U507" i="6"/>
  <c r="U506" i="6"/>
  <c r="U505" i="6"/>
  <c r="U504" i="6"/>
  <c r="U503" i="6"/>
  <c r="U50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T20" i="6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T144" i="6" s="1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156" i="6" s="1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T184" i="6" s="1"/>
  <c r="T185" i="6" s="1"/>
  <c r="T186" i="6" s="1"/>
  <c r="T187" i="6" s="1"/>
  <c r="T188" i="6" s="1"/>
  <c r="T189" i="6" s="1"/>
  <c r="T190" i="6" s="1"/>
  <c r="T191" i="6" s="1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T211" i="6" s="1"/>
  <c r="T212" i="6" s="1"/>
  <c r="T213" i="6" s="1"/>
  <c r="T214" i="6" s="1"/>
  <c r="T215" i="6" s="1"/>
  <c r="T216" i="6" s="1"/>
  <c r="T217" i="6" s="1"/>
  <c r="T218" i="6" s="1"/>
  <c r="T219" i="6" s="1"/>
  <c r="T220" i="6" s="1"/>
  <c r="T221" i="6" s="1"/>
  <c r="T222" i="6" s="1"/>
  <c r="T223" i="6" s="1"/>
  <c r="T224" i="6" s="1"/>
  <c r="T225" i="6" s="1"/>
  <c r="T226" i="6" s="1"/>
  <c r="T227" i="6" s="1"/>
  <c r="T228" i="6" s="1"/>
  <c r="T229" i="6" s="1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T249" i="6" s="1"/>
  <c r="T250" i="6" s="1"/>
  <c r="T251" i="6" s="1"/>
  <c r="T252" i="6" s="1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T297" i="6" s="1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T370" i="6" s="1"/>
  <c r="T371" i="6" s="1"/>
  <c r="T372" i="6" s="1"/>
  <c r="T373" i="6" s="1"/>
  <c r="T374" i="6" s="1"/>
  <c r="T375" i="6" s="1"/>
  <c r="T376" i="6" s="1"/>
  <c r="T377" i="6" s="1"/>
  <c r="T378" i="6" s="1"/>
  <c r="T379" i="6" s="1"/>
  <c r="T380" i="6" s="1"/>
  <c r="T381" i="6" s="1"/>
  <c r="T382" i="6" s="1"/>
  <c r="T383" i="6" s="1"/>
  <c r="T384" i="6" s="1"/>
  <c r="T385" i="6" s="1"/>
  <c r="T386" i="6" s="1"/>
  <c r="T387" i="6" s="1"/>
  <c r="T388" i="6" s="1"/>
  <c r="T389" i="6" s="1"/>
  <c r="T390" i="6" s="1"/>
  <c r="T391" i="6" s="1"/>
  <c r="T392" i="6" s="1"/>
  <c r="T393" i="6" s="1"/>
  <c r="T394" i="6" s="1"/>
  <c r="T395" i="6" s="1"/>
  <c r="T396" i="6" s="1"/>
  <c r="T397" i="6" s="1"/>
  <c r="T398" i="6" s="1"/>
  <c r="T399" i="6" s="1"/>
  <c r="T400" i="6" s="1"/>
  <c r="T401" i="6" s="1"/>
  <c r="T402" i="6" s="1"/>
  <c r="T403" i="6" s="1"/>
  <c r="T404" i="6" s="1"/>
  <c r="T405" i="6" s="1"/>
  <c r="T406" i="6" s="1"/>
  <c r="T407" i="6" s="1"/>
  <c r="T408" i="6" s="1"/>
  <c r="T409" i="6" s="1"/>
  <c r="T410" i="6" s="1"/>
  <c r="T411" i="6" s="1"/>
  <c r="T412" i="6" s="1"/>
  <c r="T413" i="6" s="1"/>
  <c r="T414" i="6" s="1"/>
  <c r="T415" i="6" s="1"/>
  <c r="T416" i="6" s="1"/>
  <c r="T417" i="6" s="1"/>
  <c r="T418" i="6" s="1"/>
  <c r="T419" i="6" s="1"/>
  <c r="T420" i="6" s="1"/>
  <c r="T421" i="6" s="1"/>
  <c r="T422" i="6" s="1"/>
  <c r="T423" i="6" s="1"/>
  <c r="T424" i="6" s="1"/>
  <c r="T425" i="6" s="1"/>
  <c r="T426" i="6" s="1"/>
  <c r="T427" i="6" s="1"/>
  <c r="T428" i="6" s="1"/>
  <c r="T429" i="6" s="1"/>
  <c r="T430" i="6" s="1"/>
  <c r="T431" i="6" s="1"/>
  <c r="T432" i="6" s="1"/>
  <c r="T433" i="6" s="1"/>
  <c r="T434" i="6" s="1"/>
  <c r="T435" i="6" s="1"/>
  <c r="T436" i="6" s="1"/>
  <c r="T437" i="6" s="1"/>
  <c r="T438" i="6" s="1"/>
  <c r="T439" i="6" s="1"/>
  <c r="T440" i="6" s="1"/>
  <c r="T441" i="6" s="1"/>
  <c r="T442" i="6" s="1"/>
  <c r="T443" i="6" s="1"/>
  <c r="T444" i="6" s="1"/>
  <c r="T445" i="6" s="1"/>
  <c r="T446" i="6" s="1"/>
  <c r="T447" i="6" s="1"/>
  <c r="T448" i="6" s="1"/>
  <c r="T449" i="6" s="1"/>
  <c r="T450" i="6" s="1"/>
  <c r="T451" i="6" s="1"/>
  <c r="T452" i="6" s="1"/>
  <c r="T453" i="6" s="1"/>
  <c r="T454" i="6" s="1"/>
  <c r="T455" i="6" s="1"/>
  <c r="T456" i="6" s="1"/>
  <c r="T457" i="6" s="1"/>
  <c r="T458" i="6" s="1"/>
  <c r="T459" i="6" s="1"/>
  <c r="T460" i="6" s="1"/>
  <c r="T461" i="6" s="1"/>
  <c r="T462" i="6" s="1"/>
  <c r="T463" i="6" s="1"/>
  <c r="T464" i="6" s="1"/>
  <c r="T465" i="6" s="1"/>
  <c r="T466" i="6" s="1"/>
  <c r="T467" i="6" s="1"/>
  <c r="T468" i="6" s="1"/>
  <c r="T469" i="6" s="1"/>
  <c r="T470" i="6" s="1"/>
  <c r="T471" i="6" s="1"/>
  <c r="T472" i="6" s="1"/>
  <c r="T473" i="6" s="1"/>
  <c r="T474" i="6" s="1"/>
  <c r="T475" i="6" s="1"/>
  <c r="T476" i="6" s="1"/>
  <c r="T477" i="6" s="1"/>
  <c r="T478" i="6" s="1"/>
  <c r="T479" i="6" s="1"/>
  <c r="T480" i="6" s="1"/>
  <c r="T481" i="6" s="1"/>
  <c r="T482" i="6" s="1"/>
  <c r="T483" i="6" s="1"/>
  <c r="T484" i="6" s="1"/>
  <c r="T485" i="6" s="1"/>
  <c r="T486" i="6" s="1"/>
  <c r="T487" i="6" s="1"/>
  <c r="T488" i="6" s="1"/>
  <c r="T489" i="6" s="1"/>
  <c r="T490" i="6" s="1"/>
  <c r="T491" i="6" s="1"/>
  <c r="T492" i="6" s="1"/>
  <c r="T493" i="6" s="1"/>
  <c r="T494" i="6" s="1"/>
  <c r="T495" i="6" s="1"/>
  <c r="T496" i="6" s="1"/>
  <c r="T497" i="6" s="1"/>
  <c r="T498" i="6" s="1"/>
  <c r="T499" i="6" s="1"/>
  <c r="T500" i="6" s="1"/>
  <c r="T501" i="6" s="1"/>
  <c r="T502" i="6" s="1"/>
  <c r="T503" i="6" s="1"/>
  <c r="T504" i="6" s="1"/>
  <c r="T505" i="6" s="1"/>
  <c r="T506" i="6" s="1"/>
  <c r="T507" i="6" s="1"/>
  <c r="T508" i="6" s="1"/>
  <c r="T509" i="6" s="1"/>
  <c r="T510" i="6" s="1"/>
  <c r="T511" i="6" s="1"/>
  <c r="T512" i="6" s="1"/>
  <c r="T513" i="6" s="1"/>
  <c r="T514" i="6" s="1"/>
  <c r="T515" i="6" s="1"/>
  <c r="T516" i="6" s="1"/>
  <c r="T517" i="6" s="1"/>
  <c r="T518" i="6" s="1"/>
  <c r="T519" i="6" s="1"/>
  <c r="T520" i="6" s="1"/>
  <c r="T521" i="6" s="1"/>
  <c r="T522" i="6" s="1"/>
  <c r="T523" i="6" s="1"/>
  <c r="T524" i="6" s="1"/>
  <c r="T525" i="6" s="1"/>
  <c r="T526" i="6" s="1"/>
  <c r="T527" i="6" s="1"/>
  <c r="T528" i="6" s="1"/>
  <c r="T529" i="6" s="1"/>
  <c r="T530" i="6" s="1"/>
  <c r="T531" i="6" s="1"/>
  <c r="T532" i="6" s="1"/>
  <c r="T533" i="6" s="1"/>
  <c r="T534" i="6" s="1"/>
  <c r="T535" i="6" s="1"/>
  <c r="T536" i="6" s="1"/>
  <c r="T537" i="6" s="1"/>
  <c r="T538" i="6" s="1"/>
  <c r="T539" i="6" s="1"/>
  <c r="T540" i="6" s="1"/>
  <c r="T541" i="6" s="1"/>
  <c r="T542" i="6" s="1"/>
  <c r="T543" i="6" s="1"/>
  <c r="T544" i="6" s="1"/>
  <c r="T545" i="6" s="1"/>
  <c r="T546" i="6" s="1"/>
  <c r="T547" i="6" s="1"/>
  <c r="T548" i="6" s="1"/>
  <c r="T549" i="6" s="1"/>
  <c r="T550" i="6" s="1"/>
  <c r="T551" i="6" s="1"/>
  <c r="T552" i="6" s="1"/>
  <c r="T553" i="6" s="1"/>
  <c r="T554" i="6" s="1"/>
  <c r="T555" i="6" s="1"/>
  <c r="T556" i="6" s="1"/>
  <c r="T557" i="6" s="1"/>
  <c r="T558" i="6" s="1"/>
  <c r="T559" i="6" s="1"/>
  <c r="T560" i="6" s="1"/>
  <c r="T561" i="6" s="1"/>
  <c r="T562" i="6" s="1"/>
  <c r="T563" i="6" s="1"/>
  <c r="T564" i="6" s="1"/>
  <c r="T565" i="6" s="1"/>
  <c r="T566" i="6" s="1"/>
  <c r="T567" i="6" s="1"/>
  <c r="T568" i="6" s="1"/>
  <c r="T569" i="6" s="1"/>
  <c r="T570" i="6" s="1"/>
  <c r="T571" i="6" s="1"/>
  <c r="T572" i="6" s="1"/>
  <c r="T573" i="6" s="1"/>
  <c r="T574" i="6" s="1"/>
  <c r="T575" i="6" s="1"/>
  <c r="T576" i="6" s="1"/>
  <c r="T577" i="6" s="1"/>
  <c r="T578" i="6" s="1"/>
  <c r="T579" i="6" s="1"/>
  <c r="T580" i="6" s="1"/>
  <c r="T581" i="6" s="1"/>
  <c r="T582" i="6" s="1"/>
  <c r="T583" i="6" s="1"/>
  <c r="T584" i="6" s="1"/>
  <c r="T585" i="6" s="1"/>
  <c r="T586" i="6" s="1"/>
  <c r="T587" i="6" s="1"/>
  <c r="T588" i="6" s="1"/>
  <c r="T589" i="6" s="1"/>
  <c r="T590" i="6" s="1"/>
  <c r="T591" i="6" s="1"/>
  <c r="T592" i="6" s="1"/>
  <c r="T593" i="6" s="1"/>
  <c r="T594" i="6" s="1"/>
  <c r="T595" i="6" s="1"/>
  <c r="T596" i="6" s="1"/>
  <c r="T597" i="6" s="1"/>
  <c r="T598" i="6" s="1"/>
  <c r="T599" i="6" s="1"/>
  <c r="T600" i="6" s="1"/>
  <c r="T601" i="6" s="1"/>
  <c r="T602" i="6" s="1"/>
  <c r="T603" i="6" s="1"/>
  <c r="T604" i="6" s="1"/>
  <c r="T605" i="6" s="1"/>
  <c r="T606" i="6" s="1"/>
  <c r="T607" i="6" s="1"/>
  <c r="T608" i="6" s="1"/>
  <c r="T609" i="6" s="1"/>
  <c r="T610" i="6" s="1"/>
  <c r="T611" i="6" s="1"/>
  <c r="T612" i="6" s="1"/>
  <c r="T613" i="6" s="1"/>
  <c r="T614" i="6" s="1"/>
  <c r="T615" i="6" s="1"/>
  <c r="T616" i="6" s="1"/>
  <c r="T617" i="6" s="1"/>
  <c r="T618" i="6" s="1"/>
  <c r="T619" i="6" s="1"/>
  <c r="T620" i="6" s="1"/>
  <c r="T621" i="6" s="1"/>
  <c r="T622" i="6" s="1"/>
  <c r="T623" i="6" s="1"/>
  <c r="T624" i="6" s="1"/>
  <c r="T625" i="6" s="1"/>
  <c r="T626" i="6" s="1"/>
  <c r="T627" i="6" s="1"/>
  <c r="T628" i="6" s="1"/>
  <c r="T629" i="6" s="1"/>
  <c r="T630" i="6" s="1"/>
  <c r="T631" i="6" s="1"/>
  <c r="T632" i="6" s="1"/>
  <c r="T633" i="6" s="1"/>
  <c r="T634" i="6" s="1"/>
  <c r="T635" i="6" s="1"/>
  <c r="T636" i="6" s="1"/>
  <c r="T637" i="6" s="1"/>
  <c r="T638" i="6" s="1"/>
  <c r="T639" i="6" s="1"/>
  <c r="T640" i="6" s="1"/>
  <c r="T641" i="6" s="1"/>
  <c r="T642" i="6" s="1"/>
  <c r="T643" i="6" s="1"/>
  <c r="T644" i="6" s="1"/>
  <c r="T645" i="6" s="1"/>
  <c r="T646" i="6" s="1"/>
  <c r="T647" i="6" s="1"/>
  <c r="T648" i="6" s="1"/>
  <c r="T649" i="6" s="1"/>
  <c r="T650" i="6" s="1"/>
  <c r="T651" i="6" s="1"/>
  <c r="T652" i="6" s="1"/>
  <c r="T653" i="6" s="1"/>
  <c r="T654" i="6" s="1"/>
  <c r="T655" i="6" s="1"/>
  <c r="T656" i="6" s="1"/>
  <c r="T657" i="6" s="1"/>
  <c r="T658" i="6" s="1"/>
  <c r="T659" i="6" s="1"/>
  <c r="T660" i="6" s="1"/>
  <c r="T661" i="6" s="1"/>
  <c r="T662" i="6" s="1"/>
  <c r="T663" i="6" s="1"/>
  <c r="T664" i="6" s="1"/>
  <c r="T665" i="6" s="1"/>
  <c r="T666" i="6" s="1"/>
  <c r="T667" i="6" s="1"/>
  <c r="T668" i="6" s="1"/>
  <c r="T669" i="6" s="1"/>
  <c r="T670" i="6" s="1"/>
  <c r="T671" i="6" s="1"/>
  <c r="T672" i="6" s="1"/>
  <c r="T673" i="6" s="1"/>
  <c r="T674" i="6" s="1"/>
  <c r="T675" i="6" s="1"/>
  <c r="T676" i="6" s="1"/>
  <c r="T677" i="6" s="1"/>
  <c r="T678" i="6" s="1"/>
  <c r="T679" i="6" s="1"/>
  <c r="T680" i="6" s="1"/>
  <c r="T681" i="6" s="1"/>
  <c r="T682" i="6" s="1"/>
  <c r="T683" i="6" s="1"/>
  <c r="T684" i="6" s="1"/>
  <c r="T685" i="6" s="1"/>
  <c r="T686" i="6" s="1"/>
  <c r="T687" i="6" s="1"/>
  <c r="T688" i="6" s="1"/>
  <c r="T689" i="6" s="1"/>
  <c r="T690" i="6" s="1"/>
  <c r="T691" i="6" s="1"/>
  <c r="T692" i="6" s="1"/>
  <c r="T693" i="6" s="1"/>
  <c r="T694" i="6" s="1"/>
  <c r="T695" i="6" s="1"/>
  <c r="T696" i="6" s="1"/>
  <c r="T697" i="6" s="1"/>
  <c r="T698" i="6" s="1"/>
  <c r="T699" i="6" s="1"/>
  <c r="T700" i="6" s="1"/>
  <c r="T701" i="6" s="1"/>
  <c r="T702" i="6" s="1"/>
  <c r="T703" i="6" s="1"/>
  <c r="T704" i="6" s="1"/>
  <c r="T705" i="6" s="1"/>
  <c r="T706" i="6" s="1"/>
  <c r="T707" i="6" s="1"/>
  <c r="T708" i="6" s="1"/>
  <c r="T709" i="6" s="1"/>
  <c r="T710" i="6" s="1"/>
  <c r="T711" i="6" s="1"/>
  <c r="T712" i="6" s="1"/>
  <c r="T713" i="6" s="1"/>
  <c r="T714" i="6" s="1"/>
  <c r="T715" i="6" s="1"/>
  <c r="T716" i="6" s="1"/>
  <c r="T717" i="6" s="1"/>
  <c r="T718" i="6" s="1"/>
  <c r="T719" i="6" s="1"/>
  <c r="T720" i="6" s="1"/>
  <c r="T721" i="6" s="1"/>
  <c r="T722" i="6" s="1"/>
  <c r="T723" i="6" s="1"/>
  <c r="T724" i="6" s="1"/>
  <c r="T725" i="6" s="1"/>
  <c r="T726" i="6" s="1"/>
  <c r="T727" i="6" s="1"/>
  <c r="T728" i="6" s="1"/>
  <c r="T729" i="6" s="1"/>
  <c r="T730" i="6" s="1"/>
  <c r="T731" i="6" s="1"/>
  <c r="T732" i="6" s="1"/>
  <c r="T733" i="6" s="1"/>
  <c r="T734" i="6" s="1"/>
  <c r="T735" i="6" s="1"/>
  <c r="T736" i="6" s="1"/>
  <c r="T737" i="6" s="1"/>
  <c r="T738" i="6" s="1"/>
  <c r="T739" i="6" s="1"/>
  <c r="T740" i="6" s="1"/>
  <c r="T741" i="6" s="1"/>
  <c r="T742" i="6" s="1"/>
  <c r="T743" i="6" s="1"/>
  <c r="T744" i="6" s="1"/>
  <c r="T745" i="6" s="1"/>
  <c r="T746" i="6" s="1"/>
  <c r="T747" i="6" s="1"/>
  <c r="T748" i="6" s="1"/>
  <c r="T749" i="6" s="1"/>
  <c r="T750" i="6" s="1"/>
  <c r="T751" i="6" s="1"/>
  <c r="T752" i="6" s="1"/>
  <c r="T753" i="6" s="1"/>
  <c r="T754" i="6" s="1"/>
  <c r="T755" i="6" s="1"/>
  <c r="T756" i="6" s="1"/>
  <c r="T757" i="6" s="1"/>
  <c r="T758" i="6" s="1"/>
  <c r="T759" i="6" s="1"/>
  <c r="T760" i="6" s="1"/>
  <c r="T761" i="6" s="1"/>
  <c r="T762" i="6" s="1"/>
  <c r="T763" i="6" s="1"/>
  <c r="T764" i="6" s="1"/>
  <c r="T765" i="6" s="1"/>
  <c r="T766" i="6" s="1"/>
  <c r="T767" i="6" s="1"/>
  <c r="T768" i="6" s="1"/>
  <c r="T769" i="6" s="1"/>
  <c r="T770" i="6" s="1"/>
  <c r="T771" i="6" s="1"/>
  <c r="T772" i="6" s="1"/>
  <c r="T773" i="6" s="1"/>
  <c r="T774" i="6" s="1"/>
  <c r="T775" i="6" s="1"/>
  <c r="T776" i="6" s="1"/>
  <c r="T777" i="6" s="1"/>
  <c r="T778" i="6" s="1"/>
  <c r="T779" i="6" s="1"/>
  <c r="T780" i="6" s="1"/>
  <c r="T781" i="6" s="1"/>
  <c r="T782" i="6" s="1"/>
  <c r="T783" i="6" s="1"/>
  <c r="T784" i="6" s="1"/>
  <c r="T785" i="6" s="1"/>
  <c r="T786" i="6" s="1"/>
  <c r="T787" i="6" s="1"/>
  <c r="T788" i="6" s="1"/>
  <c r="T789" i="6" s="1"/>
  <c r="T790" i="6" s="1"/>
  <c r="T791" i="6" s="1"/>
  <c r="T792" i="6" s="1"/>
  <c r="T793" i="6" s="1"/>
  <c r="T794" i="6" s="1"/>
  <c r="T795" i="6" s="1"/>
  <c r="T796" i="6" s="1"/>
  <c r="T797" i="6" s="1"/>
  <c r="T798" i="6" s="1"/>
  <c r="T799" i="6" s="1"/>
  <c r="T800" i="6" s="1"/>
  <c r="T801" i="6" s="1"/>
  <c r="T802" i="6" s="1"/>
  <c r="T803" i="6" s="1"/>
  <c r="T804" i="6" s="1"/>
  <c r="T805" i="6" s="1"/>
  <c r="T806" i="6" s="1"/>
  <c r="T807" i="6" s="1"/>
  <c r="T808" i="6" s="1"/>
  <c r="T809" i="6" s="1"/>
  <c r="T810" i="6" s="1"/>
  <c r="T811" i="6" s="1"/>
  <c r="T812" i="6" s="1"/>
  <c r="T813" i="6" s="1"/>
  <c r="T814" i="6" s="1"/>
  <c r="T815" i="6" s="1"/>
  <c r="T816" i="6" s="1"/>
  <c r="T817" i="6" s="1"/>
  <c r="T818" i="6" s="1"/>
  <c r="T819" i="6" s="1"/>
  <c r="T820" i="6" s="1"/>
  <c r="T821" i="6" s="1"/>
  <c r="T822" i="6" s="1"/>
  <c r="T823" i="6" s="1"/>
  <c r="T824" i="6" s="1"/>
  <c r="T825" i="6" s="1"/>
  <c r="T826" i="6" s="1"/>
  <c r="T827" i="6" s="1"/>
  <c r="T828" i="6" s="1"/>
  <c r="T829" i="6" s="1"/>
  <c r="T830" i="6" s="1"/>
  <c r="T831" i="6" s="1"/>
  <c r="T832" i="6" s="1"/>
  <c r="T833" i="6" s="1"/>
  <c r="T834" i="6" s="1"/>
  <c r="T835" i="6" s="1"/>
  <c r="T836" i="6" s="1"/>
  <c r="T837" i="6" s="1"/>
  <c r="T838" i="6" s="1"/>
  <c r="T839" i="6" s="1"/>
  <c r="T840" i="6" s="1"/>
  <c r="T841" i="6" s="1"/>
  <c r="T842" i="6" s="1"/>
  <c r="T843" i="6" s="1"/>
  <c r="T844" i="6" s="1"/>
  <c r="T845" i="6" s="1"/>
  <c r="T846" i="6" s="1"/>
  <c r="T847" i="6" s="1"/>
  <c r="T848" i="6" s="1"/>
  <c r="T849" i="6" s="1"/>
  <c r="T850" i="6" s="1"/>
  <c r="T851" i="6" s="1"/>
  <c r="T852" i="6" s="1"/>
  <c r="T853" i="6" s="1"/>
  <c r="T854" i="6" s="1"/>
  <c r="T855" i="6" s="1"/>
  <c r="T856" i="6" s="1"/>
  <c r="T857" i="6" s="1"/>
  <c r="T858" i="6" s="1"/>
  <c r="T859" i="6" s="1"/>
  <c r="T860" i="6" s="1"/>
  <c r="T861" i="6" s="1"/>
  <c r="T862" i="6" s="1"/>
  <c r="T863" i="6" s="1"/>
  <c r="T864" i="6" s="1"/>
  <c r="T865" i="6" s="1"/>
  <c r="T866" i="6" s="1"/>
  <c r="T867" i="6" s="1"/>
  <c r="T868" i="6" s="1"/>
  <c r="T869" i="6" s="1"/>
  <c r="T870" i="6" s="1"/>
  <c r="T871" i="6" s="1"/>
  <c r="T872" i="6" s="1"/>
  <c r="T873" i="6" s="1"/>
  <c r="T874" i="6" s="1"/>
  <c r="T875" i="6" s="1"/>
  <c r="T876" i="6" s="1"/>
  <c r="T877" i="6" s="1"/>
  <c r="T878" i="6" s="1"/>
  <c r="T879" i="6" s="1"/>
  <c r="T880" i="6" s="1"/>
  <c r="T881" i="6" s="1"/>
  <c r="T882" i="6" s="1"/>
  <c r="T883" i="6" s="1"/>
  <c r="T884" i="6" s="1"/>
  <c r="T885" i="6" s="1"/>
  <c r="T886" i="6" s="1"/>
  <c r="T887" i="6" s="1"/>
  <c r="T888" i="6" s="1"/>
  <c r="T889" i="6" s="1"/>
  <c r="T890" i="6" s="1"/>
  <c r="T891" i="6" s="1"/>
  <c r="T892" i="6" s="1"/>
  <c r="T893" i="6" s="1"/>
  <c r="T894" i="6" s="1"/>
  <c r="T895" i="6" s="1"/>
  <c r="T896" i="6" s="1"/>
  <c r="T897" i="6" s="1"/>
  <c r="T898" i="6" s="1"/>
  <c r="T899" i="6" s="1"/>
  <c r="T900" i="6" s="1"/>
  <c r="T901" i="6" s="1"/>
  <c r="T902" i="6" s="1"/>
  <c r="T903" i="6" s="1"/>
  <c r="T904" i="6" s="1"/>
  <c r="T905" i="6" s="1"/>
  <c r="T906" i="6" s="1"/>
  <c r="T907" i="6" s="1"/>
  <c r="T908" i="6" s="1"/>
  <c r="T909" i="6" s="1"/>
  <c r="T910" i="6" s="1"/>
  <c r="T911" i="6" s="1"/>
  <c r="T912" i="6" s="1"/>
  <c r="T913" i="6" s="1"/>
  <c r="T914" i="6" s="1"/>
  <c r="T915" i="6" s="1"/>
  <c r="T916" i="6" s="1"/>
  <c r="T917" i="6" s="1"/>
  <c r="T918" i="6" s="1"/>
  <c r="T919" i="6" s="1"/>
  <c r="T920" i="6" s="1"/>
  <c r="T921" i="6" s="1"/>
  <c r="T922" i="6" s="1"/>
  <c r="T923" i="6" s="1"/>
  <c r="T924" i="6" s="1"/>
  <c r="T925" i="6" s="1"/>
  <c r="T926" i="6" s="1"/>
  <c r="T927" i="6" s="1"/>
  <c r="T928" i="6" s="1"/>
  <c r="T929" i="6" s="1"/>
  <c r="T930" i="6" s="1"/>
  <c r="T931" i="6" s="1"/>
  <c r="T932" i="6" s="1"/>
  <c r="T933" i="6" s="1"/>
  <c r="T934" i="6" s="1"/>
  <c r="T935" i="6" s="1"/>
  <c r="T936" i="6" s="1"/>
  <c r="T937" i="6" s="1"/>
  <c r="T938" i="6" s="1"/>
  <c r="T939" i="6" s="1"/>
  <c r="T940" i="6" s="1"/>
  <c r="T941" i="6" s="1"/>
  <c r="T942" i="6" s="1"/>
  <c r="T943" i="6" s="1"/>
  <c r="T944" i="6" s="1"/>
  <c r="T945" i="6" s="1"/>
  <c r="T946" i="6" s="1"/>
  <c r="T947" i="6" s="1"/>
  <c r="T948" i="6" s="1"/>
  <c r="T949" i="6" s="1"/>
  <c r="T950" i="6" s="1"/>
  <c r="T951" i="6" s="1"/>
  <c r="T952" i="6" s="1"/>
  <c r="T953" i="6" s="1"/>
  <c r="T954" i="6" s="1"/>
  <c r="T955" i="6" s="1"/>
  <c r="T956" i="6" s="1"/>
  <c r="T957" i="6" s="1"/>
  <c r="T958" i="6" s="1"/>
  <c r="T959" i="6" s="1"/>
  <c r="T960" i="6" s="1"/>
  <c r="T961" i="6" s="1"/>
  <c r="T962" i="6" s="1"/>
  <c r="T963" i="6" s="1"/>
  <c r="T964" i="6" s="1"/>
  <c r="T965" i="6" s="1"/>
  <c r="T966" i="6" s="1"/>
  <c r="T967" i="6" s="1"/>
  <c r="T968" i="6" s="1"/>
  <c r="T969" i="6" s="1"/>
  <c r="T970" i="6" s="1"/>
  <c r="T971" i="6" s="1"/>
  <c r="T972" i="6" s="1"/>
  <c r="T973" i="6" s="1"/>
  <c r="T974" i="6" s="1"/>
  <c r="T975" i="6" s="1"/>
  <c r="T976" i="6" s="1"/>
  <c r="T977" i="6" s="1"/>
  <c r="T978" i="6" s="1"/>
  <c r="T979" i="6" s="1"/>
  <c r="T980" i="6" s="1"/>
  <c r="T981" i="6" s="1"/>
  <c r="T982" i="6" s="1"/>
  <c r="T983" i="6" s="1"/>
  <c r="T984" i="6" s="1"/>
  <c r="T985" i="6" s="1"/>
  <c r="T986" i="6" s="1"/>
  <c r="T987" i="6" s="1"/>
  <c r="T988" i="6" s="1"/>
  <c r="T989" i="6" s="1"/>
  <c r="T990" i="6" s="1"/>
  <c r="T991" i="6" s="1"/>
  <c r="T992" i="6" s="1"/>
  <c r="T993" i="6" s="1"/>
  <c r="T994" i="6" s="1"/>
  <c r="T995" i="6" s="1"/>
  <c r="T996" i="6" s="1"/>
  <c r="T997" i="6" s="1"/>
  <c r="T998" i="6" s="1"/>
  <c r="T999" i="6" s="1"/>
  <c r="T1000" i="6" s="1"/>
  <c r="T1001" i="6" s="1"/>
  <c r="T1002" i="6" s="1"/>
  <c r="T1003" i="6" s="1"/>
  <c r="T1004" i="6" s="1"/>
  <c r="T1005" i="6" s="1"/>
  <c r="T1006" i="6" s="1"/>
  <c r="T1007" i="6" s="1"/>
  <c r="T1008" i="6" s="1"/>
  <c r="T1009" i="6" s="1"/>
  <c r="T1010" i="6" s="1"/>
  <c r="T1011" i="6" s="1"/>
  <c r="T1012" i="6" s="1"/>
  <c r="T1013" i="6" s="1"/>
  <c r="T1014" i="6" s="1"/>
  <c r="T1015" i="6" s="1"/>
  <c r="T1016" i="6" s="1"/>
  <c r="T1017" i="6" s="1"/>
  <c r="T1018" i="6" s="1"/>
  <c r="T1019" i="6" s="1"/>
  <c r="T1020" i="6" s="1"/>
  <c r="T1021" i="6" s="1"/>
  <c r="T1022" i="6" s="1"/>
  <c r="T1023" i="6" s="1"/>
  <c r="T1024" i="6" s="1"/>
  <c r="T1025" i="6" s="1"/>
  <c r="T1026" i="6" s="1"/>
  <c r="T1027" i="6" s="1"/>
  <c r="T1028" i="6" s="1"/>
  <c r="T1029" i="6" s="1"/>
  <c r="T1030" i="6" s="1"/>
  <c r="T1031" i="6" s="1"/>
  <c r="T1032" i="6" s="1"/>
  <c r="T1033" i="6" s="1"/>
  <c r="T1034" i="6" s="1"/>
  <c r="T1035" i="6" s="1"/>
  <c r="T1036" i="6" s="1"/>
  <c r="T1037" i="6" s="1"/>
  <c r="T1038" i="6" s="1"/>
  <c r="T1039" i="6" s="1"/>
  <c r="T1040" i="6" s="1"/>
  <c r="T1041" i="6" s="1"/>
  <c r="T1042" i="6" s="1"/>
  <c r="T1043" i="6" s="1"/>
  <c r="T1044" i="6" s="1"/>
  <c r="T1045" i="6" s="1"/>
  <c r="T1046" i="6" s="1"/>
  <c r="T1047" i="6" s="1"/>
  <c r="T1048" i="6" s="1"/>
  <c r="T1049" i="6" s="1"/>
  <c r="T1050" i="6" s="1"/>
  <c r="T1051" i="6" s="1"/>
  <c r="T1052" i="6" s="1"/>
  <c r="T1053" i="6" s="1"/>
  <c r="T1054" i="6" s="1"/>
  <c r="T1055" i="6" s="1"/>
  <c r="T1056" i="6" s="1"/>
  <c r="T1057" i="6" s="1"/>
  <c r="T1058" i="6" s="1"/>
  <c r="T1059" i="6" s="1"/>
  <c r="T1060" i="6" s="1"/>
  <c r="T1061" i="6" s="1"/>
  <c r="T1062" i="6" s="1"/>
  <c r="T1063" i="6" s="1"/>
  <c r="T1064" i="6" s="1"/>
  <c r="T1065" i="6" s="1"/>
  <c r="T1066" i="6" s="1"/>
  <c r="T1067" i="6" s="1"/>
  <c r="T1068" i="6" s="1"/>
  <c r="T1069" i="6" s="1"/>
  <c r="T1070" i="6" s="1"/>
  <c r="T1071" i="6" s="1"/>
  <c r="T1072" i="6" s="1"/>
  <c r="T1073" i="6" s="1"/>
  <c r="T1074" i="6" s="1"/>
  <c r="T1075" i="6" s="1"/>
  <c r="T1076" i="6" s="1"/>
  <c r="T1077" i="6" s="1"/>
  <c r="T1078" i="6" s="1"/>
  <c r="T1079" i="6" s="1"/>
  <c r="T1080" i="6" s="1"/>
  <c r="T1081" i="6" s="1"/>
  <c r="T1082" i="6" s="1"/>
  <c r="T1083" i="6" s="1"/>
  <c r="T1084" i="6" s="1"/>
  <c r="T1085" i="6" s="1"/>
  <c r="T1086" i="6" s="1"/>
  <c r="T1087" i="6" s="1"/>
  <c r="T1088" i="6" s="1"/>
  <c r="T1089" i="6" s="1"/>
  <c r="T1090" i="6" s="1"/>
  <c r="T1091" i="6" s="1"/>
  <c r="T1092" i="6" s="1"/>
  <c r="T1093" i="6" s="1"/>
  <c r="T1094" i="6" s="1"/>
  <c r="T1095" i="6" s="1"/>
  <c r="T1096" i="6" s="1"/>
  <c r="T1097" i="6" s="1"/>
  <c r="T1098" i="6" s="1"/>
  <c r="T1099" i="6" s="1"/>
  <c r="T1100" i="6" s="1"/>
  <c r="T1101" i="6" s="1"/>
  <c r="T1102" i="6" s="1"/>
  <c r="T1103" i="6" s="1"/>
  <c r="T1104" i="6" s="1"/>
  <c r="T1105" i="6" s="1"/>
  <c r="T1106" i="6" s="1"/>
  <c r="T1107" i="6" s="1"/>
  <c r="T1108" i="6" s="1"/>
  <c r="T1109" i="6" s="1"/>
  <c r="T1110" i="6" s="1"/>
  <c r="T1111" i="6" s="1"/>
  <c r="T1112" i="6" s="1"/>
  <c r="T1113" i="6" s="1"/>
  <c r="T1114" i="6" s="1"/>
  <c r="T1115" i="6" s="1"/>
  <c r="T1116" i="6" s="1"/>
  <c r="T1117" i="6" s="1"/>
  <c r="T1118" i="6" s="1"/>
  <c r="T1119" i="6" s="1"/>
  <c r="T1120" i="6" s="1"/>
  <c r="T1121" i="6" s="1"/>
  <c r="T1122" i="6" s="1"/>
  <c r="T1123" i="6" s="1"/>
  <c r="T1124" i="6" s="1"/>
  <c r="T1125" i="6" s="1"/>
  <c r="T1126" i="6" s="1"/>
  <c r="T1127" i="6" s="1"/>
  <c r="T1128" i="6" s="1"/>
  <c r="T1129" i="6" s="1"/>
  <c r="T1130" i="6" s="1"/>
  <c r="T1131" i="6" s="1"/>
  <c r="T1132" i="6" s="1"/>
  <c r="T1133" i="6" s="1"/>
  <c r="T1134" i="6" s="1"/>
  <c r="T1135" i="6" s="1"/>
  <c r="T1136" i="6" s="1"/>
  <c r="T1137" i="6" s="1"/>
  <c r="T1138" i="6" s="1"/>
  <c r="T1139" i="6" s="1"/>
  <c r="T1140" i="6" s="1"/>
  <c r="T1141" i="6" s="1"/>
  <c r="T1142" i="6" s="1"/>
  <c r="T1143" i="6" s="1"/>
  <c r="T1144" i="6" s="1"/>
  <c r="T1145" i="6" s="1"/>
  <c r="T1146" i="6" s="1"/>
  <c r="T1147" i="6" s="1"/>
  <c r="T1148" i="6" s="1"/>
  <c r="T1149" i="6" s="1"/>
  <c r="T1150" i="6" s="1"/>
  <c r="T1151" i="6" s="1"/>
  <c r="T1152" i="6" s="1"/>
  <c r="T1153" i="6" s="1"/>
  <c r="T1154" i="6" s="1"/>
  <c r="T1155" i="6" s="1"/>
  <c r="T1156" i="6" s="1"/>
  <c r="T1157" i="6" s="1"/>
  <c r="T1158" i="6" s="1"/>
  <c r="T1159" i="6" s="1"/>
  <c r="T1160" i="6" s="1"/>
  <c r="T1161" i="6" s="1"/>
  <c r="T1162" i="6" s="1"/>
  <c r="T1163" i="6" s="1"/>
  <c r="T1164" i="6" s="1"/>
  <c r="T1165" i="6" s="1"/>
  <c r="T1166" i="6" s="1"/>
  <c r="T1167" i="6" s="1"/>
  <c r="T1168" i="6" s="1"/>
  <c r="T1169" i="6" s="1"/>
  <c r="T1170" i="6" s="1"/>
  <c r="T1171" i="6" s="1"/>
  <c r="T1172" i="6" s="1"/>
  <c r="T1173" i="6" s="1"/>
  <c r="T1174" i="6" s="1"/>
  <c r="T1175" i="6" s="1"/>
  <c r="T1176" i="6" s="1"/>
  <c r="T1177" i="6" s="1"/>
  <c r="T1178" i="6" s="1"/>
  <c r="T1179" i="6" s="1"/>
  <c r="T1180" i="6" s="1"/>
  <c r="T1181" i="6" s="1"/>
  <c r="T1182" i="6" s="1"/>
  <c r="T1183" i="6" s="1"/>
  <c r="T1184" i="6" s="1"/>
  <c r="T1185" i="6" s="1"/>
  <c r="T1186" i="6" s="1"/>
  <c r="T1187" i="6" s="1"/>
  <c r="T1188" i="6" s="1"/>
  <c r="T1189" i="6" s="1"/>
  <c r="T1190" i="6" s="1"/>
  <c r="T1191" i="6" s="1"/>
  <c r="T1192" i="6" s="1"/>
  <c r="T1193" i="6" s="1"/>
  <c r="T1194" i="6" s="1"/>
  <c r="T1195" i="6" s="1"/>
  <c r="T1196" i="6" s="1"/>
  <c r="T1197" i="6" s="1"/>
  <c r="T1198" i="6" s="1"/>
  <c r="T1199" i="6" s="1"/>
  <c r="T1200" i="6" s="1"/>
  <c r="T1201" i="6" s="1"/>
  <c r="T1202" i="6" s="1"/>
  <c r="T1203" i="6" s="1"/>
  <c r="T1204" i="6" s="1"/>
  <c r="T1205" i="6" s="1"/>
  <c r="T1206" i="6" s="1"/>
  <c r="T1207" i="6" s="1"/>
  <c r="T1208" i="6" s="1"/>
  <c r="T1209" i="6" s="1"/>
  <c r="T1210" i="6" s="1"/>
  <c r="T1211" i="6" s="1"/>
  <c r="T1212" i="6" s="1"/>
  <c r="T1213" i="6" s="1"/>
  <c r="T1214" i="6" s="1"/>
  <c r="T1215" i="6" s="1"/>
  <c r="T1216" i="6" s="1"/>
  <c r="T1217" i="6" s="1"/>
  <c r="T1218" i="6" s="1"/>
  <c r="T1219" i="6" s="1"/>
  <c r="T1220" i="6" s="1"/>
  <c r="T1221" i="6" s="1"/>
  <c r="T1222" i="6" s="1"/>
  <c r="T1223" i="6" s="1"/>
  <c r="T1224" i="6" s="1"/>
  <c r="T1225" i="6" s="1"/>
  <c r="T1226" i="6" s="1"/>
  <c r="T1227" i="6" s="1"/>
  <c r="T1228" i="6" s="1"/>
  <c r="T1229" i="6" s="1"/>
  <c r="T1230" i="6" s="1"/>
  <c r="T1231" i="6" s="1"/>
  <c r="T1232" i="6" s="1"/>
  <c r="T1233" i="6" s="1"/>
  <c r="T1234" i="6" s="1"/>
  <c r="T1235" i="6" s="1"/>
  <c r="T1236" i="6" s="1"/>
  <c r="T1237" i="6" s="1"/>
  <c r="T1238" i="6" s="1"/>
  <c r="T1239" i="6" s="1"/>
  <c r="T1240" i="6" s="1"/>
  <c r="T1241" i="6" s="1"/>
  <c r="T1242" i="6" s="1"/>
  <c r="T1243" i="6" s="1"/>
  <c r="T1244" i="6" s="1"/>
  <c r="T1245" i="6" s="1"/>
  <c r="T1246" i="6" s="1"/>
  <c r="T1247" i="6" s="1"/>
  <c r="T1248" i="6" s="1"/>
  <c r="T1249" i="6" s="1"/>
  <c r="T1250" i="6" s="1"/>
  <c r="T1251" i="6" s="1"/>
  <c r="T1252" i="6" s="1"/>
  <c r="T1253" i="6" s="1"/>
  <c r="T1254" i="6" s="1"/>
  <c r="T1255" i="6" s="1"/>
  <c r="T1256" i="6" s="1"/>
  <c r="T1257" i="6" s="1"/>
  <c r="T1258" i="6" s="1"/>
  <c r="T1259" i="6" s="1"/>
  <c r="T1260" i="6" s="1"/>
  <c r="T1261" i="6" s="1"/>
  <c r="T1262" i="6" s="1"/>
  <c r="T1263" i="6" s="1"/>
  <c r="T1264" i="6" s="1"/>
  <c r="T1265" i="6" s="1"/>
  <c r="T1266" i="6" s="1"/>
  <c r="T1267" i="6" s="1"/>
  <c r="T1268" i="6" s="1"/>
  <c r="T1269" i="6" s="1"/>
  <c r="T1270" i="6" s="1"/>
  <c r="T1271" i="6" s="1"/>
  <c r="T1272" i="6" s="1"/>
  <c r="T1273" i="6" s="1"/>
  <c r="T1274" i="6" s="1"/>
  <c r="T1275" i="6" s="1"/>
  <c r="T1276" i="6" s="1"/>
  <c r="T1277" i="6" s="1"/>
  <c r="T1278" i="6" s="1"/>
  <c r="T1279" i="6" s="1"/>
  <c r="T1280" i="6" s="1"/>
  <c r="T1281" i="6" s="1"/>
  <c r="T1282" i="6" s="1"/>
  <c r="T1283" i="6" s="1"/>
  <c r="T1284" i="6" s="1"/>
  <c r="T1285" i="6" s="1"/>
  <c r="T1286" i="6" s="1"/>
  <c r="T1287" i="6" s="1"/>
  <c r="T1288" i="6" s="1"/>
  <c r="T1289" i="6" s="1"/>
  <c r="T1290" i="6" s="1"/>
  <c r="T1291" i="6" s="1"/>
  <c r="T1292" i="6" s="1"/>
  <c r="T1293" i="6" s="1"/>
  <c r="T1294" i="6" s="1"/>
  <c r="T1295" i="6" s="1"/>
  <c r="T1296" i="6" s="1"/>
  <c r="T1297" i="6" s="1"/>
  <c r="T1298" i="6" s="1"/>
  <c r="T1299" i="6" s="1"/>
  <c r="T1300" i="6" s="1"/>
  <c r="T1301" i="6" s="1"/>
  <c r="T1302" i="6" s="1"/>
  <c r="T1303" i="6" s="1"/>
  <c r="T1304" i="6" s="1"/>
  <c r="T1305" i="6" s="1"/>
  <c r="T1306" i="6" s="1"/>
  <c r="T1307" i="6" s="1"/>
  <c r="T1308" i="6" s="1"/>
  <c r="T1309" i="6" s="1"/>
  <c r="T1310" i="6" s="1"/>
  <c r="T1311" i="6" s="1"/>
  <c r="T1312" i="6" s="1"/>
  <c r="T1313" i="6" s="1"/>
  <c r="T1314" i="6" s="1"/>
  <c r="T1315" i="6" s="1"/>
  <c r="T1316" i="6" s="1"/>
  <c r="T1317" i="6" s="1"/>
  <c r="T1318" i="6" s="1"/>
  <c r="T1319" i="6" s="1"/>
  <c r="T1320" i="6" s="1"/>
  <c r="T1321" i="6" s="1"/>
  <c r="T1322" i="6" s="1"/>
  <c r="T1323" i="6" s="1"/>
  <c r="T1324" i="6" s="1"/>
  <c r="T1325" i="6" s="1"/>
  <c r="T1326" i="6" s="1"/>
  <c r="T1327" i="6" s="1"/>
  <c r="T1328" i="6" s="1"/>
  <c r="T1329" i="6" s="1"/>
  <c r="T1330" i="6" s="1"/>
  <c r="T1331" i="6" s="1"/>
  <c r="T1332" i="6" s="1"/>
  <c r="T1333" i="6" s="1"/>
  <c r="T1334" i="6" s="1"/>
  <c r="T1335" i="6" s="1"/>
  <c r="T1336" i="6" s="1"/>
  <c r="T1337" i="6" s="1"/>
  <c r="T1338" i="6" s="1"/>
  <c r="T1339" i="6" s="1"/>
  <c r="T1340" i="6" s="1"/>
  <c r="T1341" i="6" s="1"/>
  <c r="T1342" i="6" s="1"/>
  <c r="T1343" i="6" s="1"/>
  <c r="T1344" i="6" s="1"/>
  <c r="T1345" i="6" s="1"/>
  <c r="T1346" i="6" s="1"/>
  <c r="T1347" i="6" s="1"/>
  <c r="T1348" i="6" s="1"/>
  <c r="T1349" i="6" s="1"/>
  <c r="T1350" i="6" s="1"/>
  <c r="T1351" i="6" s="1"/>
  <c r="T1352" i="6" s="1"/>
  <c r="T1353" i="6" s="1"/>
  <c r="T1354" i="6" s="1"/>
  <c r="T1355" i="6" s="1"/>
  <c r="T1356" i="6" s="1"/>
  <c r="T1357" i="6" s="1"/>
  <c r="T1358" i="6" s="1"/>
  <c r="T1359" i="6" s="1"/>
  <c r="T1360" i="6" s="1"/>
  <c r="T1361" i="6" s="1"/>
  <c r="T1362" i="6" s="1"/>
  <c r="T1363" i="6" s="1"/>
  <c r="T1364" i="6" s="1"/>
  <c r="T1365" i="6" s="1"/>
  <c r="T1366" i="6" s="1"/>
  <c r="T1367" i="6" s="1"/>
  <c r="T1368" i="6" s="1"/>
  <c r="T1369" i="6" s="1"/>
  <c r="T1370" i="6" s="1"/>
  <c r="T1371" i="6" s="1"/>
  <c r="T1372" i="6" s="1"/>
  <c r="T1373" i="6" s="1"/>
  <c r="T1374" i="6" s="1"/>
  <c r="T1375" i="6" s="1"/>
  <c r="T1376" i="6" s="1"/>
  <c r="T1377" i="6" s="1"/>
  <c r="T1378" i="6" s="1"/>
  <c r="T1379" i="6" s="1"/>
  <c r="T1380" i="6" s="1"/>
  <c r="T1381" i="6" s="1"/>
  <c r="T1382" i="6" s="1"/>
  <c r="T1383" i="6" s="1"/>
  <c r="T1384" i="6" s="1"/>
  <c r="T1385" i="6" s="1"/>
  <c r="T1386" i="6" s="1"/>
  <c r="T1387" i="6" s="1"/>
  <c r="T1388" i="6" s="1"/>
  <c r="T1389" i="6" s="1"/>
  <c r="T1390" i="6" s="1"/>
  <c r="T1391" i="6" s="1"/>
  <c r="T1392" i="6" s="1"/>
  <c r="T1393" i="6" s="1"/>
  <c r="T1394" i="6" s="1"/>
  <c r="T1395" i="6" s="1"/>
  <c r="T1396" i="6" s="1"/>
  <c r="T1397" i="6" s="1"/>
  <c r="T1398" i="6" s="1"/>
  <c r="T1399" i="6" s="1"/>
  <c r="T1400" i="6" s="1"/>
  <c r="T1401" i="6" s="1"/>
  <c r="T1402" i="6" s="1"/>
  <c r="T1403" i="6" s="1"/>
  <c r="T1404" i="6" s="1"/>
  <c r="T1405" i="6" s="1"/>
  <c r="T1406" i="6" s="1"/>
  <c r="T1407" i="6" s="1"/>
  <c r="T1408" i="6" s="1"/>
  <c r="T1409" i="6" s="1"/>
  <c r="T1410" i="6" s="1"/>
  <c r="T1411" i="6" s="1"/>
  <c r="T1412" i="6" s="1"/>
  <c r="T1413" i="6" s="1"/>
  <c r="T1414" i="6" s="1"/>
  <c r="T1415" i="6" s="1"/>
  <c r="T1416" i="6" s="1"/>
  <c r="T1417" i="6" s="1"/>
  <c r="T1418" i="6" s="1"/>
  <c r="T1419" i="6" s="1"/>
  <c r="T1420" i="6" s="1"/>
  <c r="T1421" i="6" s="1"/>
  <c r="T1422" i="6" s="1"/>
  <c r="T1423" i="6" s="1"/>
  <c r="T1424" i="6" s="1"/>
  <c r="T1425" i="6" s="1"/>
  <c r="T1426" i="6" s="1"/>
  <c r="T1427" i="6" s="1"/>
  <c r="T1428" i="6" s="1"/>
  <c r="T1429" i="6" s="1"/>
  <c r="T1430" i="6" s="1"/>
  <c r="T1431" i="6" s="1"/>
  <c r="T1432" i="6" s="1"/>
  <c r="T1433" i="6" s="1"/>
  <c r="T1434" i="6" s="1"/>
  <c r="T1435" i="6" s="1"/>
  <c r="T1436" i="6" s="1"/>
  <c r="T1437" i="6" s="1"/>
  <c r="T1438" i="6" s="1"/>
  <c r="T1439" i="6" s="1"/>
  <c r="T1440" i="6" s="1"/>
  <c r="T1441" i="6" s="1"/>
  <c r="T1442" i="6" s="1"/>
  <c r="T1443" i="6" s="1"/>
  <c r="T1444" i="6" s="1"/>
  <c r="T1445" i="6" s="1"/>
  <c r="T1446" i="6" s="1"/>
  <c r="T1447" i="6" s="1"/>
  <c r="T1448" i="6" s="1"/>
  <c r="T1449" i="6" s="1"/>
  <c r="T1450" i="6" s="1"/>
  <c r="T1451" i="6" s="1"/>
  <c r="T1452" i="6" s="1"/>
  <c r="T1453" i="6" s="1"/>
  <c r="T1454" i="6" s="1"/>
  <c r="T1455" i="6" s="1"/>
  <c r="T1456" i="6" s="1"/>
  <c r="T1457" i="6" s="1"/>
  <c r="T1458" i="6" s="1"/>
  <c r="T1459" i="6" s="1"/>
  <c r="T1460" i="6" s="1"/>
  <c r="T1461" i="6" s="1"/>
  <c r="T1462" i="6" s="1"/>
  <c r="T1463" i="6" s="1"/>
  <c r="T1464" i="6" s="1"/>
  <c r="T1465" i="6" s="1"/>
  <c r="T1466" i="6" s="1"/>
  <c r="T1467" i="6" s="1"/>
  <c r="T1468" i="6" s="1"/>
  <c r="T1469" i="6" s="1"/>
  <c r="T1470" i="6" s="1"/>
  <c r="T1471" i="6" s="1"/>
  <c r="T1472" i="6" s="1"/>
  <c r="T1473" i="6" s="1"/>
  <c r="T1474" i="6" s="1"/>
  <c r="T1475" i="6" s="1"/>
  <c r="T1476" i="6" s="1"/>
  <c r="T1477" i="6" s="1"/>
  <c r="T1478" i="6" s="1"/>
  <c r="T1479" i="6" s="1"/>
  <c r="T1480" i="6" s="1"/>
  <c r="T1481" i="6" s="1"/>
  <c r="T1482" i="6" s="1"/>
  <c r="T1483" i="6" s="1"/>
  <c r="T1484" i="6" s="1"/>
  <c r="T1485" i="6" s="1"/>
  <c r="T1486" i="6" s="1"/>
  <c r="T1487" i="6" s="1"/>
  <c r="T1488" i="6" s="1"/>
  <c r="T1489" i="6" s="1"/>
  <c r="T1490" i="6" s="1"/>
  <c r="T1491" i="6" s="1"/>
  <c r="T1492" i="6" s="1"/>
  <c r="T1493" i="6" s="1"/>
  <c r="T1494" i="6" s="1"/>
  <c r="T1495" i="6" s="1"/>
  <c r="T1496" i="6" s="1"/>
  <c r="T1497" i="6" s="1"/>
  <c r="T1498" i="6" s="1"/>
  <c r="T1499" i="6" s="1"/>
  <c r="T1500" i="6" s="1"/>
  <c r="T1501" i="6" s="1"/>
  <c r="T1502" i="6" s="1"/>
  <c r="T1503" i="6" s="1"/>
  <c r="T1504" i="6" s="1"/>
  <c r="T1505" i="6" s="1"/>
  <c r="T1506" i="6" s="1"/>
  <c r="T1507" i="6" s="1"/>
  <c r="T1508" i="6" s="1"/>
  <c r="T1509" i="6" s="1"/>
  <c r="T1510" i="6" s="1"/>
  <c r="T1511" i="6" s="1"/>
  <c r="T1512" i="6" s="1"/>
  <c r="T1513" i="6" s="1"/>
  <c r="T1514" i="6" s="1"/>
  <c r="T1515" i="6" s="1"/>
  <c r="T1516" i="6" s="1"/>
  <c r="T1517" i="6" s="1"/>
  <c r="T1518" i="6" s="1"/>
  <c r="T1519" i="6" s="1"/>
  <c r="T1520" i="6" s="1"/>
  <c r="T1521" i="6" s="1"/>
  <c r="T1522" i="6" s="1"/>
  <c r="T1523" i="6" s="1"/>
  <c r="T1524" i="6" s="1"/>
  <c r="T1525" i="6" s="1"/>
  <c r="T1526" i="6" s="1"/>
  <c r="T1527" i="6" s="1"/>
  <c r="T1528" i="6" s="1"/>
  <c r="T1529" i="6" s="1"/>
  <c r="T1530" i="6" s="1"/>
  <c r="T1531" i="6" s="1"/>
  <c r="T1532" i="6" s="1"/>
  <c r="T1533" i="6" s="1"/>
  <c r="T1534" i="6" s="1"/>
  <c r="T1535" i="6" s="1"/>
  <c r="T1536" i="6" s="1"/>
  <c r="T1537" i="6" s="1"/>
  <c r="T1538" i="6" s="1"/>
  <c r="T1539" i="6" s="1"/>
  <c r="T1540" i="6" s="1"/>
  <c r="T1541" i="6" s="1"/>
  <c r="T1542" i="6" s="1"/>
  <c r="T1543" i="6" s="1"/>
  <c r="T1544" i="6" s="1"/>
  <c r="T1545" i="6" s="1"/>
  <c r="T1546" i="6" s="1"/>
  <c r="T1547" i="6" s="1"/>
  <c r="T1548" i="6" s="1"/>
  <c r="T1549" i="6" s="1"/>
  <c r="T1550" i="6" s="1"/>
  <c r="T1551" i="6" s="1"/>
  <c r="T1552" i="6" s="1"/>
  <c r="T1553" i="6" s="1"/>
  <c r="T1554" i="6" s="1"/>
  <c r="T1555" i="6" s="1"/>
  <c r="T1556" i="6" s="1"/>
  <c r="T1557" i="6" s="1"/>
  <c r="T1558" i="6" s="1"/>
  <c r="T1559" i="6" s="1"/>
  <c r="T1560" i="6" s="1"/>
  <c r="T1561" i="6" s="1"/>
  <c r="T1562" i="6" s="1"/>
  <c r="T1563" i="6" s="1"/>
  <c r="T1564" i="6" s="1"/>
  <c r="T1565" i="6" s="1"/>
  <c r="T1566" i="6" s="1"/>
  <c r="T1567" i="6" s="1"/>
  <c r="T1568" i="6" s="1"/>
  <c r="T1569" i="6" s="1"/>
  <c r="T1570" i="6" s="1"/>
  <c r="T1571" i="6" s="1"/>
  <c r="T1572" i="6" s="1"/>
  <c r="T1573" i="6" s="1"/>
  <c r="T1574" i="6" s="1"/>
  <c r="T1575" i="6" s="1"/>
  <c r="T1576" i="6" s="1"/>
  <c r="T1577" i="6" s="1"/>
  <c r="T1578" i="6" s="1"/>
  <c r="T1579" i="6" s="1"/>
  <c r="T1580" i="6" s="1"/>
  <c r="T1581" i="6" s="1"/>
  <c r="T1582" i="6" s="1"/>
  <c r="T1583" i="6" s="1"/>
  <c r="T1584" i="6" s="1"/>
  <c r="T1585" i="6" s="1"/>
  <c r="T1586" i="6" s="1"/>
  <c r="T1587" i="6" s="1"/>
  <c r="T1588" i="6" s="1"/>
  <c r="T1589" i="6" s="1"/>
  <c r="T1590" i="6" s="1"/>
  <c r="T1591" i="6" s="1"/>
  <c r="T1592" i="6" s="1"/>
  <c r="T1593" i="6" s="1"/>
  <c r="T1594" i="6" s="1"/>
  <c r="T1595" i="6" s="1"/>
  <c r="T1596" i="6" s="1"/>
  <c r="T1597" i="6" s="1"/>
  <c r="T1598" i="6" s="1"/>
  <c r="T1599" i="6" s="1"/>
  <c r="T1600" i="6" s="1"/>
  <c r="T1601" i="6" s="1"/>
  <c r="T1602" i="6" s="1"/>
  <c r="T1603" i="6" s="1"/>
  <c r="T1604" i="6" s="1"/>
  <c r="T1605" i="6" s="1"/>
  <c r="T1606" i="6" s="1"/>
  <c r="T1607" i="6" s="1"/>
  <c r="T1608" i="6" s="1"/>
  <c r="T1609" i="6" s="1"/>
  <c r="T1610" i="6" s="1"/>
  <c r="T1611" i="6" s="1"/>
  <c r="T1612" i="6" s="1"/>
  <c r="T1613" i="6" s="1"/>
  <c r="T1614" i="6" s="1"/>
  <c r="T1615" i="6" s="1"/>
  <c r="T1616" i="6" s="1"/>
  <c r="T1617" i="6" s="1"/>
  <c r="T1618" i="6" s="1"/>
  <c r="T1619" i="6" s="1"/>
  <c r="T1620" i="6" s="1"/>
  <c r="T1621" i="6" s="1"/>
  <c r="T1622" i="6" s="1"/>
  <c r="T1623" i="6" s="1"/>
  <c r="T1624" i="6" s="1"/>
  <c r="T1625" i="6" s="1"/>
  <c r="T1626" i="6" s="1"/>
  <c r="T1627" i="6" s="1"/>
  <c r="T1628" i="6" s="1"/>
  <c r="T1629" i="6" s="1"/>
  <c r="T1630" i="6" s="1"/>
  <c r="T1631" i="6" s="1"/>
  <c r="T1632" i="6" s="1"/>
  <c r="T1633" i="6" s="1"/>
  <c r="T1634" i="6" s="1"/>
  <c r="T1635" i="6" s="1"/>
  <c r="T1636" i="6" s="1"/>
  <c r="T1637" i="6" s="1"/>
  <c r="T1638" i="6" s="1"/>
  <c r="T1639" i="6" s="1"/>
  <c r="T1640" i="6" s="1"/>
  <c r="T1641" i="6" s="1"/>
  <c r="T1642" i="6" s="1"/>
  <c r="T1643" i="6" s="1"/>
  <c r="T1644" i="6" s="1"/>
  <c r="T1645" i="6" s="1"/>
  <c r="T1646" i="6" s="1"/>
  <c r="T1647" i="6" s="1"/>
  <c r="T1648" i="6" s="1"/>
  <c r="T1649" i="6" s="1"/>
  <c r="T1650" i="6" s="1"/>
  <c r="T1651" i="6" s="1"/>
  <c r="T1652" i="6" s="1"/>
  <c r="T1653" i="6" s="1"/>
  <c r="T1654" i="6" s="1"/>
  <c r="T1655" i="6" s="1"/>
  <c r="T1656" i="6" s="1"/>
  <c r="T1657" i="6" s="1"/>
  <c r="T1658" i="6" s="1"/>
  <c r="T1659" i="6" s="1"/>
  <c r="T1660" i="6" s="1"/>
  <c r="T1661" i="6" s="1"/>
  <c r="T1662" i="6" s="1"/>
  <c r="T1663" i="6" s="1"/>
  <c r="T1664" i="6" s="1"/>
  <c r="T1665" i="6" s="1"/>
  <c r="T1666" i="6" s="1"/>
  <c r="T1667" i="6" s="1"/>
  <c r="T1668" i="6" s="1"/>
  <c r="T1669" i="6" s="1"/>
  <c r="T1670" i="6" s="1"/>
  <c r="T1671" i="6" s="1"/>
  <c r="T1672" i="6" s="1"/>
  <c r="T1673" i="6" s="1"/>
  <c r="T1674" i="6" s="1"/>
  <c r="T1675" i="6" s="1"/>
  <c r="T1676" i="6" s="1"/>
  <c r="T1677" i="6" s="1"/>
  <c r="T1678" i="6" s="1"/>
  <c r="T1679" i="6" s="1"/>
  <c r="T1680" i="6" s="1"/>
  <c r="T1681" i="6" s="1"/>
  <c r="T1682" i="6" s="1"/>
  <c r="T1683" i="6" s="1"/>
  <c r="T1684" i="6" s="1"/>
  <c r="T1685" i="6" s="1"/>
  <c r="T1686" i="6" s="1"/>
  <c r="T1687" i="6" s="1"/>
  <c r="T1688" i="6" s="1"/>
  <c r="T1689" i="6" s="1"/>
  <c r="T1690" i="6" s="1"/>
  <c r="T1691" i="6" s="1"/>
  <c r="T1692" i="6" s="1"/>
  <c r="T1693" i="6" s="1"/>
  <c r="T1694" i="6" s="1"/>
  <c r="T1695" i="6" s="1"/>
  <c r="T1696" i="6" s="1"/>
  <c r="T1697" i="6" s="1"/>
  <c r="T1698" i="6" s="1"/>
  <c r="T1699" i="6" s="1"/>
  <c r="T1700" i="6" s="1"/>
  <c r="T1701" i="6" s="1"/>
  <c r="T1702" i="6" s="1"/>
  <c r="T1703" i="6" s="1"/>
  <c r="T1704" i="6" s="1"/>
  <c r="T1705" i="6" s="1"/>
  <c r="T1706" i="6" s="1"/>
  <c r="T1707" i="6" s="1"/>
  <c r="T1708" i="6" s="1"/>
  <c r="T1709" i="6" s="1"/>
  <c r="T1710" i="6" s="1"/>
  <c r="T1711" i="6" s="1"/>
  <c r="T1712" i="6" s="1"/>
  <c r="T1713" i="6" s="1"/>
  <c r="T1714" i="6" s="1"/>
  <c r="T1715" i="6" s="1"/>
  <c r="T1716" i="6" s="1"/>
  <c r="T1717" i="6" s="1"/>
  <c r="T1718" i="6" s="1"/>
  <c r="T1719" i="6" s="1"/>
  <c r="T1720" i="6" s="1"/>
  <c r="T1721" i="6" s="1"/>
  <c r="T1722" i="6" s="1"/>
  <c r="T1723" i="6" s="1"/>
  <c r="T1724" i="6" s="1"/>
  <c r="T1725" i="6" s="1"/>
  <c r="T1726" i="6" s="1"/>
  <c r="T1727" i="6" s="1"/>
  <c r="T1728" i="6" s="1"/>
  <c r="T1729" i="6" s="1"/>
  <c r="T1730" i="6" s="1"/>
  <c r="T1731" i="6" s="1"/>
  <c r="T1732" i="6" s="1"/>
  <c r="T1733" i="6" s="1"/>
  <c r="T1734" i="6" s="1"/>
  <c r="T1735" i="6" s="1"/>
  <c r="T1736" i="6" s="1"/>
  <c r="T1737" i="6" s="1"/>
  <c r="T1738" i="6" s="1"/>
  <c r="T1739" i="6" s="1"/>
  <c r="T1740" i="6" s="1"/>
  <c r="T1741" i="6" s="1"/>
  <c r="T1742" i="6" s="1"/>
  <c r="T1743" i="6" s="1"/>
  <c r="T1744" i="6" s="1"/>
  <c r="T1745" i="6" s="1"/>
  <c r="T1746" i="6" s="1"/>
  <c r="T1747" i="6" s="1"/>
  <c r="T1748" i="6" s="1"/>
  <c r="T1749" i="6" s="1"/>
  <c r="T1750" i="6" s="1"/>
  <c r="T1751" i="6" s="1"/>
  <c r="T1752" i="6" s="1"/>
  <c r="T1753" i="6" s="1"/>
  <c r="T1754" i="6" s="1"/>
  <c r="T1755" i="6" s="1"/>
  <c r="T1756" i="6" s="1"/>
  <c r="T1757" i="6" s="1"/>
  <c r="T1758" i="6" s="1"/>
  <c r="T1759" i="6" s="1"/>
  <c r="T1760" i="6" s="1"/>
  <c r="T1761" i="6" s="1"/>
  <c r="T1762" i="6" s="1"/>
  <c r="T1763" i="6" s="1"/>
  <c r="T1764" i="6" s="1"/>
  <c r="T1765" i="6" s="1"/>
  <c r="T1766" i="6" s="1"/>
  <c r="T1767" i="6" s="1"/>
  <c r="T1768" i="6" s="1"/>
  <c r="T1769" i="6" s="1"/>
  <c r="T1770" i="6" s="1"/>
  <c r="T1771" i="6" s="1"/>
  <c r="T1772" i="6" s="1"/>
  <c r="T1773" i="6" s="1"/>
  <c r="T1774" i="6" s="1"/>
  <c r="T1775" i="6" s="1"/>
  <c r="T1776" i="6" s="1"/>
  <c r="T1777" i="6" s="1"/>
  <c r="T1778" i="6" s="1"/>
  <c r="T1779" i="6" s="1"/>
  <c r="T1780" i="6" s="1"/>
  <c r="T1781" i="6" s="1"/>
  <c r="T1782" i="6" s="1"/>
  <c r="T1783" i="6" s="1"/>
  <c r="T1784" i="6" s="1"/>
  <c r="T1785" i="6" s="1"/>
  <c r="T1786" i="6" s="1"/>
  <c r="T1787" i="6" s="1"/>
  <c r="T1788" i="6" s="1"/>
  <c r="T1789" i="6" s="1"/>
  <c r="T1790" i="6" s="1"/>
  <c r="T1791" i="6" s="1"/>
  <c r="T1792" i="6" s="1"/>
  <c r="T1793" i="6" s="1"/>
  <c r="T1794" i="6" s="1"/>
  <c r="T1795" i="6" s="1"/>
  <c r="T1796" i="6" s="1"/>
  <c r="T1797" i="6" s="1"/>
  <c r="T1798" i="6" s="1"/>
  <c r="T1799" i="6" s="1"/>
  <c r="T1800" i="6" s="1"/>
  <c r="T1801" i="6" s="1"/>
  <c r="T1802" i="6" s="1"/>
  <c r="T1803" i="6" s="1"/>
  <c r="T1804" i="6" s="1"/>
  <c r="T1805" i="6" s="1"/>
  <c r="T1806" i="6" s="1"/>
  <c r="T1807" i="6" s="1"/>
  <c r="T1808" i="6" s="1"/>
  <c r="T1809" i="6" s="1"/>
  <c r="T1810" i="6" s="1"/>
  <c r="T1811" i="6" s="1"/>
  <c r="T1812" i="6" s="1"/>
  <c r="T1813" i="6" s="1"/>
  <c r="T1814" i="6" s="1"/>
  <c r="T1815" i="6" s="1"/>
  <c r="T1816" i="6" s="1"/>
  <c r="T1817" i="6" s="1"/>
  <c r="T1818" i="6" s="1"/>
  <c r="T1819" i="6" s="1"/>
  <c r="T1820" i="6" s="1"/>
  <c r="T1821" i="6" s="1"/>
  <c r="T1822" i="6" s="1"/>
  <c r="T1823" i="6" s="1"/>
  <c r="T1824" i="6" s="1"/>
  <c r="T1825" i="6" s="1"/>
  <c r="T1826" i="6" s="1"/>
  <c r="T1827" i="6" s="1"/>
  <c r="T1828" i="6" s="1"/>
  <c r="T1829" i="6" s="1"/>
  <c r="T1830" i="6" s="1"/>
  <c r="T1831" i="6" s="1"/>
  <c r="T1832" i="6" s="1"/>
  <c r="T1833" i="6" s="1"/>
  <c r="T1834" i="6" s="1"/>
  <c r="T1835" i="6" s="1"/>
  <c r="T1836" i="6" s="1"/>
  <c r="T1837" i="6" s="1"/>
  <c r="T1838" i="6" s="1"/>
  <c r="T1839" i="6" s="1"/>
  <c r="T1840" i="6" s="1"/>
  <c r="T1841" i="6" s="1"/>
  <c r="T1842" i="6" s="1"/>
  <c r="T1843" i="6" s="1"/>
  <c r="T1844" i="6" s="1"/>
  <c r="T1845" i="6" s="1"/>
  <c r="T1846" i="6" s="1"/>
  <c r="T1847" i="6" s="1"/>
  <c r="T1848" i="6" s="1"/>
  <c r="T1849" i="6" s="1"/>
  <c r="T1850" i="6" s="1"/>
  <c r="T1851" i="6" s="1"/>
  <c r="T1852" i="6" s="1"/>
  <c r="T1853" i="6" s="1"/>
  <c r="T1854" i="6" s="1"/>
  <c r="T1855" i="6" s="1"/>
  <c r="T1856" i="6" s="1"/>
  <c r="T1857" i="6" s="1"/>
  <c r="T1858" i="6" s="1"/>
  <c r="T1859" i="6" s="1"/>
  <c r="T1860" i="6" s="1"/>
  <c r="T1861" i="6" s="1"/>
  <c r="T1862" i="6" s="1"/>
  <c r="T1863" i="6" s="1"/>
  <c r="T1864" i="6" s="1"/>
  <c r="T1865" i="6" s="1"/>
  <c r="T1866" i="6" s="1"/>
  <c r="T1867" i="6" s="1"/>
  <c r="T1868" i="6" s="1"/>
  <c r="T1869" i="6" s="1"/>
  <c r="T1870" i="6" s="1"/>
  <c r="T1871" i="6" s="1"/>
  <c r="T1872" i="6" s="1"/>
  <c r="T1873" i="6" s="1"/>
  <c r="T1874" i="6" s="1"/>
  <c r="T1875" i="6" s="1"/>
  <c r="T1876" i="6" s="1"/>
  <c r="T1877" i="6" s="1"/>
  <c r="T1878" i="6" s="1"/>
  <c r="T1879" i="6" s="1"/>
  <c r="T1880" i="6" s="1"/>
  <c r="T1881" i="6" s="1"/>
  <c r="T1882" i="6" s="1"/>
  <c r="T1883" i="6" s="1"/>
  <c r="T1884" i="6" s="1"/>
  <c r="T1885" i="6" s="1"/>
  <c r="T1886" i="6" s="1"/>
  <c r="T1887" i="6" s="1"/>
  <c r="T1888" i="6" s="1"/>
  <c r="T1889" i="6" s="1"/>
  <c r="T1890" i="6" s="1"/>
  <c r="T1891" i="6" s="1"/>
  <c r="T1892" i="6" s="1"/>
  <c r="T1893" i="6" s="1"/>
  <c r="T1894" i="6" s="1"/>
  <c r="T1895" i="6" s="1"/>
  <c r="T1896" i="6" s="1"/>
  <c r="T1897" i="6" s="1"/>
  <c r="T1898" i="6" s="1"/>
  <c r="T1899" i="6" s="1"/>
  <c r="T1900" i="6" s="1"/>
  <c r="T1901" i="6" s="1"/>
  <c r="T1902" i="6" s="1"/>
  <c r="T1903" i="6" s="1"/>
  <c r="T1904" i="6" s="1"/>
  <c r="T1905" i="6" s="1"/>
  <c r="T1906" i="6" s="1"/>
  <c r="T1907" i="6" s="1"/>
  <c r="T1908" i="6" s="1"/>
  <c r="T1909" i="6" s="1"/>
  <c r="T1910" i="6" s="1"/>
  <c r="T1911" i="6" s="1"/>
  <c r="T1912" i="6" s="1"/>
  <c r="T1913" i="6" s="1"/>
  <c r="T1914" i="6" s="1"/>
  <c r="T1915" i="6" s="1"/>
  <c r="T1916" i="6" s="1"/>
  <c r="T1917" i="6" s="1"/>
  <c r="T1918" i="6" s="1"/>
  <c r="T1919" i="6" s="1"/>
  <c r="T1920" i="6" s="1"/>
  <c r="T1921" i="6" s="1"/>
  <c r="T1922" i="6" s="1"/>
  <c r="T1923" i="6" s="1"/>
  <c r="T1924" i="6" s="1"/>
  <c r="T1925" i="6" s="1"/>
  <c r="T1926" i="6" s="1"/>
  <c r="T1927" i="6" s="1"/>
  <c r="T1928" i="6" s="1"/>
  <c r="T1929" i="6" s="1"/>
  <c r="T1930" i="6" s="1"/>
  <c r="T1931" i="6" s="1"/>
  <c r="T1932" i="6" s="1"/>
  <c r="T1933" i="6" s="1"/>
  <c r="T1934" i="6" s="1"/>
  <c r="T1935" i="6" s="1"/>
  <c r="T1936" i="6" s="1"/>
  <c r="T1937" i="6" s="1"/>
  <c r="T1938" i="6" s="1"/>
  <c r="T1939" i="6" s="1"/>
  <c r="T1940" i="6" s="1"/>
  <c r="T1941" i="6" s="1"/>
  <c r="T1942" i="6" s="1"/>
  <c r="T1943" i="6" s="1"/>
  <c r="T1944" i="6" s="1"/>
  <c r="T1945" i="6" s="1"/>
  <c r="T1946" i="6" s="1"/>
  <c r="T1947" i="6" s="1"/>
  <c r="T1948" i="6" s="1"/>
  <c r="T1949" i="6" s="1"/>
  <c r="T1950" i="6" s="1"/>
  <c r="T1951" i="6" s="1"/>
  <c r="T1952" i="6" s="1"/>
  <c r="T1953" i="6" s="1"/>
  <c r="T1954" i="6" s="1"/>
  <c r="T1955" i="6" s="1"/>
  <c r="T1956" i="6" s="1"/>
  <c r="T1957" i="6" s="1"/>
  <c r="T1958" i="6" s="1"/>
  <c r="T1959" i="6" s="1"/>
  <c r="T1960" i="6" s="1"/>
  <c r="T1961" i="6" s="1"/>
  <c r="T1962" i="6" s="1"/>
  <c r="T1963" i="6" s="1"/>
  <c r="T1964" i="6" s="1"/>
  <c r="T1965" i="6" s="1"/>
  <c r="T1966" i="6" s="1"/>
  <c r="T1967" i="6" s="1"/>
  <c r="T1968" i="6" s="1"/>
  <c r="T1969" i="6" s="1"/>
  <c r="T1970" i="6" s="1"/>
  <c r="T1971" i="6" s="1"/>
  <c r="T1972" i="6" s="1"/>
  <c r="T1973" i="6" s="1"/>
  <c r="T1974" i="6" s="1"/>
  <c r="T1975" i="6" s="1"/>
  <c r="T1976" i="6" s="1"/>
  <c r="T1977" i="6" s="1"/>
  <c r="T1978" i="6" s="1"/>
  <c r="T1979" i="6" s="1"/>
  <c r="T1980" i="6" s="1"/>
  <c r="T1981" i="6" s="1"/>
  <c r="T1982" i="6" s="1"/>
  <c r="T1983" i="6" s="1"/>
  <c r="T1984" i="6" s="1"/>
  <c r="T1985" i="6" s="1"/>
  <c r="T1986" i="6" s="1"/>
  <c r="T1987" i="6" s="1"/>
  <c r="T1988" i="6" s="1"/>
  <c r="T1989" i="6" s="1"/>
  <c r="T1990" i="6" s="1"/>
  <c r="T1991" i="6" s="1"/>
  <c r="T1992" i="6" s="1"/>
  <c r="T1993" i="6" s="1"/>
  <c r="T1994" i="6" s="1"/>
  <c r="T1995" i="6" s="1"/>
  <c r="T1996" i="6" s="1"/>
  <c r="T1997" i="6" s="1"/>
  <c r="T1998" i="6" s="1"/>
  <c r="T1999" i="6" s="1"/>
  <c r="T2000" i="6" s="1"/>
  <c r="T2001" i="6" s="1"/>
  <c r="T2002" i="6" s="1"/>
  <c r="T2003" i="6" s="1"/>
  <c r="T2004" i="6" s="1"/>
  <c r="T2005" i="6" s="1"/>
  <c r="T2006" i="6" s="1"/>
  <c r="T2007" i="6" s="1"/>
  <c r="T2008" i="6" s="1"/>
  <c r="T2009" i="6" s="1"/>
  <c r="T2010" i="6" s="1"/>
  <c r="T2011" i="6" s="1"/>
  <c r="T2012" i="6" s="1"/>
  <c r="T2013" i="6" s="1"/>
  <c r="T2014" i="6" s="1"/>
  <c r="T2015" i="6" s="1"/>
  <c r="T2016" i="6" s="1"/>
  <c r="T2017" i="6" s="1"/>
  <c r="T2018" i="6" s="1"/>
  <c r="T2019" i="6" s="1"/>
  <c r="T2020" i="6" s="1"/>
  <c r="T2021" i="6" s="1"/>
  <c r="T2022" i="6" s="1"/>
  <c r="T2023" i="6" s="1"/>
  <c r="T2024" i="6" s="1"/>
  <c r="T2025" i="6" s="1"/>
  <c r="T2026" i="6" s="1"/>
  <c r="T2027" i="6" s="1"/>
  <c r="T2028" i="6" s="1"/>
  <c r="T2029" i="6" s="1"/>
  <c r="T2030" i="6" s="1"/>
  <c r="T2031" i="6" s="1"/>
  <c r="T2032" i="6" s="1"/>
  <c r="T2033" i="6" s="1"/>
  <c r="T2034" i="6" s="1"/>
  <c r="T2035" i="6" s="1"/>
  <c r="T2036" i="6" s="1"/>
  <c r="T2037" i="6" s="1"/>
  <c r="T2038" i="6" s="1"/>
  <c r="T2039" i="6" s="1"/>
  <c r="T2040" i="6" s="1"/>
  <c r="T2041" i="6" s="1"/>
  <c r="T2042" i="6" s="1"/>
  <c r="T2043" i="6" s="1"/>
  <c r="T2044" i="6" s="1"/>
  <c r="T2045" i="6" s="1"/>
  <c r="T2046" i="6" s="1"/>
  <c r="T2047" i="6" s="1"/>
  <c r="T2048" i="6" s="1"/>
  <c r="T2049" i="6" s="1"/>
  <c r="T2050" i="6" s="1"/>
  <c r="T2051" i="6" s="1"/>
  <c r="T2052" i="6" s="1"/>
  <c r="T2053" i="6" s="1"/>
  <c r="T2054" i="6" s="1"/>
  <c r="T2055" i="6" s="1"/>
  <c r="T2056" i="6" s="1"/>
  <c r="T2057" i="6" s="1"/>
  <c r="T2058" i="6" s="1"/>
  <c r="T2059" i="6" s="1"/>
  <c r="T2060" i="6" s="1"/>
  <c r="T2061" i="6" s="1"/>
  <c r="T2062" i="6" s="1"/>
  <c r="T2063" i="6" s="1"/>
  <c r="T2064" i="6" s="1"/>
  <c r="T2065" i="6" s="1"/>
  <c r="T2066" i="6" s="1"/>
  <c r="T2067" i="6" s="1"/>
  <c r="T2068" i="6" s="1"/>
  <c r="T2069" i="6" s="1"/>
  <c r="T2070" i="6" s="1"/>
  <c r="T2071" i="6" s="1"/>
  <c r="T2072" i="6" s="1"/>
  <c r="T2073" i="6" s="1"/>
  <c r="T2074" i="6" s="1"/>
  <c r="T2075" i="6" s="1"/>
  <c r="T2076" i="6" s="1"/>
  <c r="T2077" i="6" s="1"/>
  <c r="T2078" i="6" s="1"/>
  <c r="T2079" i="6" s="1"/>
  <c r="T2080" i="6" s="1"/>
  <c r="T2081" i="6" s="1"/>
  <c r="T2082" i="6" s="1"/>
  <c r="T2083" i="6" s="1"/>
  <c r="T2084" i="6" s="1"/>
  <c r="T2085" i="6" s="1"/>
  <c r="T2086" i="6" s="1"/>
  <c r="T2087" i="6" s="1"/>
  <c r="T2088" i="6" s="1"/>
  <c r="T2089" i="6" s="1"/>
  <c r="T2090" i="6" s="1"/>
  <c r="T2091" i="6" s="1"/>
  <c r="T2092" i="6" s="1"/>
  <c r="T2093" i="6" s="1"/>
  <c r="T2094" i="6" s="1"/>
  <c r="T2095" i="6" s="1"/>
  <c r="T2096" i="6" s="1"/>
  <c r="T2097" i="6" s="1"/>
  <c r="T2098" i="6" s="1"/>
  <c r="T2099" i="6" s="1"/>
  <c r="T2100" i="6" s="1"/>
  <c r="T2101" i="6" s="1"/>
  <c r="T2102" i="6" s="1"/>
  <c r="T2103" i="6" s="1"/>
  <c r="T2104" i="6" s="1"/>
  <c r="T2105" i="6" s="1"/>
  <c r="T2106" i="6" s="1"/>
  <c r="T2107" i="6" s="1"/>
  <c r="T2108" i="6" s="1"/>
  <c r="T2109" i="6" s="1"/>
  <c r="T2110" i="6" s="1"/>
  <c r="T2111" i="6" s="1"/>
  <c r="T2112" i="6" s="1"/>
  <c r="T2113" i="6" s="1"/>
  <c r="T2114" i="6" s="1"/>
  <c r="T2115" i="6" s="1"/>
  <c r="T2116" i="6" s="1"/>
  <c r="T2117" i="6" s="1"/>
  <c r="T2118" i="6" s="1"/>
  <c r="T2119" i="6" s="1"/>
  <c r="T2120" i="6" s="1"/>
  <c r="T2121" i="6" s="1"/>
  <c r="T2122" i="6" s="1"/>
  <c r="T2123" i="6" s="1"/>
  <c r="T2124" i="6" s="1"/>
  <c r="T2125" i="6" s="1"/>
  <c r="T2126" i="6" s="1"/>
  <c r="T2127" i="6" s="1"/>
  <c r="T2128" i="6" s="1"/>
  <c r="T2129" i="6" s="1"/>
  <c r="T2130" i="6" s="1"/>
  <c r="T2131" i="6" s="1"/>
  <c r="T2132" i="6" s="1"/>
  <c r="T2133" i="6" s="1"/>
  <c r="T2134" i="6" s="1"/>
  <c r="T2135" i="6" s="1"/>
  <c r="T2136" i="6" s="1"/>
  <c r="T2137" i="6" s="1"/>
  <c r="T2138" i="6" s="1"/>
  <c r="T2139" i="6" s="1"/>
  <c r="T2140" i="6" s="1"/>
  <c r="T2141" i="6" s="1"/>
  <c r="T2142" i="6" s="1"/>
  <c r="T2143" i="6" s="1"/>
  <c r="T2144" i="6" s="1"/>
  <c r="T2145" i="6" s="1"/>
  <c r="T2146" i="6" s="1"/>
  <c r="T2147" i="6" s="1"/>
  <c r="T2148" i="6" s="1"/>
  <c r="T2149" i="6" s="1"/>
  <c r="T2150" i="6" s="1"/>
  <c r="T2151" i="6" s="1"/>
  <c r="T2152" i="6" s="1"/>
  <c r="T2153" i="6" s="1"/>
  <c r="T2154" i="6" s="1"/>
  <c r="T2155" i="6" s="1"/>
  <c r="T2156" i="6" s="1"/>
  <c r="T2157" i="6" s="1"/>
  <c r="T2158" i="6" s="1"/>
  <c r="T2159" i="6" s="1"/>
  <c r="T2160" i="6" s="1"/>
  <c r="T2161" i="6" s="1"/>
  <c r="T2162" i="6" s="1"/>
  <c r="T2163" i="6" s="1"/>
  <c r="T2164" i="6" s="1"/>
  <c r="T2165" i="6" s="1"/>
  <c r="T2166" i="6" s="1"/>
  <c r="T2167" i="6" s="1"/>
  <c r="T2168" i="6" s="1"/>
  <c r="T2169" i="6" s="1"/>
  <c r="T2170" i="6" s="1"/>
  <c r="T2171" i="6" s="1"/>
  <c r="T2172" i="6" s="1"/>
  <c r="T2173" i="6" s="1"/>
  <c r="T2174" i="6" s="1"/>
  <c r="T2175" i="6" s="1"/>
  <c r="T2176" i="6" s="1"/>
  <c r="T2177" i="6" s="1"/>
  <c r="T2178" i="6" s="1"/>
  <c r="T2179" i="6" s="1"/>
  <c r="T2180" i="6" s="1"/>
  <c r="T2181" i="6" s="1"/>
  <c r="T2182" i="6" s="1"/>
  <c r="T2183" i="6" s="1"/>
  <c r="T2184" i="6" s="1"/>
  <c r="T2185" i="6" s="1"/>
  <c r="T2186" i="6" s="1"/>
  <c r="T2187" i="6" s="1"/>
  <c r="T2188" i="6" s="1"/>
  <c r="T2189" i="6" s="1"/>
  <c r="T2190" i="6" s="1"/>
  <c r="T2191" i="6" s="1"/>
  <c r="T2192" i="6" s="1"/>
  <c r="T2193" i="6" s="1"/>
  <c r="T2194" i="6" s="1"/>
  <c r="T2195" i="6" s="1"/>
  <c r="T2196" i="6" s="1"/>
  <c r="T2197" i="6" s="1"/>
  <c r="T2198" i="6" s="1"/>
  <c r="T2199" i="6" s="1"/>
  <c r="T2200" i="6" s="1"/>
  <c r="T2201" i="6" s="1"/>
  <c r="T2202" i="6" s="1"/>
  <c r="T2203" i="6" s="1"/>
  <c r="T2204" i="6" s="1"/>
  <c r="T2205" i="6" s="1"/>
  <c r="T2206" i="6" s="1"/>
  <c r="T2207" i="6" s="1"/>
  <c r="T2208" i="6" s="1"/>
  <c r="T2209" i="6" s="1"/>
  <c r="T2210" i="6" s="1"/>
  <c r="T2211" i="6" s="1"/>
  <c r="T2212" i="6" s="1"/>
  <c r="T2213" i="6" s="1"/>
  <c r="T2214" i="6" s="1"/>
  <c r="T2215" i="6" s="1"/>
  <c r="T2216" i="6" s="1"/>
  <c r="T2217" i="6" s="1"/>
  <c r="T2218" i="6" s="1"/>
  <c r="T2219" i="6" s="1"/>
  <c r="T2220" i="6" s="1"/>
  <c r="T2221" i="6" s="1"/>
  <c r="T2222" i="6" s="1"/>
  <c r="T2223" i="6" s="1"/>
  <c r="T2224" i="6" s="1"/>
  <c r="T2225" i="6" s="1"/>
  <c r="T2226" i="6" s="1"/>
  <c r="T2227" i="6" s="1"/>
  <c r="T2228" i="6" s="1"/>
  <c r="T2229" i="6" s="1"/>
  <c r="T2230" i="6" s="1"/>
  <c r="T2231" i="6" s="1"/>
  <c r="T2232" i="6" s="1"/>
  <c r="T2233" i="6" s="1"/>
  <c r="T2234" i="6" s="1"/>
  <c r="T2235" i="6" s="1"/>
  <c r="T2236" i="6" s="1"/>
  <c r="T2237" i="6" s="1"/>
  <c r="T2238" i="6" s="1"/>
  <c r="T2239" i="6" s="1"/>
  <c r="T2240" i="6" s="1"/>
  <c r="T2241" i="6" s="1"/>
  <c r="T2242" i="6" s="1"/>
  <c r="T2243" i="6" s="1"/>
  <c r="T2244" i="6" s="1"/>
  <c r="T2245" i="6" s="1"/>
  <c r="T2246" i="6" s="1"/>
  <c r="T2247" i="6" s="1"/>
  <c r="T2248" i="6" s="1"/>
  <c r="T2249" i="6" s="1"/>
  <c r="T2250" i="6" s="1"/>
  <c r="T2251" i="6" s="1"/>
  <c r="T2252" i="6" s="1"/>
  <c r="T2253" i="6" s="1"/>
  <c r="T2254" i="6" s="1"/>
  <c r="T2255" i="6" s="1"/>
  <c r="T2256" i="6" s="1"/>
  <c r="T2257" i="6" s="1"/>
  <c r="T2258" i="6" s="1"/>
  <c r="T2259" i="6" s="1"/>
  <c r="T2260" i="6" s="1"/>
  <c r="T2261" i="6" s="1"/>
  <c r="T2262" i="6" s="1"/>
  <c r="T2263" i="6" s="1"/>
  <c r="T2264" i="6" s="1"/>
  <c r="T2265" i="6" s="1"/>
  <c r="T2266" i="6" s="1"/>
  <c r="T2267" i="6" s="1"/>
  <c r="T2268" i="6" s="1"/>
  <c r="T2269" i="6" s="1"/>
  <c r="T2270" i="6" s="1"/>
  <c r="T2271" i="6" s="1"/>
  <c r="T2272" i="6" s="1"/>
  <c r="T2273" i="6" s="1"/>
  <c r="T2274" i="6" s="1"/>
  <c r="T2275" i="6" s="1"/>
  <c r="T2276" i="6" s="1"/>
  <c r="T2277" i="6" s="1"/>
  <c r="T2278" i="6" s="1"/>
  <c r="T2279" i="6" s="1"/>
  <c r="T2280" i="6" s="1"/>
  <c r="T2281" i="6" s="1"/>
  <c r="T2282" i="6" s="1"/>
  <c r="T2283" i="6" s="1"/>
  <c r="T2284" i="6" s="1"/>
  <c r="T2285" i="6" s="1"/>
  <c r="T2286" i="6" s="1"/>
  <c r="T2287" i="6" s="1"/>
  <c r="T2288" i="6" s="1"/>
  <c r="T2289" i="6" s="1"/>
  <c r="T2290" i="6" s="1"/>
  <c r="T2291" i="6" s="1"/>
  <c r="T2292" i="6" s="1"/>
  <c r="T2293" i="6" s="1"/>
  <c r="T2294" i="6" s="1"/>
  <c r="T2295" i="6" s="1"/>
  <c r="T2296" i="6" s="1"/>
  <c r="T2297" i="6" s="1"/>
  <c r="T2298" i="6" s="1"/>
  <c r="T2299" i="6" s="1"/>
  <c r="T2300" i="6" s="1"/>
  <c r="T2301" i="6" s="1"/>
  <c r="T2302" i="6" s="1"/>
  <c r="T2303" i="6" s="1"/>
  <c r="T2304" i="6" s="1"/>
  <c r="T2305" i="6" s="1"/>
  <c r="T2306" i="6" s="1"/>
  <c r="T2307" i="6" s="1"/>
  <c r="T2308" i="6" s="1"/>
  <c r="T2309" i="6" s="1"/>
  <c r="T2310" i="6" s="1"/>
  <c r="T2311" i="6" s="1"/>
  <c r="T2312" i="6" s="1"/>
  <c r="T2313" i="6" s="1"/>
  <c r="T2314" i="6" s="1"/>
  <c r="T2315" i="6" s="1"/>
  <c r="T2316" i="6" s="1"/>
  <c r="T2317" i="6" s="1"/>
  <c r="T2318" i="6" s="1"/>
  <c r="T2319" i="6" s="1"/>
  <c r="T2320" i="6" s="1"/>
  <c r="T2321" i="6" s="1"/>
  <c r="T2322" i="6" s="1"/>
  <c r="T2323" i="6" s="1"/>
  <c r="T2324" i="6" s="1"/>
  <c r="T2325" i="6" s="1"/>
  <c r="T2326" i="6" s="1"/>
  <c r="T2327" i="6" s="1"/>
  <c r="T2328" i="6" s="1"/>
  <c r="T2329" i="6" s="1"/>
  <c r="T2330" i="6" s="1"/>
  <c r="T2331" i="6" s="1"/>
  <c r="T2332" i="6" s="1"/>
  <c r="T2333" i="6" s="1"/>
  <c r="T2334" i="6" s="1"/>
  <c r="T2335" i="6" s="1"/>
  <c r="T2336" i="6" s="1"/>
  <c r="T2337" i="6" s="1"/>
  <c r="T2338" i="6" s="1"/>
  <c r="T2339" i="6" s="1"/>
  <c r="T2340" i="6" s="1"/>
  <c r="T2341" i="6" s="1"/>
  <c r="T2342" i="6" s="1"/>
  <c r="T2343" i="6" s="1"/>
  <c r="T2344" i="6" s="1"/>
  <c r="T2345" i="6" s="1"/>
  <c r="T2346" i="6" s="1"/>
  <c r="T2347" i="6" s="1"/>
  <c r="T2348" i="6" s="1"/>
  <c r="T2349" i="6" s="1"/>
  <c r="T2350" i="6" s="1"/>
  <c r="T2351" i="6" s="1"/>
  <c r="T2352" i="6" s="1"/>
  <c r="T2353" i="6" s="1"/>
  <c r="T2354" i="6" s="1"/>
  <c r="T2355" i="6" s="1"/>
  <c r="T2356" i="6" s="1"/>
  <c r="T2357" i="6" s="1"/>
  <c r="T2358" i="6" s="1"/>
  <c r="T2359" i="6" s="1"/>
  <c r="T2360" i="6" s="1"/>
  <c r="T2361" i="6" s="1"/>
  <c r="T2362" i="6" s="1"/>
  <c r="T2363" i="6" s="1"/>
  <c r="T2364" i="6" s="1"/>
  <c r="T2365" i="6" s="1"/>
  <c r="T2366" i="6" s="1"/>
  <c r="T2367" i="6" s="1"/>
  <c r="T2368" i="6" s="1"/>
  <c r="T2369" i="6" s="1"/>
  <c r="T2370" i="6" s="1"/>
  <c r="T2371" i="6" s="1"/>
  <c r="T2372" i="6" s="1"/>
  <c r="T2373" i="6" s="1"/>
  <c r="T2374" i="6" s="1"/>
  <c r="T2375" i="6" s="1"/>
  <c r="T2376" i="6" s="1"/>
  <c r="T2377" i="6" s="1"/>
  <c r="T2378" i="6" s="1"/>
  <c r="T2379" i="6" s="1"/>
  <c r="T2380" i="6" s="1"/>
  <c r="T2381" i="6" s="1"/>
  <c r="T2382" i="6" s="1"/>
  <c r="T2383" i="6" s="1"/>
  <c r="T2384" i="6" s="1"/>
  <c r="T2385" i="6" s="1"/>
  <c r="T2386" i="6" s="1"/>
  <c r="T2387" i="6" s="1"/>
  <c r="T2388" i="6" s="1"/>
  <c r="T2389" i="6" s="1"/>
  <c r="T2390" i="6" s="1"/>
  <c r="T2391" i="6" s="1"/>
  <c r="T2392" i="6" s="1"/>
  <c r="T2393" i="6" s="1"/>
  <c r="T2394" i="6" s="1"/>
  <c r="T2395" i="6" s="1"/>
  <c r="T2396" i="6" s="1"/>
  <c r="T2397" i="6" s="1"/>
  <c r="T2398" i="6" s="1"/>
  <c r="T2399" i="6" s="1"/>
  <c r="T2400" i="6" s="1"/>
  <c r="T2401" i="6" s="1"/>
  <c r="T2402" i="6" s="1"/>
  <c r="T2403" i="6" s="1"/>
  <c r="T2404" i="6" s="1"/>
  <c r="T2405" i="6" s="1"/>
  <c r="T2406" i="6" s="1"/>
  <c r="T2407" i="6" s="1"/>
  <c r="T2408" i="6" s="1"/>
  <c r="T2409" i="6" s="1"/>
  <c r="T2410" i="6" s="1"/>
  <c r="T2411" i="6" s="1"/>
  <c r="T2412" i="6" s="1"/>
  <c r="T2413" i="6" s="1"/>
  <c r="T2414" i="6" s="1"/>
  <c r="T2415" i="6" s="1"/>
  <c r="T2416" i="6" s="1"/>
  <c r="T2417" i="6" s="1"/>
  <c r="T2418" i="6" s="1"/>
  <c r="T2419" i="6" s="1"/>
  <c r="T2420" i="6" s="1"/>
  <c r="T2421" i="6" s="1"/>
  <c r="T2422" i="6" s="1"/>
  <c r="T2423" i="6" s="1"/>
  <c r="T2424" i="6" s="1"/>
  <c r="T2425" i="6" s="1"/>
  <c r="T2426" i="6" s="1"/>
  <c r="T2427" i="6" s="1"/>
  <c r="T2428" i="6" s="1"/>
  <c r="T2429" i="6" s="1"/>
  <c r="T2430" i="6" s="1"/>
  <c r="T2431" i="6" s="1"/>
  <c r="T2432" i="6" s="1"/>
  <c r="T2433" i="6" s="1"/>
  <c r="T2434" i="6" s="1"/>
  <c r="T2435" i="6" s="1"/>
  <c r="T2436" i="6" s="1"/>
  <c r="T2437" i="6" s="1"/>
  <c r="T2438" i="6" s="1"/>
  <c r="T2439" i="6" s="1"/>
  <c r="T2440" i="6" s="1"/>
  <c r="T2441" i="6" s="1"/>
  <c r="T2442" i="6" s="1"/>
  <c r="T2443" i="6" s="1"/>
  <c r="T2444" i="6" s="1"/>
  <c r="T2445" i="6" s="1"/>
  <c r="T2446" i="6" s="1"/>
  <c r="T2447" i="6" s="1"/>
  <c r="T2448" i="6" s="1"/>
  <c r="T2449" i="6" s="1"/>
  <c r="T2450" i="6" s="1"/>
  <c r="T2451" i="6" s="1"/>
  <c r="T2452" i="6" s="1"/>
  <c r="T2453" i="6" s="1"/>
  <c r="T2454" i="6" s="1"/>
  <c r="T2455" i="6" s="1"/>
  <c r="T2456" i="6" s="1"/>
  <c r="T2457" i="6" s="1"/>
  <c r="T2458" i="6" s="1"/>
  <c r="T2459" i="6" s="1"/>
  <c r="T2460" i="6" s="1"/>
  <c r="T2461" i="6" s="1"/>
  <c r="T2462" i="6" s="1"/>
  <c r="T2463" i="6" s="1"/>
  <c r="T2464" i="6" s="1"/>
  <c r="T2465" i="6" s="1"/>
  <c r="T2466" i="6" s="1"/>
  <c r="T2467" i="6" s="1"/>
  <c r="T2468" i="6" s="1"/>
  <c r="T2469" i="6" s="1"/>
  <c r="T2470" i="6" s="1"/>
  <c r="T2471" i="6" s="1"/>
  <c r="T2472" i="6" s="1"/>
  <c r="T2473" i="6" s="1"/>
  <c r="T2474" i="6" s="1"/>
  <c r="T2475" i="6" s="1"/>
  <c r="T2476" i="6" s="1"/>
  <c r="T2477" i="6" s="1"/>
  <c r="T2478" i="6" s="1"/>
  <c r="T2479" i="6" s="1"/>
  <c r="T2480" i="6" s="1"/>
  <c r="T2481" i="6" s="1"/>
  <c r="T2482" i="6" s="1"/>
  <c r="T2483" i="6" s="1"/>
  <c r="T2484" i="6" s="1"/>
  <c r="T2485" i="6" s="1"/>
  <c r="T2486" i="6" s="1"/>
  <c r="T2487" i="6" s="1"/>
  <c r="T2488" i="6" s="1"/>
  <c r="T2489" i="6" s="1"/>
  <c r="T2490" i="6" s="1"/>
  <c r="T2491" i="6" s="1"/>
  <c r="T2492" i="6" s="1"/>
  <c r="T2493" i="6" s="1"/>
  <c r="T2494" i="6" s="1"/>
  <c r="T2495" i="6" s="1"/>
  <c r="T2496" i="6" s="1"/>
  <c r="T2497" i="6" s="1"/>
  <c r="T2498" i="6" s="1"/>
  <c r="T2499" i="6" s="1"/>
  <c r="T2500" i="6" s="1"/>
  <c r="T2501" i="6" s="1"/>
  <c r="T2502" i="6" s="1"/>
  <c r="T2503" i="6" s="1"/>
  <c r="T2504" i="6" s="1"/>
  <c r="T2505" i="6" s="1"/>
  <c r="T2506" i="6" s="1"/>
  <c r="T2507" i="6" s="1"/>
  <c r="T2508" i="6" s="1"/>
  <c r="T2509" i="6" s="1"/>
  <c r="T2510" i="6" s="1"/>
  <c r="T2511" i="6" s="1"/>
  <c r="T2512" i="6" s="1"/>
  <c r="T2513" i="6" s="1"/>
  <c r="T2514" i="6" s="1"/>
  <c r="T2515" i="6" s="1"/>
  <c r="T2516" i="6" s="1"/>
  <c r="T2517" i="6" s="1"/>
  <c r="T2518" i="6" s="1"/>
  <c r="T2519" i="6" s="1"/>
  <c r="T2520" i="6" s="1"/>
  <c r="T2521" i="6" s="1"/>
  <c r="T2522" i="6" s="1"/>
  <c r="T2523" i="6" s="1"/>
  <c r="T2524" i="6" s="1"/>
  <c r="T2525" i="6" s="1"/>
  <c r="T2526" i="6" s="1"/>
  <c r="T2527" i="6" s="1"/>
  <c r="T2528" i="6" s="1"/>
  <c r="T2529" i="6" s="1"/>
  <c r="T2530" i="6" s="1"/>
  <c r="T2531" i="6" s="1"/>
  <c r="T2532" i="6" s="1"/>
  <c r="T2533" i="6" s="1"/>
  <c r="T2534" i="6" s="1"/>
  <c r="T2535" i="6" s="1"/>
  <c r="T2536" i="6" s="1"/>
  <c r="T2537" i="6" s="1"/>
  <c r="T2538" i="6" s="1"/>
  <c r="T2539" i="6" s="1"/>
  <c r="T2540" i="6" s="1"/>
  <c r="T2541" i="6" s="1"/>
  <c r="T2542" i="6" s="1"/>
  <c r="T2543" i="6" s="1"/>
  <c r="T2544" i="6" s="1"/>
  <c r="T2545" i="6" s="1"/>
  <c r="T2546" i="6" s="1"/>
  <c r="T2547" i="6" s="1"/>
  <c r="T2548" i="6" s="1"/>
  <c r="T2549" i="6" s="1"/>
  <c r="T2550" i="6" s="1"/>
  <c r="T2551" i="6" s="1"/>
  <c r="T2552" i="6" s="1"/>
  <c r="T2553" i="6" s="1"/>
  <c r="T2554" i="6" s="1"/>
  <c r="T2555" i="6" s="1"/>
  <c r="T2556" i="6" s="1"/>
  <c r="T2557" i="6" s="1"/>
  <c r="T2558" i="6" s="1"/>
  <c r="T2559" i="6" s="1"/>
  <c r="T2560" i="6" s="1"/>
  <c r="T2561" i="6" s="1"/>
  <c r="T2562" i="6" s="1"/>
  <c r="T2563" i="6" s="1"/>
  <c r="T2564" i="6" s="1"/>
  <c r="T2565" i="6" s="1"/>
  <c r="T2566" i="6" s="1"/>
  <c r="T2567" i="6" s="1"/>
  <c r="T2568" i="6" s="1"/>
  <c r="T2569" i="6" s="1"/>
  <c r="T2570" i="6" s="1"/>
  <c r="T2571" i="6" s="1"/>
  <c r="T2572" i="6" s="1"/>
  <c r="T2573" i="6" s="1"/>
  <c r="T2574" i="6" s="1"/>
  <c r="T2575" i="6" s="1"/>
  <c r="T2576" i="6" s="1"/>
  <c r="T2577" i="6" s="1"/>
  <c r="T2578" i="6" s="1"/>
  <c r="T2579" i="6" s="1"/>
  <c r="T2580" i="6" s="1"/>
  <c r="T2581" i="6" s="1"/>
  <c r="T2582" i="6" s="1"/>
  <c r="T2583" i="6" s="1"/>
  <c r="T2584" i="6" s="1"/>
  <c r="T2585" i="6" s="1"/>
  <c r="T2586" i="6" s="1"/>
  <c r="T2587" i="6" s="1"/>
  <c r="T2588" i="6" s="1"/>
  <c r="T2589" i="6" s="1"/>
  <c r="T2590" i="6" s="1"/>
  <c r="T2591" i="6" s="1"/>
  <c r="T2592" i="6" s="1"/>
  <c r="T2593" i="6" s="1"/>
  <c r="T2594" i="6" s="1"/>
  <c r="T2595" i="6" s="1"/>
  <c r="T2596" i="6" s="1"/>
  <c r="T2597" i="6" s="1"/>
  <c r="T2598" i="6" s="1"/>
  <c r="T2599" i="6" s="1"/>
  <c r="T2600" i="6" s="1"/>
  <c r="T2601" i="6" s="1"/>
  <c r="T2602" i="6" s="1"/>
  <c r="T2603" i="6" s="1"/>
  <c r="T2604" i="6" s="1"/>
  <c r="T2605" i="6" s="1"/>
  <c r="T2606" i="6" s="1"/>
  <c r="T2607" i="6" s="1"/>
  <c r="T2608" i="6" s="1"/>
  <c r="T2609" i="6" s="1"/>
  <c r="T2610" i="6" s="1"/>
  <c r="T2611" i="6" s="1"/>
  <c r="T2612" i="6" s="1"/>
  <c r="T2613" i="6" s="1"/>
  <c r="T2614" i="6" s="1"/>
  <c r="T2615" i="6" s="1"/>
  <c r="T2616" i="6" s="1"/>
  <c r="T2617" i="6" s="1"/>
  <c r="T2618" i="6" s="1"/>
  <c r="T2619" i="6" s="1"/>
  <c r="T2620" i="6" s="1"/>
  <c r="T2621" i="6" s="1"/>
  <c r="T2622" i="6" s="1"/>
  <c r="T2623" i="6" s="1"/>
  <c r="T2624" i="6" s="1"/>
  <c r="T2625" i="6" s="1"/>
  <c r="T2626" i="6" s="1"/>
  <c r="T2627" i="6" s="1"/>
  <c r="T2628" i="6" s="1"/>
  <c r="T2629" i="6" s="1"/>
  <c r="T2630" i="6" s="1"/>
  <c r="T2631" i="6" s="1"/>
  <c r="T2632" i="6" s="1"/>
  <c r="T2633" i="6" s="1"/>
  <c r="T2634" i="6" s="1"/>
  <c r="T2635" i="6" s="1"/>
  <c r="T2636" i="6" s="1"/>
  <c r="T2637" i="6" s="1"/>
  <c r="T2638" i="6" s="1"/>
  <c r="T2639" i="6" s="1"/>
  <c r="T2640" i="6" s="1"/>
  <c r="T2641" i="6" s="1"/>
  <c r="T2642" i="6" s="1"/>
  <c r="T2643" i="6" s="1"/>
  <c r="T2644" i="6" s="1"/>
  <c r="T2645" i="6" s="1"/>
  <c r="T2646" i="6" s="1"/>
  <c r="T2647" i="6" s="1"/>
  <c r="T2648" i="6" s="1"/>
  <c r="T2649" i="6" s="1"/>
  <c r="T2650" i="6" s="1"/>
  <c r="T2651" i="6" s="1"/>
  <c r="T2652" i="6" s="1"/>
  <c r="T2653" i="6" s="1"/>
  <c r="T2654" i="6" s="1"/>
  <c r="T2655" i="6" s="1"/>
  <c r="T2656" i="6" s="1"/>
  <c r="T2657" i="6" s="1"/>
  <c r="T2658" i="6" s="1"/>
  <c r="T2659" i="6" s="1"/>
  <c r="T2660" i="6" s="1"/>
  <c r="T2661" i="6" s="1"/>
  <c r="T2662" i="6" s="1"/>
  <c r="T2663" i="6" s="1"/>
  <c r="T2664" i="6" s="1"/>
  <c r="T2665" i="6" s="1"/>
  <c r="T2666" i="6" s="1"/>
  <c r="T2667" i="6" s="1"/>
  <c r="T2668" i="6" s="1"/>
  <c r="T2669" i="6" s="1"/>
  <c r="T2670" i="6" s="1"/>
  <c r="T2671" i="6" s="1"/>
  <c r="T2672" i="6" s="1"/>
  <c r="T2673" i="6" s="1"/>
  <c r="T2674" i="6" s="1"/>
  <c r="T2675" i="6" s="1"/>
  <c r="T2676" i="6" s="1"/>
  <c r="T2677" i="6" s="1"/>
  <c r="T2678" i="6" s="1"/>
  <c r="T2679" i="6" s="1"/>
  <c r="T2680" i="6" s="1"/>
  <c r="T2681" i="6" s="1"/>
  <c r="T2682" i="6" s="1"/>
  <c r="T2683" i="6" s="1"/>
  <c r="T2684" i="6" s="1"/>
  <c r="T2685" i="6" s="1"/>
  <c r="T2686" i="6" s="1"/>
  <c r="T2687" i="6" s="1"/>
  <c r="T2688" i="6" s="1"/>
  <c r="T2689" i="6" s="1"/>
  <c r="T2690" i="6" s="1"/>
  <c r="T2691" i="6" s="1"/>
  <c r="T2692" i="6" s="1"/>
  <c r="T2693" i="6" s="1"/>
  <c r="T2694" i="6" s="1"/>
  <c r="T2695" i="6" s="1"/>
  <c r="T2696" i="6" s="1"/>
  <c r="T2697" i="6" s="1"/>
  <c r="T2698" i="6" s="1"/>
  <c r="T2699" i="6" s="1"/>
  <c r="T2700" i="6" s="1"/>
  <c r="T2701" i="6" s="1"/>
  <c r="T2702" i="6" s="1"/>
  <c r="T2703" i="6" s="1"/>
  <c r="T2704" i="6" s="1"/>
  <c r="T2705" i="6" s="1"/>
  <c r="T2706" i="6" s="1"/>
  <c r="T2707" i="6" s="1"/>
  <c r="T2708" i="6" s="1"/>
  <c r="T2709" i="6" s="1"/>
  <c r="T2710" i="6" s="1"/>
  <c r="T2711" i="6" s="1"/>
  <c r="T2712" i="6" s="1"/>
  <c r="T2713" i="6" s="1"/>
  <c r="T2714" i="6" s="1"/>
  <c r="T2715" i="6" s="1"/>
  <c r="T2716" i="6" s="1"/>
  <c r="T2717" i="6" s="1"/>
  <c r="T2718" i="6" s="1"/>
  <c r="T2719" i="6" s="1"/>
  <c r="T2720" i="6" s="1"/>
  <c r="T2721" i="6" s="1"/>
  <c r="T2722" i="6" s="1"/>
  <c r="T2723" i="6" s="1"/>
  <c r="T2724" i="6" s="1"/>
  <c r="T2725" i="6" s="1"/>
  <c r="T2726" i="6" s="1"/>
  <c r="T2727" i="6" s="1"/>
  <c r="T2728" i="6" s="1"/>
  <c r="T2729" i="6" s="1"/>
  <c r="T2730" i="6" s="1"/>
  <c r="T2731" i="6" s="1"/>
  <c r="T2732" i="6" s="1"/>
  <c r="T2733" i="6" s="1"/>
  <c r="T2734" i="6" s="1"/>
  <c r="T2735" i="6" s="1"/>
  <c r="T2736" i="6" s="1"/>
  <c r="T2737" i="6" s="1"/>
  <c r="T2738" i="6" s="1"/>
  <c r="T2739" i="6" s="1"/>
  <c r="T2740" i="6" s="1"/>
  <c r="T2741" i="6" s="1"/>
  <c r="T2742" i="6" s="1"/>
  <c r="T2743" i="6" s="1"/>
  <c r="T2744" i="6" s="1"/>
  <c r="T2745" i="6" s="1"/>
  <c r="T2746" i="6" s="1"/>
  <c r="T2747" i="6" s="1"/>
  <c r="T2748" i="6" s="1"/>
  <c r="T2749" i="6" s="1"/>
  <c r="T2750" i="6" s="1"/>
  <c r="T2751" i="6" s="1"/>
  <c r="T2752" i="6" s="1"/>
  <c r="T2753" i="6" s="1"/>
  <c r="T2754" i="6" s="1"/>
  <c r="T2755" i="6" s="1"/>
  <c r="T2756" i="6" s="1"/>
  <c r="T2757" i="6" s="1"/>
  <c r="T2758" i="6" s="1"/>
  <c r="T2759" i="6" s="1"/>
  <c r="T2760" i="6" s="1"/>
  <c r="T2761" i="6" s="1"/>
  <c r="T2762" i="6" s="1"/>
  <c r="T2763" i="6" s="1"/>
  <c r="T2764" i="6" s="1"/>
  <c r="T2765" i="6" s="1"/>
  <c r="T2766" i="6" s="1"/>
  <c r="T2767" i="6" s="1"/>
  <c r="T2768" i="6" s="1"/>
  <c r="T2769" i="6" s="1"/>
  <c r="T2770" i="6" s="1"/>
  <c r="T2771" i="6" s="1"/>
  <c r="T2772" i="6" s="1"/>
  <c r="T2773" i="6" s="1"/>
  <c r="T2774" i="6" s="1"/>
  <c r="T2775" i="6" s="1"/>
  <c r="T2776" i="6" s="1"/>
  <c r="T2777" i="6" s="1"/>
  <c r="T2778" i="6" s="1"/>
  <c r="T2779" i="6" s="1"/>
  <c r="T2780" i="6" s="1"/>
  <c r="T2781" i="6" s="1"/>
  <c r="T2782" i="6" s="1"/>
  <c r="T2783" i="6" s="1"/>
  <c r="T2784" i="6" s="1"/>
  <c r="T2785" i="6" s="1"/>
  <c r="T2786" i="6" s="1"/>
  <c r="T2787" i="6" s="1"/>
  <c r="T2788" i="6" s="1"/>
  <c r="T2789" i="6" s="1"/>
  <c r="T2790" i="6" s="1"/>
  <c r="T2791" i="6" s="1"/>
  <c r="T2792" i="6" s="1"/>
  <c r="T2793" i="6" s="1"/>
  <c r="T2794" i="6" s="1"/>
  <c r="T2795" i="6" s="1"/>
  <c r="T2796" i="6" s="1"/>
  <c r="T2797" i="6" s="1"/>
  <c r="T2798" i="6" s="1"/>
  <c r="T2799" i="6" s="1"/>
  <c r="T2800" i="6" s="1"/>
  <c r="T2801" i="6" s="1"/>
  <c r="T2802" i="6" s="1"/>
  <c r="T2803" i="6" s="1"/>
  <c r="T2804" i="6" s="1"/>
  <c r="T2805" i="6" s="1"/>
  <c r="T2806" i="6" s="1"/>
  <c r="T2807" i="6" s="1"/>
  <c r="T2808" i="6" s="1"/>
  <c r="T2809" i="6" s="1"/>
  <c r="T2810" i="6" s="1"/>
  <c r="T2811" i="6" s="1"/>
  <c r="T2812" i="6" s="1"/>
  <c r="T2813" i="6" s="1"/>
  <c r="T2814" i="6" s="1"/>
  <c r="T2815" i="6" s="1"/>
  <c r="T2816" i="6" s="1"/>
  <c r="T2817" i="6" s="1"/>
  <c r="T2818" i="6" s="1"/>
  <c r="T2819" i="6" s="1"/>
  <c r="T2820" i="6" s="1"/>
  <c r="T2821" i="6" s="1"/>
  <c r="T2822" i="6" s="1"/>
  <c r="T2823" i="6" s="1"/>
  <c r="T2824" i="6" s="1"/>
  <c r="T2825" i="6" s="1"/>
  <c r="T2826" i="6" s="1"/>
  <c r="T2827" i="6" s="1"/>
  <c r="T2828" i="6" s="1"/>
  <c r="T2829" i="6" s="1"/>
  <c r="T2830" i="6" s="1"/>
  <c r="T2831" i="6" s="1"/>
  <c r="T2832" i="6" s="1"/>
  <c r="T2833" i="6" s="1"/>
  <c r="T2834" i="6" s="1"/>
  <c r="T2835" i="6" s="1"/>
  <c r="T2836" i="6" s="1"/>
  <c r="T2837" i="6" s="1"/>
  <c r="T2838" i="6" s="1"/>
  <c r="T2839" i="6" s="1"/>
  <c r="T2840" i="6" s="1"/>
  <c r="T2841" i="6" s="1"/>
  <c r="T2842" i="6" s="1"/>
  <c r="T2843" i="6" s="1"/>
  <c r="T2844" i="6" s="1"/>
  <c r="T2845" i="6" s="1"/>
  <c r="T2846" i="6" s="1"/>
  <c r="T2847" i="6" s="1"/>
  <c r="T2848" i="6" s="1"/>
  <c r="T2849" i="6" s="1"/>
  <c r="T2850" i="6" s="1"/>
  <c r="T2851" i="6" s="1"/>
  <c r="T2852" i="6" s="1"/>
  <c r="T2853" i="6" s="1"/>
  <c r="T2854" i="6" s="1"/>
  <c r="T2855" i="6" s="1"/>
  <c r="T2856" i="6" s="1"/>
  <c r="T2857" i="6" s="1"/>
  <c r="T2858" i="6" s="1"/>
  <c r="T2859" i="6" s="1"/>
  <c r="T2860" i="6" s="1"/>
  <c r="T2861" i="6" s="1"/>
  <c r="T2862" i="6" s="1"/>
  <c r="T2863" i="6" s="1"/>
  <c r="T2864" i="6" s="1"/>
  <c r="T2865" i="6" s="1"/>
  <c r="T2866" i="6" s="1"/>
  <c r="T2867" i="6" s="1"/>
  <c r="T2868" i="6" s="1"/>
  <c r="T2869" i="6" s="1"/>
  <c r="T2870" i="6" s="1"/>
  <c r="T2871" i="6" s="1"/>
  <c r="T2872" i="6" s="1"/>
  <c r="T2873" i="6" s="1"/>
  <c r="T2874" i="6" s="1"/>
  <c r="T2875" i="6" s="1"/>
  <c r="T2876" i="6" s="1"/>
  <c r="T2877" i="6" s="1"/>
  <c r="T2878" i="6" s="1"/>
  <c r="T2879" i="6" s="1"/>
  <c r="T2880" i="6" s="1"/>
  <c r="T2881" i="6" s="1"/>
  <c r="T2882" i="6" s="1"/>
  <c r="T2883" i="6" s="1"/>
  <c r="T2884" i="6" s="1"/>
  <c r="T2885" i="6" s="1"/>
  <c r="T2886" i="6" s="1"/>
  <c r="T2887" i="6" s="1"/>
  <c r="T2888" i="6" s="1"/>
  <c r="T2889" i="6" s="1"/>
  <c r="T2890" i="6" s="1"/>
  <c r="T2891" i="6" s="1"/>
  <c r="T2892" i="6" s="1"/>
  <c r="T2893" i="6" s="1"/>
  <c r="T2894" i="6" s="1"/>
  <c r="T2895" i="6" s="1"/>
  <c r="T2896" i="6" s="1"/>
  <c r="T2897" i="6" s="1"/>
  <c r="T2898" i="6" s="1"/>
  <c r="T2899" i="6" s="1"/>
  <c r="T2900" i="6" s="1"/>
  <c r="T2901" i="6" s="1"/>
  <c r="T2902" i="6" s="1"/>
  <c r="T2903" i="6" s="1"/>
  <c r="T2904" i="6" s="1"/>
  <c r="T2905" i="6" s="1"/>
  <c r="T2906" i="6" s="1"/>
  <c r="T2907" i="6" s="1"/>
  <c r="T2908" i="6" s="1"/>
  <c r="T2909" i="6" s="1"/>
  <c r="T2910" i="6" s="1"/>
  <c r="T2911" i="6" s="1"/>
  <c r="T2912" i="6" s="1"/>
  <c r="T2913" i="6" s="1"/>
  <c r="T2914" i="6" s="1"/>
  <c r="T2915" i="6" s="1"/>
  <c r="T2916" i="6" s="1"/>
  <c r="T2917" i="6" s="1"/>
  <c r="T2918" i="6" s="1"/>
  <c r="T2919" i="6" s="1"/>
  <c r="T2920" i="6" s="1"/>
  <c r="T2921" i="6" s="1"/>
  <c r="T2922" i="6" s="1"/>
  <c r="T2923" i="6" s="1"/>
  <c r="T2924" i="6" s="1"/>
  <c r="T2925" i="6" s="1"/>
  <c r="T2926" i="6" s="1"/>
  <c r="T2927" i="6" s="1"/>
  <c r="T2928" i="6" s="1"/>
  <c r="T2929" i="6" s="1"/>
  <c r="T2930" i="6" s="1"/>
  <c r="T2931" i="6" s="1"/>
  <c r="T2932" i="6" s="1"/>
  <c r="T2933" i="6" s="1"/>
  <c r="T2934" i="6" s="1"/>
  <c r="T2935" i="6" s="1"/>
  <c r="T2936" i="6" s="1"/>
  <c r="T2937" i="6" s="1"/>
  <c r="T2938" i="6" s="1"/>
  <c r="T2939" i="6" s="1"/>
  <c r="T2940" i="6" s="1"/>
  <c r="T2941" i="6" s="1"/>
  <c r="T2942" i="6" s="1"/>
  <c r="T2943" i="6" s="1"/>
  <c r="T2944" i="6" s="1"/>
  <c r="T2945" i="6" s="1"/>
  <c r="T2946" i="6" s="1"/>
  <c r="T2947" i="6" s="1"/>
  <c r="T2948" i="6" s="1"/>
  <c r="T2949" i="6" s="1"/>
  <c r="T2950" i="6" s="1"/>
  <c r="T2951" i="6" s="1"/>
  <c r="T2952" i="6" s="1"/>
  <c r="T2953" i="6" s="1"/>
  <c r="T2954" i="6" s="1"/>
  <c r="T19" i="6"/>
  <c r="T18" i="6"/>
  <c r="T17" i="6"/>
  <c r="R2954" i="6"/>
  <c r="Q2954" i="6"/>
  <c r="P2954" i="6"/>
  <c r="O2954" i="6"/>
  <c r="N2954" i="6"/>
  <c r="M2954" i="6"/>
  <c r="L2954" i="6"/>
  <c r="K2954" i="6"/>
  <c r="R2953" i="6"/>
  <c r="Q2953" i="6"/>
  <c r="P2953" i="6"/>
  <c r="O2953" i="6"/>
  <c r="N2953" i="6"/>
  <c r="M2953" i="6"/>
  <c r="L2953" i="6"/>
  <c r="K2953" i="6"/>
  <c r="R2952" i="6"/>
  <c r="Q2952" i="6"/>
  <c r="P2952" i="6"/>
  <c r="O2952" i="6"/>
  <c r="N2952" i="6"/>
  <c r="M2952" i="6"/>
  <c r="L2952" i="6"/>
  <c r="K2952" i="6"/>
  <c r="R2951" i="6"/>
  <c r="Q2951" i="6"/>
  <c r="P2951" i="6"/>
  <c r="O2951" i="6"/>
  <c r="N2951" i="6"/>
  <c r="M2951" i="6"/>
  <c r="L2951" i="6"/>
  <c r="K2951" i="6"/>
  <c r="R2950" i="6"/>
  <c r="Q2950" i="6"/>
  <c r="P2950" i="6"/>
  <c r="O2950" i="6"/>
  <c r="N2950" i="6"/>
  <c r="M2950" i="6"/>
  <c r="L2950" i="6"/>
  <c r="K2950" i="6"/>
  <c r="R2949" i="6"/>
  <c r="Q2949" i="6"/>
  <c r="P2949" i="6"/>
  <c r="O2949" i="6"/>
  <c r="N2949" i="6"/>
  <c r="M2949" i="6"/>
  <c r="L2949" i="6"/>
  <c r="K2949" i="6"/>
  <c r="R2948" i="6"/>
  <c r="Q2948" i="6"/>
  <c r="P2948" i="6"/>
  <c r="O2948" i="6"/>
  <c r="N2948" i="6"/>
  <c r="M2948" i="6"/>
  <c r="L2948" i="6"/>
  <c r="K2948" i="6"/>
  <c r="R2947" i="6"/>
  <c r="Q2947" i="6"/>
  <c r="P2947" i="6"/>
  <c r="O2947" i="6"/>
  <c r="N2947" i="6"/>
  <c r="M2947" i="6"/>
  <c r="L2947" i="6"/>
  <c r="K2947" i="6"/>
  <c r="R2946" i="6"/>
  <c r="Q2946" i="6"/>
  <c r="P2946" i="6"/>
  <c r="O2946" i="6"/>
  <c r="N2946" i="6"/>
  <c r="M2946" i="6"/>
  <c r="L2946" i="6"/>
  <c r="K2946" i="6"/>
  <c r="R2945" i="6"/>
  <c r="Q2945" i="6"/>
  <c r="P2945" i="6"/>
  <c r="O2945" i="6"/>
  <c r="N2945" i="6"/>
  <c r="M2945" i="6"/>
  <c r="L2945" i="6"/>
  <c r="K2945" i="6"/>
  <c r="R2944" i="6"/>
  <c r="Q2944" i="6"/>
  <c r="P2944" i="6"/>
  <c r="O2944" i="6"/>
  <c r="N2944" i="6"/>
  <c r="M2944" i="6"/>
  <c r="L2944" i="6"/>
  <c r="K2944" i="6"/>
  <c r="R2943" i="6"/>
  <c r="Q2943" i="6"/>
  <c r="P2943" i="6"/>
  <c r="O2943" i="6"/>
  <c r="N2943" i="6"/>
  <c r="M2943" i="6"/>
  <c r="L2943" i="6"/>
  <c r="K2943" i="6"/>
  <c r="R2942" i="6"/>
  <c r="Q2942" i="6"/>
  <c r="P2942" i="6"/>
  <c r="O2942" i="6"/>
  <c r="N2942" i="6"/>
  <c r="M2942" i="6"/>
  <c r="L2942" i="6"/>
  <c r="K2942" i="6"/>
  <c r="R2941" i="6"/>
  <c r="Q2941" i="6"/>
  <c r="P2941" i="6"/>
  <c r="O2941" i="6"/>
  <c r="N2941" i="6"/>
  <c r="M2941" i="6"/>
  <c r="L2941" i="6"/>
  <c r="K2941" i="6"/>
  <c r="R2940" i="6"/>
  <c r="Q2940" i="6"/>
  <c r="P2940" i="6"/>
  <c r="O2940" i="6"/>
  <c r="N2940" i="6"/>
  <c r="M2940" i="6"/>
  <c r="L2940" i="6"/>
  <c r="K2940" i="6"/>
  <c r="R2939" i="6"/>
  <c r="Q2939" i="6"/>
  <c r="P2939" i="6"/>
  <c r="O2939" i="6"/>
  <c r="N2939" i="6"/>
  <c r="M2939" i="6"/>
  <c r="L2939" i="6"/>
  <c r="K2939" i="6"/>
  <c r="R2938" i="6"/>
  <c r="Q2938" i="6"/>
  <c r="P2938" i="6"/>
  <c r="O2938" i="6"/>
  <c r="N2938" i="6"/>
  <c r="M2938" i="6"/>
  <c r="L2938" i="6"/>
  <c r="K2938" i="6"/>
  <c r="R2937" i="6"/>
  <c r="Q2937" i="6"/>
  <c r="P2937" i="6"/>
  <c r="O2937" i="6"/>
  <c r="N2937" i="6"/>
  <c r="M2937" i="6"/>
  <c r="L2937" i="6"/>
  <c r="K2937" i="6"/>
  <c r="R2936" i="6"/>
  <c r="Q2936" i="6"/>
  <c r="P2936" i="6"/>
  <c r="O2936" i="6"/>
  <c r="N2936" i="6"/>
  <c r="M2936" i="6"/>
  <c r="L2936" i="6"/>
  <c r="K2936" i="6"/>
  <c r="R2935" i="6"/>
  <c r="Q2935" i="6"/>
  <c r="P2935" i="6"/>
  <c r="O2935" i="6"/>
  <c r="N2935" i="6"/>
  <c r="M2935" i="6"/>
  <c r="L2935" i="6"/>
  <c r="K2935" i="6"/>
  <c r="R2934" i="6"/>
  <c r="Q2934" i="6"/>
  <c r="P2934" i="6"/>
  <c r="O2934" i="6"/>
  <c r="N2934" i="6"/>
  <c r="M2934" i="6"/>
  <c r="L2934" i="6"/>
  <c r="K2934" i="6"/>
  <c r="R2933" i="6"/>
  <c r="Q2933" i="6"/>
  <c r="P2933" i="6"/>
  <c r="O2933" i="6"/>
  <c r="N2933" i="6"/>
  <c r="M2933" i="6"/>
  <c r="L2933" i="6"/>
  <c r="K2933" i="6"/>
  <c r="R2932" i="6"/>
  <c r="Q2932" i="6"/>
  <c r="P2932" i="6"/>
  <c r="O2932" i="6"/>
  <c r="N2932" i="6"/>
  <c r="M2932" i="6"/>
  <c r="L2932" i="6"/>
  <c r="K2932" i="6"/>
  <c r="R2931" i="6"/>
  <c r="Q2931" i="6"/>
  <c r="P2931" i="6"/>
  <c r="O2931" i="6"/>
  <c r="N2931" i="6"/>
  <c r="M2931" i="6"/>
  <c r="L2931" i="6"/>
  <c r="K2931" i="6"/>
  <c r="R2930" i="6"/>
  <c r="Q2930" i="6"/>
  <c r="P2930" i="6"/>
  <c r="O2930" i="6"/>
  <c r="N2930" i="6"/>
  <c r="M2930" i="6"/>
  <c r="L2930" i="6"/>
  <c r="K2930" i="6"/>
  <c r="R2929" i="6"/>
  <c r="Q2929" i="6"/>
  <c r="P2929" i="6"/>
  <c r="O2929" i="6"/>
  <c r="N2929" i="6"/>
  <c r="M2929" i="6"/>
  <c r="L2929" i="6"/>
  <c r="K2929" i="6"/>
  <c r="R2928" i="6"/>
  <c r="Q2928" i="6"/>
  <c r="P2928" i="6"/>
  <c r="O2928" i="6"/>
  <c r="N2928" i="6"/>
  <c r="M2928" i="6"/>
  <c r="L2928" i="6"/>
  <c r="K2928" i="6"/>
  <c r="R2927" i="6"/>
  <c r="Q2927" i="6"/>
  <c r="P2927" i="6"/>
  <c r="O2927" i="6"/>
  <c r="N2927" i="6"/>
  <c r="M2927" i="6"/>
  <c r="L2927" i="6"/>
  <c r="K2927" i="6"/>
  <c r="R2926" i="6"/>
  <c r="Q2926" i="6"/>
  <c r="P2926" i="6"/>
  <c r="O2926" i="6"/>
  <c r="N2926" i="6"/>
  <c r="M2926" i="6"/>
  <c r="L2926" i="6"/>
  <c r="K2926" i="6"/>
  <c r="R2925" i="6"/>
  <c r="Q2925" i="6"/>
  <c r="P2925" i="6"/>
  <c r="O2925" i="6"/>
  <c r="N2925" i="6"/>
  <c r="M2925" i="6"/>
  <c r="L2925" i="6"/>
  <c r="K2925" i="6"/>
  <c r="R2924" i="6"/>
  <c r="Q2924" i="6"/>
  <c r="P2924" i="6"/>
  <c r="O2924" i="6"/>
  <c r="N2924" i="6"/>
  <c r="M2924" i="6"/>
  <c r="L2924" i="6"/>
  <c r="K2924" i="6"/>
  <c r="R2923" i="6"/>
  <c r="Q2923" i="6"/>
  <c r="P2923" i="6"/>
  <c r="O2923" i="6"/>
  <c r="N2923" i="6"/>
  <c r="M2923" i="6"/>
  <c r="L2923" i="6"/>
  <c r="K2923" i="6"/>
  <c r="R2922" i="6"/>
  <c r="Q2922" i="6"/>
  <c r="P2922" i="6"/>
  <c r="O2922" i="6"/>
  <c r="N2922" i="6"/>
  <c r="M2922" i="6"/>
  <c r="L2922" i="6"/>
  <c r="K2922" i="6"/>
  <c r="R2921" i="6"/>
  <c r="Q2921" i="6"/>
  <c r="P2921" i="6"/>
  <c r="O2921" i="6"/>
  <c r="N2921" i="6"/>
  <c r="M2921" i="6"/>
  <c r="L2921" i="6"/>
  <c r="K2921" i="6"/>
  <c r="R2920" i="6"/>
  <c r="Q2920" i="6"/>
  <c r="P2920" i="6"/>
  <c r="O2920" i="6"/>
  <c r="N2920" i="6"/>
  <c r="M2920" i="6"/>
  <c r="L2920" i="6"/>
  <c r="K2920" i="6"/>
  <c r="R2919" i="6"/>
  <c r="Q2919" i="6"/>
  <c r="P2919" i="6"/>
  <c r="O2919" i="6"/>
  <c r="N2919" i="6"/>
  <c r="M2919" i="6"/>
  <c r="L2919" i="6"/>
  <c r="K2919" i="6"/>
  <c r="R2918" i="6"/>
  <c r="Q2918" i="6"/>
  <c r="P2918" i="6"/>
  <c r="O2918" i="6"/>
  <c r="N2918" i="6"/>
  <c r="M2918" i="6"/>
  <c r="L2918" i="6"/>
  <c r="K2918" i="6"/>
  <c r="R2917" i="6"/>
  <c r="Q2917" i="6"/>
  <c r="P2917" i="6"/>
  <c r="O2917" i="6"/>
  <c r="N2917" i="6"/>
  <c r="M2917" i="6"/>
  <c r="L2917" i="6"/>
  <c r="K2917" i="6"/>
  <c r="R2916" i="6"/>
  <c r="Q2916" i="6"/>
  <c r="P2916" i="6"/>
  <c r="O2916" i="6"/>
  <c r="N2916" i="6"/>
  <c r="M2916" i="6"/>
  <c r="L2916" i="6"/>
  <c r="K2916" i="6"/>
  <c r="R2915" i="6"/>
  <c r="Q2915" i="6"/>
  <c r="P2915" i="6"/>
  <c r="O2915" i="6"/>
  <c r="N2915" i="6"/>
  <c r="M2915" i="6"/>
  <c r="L2915" i="6"/>
  <c r="K2915" i="6"/>
  <c r="R2914" i="6"/>
  <c r="Q2914" i="6"/>
  <c r="P2914" i="6"/>
  <c r="O2914" i="6"/>
  <c r="N2914" i="6"/>
  <c r="M2914" i="6"/>
  <c r="L2914" i="6"/>
  <c r="K2914" i="6"/>
  <c r="R2913" i="6"/>
  <c r="Q2913" i="6"/>
  <c r="P2913" i="6"/>
  <c r="O2913" i="6"/>
  <c r="N2913" i="6"/>
  <c r="M2913" i="6"/>
  <c r="L2913" i="6"/>
  <c r="K2913" i="6"/>
  <c r="R2912" i="6"/>
  <c r="Q2912" i="6"/>
  <c r="P2912" i="6"/>
  <c r="O2912" i="6"/>
  <c r="N2912" i="6"/>
  <c r="M2912" i="6"/>
  <c r="L2912" i="6"/>
  <c r="K2912" i="6"/>
  <c r="R2911" i="6"/>
  <c r="Q2911" i="6"/>
  <c r="P2911" i="6"/>
  <c r="O2911" i="6"/>
  <c r="N2911" i="6"/>
  <c r="M2911" i="6"/>
  <c r="L2911" i="6"/>
  <c r="K2911" i="6"/>
  <c r="R2910" i="6"/>
  <c r="Q2910" i="6"/>
  <c r="P2910" i="6"/>
  <c r="O2910" i="6"/>
  <c r="N2910" i="6"/>
  <c r="M2910" i="6"/>
  <c r="L2910" i="6"/>
  <c r="K2910" i="6"/>
  <c r="R2909" i="6"/>
  <c r="Q2909" i="6"/>
  <c r="P2909" i="6"/>
  <c r="O2909" i="6"/>
  <c r="N2909" i="6"/>
  <c r="M2909" i="6"/>
  <c r="L2909" i="6"/>
  <c r="K2909" i="6"/>
  <c r="R2908" i="6"/>
  <c r="Q2908" i="6"/>
  <c r="P2908" i="6"/>
  <c r="O2908" i="6"/>
  <c r="N2908" i="6"/>
  <c r="M2908" i="6"/>
  <c r="L2908" i="6"/>
  <c r="K2908" i="6"/>
  <c r="R2907" i="6"/>
  <c r="Q2907" i="6"/>
  <c r="P2907" i="6"/>
  <c r="O2907" i="6"/>
  <c r="N2907" i="6"/>
  <c r="M2907" i="6"/>
  <c r="L2907" i="6"/>
  <c r="K2907" i="6"/>
  <c r="R2906" i="6"/>
  <c r="Q2906" i="6"/>
  <c r="P2906" i="6"/>
  <c r="O2906" i="6"/>
  <c r="N2906" i="6"/>
  <c r="M2906" i="6"/>
  <c r="L2906" i="6"/>
  <c r="K2906" i="6"/>
  <c r="R2905" i="6"/>
  <c r="Q2905" i="6"/>
  <c r="P2905" i="6"/>
  <c r="O2905" i="6"/>
  <c r="N2905" i="6"/>
  <c r="M2905" i="6"/>
  <c r="L2905" i="6"/>
  <c r="K2905" i="6"/>
  <c r="R2904" i="6"/>
  <c r="Q2904" i="6"/>
  <c r="P2904" i="6"/>
  <c r="O2904" i="6"/>
  <c r="N2904" i="6"/>
  <c r="M2904" i="6"/>
  <c r="L2904" i="6"/>
  <c r="K2904" i="6"/>
  <c r="R2903" i="6"/>
  <c r="Q2903" i="6"/>
  <c r="P2903" i="6"/>
  <c r="O2903" i="6"/>
  <c r="N2903" i="6"/>
  <c r="M2903" i="6"/>
  <c r="L2903" i="6"/>
  <c r="K2903" i="6"/>
  <c r="R2902" i="6"/>
  <c r="Q2902" i="6"/>
  <c r="P2902" i="6"/>
  <c r="O2902" i="6"/>
  <c r="N2902" i="6"/>
  <c r="M2902" i="6"/>
  <c r="L2902" i="6"/>
  <c r="K2902" i="6"/>
  <c r="R2901" i="6"/>
  <c r="Q2901" i="6"/>
  <c r="P2901" i="6"/>
  <c r="O2901" i="6"/>
  <c r="N2901" i="6"/>
  <c r="M2901" i="6"/>
  <c r="L2901" i="6"/>
  <c r="K2901" i="6"/>
  <c r="R2900" i="6"/>
  <c r="Q2900" i="6"/>
  <c r="P2900" i="6"/>
  <c r="O2900" i="6"/>
  <c r="N2900" i="6"/>
  <c r="M2900" i="6"/>
  <c r="L2900" i="6"/>
  <c r="K2900" i="6"/>
  <c r="R2899" i="6"/>
  <c r="Q2899" i="6"/>
  <c r="P2899" i="6"/>
  <c r="O2899" i="6"/>
  <c r="N2899" i="6"/>
  <c r="M2899" i="6"/>
  <c r="L2899" i="6"/>
  <c r="K2899" i="6"/>
  <c r="R2898" i="6"/>
  <c r="Q2898" i="6"/>
  <c r="P2898" i="6"/>
  <c r="O2898" i="6"/>
  <c r="N2898" i="6"/>
  <c r="M2898" i="6"/>
  <c r="L2898" i="6"/>
  <c r="K2898" i="6"/>
  <c r="R2897" i="6"/>
  <c r="Q2897" i="6"/>
  <c r="P2897" i="6"/>
  <c r="O2897" i="6"/>
  <c r="N2897" i="6"/>
  <c r="M2897" i="6"/>
  <c r="L2897" i="6"/>
  <c r="K2897" i="6"/>
  <c r="R2896" i="6"/>
  <c r="Q2896" i="6"/>
  <c r="P2896" i="6"/>
  <c r="O2896" i="6"/>
  <c r="N2896" i="6"/>
  <c r="M2896" i="6"/>
  <c r="L2896" i="6"/>
  <c r="K2896" i="6"/>
  <c r="R2895" i="6"/>
  <c r="Q2895" i="6"/>
  <c r="P2895" i="6"/>
  <c r="O2895" i="6"/>
  <c r="N2895" i="6"/>
  <c r="M2895" i="6"/>
  <c r="L2895" i="6"/>
  <c r="K2895" i="6"/>
  <c r="R2894" i="6"/>
  <c r="Q2894" i="6"/>
  <c r="P2894" i="6"/>
  <c r="O2894" i="6"/>
  <c r="N2894" i="6"/>
  <c r="M2894" i="6"/>
  <c r="L2894" i="6"/>
  <c r="K2894" i="6"/>
  <c r="R2893" i="6"/>
  <c r="Q2893" i="6"/>
  <c r="P2893" i="6"/>
  <c r="O2893" i="6"/>
  <c r="N2893" i="6"/>
  <c r="M2893" i="6"/>
  <c r="L2893" i="6"/>
  <c r="K2893" i="6"/>
  <c r="R2892" i="6"/>
  <c r="Q2892" i="6"/>
  <c r="P2892" i="6"/>
  <c r="O2892" i="6"/>
  <c r="N2892" i="6"/>
  <c r="M2892" i="6"/>
  <c r="L2892" i="6"/>
  <c r="K2892" i="6"/>
  <c r="R2891" i="6"/>
  <c r="Q2891" i="6"/>
  <c r="P2891" i="6"/>
  <c r="O2891" i="6"/>
  <c r="N2891" i="6"/>
  <c r="M2891" i="6"/>
  <c r="L2891" i="6"/>
  <c r="K2891" i="6"/>
  <c r="R2890" i="6"/>
  <c r="Q2890" i="6"/>
  <c r="P2890" i="6"/>
  <c r="O2890" i="6"/>
  <c r="N2890" i="6"/>
  <c r="M2890" i="6"/>
  <c r="L2890" i="6"/>
  <c r="K2890" i="6"/>
  <c r="R2889" i="6"/>
  <c r="Q2889" i="6"/>
  <c r="P2889" i="6"/>
  <c r="O2889" i="6"/>
  <c r="N2889" i="6"/>
  <c r="M2889" i="6"/>
  <c r="L2889" i="6"/>
  <c r="K2889" i="6"/>
  <c r="R2888" i="6"/>
  <c r="Q2888" i="6"/>
  <c r="P2888" i="6"/>
  <c r="O2888" i="6"/>
  <c r="N2888" i="6"/>
  <c r="M2888" i="6"/>
  <c r="L2888" i="6"/>
  <c r="K2888" i="6"/>
  <c r="R2887" i="6"/>
  <c r="Q2887" i="6"/>
  <c r="P2887" i="6"/>
  <c r="O2887" i="6"/>
  <c r="N2887" i="6"/>
  <c r="M2887" i="6"/>
  <c r="L2887" i="6"/>
  <c r="K2887" i="6"/>
  <c r="R2886" i="6"/>
  <c r="Q2886" i="6"/>
  <c r="P2886" i="6"/>
  <c r="O2886" i="6"/>
  <c r="N2886" i="6"/>
  <c r="M2886" i="6"/>
  <c r="L2886" i="6"/>
  <c r="K2886" i="6"/>
  <c r="R2885" i="6"/>
  <c r="Q2885" i="6"/>
  <c r="P2885" i="6"/>
  <c r="O2885" i="6"/>
  <c r="N2885" i="6"/>
  <c r="M2885" i="6"/>
  <c r="L2885" i="6"/>
  <c r="K2885" i="6"/>
  <c r="R2884" i="6"/>
  <c r="Q2884" i="6"/>
  <c r="P2884" i="6"/>
  <c r="O2884" i="6"/>
  <c r="N2884" i="6"/>
  <c r="M2884" i="6"/>
  <c r="L2884" i="6"/>
  <c r="K2884" i="6"/>
  <c r="R2883" i="6"/>
  <c r="Q2883" i="6"/>
  <c r="P2883" i="6"/>
  <c r="O2883" i="6"/>
  <c r="N2883" i="6"/>
  <c r="M2883" i="6"/>
  <c r="L2883" i="6"/>
  <c r="K2883" i="6"/>
  <c r="R2882" i="6"/>
  <c r="Q2882" i="6"/>
  <c r="P2882" i="6"/>
  <c r="O2882" i="6"/>
  <c r="N2882" i="6"/>
  <c r="M2882" i="6"/>
  <c r="L2882" i="6"/>
  <c r="K2882" i="6"/>
  <c r="R2881" i="6"/>
  <c r="Q2881" i="6"/>
  <c r="P2881" i="6"/>
  <c r="O2881" i="6"/>
  <c r="N2881" i="6"/>
  <c r="M2881" i="6"/>
  <c r="L2881" i="6"/>
  <c r="K2881" i="6"/>
  <c r="R2880" i="6"/>
  <c r="Q2880" i="6"/>
  <c r="P2880" i="6"/>
  <c r="O2880" i="6"/>
  <c r="N2880" i="6"/>
  <c r="M2880" i="6"/>
  <c r="L2880" i="6"/>
  <c r="K2880" i="6"/>
  <c r="R2879" i="6"/>
  <c r="Q2879" i="6"/>
  <c r="P2879" i="6"/>
  <c r="O2879" i="6"/>
  <c r="N2879" i="6"/>
  <c r="M2879" i="6"/>
  <c r="L2879" i="6"/>
  <c r="K2879" i="6"/>
  <c r="R2878" i="6"/>
  <c r="Q2878" i="6"/>
  <c r="P2878" i="6"/>
  <c r="O2878" i="6"/>
  <c r="N2878" i="6"/>
  <c r="M2878" i="6"/>
  <c r="L2878" i="6"/>
  <c r="K2878" i="6"/>
  <c r="R2877" i="6"/>
  <c r="Q2877" i="6"/>
  <c r="P2877" i="6"/>
  <c r="O2877" i="6"/>
  <c r="N2877" i="6"/>
  <c r="M2877" i="6"/>
  <c r="L2877" i="6"/>
  <c r="K2877" i="6"/>
  <c r="R2876" i="6"/>
  <c r="Q2876" i="6"/>
  <c r="P2876" i="6"/>
  <c r="O2876" i="6"/>
  <c r="N2876" i="6"/>
  <c r="M2876" i="6"/>
  <c r="L2876" i="6"/>
  <c r="K2876" i="6"/>
  <c r="R2875" i="6"/>
  <c r="Q2875" i="6"/>
  <c r="P2875" i="6"/>
  <c r="O2875" i="6"/>
  <c r="N2875" i="6"/>
  <c r="M2875" i="6"/>
  <c r="L2875" i="6"/>
  <c r="K2875" i="6"/>
  <c r="R2874" i="6"/>
  <c r="Q2874" i="6"/>
  <c r="P2874" i="6"/>
  <c r="O2874" i="6"/>
  <c r="N2874" i="6"/>
  <c r="M2874" i="6"/>
  <c r="L2874" i="6"/>
  <c r="K2874" i="6"/>
  <c r="R2873" i="6"/>
  <c r="Q2873" i="6"/>
  <c r="P2873" i="6"/>
  <c r="O2873" i="6"/>
  <c r="N2873" i="6"/>
  <c r="M2873" i="6"/>
  <c r="L2873" i="6"/>
  <c r="K2873" i="6"/>
  <c r="R2872" i="6"/>
  <c r="Q2872" i="6"/>
  <c r="P2872" i="6"/>
  <c r="O2872" i="6"/>
  <c r="N2872" i="6"/>
  <c r="M2872" i="6"/>
  <c r="L2872" i="6"/>
  <c r="K2872" i="6"/>
  <c r="R2871" i="6"/>
  <c r="Q2871" i="6"/>
  <c r="P2871" i="6"/>
  <c r="O2871" i="6"/>
  <c r="N2871" i="6"/>
  <c r="M2871" i="6"/>
  <c r="L2871" i="6"/>
  <c r="K2871" i="6"/>
  <c r="R2870" i="6"/>
  <c r="Q2870" i="6"/>
  <c r="P2870" i="6"/>
  <c r="O2870" i="6"/>
  <c r="N2870" i="6"/>
  <c r="M2870" i="6"/>
  <c r="L2870" i="6"/>
  <c r="K2870" i="6"/>
  <c r="R2869" i="6"/>
  <c r="Q2869" i="6"/>
  <c r="P2869" i="6"/>
  <c r="O2869" i="6"/>
  <c r="N2869" i="6"/>
  <c r="M2869" i="6"/>
  <c r="L2869" i="6"/>
  <c r="K2869" i="6"/>
  <c r="R2868" i="6"/>
  <c r="Q2868" i="6"/>
  <c r="P2868" i="6"/>
  <c r="O2868" i="6"/>
  <c r="N2868" i="6"/>
  <c r="M2868" i="6"/>
  <c r="L2868" i="6"/>
  <c r="K2868" i="6"/>
  <c r="R2867" i="6"/>
  <c r="Q2867" i="6"/>
  <c r="P2867" i="6"/>
  <c r="O2867" i="6"/>
  <c r="N2867" i="6"/>
  <c r="M2867" i="6"/>
  <c r="L2867" i="6"/>
  <c r="K2867" i="6"/>
  <c r="R2866" i="6"/>
  <c r="Q2866" i="6"/>
  <c r="P2866" i="6"/>
  <c r="O2866" i="6"/>
  <c r="N2866" i="6"/>
  <c r="M2866" i="6"/>
  <c r="L2866" i="6"/>
  <c r="K2866" i="6"/>
  <c r="R2865" i="6"/>
  <c r="Q2865" i="6"/>
  <c r="P2865" i="6"/>
  <c r="O2865" i="6"/>
  <c r="N2865" i="6"/>
  <c r="M2865" i="6"/>
  <c r="L2865" i="6"/>
  <c r="K2865" i="6"/>
  <c r="R2864" i="6"/>
  <c r="Q2864" i="6"/>
  <c r="P2864" i="6"/>
  <c r="O2864" i="6"/>
  <c r="N2864" i="6"/>
  <c r="M2864" i="6"/>
  <c r="L2864" i="6"/>
  <c r="K2864" i="6"/>
  <c r="R2863" i="6"/>
  <c r="Q2863" i="6"/>
  <c r="P2863" i="6"/>
  <c r="O2863" i="6"/>
  <c r="N2863" i="6"/>
  <c r="M2863" i="6"/>
  <c r="L2863" i="6"/>
  <c r="K2863" i="6"/>
  <c r="R2862" i="6"/>
  <c r="Q2862" i="6"/>
  <c r="P2862" i="6"/>
  <c r="O2862" i="6"/>
  <c r="N2862" i="6"/>
  <c r="M2862" i="6"/>
  <c r="L2862" i="6"/>
  <c r="K2862" i="6"/>
  <c r="R2861" i="6"/>
  <c r="Q2861" i="6"/>
  <c r="P2861" i="6"/>
  <c r="O2861" i="6"/>
  <c r="N2861" i="6"/>
  <c r="M2861" i="6"/>
  <c r="L2861" i="6"/>
  <c r="K2861" i="6"/>
  <c r="R2860" i="6"/>
  <c r="Q2860" i="6"/>
  <c r="P2860" i="6"/>
  <c r="O2860" i="6"/>
  <c r="N2860" i="6"/>
  <c r="M2860" i="6"/>
  <c r="L2860" i="6"/>
  <c r="K2860" i="6"/>
  <c r="R2859" i="6"/>
  <c r="Q2859" i="6"/>
  <c r="P2859" i="6"/>
  <c r="O2859" i="6"/>
  <c r="N2859" i="6"/>
  <c r="M2859" i="6"/>
  <c r="L2859" i="6"/>
  <c r="K2859" i="6"/>
  <c r="R2858" i="6"/>
  <c r="Q2858" i="6"/>
  <c r="P2858" i="6"/>
  <c r="O2858" i="6"/>
  <c r="N2858" i="6"/>
  <c r="M2858" i="6"/>
  <c r="L2858" i="6"/>
  <c r="K2858" i="6"/>
  <c r="R2857" i="6"/>
  <c r="Q2857" i="6"/>
  <c r="P2857" i="6"/>
  <c r="O2857" i="6"/>
  <c r="N2857" i="6"/>
  <c r="M2857" i="6"/>
  <c r="L2857" i="6"/>
  <c r="K2857" i="6"/>
  <c r="R2856" i="6"/>
  <c r="Q2856" i="6"/>
  <c r="P2856" i="6"/>
  <c r="O2856" i="6"/>
  <c r="N2856" i="6"/>
  <c r="M2856" i="6"/>
  <c r="L2856" i="6"/>
  <c r="K2856" i="6"/>
  <c r="R2855" i="6"/>
  <c r="Q2855" i="6"/>
  <c r="P2855" i="6"/>
  <c r="O2855" i="6"/>
  <c r="N2855" i="6"/>
  <c r="M2855" i="6"/>
  <c r="L2855" i="6"/>
  <c r="K2855" i="6"/>
  <c r="R2854" i="6"/>
  <c r="Q2854" i="6"/>
  <c r="P2854" i="6"/>
  <c r="O2854" i="6"/>
  <c r="N2854" i="6"/>
  <c r="M2854" i="6"/>
  <c r="L2854" i="6"/>
  <c r="K2854" i="6"/>
  <c r="R2853" i="6"/>
  <c r="Q2853" i="6"/>
  <c r="P2853" i="6"/>
  <c r="O2853" i="6"/>
  <c r="N2853" i="6"/>
  <c r="M2853" i="6"/>
  <c r="L2853" i="6"/>
  <c r="K2853" i="6"/>
  <c r="R2852" i="6"/>
  <c r="Q2852" i="6"/>
  <c r="P2852" i="6"/>
  <c r="O2852" i="6"/>
  <c r="N2852" i="6"/>
  <c r="M2852" i="6"/>
  <c r="L2852" i="6"/>
  <c r="K2852" i="6"/>
  <c r="R2851" i="6"/>
  <c r="Q2851" i="6"/>
  <c r="P2851" i="6"/>
  <c r="O2851" i="6"/>
  <c r="N2851" i="6"/>
  <c r="M2851" i="6"/>
  <c r="L2851" i="6"/>
  <c r="K2851" i="6"/>
  <c r="R2850" i="6"/>
  <c r="Q2850" i="6"/>
  <c r="P2850" i="6"/>
  <c r="O2850" i="6"/>
  <c r="N2850" i="6"/>
  <c r="M2850" i="6"/>
  <c r="L2850" i="6"/>
  <c r="K2850" i="6"/>
  <c r="R2849" i="6"/>
  <c r="Q2849" i="6"/>
  <c r="P2849" i="6"/>
  <c r="O2849" i="6"/>
  <c r="N2849" i="6"/>
  <c r="M2849" i="6"/>
  <c r="L2849" i="6"/>
  <c r="K2849" i="6"/>
  <c r="R2848" i="6"/>
  <c r="Q2848" i="6"/>
  <c r="P2848" i="6"/>
  <c r="O2848" i="6"/>
  <c r="N2848" i="6"/>
  <c r="M2848" i="6"/>
  <c r="L2848" i="6"/>
  <c r="K2848" i="6"/>
  <c r="R2847" i="6"/>
  <c r="Q2847" i="6"/>
  <c r="P2847" i="6"/>
  <c r="O2847" i="6"/>
  <c r="N2847" i="6"/>
  <c r="M2847" i="6"/>
  <c r="L2847" i="6"/>
  <c r="K2847" i="6"/>
  <c r="R2846" i="6"/>
  <c r="Q2846" i="6"/>
  <c r="P2846" i="6"/>
  <c r="O2846" i="6"/>
  <c r="N2846" i="6"/>
  <c r="M2846" i="6"/>
  <c r="L2846" i="6"/>
  <c r="K2846" i="6"/>
  <c r="R2845" i="6"/>
  <c r="Q2845" i="6"/>
  <c r="P2845" i="6"/>
  <c r="O2845" i="6"/>
  <c r="N2845" i="6"/>
  <c r="M2845" i="6"/>
  <c r="L2845" i="6"/>
  <c r="K2845" i="6"/>
  <c r="R2844" i="6"/>
  <c r="Q2844" i="6"/>
  <c r="P2844" i="6"/>
  <c r="O2844" i="6"/>
  <c r="N2844" i="6"/>
  <c r="M2844" i="6"/>
  <c r="L2844" i="6"/>
  <c r="K2844" i="6"/>
  <c r="R2843" i="6"/>
  <c r="Q2843" i="6"/>
  <c r="P2843" i="6"/>
  <c r="O2843" i="6"/>
  <c r="N2843" i="6"/>
  <c r="M2843" i="6"/>
  <c r="L2843" i="6"/>
  <c r="K2843" i="6"/>
  <c r="R2842" i="6"/>
  <c r="Q2842" i="6"/>
  <c r="P2842" i="6"/>
  <c r="O2842" i="6"/>
  <c r="N2842" i="6"/>
  <c r="M2842" i="6"/>
  <c r="L2842" i="6"/>
  <c r="K2842" i="6"/>
  <c r="R2841" i="6"/>
  <c r="Q2841" i="6"/>
  <c r="P2841" i="6"/>
  <c r="O2841" i="6"/>
  <c r="N2841" i="6"/>
  <c r="M2841" i="6"/>
  <c r="L2841" i="6"/>
  <c r="K2841" i="6"/>
  <c r="R2840" i="6"/>
  <c r="Q2840" i="6"/>
  <c r="P2840" i="6"/>
  <c r="O2840" i="6"/>
  <c r="N2840" i="6"/>
  <c r="M2840" i="6"/>
  <c r="L2840" i="6"/>
  <c r="K2840" i="6"/>
  <c r="R2839" i="6"/>
  <c r="Q2839" i="6"/>
  <c r="P2839" i="6"/>
  <c r="O2839" i="6"/>
  <c r="N2839" i="6"/>
  <c r="M2839" i="6"/>
  <c r="L2839" i="6"/>
  <c r="K2839" i="6"/>
  <c r="R2838" i="6"/>
  <c r="Q2838" i="6"/>
  <c r="P2838" i="6"/>
  <c r="O2838" i="6"/>
  <c r="N2838" i="6"/>
  <c r="M2838" i="6"/>
  <c r="L2838" i="6"/>
  <c r="K2838" i="6"/>
  <c r="R2837" i="6"/>
  <c r="Q2837" i="6"/>
  <c r="P2837" i="6"/>
  <c r="O2837" i="6"/>
  <c r="N2837" i="6"/>
  <c r="M2837" i="6"/>
  <c r="L2837" i="6"/>
  <c r="K2837" i="6"/>
  <c r="R2836" i="6"/>
  <c r="Q2836" i="6"/>
  <c r="P2836" i="6"/>
  <c r="O2836" i="6"/>
  <c r="N2836" i="6"/>
  <c r="M2836" i="6"/>
  <c r="L2836" i="6"/>
  <c r="K2836" i="6"/>
  <c r="R2835" i="6"/>
  <c r="Q2835" i="6"/>
  <c r="P2835" i="6"/>
  <c r="O2835" i="6"/>
  <c r="N2835" i="6"/>
  <c r="M2835" i="6"/>
  <c r="L2835" i="6"/>
  <c r="K2835" i="6"/>
  <c r="R2834" i="6"/>
  <c r="Q2834" i="6"/>
  <c r="P2834" i="6"/>
  <c r="O2834" i="6"/>
  <c r="N2834" i="6"/>
  <c r="M2834" i="6"/>
  <c r="L2834" i="6"/>
  <c r="K2834" i="6"/>
  <c r="R2833" i="6"/>
  <c r="Q2833" i="6"/>
  <c r="P2833" i="6"/>
  <c r="O2833" i="6"/>
  <c r="N2833" i="6"/>
  <c r="M2833" i="6"/>
  <c r="L2833" i="6"/>
  <c r="K2833" i="6"/>
  <c r="R2832" i="6"/>
  <c r="Q2832" i="6"/>
  <c r="P2832" i="6"/>
  <c r="O2832" i="6"/>
  <c r="N2832" i="6"/>
  <c r="M2832" i="6"/>
  <c r="L2832" i="6"/>
  <c r="K2832" i="6"/>
  <c r="R2831" i="6"/>
  <c r="Q2831" i="6"/>
  <c r="P2831" i="6"/>
  <c r="O2831" i="6"/>
  <c r="N2831" i="6"/>
  <c r="M2831" i="6"/>
  <c r="L2831" i="6"/>
  <c r="K2831" i="6"/>
  <c r="R2830" i="6"/>
  <c r="Q2830" i="6"/>
  <c r="P2830" i="6"/>
  <c r="O2830" i="6"/>
  <c r="N2830" i="6"/>
  <c r="M2830" i="6"/>
  <c r="L2830" i="6"/>
  <c r="K2830" i="6"/>
  <c r="R2829" i="6"/>
  <c r="Q2829" i="6"/>
  <c r="P2829" i="6"/>
  <c r="O2829" i="6"/>
  <c r="N2829" i="6"/>
  <c r="M2829" i="6"/>
  <c r="L2829" i="6"/>
  <c r="K2829" i="6"/>
  <c r="R2828" i="6"/>
  <c r="Q2828" i="6"/>
  <c r="P2828" i="6"/>
  <c r="O2828" i="6"/>
  <c r="N2828" i="6"/>
  <c r="M2828" i="6"/>
  <c r="L2828" i="6"/>
  <c r="K2828" i="6"/>
  <c r="R2827" i="6"/>
  <c r="Q2827" i="6"/>
  <c r="P2827" i="6"/>
  <c r="O2827" i="6"/>
  <c r="N2827" i="6"/>
  <c r="M2827" i="6"/>
  <c r="L2827" i="6"/>
  <c r="K2827" i="6"/>
  <c r="R2826" i="6"/>
  <c r="Q2826" i="6"/>
  <c r="P2826" i="6"/>
  <c r="O2826" i="6"/>
  <c r="N2826" i="6"/>
  <c r="M2826" i="6"/>
  <c r="L2826" i="6"/>
  <c r="K2826" i="6"/>
  <c r="R2825" i="6"/>
  <c r="Q2825" i="6"/>
  <c r="P2825" i="6"/>
  <c r="O2825" i="6"/>
  <c r="N2825" i="6"/>
  <c r="M2825" i="6"/>
  <c r="L2825" i="6"/>
  <c r="K2825" i="6"/>
  <c r="R2824" i="6"/>
  <c r="Q2824" i="6"/>
  <c r="P2824" i="6"/>
  <c r="O2824" i="6"/>
  <c r="N2824" i="6"/>
  <c r="M2824" i="6"/>
  <c r="L2824" i="6"/>
  <c r="K2824" i="6"/>
  <c r="R2823" i="6"/>
  <c r="Q2823" i="6"/>
  <c r="P2823" i="6"/>
  <c r="O2823" i="6"/>
  <c r="N2823" i="6"/>
  <c r="M2823" i="6"/>
  <c r="L2823" i="6"/>
  <c r="K2823" i="6"/>
  <c r="R2822" i="6"/>
  <c r="Q2822" i="6"/>
  <c r="P2822" i="6"/>
  <c r="O2822" i="6"/>
  <c r="N2822" i="6"/>
  <c r="M2822" i="6"/>
  <c r="L2822" i="6"/>
  <c r="K2822" i="6"/>
  <c r="R2821" i="6"/>
  <c r="Q2821" i="6"/>
  <c r="P2821" i="6"/>
  <c r="O2821" i="6"/>
  <c r="N2821" i="6"/>
  <c r="M2821" i="6"/>
  <c r="L2821" i="6"/>
  <c r="K2821" i="6"/>
  <c r="R2820" i="6"/>
  <c r="Q2820" i="6"/>
  <c r="P2820" i="6"/>
  <c r="O2820" i="6"/>
  <c r="N2820" i="6"/>
  <c r="M2820" i="6"/>
  <c r="L2820" i="6"/>
  <c r="K2820" i="6"/>
  <c r="R2819" i="6"/>
  <c r="Q2819" i="6"/>
  <c r="P2819" i="6"/>
  <c r="O2819" i="6"/>
  <c r="N2819" i="6"/>
  <c r="M2819" i="6"/>
  <c r="L2819" i="6"/>
  <c r="K2819" i="6"/>
  <c r="R2818" i="6"/>
  <c r="Q2818" i="6"/>
  <c r="P2818" i="6"/>
  <c r="O2818" i="6"/>
  <c r="N2818" i="6"/>
  <c r="M2818" i="6"/>
  <c r="L2818" i="6"/>
  <c r="K2818" i="6"/>
  <c r="R2817" i="6"/>
  <c r="Q2817" i="6"/>
  <c r="P2817" i="6"/>
  <c r="O2817" i="6"/>
  <c r="N2817" i="6"/>
  <c r="M2817" i="6"/>
  <c r="L2817" i="6"/>
  <c r="K2817" i="6"/>
  <c r="R2816" i="6"/>
  <c r="Q2816" i="6"/>
  <c r="P2816" i="6"/>
  <c r="O2816" i="6"/>
  <c r="N2816" i="6"/>
  <c r="M2816" i="6"/>
  <c r="L2816" i="6"/>
  <c r="K2816" i="6"/>
  <c r="R2815" i="6"/>
  <c r="Q2815" i="6"/>
  <c r="P2815" i="6"/>
  <c r="O2815" i="6"/>
  <c r="N2815" i="6"/>
  <c r="M2815" i="6"/>
  <c r="L2815" i="6"/>
  <c r="K2815" i="6"/>
  <c r="R2814" i="6"/>
  <c r="Q2814" i="6"/>
  <c r="P2814" i="6"/>
  <c r="O2814" i="6"/>
  <c r="N2814" i="6"/>
  <c r="M2814" i="6"/>
  <c r="L2814" i="6"/>
  <c r="K2814" i="6"/>
  <c r="R2813" i="6"/>
  <c r="Q2813" i="6"/>
  <c r="P2813" i="6"/>
  <c r="O2813" i="6"/>
  <c r="N2813" i="6"/>
  <c r="M2813" i="6"/>
  <c r="L2813" i="6"/>
  <c r="K2813" i="6"/>
  <c r="R2812" i="6"/>
  <c r="Q2812" i="6"/>
  <c r="P2812" i="6"/>
  <c r="O2812" i="6"/>
  <c r="N2812" i="6"/>
  <c r="M2812" i="6"/>
  <c r="L2812" i="6"/>
  <c r="K2812" i="6"/>
  <c r="R2811" i="6"/>
  <c r="Q2811" i="6"/>
  <c r="P2811" i="6"/>
  <c r="O2811" i="6"/>
  <c r="N2811" i="6"/>
  <c r="M2811" i="6"/>
  <c r="L2811" i="6"/>
  <c r="K2811" i="6"/>
  <c r="R2810" i="6"/>
  <c r="Q2810" i="6"/>
  <c r="P2810" i="6"/>
  <c r="O2810" i="6"/>
  <c r="N2810" i="6"/>
  <c r="M2810" i="6"/>
  <c r="L2810" i="6"/>
  <c r="K2810" i="6"/>
  <c r="R2809" i="6"/>
  <c r="Q2809" i="6"/>
  <c r="P2809" i="6"/>
  <c r="O2809" i="6"/>
  <c r="N2809" i="6"/>
  <c r="M2809" i="6"/>
  <c r="L2809" i="6"/>
  <c r="K2809" i="6"/>
  <c r="R2808" i="6"/>
  <c r="Q2808" i="6"/>
  <c r="P2808" i="6"/>
  <c r="O2808" i="6"/>
  <c r="N2808" i="6"/>
  <c r="M2808" i="6"/>
  <c r="L2808" i="6"/>
  <c r="K2808" i="6"/>
  <c r="R2807" i="6"/>
  <c r="Q2807" i="6"/>
  <c r="P2807" i="6"/>
  <c r="O2807" i="6"/>
  <c r="N2807" i="6"/>
  <c r="M2807" i="6"/>
  <c r="L2807" i="6"/>
  <c r="K2807" i="6"/>
  <c r="R2806" i="6"/>
  <c r="Q2806" i="6"/>
  <c r="P2806" i="6"/>
  <c r="O2806" i="6"/>
  <c r="N2806" i="6"/>
  <c r="M2806" i="6"/>
  <c r="L2806" i="6"/>
  <c r="K2806" i="6"/>
  <c r="R2805" i="6"/>
  <c r="Q2805" i="6"/>
  <c r="P2805" i="6"/>
  <c r="O2805" i="6"/>
  <c r="N2805" i="6"/>
  <c r="M2805" i="6"/>
  <c r="L2805" i="6"/>
  <c r="K2805" i="6"/>
  <c r="R2804" i="6"/>
  <c r="Q2804" i="6"/>
  <c r="P2804" i="6"/>
  <c r="O2804" i="6"/>
  <c r="N2804" i="6"/>
  <c r="M2804" i="6"/>
  <c r="L2804" i="6"/>
  <c r="K2804" i="6"/>
  <c r="R2803" i="6"/>
  <c r="Q2803" i="6"/>
  <c r="P2803" i="6"/>
  <c r="O2803" i="6"/>
  <c r="N2803" i="6"/>
  <c r="M2803" i="6"/>
  <c r="L2803" i="6"/>
  <c r="K2803" i="6"/>
  <c r="R2802" i="6"/>
  <c r="Q2802" i="6"/>
  <c r="P2802" i="6"/>
  <c r="O2802" i="6"/>
  <c r="N2802" i="6"/>
  <c r="M2802" i="6"/>
  <c r="L2802" i="6"/>
  <c r="K2802" i="6"/>
  <c r="R2801" i="6"/>
  <c r="Q2801" i="6"/>
  <c r="P2801" i="6"/>
  <c r="O2801" i="6"/>
  <c r="N2801" i="6"/>
  <c r="M2801" i="6"/>
  <c r="L2801" i="6"/>
  <c r="K2801" i="6"/>
  <c r="R2800" i="6"/>
  <c r="Q2800" i="6"/>
  <c r="P2800" i="6"/>
  <c r="O2800" i="6"/>
  <c r="N2800" i="6"/>
  <c r="M2800" i="6"/>
  <c r="L2800" i="6"/>
  <c r="K2800" i="6"/>
  <c r="R2799" i="6"/>
  <c r="Q2799" i="6"/>
  <c r="P2799" i="6"/>
  <c r="O2799" i="6"/>
  <c r="N2799" i="6"/>
  <c r="M2799" i="6"/>
  <c r="L2799" i="6"/>
  <c r="K2799" i="6"/>
  <c r="R2798" i="6"/>
  <c r="Q2798" i="6"/>
  <c r="P2798" i="6"/>
  <c r="O2798" i="6"/>
  <c r="N2798" i="6"/>
  <c r="M2798" i="6"/>
  <c r="L2798" i="6"/>
  <c r="K2798" i="6"/>
  <c r="R2797" i="6"/>
  <c r="Q2797" i="6"/>
  <c r="P2797" i="6"/>
  <c r="O2797" i="6"/>
  <c r="N2797" i="6"/>
  <c r="M2797" i="6"/>
  <c r="L2797" i="6"/>
  <c r="K2797" i="6"/>
  <c r="R2796" i="6"/>
  <c r="Q2796" i="6"/>
  <c r="P2796" i="6"/>
  <c r="O2796" i="6"/>
  <c r="N2796" i="6"/>
  <c r="M2796" i="6"/>
  <c r="L2796" i="6"/>
  <c r="K2796" i="6"/>
  <c r="R2795" i="6"/>
  <c r="Q2795" i="6"/>
  <c r="P2795" i="6"/>
  <c r="O2795" i="6"/>
  <c r="N2795" i="6"/>
  <c r="M2795" i="6"/>
  <c r="L2795" i="6"/>
  <c r="K2795" i="6"/>
  <c r="R2794" i="6"/>
  <c r="Q2794" i="6"/>
  <c r="P2794" i="6"/>
  <c r="O2794" i="6"/>
  <c r="N2794" i="6"/>
  <c r="M2794" i="6"/>
  <c r="L2794" i="6"/>
  <c r="K2794" i="6"/>
  <c r="R2793" i="6"/>
  <c r="Q2793" i="6"/>
  <c r="P2793" i="6"/>
  <c r="O2793" i="6"/>
  <c r="N2793" i="6"/>
  <c r="M2793" i="6"/>
  <c r="L2793" i="6"/>
  <c r="K2793" i="6"/>
  <c r="R2792" i="6"/>
  <c r="Q2792" i="6"/>
  <c r="P2792" i="6"/>
  <c r="O2792" i="6"/>
  <c r="N2792" i="6"/>
  <c r="M2792" i="6"/>
  <c r="L2792" i="6"/>
  <c r="K2792" i="6"/>
  <c r="R2791" i="6"/>
  <c r="Q2791" i="6"/>
  <c r="P2791" i="6"/>
  <c r="O2791" i="6"/>
  <c r="N2791" i="6"/>
  <c r="M2791" i="6"/>
  <c r="L2791" i="6"/>
  <c r="K2791" i="6"/>
  <c r="R2790" i="6"/>
  <c r="Q2790" i="6"/>
  <c r="P2790" i="6"/>
  <c r="O2790" i="6"/>
  <c r="N2790" i="6"/>
  <c r="M2790" i="6"/>
  <c r="L2790" i="6"/>
  <c r="K2790" i="6"/>
  <c r="R2789" i="6"/>
  <c r="Q2789" i="6"/>
  <c r="P2789" i="6"/>
  <c r="O2789" i="6"/>
  <c r="N2789" i="6"/>
  <c r="M2789" i="6"/>
  <c r="L2789" i="6"/>
  <c r="K2789" i="6"/>
  <c r="R2788" i="6"/>
  <c r="Q2788" i="6"/>
  <c r="P2788" i="6"/>
  <c r="O2788" i="6"/>
  <c r="N2788" i="6"/>
  <c r="M2788" i="6"/>
  <c r="L2788" i="6"/>
  <c r="K2788" i="6"/>
  <c r="R2787" i="6"/>
  <c r="Q2787" i="6"/>
  <c r="P2787" i="6"/>
  <c r="O2787" i="6"/>
  <c r="N2787" i="6"/>
  <c r="M2787" i="6"/>
  <c r="L2787" i="6"/>
  <c r="K2787" i="6"/>
  <c r="R2786" i="6"/>
  <c r="Q2786" i="6"/>
  <c r="P2786" i="6"/>
  <c r="O2786" i="6"/>
  <c r="N2786" i="6"/>
  <c r="M2786" i="6"/>
  <c r="L2786" i="6"/>
  <c r="K2786" i="6"/>
  <c r="R2785" i="6"/>
  <c r="Q2785" i="6"/>
  <c r="P2785" i="6"/>
  <c r="O2785" i="6"/>
  <c r="N2785" i="6"/>
  <c r="M2785" i="6"/>
  <c r="L2785" i="6"/>
  <c r="K2785" i="6"/>
  <c r="R2784" i="6"/>
  <c r="Q2784" i="6"/>
  <c r="P2784" i="6"/>
  <c r="O2784" i="6"/>
  <c r="N2784" i="6"/>
  <c r="M2784" i="6"/>
  <c r="L2784" i="6"/>
  <c r="K2784" i="6"/>
  <c r="R2783" i="6"/>
  <c r="Q2783" i="6"/>
  <c r="P2783" i="6"/>
  <c r="O2783" i="6"/>
  <c r="N2783" i="6"/>
  <c r="M2783" i="6"/>
  <c r="L2783" i="6"/>
  <c r="K2783" i="6"/>
  <c r="R2782" i="6"/>
  <c r="Q2782" i="6"/>
  <c r="P2782" i="6"/>
  <c r="O2782" i="6"/>
  <c r="N2782" i="6"/>
  <c r="M2782" i="6"/>
  <c r="L2782" i="6"/>
  <c r="K2782" i="6"/>
  <c r="R2781" i="6"/>
  <c r="Q2781" i="6"/>
  <c r="P2781" i="6"/>
  <c r="O2781" i="6"/>
  <c r="N2781" i="6"/>
  <c r="M2781" i="6"/>
  <c r="L2781" i="6"/>
  <c r="K2781" i="6"/>
  <c r="R2780" i="6"/>
  <c r="Q2780" i="6"/>
  <c r="P2780" i="6"/>
  <c r="O2780" i="6"/>
  <c r="N2780" i="6"/>
  <c r="M2780" i="6"/>
  <c r="L2780" i="6"/>
  <c r="K2780" i="6"/>
  <c r="R2779" i="6"/>
  <c r="Q2779" i="6"/>
  <c r="P2779" i="6"/>
  <c r="O2779" i="6"/>
  <c r="N2779" i="6"/>
  <c r="M2779" i="6"/>
  <c r="L2779" i="6"/>
  <c r="K2779" i="6"/>
  <c r="R2778" i="6"/>
  <c r="Q2778" i="6"/>
  <c r="P2778" i="6"/>
  <c r="O2778" i="6"/>
  <c r="N2778" i="6"/>
  <c r="M2778" i="6"/>
  <c r="L2778" i="6"/>
  <c r="K2778" i="6"/>
  <c r="R2777" i="6"/>
  <c r="Q2777" i="6"/>
  <c r="P2777" i="6"/>
  <c r="O2777" i="6"/>
  <c r="N2777" i="6"/>
  <c r="M2777" i="6"/>
  <c r="L2777" i="6"/>
  <c r="K2777" i="6"/>
  <c r="R2776" i="6"/>
  <c r="Q2776" i="6"/>
  <c r="P2776" i="6"/>
  <c r="O2776" i="6"/>
  <c r="N2776" i="6"/>
  <c r="M2776" i="6"/>
  <c r="L2776" i="6"/>
  <c r="K2776" i="6"/>
  <c r="R2775" i="6"/>
  <c r="Q2775" i="6"/>
  <c r="P2775" i="6"/>
  <c r="O2775" i="6"/>
  <c r="N2775" i="6"/>
  <c r="M2775" i="6"/>
  <c r="L2775" i="6"/>
  <c r="K2775" i="6"/>
  <c r="R2774" i="6"/>
  <c r="Q2774" i="6"/>
  <c r="P2774" i="6"/>
  <c r="O2774" i="6"/>
  <c r="N2774" i="6"/>
  <c r="M2774" i="6"/>
  <c r="L2774" i="6"/>
  <c r="K2774" i="6"/>
  <c r="R2773" i="6"/>
  <c r="Q2773" i="6"/>
  <c r="P2773" i="6"/>
  <c r="O2773" i="6"/>
  <c r="N2773" i="6"/>
  <c r="M2773" i="6"/>
  <c r="L2773" i="6"/>
  <c r="K2773" i="6"/>
  <c r="R2772" i="6"/>
  <c r="Q2772" i="6"/>
  <c r="P2772" i="6"/>
  <c r="O2772" i="6"/>
  <c r="N2772" i="6"/>
  <c r="M2772" i="6"/>
  <c r="L2772" i="6"/>
  <c r="K2772" i="6"/>
  <c r="R2771" i="6"/>
  <c r="Q2771" i="6"/>
  <c r="P2771" i="6"/>
  <c r="O2771" i="6"/>
  <c r="N2771" i="6"/>
  <c r="M2771" i="6"/>
  <c r="L2771" i="6"/>
  <c r="K2771" i="6"/>
  <c r="R2770" i="6"/>
  <c r="Q2770" i="6"/>
  <c r="P2770" i="6"/>
  <c r="O2770" i="6"/>
  <c r="N2770" i="6"/>
  <c r="M2770" i="6"/>
  <c r="L2770" i="6"/>
  <c r="K2770" i="6"/>
  <c r="R2769" i="6"/>
  <c r="Q2769" i="6"/>
  <c r="P2769" i="6"/>
  <c r="O2769" i="6"/>
  <c r="N2769" i="6"/>
  <c r="M2769" i="6"/>
  <c r="L2769" i="6"/>
  <c r="K2769" i="6"/>
  <c r="R2768" i="6"/>
  <c r="Q2768" i="6"/>
  <c r="P2768" i="6"/>
  <c r="O2768" i="6"/>
  <c r="N2768" i="6"/>
  <c r="M2768" i="6"/>
  <c r="L2768" i="6"/>
  <c r="K2768" i="6"/>
  <c r="R2767" i="6"/>
  <c r="Q2767" i="6"/>
  <c r="P2767" i="6"/>
  <c r="O2767" i="6"/>
  <c r="N2767" i="6"/>
  <c r="M2767" i="6"/>
  <c r="L2767" i="6"/>
  <c r="K2767" i="6"/>
  <c r="R2766" i="6"/>
  <c r="Q2766" i="6"/>
  <c r="P2766" i="6"/>
  <c r="O2766" i="6"/>
  <c r="N2766" i="6"/>
  <c r="M2766" i="6"/>
  <c r="L2766" i="6"/>
  <c r="K2766" i="6"/>
  <c r="R2765" i="6"/>
  <c r="Q2765" i="6"/>
  <c r="P2765" i="6"/>
  <c r="O2765" i="6"/>
  <c r="N2765" i="6"/>
  <c r="M2765" i="6"/>
  <c r="L2765" i="6"/>
  <c r="K2765" i="6"/>
  <c r="R2764" i="6"/>
  <c r="Q2764" i="6"/>
  <c r="P2764" i="6"/>
  <c r="O2764" i="6"/>
  <c r="N2764" i="6"/>
  <c r="M2764" i="6"/>
  <c r="L2764" i="6"/>
  <c r="K2764" i="6"/>
  <c r="R2763" i="6"/>
  <c r="Q2763" i="6"/>
  <c r="P2763" i="6"/>
  <c r="O2763" i="6"/>
  <c r="N2763" i="6"/>
  <c r="M2763" i="6"/>
  <c r="L2763" i="6"/>
  <c r="K2763" i="6"/>
  <c r="R2762" i="6"/>
  <c r="Q2762" i="6"/>
  <c r="P2762" i="6"/>
  <c r="O2762" i="6"/>
  <c r="N2762" i="6"/>
  <c r="M2762" i="6"/>
  <c r="L2762" i="6"/>
  <c r="K2762" i="6"/>
  <c r="R2761" i="6"/>
  <c r="Q2761" i="6"/>
  <c r="P2761" i="6"/>
  <c r="O2761" i="6"/>
  <c r="N2761" i="6"/>
  <c r="M2761" i="6"/>
  <c r="L2761" i="6"/>
  <c r="K2761" i="6"/>
  <c r="R2760" i="6"/>
  <c r="Q2760" i="6"/>
  <c r="P2760" i="6"/>
  <c r="O2760" i="6"/>
  <c r="N2760" i="6"/>
  <c r="M2760" i="6"/>
  <c r="L2760" i="6"/>
  <c r="K2760" i="6"/>
  <c r="R2759" i="6"/>
  <c r="Q2759" i="6"/>
  <c r="P2759" i="6"/>
  <c r="O2759" i="6"/>
  <c r="N2759" i="6"/>
  <c r="M2759" i="6"/>
  <c r="L2759" i="6"/>
  <c r="K2759" i="6"/>
  <c r="R2758" i="6"/>
  <c r="Q2758" i="6"/>
  <c r="P2758" i="6"/>
  <c r="O2758" i="6"/>
  <c r="N2758" i="6"/>
  <c r="M2758" i="6"/>
  <c r="L2758" i="6"/>
  <c r="K2758" i="6"/>
  <c r="R2757" i="6"/>
  <c r="Q2757" i="6"/>
  <c r="P2757" i="6"/>
  <c r="O2757" i="6"/>
  <c r="N2757" i="6"/>
  <c r="M2757" i="6"/>
  <c r="L2757" i="6"/>
  <c r="K2757" i="6"/>
  <c r="R2756" i="6"/>
  <c r="Q2756" i="6"/>
  <c r="P2756" i="6"/>
  <c r="O2756" i="6"/>
  <c r="N2756" i="6"/>
  <c r="M2756" i="6"/>
  <c r="L2756" i="6"/>
  <c r="K2756" i="6"/>
  <c r="R2755" i="6"/>
  <c r="Q2755" i="6"/>
  <c r="P2755" i="6"/>
  <c r="O2755" i="6"/>
  <c r="N2755" i="6"/>
  <c r="M2755" i="6"/>
  <c r="L2755" i="6"/>
  <c r="K2755" i="6"/>
  <c r="R2754" i="6"/>
  <c r="Q2754" i="6"/>
  <c r="P2754" i="6"/>
  <c r="O2754" i="6"/>
  <c r="N2754" i="6"/>
  <c r="M2754" i="6"/>
  <c r="L2754" i="6"/>
  <c r="K2754" i="6"/>
  <c r="R2753" i="6"/>
  <c r="Q2753" i="6"/>
  <c r="P2753" i="6"/>
  <c r="O2753" i="6"/>
  <c r="N2753" i="6"/>
  <c r="M2753" i="6"/>
  <c r="L2753" i="6"/>
  <c r="K2753" i="6"/>
  <c r="R2752" i="6"/>
  <c r="Q2752" i="6"/>
  <c r="P2752" i="6"/>
  <c r="O2752" i="6"/>
  <c r="N2752" i="6"/>
  <c r="M2752" i="6"/>
  <c r="L2752" i="6"/>
  <c r="K2752" i="6"/>
  <c r="R2751" i="6"/>
  <c r="Q2751" i="6"/>
  <c r="P2751" i="6"/>
  <c r="O2751" i="6"/>
  <c r="N2751" i="6"/>
  <c r="M2751" i="6"/>
  <c r="L2751" i="6"/>
  <c r="K2751" i="6"/>
  <c r="R2750" i="6"/>
  <c r="Q2750" i="6"/>
  <c r="P2750" i="6"/>
  <c r="O2750" i="6"/>
  <c r="N2750" i="6"/>
  <c r="M2750" i="6"/>
  <c r="L2750" i="6"/>
  <c r="K2750" i="6"/>
  <c r="R2749" i="6"/>
  <c r="Q2749" i="6"/>
  <c r="P2749" i="6"/>
  <c r="O2749" i="6"/>
  <c r="N2749" i="6"/>
  <c r="M2749" i="6"/>
  <c r="L2749" i="6"/>
  <c r="K2749" i="6"/>
  <c r="R2748" i="6"/>
  <c r="Q2748" i="6"/>
  <c r="P2748" i="6"/>
  <c r="O2748" i="6"/>
  <c r="N2748" i="6"/>
  <c r="M2748" i="6"/>
  <c r="L2748" i="6"/>
  <c r="K2748" i="6"/>
  <c r="R2747" i="6"/>
  <c r="Q2747" i="6"/>
  <c r="P2747" i="6"/>
  <c r="O2747" i="6"/>
  <c r="N2747" i="6"/>
  <c r="M2747" i="6"/>
  <c r="L2747" i="6"/>
  <c r="K2747" i="6"/>
  <c r="R2746" i="6"/>
  <c r="Q2746" i="6"/>
  <c r="P2746" i="6"/>
  <c r="O2746" i="6"/>
  <c r="N2746" i="6"/>
  <c r="M2746" i="6"/>
  <c r="L2746" i="6"/>
  <c r="K2746" i="6"/>
  <c r="R2745" i="6"/>
  <c r="Q2745" i="6"/>
  <c r="P2745" i="6"/>
  <c r="O2745" i="6"/>
  <c r="N2745" i="6"/>
  <c r="M2745" i="6"/>
  <c r="L2745" i="6"/>
  <c r="K2745" i="6"/>
  <c r="R2744" i="6"/>
  <c r="Q2744" i="6"/>
  <c r="P2744" i="6"/>
  <c r="O2744" i="6"/>
  <c r="N2744" i="6"/>
  <c r="M2744" i="6"/>
  <c r="L2744" i="6"/>
  <c r="K2744" i="6"/>
  <c r="R2743" i="6"/>
  <c r="Q2743" i="6"/>
  <c r="P2743" i="6"/>
  <c r="O2743" i="6"/>
  <c r="N2743" i="6"/>
  <c r="M2743" i="6"/>
  <c r="L2743" i="6"/>
  <c r="K2743" i="6"/>
  <c r="R2742" i="6"/>
  <c r="Q2742" i="6"/>
  <c r="P2742" i="6"/>
  <c r="O2742" i="6"/>
  <c r="N2742" i="6"/>
  <c r="M2742" i="6"/>
  <c r="L2742" i="6"/>
  <c r="K2742" i="6"/>
  <c r="R2741" i="6"/>
  <c r="Q2741" i="6"/>
  <c r="P2741" i="6"/>
  <c r="O2741" i="6"/>
  <c r="N2741" i="6"/>
  <c r="M2741" i="6"/>
  <c r="L2741" i="6"/>
  <c r="K2741" i="6"/>
  <c r="R2740" i="6"/>
  <c r="Q2740" i="6"/>
  <c r="P2740" i="6"/>
  <c r="O2740" i="6"/>
  <c r="N2740" i="6"/>
  <c r="M2740" i="6"/>
  <c r="L2740" i="6"/>
  <c r="K2740" i="6"/>
  <c r="R2739" i="6"/>
  <c r="Q2739" i="6"/>
  <c r="P2739" i="6"/>
  <c r="O2739" i="6"/>
  <c r="N2739" i="6"/>
  <c r="M2739" i="6"/>
  <c r="L2739" i="6"/>
  <c r="K2739" i="6"/>
  <c r="R2738" i="6"/>
  <c r="Q2738" i="6"/>
  <c r="P2738" i="6"/>
  <c r="O2738" i="6"/>
  <c r="N2738" i="6"/>
  <c r="M2738" i="6"/>
  <c r="L2738" i="6"/>
  <c r="K2738" i="6"/>
  <c r="R2737" i="6"/>
  <c r="Q2737" i="6"/>
  <c r="P2737" i="6"/>
  <c r="O2737" i="6"/>
  <c r="N2737" i="6"/>
  <c r="M2737" i="6"/>
  <c r="L2737" i="6"/>
  <c r="K2737" i="6"/>
  <c r="R2736" i="6"/>
  <c r="Q2736" i="6"/>
  <c r="P2736" i="6"/>
  <c r="O2736" i="6"/>
  <c r="N2736" i="6"/>
  <c r="M2736" i="6"/>
  <c r="L2736" i="6"/>
  <c r="K2736" i="6"/>
  <c r="R2735" i="6"/>
  <c r="Q2735" i="6"/>
  <c r="P2735" i="6"/>
  <c r="O2735" i="6"/>
  <c r="N2735" i="6"/>
  <c r="M2735" i="6"/>
  <c r="L2735" i="6"/>
  <c r="K2735" i="6"/>
  <c r="R2734" i="6"/>
  <c r="Q2734" i="6"/>
  <c r="P2734" i="6"/>
  <c r="O2734" i="6"/>
  <c r="N2734" i="6"/>
  <c r="M2734" i="6"/>
  <c r="L2734" i="6"/>
  <c r="K2734" i="6"/>
  <c r="R2733" i="6"/>
  <c r="Q2733" i="6"/>
  <c r="P2733" i="6"/>
  <c r="O2733" i="6"/>
  <c r="N2733" i="6"/>
  <c r="M2733" i="6"/>
  <c r="L2733" i="6"/>
  <c r="K2733" i="6"/>
  <c r="R2732" i="6"/>
  <c r="Q2732" i="6"/>
  <c r="P2732" i="6"/>
  <c r="O2732" i="6"/>
  <c r="N2732" i="6"/>
  <c r="M2732" i="6"/>
  <c r="L2732" i="6"/>
  <c r="K2732" i="6"/>
  <c r="R2731" i="6"/>
  <c r="Q2731" i="6"/>
  <c r="P2731" i="6"/>
  <c r="O2731" i="6"/>
  <c r="N2731" i="6"/>
  <c r="M2731" i="6"/>
  <c r="L2731" i="6"/>
  <c r="K2731" i="6"/>
  <c r="R2730" i="6"/>
  <c r="Q2730" i="6"/>
  <c r="P2730" i="6"/>
  <c r="O2730" i="6"/>
  <c r="N2730" i="6"/>
  <c r="M2730" i="6"/>
  <c r="L2730" i="6"/>
  <c r="K2730" i="6"/>
  <c r="R2729" i="6"/>
  <c r="Q2729" i="6"/>
  <c r="P2729" i="6"/>
  <c r="O2729" i="6"/>
  <c r="N2729" i="6"/>
  <c r="M2729" i="6"/>
  <c r="L2729" i="6"/>
  <c r="K2729" i="6"/>
  <c r="R2728" i="6"/>
  <c r="Q2728" i="6"/>
  <c r="P2728" i="6"/>
  <c r="O2728" i="6"/>
  <c r="N2728" i="6"/>
  <c r="M2728" i="6"/>
  <c r="L2728" i="6"/>
  <c r="K2728" i="6"/>
  <c r="R2727" i="6"/>
  <c r="Q2727" i="6"/>
  <c r="P2727" i="6"/>
  <c r="O2727" i="6"/>
  <c r="N2727" i="6"/>
  <c r="M2727" i="6"/>
  <c r="L2727" i="6"/>
  <c r="K2727" i="6"/>
  <c r="R2726" i="6"/>
  <c r="Q2726" i="6"/>
  <c r="P2726" i="6"/>
  <c r="O2726" i="6"/>
  <c r="N2726" i="6"/>
  <c r="M2726" i="6"/>
  <c r="L2726" i="6"/>
  <c r="K2726" i="6"/>
  <c r="R2725" i="6"/>
  <c r="Q2725" i="6"/>
  <c r="P2725" i="6"/>
  <c r="O2725" i="6"/>
  <c r="N2725" i="6"/>
  <c r="M2725" i="6"/>
  <c r="L2725" i="6"/>
  <c r="K2725" i="6"/>
  <c r="R2724" i="6"/>
  <c r="Q2724" i="6"/>
  <c r="P2724" i="6"/>
  <c r="O2724" i="6"/>
  <c r="N2724" i="6"/>
  <c r="M2724" i="6"/>
  <c r="L2724" i="6"/>
  <c r="K2724" i="6"/>
  <c r="R2723" i="6"/>
  <c r="Q2723" i="6"/>
  <c r="P2723" i="6"/>
  <c r="O2723" i="6"/>
  <c r="N2723" i="6"/>
  <c r="M2723" i="6"/>
  <c r="L2723" i="6"/>
  <c r="K2723" i="6"/>
  <c r="R2722" i="6"/>
  <c r="Q2722" i="6"/>
  <c r="P2722" i="6"/>
  <c r="O2722" i="6"/>
  <c r="N2722" i="6"/>
  <c r="M2722" i="6"/>
  <c r="L2722" i="6"/>
  <c r="K2722" i="6"/>
  <c r="R2721" i="6"/>
  <c r="Q2721" i="6"/>
  <c r="P2721" i="6"/>
  <c r="O2721" i="6"/>
  <c r="N2721" i="6"/>
  <c r="M2721" i="6"/>
  <c r="L2721" i="6"/>
  <c r="K2721" i="6"/>
  <c r="R2720" i="6"/>
  <c r="Q2720" i="6"/>
  <c r="P2720" i="6"/>
  <c r="O2720" i="6"/>
  <c r="N2720" i="6"/>
  <c r="M2720" i="6"/>
  <c r="L2720" i="6"/>
  <c r="K2720" i="6"/>
  <c r="R2719" i="6"/>
  <c r="Q2719" i="6"/>
  <c r="P2719" i="6"/>
  <c r="O2719" i="6"/>
  <c r="N2719" i="6"/>
  <c r="M2719" i="6"/>
  <c r="L2719" i="6"/>
  <c r="K2719" i="6"/>
  <c r="R2718" i="6"/>
  <c r="Q2718" i="6"/>
  <c r="P2718" i="6"/>
  <c r="O2718" i="6"/>
  <c r="N2718" i="6"/>
  <c r="M2718" i="6"/>
  <c r="L2718" i="6"/>
  <c r="K2718" i="6"/>
  <c r="R2717" i="6"/>
  <c r="Q2717" i="6"/>
  <c r="P2717" i="6"/>
  <c r="O2717" i="6"/>
  <c r="N2717" i="6"/>
  <c r="M2717" i="6"/>
  <c r="L2717" i="6"/>
  <c r="K2717" i="6"/>
  <c r="R2716" i="6"/>
  <c r="Q2716" i="6"/>
  <c r="P2716" i="6"/>
  <c r="O2716" i="6"/>
  <c r="N2716" i="6"/>
  <c r="M2716" i="6"/>
  <c r="L2716" i="6"/>
  <c r="K2716" i="6"/>
  <c r="R2715" i="6"/>
  <c r="Q2715" i="6"/>
  <c r="P2715" i="6"/>
  <c r="O2715" i="6"/>
  <c r="N2715" i="6"/>
  <c r="M2715" i="6"/>
  <c r="L2715" i="6"/>
  <c r="K2715" i="6"/>
  <c r="R2714" i="6"/>
  <c r="Q2714" i="6"/>
  <c r="P2714" i="6"/>
  <c r="O2714" i="6"/>
  <c r="N2714" i="6"/>
  <c r="M2714" i="6"/>
  <c r="L2714" i="6"/>
  <c r="K2714" i="6"/>
  <c r="R2713" i="6"/>
  <c r="Q2713" i="6"/>
  <c r="P2713" i="6"/>
  <c r="O2713" i="6"/>
  <c r="N2713" i="6"/>
  <c r="M2713" i="6"/>
  <c r="L2713" i="6"/>
  <c r="K2713" i="6"/>
  <c r="R2712" i="6"/>
  <c r="Q2712" i="6"/>
  <c r="P2712" i="6"/>
  <c r="O2712" i="6"/>
  <c r="N2712" i="6"/>
  <c r="M2712" i="6"/>
  <c r="L2712" i="6"/>
  <c r="K2712" i="6"/>
  <c r="R2711" i="6"/>
  <c r="Q2711" i="6"/>
  <c r="P2711" i="6"/>
  <c r="O2711" i="6"/>
  <c r="N2711" i="6"/>
  <c r="M2711" i="6"/>
  <c r="L2711" i="6"/>
  <c r="K2711" i="6"/>
  <c r="R2710" i="6"/>
  <c r="Q2710" i="6"/>
  <c r="P2710" i="6"/>
  <c r="O2710" i="6"/>
  <c r="N2710" i="6"/>
  <c r="M2710" i="6"/>
  <c r="L2710" i="6"/>
  <c r="K2710" i="6"/>
  <c r="R2709" i="6"/>
  <c r="Q2709" i="6"/>
  <c r="P2709" i="6"/>
  <c r="O2709" i="6"/>
  <c r="N2709" i="6"/>
  <c r="M2709" i="6"/>
  <c r="L2709" i="6"/>
  <c r="K2709" i="6"/>
  <c r="R2708" i="6"/>
  <c r="Q2708" i="6"/>
  <c r="P2708" i="6"/>
  <c r="O2708" i="6"/>
  <c r="N2708" i="6"/>
  <c r="M2708" i="6"/>
  <c r="L2708" i="6"/>
  <c r="K2708" i="6"/>
  <c r="R2707" i="6"/>
  <c r="Q2707" i="6"/>
  <c r="P2707" i="6"/>
  <c r="O2707" i="6"/>
  <c r="N2707" i="6"/>
  <c r="M2707" i="6"/>
  <c r="L2707" i="6"/>
  <c r="K2707" i="6"/>
  <c r="R2706" i="6"/>
  <c r="Q2706" i="6"/>
  <c r="P2706" i="6"/>
  <c r="O2706" i="6"/>
  <c r="N2706" i="6"/>
  <c r="M2706" i="6"/>
  <c r="L2706" i="6"/>
  <c r="K2706" i="6"/>
  <c r="R2705" i="6"/>
  <c r="Q2705" i="6"/>
  <c r="P2705" i="6"/>
  <c r="O2705" i="6"/>
  <c r="N2705" i="6"/>
  <c r="M2705" i="6"/>
  <c r="L2705" i="6"/>
  <c r="K2705" i="6"/>
  <c r="R2704" i="6"/>
  <c r="Q2704" i="6"/>
  <c r="P2704" i="6"/>
  <c r="O2704" i="6"/>
  <c r="N2704" i="6"/>
  <c r="M2704" i="6"/>
  <c r="L2704" i="6"/>
  <c r="K2704" i="6"/>
  <c r="R2703" i="6"/>
  <c r="Q2703" i="6"/>
  <c r="P2703" i="6"/>
  <c r="O2703" i="6"/>
  <c r="N2703" i="6"/>
  <c r="M2703" i="6"/>
  <c r="L2703" i="6"/>
  <c r="K2703" i="6"/>
  <c r="R2702" i="6"/>
  <c r="Q2702" i="6"/>
  <c r="P2702" i="6"/>
  <c r="O2702" i="6"/>
  <c r="N2702" i="6"/>
  <c r="M2702" i="6"/>
  <c r="L2702" i="6"/>
  <c r="K2702" i="6"/>
  <c r="R2701" i="6"/>
  <c r="Q2701" i="6"/>
  <c r="P2701" i="6"/>
  <c r="O2701" i="6"/>
  <c r="N2701" i="6"/>
  <c r="M2701" i="6"/>
  <c r="L2701" i="6"/>
  <c r="K2701" i="6"/>
  <c r="R2700" i="6"/>
  <c r="Q2700" i="6"/>
  <c r="P2700" i="6"/>
  <c r="O2700" i="6"/>
  <c r="N2700" i="6"/>
  <c r="M2700" i="6"/>
  <c r="L2700" i="6"/>
  <c r="K2700" i="6"/>
  <c r="R2699" i="6"/>
  <c r="Q2699" i="6"/>
  <c r="P2699" i="6"/>
  <c r="O2699" i="6"/>
  <c r="N2699" i="6"/>
  <c r="M2699" i="6"/>
  <c r="L2699" i="6"/>
  <c r="K2699" i="6"/>
  <c r="R2698" i="6"/>
  <c r="Q2698" i="6"/>
  <c r="P2698" i="6"/>
  <c r="O2698" i="6"/>
  <c r="N2698" i="6"/>
  <c r="M2698" i="6"/>
  <c r="L2698" i="6"/>
  <c r="K2698" i="6"/>
  <c r="R2697" i="6"/>
  <c r="Q2697" i="6"/>
  <c r="P2697" i="6"/>
  <c r="O2697" i="6"/>
  <c r="N2697" i="6"/>
  <c r="M2697" i="6"/>
  <c r="L2697" i="6"/>
  <c r="K2697" i="6"/>
  <c r="R2696" i="6"/>
  <c r="Q2696" i="6"/>
  <c r="P2696" i="6"/>
  <c r="O2696" i="6"/>
  <c r="N2696" i="6"/>
  <c r="M2696" i="6"/>
  <c r="L2696" i="6"/>
  <c r="K2696" i="6"/>
  <c r="R2695" i="6"/>
  <c r="Q2695" i="6"/>
  <c r="P2695" i="6"/>
  <c r="O2695" i="6"/>
  <c r="N2695" i="6"/>
  <c r="M2695" i="6"/>
  <c r="L2695" i="6"/>
  <c r="K2695" i="6"/>
  <c r="R2694" i="6"/>
  <c r="Q2694" i="6"/>
  <c r="P2694" i="6"/>
  <c r="O2694" i="6"/>
  <c r="N2694" i="6"/>
  <c r="M2694" i="6"/>
  <c r="L2694" i="6"/>
  <c r="K2694" i="6"/>
  <c r="R2693" i="6"/>
  <c r="Q2693" i="6"/>
  <c r="P2693" i="6"/>
  <c r="O2693" i="6"/>
  <c r="N2693" i="6"/>
  <c r="M2693" i="6"/>
  <c r="L2693" i="6"/>
  <c r="K2693" i="6"/>
  <c r="R2692" i="6"/>
  <c r="Q2692" i="6"/>
  <c r="P2692" i="6"/>
  <c r="O2692" i="6"/>
  <c r="N2692" i="6"/>
  <c r="M2692" i="6"/>
  <c r="L2692" i="6"/>
  <c r="K2692" i="6"/>
  <c r="R2691" i="6"/>
  <c r="Q2691" i="6"/>
  <c r="P2691" i="6"/>
  <c r="O2691" i="6"/>
  <c r="N2691" i="6"/>
  <c r="M2691" i="6"/>
  <c r="L2691" i="6"/>
  <c r="K2691" i="6"/>
  <c r="R2690" i="6"/>
  <c r="Q2690" i="6"/>
  <c r="P2690" i="6"/>
  <c r="O2690" i="6"/>
  <c r="N2690" i="6"/>
  <c r="M2690" i="6"/>
  <c r="L2690" i="6"/>
  <c r="K2690" i="6"/>
  <c r="R2689" i="6"/>
  <c r="Q2689" i="6"/>
  <c r="P2689" i="6"/>
  <c r="O2689" i="6"/>
  <c r="N2689" i="6"/>
  <c r="M2689" i="6"/>
  <c r="L2689" i="6"/>
  <c r="K2689" i="6"/>
  <c r="R2688" i="6"/>
  <c r="Q2688" i="6"/>
  <c r="P2688" i="6"/>
  <c r="O2688" i="6"/>
  <c r="N2688" i="6"/>
  <c r="M2688" i="6"/>
  <c r="L2688" i="6"/>
  <c r="K2688" i="6"/>
  <c r="R2687" i="6"/>
  <c r="Q2687" i="6"/>
  <c r="P2687" i="6"/>
  <c r="O2687" i="6"/>
  <c r="N2687" i="6"/>
  <c r="M2687" i="6"/>
  <c r="L2687" i="6"/>
  <c r="K2687" i="6"/>
  <c r="R2686" i="6"/>
  <c r="Q2686" i="6"/>
  <c r="P2686" i="6"/>
  <c r="O2686" i="6"/>
  <c r="N2686" i="6"/>
  <c r="M2686" i="6"/>
  <c r="L2686" i="6"/>
  <c r="K2686" i="6"/>
  <c r="R2685" i="6"/>
  <c r="Q2685" i="6"/>
  <c r="P2685" i="6"/>
  <c r="O2685" i="6"/>
  <c r="N2685" i="6"/>
  <c r="M2685" i="6"/>
  <c r="L2685" i="6"/>
  <c r="K2685" i="6"/>
  <c r="R2684" i="6"/>
  <c r="Q2684" i="6"/>
  <c r="P2684" i="6"/>
  <c r="O2684" i="6"/>
  <c r="N2684" i="6"/>
  <c r="M2684" i="6"/>
  <c r="L2684" i="6"/>
  <c r="K2684" i="6"/>
  <c r="R2683" i="6"/>
  <c r="Q2683" i="6"/>
  <c r="P2683" i="6"/>
  <c r="O2683" i="6"/>
  <c r="N2683" i="6"/>
  <c r="M2683" i="6"/>
  <c r="L2683" i="6"/>
  <c r="K2683" i="6"/>
  <c r="R2682" i="6"/>
  <c r="Q2682" i="6"/>
  <c r="P2682" i="6"/>
  <c r="O2682" i="6"/>
  <c r="N2682" i="6"/>
  <c r="M2682" i="6"/>
  <c r="L2682" i="6"/>
  <c r="K2682" i="6"/>
  <c r="R2681" i="6"/>
  <c r="Q2681" i="6"/>
  <c r="P2681" i="6"/>
  <c r="O2681" i="6"/>
  <c r="N2681" i="6"/>
  <c r="M2681" i="6"/>
  <c r="L2681" i="6"/>
  <c r="K2681" i="6"/>
  <c r="R2680" i="6"/>
  <c r="Q2680" i="6"/>
  <c r="P2680" i="6"/>
  <c r="O2680" i="6"/>
  <c r="N2680" i="6"/>
  <c r="M2680" i="6"/>
  <c r="L2680" i="6"/>
  <c r="K2680" i="6"/>
  <c r="R2679" i="6"/>
  <c r="Q2679" i="6"/>
  <c r="P2679" i="6"/>
  <c r="O2679" i="6"/>
  <c r="N2679" i="6"/>
  <c r="M2679" i="6"/>
  <c r="L2679" i="6"/>
  <c r="K2679" i="6"/>
  <c r="R2678" i="6"/>
  <c r="Q2678" i="6"/>
  <c r="P2678" i="6"/>
  <c r="O2678" i="6"/>
  <c r="N2678" i="6"/>
  <c r="M2678" i="6"/>
  <c r="L2678" i="6"/>
  <c r="K2678" i="6"/>
  <c r="R2677" i="6"/>
  <c r="Q2677" i="6"/>
  <c r="P2677" i="6"/>
  <c r="O2677" i="6"/>
  <c r="N2677" i="6"/>
  <c r="M2677" i="6"/>
  <c r="L2677" i="6"/>
  <c r="K2677" i="6"/>
  <c r="R2676" i="6"/>
  <c r="Q2676" i="6"/>
  <c r="P2676" i="6"/>
  <c r="O2676" i="6"/>
  <c r="N2676" i="6"/>
  <c r="M2676" i="6"/>
  <c r="L2676" i="6"/>
  <c r="K2676" i="6"/>
  <c r="R2675" i="6"/>
  <c r="Q2675" i="6"/>
  <c r="P2675" i="6"/>
  <c r="O2675" i="6"/>
  <c r="N2675" i="6"/>
  <c r="M2675" i="6"/>
  <c r="L2675" i="6"/>
  <c r="K2675" i="6"/>
  <c r="R2674" i="6"/>
  <c r="Q2674" i="6"/>
  <c r="P2674" i="6"/>
  <c r="O2674" i="6"/>
  <c r="N2674" i="6"/>
  <c r="M2674" i="6"/>
  <c r="L2674" i="6"/>
  <c r="K2674" i="6"/>
  <c r="R2673" i="6"/>
  <c r="Q2673" i="6"/>
  <c r="P2673" i="6"/>
  <c r="O2673" i="6"/>
  <c r="N2673" i="6"/>
  <c r="M2673" i="6"/>
  <c r="L2673" i="6"/>
  <c r="K2673" i="6"/>
  <c r="R2672" i="6"/>
  <c r="Q2672" i="6"/>
  <c r="P2672" i="6"/>
  <c r="O2672" i="6"/>
  <c r="N2672" i="6"/>
  <c r="M2672" i="6"/>
  <c r="L2672" i="6"/>
  <c r="K2672" i="6"/>
  <c r="R2671" i="6"/>
  <c r="Q2671" i="6"/>
  <c r="P2671" i="6"/>
  <c r="O2671" i="6"/>
  <c r="N2671" i="6"/>
  <c r="M2671" i="6"/>
  <c r="L2671" i="6"/>
  <c r="K2671" i="6"/>
  <c r="R2670" i="6"/>
  <c r="Q2670" i="6"/>
  <c r="P2670" i="6"/>
  <c r="O2670" i="6"/>
  <c r="N2670" i="6"/>
  <c r="M2670" i="6"/>
  <c r="L2670" i="6"/>
  <c r="K2670" i="6"/>
  <c r="R2669" i="6"/>
  <c r="Q2669" i="6"/>
  <c r="P2669" i="6"/>
  <c r="O2669" i="6"/>
  <c r="N2669" i="6"/>
  <c r="M2669" i="6"/>
  <c r="L2669" i="6"/>
  <c r="K2669" i="6"/>
  <c r="R2668" i="6"/>
  <c r="Q2668" i="6"/>
  <c r="P2668" i="6"/>
  <c r="O2668" i="6"/>
  <c r="N2668" i="6"/>
  <c r="M2668" i="6"/>
  <c r="L2668" i="6"/>
  <c r="K2668" i="6"/>
  <c r="R2667" i="6"/>
  <c r="Q2667" i="6"/>
  <c r="P2667" i="6"/>
  <c r="O2667" i="6"/>
  <c r="N2667" i="6"/>
  <c r="M2667" i="6"/>
  <c r="L2667" i="6"/>
  <c r="K2667" i="6"/>
  <c r="R2666" i="6"/>
  <c r="Q2666" i="6"/>
  <c r="P2666" i="6"/>
  <c r="O2666" i="6"/>
  <c r="N2666" i="6"/>
  <c r="M2666" i="6"/>
  <c r="L2666" i="6"/>
  <c r="K2666" i="6"/>
  <c r="R2665" i="6"/>
  <c r="Q2665" i="6"/>
  <c r="P2665" i="6"/>
  <c r="O2665" i="6"/>
  <c r="N2665" i="6"/>
  <c r="M2665" i="6"/>
  <c r="L2665" i="6"/>
  <c r="K2665" i="6"/>
  <c r="R2664" i="6"/>
  <c r="Q2664" i="6"/>
  <c r="P2664" i="6"/>
  <c r="O2664" i="6"/>
  <c r="N2664" i="6"/>
  <c r="M2664" i="6"/>
  <c r="L2664" i="6"/>
  <c r="K2664" i="6"/>
  <c r="R2663" i="6"/>
  <c r="Q2663" i="6"/>
  <c r="P2663" i="6"/>
  <c r="O2663" i="6"/>
  <c r="N2663" i="6"/>
  <c r="M2663" i="6"/>
  <c r="L2663" i="6"/>
  <c r="K2663" i="6"/>
  <c r="R2662" i="6"/>
  <c r="Q2662" i="6"/>
  <c r="P2662" i="6"/>
  <c r="O2662" i="6"/>
  <c r="N2662" i="6"/>
  <c r="M2662" i="6"/>
  <c r="L2662" i="6"/>
  <c r="K2662" i="6"/>
  <c r="R2661" i="6"/>
  <c r="Q2661" i="6"/>
  <c r="P2661" i="6"/>
  <c r="O2661" i="6"/>
  <c r="N2661" i="6"/>
  <c r="M2661" i="6"/>
  <c r="L2661" i="6"/>
  <c r="K2661" i="6"/>
  <c r="R2660" i="6"/>
  <c r="Q2660" i="6"/>
  <c r="P2660" i="6"/>
  <c r="O2660" i="6"/>
  <c r="N2660" i="6"/>
  <c r="M2660" i="6"/>
  <c r="L2660" i="6"/>
  <c r="K2660" i="6"/>
  <c r="R2659" i="6"/>
  <c r="Q2659" i="6"/>
  <c r="P2659" i="6"/>
  <c r="O2659" i="6"/>
  <c r="N2659" i="6"/>
  <c r="M2659" i="6"/>
  <c r="L2659" i="6"/>
  <c r="K2659" i="6"/>
  <c r="R2658" i="6"/>
  <c r="Q2658" i="6"/>
  <c r="P2658" i="6"/>
  <c r="O2658" i="6"/>
  <c r="N2658" i="6"/>
  <c r="M2658" i="6"/>
  <c r="L2658" i="6"/>
  <c r="K2658" i="6"/>
  <c r="R2657" i="6"/>
  <c r="Q2657" i="6"/>
  <c r="P2657" i="6"/>
  <c r="O2657" i="6"/>
  <c r="N2657" i="6"/>
  <c r="M2657" i="6"/>
  <c r="L2657" i="6"/>
  <c r="K2657" i="6"/>
  <c r="R2656" i="6"/>
  <c r="Q2656" i="6"/>
  <c r="P2656" i="6"/>
  <c r="O2656" i="6"/>
  <c r="N2656" i="6"/>
  <c r="M2656" i="6"/>
  <c r="L2656" i="6"/>
  <c r="K2656" i="6"/>
  <c r="R2655" i="6"/>
  <c r="Q2655" i="6"/>
  <c r="P2655" i="6"/>
  <c r="O2655" i="6"/>
  <c r="N2655" i="6"/>
  <c r="M2655" i="6"/>
  <c r="L2655" i="6"/>
  <c r="K2655" i="6"/>
  <c r="R2654" i="6"/>
  <c r="Q2654" i="6"/>
  <c r="P2654" i="6"/>
  <c r="O2654" i="6"/>
  <c r="N2654" i="6"/>
  <c r="M2654" i="6"/>
  <c r="L2654" i="6"/>
  <c r="K2654" i="6"/>
  <c r="R2653" i="6"/>
  <c r="Q2653" i="6"/>
  <c r="P2653" i="6"/>
  <c r="O2653" i="6"/>
  <c r="N2653" i="6"/>
  <c r="M2653" i="6"/>
  <c r="L2653" i="6"/>
  <c r="K2653" i="6"/>
  <c r="R2652" i="6"/>
  <c r="Q2652" i="6"/>
  <c r="P2652" i="6"/>
  <c r="O2652" i="6"/>
  <c r="N2652" i="6"/>
  <c r="M2652" i="6"/>
  <c r="L2652" i="6"/>
  <c r="K2652" i="6"/>
  <c r="R2651" i="6"/>
  <c r="Q2651" i="6"/>
  <c r="P2651" i="6"/>
  <c r="O2651" i="6"/>
  <c r="N2651" i="6"/>
  <c r="M2651" i="6"/>
  <c r="L2651" i="6"/>
  <c r="K2651" i="6"/>
  <c r="R2650" i="6"/>
  <c r="Q2650" i="6"/>
  <c r="P2650" i="6"/>
  <c r="O2650" i="6"/>
  <c r="N2650" i="6"/>
  <c r="M2650" i="6"/>
  <c r="L2650" i="6"/>
  <c r="K2650" i="6"/>
  <c r="R2649" i="6"/>
  <c r="Q2649" i="6"/>
  <c r="P2649" i="6"/>
  <c r="O2649" i="6"/>
  <c r="N2649" i="6"/>
  <c r="M2649" i="6"/>
  <c r="L2649" i="6"/>
  <c r="K2649" i="6"/>
  <c r="R2648" i="6"/>
  <c r="Q2648" i="6"/>
  <c r="P2648" i="6"/>
  <c r="O2648" i="6"/>
  <c r="N2648" i="6"/>
  <c r="M2648" i="6"/>
  <c r="L2648" i="6"/>
  <c r="K2648" i="6"/>
  <c r="R2647" i="6"/>
  <c r="Q2647" i="6"/>
  <c r="P2647" i="6"/>
  <c r="O2647" i="6"/>
  <c r="N2647" i="6"/>
  <c r="M2647" i="6"/>
  <c r="L2647" i="6"/>
  <c r="K2647" i="6"/>
  <c r="R2646" i="6"/>
  <c r="Q2646" i="6"/>
  <c r="P2646" i="6"/>
  <c r="O2646" i="6"/>
  <c r="N2646" i="6"/>
  <c r="M2646" i="6"/>
  <c r="L2646" i="6"/>
  <c r="K2646" i="6"/>
  <c r="R2645" i="6"/>
  <c r="Q2645" i="6"/>
  <c r="P2645" i="6"/>
  <c r="O2645" i="6"/>
  <c r="N2645" i="6"/>
  <c r="M2645" i="6"/>
  <c r="L2645" i="6"/>
  <c r="K2645" i="6"/>
  <c r="R2644" i="6"/>
  <c r="Q2644" i="6"/>
  <c r="P2644" i="6"/>
  <c r="O2644" i="6"/>
  <c r="N2644" i="6"/>
  <c r="M2644" i="6"/>
  <c r="L2644" i="6"/>
  <c r="K2644" i="6"/>
  <c r="R2643" i="6"/>
  <c r="Q2643" i="6"/>
  <c r="P2643" i="6"/>
  <c r="O2643" i="6"/>
  <c r="N2643" i="6"/>
  <c r="M2643" i="6"/>
  <c r="L2643" i="6"/>
  <c r="K2643" i="6"/>
  <c r="R2642" i="6"/>
  <c r="Q2642" i="6"/>
  <c r="P2642" i="6"/>
  <c r="O2642" i="6"/>
  <c r="N2642" i="6"/>
  <c r="M2642" i="6"/>
  <c r="L2642" i="6"/>
  <c r="K2642" i="6"/>
  <c r="R2641" i="6"/>
  <c r="Q2641" i="6"/>
  <c r="P2641" i="6"/>
  <c r="O2641" i="6"/>
  <c r="N2641" i="6"/>
  <c r="M2641" i="6"/>
  <c r="L2641" i="6"/>
  <c r="K2641" i="6"/>
  <c r="R2640" i="6"/>
  <c r="Q2640" i="6"/>
  <c r="P2640" i="6"/>
  <c r="O2640" i="6"/>
  <c r="N2640" i="6"/>
  <c r="M2640" i="6"/>
  <c r="L2640" i="6"/>
  <c r="K2640" i="6"/>
  <c r="R2639" i="6"/>
  <c r="Q2639" i="6"/>
  <c r="P2639" i="6"/>
  <c r="O2639" i="6"/>
  <c r="N2639" i="6"/>
  <c r="M2639" i="6"/>
  <c r="L2639" i="6"/>
  <c r="K2639" i="6"/>
  <c r="R2638" i="6"/>
  <c r="Q2638" i="6"/>
  <c r="P2638" i="6"/>
  <c r="O2638" i="6"/>
  <c r="N2638" i="6"/>
  <c r="M2638" i="6"/>
  <c r="L2638" i="6"/>
  <c r="K2638" i="6"/>
  <c r="R2637" i="6"/>
  <c r="Q2637" i="6"/>
  <c r="P2637" i="6"/>
  <c r="O2637" i="6"/>
  <c r="N2637" i="6"/>
  <c r="M2637" i="6"/>
  <c r="L2637" i="6"/>
  <c r="K2637" i="6"/>
  <c r="R2636" i="6"/>
  <c r="Q2636" i="6"/>
  <c r="P2636" i="6"/>
  <c r="O2636" i="6"/>
  <c r="N2636" i="6"/>
  <c r="M2636" i="6"/>
  <c r="L2636" i="6"/>
  <c r="K2636" i="6"/>
  <c r="R2635" i="6"/>
  <c r="Q2635" i="6"/>
  <c r="P2635" i="6"/>
  <c r="O2635" i="6"/>
  <c r="N2635" i="6"/>
  <c r="M2635" i="6"/>
  <c r="L2635" i="6"/>
  <c r="K2635" i="6"/>
  <c r="R2634" i="6"/>
  <c r="Q2634" i="6"/>
  <c r="P2634" i="6"/>
  <c r="O2634" i="6"/>
  <c r="N2634" i="6"/>
  <c r="M2634" i="6"/>
  <c r="L2634" i="6"/>
  <c r="K2634" i="6"/>
  <c r="R2633" i="6"/>
  <c r="Q2633" i="6"/>
  <c r="P2633" i="6"/>
  <c r="O2633" i="6"/>
  <c r="N2633" i="6"/>
  <c r="M2633" i="6"/>
  <c r="L2633" i="6"/>
  <c r="K2633" i="6"/>
  <c r="R2632" i="6"/>
  <c r="Q2632" i="6"/>
  <c r="P2632" i="6"/>
  <c r="O2632" i="6"/>
  <c r="N2632" i="6"/>
  <c r="M2632" i="6"/>
  <c r="L2632" i="6"/>
  <c r="K2632" i="6"/>
  <c r="R2631" i="6"/>
  <c r="Q2631" i="6"/>
  <c r="P2631" i="6"/>
  <c r="O2631" i="6"/>
  <c r="N2631" i="6"/>
  <c r="M2631" i="6"/>
  <c r="L2631" i="6"/>
  <c r="K2631" i="6"/>
  <c r="R2630" i="6"/>
  <c r="Q2630" i="6"/>
  <c r="P2630" i="6"/>
  <c r="O2630" i="6"/>
  <c r="N2630" i="6"/>
  <c r="M2630" i="6"/>
  <c r="L2630" i="6"/>
  <c r="K2630" i="6"/>
  <c r="R2629" i="6"/>
  <c r="Q2629" i="6"/>
  <c r="P2629" i="6"/>
  <c r="O2629" i="6"/>
  <c r="N2629" i="6"/>
  <c r="M2629" i="6"/>
  <c r="L2629" i="6"/>
  <c r="K2629" i="6"/>
  <c r="R2628" i="6"/>
  <c r="Q2628" i="6"/>
  <c r="P2628" i="6"/>
  <c r="O2628" i="6"/>
  <c r="N2628" i="6"/>
  <c r="M2628" i="6"/>
  <c r="L2628" i="6"/>
  <c r="K2628" i="6"/>
  <c r="R2627" i="6"/>
  <c r="Q2627" i="6"/>
  <c r="P2627" i="6"/>
  <c r="O2627" i="6"/>
  <c r="N2627" i="6"/>
  <c r="M2627" i="6"/>
  <c r="L2627" i="6"/>
  <c r="K2627" i="6"/>
  <c r="R2626" i="6"/>
  <c r="Q2626" i="6"/>
  <c r="P2626" i="6"/>
  <c r="O2626" i="6"/>
  <c r="N2626" i="6"/>
  <c r="M2626" i="6"/>
  <c r="L2626" i="6"/>
  <c r="K2626" i="6"/>
  <c r="R2625" i="6"/>
  <c r="Q2625" i="6"/>
  <c r="P2625" i="6"/>
  <c r="O2625" i="6"/>
  <c r="N2625" i="6"/>
  <c r="M2625" i="6"/>
  <c r="L2625" i="6"/>
  <c r="K2625" i="6"/>
  <c r="R2624" i="6"/>
  <c r="Q2624" i="6"/>
  <c r="P2624" i="6"/>
  <c r="O2624" i="6"/>
  <c r="N2624" i="6"/>
  <c r="M2624" i="6"/>
  <c r="L2624" i="6"/>
  <c r="K2624" i="6"/>
  <c r="R2623" i="6"/>
  <c r="Q2623" i="6"/>
  <c r="P2623" i="6"/>
  <c r="O2623" i="6"/>
  <c r="N2623" i="6"/>
  <c r="M2623" i="6"/>
  <c r="L2623" i="6"/>
  <c r="K2623" i="6"/>
  <c r="R2622" i="6"/>
  <c r="Q2622" i="6"/>
  <c r="P2622" i="6"/>
  <c r="O2622" i="6"/>
  <c r="N2622" i="6"/>
  <c r="M2622" i="6"/>
  <c r="L2622" i="6"/>
  <c r="K2622" i="6"/>
  <c r="R2621" i="6"/>
  <c r="Q2621" i="6"/>
  <c r="P2621" i="6"/>
  <c r="O2621" i="6"/>
  <c r="N2621" i="6"/>
  <c r="M2621" i="6"/>
  <c r="L2621" i="6"/>
  <c r="K2621" i="6"/>
  <c r="R2620" i="6"/>
  <c r="Q2620" i="6"/>
  <c r="P2620" i="6"/>
  <c r="O2620" i="6"/>
  <c r="N2620" i="6"/>
  <c r="M2620" i="6"/>
  <c r="L2620" i="6"/>
  <c r="K2620" i="6"/>
  <c r="R2619" i="6"/>
  <c r="Q2619" i="6"/>
  <c r="P2619" i="6"/>
  <c r="O2619" i="6"/>
  <c r="N2619" i="6"/>
  <c r="M2619" i="6"/>
  <c r="L2619" i="6"/>
  <c r="K2619" i="6"/>
  <c r="R2618" i="6"/>
  <c r="Q2618" i="6"/>
  <c r="P2618" i="6"/>
  <c r="O2618" i="6"/>
  <c r="N2618" i="6"/>
  <c r="M2618" i="6"/>
  <c r="L2618" i="6"/>
  <c r="K2618" i="6"/>
  <c r="R2617" i="6"/>
  <c r="Q2617" i="6"/>
  <c r="P2617" i="6"/>
  <c r="O2617" i="6"/>
  <c r="N2617" i="6"/>
  <c r="M2617" i="6"/>
  <c r="L2617" i="6"/>
  <c r="K2617" i="6"/>
  <c r="R2616" i="6"/>
  <c r="Q2616" i="6"/>
  <c r="P2616" i="6"/>
  <c r="O2616" i="6"/>
  <c r="N2616" i="6"/>
  <c r="M2616" i="6"/>
  <c r="L2616" i="6"/>
  <c r="K2616" i="6"/>
  <c r="R2615" i="6"/>
  <c r="Q2615" i="6"/>
  <c r="P2615" i="6"/>
  <c r="O2615" i="6"/>
  <c r="N2615" i="6"/>
  <c r="M2615" i="6"/>
  <c r="L2615" i="6"/>
  <c r="K2615" i="6"/>
  <c r="R2614" i="6"/>
  <c r="Q2614" i="6"/>
  <c r="P2614" i="6"/>
  <c r="O2614" i="6"/>
  <c r="N2614" i="6"/>
  <c r="M2614" i="6"/>
  <c r="L2614" i="6"/>
  <c r="K2614" i="6"/>
  <c r="R2613" i="6"/>
  <c r="Q2613" i="6"/>
  <c r="P2613" i="6"/>
  <c r="O2613" i="6"/>
  <c r="N2613" i="6"/>
  <c r="M2613" i="6"/>
  <c r="L2613" i="6"/>
  <c r="K2613" i="6"/>
  <c r="R2612" i="6"/>
  <c r="Q2612" i="6"/>
  <c r="P2612" i="6"/>
  <c r="O2612" i="6"/>
  <c r="N2612" i="6"/>
  <c r="M2612" i="6"/>
  <c r="L2612" i="6"/>
  <c r="K2612" i="6"/>
  <c r="R2611" i="6"/>
  <c r="Q2611" i="6"/>
  <c r="P2611" i="6"/>
  <c r="O2611" i="6"/>
  <c r="N2611" i="6"/>
  <c r="M2611" i="6"/>
  <c r="L2611" i="6"/>
  <c r="K2611" i="6"/>
  <c r="R2610" i="6"/>
  <c r="Q2610" i="6"/>
  <c r="P2610" i="6"/>
  <c r="O2610" i="6"/>
  <c r="N2610" i="6"/>
  <c r="M2610" i="6"/>
  <c r="L2610" i="6"/>
  <c r="K2610" i="6"/>
  <c r="R2609" i="6"/>
  <c r="Q2609" i="6"/>
  <c r="P2609" i="6"/>
  <c r="O2609" i="6"/>
  <c r="N2609" i="6"/>
  <c r="M2609" i="6"/>
  <c r="L2609" i="6"/>
  <c r="K2609" i="6"/>
  <c r="R2608" i="6"/>
  <c r="Q2608" i="6"/>
  <c r="P2608" i="6"/>
  <c r="O2608" i="6"/>
  <c r="N2608" i="6"/>
  <c r="M2608" i="6"/>
  <c r="L2608" i="6"/>
  <c r="K2608" i="6"/>
  <c r="R2607" i="6"/>
  <c r="Q2607" i="6"/>
  <c r="P2607" i="6"/>
  <c r="O2607" i="6"/>
  <c r="N2607" i="6"/>
  <c r="M2607" i="6"/>
  <c r="L2607" i="6"/>
  <c r="K2607" i="6"/>
  <c r="R2606" i="6"/>
  <c r="Q2606" i="6"/>
  <c r="P2606" i="6"/>
  <c r="O2606" i="6"/>
  <c r="N2606" i="6"/>
  <c r="M2606" i="6"/>
  <c r="L2606" i="6"/>
  <c r="K2606" i="6"/>
  <c r="R2605" i="6"/>
  <c r="Q2605" i="6"/>
  <c r="P2605" i="6"/>
  <c r="O2605" i="6"/>
  <c r="N2605" i="6"/>
  <c r="M2605" i="6"/>
  <c r="L2605" i="6"/>
  <c r="K2605" i="6"/>
  <c r="R2604" i="6"/>
  <c r="Q2604" i="6"/>
  <c r="P2604" i="6"/>
  <c r="O2604" i="6"/>
  <c r="N2604" i="6"/>
  <c r="M2604" i="6"/>
  <c r="L2604" i="6"/>
  <c r="K2604" i="6"/>
  <c r="R2603" i="6"/>
  <c r="Q2603" i="6"/>
  <c r="P2603" i="6"/>
  <c r="O2603" i="6"/>
  <c r="N2603" i="6"/>
  <c r="M2603" i="6"/>
  <c r="L2603" i="6"/>
  <c r="K2603" i="6"/>
  <c r="R2602" i="6"/>
  <c r="Q2602" i="6"/>
  <c r="P2602" i="6"/>
  <c r="O2602" i="6"/>
  <c r="N2602" i="6"/>
  <c r="M2602" i="6"/>
  <c r="L2602" i="6"/>
  <c r="K2602" i="6"/>
  <c r="R2601" i="6"/>
  <c r="Q2601" i="6"/>
  <c r="P2601" i="6"/>
  <c r="O2601" i="6"/>
  <c r="N2601" i="6"/>
  <c r="M2601" i="6"/>
  <c r="L2601" i="6"/>
  <c r="K2601" i="6"/>
  <c r="R2600" i="6"/>
  <c r="Q2600" i="6"/>
  <c r="P2600" i="6"/>
  <c r="O2600" i="6"/>
  <c r="N2600" i="6"/>
  <c r="M2600" i="6"/>
  <c r="L2600" i="6"/>
  <c r="K2600" i="6"/>
  <c r="R2599" i="6"/>
  <c r="Q2599" i="6"/>
  <c r="P2599" i="6"/>
  <c r="O2599" i="6"/>
  <c r="N2599" i="6"/>
  <c r="M2599" i="6"/>
  <c r="L2599" i="6"/>
  <c r="K2599" i="6"/>
  <c r="R2598" i="6"/>
  <c r="Q2598" i="6"/>
  <c r="P2598" i="6"/>
  <c r="O2598" i="6"/>
  <c r="N2598" i="6"/>
  <c r="M2598" i="6"/>
  <c r="L2598" i="6"/>
  <c r="K2598" i="6"/>
  <c r="R2597" i="6"/>
  <c r="Q2597" i="6"/>
  <c r="P2597" i="6"/>
  <c r="O2597" i="6"/>
  <c r="N2597" i="6"/>
  <c r="M2597" i="6"/>
  <c r="L2597" i="6"/>
  <c r="K2597" i="6"/>
  <c r="R2596" i="6"/>
  <c r="Q2596" i="6"/>
  <c r="P2596" i="6"/>
  <c r="O2596" i="6"/>
  <c r="N2596" i="6"/>
  <c r="M2596" i="6"/>
  <c r="L2596" i="6"/>
  <c r="K2596" i="6"/>
  <c r="R2595" i="6"/>
  <c r="Q2595" i="6"/>
  <c r="P2595" i="6"/>
  <c r="O2595" i="6"/>
  <c r="N2595" i="6"/>
  <c r="M2595" i="6"/>
  <c r="L2595" i="6"/>
  <c r="K2595" i="6"/>
  <c r="R2594" i="6"/>
  <c r="Q2594" i="6"/>
  <c r="P2594" i="6"/>
  <c r="O2594" i="6"/>
  <c r="N2594" i="6"/>
  <c r="M2594" i="6"/>
  <c r="L2594" i="6"/>
  <c r="K2594" i="6"/>
  <c r="R2593" i="6"/>
  <c r="Q2593" i="6"/>
  <c r="P2593" i="6"/>
  <c r="O2593" i="6"/>
  <c r="N2593" i="6"/>
  <c r="M2593" i="6"/>
  <c r="L2593" i="6"/>
  <c r="K2593" i="6"/>
  <c r="R2592" i="6"/>
  <c r="Q2592" i="6"/>
  <c r="P2592" i="6"/>
  <c r="O2592" i="6"/>
  <c r="N2592" i="6"/>
  <c r="M2592" i="6"/>
  <c r="L2592" i="6"/>
  <c r="K2592" i="6"/>
  <c r="R2591" i="6"/>
  <c r="Q2591" i="6"/>
  <c r="P2591" i="6"/>
  <c r="O2591" i="6"/>
  <c r="N2591" i="6"/>
  <c r="M2591" i="6"/>
  <c r="L2591" i="6"/>
  <c r="K2591" i="6"/>
  <c r="R2590" i="6"/>
  <c r="Q2590" i="6"/>
  <c r="P2590" i="6"/>
  <c r="O2590" i="6"/>
  <c r="N2590" i="6"/>
  <c r="M2590" i="6"/>
  <c r="L2590" i="6"/>
  <c r="K2590" i="6"/>
  <c r="R2589" i="6"/>
  <c r="Q2589" i="6"/>
  <c r="P2589" i="6"/>
  <c r="O2589" i="6"/>
  <c r="N2589" i="6"/>
  <c r="M2589" i="6"/>
  <c r="L2589" i="6"/>
  <c r="K2589" i="6"/>
  <c r="R2588" i="6"/>
  <c r="Q2588" i="6"/>
  <c r="P2588" i="6"/>
  <c r="O2588" i="6"/>
  <c r="N2588" i="6"/>
  <c r="M2588" i="6"/>
  <c r="L2588" i="6"/>
  <c r="K2588" i="6"/>
  <c r="R2587" i="6"/>
  <c r="Q2587" i="6"/>
  <c r="P2587" i="6"/>
  <c r="O2587" i="6"/>
  <c r="N2587" i="6"/>
  <c r="M2587" i="6"/>
  <c r="L2587" i="6"/>
  <c r="K2587" i="6"/>
  <c r="R2586" i="6"/>
  <c r="Q2586" i="6"/>
  <c r="P2586" i="6"/>
  <c r="O2586" i="6"/>
  <c r="N2586" i="6"/>
  <c r="M2586" i="6"/>
  <c r="L2586" i="6"/>
  <c r="K2586" i="6"/>
  <c r="R2585" i="6"/>
  <c r="Q2585" i="6"/>
  <c r="P2585" i="6"/>
  <c r="O2585" i="6"/>
  <c r="N2585" i="6"/>
  <c r="M2585" i="6"/>
  <c r="L2585" i="6"/>
  <c r="K2585" i="6"/>
  <c r="R2584" i="6"/>
  <c r="Q2584" i="6"/>
  <c r="P2584" i="6"/>
  <c r="O2584" i="6"/>
  <c r="N2584" i="6"/>
  <c r="M2584" i="6"/>
  <c r="L2584" i="6"/>
  <c r="K2584" i="6"/>
  <c r="R2583" i="6"/>
  <c r="Q2583" i="6"/>
  <c r="P2583" i="6"/>
  <c r="O2583" i="6"/>
  <c r="N2583" i="6"/>
  <c r="M2583" i="6"/>
  <c r="L2583" i="6"/>
  <c r="K2583" i="6"/>
  <c r="R2582" i="6"/>
  <c r="Q2582" i="6"/>
  <c r="P2582" i="6"/>
  <c r="O2582" i="6"/>
  <c r="N2582" i="6"/>
  <c r="M2582" i="6"/>
  <c r="L2582" i="6"/>
  <c r="K2582" i="6"/>
  <c r="R2581" i="6"/>
  <c r="Q2581" i="6"/>
  <c r="P2581" i="6"/>
  <c r="O2581" i="6"/>
  <c r="N2581" i="6"/>
  <c r="M2581" i="6"/>
  <c r="L2581" i="6"/>
  <c r="K2581" i="6"/>
  <c r="R2580" i="6"/>
  <c r="Q2580" i="6"/>
  <c r="P2580" i="6"/>
  <c r="O2580" i="6"/>
  <c r="N2580" i="6"/>
  <c r="M2580" i="6"/>
  <c r="L2580" i="6"/>
  <c r="K2580" i="6"/>
  <c r="R2579" i="6"/>
  <c r="Q2579" i="6"/>
  <c r="P2579" i="6"/>
  <c r="O2579" i="6"/>
  <c r="N2579" i="6"/>
  <c r="M2579" i="6"/>
  <c r="L2579" i="6"/>
  <c r="K2579" i="6"/>
  <c r="R2578" i="6"/>
  <c r="Q2578" i="6"/>
  <c r="P2578" i="6"/>
  <c r="O2578" i="6"/>
  <c r="N2578" i="6"/>
  <c r="M2578" i="6"/>
  <c r="L2578" i="6"/>
  <c r="K2578" i="6"/>
  <c r="R2577" i="6"/>
  <c r="Q2577" i="6"/>
  <c r="P2577" i="6"/>
  <c r="O2577" i="6"/>
  <c r="N2577" i="6"/>
  <c r="M2577" i="6"/>
  <c r="L2577" i="6"/>
  <c r="K2577" i="6"/>
  <c r="R2576" i="6"/>
  <c r="Q2576" i="6"/>
  <c r="P2576" i="6"/>
  <c r="O2576" i="6"/>
  <c r="N2576" i="6"/>
  <c r="M2576" i="6"/>
  <c r="L2576" i="6"/>
  <c r="K2576" i="6"/>
  <c r="R2575" i="6"/>
  <c r="Q2575" i="6"/>
  <c r="P2575" i="6"/>
  <c r="O2575" i="6"/>
  <c r="N2575" i="6"/>
  <c r="M2575" i="6"/>
  <c r="L2575" i="6"/>
  <c r="K2575" i="6"/>
  <c r="R2574" i="6"/>
  <c r="Q2574" i="6"/>
  <c r="P2574" i="6"/>
  <c r="O2574" i="6"/>
  <c r="N2574" i="6"/>
  <c r="M2574" i="6"/>
  <c r="L2574" i="6"/>
  <c r="K2574" i="6"/>
  <c r="R2573" i="6"/>
  <c r="Q2573" i="6"/>
  <c r="P2573" i="6"/>
  <c r="O2573" i="6"/>
  <c r="N2573" i="6"/>
  <c r="M2573" i="6"/>
  <c r="L2573" i="6"/>
  <c r="K2573" i="6"/>
  <c r="R2572" i="6"/>
  <c r="Q2572" i="6"/>
  <c r="P2572" i="6"/>
  <c r="O2572" i="6"/>
  <c r="N2572" i="6"/>
  <c r="M2572" i="6"/>
  <c r="L2572" i="6"/>
  <c r="K2572" i="6"/>
  <c r="R2571" i="6"/>
  <c r="Q2571" i="6"/>
  <c r="P2571" i="6"/>
  <c r="O2571" i="6"/>
  <c r="N2571" i="6"/>
  <c r="M2571" i="6"/>
  <c r="L2571" i="6"/>
  <c r="K2571" i="6"/>
  <c r="R2570" i="6"/>
  <c r="Q2570" i="6"/>
  <c r="P2570" i="6"/>
  <c r="O2570" i="6"/>
  <c r="N2570" i="6"/>
  <c r="M2570" i="6"/>
  <c r="L2570" i="6"/>
  <c r="K2570" i="6"/>
  <c r="R2569" i="6"/>
  <c r="Q2569" i="6"/>
  <c r="P2569" i="6"/>
  <c r="O2569" i="6"/>
  <c r="N2569" i="6"/>
  <c r="M2569" i="6"/>
  <c r="L2569" i="6"/>
  <c r="K2569" i="6"/>
  <c r="R2568" i="6"/>
  <c r="Q2568" i="6"/>
  <c r="P2568" i="6"/>
  <c r="O2568" i="6"/>
  <c r="N2568" i="6"/>
  <c r="M2568" i="6"/>
  <c r="L2568" i="6"/>
  <c r="K2568" i="6"/>
  <c r="R2567" i="6"/>
  <c r="Q2567" i="6"/>
  <c r="P2567" i="6"/>
  <c r="O2567" i="6"/>
  <c r="N2567" i="6"/>
  <c r="M2567" i="6"/>
  <c r="L2567" i="6"/>
  <c r="K2567" i="6"/>
  <c r="R2566" i="6"/>
  <c r="Q2566" i="6"/>
  <c r="P2566" i="6"/>
  <c r="O2566" i="6"/>
  <c r="N2566" i="6"/>
  <c r="M2566" i="6"/>
  <c r="L2566" i="6"/>
  <c r="K2566" i="6"/>
  <c r="R2565" i="6"/>
  <c r="Q2565" i="6"/>
  <c r="P2565" i="6"/>
  <c r="O2565" i="6"/>
  <c r="N2565" i="6"/>
  <c r="M2565" i="6"/>
  <c r="L2565" i="6"/>
  <c r="K2565" i="6"/>
  <c r="R2564" i="6"/>
  <c r="Q2564" i="6"/>
  <c r="P2564" i="6"/>
  <c r="O2564" i="6"/>
  <c r="N2564" i="6"/>
  <c r="M2564" i="6"/>
  <c r="L2564" i="6"/>
  <c r="K2564" i="6"/>
  <c r="R2563" i="6"/>
  <c r="Q2563" i="6"/>
  <c r="P2563" i="6"/>
  <c r="O2563" i="6"/>
  <c r="N2563" i="6"/>
  <c r="M2563" i="6"/>
  <c r="L2563" i="6"/>
  <c r="K2563" i="6"/>
  <c r="R2562" i="6"/>
  <c r="Q2562" i="6"/>
  <c r="P2562" i="6"/>
  <c r="O2562" i="6"/>
  <c r="N2562" i="6"/>
  <c r="M2562" i="6"/>
  <c r="L2562" i="6"/>
  <c r="K2562" i="6"/>
  <c r="R2561" i="6"/>
  <c r="Q2561" i="6"/>
  <c r="P2561" i="6"/>
  <c r="O2561" i="6"/>
  <c r="N2561" i="6"/>
  <c r="M2561" i="6"/>
  <c r="L2561" i="6"/>
  <c r="K2561" i="6"/>
  <c r="R2560" i="6"/>
  <c r="Q2560" i="6"/>
  <c r="P2560" i="6"/>
  <c r="O2560" i="6"/>
  <c r="N2560" i="6"/>
  <c r="M2560" i="6"/>
  <c r="L2560" i="6"/>
  <c r="K2560" i="6"/>
  <c r="R2559" i="6"/>
  <c r="Q2559" i="6"/>
  <c r="P2559" i="6"/>
  <c r="O2559" i="6"/>
  <c r="N2559" i="6"/>
  <c r="M2559" i="6"/>
  <c r="L2559" i="6"/>
  <c r="K2559" i="6"/>
  <c r="R2558" i="6"/>
  <c r="Q2558" i="6"/>
  <c r="P2558" i="6"/>
  <c r="O2558" i="6"/>
  <c r="N2558" i="6"/>
  <c r="M2558" i="6"/>
  <c r="L2558" i="6"/>
  <c r="K2558" i="6"/>
  <c r="R2557" i="6"/>
  <c r="Q2557" i="6"/>
  <c r="P2557" i="6"/>
  <c r="O2557" i="6"/>
  <c r="N2557" i="6"/>
  <c r="M2557" i="6"/>
  <c r="L2557" i="6"/>
  <c r="K2557" i="6"/>
  <c r="R2556" i="6"/>
  <c r="Q2556" i="6"/>
  <c r="P2556" i="6"/>
  <c r="O2556" i="6"/>
  <c r="N2556" i="6"/>
  <c r="M2556" i="6"/>
  <c r="L2556" i="6"/>
  <c r="K2556" i="6"/>
  <c r="R2555" i="6"/>
  <c r="Q2555" i="6"/>
  <c r="P2555" i="6"/>
  <c r="O2555" i="6"/>
  <c r="N2555" i="6"/>
  <c r="M2555" i="6"/>
  <c r="L2555" i="6"/>
  <c r="K2555" i="6"/>
  <c r="R2554" i="6"/>
  <c r="Q2554" i="6"/>
  <c r="P2554" i="6"/>
  <c r="O2554" i="6"/>
  <c r="N2554" i="6"/>
  <c r="M2554" i="6"/>
  <c r="L2554" i="6"/>
  <c r="K2554" i="6"/>
  <c r="R2553" i="6"/>
  <c r="Q2553" i="6"/>
  <c r="P2553" i="6"/>
  <c r="O2553" i="6"/>
  <c r="N2553" i="6"/>
  <c r="M2553" i="6"/>
  <c r="L2553" i="6"/>
  <c r="K2553" i="6"/>
  <c r="R2552" i="6"/>
  <c r="Q2552" i="6"/>
  <c r="P2552" i="6"/>
  <c r="O2552" i="6"/>
  <c r="N2552" i="6"/>
  <c r="M2552" i="6"/>
  <c r="L2552" i="6"/>
  <c r="K2552" i="6"/>
  <c r="R2551" i="6"/>
  <c r="Q2551" i="6"/>
  <c r="P2551" i="6"/>
  <c r="O2551" i="6"/>
  <c r="N2551" i="6"/>
  <c r="M2551" i="6"/>
  <c r="L2551" i="6"/>
  <c r="K2551" i="6"/>
  <c r="R2550" i="6"/>
  <c r="Q2550" i="6"/>
  <c r="P2550" i="6"/>
  <c r="O2550" i="6"/>
  <c r="N2550" i="6"/>
  <c r="M2550" i="6"/>
  <c r="L2550" i="6"/>
  <c r="K2550" i="6"/>
  <c r="R2549" i="6"/>
  <c r="Q2549" i="6"/>
  <c r="P2549" i="6"/>
  <c r="O2549" i="6"/>
  <c r="N2549" i="6"/>
  <c r="M2549" i="6"/>
  <c r="L2549" i="6"/>
  <c r="K2549" i="6"/>
  <c r="R2548" i="6"/>
  <c r="Q2548" i="6"/>
  <c r="P2548" i="6"/>
  <c r="O2548" i="6"/>
  <c r="N2548" i="6"/>
  <c r="M2548" i="6"/>
  <c r="L2548" i="6"/>
  <c r="K2548" i="6"/>
  <c r="R2547" i="6"/>
  <c r="Q2547" i="6"/>
  <c r="P2547" i="6"/>
  <c r="O2547" i="6"/>
  <c r="N2547" i="6"/>
  <c r="M2547" i="6"/>
  <c r="L2547" i="6"/>
  <c r="K2547" i="6"/>
  <c r="R2546" i="6"/>
  <c r="Q2546" i="6"/>
  <c r="P2546" i="6"/>
  <c r="O2546" i="6"/>
  <c r="N2546" i="6"/>
  <c r="M2546" i="6"/>
  <c r="L2546" i="6"/>
  <c r="K2546" i="6"/>
  <c r="R2545" i="6"/>
  <c r="Q2545" i="6"/>
  <c r="P2545" i="6"/>
  <c r="O2545" i="6"/>
  <c r="N2545" i="6"/>
  <c r="M2545" i="6"/>
  <c r="L2545" i="6"/>
  <c r="K2545" i="6"/>
  <c r="R2544" i="6"/>
  <c r="Q2544" i="6"/>
  <c r="P2544" i="6"/>
  <c r="O2544" i="6"/>
  <c r="N2544" i="6"/>
  <c r="M2544" i="6"/>
  <c r="L2544" i="6"/>
  <c r="K2544" i="6"/>
  <c r="R2543" i="6"/>
  <c r="Q2543" i="6"/>
  <c r="P2543" i="6"/>
  <c r="O2543" i="6"/>
  <c r="N2543" i="6"/>
  <c r="M2543" i="6"/>
  <c r="L2543" i="6"/>
  <c r="K2543" i="6"/>
  <c r="R2542" i="6"/>
  <c r="Q2542" i="6"/>
  <c r="P2542" i="6"/>
  <c r="O2542" i="6"/>
  <c r="N2542" i="6"/>
  <c r="M2542" i="6"/>
  <c r="L2542" i="6"/>
  <c r="K2542" i="6"/>
  <c r="R2541" i="6"/>
  <c r="Q2541" i="6"/>
  <c r="P2541" i="6"/>
  <c r="O2541" i="6"/>
  <c r="N2541" i="6"/>
  <c r="M2541" i="6"/>
  <c r="L2541" i="6"/>
  <c r="K2541" i="6"/>
  <c r="R2540" i="6"/>
  <c r="Q2540" i="6"/>
  <c r="P2540" i="6"/>
  <c r="O2540" i="6"/>
  <c r="N2540" i="6"/>
  <c r="M2540" i="6"/>
  <c r="L2540" i="6"/>
  <c r="K2540" i="6"/>
  <c r="R2539" i="6"/>
  <c r="Q2539" i="6"/>
  <c r="P2539" i="6"/>
  <c r="O2539" i="6"/>
  <c r="N2539" i="6"/>
  <c r="M2539" i="6"/>
  <c r="L2539" i="6"/>
  <c r="K2539" i="6"/>
  <c r="R2538" i="6"/>
  <c r="Q2538" i="6"/>
  <c r="P2538" i="6"/>
  <c r="O2538" i="6"/>
  <c r="N2538" i="6"/>
  <c r="M2538" i="6"/>
  <c r="L2538" i="6"/>
  <c r="K2538" i="6"/>
  <c r="R2537" i="6"/>
  <c r="Q2537" i="6"/>
  <c r="P2537" i="6"/>
  <c r="O2537" i="6"/>
  <c r="N2537" i="6"/>
  <c r="M2537" i="6"/>
  <c r="L2537" i="6"/>
  <c r="K2537" i="6"/>
  <c r="R2536" i="6"/>
  <c r="Q2536" i="6"/>
  <c r="P2536" i="6"/>
  <c r="O2536" i="6"/>
  <c r="N2536" i="6"/>
  <c r="M2536" i="6"/>
  <c r="L2536" i="6"/>
  <c r="K2536" i="6"/>
  <c r="R2535" i="6"/>
  <c r="Q2535" i="6"/>
  <c r="P2535" i="6"/>
  <c r="O2535" i="6"/>
  <c r="N2535" i="6"/>
  <c r="M2535" i="6"/>
  <c r="L2535" i="6"/>
  <c r="K2535" i="6"/>
  <c r="R2534" i="6"/>
  <c r="Q2534" i="6"/>
  <c r="P2534" i="6"/>
  <c r="O2534" i="6"/>
  <c r="N2534" i="6"/>
  <c r="M2534" i="6"/>
  <c r="L2534" i="6"/>
  <c r="K2534" i="6"/>
  <c r="R2533" i="6"/>
  <c r="Q2533" i="6"/>
  <c r="P2533" i="6"/>
  <c r="O2533" i="6"/>
  <c r="N2533" i="6"/>
  <c r="M2533" i="6"/>
  <c r="L2533" i="6"/>
  <c r="K2533" i="6"/>
  <c r="R2532" i="6"/>
  <c r="Q2532" i="6"/>
  <c r="P2532" i="6"/>
  <c r="O2532" i="6"/>
  <c r="N2532" i="6"/>
  <c r="M2532" i="6"/>
  <c r="L2532" i="6"/>
  <c r="K2532" i="6"/>
  <c r="R2531" i="6"/>
  <c r="Q2531" i="6"/>
  <c r="P2531" i="6"/>
  <c r="O2531" i="6"/>
  <c r="N2531" i="6"/>
  <c r="M2531" i="6"/>
  <c r="L2531" i="6"/>
  <c r="K2531" i="6"/>
  <c r="R2530" i="6"/>
  <c r="Q2530" i="6"/>
  <c r="P2530" i="6"/>
  <c r="O2530" i="6"/>
  <c r="N2530" i="6"/>
  <c r="M2530" i="6"/>
  <c r="L2530" i="6"/>
  <c r="K2530" i="6"/>
  <c r="R2529" i="6"/>
  <c r="Q2529" i="6"/>
  <c r="P2529" i="6"/>
  <c r="O2529" i="6"/>
  <c r="N2529" i="6"/>
  <c r="M2529" i="6"/>
  <c r="L2529" i="6"/>
  <c r="K2529" i="6"/>
  <c r="R2528" i="6"/>
  <c r="Q2528" i="6"/>
  <c r="P2528" i="6"/>
  <c r="O2528" i="6"/>
  <c r="N2528" i="6"/>
  <c r="M2528" i="6"/>
  <c r="L2528" i="6"/>
  <c r="K2528" i="6"/>
  <c r="R2527" i="6"/>
  <c r="Q2527" i="6"/>
  <c r="P2527" i="6"/>
  <c r="O2527" i="6"/>
  <c r="N2527" i="6"/>
  <c r="M2527" i="6"/>
  <c r="L2527" i="6"/>
  <c r="K2527" i="6"/>
  <c r="R2526" i="6"/>
  <c r="Q2526" i="6"/>
  <c r="P2526" i="6"/>
  <c r="O2526" i="6"/>
  <c r="N2526" i="6"/>
  <c r="M2526" i="6"/>
  <c r="L2526" i="6"/>
  <c r="K2526" i="6"/>
  <c r="R2525" i="6"/>
  <c r="Q2525" i="6"/>
  <c r="P2525" i="6"/>
  <c r="O2525" i="6"/>
  <c r="N2525" i="6"/>
  <c r="M2525" i="6"/>
  <c r="L2525" i="6"/>
  <c r="K2525" i="6"/>
  <c r="R2524" i="6"/>
  <c r="Q2524" i="6"/>
  <c r="P2524" i="6"/>
  <c r="O2524" i="6"/>
  <c r="N2524" i="6"/>
  <c r="M2524" i="6"/>
  <c r="L2524" i="6"/>
  <c r="K2524" i="6"/>
  <c r="R2523" i="6"/>
  <c r="Q2523" i="6"/>
  <c r="P2523" i="6"/>
  <c r="O2523" i="6"/>
  <c r="N2523" i="6"/>
  <c r="M2523" i="6"/>
  <c r="L2523" i="6"/>
  <c r="K2523" i="6"/>
  <c r="R2522" i="6"/>
  <c r="Q2522" i="6"/>
  <c r="P2522" i="6"/>
  <c r="O2522" i="6"/>
  <c r="N2522" i="6"/>
  <c r="M2522" i="6"/>
  <c r="L2522" i="6"/>
  <c r="K2522" i="6"/>
  <c r="R2521" i="6"/>
  <c r="Q2521" i="6"/>
  <c r="P2521" i="6"/>
  <c r="O2521" i="6"/>
  <c r="N2521" i="6"/>
  <c r="M2521" i="6"/>
  <c r="L2521" i="6"/>
  <c r="K2521" i="6"/>
  <c r="R2520" i="6"/>
  <c r="Q2520" i="6"/>
  <c r="P2520" i="6"/>
  <c r="O2520" i="6"/>
  <c r="N2520" i="6"/>
  <c r="M2520" i="6"/>
  <c r="L2520" i="6"/>
  <c r="K2520" i="6"/>
  <c r="R2519" i="6"/>
  <c r="Q2519" i="6"/>
  <c r="P2519" i="6"/>
  <c r="O2519" i="6"/>
  <c r="N2519" i="6"/>
  <c r="M2519" i="6"/>
  <c r="L2519" i="6"/>
  <c r="K2519" i="6"/>
  <c r="R2518" i="6"/>
  <c r="Q2518" i="6"/>
  <c r="P2518" i="6"/>
  <c r="O2518" i="6"/>
  <c r="N2518" i="6"/>
  <c r="M2518" i="6"/>
  <c r="L2518" i="6"/>
  <c r="K2518" i="6"/>
  <c r="R2517" i="6"/>
  <c r="Q2517" i="6"/>
  <c r="P2517" i="6"/>
  <c r="O2517" i="6"/>
  <c r="N2517" i="6"/>
  <c r="M2517" i="6"/>
  <c r="L2517" i="6"/>
  <c r="K2517" i="6"/>
  <c r="R2516" i="6"/>
  <c r="Q2516" i="6"/>
  <c r="P2516" i="6"/>
  <c r="O2516" i="6"/>
  <c r="N2516" i="6"/>
  <c r="M2516" i="6"/>
  <c r="L2516" i="6"/>
  <c r="K2516" i="6"/>
  <c r="R2515" i="6"/>
  <c r="Q2515" i="6"/>
  <c r="P2515" i="6"/>
  <c r="O2515" i="6"/>
  <c r="N2515" i="6"/>
  <c r="M2515" i="6"/>
  <c r="L2515" i="6"/>
  <c r="K2515" i="6"/>
  <c r="R2514" i="6"/>
  <c r="Q2514" i="6"/>
  <c r="P2514" i="6"/>
  <c r="O2514" i="6"/>
  <c r="N2514" i="6"/>
  <c r="M2514" i="6"/>
  <c r="L2514" i="6"/>
  <c r="K2514" i="6"/>
  <c r="R2513" i="6"/>
  <c r="Q2513" i="6"/>
  <c r="P2513" i="6"/>
  <c r="O2513" i="6"/>
  <c r="N2513" i="6"/>
  <c r="M2513" i="6"/>
  <c r="L2513" i="6"/>
  <c r="K2513" i="6"/>
  <c r="R2512" i="6"/>
  <c r="Q2512" i="6"/>
  <c r="P2512" i="6"/>
  <c r="O2512" i="6"/>
  <c r="N2512" i="6"/>
  <c r="M2512" i="6"/>
  <c r="L2512" i="6"/>
  <c r="K2512" i="6"/>
  <c r="R2511" i="6"/>
  <c r="Q2511" i="6"/>
  <c r="P2511" i="6"/>
  <c r="O2511" i="6"/>
  <c r="N2511" i="6"/>
  <c r="M2511" i="6"/>
  <c r="L2511" i="6"/>
  <c r="K2511" i="6"/>
  <c r="R2510" i="6"/>
  <c r="Q2510" i="6"/>
  <c r="P2510" i="6"/>
  <c r="O2510" i="6"/>
  <c r="N2510" i="6"/>
  <c r="M2510" i="6"/>
  <c r="L2510" i="6"/>
  <c r="K2510" i="6"/>
  <c r="R2509" i="6"/>
  <c r="Q2509" i="6"/>
  <c r="P2509" i="6"/>
  <c r="O2509" i="6"/>
  <c r="N2509" i="6"/>
  <c r="M2509" i="6"/>
  <c r="L2509" i="6"/>
  <c r="K2509" i="6"/>
  <c r="R2508" i="6"/>
  <c r="Q2508" i="6"/>
  <c r="P2508" i="6"/>
  <c r="O2508" i="6"/>
  <c r="N2508" i="6"/>
  <c r="M2508" i="6"/>
  <c r="L2508" i="6"/>
  <c r="K2508" i="6"/>
  <c r="R2507" i="6"/>
  <c r="Q2507" i="6"/>
  <c r="P2507" i="6"/>
  <c r="O2507" i="6"/>
  <c r="N2507" i="6"/>
  <c r="M2507" i="6"/>
  <c r="L2507" i="6"/>
  <c r="K2507" i="6"/>
  <c r="R2506" i="6"/>
  <c r="Q2506" i="6"/>
  <c r="P2506" i="6"/>
  <c r="O2506" i="6"/>
  <c r="N2506" i="6"/>
  <c r="M2506" i="6"/>
  <c r="L2506" i="6"/>
  <c r="K2506" i="6"/>
  <c r="R2505" i="6"/>
  <c r="Q2505" i="6"/>
  <c r="P2505" i="6"/>
  <c r="O2505" i="6"/>
  <c r="N2505" i="6"/>
  <c r="M2505" i="6"/>
  <c r="L2505" i="6"/>
  <c r="K2505" i="6"/>
  <c r="R2504" i="6"/>
  <c r="Q2504" i="6"/>
  <c r="P2504" i="6"/>
  <c r="O2504" i="6"/>
  <c r="N2504" i="6"/>
  <c r="M2504" i="6"/>
  <c r="L2504" i="6"/>
  <c r="K2504" i="6"/>
  <c r="R2503" i="6"/>
  <c r="Q2503" i="6"/>
  <c r="P2503" i="6"/>
  <c r="O2503" i="6"/>
  <c r="N2503" i="6"/>
  <c r="M2503" i="6"/>
  <c r="L2503" i="6"/>
  <c r="K2503" i="6"/>
  <c r="R2502" i="6"/>
  <c r="Q2502" i="6"/>
  <c r="P2502" i="6"/>
  <c r="O2502" i="6"/>
  <c r="N2502" i="6"/>
  <c r="M2502" i="6"/>
  <c r="L2502" i="6"/>
  <c r="K2502" i="6"/>
  <c r="R2501" i="6"/>
  <c r="Q2501" i="6"/>
  <c r="P2501" i="6"/>
  <c r="O2501" i="6"/>
  <c r="N2501" i="6"/>
  <c r="M2501" i="6"/>
  <c r="L2501" i="6"/>
  <c r="K2501" i="6"/>
  <c r="R2500" i="6"/>
  <c r="Q2500" i="6"/>
  <c r="P2500" i="6"/>
  <c r="O2500" i="6"/>
  <c r="N2500" i="6"/>
  <c r="M2500" i="6"/>
  <c r="L2500" i="6"/>
  <c r="K2500" i="6"/>
  <c r="R2499" i="6"/>
  <c r="Q2499" i="6"/>
  <c r="P2499" i="6"/>
  <c r="O2499" i="6"/>
  <c r="N2499" i="6"/>
  <c r="M2499" i="6"/>
  <c r="L2499" i="6"/>
  <c r="K2499" i="6"/>
  <c r="R2498" i="6"/>
  <c r="Q2498" i="6"/>
  <c r="P2498" i="6"/>
  <c r="O2498" i="6"/>
  <c r="N2498" i="6"/>
  <c r="M2498" i="6"/>
  <c r="L2498" i="6"/>
  <c r="K2498" i="6"/>
  <c r="R2497" i="6"/>
  <c r="Q2497" i="6"/>
  <c r="P2497" i="6"/>
  <c r="O2497" i="6"/>
  <c r="N2497" i="6"/>
  <c r="M2497" i="6"/>
  <c r="L2497" i="6"/>
  <c r="K2497" i="6"/>
  <c r="R2496" i="6"/>
  <c r="Q2496" i="6"/>
  <c r="P2496" i="6"/>
  <c r="O2496" i="6"/>
  <c r="N2496" i="6"/>
  <c r="M2496" i="6"/>
  <c r="L2496" i="6"/>
  <c r="K2496" i="6"/>
  <c r="R2495" i="6"/>
  <c r="Q2495" i="6"/>
  <c r="P2495" i="6"/>
  <c r="O2495" i="6"/>
  <c r="N2495" i="6"/>
  <c r="M2495" i="6"/>
  <c r="L2495" i="6"/>
  <c r="K2495" i="6"/>
  <c r="R2494" i="6"/>
  <c r="Q2494" i="6"/>
  <c r="P2494" i="6"/>
  <c r="O2494" i="6"/>
  <c r="N2494" i="6"/>
  <c r="M2494" i="6"/>
  <c r="L2494" i="6"/>
  <c r="K2494" i="6"/>
  <c r="R2493" i="6"/>
  <c r="Q2493" i="6"/>
  <c r="P2493" i="6"/>
  <c r="O2493" i="6"/>
  <c r="N2493" i="6"/>
  <c r="M2493" i="6"/>
  <c r="L2493" i="6"/>
  <c r="K2493" i="6"/>
  <c r="R2492" i="6"/>
  <c r="Q2492" i="6"/>
  <c r="P2492" i="6"/>
  <c r="O2492" i="6"/>
  <c r="N2492" i="6"/>
  <c r="M2492" i="6"/>
  <c r="L2492" i="6"/>
  <c r="K2492" i="6"/>
  <c r="R2491" i="6"/>
  <c r="Q2491" i="6"/>
  <c r="P2491" i="6"/>
  <c r="O2491" i="6"/>
  <c r="N2491" i="6"/>
  <c r="M2491" i="6"/>
  <c r="L2491" i="6"/>
  <c r="K2491" i="6"/>
  <c r="R2490" i="6"/>
  <c r="Q2490" i="6"/>
  <c r="P2490" i="6"/>
  <c r="O2490" i="6"/>
  <c r="N2490" i="6"/>
  <c r="M2490" i="6"/>
  <c r="L2490" i="6"/>
  <c r="K2490" i="6"/>
  <c r="R2489" i="6"/>
  <c r="Q2489" i="6"/>
  <c r="P2489" i="6"/>
  <c r="O2489" i="6"/>
  <c r="N2489" i="6"/>
  <c r="M2489" i="6"/>
  <c r="L2489" i="6"/>
  <c r="K2489" i="6"/>
  <c r="R2488" i="6"/>
  <c r="Q2488" i="6"/>
  <c r="P2488" i="6"/>
  <c r="O2488" i="6"/>
  <c r="N2488" i="6"/>
  <c r="M2488" i="6"/>
  <c r="L2488" i="6"/>
  <c r="K2488" i="6"/>
  <c r="R2487" i="6"/>
  <c r="Q2487" i="6"/>
  <c r="P2487" i="6"/>
  <c r="O2487" i="6"/>
  <c r="N2487" i="6"/>
  <c r="M2487" i="6"/>
  <c r="L2487" i="6"/>
  <c r="K2487" i="6"/>
  <c r="R2486" i="6"/>
  <c r="Q2486" i="6"/>
  <c r="P2486" i="6"/>
  <c r="O2486" i="6"/>
  <c r="N2486" i="6"/>
  <c r="M2486" i="6"/>
  <c r="L2486" i="6"/>
  <c r="K2486" i="6"/>
  <c r="R2485" i="6"/>
  <c r="Q2485" i="6"/>
  <c r="P2485" i="6"/>
  <c r="O2485" i="6"/>
  <c r="N2485" i="6"/>
  <c r="M2485" i="6"/>
  <c r="L2485" i="6"/>
  <c r="K2485" i="6"/>
  <c r="R2484" i="6"/>
  <c r="Q2484" i="6"/>
  <c r="P2484" i="6"/>
  <c r="O2484" i="6"/>
  <c r="N2484" i="6"/>
  <c r="M2484" i="6"/>
  <c r="L2484" i="6"/>
  <c r="K2484" i="6"/>
  <c r="R2483" i="6"/>
  <c r="Q2483" i="6"/>
  <c r="P2483" i="6"/>
  <c r="O2483" i="6"/>
  <c r="N2483" i="6"/>
  <c r="M2483" i="6"/>
  <c r="L2483" i="6"/>
  <c r="K2483" i="6"/>
  <c r="R2482" i="6"/>
  <c r="Q2482" i="6"/>
  <c r="P2482" i="6"/>
  <c r="O2482" i="6"/>
  <c r="N2482" i="6"/>
  <c r="M2482" i="6"/>
  <c r="L2482" i="6"/>
  <c r="K2482" i="6"/>
  <c r="R2481" i="6"/>
  <c r="Q2481" i="6"/>
  <c r="P2481" i="6"/>
  <c r="O2481" i="6"/>
  <c r="N2481" i="6"/>
  <c r="M2481" i="6"/>
  <c r="L2481" i="6"/>
  <c r="K2481" i="6"/>
  <c r="R2480" i="6"/>
  <c r="Q2480" i="6"/>
  <c r="P2480" i="6"/>
  <c r="O2480" i="6"/>
  <c r="N2480" i="6"/>
  <c r="M2480" i="6"/>
  <c r="L2480" i="6"/>
  <c r="K2480" i="6"/>
  <c r="R2479" i="6"/>
  <c r="Q2479" i="6"/>
  <c r="P2479" i="6"/>
  <c r="O2479" i="6"/>
  <c r="N2479" i="6"/>
  <c r="M2479" i="6"/>
  <c r="L2479" i="6"/>
  <c r="K2479" i="6"/>
  <c r="R2478" i="6"/>
  <c r="Q2478" i="6"/>
  <c r="P2478" i="6"/>
  <c r="O2478" i="6"/>
  <c r="N2478" i="6"/>
  <c r="M2478" i="6"/>
  <c r="L2478" i="6"/>
  <c r="K2478" i="6"/>
  <c r="R2477" i="6"/>
  <c r="Q2477" i="6"/>
  <c r="P2477" i="6"/>
  <c r="O2477" i="6"/>
  <c r="N2477" i="6"/>
  <c r="M2477" i="6"/>
  <c r="L2477" i="6"/>
  <c r="K2477" i="6"/>
  <c r="R2476" i="6"/>
  <c r="Q2476" i="6"/>
  <c r="P2476" i="6"/>
  <c r="O2476" i="6"/>
  <c r="N2476" i="6"/>
  <c r="M2476" i="6"/>
  <c r="L2476" i="6"/>
  <c r="K2476" i="6"/>
  <c r="R2475" i="6"/>
  <c r="Q2475" i="6"/>
  <c r="P2475" i="6"/>
  <c r="O2475" i="6"/>
  <c r="N2475" i="6"/>
  <c r="M2475" i="6"/>
  <c r="L2475" i="6"/>
  <c r="K2475" i="6"/>
  <c r="R2474" i="6"/>
  <c r="Q2474" i="6"/>
  <c r="P2474" i="6"/>
  <c r="O2474" i="6"/>
  <c r="N2474" i="6"/>
  <c r="M2474" i="6"/>
  <c r="L2474" i="6"/>
  <c r="K2474" i="6"/>
  <c r="R2473" i="6"/>
  <c r="Q2473" i="6"/>
  <c r="P2473" i="6"/>
  <c r="O2473" i="6"/>
  <c r="N2473" i="6"/>
  <c r="M2473" i="6"/>
  <c r="L2473" i="6"/>
  <c r="K2473" i="6"/>
  <c r="R2472" i="6"/>
  <c r="Q2472" i="6"/>
  <c r="P2472" i="6"/>
  <c r="O2472" i="6"/>
  <c r="N2472" i="6"/>
  <c r="M2472" i="6"/>
  <c r="L2472" i="6"/>
  <c r="K2472" i="6"/>
  <c r="R2471" i="6"/>
  <c r="Q2471" i="6"/>
  <c r="P2471" i="6"/>
  <c r="O2471" i="6"/>
  <c r="N2471" i="6"/>
  <c r="M2471" i="6"/>
  <c r="L2471" i="6"/>
  <c r="K2471" i="6"/>
  <c r="R2470" i="6"/>
  <c r="Q2470" i="6"/>
  <c r="P2470" i="6"/>
  <c r="O2470" i="6"/>
  <c r="N2470" i="6"/>
  <c r="M2470" i="6"/>
  <c r="L2470" i="6"/>
  <c r="K2470" i="6"/>
  <c r="R2469" i="6"/>
  <c r="Q2469" i="6"/>
  <c r="P2469" i="6"/>
  <c r="O2469" i="6"/>
  <c r="N2469" i="6"/>
  <c r="M2469" i="6"/>
  <c r="L2469" i="6"/>
  <c r="K2469" i="6"/>
  <c r="R2468" i="6"/>
  <c r="Q2468" i="6"/>
  <c r="P2468" i="6"/>
  <c r="O2468" i="6"/>
  <c r="N2468" i="6"/>
  <c r="M2468" i="6"/>
  <c r="L2468" i="6"/>
  <c r="K2468" i="6"/>
  <c r="R2467" i="6"/>
  <c r="Q2467" i="6"/>
  <c r="P2467" i="6"/>
  <c r="O2467" i="6"/>
  <c r="N2467" i="6"/>
  <c r="M2467" i="6"/>
  <c r="L2467" i="6"/>
  <c r="K2467" i="6"/>
  <c r="R2466" i="6"/>
  <c r="Q2466" i="6"/>
  <c r="P2466" i="6"/>
  <c r="O2466" i="6"/>
  <c r="N2466" i="6"/>
  <c r="M2466" i="6"/>
  <c r="L2466" i="6"/>
  <c r="K2466" i="6"/>
  <c r="R2465" i="6"/>
  <c r="Q2465" i="6"/>
  <c r="P2465" i="6"/>
  <c r="O2465" i="6"/>
  <c r="N2465" i="6"/>
  <c r="M2465" i="6"/>
  <c r="L2465" i="6"/>
  <c r="K2465" i="6"/>
  <c r="R2464" i="6"/>
  <c r="Q2464" i="6"/>
  <c r="P2464" i="6"/>
  <c r="O2464" i="6"/>
  <c r="N2464" i="6"/>
  <c r="M2464" i="6"/>
  <c r="L2464" i="6"/>
  <c r="K2464" i="6"/>
  <c r="R2463" i="6"/>
  <c r="Q2463" i="6"/>
  <c r="P2463" i="6"/>
  <c r="O2463" i="6"/>
  <c r="N2463" i="6"/>
  <c r="M2463" i="6"/>
  <c r="L2463" i="6"/>
  <c r="K2463" i="6"/>
  <c r="R2462" i="6"/>
  <c r="Q2462" i="6"/>
  <c r="P2462" i="6"/>
  <c r="O2462" i="6"/>
  <c r="N2462" i="6"/>
  <c r="M2462" i="6"/>
  <c r="L2462" i="6"/>
  <c r="K2462" i="6"/>
  <c r="R2461" i="6"/>
  <c r="Q2461" i="6"/>
  <c r="P2461" i="6"/>
  <c r="O2461" i="6"/>
  <c r="N2461" i="6"/>
  <c r="M2461" i="6"/>
  <c r="L2461" i="6"/>
  <c r="K2461" i="6"/>
  <c r="R2460" i="6"/>
  <c r="Q2460" i="6"/>
  <c r="P2460" i="6"/>
  <c r="O2460" i="6"/>
  <c r="N2460" i="6"/>
  <c r="M2460" i="6"/>
  <c r="L2460" i="6"/>
  <c r="K2460" i="6"/>
  <c r="R2459" i="6"/>
  <c r="Q2459" i="6"/>
  <c r="P2459" i="6"/>
  <c r="O2459" i="6"/>
  <c r="N2459" i="6"/>
  <c r="M2459" i="6"/>
  <c r="L2459" i="6"/>
  <c r="K2459" i="6"/>
  <c r="R2458" i="6"/>
  <c r="Q2458" i="6"/>
  <c r="P2458" i="6"/>
  <c r="O2458" i="6"/>
  <c r="N2458" i="6"/>
  <c r="M2458" i="6"/>
  <c r="L2458" i="6"/>
  <c r="K2458" i="6"/>
  <c r="R2457" i="6"/>
  <c r="Q2457" i="6"/>
  <c r="P2457" i="6"/>
  <c r="O2457" i="6"/>
  <c r="N2457" i="6"/>
  <c r="M2457" i="6"/>
  <c r="L2457" i="6"/>
  <c r="K2457" i="6"/>
  <c r="R2456" i="6"/>
  <c r="Q2456" i="6"/>
  <c r="P2456" i="6"/>
  <c r="O2456" i="6"/>
  <c r="N2456" i="6"/>
  <c r="M2456" i="6"/>
  <c r="L2456" i="6"/>
  <c r="K2456" i="6"/>
  <c r="R2455" i="6"/>
  <c r="Q2455" i="6"/>
  <c r="P2455" i="6"/>
  <c r="O2455" i="6"/>
  <c r="N2455" i="6"/>
  <c r="M2455" i="6"/>
  <c r="L2455" i="6"/>
  <c r="K2455" i="6"/>
  <c r="R2454" i="6"/>
  <c r="Q2454" i="6"/>
  <c r="P2454" i="6"/>
  <c r="O2454" i="6"/>
  <c r="N2454" i="6"/>
  <c r="M2454" i="6"/>
  <c r="L2454" i="6"/>
  <c r="K2454" i="6"/>
  <c r="R2453" i="6"/>
  <c r="Q2453" i="6"/>
  <c r="P2453" i="6"/>
  <c r="O2453" i="6"/>
  <c r="N2453" i="6"/>
  <c r="M2453" i="6"/>
  <c r="L2453" i="6"/>
  <c r="K2453" i="6"/>
  <c r="R2452" i="6"/>
  <c r="Q2452" i="6"/>
  <c r="P2452" i="6"/>
  <c r="O2452" i="6"/>
  <c r="N2452" i="6"/>
  <c r="M2452" i="6"/>
  <c r="L2452" i="6"/>
  <c r="K2452" i="6"/>
  <c r="R2451" i="6"/>
  <c r="Q2451" i="6"/>
  <c r="P2451" i="6"/>
  <c r="O2451" i="6"/>
  <c r="N2451" i="6"/>
  <c r="M2451" i="6"/>
  <c r="L2451" i="6"/>
  <c r="K2451" i="6"/>
  <c r="R2450" i="6"/>
  <c r="Q2450" i="6"/>
  <c r="P2450" i="6"/>
  <c r="O2450" i="6"/>
  <c r="N2450" i="6"/>
  <c r="M2450" i="6"/>
  <c r="L2450" i="6"/>
  <c r="K2450" i="6"/>
  <c r="R2449" i="6"/>
  <c r="Q2449" i="6"/>
  <c r="P2449" i="6"/>
  <c r="O2449" i="6"/>
  <c r="N2449" i="6"/>
  <c r="M2449" i="6"/>
  <c r="L2449" i="6"/>
  <c r="K2449" i="6"/>
  <c r="R2448" i="6"/>
  <c r="Q2448" i="6"/>
  <c r="P2448" i="6"/>
  <c r="O2448" i="6"/>
  <c r="N2448" i="6"/>
  <c r="M2448" i="6"/>
  <c r="L2448" i="6"/>
  <c r="K2448" i="6"/>
  <c r="R2447" i="6"/>
  <c r="Q2447" i="6"/>
  <c r="P2447" i="6"/>
  <c r="O2447" i="6"/>
  <c r="N2447" i="6"/>
  <c r="M2447" i="6"/>
  <c r="L2447" i="6"/>
  <c r="K2447" i="6"/>
  <c r="R2446" i="6"/>
  <c r="Q2446" i="6"/>
  <c r="P2446" i="6"/>
  <c r="O2446" i="6"/>
  <c r="N2446" i="6"/>
  <c r="M2446" i="6"/>
  <c r="L2446" i="6"/>
  <c r="K2446" i="6"/>
  <c r="R2445" i="6"/>
  <c r="Q2445" i="6"/>
  <c r="P2445" i="6"/>
  <c r="O2445" i="6"/>
  <c r="N2445" i="6"/>
  <c r="M2445" i="6"/>
  <c r="L2445" i="6"/>
  <c r="K2445" i="6"/>
  <c r="R2444" i="6"/>
  <c r="Q2444" i="6"/>
  <c r="P2444" i="6"/>
  <c r="O2444" i="6"/>
  <c r="N2444" i="6"/>
  <c r="M2444" i="6"/>
  <c r="L2444" i="6"/>
  <c r="K2444" i="6"/>
  <c r="R2443" i="6"/>
  <c r="Q2443" i="6"/>
  <c r="P2443" i="6"/>
  <c r="O2443" i="6"/>
  <c r="N2443" i="6"/>
  <c r="M2443" i="6"/>
  <c r="L2443" i="6"/>
  <c r="K2443" i="6"/>
  <c r="R2442" i="6"/>
  <c r="Q2442" i="6"/>
  <c r="P2442" i="6"/>
  <c r="O2442" i="6"/>
  <c r="N2442" i="6"/>
  <c r="M2442" i="6"/>
  <c r="L2442" i="6"/>
  <c r="K2442" i="6"/>
  <c r="R2441" i="6"/>
  <c r="Q2441" i="6"/>
  <c r="P2441" i="6"/>
  <c r="O2441" i="6"/>
  <c r="N2441" i="6"/>
  <c r="M2441" i="6"/>
  <c r="L2441" i="6"/>
  <c r="K2441" i="6"/>
  <c r="R2440" i="6"/>
  <c r="Q2440" i="6"/>
  <c r="P2440" i="6"/>
  <c r="O2440" i="6"/>
  <c r="N2440" i="6"/>
  <c r="M2440" i="6"/>
  <c r="L2440" i="6"/>
  <c r="K2440" i="6"/>
  <c r="R2439" i="6"/>
  <c r="Q2439" i="6"/>
  <c r="P2439" i="6"/>
  <c r="O2439" i="6"/>
  <c r="N2439" i="6"/>
  <c r="M2439" i="6"/>
  <c r="L2439" i="6"/>
  <c r="K2439" i="6"/>
  <c r="R2438" i="6"/>
  <c r="Q2438" i="6"/>
  <c r="P2438" i="6"/>
  <c r="O2438" i="6"/>
  <c r="N2438" i="6"/>
  <c r="M2438" i="6"/>
  <c r="L2438" i="6"/>
  <c r="K2438" i="6"/>
  <c r="R2437" i="6"/>
  <c r="Q2437" i="6"/>
  <c r="P2437" i="6"/>
  <c r="O2437" i="6"/>
  <c r="N2437" i="6"/>
  <c r="M2437" i="6"/>
  <c r="L2437" i="6"/>
  <c r="K2437" i="6"/>
  <c r="R2436" i="6"/>
  <c r="Q2436" i="6"/>
  <c r="P2436" i="6"/>
  <c r="O2436" i="6"/>
  <c r="N2436" i="6"/>
  <c r="M2436" i="6"/>
  <c r="L2436" i="6"/>
  <c r="K2436" i="6"/>
  <c r="R2435" i="6"/>
  <c r="Q2435" i="6"/>
  <c r="P2435" i="6"/>
  <c r="O2435" i="6"/>
  <c r="N2435" i="6"/>
  <c r="M2435" i="6"/>
  <c r="L2435" i="6"/>
  <c r="K2435" i="6"/>
  <c r="R2434" i="6"/>
  <c r="Q2434" i="6"/>
  <c r="P2434" i="6"/>
  <c r="O2434" i="6"/>
  <c r="N2434" i="6"/>
  <c r="M2434" i="6"/>
  <c r="L2434" i="6"/>
  <c r="K2434" i="6"/>
  <c r="R2433" i="6"/>
  <c r="Q2433" i="6"/>
  <c r="P2433" i="6"/>
  <c r="O2433" i="6"/>
  <c r="N2433" i="6"/>
  <c r="M2433" i="6"/>
  <c r="L2433" i="6"/>
  <c r="K2433" i="6"/>
  <c r="R2432" i="6"/>
  <c r="Q2432" i="6"/>
  <c r="P2432" i="6"/>
  <c r="O2432" i="6"/>
  <c r="N2432" i="6"/>
  <c r="M2432" i="6"/>
  <c r="L2432" i="6"/>
  <c r="K2432" i="6"/>
  <c r="R2431" i="6"/>
  <c r="Q2431" i="6"/>
  <c r="P2431" i="6"/>
  <c r="O2431" i="6"/>
  <c r="N2431" i="6"/>
  <c r="M2431" i="6"/>
  <c r="L2431" i="6"/>
  <c r="K2431" i="6"/>
  <c r="R2430" i="6"/>
  <c r="Q2430" i="6"/>
  <c r="P2430" i="6"/>
  <c r="O2430" i="6"/>
  <c r="N2430" i="6"/>
  <c r="M2430" i="6"/>
  <c r="L2430" i="6"/>
  <c r="K2430" i="6"/>
  <c r="R2429" i="6"/>
  <c r="Q2429" i="6"/>
  <c r="P2429" i="6"/>
  <c r="O2429" i="6"/>
  <c r="N2429" i="6"/>
  <c r="M2429" i="6"/>
  <c r="L2429" i="6"/>
  <c r="K2429" i="6"/>
  <c r="R2428" i="6"/>
  <c r="Q2428" i="6"/>
  <c r="P2428" i="6"/>
  <c r="O2428" i="6"/>
  <c r="N2428" i="6"/>
  <c r="M2428" i="6"/>
  <c r="L2428" i="6"/>
  <c r="K2428" i="6"/>
  <c r="R2427" i="6"/>
  <c r="Q2427" i="6"/>
  <c r="P2427" i="6"/>
  <c r="O2427" i="6"/>
  <c r="N2427" i="6"/>
  <c r="M2427" i="6"/>
  <c r="L2427" i="6"/>
  <c r="K2427" i="6"/>
  <c r="R2426" i="6"/>
  <c r="Q2426" i="6"/>
  <c r="P2426" i="6"/>
  <c r="O2426" i="6"/>
  <c r="N2426" i="6"/>
  <c r="M2426" i="6"/>
  <c r="L2426" i="6"/>
  <c r="K2426" i="6"/>
  <c r="R2425" i="6"/>
  <c r="Q2425" i="6"/>
  <c r="P2425" i="6"/>
  <c r="O2425" i="6"/>
  <c r="N2425" i="6"/>
  <c r="M2425" i="6"/>
  <c r="L2425" i="6"/>
  <c r="K2425" i="6"/>
  <c r="R2424" i="6"/>
  <c r="Q2424" i="6"/>
  <c r="P2424" i="6"/>
  <c r="O2424" i="6"/>
  <c r="N2424" i="6"/>
  <c r="M2424" i="6"/>
  <c r="L2424" i="6"/>
  <c r="K2424" i="6"/>
  <c r="R2423" i="6"/>
  <c r="Q2423" i="6"/>
  <c r="P2423" i="6"/>
  <c r="O2423" i="6"/>
  <c r="N2423" i="6"/>
  <c r="M2423" i="6"/>
  <c r="L2423" i="6"/>
  <c r="K2423" i="6"/>
  <c r="R2422" i="6"/>
  <c r="Q2422" i="6"/>
  <c r="P2422" i="6"/>
  <c r="O2422" i="6"/>
  <c r="N2422" i="6"/>
  <c r="M2422" i="6"/>
  <c r="L2422" i="6"/>
  <c r="K2422" i="6"/>
  <c r="R2421" i="6"/>
  <c r="Q2421" i="6"/>
  <c r="P2421" i="6"/>
  <c r="O2421" i="6"/>
  <c r="N2421" i="6"/>
  <c r="M2421" i="6"/>
  <c r="L2421" i="6"/>
  <c r="K2421" i="6"/>
  <c r="R2420" i="6"/>
  <c r="Q2420" i="6"/>
  <c r="P2420" i="6"/>
  <c r="O2420" i="6"/>
  <c r="N2420" i="6"/>
  <c r="M2420" i="6"/>
  <c r="L2420" i="6"/>
  <c r="K2420" i="6"/>
  <c r="R2419" i="6"/>
  <c r="Q2419" i="6"/>
  <c r="P2419" i="6"/>
  <c r="O2419" i="6"/>
  <c r="N2419" i="6"/>
  <c r="M2419" i="6"/>
  <c r="L2419" i="6"/>
  <c r="K2419" i="6"/>
  <c r="R2418" i="6"/>
  <c r="Q2418" i="6"/>
  <c r="P2418" i="6"/>
  <c r="O2418" i="6"/>
  <c r="N2418" i="6"/>
  <c r="M2418" i="6"/>
  <c r="L2418" i="6"/>
  <c r="K2418" i="6"/>
  <c r="R2417" i="6"/>
  <c r="Q2417" i="6"/>
  <c r="P2417" i="6"/>
  <c r="O2417" i="6"/>
  <c r="N2417" i="6"/>
  <c r="M2417" i="6"/>
  <c r="L2417" i="6"/>
  <c r="K2417" i="6"/>
  <c r="R2416" i="6"/>
  <c r="Q2416" i="6"/>
  <c r="P2416" i="6"/>
  <c r="O2416" i="6"/>
  <c r="N2416" i="6"/>
  <c r="M2416" i="6"/>
  <c r="L2416" i="6"/>
  <c r="K2416" i="6"/>
  <c r="R2415" i="6"/>
  <c r="Q2415" i="6"/>
  <c r="P2415" i="6"/>
  <c r="O2415" i="6"/>
  <c r="N2415" i="6"/>
  <c r="M2415" i="6"/>
  <c r="L2415" i="6"/>
  <c r="K2415" i="6"/>
  <c r="R2414" i="6"/>
  <c r="Q2414" i="6"/>
  <c r="P2414" i="6"/>
  <c r="O2414" i="6"/>
  <c r="N2414" i="6"/>
  <c r="M2414" i="6"/>
  <c r="L2414" i="6"/>
  <c r="K2414" i="6"/>
  <c r="R2413" i="6"/>
  <c r="Q2413" i="6"/>
  <c r="P2413" i="6"/>
  <c r="O2413" i="6"/>
  <c r="N2413" i="6"/>
  <c r="M2413" i="6"/>
  <c r="L2413" i="6"/>
  <c r="K2413" i="6"/>
  <c r="R2412" i="6"/>
  <c r="Q2412" i="6"/>
  <c r="P2412" i="6"/>
  <c r="O2412" i="6"/>
  <c r="N2412" i="6"/>
  <c r="M2412" i="6"/>
  <c r="L2412" i="6"/>
  <c r="K2412" i="6"/>
  <c r="R2411" i="6"/>
  <c r="Q2411" i="6"/>
  <c r="P2411" i="6"/>
  <c r="O2411" i="6"/>
  <c r="N2411" i="6"/>
  <c r="M2411" i="6"/>
  <c r="L2411" i="6"/>
  <c r="K2411" i="6"/>
  <c r="R2410" i="6"/>
  <c r="Q2410" i="6"/>
  <c r="P2410" i="6"/>
  <c r="O2410" i="6"/>
  <c r="N2410" i="6"/>
  <c r="M2410" i="6"/>
  <c r="L2410" i="6"/>
  <c r="K2410" i="6"/>
  <c r="R2409" i="6"/>
  <c r="Q2409" i="6"/>
  <c r="P2409" i="6"/>
  <c r="O2409" i="6"/>
  <c r="N2409" i="6"/>
  <c r="M2409" i="6"/>
  <c r="L2409" i="6"/>
  <c r="K2409" i="6"/>
  <c r="R2408" i="6"/>
  <c r="Q2408" i="6"/>
  <c r="P2408" i="6"/>
  <c r="O2408" i="6"/>
  <c r="N2408" i="6"/>
  <c r="M2408" i="6"/>
  <c r="L2408" i="6"/>
  <c r="K2408" i="6"/>
  <c r="R2407" i="6"/>
  <c r="Q2407" i="6"/>
  <c r="P2407" i="6"/>
  <c r="O2407" i="6"/>
  <c r="N2407" i="6"/>
  <c r="M2407" i="6"/>
  <c r="L2407" i="6"/>
  <c r="K2407" i="6"/>
  <c r="R2406" i="6"/>
  <c r="Q2406" i="6"/>
  <c r="P2406" i="6"/>
  <c r="O2406" i="6"/>
  <c r="N2406" i="6"/>
  <c r="M2406" i="6"/>
  <c r="L2406" i="6"/>
  <c r="K2406" i="6"/>
  <c r="R2405" i="6"/>
  <c r="Q2405" i="6"/>
  <c r="P2405" i="6"/>
  <c r="O2405" i="6"/>
  <c r="N2405" i="6"/>
  <c r="M2405" i="6"/>
  <c r="L2405" i="6"/>
  <c r="K2405" i="6"/>
  <c r="R2404" i="6"/>
  <c r="Q2404" i="6"/>
  <c r="P2404" i="6"/>
  <c r="O2404" i="6"/>
  <c r="N2404" i="6"/>
  <c r="M2404" i="6"/>
  <c r="L2404" i="6"/>
  <c r="K2404" i="6"/>
  <c r="R2403" i="6"/>
  <c r="Q2403" i="6"/>
  <c r="P2403" i="6"/>
  <c r="O2403" i="6"/>
  <c r="N2403" i="6"/>
  <c r="M2403" i="6"/>
  <c r="L2403" i="6"/>
  <c r="K2403" i="6"/>
  <c r="R2402" i="6"/>
  <c r="Q2402" i="6"/>
  <c r="P2402" i="6"/>
  <c r="O2402" i="6"/>
  <c r="N2402" i="6"/>
  <c r="M2402" i="6"/>
  <c r="L2402" i="6"/>
  <c r="K2402" i="6"/>
  <c r="R2401" i="6"/>
  <c r="Q2401" i="6"/>
  <c r="P2401" i="6"/>
  <c r="O2401" i="6"/>
  <c r="N2401" i="6"/>
  <c r="M2401" i="6"/>
  <c r="L2401" i="6"/>
  <c r="K2401" i="6"/>
  <c r="R2400" i="6"/>
  <c r="Q2400" i="6"/>
  <c r="P2400" i="6"/>
  <c r="O2400" i="6"/>
  <c r="N2400" i="6"/>
  <c r="M2400" i="6"/>
  <c r="L2400" i="6"/>
  <c r="K2400" i="6"/>
  <c r="R2399" i="6"/>
  <c r="Q2399" i="6"/>
  <c r="P2399" i="6"/>
  <c r="O2399" i="6"/>
  <c r="N2399" i="6"/>
  <c r="M2399" i="6"/>
  <c r="L2399" i="6"/>
  <c r="K2399" i="6"/>
  <c r="R2398" i="6"/>
  <c r="Q2398" i="6"/>
  <c r="P2398" i="6"/>
  <c r="O2398" i="6"/>
  <c r="N2398" i="6"/>
  <c r="M2398" i="6"/>
  <c r="L2398" i="6"/>
  <c r="K2398" i="6"/>
  <c r="R2397" i="6"/>
  <c r="Q2397" i="6"/>
  <c r="P2397" i="6"/>
  <c r="O2397" i="6"/>
  <c r="N2397" i="6"/>
  <c r="M2397" i="6"/>
  <c r="L2397" i="6"/>
  <c r="K2397" i="6"/>
  <c r="R2396" i="6"/>
  <c r="Q2396" i="6"/>
  <c r="P2396" i="6"/>
  <c r="O2396" i="6"/>
  <c r="N2396" i="6"/>
  <c r="M2396" i="6"/>
  <c r="L2396" i="6"/>
  <c r="K2396" i="6"/>
  <c r="R2395" i="6"/>
  <c r="Q2395" i="6"/>
  <c r="P2395" i="6"/>
  <c r="O2395" i="6"/>
  <c r="N2395" i="6"/>
  <c r="M2395" i="6"/>
  <c r="L2395" i="6"/>
  <c r="K2395" i="6"/>
  <c r="R2394" i="6"/>
  <c r="Q2394" i="6"/>
  <c r="P2394" i="6"/>
  <c r="O2394" i="6"/>
  <c r="N2394" i="6"/>
  <c r="M2394" i="6"/>
  <c r="L2394" i="6"/>
  <c r="K2394" i="6"/>
  <c r="R2393" i="6"/>
  <c r="Q2393" i="6"/>
  <c r="P2393" i="6"/>
  <c r="O2393" i="6"/>
  <c r="N2393" i="6"/>
  <c r="M2393" i="6"/>
  <c r="L2393" i="6"/>
  <c r="K2393" i="6"/>
  <c r="R2392" i="6"/>
  <c r="Q2392" i="6"/>
  <c r="P2392" i="6"/>
  <c r="O2392" i="6"/>
  <c r="N2392" i="6"/>
  <c r="M2392" i="6"/>
  <c r="L2392" i="6"/>
  <c r="K2392" i="6"/>
  <c r="R2391" i="6"/>
  <c r="Q2391" i="6"/>
  <c r="P2391" i="6"/>
  <c r="O2391" i="6"/>
  <c r="N2391" i="6"/>
  <c r="M2391" i="6"/>
  <c r="L2391" i="6"/>
  <c r="K2391" i="6"/>
  <c r="R2390" i="6"/>
  <c r="Q2390" i="6"/>
  <c r="P2390" i="6"/>
  <c r="O2390" i="6"/>
  <c r="N2390" i="6"/>
  <c r="M2390" i="6"/>
  <c r="L2390" i="6"/>
  <c r="K2390" i="6"/>
  <c r="R2389" i="6"/>
  <c r="Q2389" i="6"/>
  <c r="P2389" i="6"/>
  <c r="O2389" i="6"/>
  <c r="N2389" i="6"/>
  <c r="M2389" i="6"/>
  <c r="L2389" i="6"/>
  <c r="K2389" i="6"/>
  <c r="R2388" i="6"/>
  <c r="Q2388" i="6"/>
  <c r="P2388" i="6"/>
  <c r="O2388" i="6"/>
  <c r="N2388" i="6"/>
  <c r="M2388" i="6"/>
  <c r="L2388" i="6"/>
  <c r="K2388" i="6"/>
  <c r="R2387" i="6"/>
  <c r="Q2387" i="6"/>
  <c r="P2387" i="6"/>
  <c r="O2387" i="6"/>
  <c r="N2387" i="6"/>
  <c r="M2387" i="6"/>
  <c r="L2387" i="6"/>
  <c r="K2387" i="6"/>
  <c r="R2386" i="6"/>
  <c r="Q2386" i="6"/>
  <c r="P2386" i="6"/>
  <c r="O2386" i="6"/>
  <c r="N2386" i="6"/>
  <c r="M2386" i="6"/>
  <c r="L2386" i="6"/>
  <c r="K2386" i="6"/>
  <c r="R2385" i="6"/>
  <c r="Q2385" i="6"/>
  <c r="P2385" i="6"/>
  <c r="O2385" i="6"/>
  <c r="N2385" i="6"/>
  <c r="M2385" i="6"/>
  <c r="L2385" i="6"/>
  <c r="K2385" i="6"/>
  <c r="R2384" i="6"/>
  <c r="Q2384" i="6"/>
  <c r="P2384" i="6"/>
  <c r="O2384" i="6"/>
  <c r="N2384" i="6"/>
  <c r="M2384" i="6"/>
  <c r="L2384" i="6"/>
  <c r="K2384" i="6"/>
  <c r="R2383" i="6"/>
  <c r="Q2383" i="6"/>
  <c r="P2383" i="6"/>
  <c r="O2383" i="6"/>
  <c r="N2383" i="6"/>
  <c r="M2383" i="6"/>
  <c r="L2383" i="6"/>
  <c r="K2383" i="6"/>
  <c r="R2382" i="6"/>
  <c r="Q2382" i="6"/>
  <c r="P2382" i="6"/>
  <c r="O2382" i="6"/>
  <c r="N2382" i="6"/>
  <c r="M2382" i="6"/>
  <c r="L2382" i="6"/>
  <c r="K2382" i="6"/>
  <c r="R2381" i="6"/>
  <c r="Q2381" i="6"/>
  <c r="P2381" i="6"/>
  <c r="O2381" i="6"/>
  <c r="N2381" i="6"/>
  <c r="M2381" i="6"/>
  <c r="L2381" i="6"/>
  <c r="K2381" i="6"/>
  <c r="R2380" i="6"/>
  <c r="Q2380" i="6"/>
  <c r="P2380" i="6"/>
  <c r="O2380" i="6"/>
  <c r="N2380" i="6"/>
  <c r="M2380" i="6"/>
  <c r="L2380" i="6"/>
  <c r="K2380" i="6"/>
  <c r="R2379" i="6"/>
  <c r="Q2379" i="6"/>
  <c r="P2379" i="6"/>
  <c r="O2379" i="6"/>
  <c r="N2379" i="6"/>
  <c r="M2379" i="6"/>
  <c r="L2379" i="6"/>
  <c r="K2379" i="6"/>
  <c r="R2378" i="6"/>
  <c r="Q2378" i="6"/>
  <c r="P2378" i="6"/>
  <c r="O2378" i="6"/>
  <c r="N2378" i="6"/>
  <c r="M2378" i="6"/>
  <c r="L2378" i="6"/>
  <c r="K2378" i="6"/>
  <c r="R2377" i="6"/>
  <c r="Q2377" i="6"/>
  <c r="P2377" i="6"/>
  <c r="O2377" i="6"/>
  <c r="N2377" i="6"/>
  <c r="M2377" i="6"/>
  <c r="L2377" i="6"/>
  <c r="K2377" i="6"/>
  <c r="R2376" i="6"/>
  <c r="Q2376" i="6"/>
  <c r="P2376" i="6"/>
  <c r="O2376" i="6"/>
  <c r="N2376" i="6"/>
  <c r="M2376" i="6"/>
  <c r="L2376" i="6"/>
  <c r="K2376" i="6"/>
  <c r="R2375" i="6"/>
  <c r="Q2375" i="6"/>
  <c r="P2375" i="6"/>
  <c r="O2375" i="6"/>
  <c r="N2375" i="6"/>
  <c r="M2375" i="6"/>
  <c r="L2375" i="6"/>
  <c r="K2375" i="6"/>
  <c r="R2374" i="6"/>
  <c r="Q2374" i="6"/>
  <c r="P2374" i="6"/>
  <c r="O2374" i="6"/>
  <c r="N2374" i="6"/>
  <c r="M2374" i="6"/>
  <c r="L2374" i="6"/>
  <c r="K2374" i="6"/>
  <c r="R2373" i="6"/>
  <c r="Q2373" i="6"/>
  <c r="P2373" i="6"/>
  <c r="O2373" i="6"/>
  <c r="N2373" i="6"/>
  <c r="M2373" i="6"/>
  <c r="L2373" i="6"/>
  <c r="K2373" i="6"/>
  <c r="R2372" i="6"/>
  <c r="Q2372" i="6"/>
  <c r="P2372" i="6"/>
  <c r="O2372" i="6"/>
  <c r="N2372" i="6"/>
  <c r="M2372" i="6"/>
  <c r="L2372" i="6"/>
  <c r="K2372" i="6"/>
  <c r="R2371" i="6"/>
  <c r="Q2371" i="6"/>
  <c r="P2371" i="6"/>
  <c r="O2371" i="6"/>
  <c r="N2371" i="6"/>
  <c r="M2371" i="6"/>
  <c r="L2371" i="6"/>
  <c r="K2371" i="6"/>
  <c r="R2370" i="6"/>
  <c r="Q2370" i="6"/>
  <c r="P2370" i="6"/>
  <c r="O2370" i="6"/>
  <c r="N2370" i="6"/>
  <c r="M2370" i="6"/>
  <c r="L2370" i="6"/>
  <c r="K2370" i="6"/>
  <c r="R2369" i="6"/>
  <c r="Q2369" i="6"/>
  <c r="P2369" i="6"/>
  <c r="O2369" i="6"/>
  <c r="N2369" i="6"/>
  <c r="M2369" i="6"/>
  <c r="L2369" i="6"/>
  <c r="K2369" i="6"/>
  <c r="R2368" i="6"/>
  <c r="Q2368" i="6"/>
  <c r="P2368" i="6"/>
  <c r="O2368" i="6"/>
  <c r="N2368" i="6"/>
  <c r="M2368" i="6"/>
  <c r="L2368" i="6"/>
  <c r="K2368" i="6"/>
  <c r="R2367" i="6"/>
  <c r="Q2367" i="6"/>
  <c r="P2367" i="6"/>
  <c r="O2367" i="6"/>
  <c r="N2367" i="6"/>
  <c r="M2367" i="6"/>
  <c r="L2367" i="6"/>
  <c r="K2367" i="6"/>
  <c r="R2366" i="6"/>
  <c r="Q2366" i="6"/>
  <c r="P2366" i="6"/>
  <c r="O2366" i="6"/>
  <c r="N2366" i="6"/>
  <c r="M2366" i="6"/>
  <c r="L2366" i="6"/>
  <c r="K2366" i="6"/>
  <c r="R2365" i="6"/>
  <c r="Q2365" i="6"/>
  <c r="P2365" i="6"/>
  <c r="O2365" i="6"/>
  <c r="N2365" i="6"/>
  <c r="M2365" i="6"/>
  <c r="L2365" i="6"/>
  <c r="K2365" i="6"/>
  <c r="R2364" i="6"/>
  <c r="Q2364" i="6"/>
  <c r="P2364" i="6"/>
  <c r="O2364" i="6"/>
  <c r="N2364" i="6"/>
  <c r="M2364" i="6"/>
  <c r="L2364" i="6"/>
  <c r="K2364" i="6"/>
  <c r="R2363" i="6"/>
  <c r="Q2363" i="6"/>
  <c r="P2363" i="6"/>
  <c r="O2363" i="6"/>
  <c r="N2363" i="6"/>
  <c r="M2363" i="6"/>
  <c r="L2363" i="6"/>
  <c r="K2363" i="6"/>
  <c r="R2362" i="6"/>
  <c r="Q2362" i="6"/>
  <c r="P2362" i="6"/>
  <c r="O2362" i="6"/>
  <c r="N2362" i="6"/>
  <c r="M2362" i="6"/>
  <c r="L2362" i="6"/>
  <c r="K2362" i="6"/>
  <c r="R2361" i="6"/>
  <c r="Q2361" i="6"/>
  <c r="P2361" i="6"/>
  <c r="O2361" i="6"/>
  <c r="N2361" i="6"/>
  <c r="M2361" i="6"/>
  <c r="L2361" i="6"/>
  <c r="K2361" i="6"/>
  <c r="R2360" i="6"/>
  <c r="Q2360" i="6"/>
  <c r="P2360" i="6"/>
  <c r="O2360" i="6"/>
  <c r="N2360" i="6"/>
  <c r="M2360" i="6"/>
  <c r="L2360" i="6"/>
  <c r="K2360" i="6"/>
  <c r="R2359" i="6"/>
  <c r="Q2359" i="6"/>
  <c r="P2359" i="6"/>
  <c r="O2359" i="6"/>
  <c r="N2359" i="6"/>
  <c r="M2359" i="6"/>
  <c r="L2359" i="6"/>
  <c r="K2359" i="6"/>
  <c r="R2358" i="6"/>
  <c r="Q2358" i="6"/>
  <c r="P2358" i="6"/>
  <c r="O2358" i="6"/>
  <c r="N2358" i="6"/>
  <c r="M2358" i="6"/>
  <c r="L2358" i="6"/>
  <c r="K2358" i="6"/>
  <c r="R2357" i="6"/>
  <c r="Q2357" i="6"/>
  <c r="P2357" i="6"/>
  <c r="O2357" i="6"/>
  <c r="N2357" i="6"/>
  <c r="M2357" i="6"/>
  <c r="L2357" i="6"/>
  <c r="K2357" i="6"/>
  <c r="R2356" i="6"/>
  <c r="Q2356" i="6"/>
  <c r="P2356" i="6"/>
  <c r="O2356" i="6"/>
  <c r="N2356" i="6"/>
  <c r="M2356" i="6"/>
  <c r="L2356" i="6"/>
  <c r="K2356" i="6"/>
  <c r="R2355" i="6"/>
  <c r="Q2355" i="6"/>
  <c r="P2355" i="6"/>
  <c r="O2355" i="6"/>
  <c r="N2355" i="6"/>
  <c r="M2355" i="6"/>
  <c r="L2355" i="6"/>
  <c r="K2355" i="6"/>
  <c r="R2354" i="6"/>
  <c r="Q2354" i="6"/>
  <c r="P2354" i="6"/>
  <c r="O2354" i="6"/>
  <c r="N2354" i="6"/>
  <c r="M2354" i="6"/>
  <c r="L2354" i="6"/>
  <c r="K2354" i="6"/>
  <c r="R2353" i="6"/>
  <c r="Q2353" i="6"/>
  <c r="P2353" i="6"/>
  <c r="O2353" i="6"/>
  <c r="N2353" i="6"/>
  <c r="M2353" i="6"/>
  <c r="L2353" i="6"/>
  <c r="K2353" i="6"/>
  <c r="R2352" i="6"/>
  <c r="Q2352" i="6"/>
  <c r="P2352" i="6"/>
  <c r="O2352" i="6"/>
  <c r="N2352" i="6"/>
  <c r="M2352" i="6"/>
  <c r="L2352" i="6"/>
  <c r="K2352" i="6"/>
  <c r="R2351" i="6"/>
  <c r="Q2351" i="6"/>
  <c r="P2351" i="6"/>
  <c r="O2351" i="6"/>
  <c r="N2351" i="6"/>
  <c r="M2351" i="6"/>
  <c r="L2351" i="6"/>
  <c r="K2351" i="6"/>
  <c r="R2350" i="6"/>
  <c r="Q2350" i="6"/>
  <c r="P2350" i="6"/>
  <c r="O2350" i="6"/>
  <c r="N2350" i="6"/>
  <c r="M2350" i="6"/>
  <c r="L2350" i="6"/>
  <c r="K2350" i="6"/>
  <c r="R2349" i="6"/>
  <c r="Q2349" i="6"/>
  <c r="P2349" i="6"/>
  <c r="O2349" i="6"/>
  <c r="N2349" i="6"/>
  <c r="M2349" i="6"/>
  <c r="L2349" i="6"/>
  <c r="K2349" i="6"/>
  <c r="R2348" i="6"/>
  <c r="Q2348" i="6"/>
  <c r="P2348" i="6"/>
  <c r="O2348" i="6"/>
  <c r="N2348" i="6"/>
  <c r="M2348" i="6"/>
  <c r="L2348" i="6"/>
  <c r="K2348" i="6"/>
  <c r="R2347" i="6"/>
  <c r="Q2347" i="6"/>
  <c r="P2347" i="6"/>
  <c r="O2347" i="6"/>
  <c r="N2347" i="6"/>
  <c r="M2347" i="6"/>
  <c r="L2347" i="6"/>
  <c r="K2347" i="6"/>
  <c r="R2346" i="6"/>
  <c r="Q2346" i="6"/>
  <c r="P2346" i="6"/>
  <c r="O2346" i="6"/>
  <c r="N2346" i="6"/>
  <c r="M2346" i="6"/>
  <c r="L2346" i="6"/>
  <c r="K2346" i="6"/>
  <c r="R2345" i="6"/>
  <c r="Q2345" i="6"/>
  <c r="P2345" i="6"/>
  <c r="O2345" i="6"/>
  <c r="N2345" i="6"/>
  <c r="M2345" i="6"/>
  <c r="L2345" i="6"/>
  <c r="K2345" i="6"/>
  <c r="R2344" i="6"/>
  <c r="Q2344" i="6"/>
  <c r="P2344" i="6"/>
  <c r="O2344" i="6"/>
  <c r="N2344" i="6"/>
  <c r="M2344" i="6"/>
  <c r="L2344" i="6"/>
  <c r="K2344" i="6"/>
  <c r="R2343" i="6"/>
  <c r="Q2343" i="6"/>
  <c r="P2343" i="6"/>
  <c r="O2343" i="6"/>
  <c r="N2343" i="6"/>
  <c r="M2343" i="6"/>
  <c r="L2343" i="6"/>
  <c r="K2343" i="6"/>
  <c r="R2342" i="6"/>
  <c r="Q2342" i="6"/>
  <c r="P2342" i="6"/>
  <c r="O2342" i="6"/>
  <c r="N2342" i="6"/>
  <c r="M2342" i="6"/>
  <c r="L2342" i="6"/>
  <c r="K2342" i="6"/>
  <c r="R2341" i="6"/>
  <c r="Q2341" i="6"/>
  <c r="P2341" i="6"/>
  <c r="O2341" i="6"/>
  <c r="N2341" i="6"/>
  <c r="M2341" i="6"/>
  <c r="L2341" i="6"/>
  <c r="K2341" i="6"/>
  <c r="R2340" i="6"/>
  <c r="Q2340" i="6"/>
  <c r="P2340" i="6"/>
  <c r="O2340" i="6"/>
  <c r="N2340" i="6"/>
  <c r="M2340" i="6"/>
  <c r="L2340" i="6"/>
  <c r="K2340" i="6"/>
  <c r="R2339" i="6"/>
  <c r="Q2339" i="6"/>
  <c r="P2339" i="6"/>
  <c r="O2339" i="6"/>
  <c r="N2339" i="6"/>
  <c r="M2339" i="6"/>
  <c r="L2339" i="6"/>
  <c r="K2339" i="6"/>
  <c r="R2338" i="6"/>
  <c r="Q2338" i="6"/>
  <c r="P2338" i="6"/>
  <c r="O2338" i="6"/>
  <c r="N2338" i="6"/>
  <c r="M2338" i="6"/>
  <c r="L2338" i="6"/>
  <c r="K2338" i="6"/>
  <c r="R2337" i="6"/>
  <c r="Q2337" i="6"/>
  <c r="P2337" i="6"/>
  <c r="O2337" i="6"/>
  <c r="N2337" i="6"/>
  <c r="M2337" i="6"/>
  <c r="L2337" i="6"/>
  <c r="K2337" i="6"/>
  <c r="R2336" i="6"/>
  <c r="Q2336" i="6"/>
  <c r="P2336" i="6"/>
  <c r="O2336" i="6"/>
  <c r="N2336" i="6"/>
  <c r="M2336" i="6"/>
  <c r="L2336" i="6"/>
  <c r="K2336" i="6"/>
  <c r="R2335" i="6"/>
  <c r="Q2335" i="6"/>
  <c r="P2335" i="6"/>
  <c r="O2335" i="6"/>
  <c r="N2335" i="6"/>
  <c r="M2335" i="6"/>
  <c r="L2335" i="6"/>
  <c r="K2335" i="6"/>
  <c r="R2334" i="6"/>
  <c r="Q2334" i="6"/>
  <c r="P2334" i="6"/>
  <c r="O2334" i="6"/>
  <c r="N2334" i="6"/>
  <c r="M2334" i="6"/>
  <c r="L2334" i="6"/>
  <c r="K2334" i="6"/>
  <c r="R2333" i="6"/>
  <c r="Q2333" i="6"/>
  <c r="P2333" i="6"/>
  <c r="O2333" i="6"/>
  <c r="N2333" i="6"/>
  <c r="M2333" i="6"/>
  <c r="L2333" i="6"/>
  <c r="K2333" i="6"/>
  <c r="R2332" i="6"/>
  <c r="Q2332" i="6"/>
  <c r="P2332" i="6"/>
  <c r="O2332" i="6"/>
  <c r="N2332" i="6"/>
  <c r="M2332" i="6"/>
  <c r="L2332" i="6"/>
  <c r="K2332" i="6"/>
  <c r="R2331" i="6"/>
  <c r="Q2331" i="6"/>
  <c r="P2331" i="6"/>
  <c r="O2331" i="6"/>
  <c r="N2331" i="6"/>
  <c r="M2331" i="6"/>
  <c r="L2331" i="6"/>
  <c r="K2331" i="6"/>
  <c r="R2330" i="6"/>
  <c r="Q2330" i="6"/>
  <c r="P2330" i="6"/>
  <c r="O2330" i="6"/>
  <c r="N2330" i="6"/>
  <c r="M2330" i="6"/>
  <c r="L2330" i="6"/>
  <c r="K2330" i="6"/>
  <c r="R2329" i="6"/>
  <c r="Q2329" i="6"/>
  <c r="P2329" i="6"/>
  <c r="O2329" i="6"/>
  <c r="N2329" i="6"/>
  <c r="M2329" i="6"/>
  <c r="L2329" i="6"/>
  <c r="K2329" i="6"/>
  <c r="R2328" i="6"/>
  <c r="Q2328" i="6"/>
  <c r="P2328" i="6"/>
  <c r="O2328" i="6"/>
  <c r="N2328" i="6"/>
  <c r="M2328" i="6"/>
  <c r="L2328" i="6"/>
  <c r="K2328" i="6"/>
  <c r="R2327" i="6"/>
  <c r="Q2327" i="6"/>
  <c r="P2327" i="6"/>
  <c r="O2327" i="6"/>
  <c r="N2327" i="6"/>
  <c r="M2327" i="6"/>
  <c r="L2327" i="6"/>
  <c r="K2327" i="6"/>
  <c r="R2326" i="6"/>
  <c r="Q2326" i="6"/>
  <c r="P2326" i="6"/>
  <c r="O2326" i="6"/>
  <c r="N2326" i="6"/>
  <c r="M2326" i="6"/>
  <c r="L2326" i="6"/>
  <c r="K2326" i="6"/>
  <c r="R2325" i="6"/>
  <c r="Q2325" i="6"/>
  <c r="P2325" i="6"/>
  <c r="O2325" i="6"/>
  <c r="N2325" i="6"/>
  <c r="M2325" i="6"/>
  <c r="L2325" i="6"/>
  <c r="K2325" i="6"/>
  <c r="R2324" i="6"/>
  <c r="Q2324" i="6"/>
  <c r="P2324" i="6"/>
  <c r="O2324" i="6"/>
  <c r="N2324" i="6"/>
  <c r="M2324" i="6"/>
  <c r="L2324" i="6"/>
  <c r="K2324" i="6"/>
  <c r="R2323" i="6"/>
  <c r="Q2323" i="6"/>
  <c r="P2323" i="6"/>
  <c r="O2323" i="6"/>
  <c r="N2323" i="6"/>
  <c r="M2323" i="6"/>
  <c r="L2323" i="6"/>
  <c r="K2323" i="6"/>
  <c r="R2322" i="6"/>
  <c r="Q2322" i="6"/>
  <c r="P2322" i="6"/>
  <c r="O2322" i="6"/>
  <c r="N2322" i="6"/>
  <c r="M2322" i="6"/>
  <c r="L2322" i="6"/>
  <c r="K2322" i="6"/>
  <c r="R2321" i="6"/>
  <c r="Q2321" i="6"/>
  <c r="P2321" i="6"/>
  <c r="O2321" i="6"/>
  <c r="N2321" i="6"/>
  <c r="M2321" i="6"/>
  <c r="L2321" i="6"/>
  <c r="K2321" i="6"/>
  <c r="R2320" i="6"/>
  <c r="Q2320" i="6"/>
  <c r="P2320" i="6"/>
  <c r="O2320" i="6"/>
  <c r="N2320" i="6"/>
  <c r="M2320" i="6"/>
  <c r="L2320" i="6"/>
  <c r="K2320" i="6"/>
  <c r="R2319" i="6"/>
  <c r="Q2319" i="6"/>
  <c r="P2319" i="6"/>
  <c r="O2319" i="6"/>
  <c r="N2319" i="6"/>
  <c r="M2319" i="6"/>
  <c r="L2319" i="6"/>
  <c r="K2319" i="6"/>
  <c r="R2318" i="6"/>
  <c r="Q2318" i="6"/>
  <c r="P2318" i="6"/>
  <c r="O2318" i="6"/>
  <c r="N2318" i="6"/>
  <c r="M2318" i="6"/>
  <c r="L2318" i="6"/>
  <c r="K2318" i="6"/>
  <c r="R2317" i="6"/>
  <c r="Q2317" i="6"/>
  <c r="P2317" i="6"/>
  <c r="O2317" i="6"/>
  <c r="N2317" i="6"/>
  <c r="M2317" i="6"/>
  <c r="L2317" i="6"/>
  <c r="K2317" i="6"/>
  <c r="R2316" i="6"/>
  <c r="Q2316" i="6"/>
  <c r="P2316" i="6"/>
  <c r="O2316" i="6"/>
  <c r="N2316" i="6"/>
  <c r="M2316" i="6"/>
  <c r="L2316" i="6"/>
  <c r="K2316" i="6"/>
  <c r="R2315" i="6"/>
  <c r="Q2315" i="6"/>
  <c r="P2315" i="6"/>
  <c r="O2315" i="6"/>
  <c r="N2315" i="6"/>
  <c r="M2315" i="6"/>
  <c r="L2315" i="6"/>
  <c r="K2315" i="6"/>
  <c r="R2314" i="6"/>
  <c r="Q2314" i="6"/>
  <c r="P2314" i="6"/>
  <c r="O2314" i="6"/>
  <c r="N2314" i="6"/>
  <c r="M2314" i="6"/>
  <c r="L2314" i="6"/>
  <c r="K2314" i="6"/>
  <c r="R2313" i="6"/>
  <c r="Q2313" i="6"/>
  <c r="P2313" i="6"/>
  <c r="O2313" i="6"/>
  <c r="N2313" i="6"/>
  <c r="M2313" i="6"/>
  <c r="L2313" i="6"/>
  <c r="K2313" i="6"/>
  <c r="R2312" i="6"/>
  <c r="Q2312" i="6"/>
  <c r="P2312" i="6"/>
  <c r="O2312" i="6"/>
  <c r="N2312" i="6"/>
  <c r="M2312" i="6"/>
  <c r="L2312" i="6"/>
  <c r="K2312" i="6"/>
  <c r="R2311" i="6"/>
  <c r="Q2311" i="6"/>
  <c r="P2311" i="6"/>
  <c r="O2311" i="6"/>
  <c r="N2311" i="6"/>
  <c r="M2311" i="6"/>
  <c r="L2311" i="6"/>
  <c r="K2311" i="6"/>
  <c r="R2310" i="6"/>
  <c r="Q2310" i="6"/>
  <c r="P2310" i="6"/>
  <c r="O2310" i="6"/>
  <c r="N2310" i="6"/>
  <c r="M2310" i="6"/>
  <c r="L2310" i="6"/>
  <c r="K2310" i="6"/>
  <c r="R2309" i="6"/>
  <c r="Q2309" i="6"/>
  <c r="P2309" i="6"/>
  <c r="O2309" i="6"/>
  <c r="N2309" i="6"/>
  <c r="M2309" i="6"/>
  <c r="L2309" i="6"/>
  <c r="K2309" i="6"/>
  <c r="R2308" i="6"/>
  <c r="Q2308" i="6"/>
  <c r="P2308" i="6"/>
  <c r="O2308" i="6"/>
  <c r="N2308" i="6"/>
  <c r="M2308" i="6"/>
  <c r="L2308" i="6"/>
  <c r="K2308" i="6"/>
  <c r="R2307" i="6"/>
  <c r="Q2307" i="6"/>
  <c r="P2307" i="6"/>
  <c r="O2307" i="6"/>
  <c r="N2307" i="6"/>
  <c r="M2307" i="6"/>
  <c r="L2307" i="6"/>
  <c r="K2307" i="6"/>
  <c r="R2306" i="6"/>
  <c r="Q2306" i="6"/>
  <c r="P2306" i="6"/>
  <c r="O2306" i="6"/>
  <c r="N2306" i="6"/>
  <c r="M2306" i="6"/>
  <c r="L2306" i="6"/>
  <c r="K2306" i="6"/>
  <c r="R2305" i="6"/>
  <c r="Q2305" i="6"/>
  <c r="P2305" i="6"/>
  <c r="O2305" i="6"/>
  <c r="N2305" i="6"/>
  <c r="M2305" i="6"/>
  <c r="L2305" i="6"/>
  <c r="K2305" i="6"/>
  <c r="R2304" i="6"/>
  <c r="Q2304" i="6"/>
  <c r="P2304" i="6"/>
  <c r="O2304" i="6"/>
  <c r="N2304" i="6"/>
  <c r="M2304" i="6"/>
  <c r="L2304" i="6"/>
  <c r="K2304" i="6"/>
  <c r="R2303" i="6"/>
  <c r="Q2303" i="6"/>
  <c r="P2303" i="6"/>
  <c r="O2303" i="6"/>
  <c r="N2303" i="6"/>
  <c r="M2303" i="6"/>
  <c r="L2303" i="6"/>
  <c r="K2303" i="6"/>
  <c r="R2302" i="6"/>
  <c r="Q2302" i="6"/>
  <c r="P2302" i="6"/>
  <c r="O2302" i="6"/>
  <c r="N2302" i="6"/>
  <c r="M2302" i="6"/>
  <c r="L2302" i="6"/>
  <c r="K2302" i="6"/>
  <c r="R2301" i="6"/>
  <c r="Q2301" i="6"/>
  <c r="P2301" i="6"/>
  <c r="O2301" i="6"/>
  <c r="N2301" i="6"/>
  <c r="M2301" i="6"/>
  <c r="L2301" i="6"/>
  <c r="K2301" i="6"/>
  <c r="R2300" i="6"/>
  <c r="Q2300" i="6"/>
  <c r="P2300" i="6"/>
  <c r="O2300" i="6"/>
  <c r="N2300" i="6"/>
  <c r="M2300" i="6"/>
  <c r="L2300" i="6"/>
  <c r="K2300" i="6"/>
  <c r="R2299" i="6"/>
  <c r="Q2299" i="6"/>
  <c r="P2299" i="6"/>
  <c r="O2299" i="6"/>
  <c r="N2299" i="6"/>
  <c r="M2299" i="6"/>
  <c r="L2299" i="6"/>
  <c r="K2299" i="6"/>
  <c r="R2298" i="6"/>
  <c r="Q2298" i="6"/>
  <c r="P2298" i="6"/>
  <c r="O2298" i="6"/>
  <c r="N2298" i="6"/>
  <c r="M2298" i="6"/>
  <c r="L2298" i="6"/>
  <c r="K2298" i="6"/>
  <c r="R2297" i="6"/>
  <c r="Q2297" i="6"/>
  <c r="P2297" i="6"/>
  <c r="O2297" i="6"/>
  <c r="N2297" i="6"/>
  <c r="M2297" i="6"/>
  <c r="L2297" i="6"/>
  <c r="K2297" i="6"/>
  <c r="R2296" i="6"/>
  <c r="Q2296" i="6"/>
  <c r="P2296" i="6"/>
  <c r="O2296" i="6"/>
  <c r="N2296" i="6"/>
  <c r="M2296" i="6"/>
  <c r="L2296" i="6"/>
  <c r="K2296" i="6"/>
  <c r="R2295" i="6"/>
  <c r="Q2295" i="6"/>
  <c r="P2295" i="6"/>
  <c r="O2295" i="6"/>
  <c r="N2295" i="6"/>
  <c r="M2295" i="6"/>
  <c r="L2295" i="6"/>
  <c r="K2295" i="6"/>
  <c r="R2294" i="6"/>
  <c r="Q2294" i="6"/>
  <c r="P2294" i="6"/>
  <c r="O2294" i="6"/>
  <c r="N2294" i="6"/>
  <c r="M2294" i="6"/>
  <c r="L2294" i="6"/>
  <c r="K2294" i="6"/>
  <c r="R2293" i="6"/>
  <c r="Q2293" i="6"/>
  <c r="P2293" i="6"/>
  <c r="O2293" i="6"/>
  <c r="N2293" i="6"/>
  <c r="M2293" i="6"/>
  <c r="L2293" i="6"/>
  <c r="K2293" i="6"/>
  <c r="R2292" i="6"/>
  <c r="Q2292" i="6"/>
  <c r="P2292" i="6"/>
  <c r="O2292" i="6"/>
  <c r="N2292" i="6"/>
  <c r="M2292" i="6"/>
  <c r="L2292" i="6"/>
  <c r="K2292" i="6"/>
  <c r="R2291" i="6"/>
  <c r="Q2291" i="6"/>
  <c r="P2291" i="6"/>
  <c r="O2291" i="6"/>
  <c r="N2291" i="6"/>
  <c r="M2291" i="6"/>
  <c r="L2291" i="6"/>
  <c r="K2291" i="6"/>
  <c r="R2290" i="6"/>
  <c r="Q2290" i="6"/>
  <c r="P2290" i="6"/>
  <c r="O2290" i="6"/>
  <c r="N2290" i="6"/>
  <c r="M2290" i="6"/>
  <c r="L2290" i="6"/>
  <c r="K2290" i="6"/>
  <c r="R2289" i="6"/>
  <c r="Q2289" i="6"/>
  <c r="P2289" i="6"/>
  <c r="O2289" i="6"/>
  <c r="N2289" i="6"/>
  <c r="M2289" i="6"/>
  <c r="L2289" i="6"/>
  <c r="K2289" i="6"/>
  <c r="R2288" i="6"/>
  <c r="Q2288" i="6"/>
  <c r="P2288" i="6"/>
  <c r="O2288" i="6"/>
  <c r="N2288" i="6"/>
  <c r="M2288" i="6"/>
  <c r="L2288" i="6"/>
  <c r="K2288" i="6"/>
  <c r="R2287" i="6"/>
  <c r="Q2287" i="6"/>
  <c r="P2287" i="6"/>
  <c r="O2287" i="6"/>
  <c r="N2287" i="6"/>
  <c r="M2287" i="6"/>
  <c r="L2287" i="6"/>
  <c r="K2287" i="6"/>
  <c r="R2286" i="6"/>
  <c r="Q2286" i="6"/>
  <c r="P2286" i="6"/>
  <c r="O2286" i="6"/>
  <c r="N2286" i="6"/>
  <c r="M2286" i="6"/>
  <c r="L2286" i="6"/>
  <c r="K2286" i="6"/>
  <c r="R2285" i="6"/>
  <c r="Q2285" i="6"/>
  <c r="P2285" i="6"/>
  <c r="O2285" i="6"/>
  <c r="N2285" i="6"/>
  <c r="M2285" i="6"/>
  <c r="L2285" i="6"/>
  <c r="K2285" i="6"/>
  <c r="R2284" i="6"/>
  <c r="Q2284" i="6"/>
  <c r="P2284" i="6"/>
  <c r="O2284" i="6"/>
  <c r="N2284" i="6"/>
  <c r="M2284" i="6"/>
  <c r="L2284" i="6"/>
  <c r="K2284" i="6"/>
  <c r="R2283" i="6"/>
  <c r="Q2283" i="6"/>
  <c r="P2283" i="6"/>
  <c r="O2283" i="6"/>
  <c r="N2283" i="6"/>
  <c r="M2283" i="6"/>
  <c r="L2283" i="6"/>
  <c r="K2283" i="6"/>
  <c r="R2282" i="6"/>
  <c r="Q2282" i="6"/>
  <c r="P2282" i="6"/>
  <c r="O2282" i="6"/>
  <c r="N2282" i="6"/>
  <c r="M2282" i="6"/>
  <c r="L2282" i="6"/>
  <c r="K2282" i="6"/>
  <c r="R2281" i="6"/>
  <c r="Q2281" i="6"/>
  <c r="P2281" i="6"/>
  <c r="O2281" i="6"/>
  <c r="N2281" i="6"/>
  <c r="M2281" i="6"/>
  <c r="L2281" i="6"/>
  <c r="K2281" i="6"/>
  <c r="R2280" i="6"/>
  <c r="Q2280" i="6"/>
  <c r="P2280" i="6"/>
  <c r="O2280" i="6"/>
  <c r="N2280" i="6"/>
  <c r="M2280" i="6"/>
  <c r="L2280" i="6"/>
  <c r="K2280" i="6"/>
  <c r="R2279" i="6"/>
  <c r="Q2279" i="6"/>
  <c r="P2279" i="6"/>
  <c r="O2279" i="6"/>
  <c r="N2279" i="6"/>
  <c r="M2279" i="6"/>
  <c r="L2279" i="6"/>
  <c r="K2279" i="6"/>
  <c r="R2278" i="6"/>
  <c r="Q2278" i="6"/>
  <c r="P2278" i="6"/>
  <c r="O2278" i="6"/>
  <c r="N2278" i="6"/>
  <c r="M2278" i="6"/>
  <c r="L2278" i="6"/>
  <c r="K2278" i="6"/>
  <c r="R2277" i="6"/>
  <c r="Q2277" i="6"/>
  <c r="P2277" i="6"/>
  <c r="O2277" i="6"/>
  <c r="N2277" i="6"/>
  <c r="M2277" i="6"/>
  <c r="L2277" i="6"/>
  <c r="K2277" i="6"/>
  <c r="R2276" i="6"/>
  <c r="Q2276" i="6"/>
  <c r="P2276" i="6"/>
  <c r="O2276" i="6"/>
  <c r="N2276" i="6"/>
  <c r="M2276" i="6"/>
  <c r="L2276" i="6"/>
  <c r="K2276" i="6"/>
  <c r="R2275" i="6"/>
  <c r="Q2275" i="6"/>
  <c r="P2275" i="6"/>
  <c r="O2275" i="6"/>
  <c r="N2275" i="6"/>
  <c r="M2275" i="6"/>
  <c r="L2275" i="6"/>
  <c r="K2275" i="6"/>
  <c r="R2274" i="6"/>
  <c r="Q2274" i="6"/>
  <c r="P2274" i="6"/>
  <c r="O2274" i="6"/>
  <c r="N2274" i="6"/>
  <c r="M2274" i="6"/>
  <c r="L2274" i="6"/>
  <c r="K2274" i="6"/>
  <c r="R2273" i="6"/>
  <c r="Q2273" i="6"/>
  <c r="P2273" i="6"/>
  <c r="O2273" i="6"/>
  <c r="N2273" i="6"/>
  <c r="M2273" i="6"/>
  <c r="L2273" i="6"/>
  <c r="K2273" i="6"/>
  <c r="R2272" i="6"/>
  <c r="Q2272" i="6"/>
  <c r="P2272" i="6"/>
  <c r="O2272" i="6"/>
  <c r="N2272" i="6"/>
  <c r="M2272" i="6"/>
  <c r="L2272" i="6"/>
  <c r="K2272" i="6"/>
  <c r="R2271" i="6"/>
  <c r="Q2271" i="6"/>
  <c r="P2271" i="6"/>
  <c r="O2271" i="6"/>
  <c r="N2271" i="6"/>
  <c r="M2271" i="6"/>
  <c r="L2271" i="6"/>
  <c r="K2271" i="6"/>
  <c r="R2270" i="6"/>
  <c r="Q2270" i="6"/>
  <c r="P2270" i="6"/>
  <c r="O2270" i="6"/>
  <c r="N2270" i="6"/>
  <c r="M2270" i="6"/>
  <c r="L2270" i="6"/>
  <c r="K2270" i="6"/>
  <c r="R2269" i="6"/>
  <c r="Q2269" i="6"/>
  <c r="P2269" i="6"/>
  <c r="O2269" i="6"/>
  <c r="N2269" i="6"/>
  <c r="M2269" i="6"/>
  <c r="L2269" i="6"/>
  <c r="K2269" i="6"/>
  <c r="R2268" i="6"/>
  <c r="Q2268" i="6"/>
  <c r="P2268" i="6"/>
  <c r="O2268" i="6"/>
  <c r="N2268" i="6"/>
  <c r="M2268" i="6"/>
  <c r="L2268" i="6"/>
  <c r="K2268" i="6"/>
  <c r="R2267" i="6"/>
  <c r="Q2267" i="6"/>
  <c r="P2267" i="6"/>
  <c r="O2267" i="6"/>
  <c r="N2267" i="6"/>
  <c r="M2267" i="6"/>
  <c r="L2267" i="6"/>
  <c r="K2267" i="6"/>
  <c r="R2266" i="6"/>
  <c r="Q2266" i="6"/>
  <c r="P2266" i="6"/>
  <c r="O2266" i="6"/>
  <c r="N2266" i="6"/>
  <c r="M2266" i="6"/>
  <c r="L2266" i="6"/>
  <c r="K2266" i="6"/>
  <c r="R2265" i="6"/>
  <c r="Q2265" i="6"/>
  <c r="P2265" i="6"/>
  <c r="O2265" i="6"/>
  <c r="N2265" i="6"/>
  <c r="M2265" i="6"/>
  <c r="L2265" i="6"/>
  <c r="K2265" i="6"/>
  <c r="R2264" i="6"/>
  <c r="Q2264" i="6"/>
  <c r="P2264" i="6"/>
  <c r="O2264" i="6"/>
  <c r="N2264" i="6"/>
  <c r="M2264" i="6"/>
  <c r="L2264" i="6"/>
  <c r="K2264" i="6"/>
  <c r="R2263" i="6"/>
  <c r="Q2263" i="6"/>
  <c r="P2263" i="6"/>
  <c r="O2263" i="6"/>
  <c r="N2263" i="6"/>
  <c r="M2263" i="6"/>
  <c r="L2263" i="6"/>
  <c r="K2263" i="6"/>
  <c r="R2262" i="6"/>
  <c r="Q2262" i="6"/>
  <c r="P2262" i="6"/>
  <c r="O2262" i="6"/>
  <c r="N2262" i="6"/>
  <c r="M2262" i="6"/>
  <c r="L2262" i="6"/>
  <c r="K2262" i="6"/>
  <c r="R2261" i="6"/>
  <c r="Q2261" i="6"/>
  <c r="P2261" i="6"/>
  <c r="O2261" i="6"/>
  <c r="N2261" i="6"/>
  <c r="M2261" i="6"/>
  <c r="L2261" i="6"/>
  <c r="K2261" i="6"/>
  <c r="R2260" i="6"/>
  <c r="Q2260" i="6"/>
  <c r="P2260" i="6"/>
  <c r="O2260" i="6"/>
  <c r="N2260" i="6"/>
  <c r="M2260" i="6"/>
  <c r="L2260" i="6"/>
  <c r="K2260" i="6"/>
  <c r="R2259" i="6"/>
  <c r="Q2259" i="6"/>
  <c r="P2259" i="6"/>
  <c r="O2259" i="6"/>
  <c r="N2259" i="6"/>
  <c r="M2259" i="6"/>
  <c r="L2259" i="6"/>
  <c r="K2259" i="6"/>
  <c r="R2258" i="6"/>
  <c r="Q2258" i="6"/>
  <c r="P2258" i="6"/>
  <c r="O2258" i="6"/>
  <c r="N2258" i="6"/>
  <c r="M2258" i="6"/>
  <c r="L2258" i="6"/>
  <c r="K2258" i="6"/>
  <c r="R2257" i="6"/>
  <c r="Q2257" i="6"/>
  <c r="P2257" i="6"/>
  <c r="O2257" i="6"/>
  <c r="N2257" i="6"/>
  <c r="M2257" i="6"/>
  <c r="L2257" i="6"/>
  <c r="K2257" i="6"/>
  <c r="R2256" i="6"/>
  <c r="Q2256" i="6"/>
  <c r="P2256" i="6"/>
  <c r="O2256" i="6"/>
  <c r="N2256" i="6"/>
  <c r="M2256" i="6"/>
  <c r="L2256" i="6"/>
  <c r="K2256" i="6"/>
  <c r="R2255" i="6"/>
  <c r="Q2255" i="6"/>
  <c r="P2255" i="6"/>
  <c r="O2255" i="6"/>
  <c r="N2255" i="6"/>
  <c r="M2255" i="6"/>
  <c r="L2255" i="6"/>
  <c r="K2255" i="6"/>
  <c r="R2254" i="6"/>
  <c r="Q2254" i="6"/>
  <c r="P2254" i="6"/>
  <c r="O2254" i="6"/>
  <c r="N2254" i="6"/>
  <c r="M2254" i="6"/>
  <c r="L2254" i="6"/>
  <c r="K2254" i="6"/>
  <c r="R2253" i="6"/>
  <c r="Q2253" i="6"/>
  <c r="P2253" i="6"/>
  <c r="O2253" i="6"/>
  <c r="N2253" i="6"/>
  <c r="M2253" i="6"/>
  <c r="L2253" i="6"/>
  <c r="K2253" i="6"/>
  <c r="R2252" i="6"/>
  <c r="Q2252" i="6"/>
  <c r="P2252" i="6"/>
  <c r="O2252" i="6"/>
  <c r="N2252" i="6"/>
  <c r="M2252" i="6"/>
  <c r="L2252" i="6"/>
  <c r="K2252" i="6"/>
  <c r="R2251" i="6"/>
  <c r="Q2251" i="6"/>
  <c r="P2251" i="6"/>
  <c r="O2251" i="6"/>
  <c r="N2251" i="6"/>
  <c r="M2251" i="6"/>
  <c r="L2251" i="6"/>
  <c r="K2251" i="6"/>
  <c r="R2250" i="6"/>
  <c r="Q2250" i="6"/>
  <c r="P2250" i="6"/>
  <c r="O2250" i="6"/>
  <c r="N2250" i="6"/>
  <c r="M2250" i="6"/>
  <c r="L2250" i="6"/>
  <c r="K2250" i="6"/>
  <c r="R2249" i="6"/>
  <c r="Q2249" i="6"/>
  <c r="P2249" i="6"/>
  <c r="O2249" i="6"/>
  <c r="N2249" i="6"/>
  <c r="M2249" i="6"/>
  <c r="L2249" i="6"/>
  <c r="K2249" i="6"/>
  <c r="R2248" i="6"/>
  <c r="Q2248" i="6"/>
  <c r="P2248" i="6"/>
  <c r="O2248" i="6"/>
  <c r="N2248" i="6"/>
  <c r="M2248" i="6"/>
  <c r="L2248" i="6"/>
  <c r="K2248" i="6"/>
  <c r="R2247" i="6"/>
  <c r="Q2247" i="6"/>
  <c r="P2247" i="6"/>
  <c r="O2247" i="6"/>
  <c r="N2247" i="6"/>
  <c r="M2247" i="6"/>
  <c r="L2247" i="6"/>
  <c r="K2247" i="6"/>
  <c r="R2246" i="6"/>
  <c r="Q2246" i="6"/>
  <c r="P2246" i="6"/>
  <c r="O2246" i="6"/>
  <c r="N2246" i="6"/>
  <c r="M2246" i="6"/>
  <c r="L2246" i="6"/>
  <c r="K2246" i="6"/>
  <c r="R2245" i="6"/>
  <c r="Q2245" i="6"/>
  <c r="P2245" i="6"/>
  <c r="O2245" i="6"/>
  <c r="N2245" i="6"/>
  <c r="M2245" i="6"/>
  <c r="L2245" i="6"/>
  <c r="K2245" i="6"/>
  <c r="R2244" i="6"/>
  <c r="Q2244" i="6"/>
  <c r="P2244" i="6"/>
  <c r="O2244" i="6"/>
  <c r="N2244" i="6"/>
  <c r="M2244" i="6"/>
  <c r="L2244" i="6"/>
  <c r="K2244" i="6"/>
  <c r="R2243" i="6"/>
  <c r="Q2243" i="6"/>
  <c r="P2243" i="6"/>
  <c r="O2243" i="6"/>
  <c r="N2243" i="6"/>
  <c r="M2243" i="6"/>
  <c r="L2243" i="6"/>
  <c r="K2243" i="6"/>
  <c r="R2242" i="6"/>
  <c r="Q2242" i="6"/>
  <c r="P2242" i="6"/>
  <c r="O2242" i="6"/>
  <c r="N2242" i="6"/>
  <c r="M2242" i="6"/>
  <c r="L2242" i="6"/>
  <c r="K2242" i="6"/>
  <c r="R2241" i="6"/>
  <c r="Q2241" i="6"/>
  <c r="P2241" i="6"/>
  <c r="O2241" i="6"/>
  <c r="N2241" i="6"/>
  <c r="M2241" i="6"/>
  <c r="L2241" i="6"/>
  <c r="K2241" i="6"/>
  <c r="R2240" i="6"/>
  <c r="Q2240" i="6"/>
  <c r="P2240" i="6"/>
  <c r="O2240" i="6"/>
  <c r="N2240" i="6"/>
  <c r="M2240" i="6"/>
  <c r="L2240" i="6"/>
  <c r="K2240" i="6"/>
  <c r="R2239" i="6"/>
  <c r="Q2239" i="6"/>
  <c r="P2239" i="6"/>
  <c r="O2239" i="6"/>
  <c r="N2239" i="6"/>
  <c r="M2239" i="6"/>
  <c r="L2239" i="6"/>
  <c r="K2239" i="6"/>
  <c r="R2238" i="6"/>
  <c r="Q2238" i="6"/>
  <c r="P2238" i="6"/>
  <c r="O2238" i="6"/>
  <c r="N2238" i="6"/>
  <c r="M2238" i="6"/>
  <c r="L2238" i="6"/>
  <c r="K2238" i="6"/>
  <c r="R2237" i="6"/>
  <c r="Q2237" i="6"/>
  <c r="P2237" i="6"/>
  <c r="O2237" i="6"/>
  <c r="N2237" i="6"/>
  <c r="M2237" i="6"/>
  <c r="L2237" i="6"/>
  <c r="K2237" i="6"/>
  <c r="R2236" i="6"/>
  <c r="Q2236" i="6"/>
  <c r="P2236" i="6"/>
  <c r="O2236" i="6"/>
  <c r="N2236" i="6"/>
  <c r="M2236" i="6"/>
  <c r="L2236" i="6"/>
  <c r="K2236" i="6"/>
  <c r="R2235" i="6"/>
  <c r="Q2235" i="6"/>
  <c r="P2235" i="6"/>
  <c r="O2235" i="6"/>
  <c r="N2235" i="6"/>
  <c r="M2235" i="6"/>
  <c r="L2235" i="6"/>
  <c r="K2235" i="6"/>
  <c r="R2234" i="6"/>
  <c r="Q2234" i="6"/>
  <c r="P2234" i="6"/>
  <c r="O2234" i="6"/>
  <c r="N2234" i="6"/>
  <c r="M2234" i="6"/>
  <c r="L2234" i="6"/>
  <c r="K2234" i="6"/>
  <c r="R2233" i="6"/>
  <c r="Q2233" i="6"/>
  <c r="P2233" i="6"/>
  <c r="O2233" i="6"/>
  <c r="N2233" i="6"/>
  <c r="M2233" i="6"/>
  <c r="L2233" i="6"/>
  <c r="K2233" i="6"/>
  <c r="R2232" i="6"/>
  <c r="Q2232" i="6"/>
  <c r="P2232" i="6"/>
  <c r="O2232" i="6"/>
  <c r="N2232" i="6"/>
  <c r="M2232" i="6"/>
  <c r="L2232" i="6"/>
  <c r="K2232" i="6"/>
  <c r="R2231" i="6"/>
  <c r="Q2231" i="6"/>
  <c r="P2231" i="6"/>
  <c r="O2231" i="6"/>
  <c r="N2231" i="6"/>
  <c r="M2231" i="6"/>
  <c r="L2231" i="6"/>
  <c r="K2231" i="6"/>
  <c r="R2230" i="6"/>
  <c r="Q2230" i="6"/>
  <c r="P2230" i="6"/>
  <c r="O2230" i="6"/>
  <c r="N2230" i="6"/>
  <c r="M2230" i="6"/>
  <c r="L2230" i="6"/>
  <c r="K2230" i="6"/>
  <c r="R2229" i="6"/>
  <c r="Q2229" i="6"/>
  <c r="P2229" i="6"/>
  <c r="O2229" i="6"/>
  <c r="N2229" i="6"/>
  <c r="M2229" i="6"/>
  <c r="L2229" i="6"/>
  <c r="K2229" i="6"/>
  <c r="R2228" i="6"/>
  <c r="Q2228" i="6"/>
  <c r="P2228" i="6"/>
  <c r="O2228" i="6"/>
  <c r="N2228" i="6"/>
  <c r="M2228" i="6"/>
  <c r="L2228" i="6"/>
  <c r="K2228" i="6"/>
  <c r="R2227" i="6"/>
  <c r="Q2227" i="6"/>
  <c r="P2227" i="6"/>
  <c r="O2227" i="6"/>
  <c r="N2227" i="6"/>
  <c r="M2227" i="6"/>
  <c r="L2227" i="6"/>
  <c r="K2227" i="6"/>
  <c r="R2226" i="6"/>
  <c r="Q2226" i="6"/>
  <c r="P2226" i="6"/>
  <c r="O2226" i="6"/>
  <c r="N2226" i="6"/>
  <c r="M2226" i="6"/>
  <c r="L2226" i="6"/>
  <c r="K2226" i="6"/>
  <c r="R2225" i="6"/>
  <c r="Q2225" i="6"/>
  <c r="P2225" i="6"/>
  <c r="O2225" i="6"/>
  <c r="N2225" i="6"/>
  <c r="M2225" i="6"/>
  <c r="L2225" i="6"/>
  <c r="K2225" i="6"/>
  <c r="R2224" i="6"/>
  <c r="Q2224" i="6"/>
  <c r="P2224" i="6"/>
  <c r="O2224" i="6"/>
  <c r="N2224" i="6"/>
  <c r="M2224" i="6"/>
  <c r="L2224" i="6"/>
  <c r="K2224" i="6"/>
  <c r="R2223" i="6"/>
  <c r="Q2223" i="6"/>
  <c r="P2223" i="6"/>
  <c r="O2223" i="6"/>
  <c r="N2223" i="6"/>
  <c r="M2223" i="6"/>
  <c r="L2223" i="6"/>
  <c r="K2223" i="6"/>
  <c r="R2222" i="6"/>
  <c r="Q2222" i="6"/>
  <c r="P2222" i="6"/>
  <c r="O2222" i="6"/>
  <c r="N2222" i="6"/>
  <c r="M2222" i="6"/>
  <c r="L2222" i="6"/>
  <c r="K2222" i="6"/>
  <c r="R2221" i="6"/>
  <c r="Q2221" i="6"/>
  <c r="P2221" i="6"/>
  <c r="O2221" i="6"/>
  <c r="N2221" i="6"/>
  <c r="M2221" i="6"/>
  <c r="L2221" i="6"/>
  <c r="K2221" i="6"/>
  <c r="R2220" i="6"/>
  <c r="Q2220" i="6"/>
  <c r="P2220" i="6"/>
  <c r="O2220" i="6"/>
  <c r="N2220" i="6"/>
  <c r="M2220" i="6"/>
  <c r="L2220" i="6"/>
  <c r="K2220" i="6"/>
  <c r="R2219" i="6"/>
  <c r="Q2219" i="6"/>
  <c r="P2219" i="6"/>
  <c r="O2219" i="6"/>
  <c r="N2219" i="6"/>
  <c r="M2219" i="6"/>
  <c r="L2219" i="6"/>
  <c r="K2219" i="6"/>
  <c r="R2218" i="6"/>
  <c r="Q2218" i="6"/>
  <c r="P2218" i="6"/>
  <c r="O2218" i="6"/>
  <c r="N2218" i="6"/>
  <c r="M2218" i="6"/>
  <c r="L2218" i="6"/>
  <c r="K2218" i="6"/>
  <c r="R2217" i="6"/>
  <c r="Q2217" i="6"/>
  <c r="P2217" i="6"/>
  <c r="O2217" i="6"/>
  <c r="N2217" i="6"/>
  <c r="M2217" i="6"/>
  <c r="L2217" i="6"/>
  <c r="K2217" i="6"/>
  <c r="R2216" i="6"/>
  <c r="Q2216" i="6"/>
  <c r="P2216" i="6"/>
  <c r="O2216" i="6"/>
  <c r="N2216" i="6"/>
  <c r="M2216" i="6"/>
  <c r="L2216" i="6"/>
  <c r="K2216" i="6"/>
  <c r="R2215" i="6"/>
  <c r="Q2215" i="6"/>
  <c r="P2215" i="6"/>
  <c r="O2215" i="6"/>
  <c r="N2215" i="6"/>
  <c r="M2215" i="6"/>
  <c r="L2215" i="6"/>
  <c r="K2215" i="6"/>
  <c r="R2214" i="6"/>
  <c r="Q2214" i="6"/>
  <c r="P2214" i="6"/>
  <c r="O2214" i="6"/>
  <c r="N2214" i="6"/>
  <c r="M2214" i="6"/>
  <c r="L2214" i="6"/>
  <c r="K2214" i="6"/>
  <c r="R2213" i="6"/>
  <c r="Q2213" i="6"/>
  <c r="P2213" i="6"/>
  <c r="O2213" i="6"/>
  <c r="N2213" i="6"/>
  <c r="M2213" i="6"/>
  <c r="L2213" i="6"/>
  <c r="K2213" i="6"/>
  <c r="R2212" i="6"/>
  <c r="Q2212" i="6"/>
  <c r="P2212" i="6"/>
  <c r="O2212" i="6"/>
  <c r="N2212" i="6"/>
  <c r="M2212" i="6"/>
  <c r="L2212" i="6"/>
  <c r="K2212" i="6"/>
  <c r="R2211" i="6"/>
  <c r="Q2211" i="6"/>
  <c r="P2211" i="6"/>
  <c r="O2211" i="6"/>
  <c r="N2211" i="6"/>
  <c r="M2211" i="6"/>
  <c r="L2211" i="6"/>
  <c r="K2211" i="6"/>
  <c r="R2210" i="6"/>
  <c r="Q2210" i="6"/>
  <c r="P2210" i="6"/>
  <c r="O2210" i="6"/>
  <c r="N2210" i="6"/>
  <c r="M2210" i="6"/>
  <c r="L2210" i="6"/>
  <c r="K2210" i="6"/>
  <c r="R2209" i="6"/>
  <c r="Q2209" i="6"/>
  <c r="P2209" i="6"/>
  <c r="O2209" i="6"/>
  <c r="N2209" i="6"/>
  <c r="M2209" i="6"/>
  <c r="L2209" i="6"/>
  <c r="K2209" i="6"/>
  <c r="R2208" i="6"/>
  <c r="Q2208" i="6"/>
  <c r="P2208" i="6"/>
  <c r="O2208" i="6"/>
  <c r="N2208" i="6"/>
  <c r="M2208" i="6"/>
  <c r="L2208" i="6"/>
  <c r="K2208" i="6"/>
  <c r="R2207" i="6"/>
  <c r="Q2207" i="6"/>
  <c r="P2207" i="6"/>
  <c r="O2207" i="6"/>
  <c r="N2207" i="6"/>
  <c r="M2207" i="6"/>
  <c r="L2207" i="6"/>
  <c r="K2207" i="6"/>
  <c r="R2206" i="6"/>
  <c r="Q2206" i="6"/>
  <c r="P2206" i="6"/>
  <c r="O2206" i="6"/>
  <c r="N2206" i="6"/>
  <c r="M2206" i="6"/>
  <c r="L2206" i="6"/>
  <c r="K2206" i="6"/>
  <c r="R2205" i="6"/>
  <c r="Q2205" i="6"/>
  <c r="P2205" i="6"/>
  <c r="O2205" i="6"/>
  <c r="N2205" i="6"/>
  <c r="M2205" i="6"/>
  <c r="L2205" i="6"/>
  <c r="K2205" i="6"/>
  <c r="R2204" i="6"/>
  <c r="Q2204" i="6"/>
  <c r="P2204" i="6"/>
  <c r="O2204" i="6"/>
  <c r="N2204" i="6"/>
  <c r="M2204" i="6"/>
  <c r="L2204" i="6"/>
  <c r="K2204" i="6"/>
  <c r="R2203" i="6"/>
  <c r="Q2203" i="6"/>
  <c r="P2203" i="6"/>
  <c r="O2203" i="6"/>
  <c r="N2203" i="6"/>
  <c r="M2203" i="6"/>
  <c r="L2203" i="6"/>
  <c r="K2203" i="6"/>
  <c r="R2202" i="6"/>
  <c r="Q2202" i="6"/>
  <c r="P2202" i="6"/>
  <c r="O2202" i="6"/>
  <c r="N2202" i="6"/>
  <c r="M2202" i="6"/>
  <c r="L2202" i="6"/>
  <c r="K2202" i="6"/>
  <c r="R2201" i="6"/>
  <c r="Q2201" i="6"/>
  <c r="P2201" i="6"/>
  <c r="O2201" i="6"/>
  <c r="N2201" i="6"/>
  <c r="M2201" i="6"/>
  <c r="L2201" i="6"/>
  <c r="K2201" i="6"/>
  <c r="R2200" i="6"/>
  <c r="Q2200" i="6"/>
  <c r="P2200" i="6"/>
  <c r="O2200" i="6"/>
  <c r="N2200" i="6"/>
  <c r="M2200" i="6"/>
  <c r="L2200" i="6"/>
  <c r="K2200" i="6"/>
  <c r="R2199" i="6"/>
  <c r="Q2199" i="6"/>
  <c r="P2199" i="6"/>
  <c r="O2199" i="6"/>
  <c r="N2199" i="6"/>
  <c r="M2199" i="6"/>
  <c r="L2199" i="6"/>
  <c r="K2199" i="6"/>
  <c r="R2198" i="6"/>
  <c r="Q2198" i="6"/>
  <c r="P2198" i="6"/>
  <c r="O2198" i="6"/>
  <c r="N2198" i="6"/>
  <c r="M2198" i="6"/>
  <c r="L2198" i="6"/>
  <c r="K2198" i="6"/>
  <c r="R2197" i="6"/>
  <c r="Q2197" i="6"/>
  <c r="P2197" i="6"/>
  <c r="O2197" i="6"/>
  <c r="N2197" i="6"/>
  <c r="M2197" i="6"/>
  <c r="L2197" i="6"/>
  <c r="K2197" i="6"/>
  <c r="R2196" i="6"/>
  <c r="Q2196" i="6"/>
  <c r="P2196" i="6"/>
  <c r="O2196" i="6"/>
  <c r="N2196" i="6"/>
  <c r="M2196" i="6"/>
  <c r="L2196" i="6"/>
  <c r="K2196" i="6"/>
  <c r="R2195" i="6"/>
  <c r="Q2195" i="6"/>
  <c r="P2195" i="6"/>
  <c r="O2195" i="6"/>
  <c r="N2195" i="6"/>
  <c r="M2195" i="6"/>
  <c r="L2195" i="6"/>
  <c r="K2195" i="6"/>
  <c r="R2194" i="6"/>
  <c r="Q2194" i="6"/>
  <c r="P2194" i="6"/>
  <c r="O2194" i="6"/>
  <c r="N2194" i="6"/>
  <c r="M2194" i="6"/>
  <c r="L2194" i="6"/>
  <c r="K2194" i="6"/>
  <c r="R2193" i="6"/>
  <c r="Q2193" i="6"/>
  <c r="P2193" i="6"/>
  <c r="O2193" i="6"/>
  <c r="N2193" i="6"/>
  <c r="M2193" i="6"/>
  <c r="L2193" i="6"/>
  <c r="K2193" i="6"/>
  <c r="R2192" i="6"/>
  <c r="Q2192" i="6"/>
  <c r="P2192" i="6"/>
  <c r="O2192" i="6"/>
  <c r="N2192" i="6"/>
  <c r="M2192" i="6"/>
  <c r="L2192" i="6"/>
  <c r="K2192" i="6"/>
  <c r="R2191" i="6"/>
  <c r="Q2191" i="6"/>
  <c r="P2191" i="6"/>
  <c r="O2191" i="6"/>
  <c r="N2191" i="6"/>
  <c r="M2191" i="6"/>
  <c r="L2191" i="6"/>
  <c r="K2191" i="6"/>
  <c r="R2190" i="6"/>
  <c r="Q2190" i="6"/>
  <c r="P2190" i="6"/>
  <c r="O2190" i="6"/>
  <c r="N2190" i="6"/>
  <c r="M2190" i="6"/>
  <c r="L2190" i="6"/>
  <c r="K2190" i="6"/>
  <c r="R2189" i="6"/>
  <c r="Q2189" i="6"/>
  <c r="P2189" i="6"/>
  <c r="O2189" i="6"/>
  <c r="N2189" i="6"/>
  <c r="M2189" i="6"/>
  <c r="L2189" i="6"/>
  <c r="K2189" i="6"/>
  <c r="R2188" i="6"/>
  <c r="Q2188" i="6"/>
  <c r="P2188" i="6"/>
  <c r="O2188" i="6"/>
  <c r="N2188" i="6"/>
  <c r="M2188" i="6"/>
  <c r="L2188" i="6"/>
  <c r="K2188" i="6"/>
  <c r="R2187" i="6"/>
  <c r="Q2187" i="6"/>
  <c r="P2187" i="6"/>
  <c r="O2187" i="6"/>
  <c r="N2187" i="6"/>
  <c r="M2187" i="6"/>
  <c r="L2187" i="6"/>
  <c r="K2187" i="6"/>
  <c r="R2186" i="6"/>
  <c r="Q2186" i="6"/>
  <c r="P2186" i="6"/>
  <c r="O2186" i="6"/>
  <c r="N2186" i="6"/>
  <c r="M2186" i="6"/>
  <c r="L2186" i="6"/>
  <c r="K2186" i="6"/>
  <c r="R2185" i="6"/>
  <c r="Q2185" i="6"/>
  <c r="P2185" i="6"/>
  <c r="O2185" i="6"/>
  <c r="N2185" i="6"/>
  <c r="M2185" i="6"/>
  <c r="L2185" i="6"/>
  <c r="K2185" i="6"/>
  <c r="R2184" i="6"/>
  <c r="Q2184" i="6"/>
  <c r="P2184" i="6"/>
  <c r="O2184" i="6"/>
  <c r="N2184" i="6"/>
  <c r="M2184" i="6"/>
  <c r="L2184" i="6"/>
  <c r="K2184" i="6"/>
  <c r="R2183" i="6"/>
  <c r="Q2183" i="6"/>
  <c r="P2183" i="6"/>
  <c r="O2183" i="6"/>
  <c r="N2183" i="6"/>
  <c r="M2183" i="6"/>
  <c r="L2183" i="6"/>
  <c r="K2183" i="6"/>
  <c r="R2182" i="6"/>
  <c r="Q2182" i="6"/>
  <c r="P2182" i="6"/>
  <c r="O2182" i="6"/>
  <c r="N2182" i="6"/>
  <c r="M2182" i="6"/>
  <c r="L2182" i="6"/>
  <c r="K2182" i="6"/>
  <c r="R2181" i="6"/>
  <c r="Q2181" i="6"/>
  <c r="P2181" i="6"/>
  <c r="O2181" i="6"/>
  <c r="N2181" i="6"/>
  <c r="M2181" i="6"/>
  <c r="L2181" i="6"/>
  <c r="K2181" i="6"/>
  <c r="R2180" i="6"/>
  <c r="Q2180" i="6"/>
  <c r="P2180" i="6"/>
  <c r="O2180" i="6"/>
  <c r="N2180" i="6"/>
  <c r="M2180" i="6"/>
  <c r="L2180" i="6"/>
  <c r="K2180" i="6"/>
  <c r="R2179" i="6"/>
  <c r="Q2179" i="6"/>
  <c r="P2179" i="6"/>
  <c r="O2179" i="6"/>
  <c r="N2179" i="6"/>
  <c r="M2179" i="6"/>
  <c r="L2179" i="6"/>
  <c r="K2179" i="6"/>
  <c r="R2178" i="6"/>
  <c r="Q2178" i="6"/>
  <c r="P2178" i="6"/>
  <c r="O2178" i="6"/>
  <c r="N2178" i="6"/>
  <c r="M2178" i="6"/>
  <c r="L2178" i="6"/>
  <c r="K2178" i="6"/>
  <c r="R2177" i="6"/>
  <c r="Q2177" i="6"/>
  <c r="P2177" i="6"/>
  <c r="O2177" i="6"/>
  <c r="N2177" i="6"/>
  <c r="M2177" i="6"/>
  <c r="L2177" i="6"/>
  <c r="K2177" i="6"/>
  <c r="R2176" i="6"/>
  <c r="Q2176" i="6"/>
  <c r="P2176" i="6"/>
  <c r="O2176" i="6"/>
  <c r="N2176" i="6"/>
  <c r="M2176" i="6"/>
  <c r="L2176" i="6"/>
  <c r="K2176" i="6"/>
  <c r="R2175" i="6"/>
  <c r="Q2175" i="6"/>
  <c r="P2175" i="6"/>
  <c r="O2175" i="6"/>
  <c r="N2175" i="6"/>
  <c r="M2175" i="6"/>
  <c r="L2175" i="6"/>
  <c r="K2175" i="6"/>
  <c r="R2174" i="6"/>
  <c r="Q2174" i="6"/>
  <c r="P2174" i="6"/>
  <c r="O2174" i="6"/>
  <c r="N2174" i="6"/>
  <c r="M2174" i="6"/>
  <c r="L2174" i="6"/>
  <c r="K2174" i="6"/>
  <c r="R2173" i="6"/>
  <c r="Q2173" i="6"/>
  <c r="P2173" i="6"/>
  <c r="O2173" i="6"/>
  <c r="N2173" i="6"/>
  <c r="M2173" i="6"/>
  <c r="L2173" i="6"/>
  <c r="K2173" i="6"/>
  <c r="R2172" i="6"/>
  <c r="Q2172" i="6"/>
  <c r="P2172" i="6"/>
  <c r="O2172" i="6"/>
  <c r="N2172" i="6"/>
  <c r="M2172" i="6"/>
  <c r="L2172" i="6"/>
  <c r="K2172" i="6"/>
  <c r="R2171" i="6"/>
  <c r="Q2171" i="6"/>
  <c r="P2171" i="6"/>
  <c r="O2171" i="6"/>
  <c r="N2171" i="6"/>
  <c r="M2171" i="6"/>
  <c r="L2171" i="6"/>
  <c r="K2171" i="6"/>
  <c r="R2170" i="6"/>
  <c r="Q2170" i="6"/>
  <c r="P2170" i="6"/>
  <c r="O2170" i="6"/>
  <c r="N2170" i="6"/>
  <c r="M2170" i="6"/>
  <c r="L2170" i="6"/>
  <c r="K2170" i="6"/>
  <c r="R2169" i="6"/>
  <c r="Q2169" i="6"/>
  <c r="P2169" i="6"/>
  <c r="O2169" i="6"/>
  <c r="N2169" i="6"/>
  <c r="M2169" i="6"/>
  <c r="L2169" i="6"/>
  <c r="K2169" i="6"/>
  <c r="R2168" i="6"/>
  <c r="Q2168" i="6"/>
  <c r="P2168" i="6"/>
  <c r="O2168" i="6"/>
  <c r="N2168" i="6"/>
  <c r="M2168" i="6"/>
  <c r="L2168" i="6"/>
  <c r="K2168" i="6"/>
  <c r="R2167" i="6"/>
  <c r="Q2167" i="6"/>
  <c r="P2167" i="6"/>
  <c r="O2167" i="6"/>
  <c r="N2167" i="6"/>
  <c r="M2167" i="6"/>
  <c r="L2167" i="6"/>
  <c r="K2167" i="6"/>
  <c r="R2166" i="6"/>
  <c r="Q2166" i="6"/>
  <c r="P2166" i="6"/>
  <c r="O2166" i="6"/>
  <c r="N2166" i="6"/>
  <c r="M2166" i="6"/>
  <c r="L2166" i="6"/>
  <c r="K2166" i="6"/>
  <c r="R2165" i="6"/>
  <c r="Q2165" i="6"/>
  <c r="P2165" i="6"/>
  <c r="O2165" i="6"/>
  <c r="N2165" i="6"/>
  <c r="M2165" i="6"/>
  <c r="L2165" i="6"/>
  <c r="K2165" i="6"/>
  <c r="R2164" i="6"/>
  <c r="Q2164" i="6"/>
  <c r="P2164" i="6"/>
  <c r="O2164" i="6"/>
  <c r="N2164" i="6"/>
  <c r="M2164" i="6"/>
  <c r="L2164" i="6"/>
  <c r="K2164" i="6"/>
  <c r="R2163" i="6"/>
  <c r="Q2163" i="6"/>
  <c r="P2163" i="6"/>
  <c r="O2163" i="6"/>
  <c r="N2163" i="6"/>
  <c r="M2163" i="6"/>
  <c r="L2163" i="6"/>
  <c r="K2163" i="6"/>
  <c r="R2162" i="6"/>
  <c r="Q2162" i="6"/>
  <c r="P2162" i="6"/>
  <c r="O2162" i="6"/>
  <c r="N2162" i="6"/>
  <c r="M2162" i="6"/>
  <c r="L2162" i="6"/>
  <c r="K2162" i="6"/>
  <c r="R2161" i="6"/>
  <c r="Q2161" i="6"/>
  <c r="P2161" i="6"/>
  <c r="O2161" i="6"/>
  <c r="N2161" i="6"/>
  <c r="M2161" i="6"/>
  <c r="L2161" i="6"/>
  <c r="K2161" i="6"/>
  <c r="R2160" i="6"/>
  <c r="Q2160" i="6"/>
  <c r="P2160" i="6"/>
  <c r="O2160" i="6"/>
  <c r="N2160" i="6"/>
  <c r="M2160" i="6"/>
  <c r="L2160" i="6"/>
  <c r="K2160" i="6"/>
  <c r="R2159" i="6"/>
  <c r="Q2159" i="6"/>
  <c r="P2159" i="6"/>
  <c r="O2159" i="6"/>
  <c r="N2159" i="6"/>
  <c r="M2159" i="6"/>
  <c r="L2159" i="6"/>
  <c r="K2159" i="6"/>
  <c r="R2158" i="6"/>
  <c r="Q2158" i="6"/>
  <c r="P2158" i="6"/>
  <c r="O2158" i="6"/>
  <c r="N2158" i="6"/>
  <c r="M2158" i="6"/>
  <c r="L2158" i="6"/>
  <c r="K2158" i="6"/>
  <c r="R2157" i="6"/>
  <c r="Q2157" i="6"/>
  <c r="P2157" i="6"/>
  <c r="O2157" i="6"/>
  <c r="N2157" i="6"/>
  <c r="M2157" i="6"/>
  <c r="L2157" i="6"/>
  <c r="K2157" i="6"/>
  <c r="R2156" i="6"/>
  <c r="Q2156" i="6"/>
  <c r="P2156" i="6"/>
  <c r="O2156" i="6"/>
  <c r="N2156" i="6"/>
  <c r="M2156" i="6"/>
  <c r="L2156" i="6"/>
  <c r="K2156" i="6"/>
  <c r="R2155" i="6"/>
  <c r="Q2155" i="6"/>
  <c r="P2155" i="6"/>
  <c r="O2155" i="6"/>
  <c r="N2155" i="6"/>
  <c r="M2155" i="6"/>
  <c r="L2155" i="6"/>
  <c r="K2155" i="6"/>
  <c r="R2154" i="6"/>
  <c r="Q2154" i="6"/>
  <c r="P2154" i="6"/>
  <c r="O2154" i="6"/>
  <c r="N2154" i="6"/>
  <c r="M2154" i="6"/>
  <c r="L2154" i="6"/>
  <c r="K2154" i="6"/>
  <c r="R2153" i="6"/>
  <c r="Q2153" i="6"/>
  <c r="P2153" i="6"/>
  <c r="O2153" i="6"/>
  <c r="N2153" i="6"/>
  <c r="M2153" i="6"/>
  <c r="L2153" i="6"/>
  <c r="K2153" i="6"/>
  <c r="R2152" i="6"/>
  <c r="Q2152" i="6"/>
  <c r="P2152" i="6"/>
  <c r="O2152" i="6"/>
  <c r="N2152" i="6"/>
  <c r="M2152" i="6"/>
  <c r="L2152" i="6"/>
  <c r="K2152" i="6"/>
  <c r="R2151" i="6"/>
  <c r="Q2151" i="6"/>
  <c r="P2151" i="6"/>
  <c r="O2151" i="6"/>
  <c r="N2151" i="6"/>
  <c r="M2151" i="6"/>
  <c r="L2151" i="6"/>
  <c r="K2151" i="6"/>
  <c r="R2150" i="6"/>
  <c r="Q2150" i="6"/>
  <c r="P2150" i="6"/>
  <c r="O2150" i="6"/>
  <c r="N2150" i="6"/>
  <c r="M2150" i="6"/>
  <c r="L2150" i="6"/>
  <c r="K2150" i="6"/>
  <c r="R2149" i="6"/>
  <c r="Q2149" i="6"/>
  <c r="P2149" i="6"/>
  <c r="O2149" i="6"/>
  <c r="N2149" i="6"/>
  <c r="M2149" i="6"/>
  <c r="L2149" i="6"/>
  <c r="K2149" i="6"/>
  <c r="R2148" i="6"/>
  <c r="Q2148" i="6"/>
  <c r="P2148" i="6"/>
  <c r="O2148" i="6"/>
  <c r="N2148" i="6"/>
  <c r="M2148" i="6"/>
  <c r="L2148" i="6"/>
  <c r="K2148" i="6"/>
  <c r="R2147" i="6"/>
  <c r="Q2147" i="6"/>
  <c r="P2147" i="6"/>
  <c r="O2147" i="6"/>
  <c r="N2147" i="6"/>
  <c r="M2147" i="6"/>
  <c r="L2147" i="6"/>
  <c r="K2147" i="6"/>
  <c r="R2146" i="6"/>
  <c r="Q2146" i="6"/>
  <c r="P2146" i="6"/>
  <c r="O2146" i="6"/>
  <c r="N2146" i="6"/>
  <c r="M2146" i="6"/>
  <c r="L2146" i="6"/>
  <c r="K2146" i="6"/>
  <c r="R2145" i="6"/>
  <c r="Q2145" i="6"/>
  <c r="P2145" i="6"/>
  <c r="O2145" i="6"/>
  <c r="N2145" i="6"/>
  <c r="M2145" i="6"/>
  <c r="L2145" i="6"/>
  <c r="K2145" i="6"/>
  <c r="R2144" i="6"/>
  <c r="Q2144" i="6"/>
  <c r="P2144" i="6"/>
  <c r="O2144" i="6"/>
  <c r="N2144" i="6"/>
  <c r="M2144" i="6"/>
  <c r="L2144" i="6"/>
  <c r="K2144" i="6"/>
  <c r="R2143" i="6"/>
  <c r="Q2143" i="6"/>
  <c r="P2143" i="6"/>
  <c r="O2143" i="6"/>
  <c r="N2143" i="6"/>
  <c r="M2143" i="6"/>
  <c r="L2143" i="6"/>
  <c r="K2143" i="6"/>
  <c r="R2142" i="6"/>
  <c r="Q2142" i="6"/>
  <c r="P2142" i="6"/>
  <c r="O2142" i="6"/>
  <c r="N2142" i="6"/>
  <c r="M2142" i="6"/>
  <c r="L2142" i="6"/>
  <c r="K2142" i="6"/>
  <c r="R2141" i="6"/>
  <c r="Q2141" i="6"/>
  <c r="P2141" i="6"/>
  <c r="O2141" i="6"/>
  <c r="N2141" i="6"/>
  <c r="M2141" i="6"/>
  <c r="L2141" i="6"/>
  <c r="K2141" i="6"/>
  <c r="R2140" i="6"/>
  <c r="Q2140" i="6"/>
  <c r="P2140" i="6"/>
  <c r="O2140" i="6"/>
  <c r="N2140" i="6"/>
  <c r="M2140" i="6"/>
  <c r="L2140" i="6"/>
  <c r="K2140" i="6"/>
  <c r="R2139" i="6"/>
  <c r="Q2139" i="6"/>
  <c r="P2139" i="6"/>
  <c r="O2139" i="6"/>
  <c r="N2139" i="6"/>
  <c r="M2139" i="6"/>
  <c r="L2139" i="6"/>
  <c r="K2139" i="6"/>
  <c r="R2138" i="6"/>
  <c r="Q2138" i="6"/>
  <c r="P2138" i="6"/>
  <c r="O2138" i="6"/>
  <c r="N2138" i="6"/>
  <c r="M2138" i="6"/>
  <c r="L2138" i="6"/>
  <c r="K2138" i="6"/>
  <c r="R2137" i="6"/>
  <c r="Q2137" i="6"/>
  <c r="P2137" i="6"/>
  <c r="O2137" i="6"/>
  <c r="N2137" i="6"/>
  <c r="M2137" i="6"/>
  <c r="L2137" i="6"/>
  <c r="K2137" i="6"/>
  <c r="R2136" i="6"/>
  <c r="Q2136" i="6"/>
  <c r="P2136" i="6"/>
  <c r="O2136" i="6"/>
  <c r="N2136" i="6"/>
  <c r="M2136" i="6"/>
  <c r="L2136" i="6"/>
  <c r="K2136" i="6"/>
  <c r="R2135" i="6"/>
  <c r="Q2135" i="6"/>
  <c r="P2135" i="6"/>
  <c r="O2135" i="6"/>
  <c r="N2135" i="6"/>
  <c r="M2135" i="6"/>
  <c r="L2135" i="6"/>
  <c r="K2135" i="6"/>
  <c r="R2134" i="6"/>
  <c r="Q2134" i="6"/>
  <c r="P2134" i="6"/>
  <c r="O2134" i="6"/>
  <c r="N2134" i="6"/>
  <c r="M2134" i="6"/>
  <c r="L2134" i="6"/>
  <c r="K2134" i="6"/>
  <c r="R2133" i="6"/>
  <c r="Q2133" i="6"/>
  <c r="P2133" i="6"/>
  <c r="O2133" i="6"/>
  <c r="N2133" i="6"/>
  <c r="M2133" i="6"/>
  <c r="L2133" i="6"/>
  <c r="K2133" i="6"/>
  <c r="R2132" i="6"/>
  <c r="Q2132" i="6"/>
  <c r="P2132" i="6"/>
  <c r="O2132" i="6"/>
  <c r="N2132" i="6"/>
  <c r="M2132" i="6"/>
  <c r="L2132" i="6"/>
  <c r="K2132" i="6"/>
  <c r="R2131" i="6"/>
  <c r="Q2131" i="6"/>
  <c r="P2131" i="6"/>
  <c r="O2131" i="6"/>
  <c r="N2131" i="6"/>
  <c r="M2131" i="6"/>
  <c r="L2131" i="6"/>
  <c r="K2131" i="6"/>
  <c r="R2130" i="6"/>
  <c r="Q2130" i="6"/>
  <c r="P2130" i="6"/>
  <c r="O2130" i="6"/>
  <c r="N2130" i="6"/>
  <c r="M2130" i="6"/>
  <c r="L2130" i="6"/>
  <c r="K2130" i="6"/>
  <c r="R2129" i="6"/>
  <c r="Q2129" i="6"/>
  <c r="P2129" i="6"/>
  <c r="O2129" i="6"/>
  <c r="N2129" i="6"/>
  <c r="M2129" i="6"/>
  <c r="L2129" i="6"/>
  <c r="K2129" i="6"/>
  <c r="R2128" i="6"/>
  <c r="Q2128" i="6"/>
  <c r="P2128" i="6"/>
  <c r="O2128" i="6"/>
  <c r="N2128" i="6"/>
  <c r="M2128" i="6"/>
  <c r="L2128" i="6"/>
  <c r="K2128" i="6"/>
  <c r="R2127" i="6"/>
  <c r="Q2127" i="6"/>
  <c r="P2127" i="6"/>
  <c r="O2127" i="6"/>
  <c r="N2127" i="6"/>
  <c r="M2127" i="6"/>
  <c r="L2127" i="6"/>
  <c r="K2127" i="6"/>
  <c r="R2126" i="6"/>
  <c r="Q2126" i="6"/>
  <c r="P2126" i="6"/>
  <c r="O2126" i="6"/>
  <c r="N2126" i="6"/>
  <c r="M2126" i="6"/>
  <c r="L2126" i="6"/>
  <c r="K2126" i="6"/>
  <c r="R2125" i="6"/>
  <c r="Q2125" i="6"/>
  <c r="P2125" i="6"/>
  <c r="O2125" i="6"/>
  <c r="N2125" i="6"/>
  <c r="M2125" i="6"/>
  <c r="L2125" i="6"/>
  <c r="K2125" i="6"/>
  <c r="R2124" i="6"/>
  <c r="Q2124" i="6"/>
  <c r="P2124" i="6"/>
  <c r="O2124" i="6"/>
  <c r="N2124" i="6"/>
  <c r="M2124" i="6"/>
  <c r="L2124" i="6"/>
  <c r="K2124" i="6"/>
  <c r="R2123" i="6"/>
  <c r="Q2123" i="6"/>
  <c r="P2123" i="6"/>
  <c r="O2123" i="6"/>
  <c r="N2123" i="6"/>
  <c r="M2123" i="6"/>
  <c r="L2123" i="6"/>
  <c r="K2123" i="6"/>
  <c r="R2122" i="6"/>
  <c r="Q2122" i="6"/>
  <c r="P2122" i="6"/>
  <c r="O2122" i="6"/>
  <c r="N2122" i="6"/>
  <c r="M2122" i="6"/>
  <c r="L2122" i="6"/>
  <c r="K2122" i="6"/>
  <c r="R2121" i="6"/>
  <c r="Q2121" i="6"/>
  <c r="P2121" i="6"/>
  <c r="O2121" i="6"/>
  <c r="N2121" i="6"/>
  <c r="M2121" i="6"/>
  <c r="L2121" i="6"/>
  <c r="K2121" i="6"/>
  <c r="R2120" i="6"/>
  <c r="Q2120" i="6"/>
  <c r="P2120" i="6"/>
  <c r="O2120" i="6"/>
  <c r="N2120" i="6"/>
  <c r="M2120" i="6"/>
  <c r="L2120" i="6"/>
  <c r="K2120" i="6"/>
  <c r="R2119" i="6"/>
  <c r="Q2119" i="6"/>
  <c r="P2119" i="6"/>
  <c r="O2119" i="6"/>
  <c r="N2119" i="6"/>
  <c r="M2119" i="6"/>
  <c r="L2119" i="6"/>
  <c r="K2119" i="6"/>
  <c r="R2118" i="6"/>
  <c r="Q2118" i="6"/>
  <c r="P2118" i="6"/>
  <c r="O2118" i="6"/>
  <c r="N2118" i="6"/>
  <c r="M2118" i="6"/>
  <c r="L2118" i="6"/>
  <c r="K2118" i="6"/>
  <c r="R2117" i="6"/>
  <c r="Q2117" i="6"/>
  <c r="P2117" i="6"/>
  <c r="O2117" i="6"/>
  <c r="N2117" i="6"/>
  <c r="M2117" i="6"/>
  <c r="L2117" i="6"/>
  <c r="K2117" i="6"/>
  <c r="R2116" i="6"/>
  <c r="Q2116" i="6"/>
  <c r="P2116" i="6"/>
  <c r="O2116" i="6"/>
  <c r="N2116" i="6"/>
  <c r="M2116" i="6"/>
  <c r="L2116" i="6"/>
  <c r="K2116" i="6"/>
  <c r="R2115" i="6"/>
  <c r="Q2115" i="6"/>
  <c r="P2115" i="6"/>
  <c r="O2115" i="6"/>
  <c r="N2115" i="6"/>
  <c r="M2115" i="6"/>
  <c r="L2115" i="6"/>
  <c r="K2115" i="6"/>
  <c r="R2114" i="6"/>
  <c r="Q2114" i="6"/>
  <c r="P2114" i="6"/>
  <c r="O2114" i="6"/>
  <c r="N2114" i="6"/>
  <c r="M2114" i="6"/>
  <c r="L2114" i="6"/>
  <c r="K2114" i="6"/>
  <c r="R2113" i="6"/>
  <c r="Q2113" i="6"/>
  <c r="P2113" i="6"/>
  <c r="O2113" i="6"/>
  <c r="N2113" i="6"/>
  <c r="M2113" i="6"/>
  <c r="L2113" i="6"/>
  <c r="K2113" i="6"/>
  <c r="R2112" i="6"/>
  <c r="Q2112" i="6"/>
  <c r="P2112" i="6"/>
  <c r="O2112" i="6"/>
  <c r="N2112" i="6"/>
  <c r="M2112" i="6"/>
  <c r="L2112" i="6"/>
  <c r="K2112" i="6"/>
  <c r="R2111" i="6"/>
  <c r="Q2111" i="6"/>
  <c r="P2111" i="6"/>
  <c r="O2111" i="6"/>
  <c r="N2111" i="6"/>
  <c r="M2111" i="6"/>
  <c r="L2111" i="6"/>
  <c r="K2111" i="6"/>
  <c r="R2110" i="6"/>
  <c r="Q2110" i="6"/>
  <c r="P2110" i="6"/>
  <c r="O2110" i="6"/>
  <c r="N2110" i="6"/>
  <c r="M2110" i="6"/>
  <c r="L2110" i="6"/>
  <c r="K2110" i="6"/>
  <c r="R2109" i="6"/>
  <c r="Q2109" i="6"/>
  <c r="P2109" i="6"/>
  <c r="O2109" i="6"/>
  <c r="N2109" i="6"/>
  <c r="M2109" i="6"/>
  <c r="L2109" i="6"/>
  <c r="K2109" i="6"/>
  <c r="R2108" i="6"/>
  <c r="Q2108" i="6"/>
  <c r="P2108" i="6"/>
  <c r="O2108" i="6"/>
  <c r="N2108" i="6"/>
  <c r="M2108" i="6"/>
  <c r="L2108" i="6"/>
  <c r="K2108" i="6"/>
  <c r="R2107" i="6"/>
  <c r="Q2107" i="6"/>
  <c r="P2107" i="6"/>
  <c r="O2107" i="6"/>
  <c r="N2107" i="6"/>
  <c r="M2107" i="6"/>
  <c r="L2107" i="6"/>
  <c r="K2107" i="6"/>
  <c r="R2106" i="6"/>
  <c r="Q2106" i="6"/>
  <c r="P2106" i="6"/>
  <c r="O2106" i="6"/>
  <c r="N2106" i="6"/>
  <c r="M2106" i="6"/>
  <c r="L2106" i="6"/>
  <c r="K2106" i="6"/>
  <c r="R2105" i="6"/>
  <c r="Q2105" i="6"/>
  <c r="P2105" i="6"/>
  <c r="O2105" i="6"/>
  <c r="N2105" i="6"/>
  <c r="M2105" i="6"/>
  <c r="L2105" i="6"/>
  <c r="K2105" i="6"/>
  <c r="R2104" i="6"/>
  <c r="Q2104" i="6"/>
  <c r="P2104" i="6"/>
  <c r="O2104" i="6"/>
  <c r="N2104" i="6"/>
  <c r="M2104" i="6"/>
  <c r="L2104" i="6"/>
  <c r="K2104" i="6"/>
  <c r="R2103" i="6"/>
  <c r="Q2103" i="6"/>
  <c r="P2103" i="6"/>
  <c r="O2103" i="6"/>
  <c r="N2103" i="6"/>
  <c r="M2103" i="6"/>
  <c r="L2103" i="6"/>
  <c r="K2103" i="6"/>
  <c r="R2102" i="6"/>
  <c r="Q2102" i="6"/>
  <c r="P2102" i="6"/>
  <c r="O2102" i="6"/>
  <c r="N2102" i="6"/>
  <c r="M2102" i="6"/>
  <c r="L2102" i="6"/>
  <c r="K2102" i="6"/>
  <c r="R2101" i="6"/>
  <c r="Q2101" i="6"/>
  <c r="P2101" i="6"/>
  <c r="O2101" i="6"/>
  <c r="N2101" i="6"/>
  <c r="M2101" i="6"/>
  <c r="L2101" i="6"/>
  <c r="K2101" i="6"/>
  <c r="R2100" i="6"/>
  <c r="Q2100" i="6"/>
  <c r="P2100" i="6"/>
  <c r="O2100" i="6"/>
  <c r="N2100" i="6"/>
  <c r="M2100" i="6"/>
  <c r="L2100" i="6"/>
  <c r="K2100" i="6"/>
  <c r="R2099" i="6"/>
  <c r="Q2099" i="6"/>
  <c r="P2099" i="6"/>
  <c r="O2099" i="6"/>
  <c r="N2099" i="6"/>
  <c r="M2099" i="6"/>
  <c r="L2099" i="6"/>
  <c r="K2099" i="6"/>
  <c r="R2098" i="6"/>
  <c r="Q2098" i="6"/>
  <c r="P2098" i="6"/>
  <c r="O2098" i="6"/>
  <c r="N2098" i="6"/>
  <c r="M2098" i="6"/>
  <c r="L2098" i="6"/>
  <c r="K2098" i="6"/>
  <c r="R2097" i="6"/>
  <c r="Q2097" i="6"/>
  <c r="P2097" i="6"/>
  <c r="O2097" i="6"/>
  <c r="N2097" i="6"/>
  <c r="M2097" i="6"/>
  <c r="L2097" i="6"/>
  <c r="K2097" i="6"/>
  <c r="R2096" i="6"/>
  <c r="Q2096" i="6"/>
  <c r="P2096" i="6"/>
  <c r="O2096" i="6"/>
  <c r="N2096" i="6"/>
  <c r="M2096" i="6"/>
  <c r="L2096" i="6"/>
  <c r="K2096" i="6"/>
  <c r="R2095" i="6"/>
  <c r="Q2095" i="6"/>
  <c r="P2095" i="6"/>
  <c r="O2095" i="6"/>
  <c r="N2095" i="6"/>
  <c r="M2095" i="6"/>
  <c r="L2095" i="6"/>
  <c r="K2095" i="6"/>
  <c r="R2094" i="6"/>
  <c r="Q2094" i="6"/>
  <c r="P2094" i="6"/>
  <c r="O2094" i="6"/>
  <c r="N2094" i="6"/>
  <c r="M2094" i="6"/>
  <c r="L2094" i="6"/>
  <c r="K2094" i="6"/>
  <c r="R2093" i="6"/>
  <c r="Q2093" i="6"/>
  <c r="P2093" i="6"/>
  <c r="O2093" i="6"/>
  <c r="N2093" i="6"/>
  <c r="M2093" i="6"/>
  <c r="L2093" i="6"/>
  <c r="K2093" i="6"/>
  <c r="R2092" i="6"/>
  <c r="Q2092" i="6"/>
  <c r="P2092" i="6"/>
  <c r="O2092" i="6"/>
  <c r="N2092" i="6"/>
  <c r="M2092" i="6"/>
  <c r="L2092" i="6"/>
  <c r="K2092" i="6"/>
  <c r="R2091" i="6"/>
  <c r="Q2091" i="6"/>
  <c r="P2091" i="6"/>
  <c r="O2091" i="6"/>
  <c r="N2091" i="6"/>
  <c r="M2091" i="6"/>
  <c r="L2091" i="6"/>
  <c r="K2091" i="6"/>
  <c r="R2090" i="6"/>
  <c r="Q2090" i="6"/>
  <c r="P2090" i="6"/>
  <c r="O2090" i="6"/>
  <c r="N2090" i="6"/>
  <c r="M2090" i="6"/>
  <c r="L2090" i="6"/>
  <c r="K2090" i="6"/>
  <c r="R2089" i="6"/>
  <c r="Q2089" i="6"/>
  <c r="P2089" i="6"/>
  <c r="O2089" i="6"/>
  <c r="N2089" i="6"/>
  <c r="M2089" i="6"/>
  <c r="L2089" i="6"/>
  <c r="K2089" i="6"/>
  <c r="R2088" i="6"/>
  <c r="Q2088" i="6"/>
  <c r="P2088" i="6"/>
  <c r="O2088" i="6"/>
  <c r="N2088" i="6"/>
  <c r="M2088" i="6"/>
  <c r="L2088" i="6"/>
  <c r="K2088" i="6"/>
  <c r="R2087" i="6"/>
  <c r="Q2087" i="6"/>
  <c r="P2087" i="6"/>
  <c r="O2087" i="6"/>
  <c r="N2087" i="6"/>
  <c r="M2087" i="6"/>
  <c r="L2087" i="6"/>
  <c r="K2087" i="6"/>
  <c r="R2086" i="6"/>
  <c r="Q2086" i="6"/>
  <c r="P2086" i="6"/>
  <c r="O2086" i="6"/>
  <c r="N2086" i="6"/>
  <c r="M2086" i="6"/>
  <c r="L2086" i="6"/>
  <c r="K2086" i="6"/>
  <c r="R2085" i="6"/>
  <c r="Q2085" i="6"/>
  <c r="P2085" i="6"/>
  <c r="O2085" i="6"/>
  <c r="N2085" i="6"/>
  <c r="M2085" i="6"/>
  <c r="L2085" i="6"/>
  <c r="K2085" i="6"/>
  <c r="R2084" i="6"/>
  <c r="Q2084" i="6"/>
  <c r="P2084" i="6"/>
  <c r="O2084" i="6"/>
  <c r="N2084" i="6"/>
  <c r="M2084" i="6"/>
  <c r="L2084" i="6"/>
  <c r="K2084" i="6"/>
  <c r="R2083" i="6"/>
  <c r="Q2083" i="6"/>
  <c r="P2083" i="6"/>
  <c r="O2083" i="6"/>
  <c r="N2083" i="6"/>
  <c r="M2083" i="6"/>
  <c r="L2083" i="6"/>
  <c r="K2083" i="6"/>
  <c r="R2082" i="6"/>
  <c r="Q2082" i="6"/>
  <c r="P2082" i="6"/>
  <c r="O2082" i="6"/>
  <c r="N2082" i="6"/>
  <c r="M2082" i="6"/>
  <c r="L2082" i="6"/>
  <c r="K2082" i="6"/>
  <c r="R2081" i="6"/>
  <c r="Q2081" i="6"/>
  <c r="P2081" i="6"/>
  <c r="O2081" i="6"/>
  <c r="N2081" i="6"/>
  <c r="M2081" i="6"/>
  <c r="L2081" i="6"/>
  <c r="K2081" i="6"/>
  <c r="R2080" i="6"/>
  <c r="Q2080" i="6"/>
  <c r="P2080" i="6"/>
  <c r="O2080" i="6"/>
  <c r="N2080" i="6"/>
  <c r="M2080" i="6"/>
  <c r="L2080" i="6"/>
  <c r="K2080" i="6"/>
  <c r="R2079" i="6"/>
  <c r="Q2079" i="6"/>
  <c r="P2079" i="6"/>
  <c r="O2079" i="6"/>
  <c r="N2079" i="6"/>
  <c r="M2079" i="6"/>
  <c r="L2079" i="6"/>
  <c r="K2079" i="6"/>
  <c r="R2078" i="6"/>
  <c r="Q2078" i="6"/>
  <c r="P2078" i="6"/>
  <c r="O2078" i="6"/>
  <c r="N2078" i="6"/>
  <c r="M2078" i="6"/>
  <c r="L2078" i="6"/>
  <c r="K2078" i="6"/>
  <c r="R2077" i="6"/>
  <c r="Q2077" i="6"/>
  <c r="P2077" i="6"/>
  <c r="O2077" i="6"/>
  <c r="N2077" i="6"/>
  <c r="M2077" i="6"/>
  <c r="L2077" i="6"/>
  <c r="K2077" i="6"/>
  <c r="R2076" i="6"/>
  <c r="Q2076" i="6"/>
  <c r="P2076" i="6"/>
  <c r="O2076" i="6"/>
  <c r="N2076" i="6"/>
  <c r="M2076" i="6"/>
  <c r="L2076" i="6"/>
  <c r="K2076" i="6"/>
  <c r="R2075" i="6"/>
  <c r="Q2075" i="6"/>
  <c r="P2075" i="6"/>
  <c r="O2075" i="6"/>
  <c r="N2075" i="6"/>
  <c r="M2075" i="6"/>
  <c r="L2075" i="6"/>
  <c r="K2075" i="6"/>
  <c r="R2074" i="6"/>
  <c r="Q2074" i="6"/>
  <c r="P2074" i="6"/>
  <c r="O2074" i="6"/>
  <c r="N2074" i="6"/>
  <c r="M2074" i="6"/>
  <c r="L2074" i="6"/>
  <c r="K2074" i="6"/>
  <c r="R2073" i="6"/>
  <c r="Q2073" i="6"/>
  <c r="P2073" i="6"/>
  <c r="O2073" i="6"/>
  <c r="N2073" i="6"/>
  <c r="M2073" i="6"/>
  <c r="L2073" i="6"/>
  <c r="K2073" i="6"/>
  <c r="R2072" i="6"/>
  <c r="Q2072" i="6"/>
  <c r="P2072" i="6"/>
  <c r="O2072" i="6"/>
  <c r="N2072" i="6"/>
  <c r="M2072" i="6"/>
  <c r="L2072" i="6"/>
  <c r="K2072" i="6"/>
  <c r="R2071" i="6"/>
  <c r="Q2071" i="6"/>
  <c r="P2071" i="6"/>
  <c r="O2071" i="6"/>
  <c r="N2071" i="6"/>
  <c r="M2071" i="6"/>
  <c r="L2071" i="6"/>
  <c r="K2071" i="6"/>
  <c r="R2070" i="6"/>
  <c r="Q2070" i="6"/>
  <c r="P2070" i="6"/>
  <c r="O2070" i="6"/>
  <c r="N2070" i="6"/>
  <c r="M2070" i="6"/>
  <c r="L2070" i="6"/>
  <c r="K2070" i="6"/>
  <c r="R2069" i="6"/>
  <c r="Q2069" i="6"/>
  <c r="P2069" i="6"/>
  <c r="O2069" i="6"/>
  <c r="N2069" i="6"/>
  <c r="M2069" i="6"/>
  <c r="L2069" i="6"/>
  <c r="K2069" i="6"/>
  <c r="R2068" i="6"/>
  <c r="Q2068" i="6"/>
  <c r="P2068" i="6"/>
  <c r="O2068" i="6"/>
  <c r="N2068" i="6"/>
  <c r="M2068" i="6"/>
  <c r="L2068" i="6"/>
  <c r="K2068" i="6"/>
  <c r="R2067" i="6"/>
  <c r="Q2067" i="6"/>
  <c r="P2067" i="6"/>
  <c r="O2067" i="6"/>
  <c r="N2067" i="6"/>
  <c r="M2067" i="6"/>
  <c r="L2067" i="6"/>
  <c r="K2067" i="6"/>
  <c r="R2066" i="6"/>
  <c r="Q2066" i="6"/>
  <c r="P2066" i="6"/>
  <c r="O2066" i="6"/>
  <c r="N2066" i="6"/>
  <c r="M2066" i="6"/>
  <c r="L2066" i="6"/>
  <c r="K2066" i="6"/>
  <c r="R2065" i="6"/>
  <c r="Q2065" i="6"/>
  <c r="P2065" i="6"/>
  <c r="O2065" i="6"/>
  <c r="N2065" i="6"/>
  <c r="M2065" i="6"/>
  <c r="L2065" i="6"/>
  <c r="K2065" i="6"/>
  <c r="R2064" i="6"/>
  <c r="Q2064" i="6"/>
  <c r="P2064" i="6"/>
  <c r="O2064" i="6"/>
  <c r="N2064" i="6"/>
  <c r="M2064" i="6"/>
  <c r="L2064" i="6"/>
  <c r="K2064" i="6"/>
  <c r="R2063" i="6"/>
  <c r="Q2063" i="6"/>
  <c r="P2063" i="6"/>
  <c r="O2063" i="6"/>
  <c r="N2063" i="6"/>
  <c r="M2063" i="6"/>
  <c r="L2063" i="6"/>
  <c r="K2063" i="6"/>
  <c r="R2062" i="6"/>
  <c r="Q2062" i="6"/>
  <c r="P2062" i="6"/>
  <c r="O2062" i="6"/>
  <c r="N2062" i="6"/>
  <c r="M2062" i="6"/>
  <c r="L2062" i="6"/>
  <c r="K2062" i="6"/>
  <c r="R2061" i="6"/>
  <c r="Q2061" i="6"/>
  <c r="P2061" i="6"/>
  <c r="O2061" i="6"/>
  <c r="N2061" i="6"/>
  <c r="M2061" i="6"/>
  <c r="L2061" i="6"/>
  <c r="K2061" i="6"/>
  <c r="R2060" i="6"/>
  <c r="Q2060" i="6"/>
  <c r="P2060" i="6"/>
  <c r="O2060" i="6"/>
  <c r="N2060" i="6"/>
  <c r="M2060" i="6"/>
  <c r="L2060" i="6"/>
  <c r="K2060" i="6"/>
  <c r="R2059" i="6"/>
  <c r="Q2059" i="6"/>
  <c r="P2059" i="6"/>
  <c r="O2059" i="6"/>
  <c r="N2059" i="6"/>
  <c r="M2059" i="6"/>
  <c r="L2059" i="6"/>
  <c r="K2059" i="6"/>
  <c r="R2058" i="6"/>
  <c r="Q2058" i="6"/>
  <c r="P2058" i="6"/>
  <c r="O2058" i="6"/>
  <c r="N2058" i="6"/>
  <c r="M2058" i="6"/>
  <c r="L2058" i="6"/>
  <c r="K2058" i="6"/>
  <c r="R2057" i="6"/>
  <c r="Q2057" i="6"/>
  <c r="P2057" i="6"/>
  <c r="O2057" i="6"/>
  <c r="N2057" i="6"/>
  <c r="M2057" i="6"/>
  <c r="L2057" i="6"/>
  <c r="K2057" i="6"/>
  <c r="R2056" i="6"/>
  <c r="Q2056" i="6"/>
  <c r="P2056" i="6"/>
  <c r="O2056" i="6"/>
  <c r="N2056" i="6"/>
  <c r="M2056" i="6"/>
  <c r="L2056" i="6"/>
  <c r="K2056" i="6"/>
  <c r="R2055" i="6"/>
  <c r="Q2055" i="6"/>
  <c r="P2055" i="6"/>
  <c r="O2055" i="6"/>
  <c r="N2055" i="6"/>
  <c r="M2055" i="6"/>
  <c r="L2055" i="6"/>
  <c r="K2055" i="6"/>
  <c r="R2054" i="6"/>
  <c r="Q2054" i="6"/>
  <c r="P2054" i="6"/>
  <c r="O2054" i="6"/>
  <c r="N2054" i="6"/>
  <c r="M2054" i="6"/>
  <c r="L2054" i="6"/>
  <c r="K2054" i="6"/>
  <c r="R2053" i="6"/>
  <c r="Q2053" i="6"/>
  <c r="P2053" i="6"/>
  <c r="O2053" i="6"/>
  <c r="N2053" i="6"/>
  <c r="M2053" i="6"/>
  <c r="L2053" i="6"/>
  <c r="K2053" i="6"/>
  <c r="R2052" i="6"/>
  <c r="Q2052" i="6"/>
  <c r="P2052" i="6"/>
  <c r="O2052" i="6"/>
  <c r="N2052" i="6"/>
  <c r="M2052" i="6"/>
  <c r="L2052" i="6"/>
  <c r="K2052" i="6"/>
  <c r="R2051" i="6"/>
  <c r="Q2051" i="6"/>
  <c r="P2051" i="6"/>
  <c r="O2051" i="6"/>
  <c r="N2051" i="6"/>
  <c r="M2051" i="6"/>
  <c r="L2051" i="6"/>
  <c r="K2051" i="6"/>
  <c r="R2050" i="6"/>
  <c r="Q2050" i="6"/>
  <c r="P2050" i="6"/>
  <c r="O2050" i="6"/>
  <c r="N2050" i="6"/>
  <c r="M2050" i="6"/>
  <c r="L2050" i="6"/>
  <c r="K2050" i="6"/>
  <c r="R2049" i="6"/>
  <c r="Q2049" i="6"/>
  <c r="P2049" i="6"/>
  <c r="O2049" i="6"/>
  <c r="N2049" i="6"/>
  <c r="M2049" i="6"/>
  <c r="L2049" i="6"/>
  <c r="K2049" i="6"/>
  <c r="R2048" i="6"/>
  <c r="Q2048" i="6"/>
  <c r="P2048" i="6"/>
  <c r="O2048" i="6"/>
  <c r="N2048" i="6"/>
  <c r="M2048" i="6"/>
  <c r="L2048" i="6"/>
  <c r="K2048" i="6"/>
  <c r="R2047" i="6"/>
  <c r="Q2047" i="6"/>
  <c r="P2047" i="6"/>
  <c r="O2047" i="6"/>
  <c r="N2047" i="6"/>
  <c r="M2047" i="6"/>
  <c r="L2047" i="6"/>
  <c r="K2047" i="6"/>
  <c r="R2046" i="6"/>
  <c r="Q2046" i="6"/>
  <c r="P2046" i="6"/>
  <c r="O2046" i="6"/>
  <c r="N2046" i="6"/>
  <c r="M2046" i="6"/>
  <c r="L2046" i="6"/>
  <c r="K2046" i="6"/>
  <c r="R2045" i="6"/>
  <c r="Q2045" i="6"/>
  <c r="P2045" i="6"/>
  <c r="O2045" i="6"/>
  <c r="N2045" i="6"/>
  <c r="M2045" i="6"/>
  <c r="L2045" i="6"/>
  <c r="K2045" i="6"/>
  <c r="R2044" i="6"/>
  <c r="Q2044" i="6"/>
  <c r="P2044" i="6"/>
  <c r="O2044" i="6"/>
  <c r="N2044" i="6"/>
  <c r="M2044" i="6"/>
  <c r="L2044" i="6"/>
  <c r="K2044" i="6"/>
  <c r="R2043" i="6"/>
  <c r="Q2043" i="6"/>
  <c r="P2043" i="6"/>
  <c r="O2043" i="6"/>
  <c r="N2043" i="6"/>
  <c r="M2043" i="6"/>
  <c r="L2043" i="6"/>
  <c r="K2043" i="6"/>
  <c r="R2042" i="6"/>
  <c r="Q2042" i="6"/>
  <c r="P2042" i="6"/>
  <c r="O2042" i="6"/>
  <c r="N2042" i="6"/>
  <c r="M2042" i="6"/>
  <c r="L2042" i="6"/>
  <c r="K2042" i="6"/>
  <c r="R2041" i="6"/>
  <c r="Q2041" i="6"/>
  <c r="P2041" i="6"/>
  <c r="O2041" i="6"/>
  <c r="N2041" i="6"/>
  <c r="M2041" i="6"/>
  <c r="L2041" i="6"/>
  <c r="K2041" i="6"/>
  <c r="R2040" i="6"/>
  <c r="Q2040" i="6"/>
  <c r="P2040" i="6"/>
  <c r="O2040" i="6"/>
  <c r="N2040" i="6"/>
  <c r="M2040" i="6"/>
  <c r="L2040" i="6"/>
  <c r="K2040" i="6"/>
  <c r="R2039" i="6"/>
  <c r="Q2039" i="6"/>
  <c r="P2039" i="6"/>
  <c r="O2039" i="6"/>
  <c r="N2039" i="6"/>
  <c r="M2039" i="6"/>
  <c r="L2039" i="6"/>
  <c r="K2039" i="6"/>
  <c r="R2038" i="6"/>
  <c r="Q2038" i="6"/>
  <c r="P2038" i="6"/>
  <c r="O2038" i="6"/>
  <c r="N2038" i="6"/>
  <c r="M2038" i="6"/>
  <c r="L2038" i="6"/>
  <c r="K2038" i="6"/>
  <c r="R2037" i="6"/>
  <c r="Q2037" i="6"/>
  <c r="P2037" i="6"/>
  <c r="O2037" i="6"/>
  <c r="N2037" i="6"/>
  <c r="M2037" i="6"/>
  <c r="L2037" i="6"/>
  <c r="K2037" i="6"/>
  <c r="R2036" i="6"/>
  <c r="Q2036" i="6"/>
  <c r="P2036" i="6"/>
  <c r="O2036" i="6"/>
  <c r="N2036" i="6"/>
  <c r="M2036" i="6"/>
  <c r="L2036" i="6"/>
  <c r="K2036" i="6"/>
  <c r="R2035" i="6"/>
  <c r="Q2035" i="6"/>
  <c r="P2035" i="6"/>
  <c r="O2035" i="6"/>
  <c r="N2035" i="6"/>
  <c r="M2035" i="6"/>
  <c r="L2035" i="6"/>
  <c r="K2035" i="6"/>
  <c r="R2034" i="6"/>
  <c r="Q2034" i="6"/>
  <c r="P2034" i="6"/>
  <c r="O2034" i="6"/>
  <c r="N2034" i="6"/>
  <c r="M2034" i="6"/>
  <c r="L2034" i="6"/>
  <c r="K2034" i="6"/>
  <c r="R2033" i="6"/>
  <c r="Q2033" i="6"/>
  <c r="P2033" i="6"/>
  <c r="O2033" i="6"/>
  <c r="N2033" i="6"/>
  <c r="M2033" i="6"/>
  <c r="L2033" i="6"/>
  <c r="K2033" i="6"/>
  <c r="R2032" i="6"/>
  <c r="Q2032" i="6"/>
  <c r="P2032" i="6"/>
  <c r="O2032" i="6"/>
  <c r="N2032" i="6"/>
  <c r="M2032" i="6"/>
  <c r="L2032" i="6"/>
  <c r="K2032" i="6"/>
  <c r="R2031" i="6"/>
  <c r="Q2031" i="6"/>
  <c r="P2031" i="6"/>
  <c r="O2031" i="6"/>
  <c r="N2031" i="6"/>
  <c r="M2031" i="6"/>
  <c r="L2031" i="6"/>
  <c r="K2031" i="6"/>
  <c r="R2030" i="6"/>
  <c r="Q2030" i="6"/>
  <c r="P2030" i="6"/>
  <c r="O2030" i="6"/>
  <c r="N2030" i="6"/>
  <c r="M2030" i="6"/>
  <c r="L2030" i="6"/>
  <c r="K2030" i="6"/>
  <c r="R2029" i="6"/>
  <c r="Q2029" i="6"/>
  <c r="P2029" i="6"/>
  <c r="O2029" i="6"/>
  <c r="N2029" i="6"/>
  <c r="M2029" i="6"/>
  <c r="L2029" i="6"/>
  <c r="K2029" i="6"/>
  <c r="R2028" i="6"/>
  <c r="Q2028" i="6"/>
  <c r="P2028" i="6"/>
  <c r="O2028" i="6"/>
  <c r="N2028" i="6"/>
  <c r="M2028" i="6"/>
  <c r="L2028" i="6"/>
  <c r="K2028" i="6"/>
  <c r="R2027" i="6"/>
  <c r="Q2027" i="6"/>
  <c r="P2027" i="6"/>
  <c r="O2027" i="6"/>
  <c r="N2027" i="6"/>
  <c r="M2027" i="6"/>
  <c r="L2027" i="6"/>
  <c r="K2027" i="6"/>
  <c r="R2026" i="6"/>
  <c r="Q2026" i="6"/>
  <c r="P2026" i="6"/>
  <c r="O2026" i="6"/>
  <c r="N2026" i="6"/>
  <c r="M2026" i="6"/>
  <c r="L2026" i="6"/>
  <c r="K2026" i="6"/>
  <c r="R2025" i="6"/>
  <c r="Q2025" i="6"/>
  <c r="P2025" i="6"/>
  <c r="O2025" i="6"/>
  <c r="N2025" i="6"/>
  <c r="M2025" i="6"/>
  <c r="L2025" i="6"/>
  <c r="K2025" i="6"/>
  <c r="R2024" i="6"/>
  <c r="Q2024" i="6"/>
  <c r="P2024" i="6"/>
  <c r="O2024" i="6"/>
  <c r="N2024" i="6"/>
  <c r="M2024" i="6"/>
  <c r="L2024" i="6"/>
  <c r="K2024" i="6"/>
  <c r="R2023" i="6"/>
  <c r="Q2023" i="6"/>
  <c r="P2023" i="6"/>
  <c r="O2023" i="6"/>
  <c r="N2023" i="6"/>
  <c r="M2023" i="6"/>
  <c r="L2023" i="6"/>
  <c r="K2023" i="6"/>
  <c r="R2022" i="6"/>
  <c r="Q2022" i="6"/>
  <c r="P2022" i="6"/>
  <c r="O2022" i="6"/>
  <c r="N2022" i="6"/>
  <c r="M2022" i="6"/>
  <c r="L2022" i="6"/>
  <c r="K2022" i="6"/>
  <c r="R2021" i="6"/>
  <c r="Q2021" i="6"/>
  <c r="P2021" i="6"/>
  <c r="O2021" i="6"/>
  <c r="N2021" i="6"/>
  <c r="M2021" i="6"/>
  <c r="L2021" i="6"/>
  <c r="K2021" i="6"/>
  <c r="R2020" i="6"/>
  <c r="Q2020" i="6"/>
  <c r="P2020" i="6"/>
  <c r="O2020" i="6"/>
  <c r="N2020" i="6"/>
  <c r="M2020" i="6"/>
  <c r="L2020" i="6"/>
  <c r="K2020" i="6"/>
  <c r="R2019" i="6"/>
  <c r="Q2019" i="6"/>
  <c r="P2019" i="6"/>
  <c r="O2019" i="6"/>
  <c r="N2019" i="6"/>
  <c r="M2019" i="6"/>
  <c r="L2019" i="6"/>
  <c r="K2019" i="6"/>
  <c r="R2018" i="6"/>
  <c r="Q2018" i="6"/>
  <c r="P2018" i="6"/>
  <c r="O2018" i="6"/>
  <c r="N2018" i="6"/>
  <c r="M2018" i="6"/>
  <c r="L2018" i="6"/>
  <c r="K2018" i="6"/>
  <c r="R2017" i="6"/>
  <c r="Q2017" i="6"/>
  <c r="P2017" i="6"/>
  <c r="O2017" i="6"/>
  <c r="N2017" i="6"/>
  <c r="M2017" i="6"/>
  <c r="L2017" i="6"/>
  <c r="K2017" i="6"/>
  <c r="R2016" i="6"/>
  <c r="Q2016" i="6"/>
  <c r="P2016" i="6"/>
  <c r="O2016" i="6"/>
  <c r="N2016" i="6"/>
  <c r="M2016" i="6"/>
  <c r="L2016" i="6"/>
  <c r="K2016" i="6"/>
  <c r="R2015" i="6"/>
  <c r="Q2015" i="6"/>
  <c r="P2015" i="6"/>
  <c r="O2015" i="6"/>
  <c r="N2015" i="6"/>
  <c r="M2015" i="6"/>
  <c r="L2015" i="6"/>
  <c r="K2015" i="6"/>
  <c r="R2014" i="6"/>
  <c r="Q2014" i="6"/>
  <c r="P2014" i="6"/>
  <c r="O2014" i="6"/>
  <c r="N2014" i="6"/>
  <c r="M2014" i="6"/>
  <c r="L2014" i="6"/>
  <c r="K2014" i="6"/>
  <c r="R2013" i="6"/>
  <c r="Q2013" i="6"/>
  <c r="P2013" i="6"/>
  <c r="O2013" i="6"/>
  <c r="N2013" i="6"/>
  <c r="M2013" i="6"/>
  <c r="L2013" i="6"/>
  <c r="K2013" i="6"/>
  <c r="R2012" i="6"/>
  <c r="Q2012" i="6"/>
  <c r="P2012" i="6"/>
  <c r="O2012" i="6"/>
  <c r="N2012" i="6"/>
  <c r="M2012" i="6"/>
  <c r="L2012" i="6"/>
  <c r="K2012" i="6"/>
  <c r="R2011" i="6"/>
  <c r="Q2011" i="6"/>
  <c r="P2011" i="6"/>
  <c r="O2011" i="6"/>
  <c r="N2011" i="6"/>
  <c r="M2011" i="6"/>
  <c r="L2011" i="6"/>
  <c r="K2011" i="6"/>
  <c r="R2010" i="6"/>
  <c r="Q2010" i="6"/>
  <c r="P2010" i="6"/>
  <c r="O2010" i="6"/>
  <c r="N2010" i="6"/>
  <c r="M2010" i="6"/>
  <c r="L2010" i="6"/>
  <c r="K2010" i="6"/>
  <c r="R2009" i="6"/>
  <c r="Q2009" i="6"/>
  <c r="P2009" i="6"/>
  <c r="O2009" i="6"/>
  <c r="N2009" i="6"/>
  <c r="M2009" i="6"/>
  <c r="L2009" i="6"/>
  <c r="K2009" i="6"/>
  <c r="R2008" i="6"/>
  <c r="Q2008" i="6"/>
  <c r="P2008" i="6"/>
  <c r="O2008" i="6"/>
  <c r="N2008" i="6"/>
  <c r="M2008" i="6"/>
  <c r="L2008" i="6"/>
  <c r="K2008" i="6"/>
  <c r="R2007" i="6"/>
  <c r="Q2007" i="6"/>
  <c r="P2007" i="6"/>
  <c r="O2007" i="6"/>
  <c r="N2007" i="6"/>
  <c r="M2007" i="6"/>
  <c r="L2007" i="6"/>
  <c r="K2007" i="6"/>
  <c r="R2006" i="6"/>
  <c r="Q2006" i="6"/>
  <c r="P2006" i="6"/>
  <c r="O2006" i="6"/>
  <c r="N2006" i="6"/>
  <c r="M2006" i="6"/>
  <c r="L2006" i="6"/>
  <c r="K2006" i="6"/>
  <c r="R2005" i="6"/>
  <c r="Q2005" i="6"/>
  <c r="P2005" i="6"/>
  <c r="O2005" i="6"/>
  <c r="N2005" i="6"/>
  <c r="M2005" i="6"/>
  <c r="L2005" i="6"/>
  <c r="K2005" i="6"/>
  <c r="R2004" i="6"/>
  <c r="Q2004" i="6"/>
  <c r="P2004" i="6"/>
  <c r="O2004" i="6"/>
  <c r="N2004" i="6"/>
  <c r="M2004" i="6"/>
  <c r="L2004" i="6"/>
  <c r="K2004" i="6"/>
  <c r="R2003" i="6"/>
  <c r="Q2003" i="6"/>
  <c r="P2003" i="6"/>
  <c r="O2003" i="6"/>
  <c r="N2003" i="6"/>
  <c r="M2003" i="6"/>
  <c r="L2003" i="6"/>
  <c r="K2003" i="6"/>
  <c r="R2002" i="6"/>
  <c r="Q2002" i="6"/>
  <c r="P2002" i="6"/>
  <c r="O2002" i="6"/>
  <c r="N2002" i="6"/>
  <c r="M2002" i="6"/>
  <c r="L2002" i="6"/>
  <c r="K2002" i="6"/>
  <c r="R2001" i="6"/>
  <c r="Q2001" i="6"/>
  <c r="P2001" i="6"/>
  <c r="O2001" i="6"/>
  <c r="N2001" i="6"/>
  <c r="M2001" i="6"/>
  <c r="L2001" i="6"/>
  <c r="K2001" i="6"/>
  <c r="R2000" i="6"/>
  <c r="Q2000" i="6"/>
  <c r="P2000" i="6"/>
  <c r="O2000" i="6"/>
  <c r="N2000" i="6"/>
  <c r="M2000" i="6"/>
  <c r="L2000" i="6"/>
  <c r="K2000" i="6"/>
  <c r="R1999" i="6"/>
  <c r="Q1999" i="6"/>
  <c r="P1999" i="6"/>
  <c r="O1999" i="6"/>
  <c r="N1999" i="6"/>
  <c r="M1999" i="6"/>
  <c r="L1999" i="6"/>
  <c r="K1999" i="6"/>
  <c r="R1998" i="6"/>
  <c r="Q1998" i="6"/>
  <c r="P1998" i="6"/>
  <c r="O1998" i="6"/>
  <c r="N1998" i="6"/>
  <c r="M1998" i="6"/>
  <c r="L1998" i="6"/>
  <c r="K1998" i="6"/>
  <c r="R1997" i="6"/>
  <c r="Q1997" i="6"/>
  <c r="P1997" i="6"/>
  <c r="O1997" i="6"/>
  <c r="N1997" i="6"/>
  <c r="M1997" i="6"/>
  <c r="L1997" i="6"/>
  <c r="K1997" i="6"/>
  <c r="R1996" i="6"/>
  <c r="Q1996" i="6"/>
  <c r="P1996" i="6"/>
  <c r="O1996" i="6"/>
  <c r="N1996" i="6"/>
  <c r="M1996" i="6"/>
  <c r="L1996" i="6"/>
  <c r="K1996" i="6"/>
  <c r="R1995" i="6"/>
  <c r="Q1995" i="6"/>
  <c r="P1995" i="6"/>
  <c r="O1995" i="6"/>
  <c r="N1995" i="6"/>
  <c r="M1995" i="6"/>
  <c r="L1995" i="6"/>
  <c r="K1995" i="6"/>
  <c r="R1994" i="6"/>
  <c r="Q1994" i="6"/>
  <c r="P1994" i="6"/>
  <c r="O1994" i="6"/>
  <c r="N1994" i="6"/>
  <c r="M1994" i="6"/>
  <c r="L1994" i="6"/>
  <c r="K1994" i="6"/>
  <c r="R1993" i="6"/>
  <c r="Q1993" i="6"/>
  <c r="P1993" i="6"/>
  <c r="O1993" i="6"/>
  <c r="N1993" i="6"/>
  <c r="M1993" i="6"/>
  <c r="L1993" i="6"/>
  <c r="K1993" i="6"/>
  <c r="R1992" i="6"/>
  <c r="Q1992" i="6"/>
  <c r="P1992" i="6"/>
  <c r="O1992" i="6"/>
  <c r="N1992" i="6"/>
  <c r="M1992" i="6"/>
  <c r="L1992" i="6"/>
  <c r="K1992" i="6"/>
  <c r="R1991" i="6"/>
  <c r="Q1991" i="6"/>
  <c r="P1991" i="6"/>
  <c r="O1991" i="6"/>
  <c r="N1991" i="6"/>
  <c r="M1991" i="6"/>
  <c r="L1991" i="6"/>
  <c r="K1991" i="6"/>
  <c r="R1990" i="6"/>
  <c r="Q1990" i="6"/>
  <c r="P1990" i="6"/>
  <c r="O1990" i="6"/>
  <c r="N1990" i="6"/>
  <c r="M1990" i="6"/>
  <c r="L1990" i="6"/>
  <c r="K1990" i="6"/>
  <c r="R1989" i="6"/>
  <c r="Q1989" i="6"/>
  <c r="P1989" i="6"/>
  <c r="O1989" i="6"/>
  <c r="N1989" i="6"/>
  <c r="M1989" i="6"/>
  <c r="L1989" i="6"/>
  <c r="K1989" i="6"/>
  <c r="R1988" i="6"/>
  <c r="Q1988" i="6"/>
  <c r="P1988" i="6"/>
  <c r="O1988" i="6"/>
  <c r="N1988" i="6"/>
  <c r="M1988" i="6"/>
  <c r="L1988" i="6"/>
  <c r="K1988" i="6"/>
  <c r="R1987" i="6"/>
  <c r="Q1987" i="6"/>
  <c r="P1987" i="6"/>
  <c r="O1987" i="6"/>
  <c r="N1987" i="6"/>
  <c r="M1987" i="6"/>
  <c r="L1987" i="6"/>
  <c r="K1987" i="6"/>
  <c r="R1986" i="6"/>
  <c r="Q1986" i="6"/>
  <c r="P1986" i="6"/>
  <c r="O1986" i="6"/>
  <c r="N1986" i="6"/>
  <c r="M1986" i="6"/>
  <c r="L1986" i="6"/>
  <c r="K1986" i="6"/>
  <c r="R1985" i="6"/>
  <c r="Q1985" i="6"/>
  <c r="P1985" i="6"/>
  <c r="O1985" i="6"/>
  <c r="N1985" i="6"/>
  <c r="M1985" i="6"/>
  <c r="L1985" i="6"/>
  <c r="K1985" i="6"/>
  <c r="R1984" i="6"/>
  <c r="Q1984" i="6"/>
  <c r="P1984" i="6"/>
  <c r="O1984" i="6"/>
  <c r="N1984" i="6"/>
  <c r="M1984" i="6"/>
  <c r="L1984" i="6"/>
  <c r="K1984" i="6"/>
  <c r="R1983" i="6"/>
  <c r="Q1983" i="6"/>
  <c r="P1983" i="6"/>
  <c r="O1983" i="6"/>
  <c r="N1983" i="6"/>
  <c r="M1983" i="6"/>
  <c r="L1983" i="6"/>
  <c r="K1983" i="6"/>
  <c r="R1982" i="6"/>
  <c r="Q1982" i="6"/>
  <c r="P1982" i="6"/>
  <c r="O1982" i="6"/>
  <c r="N1982" i="6"/>
  <c r="M1982" i="6"/>
  <c r="L1982" i="6"/>
  <c r="K1982" i="6"/>
  <c r="R1981" i="6"/>
  <c r="Q1981" i="6"/>
  <c r="P1981" i="6"/>
  <c r="O1981" i="6"/>
  <c r="N1981" i="6"/>
  <c r="M1981" i="6"/>
  <c r="L1981" i="6"/>
  <c r="K1981" i="6"/>
  <c r="R1980" i="6"/>
  <c r="Q1980" i="6"/>
  <c r="P1980" i="6"/>
  <c r="O1980" i="6"/>
  <c r="N1980" i="6"/>
  <c r="M1980" i="6"/>
  <c r="L1980" i="6"/>
  <c r="K1980" i="6"/>
  <c r="R1979" i="6"/>
  <c r="Q1979" i="6"/>
  <c r="P1979" i="6"/>
  <c r="O1979" i="6"/>
  <c r="N1979" i="6"/>
  <c r="M1979" i="6"/>
  <c r="L1979" i="6"/>
  <c r="K1979" i="6"/>
  <c r="R1978" i="6"/>
  <c r="Q1978" i="6"/>
  <c r="P1978" i="6"/>
  <c r="O1978" i="6"/>
  <c r="N1978" i="6"/>
  <c r="M1978" i="6"/>
  <c r="L1978" i="6"/>
  <c r="K1978" i="6"/>
  <c r="R1977" i="6"/>
  <c r="Q1977" i="6"/>
  <c r="P1977" i="6"/>
  <c r="O1977" i="6"/>
  <c r="N1977" i="6"/>
  <c r="M1977" i="6"/>
  <c r="L1977" i="6"/>
  <c r="K1977" i="6"/>
  <c r="R1976" i="6"/>
  <c r="Q1976" i="6"/>
  <c r="P1976" i="6"/>
  <c r="O1976" i="6"/>
  <c r="N1976" i="6"/>
  <c r="M1976" i="6"/>
  <c r="L1976" i="6"/>
  <c r="K1976" i="6"/>
  <c r="R1975" i="6"/>
  <c r="Q1975" i="6"/>
  <c r="P1975" i="6"/>
  <c r="O1975" i="6"/>
  <c r="N1975" i="6"/>
  <c r="M1975" i="6"/>
  <c r="L1975" i="6"/>
  <c r="K1975" i="6"/>
  <c r="R1974" i="6"/>
  <c r="Q1974" i="6"/>
  <c r="P1974" i="6"/>
  <c r="O1974" i="6"/>
  <c r="N1974" i="6"/>
  <c r="M1974" i="6"/>
  <c r="L1974" i="6"/>
  <c r="K1974" i="6"/>
  <c r="R1973" i="6"/>
  <c r="Q1973" i="6"/>
  <c r="P1973" i="6"/>
  <c r="O1973" i="6"/>
  <c r="N1973" i="6"/>
  <c r="M1973" i="6"/>
  <c r="L1973" i="6"/>
  <c r="K1973" i="6"/>
  <c r="R1972" i="6"/>
  <c r="Q1972" i="6"/>
  <c r="P1972" i="6"/>
  <c r="O1972" i="6"/>
  <c r="N1972" i="6"/>
  <c r="M1972" i="6"/>
  <c r="L1972" i="6"/>
  <c r="K1972" i="6"/>
  <c r="R1971" i="6"/>
  <c r="Q1971" i="6"/>
  <c r="P1971" i="6"/>
  <c r="O1971" i="6"/>
  <c r="N1971" i="6"/>
  <c r="M1971" i="6"/>
  <c r="L1971" i="6"/>
  <c r="K1971" i="6"/>
  <c r="R1970" i="6"/>
  <c r="Q1970" i="6"/>
  <c r="P1970" i="6"/>
  <c r="O1970" i="6"/>
  <c r="N1970" i="6"/>
  <c r="M1970" i="6"/>
  <c r="L1970" i="6"/>
  <c r="K1970" i="6"/>
  <c r="R1969" i="6"/>
  <c r="Q1969" i="6"/>
  <c r="P1969" i="6"/>
  <c r="O1969" i="6"/>
  <c r="N1969" i="6"/>
  <c r="M1969" i="6"/>
  <c r="L1969" i="6"/>
  <c r="K1969" i="6"/>
  <c r="R1968" i="6"/>
  <c r="Q1968" i="6"/>
  <c r="P1968" i="6"/>
  <c r="O1968" i="6"/>
  <c r="N1968" i="6"/>
  <c r="M1968" i="6"/>
  <c r="L1968" i="6"/>
  <c r="K1968" i="6"/>
  <c r="R1967" i="6"/>
  <c r="Q1967" i="6"/>
  <c r="P1967" i="6"/>
  <c r="O1967" i="6"/>
  <c r="N1967" i="6"/>
  <c r="M1967" i="6"/>
  <c r="L1967" i="6"/>
  <c r="K1967" i="6"/>
  <c r="R1966" i="6"/>
  <c r="Q1966" i="6"/>
  <c r="P1966" i="6"/>
  <c r="O1966" i="6"/>
  <c r="N1966" i="6"/>
  <c r="M1966" i="6"/>
  <c r="L1966" i="6"/>
  <c r="K1966" i="6"/>
  <c r="R1965" i="6"/>
  <c r="Q1965" i="6"/>
  <c r="P1965" i="6"/>
  <c r="O1965" i="6"/>
  <c r="N1965" i="6"/>
  <c r="M1965" i="6"/>
  <c r="L1965" i="6"/>
  <c r="K1965" i="6"/>
  <c r="R1964" i="6"/>
  <c r="Q1964" i="6"/>
  <c r="P1964" i="6"/>
  <c r="O1964" i="6"/>
  <c r="N1964" i="6"/>
  <c r="M1964" i="6"/>
  <c r="L1964" i="6"/>
  <c r="K1964" i="6"/>
  <c r="R1963" i="6"/>
  <c r="Q1963" i="6"/>
  <c r="P1963" i="6"/>
  <c r="O1963" i="6"/>
  <c r="N1963" i="6"/>
  <c r="M1963" i="6"/>
  <c r="L1963" i="6"/>
  <c r="K1963" i="6"/>
  <c r="R1962" i="6"/>
  <c r="Q1962" i="6"/>
  <c r="P1962" i="6"/>
  <c r="O1962" i="6"/>
  <c r="N1962" i="6"/>
  <c r="M1962" i="6"/>
  <c r="L1962" i="6"/>
  <c r="K1962" i="6"/>
  <c r="R1961" i="6"/>
  <c r="Q1961" i="6"/>
  <c r="P1961" i="6"/>
  <c r="O1961" i="6"/>
  <c r="N1961" i="6"/>
  <c r="M1961" i="6"/>
  <c r="L1961" i="6"/>
  <c r="K1961" i="6"/>
  <c r="R1960" i="6"/>
  <c r="Q1960" i="6"/>
  <c r="P1960" i="6"/>
  <c r="O1960" i="6"/>
  <c r="N1960" i="6"/>
  <c r="M1960" i="6"/>
  <c r="L1960" i="6"/>
  <c r="K1960" i="6"/>
  <c r="R1959" i="6"/>
  <c r="Q1959" i="6"/>
  <c r="P1959" i="6"/>
  <c r="O1959" i="6"/>
  <c r="N1959" i="6"/>
  <c r="M1959" i="6"/>
  <c r="L1959" i="6"/>
  <c r="K1959" i="6"/>
  <c r="R1958" i="6"/>
  <c r="Q1958" i="6"/>
  <c r="P1958" i="6"/>
  <c r="O1958" i="6"/>
  <c r="N1958" i="6"/>
  <c r="M1958" i="6"/>
  <c r="L1958" i="6"/>
  <c r="K1958" i="6"/>
  <c r="R1957" i="6"/>
  <c r="Q1957" i="6"/>
  <c r="P1957" i="6"/>
  <c r="O1957" i="6"/>
  <c r="N1957" i="6"/>
  <c r="M1957" i="6"/>
  <c r="L1957" i="6"/>
  <c r="K1957" i="6"/>
  <c r="R1956" i="6"/>
  <c r="Q1956" i="6"/>
  <c r="P1956" i="6"/>
  <c r="O1956" i="6"/>
  <c r="N1956" i="6"/>
  <c r="M1956" i="6"/>
  <c r="L1956" i="6"/>
  <c r="K1956" i="6"/>
  <c r="R1955" i="6"/>
  <c r="Q1955" i="6"/>
  <c r="P1955" i="6"/>
  <c r="O1955" i="6"/>
  <c r="N1955" i="6"/>
  <c r="M1955" i="6"/>
  <c r="L1955" i="6"/>
  <c r="K1955" i="6"/>
  <c r="R1954" i="6"/>
  <c r="Q1954" i="6"/>
  <c r="P1954" i="6"/>
  <c r="O1954" i="6"/>
  <c r="N1954" i="6"/>
  <c r="M1954" i="6"/>
  <c r="L1954" i="6"/>
  <c r="K1954" i="6"/>
  <c r="R1953" i="6"/>
  <c r="Q1953" i="6"/>
  <c r="P1953" i="6"/>
  <c r="O1953" i="6"/>
  <c r="N1953" i="6"/>
  <c r="M1953" i="6"/>
  <c r="L1953" i="6"/>
  <c r="K1953" i="6"/>
  <c r="R1952" i="6"/>
  <c r="Q1952" i="6"/>
  <c r="P1952" i="6"/>
  <c r="O1952" i="6"/>
  <c r="N1952" i="6"/>
  <c r="M1952" i="6"/>
  <c r="L1952" i="6"/>
  <c r="K1952" i="6"/>
  <c r="R1951" i="6"/>
  <c r="Q1951" i="6"/>
  <c r="P1951" i="6"/>
  <c r="O1951" i="6"/>
  <c r="N1951" i="6"/>
  <c r="M1951" i="6"/>
  <c r="L1951" i="6"/>
  <c r="K1951" i="6"/>
  <c r="R1950" i="6"/>
  <c r="Q1950" i="6"/>
  <c r="P1950" i="6"/>
  <c r="O1950" i="6"/>
  <c r="N1950" i="6"/>
  <c r="M1950" i="6"/>
  <c r="L1950" i="6"/>
  <c r="K1950" i="6"/>
  <c r="R1949" i="6"/>
  <c r="Q1949" i="6"/>
  <c r="P1949" i="6"/>
  <c r="O1949" i="6"/>
  <c r="N1949" i="6"/>
  <c r="M1949" i="6"/>
  <c r="L1949" i="6"/>
  <c r="K1949" i="6"/>
  <c r="R1948" i="6"/>
  <c r="Q1948" i="6"/>
  <c r="P1948" i="6"/>
  <c r="O1948" i="6"/>
  <c r="N1948" i="6"/>
  <c r="M1948" i="6"/>
  <c r="L1948" i="6"/>
  <c r="K1948" i="6"/>
  <c r="R1947" i="6"/>
  <c r="Q1947" i="6"/>
  <c r="P1947" i="6"/>
  <c r="O1947" i="6"/>
  <c r="N1947" i="6"/>
  <c r="M1947" i="6"/>
  <c r="L1947" i="6"/>
  <c r="K1947" i="6"/>
  <c r="R1946" i="6"/>
  <c r="Q1946" i="6"/>
  <c r="P1946" i="6"/>
  <c r="O1946" i="6"/>
  <c r="N1946" i="6"/>
  <c r="M1946" i="6"/>
  <c r="L1946" i="6"/>
  <c r="K1946" i="6"/>
  <c r="R1945" i="6"/>
  <c r="Q1945" i="6"/>
  <c r="P1945" i="6"/>
  <c r="O1945" i="6"/>
  <c r="N1945" i="6"/>
  <c r="M1945" i="6"/>
  <c r="L1945" i="6"/>
  <c r="K1945" i="6"/>
  <c r="R1944" i="6"/>
  <c r="Q1944" i="6"/>
  <c r="P1944" i="6"/>
  <c r="O1944" i="6"/>
  <c r="N1944" i="6"/>
  <c r="M1944" i="6"/>
  <c r="L1944" i="6"/>
  <c r="K1944" i="6"/>
  <c r="R1943" i="6"/>
  <c r="Q1943" i="6"/>
  <c r="P1943" i="6"/>
  <c r="O1943" i="6"/>
  <c r="N1943" i="6"/>
  <c r="M1943" i="6"/>
  <c r="L1943" i="6"/>
  <c r="K1943" i="6"/>
  <c r="R1942" i="6"/>
  <c r="Q1942" i="6"/>
  <c r="P1942" i="6"/>
  <c r="O1942" i="6"/>
  <c r="N1942" i="6"/>
  <c r="M1942" i="6"/>
  <c r="L1942" i="6"/>
  <c r="K1942" i="6"/>
  <c r="R1941" i="6"/>
  <c r="Q1941" i="6"/>
  <c r="P1941" i="6"/>
  <c r="O1941" i="6"/>
  <c r="N1941" i="6"/>
  <c r="M1941" i="6"/>
  <c r="L1941" i="6"/>
  <c r="K1941" i="6"/>
  <c r="R1940" i="6"/>
  <c r="Q1940" i="6"/>
  <c r="P1940" i="6"/>
  <c r="O1940" i="6"/>
  <c r="N1940" i="6"/>
  <c r="M1940" i="6"/>
  <c r="L1940" i="6"/>
  <c r="K1940" i="6"/>
  <c r="R1939" i="6"/>
  <c r="Q1939" i="6"/>
  <c r="P1939" i="6"/>
  <c r="O1939" i="6"/>
  <c r="N1939" i="6"/>
  <c r="M1939" i="6"/>
  <c r="L1939" i="6"/>
  <c r="K1939" i="6"/>
  <c r="R1938" i="6"/>
  <c r="Q1938" i="6"/>
  <c r="P1938" i="6"/>
  <c r="O1938" i="6"/>
  <c r="N1938" i="6"/>
  <c r="M1938" i="6"/>
  <c r="L1938" i="6"/>
  <c r="K1938" i="6"/>
  <c r="R1937" i="6"/>
  <c r="Q1937" i="6"/>
  <c r="P1937" i="6"/>
  <c r="O1937" i="6"/>
  <c r="N1937" i="6"/>
  <c r="M1937" i="6"/>
  <c r="L1937" i="6"/>
  <c r="K1937" i="6"/>
  <c r="R1936" i="6"/>
  <c r="Q1936" i="6"/>
  <c r="P1936" i="6"/>
  <c r="O1936" i="6"/>
  <c r="N1936" i="6"/>
  <c r="M1936" i="6"/>
  <c r="L1936" i="6"/>
  <c r="K1936" i="6"/>
  <c r="R1935" i="6"/>
  <c r="Q1935" i="6"/>
  <c r="P1935" i="6"/>
  <c r="O1935" i="6"/>
  <c r="N1935" i="6"/>
  <c r="M1935" i="6"/>
  <c r="L1935" i="6"/>
  <c r="K1935" i="6"/>
  <c r="R1934" i="6"/>
  <c r="Q1934" i="6"/>
  <c r="P1934" i="6"/>
  <c r="O1934" i="6"/>
  <c r="N1934" i="6"/>
  <c r="M1934" i="6"/>
  <c r="L1934" i="6"/>
  <c r="K1934" i="6"/>
  <c r="R1933" i="6"/>
  <c r="Q1933" i="6"/>
  <c r="P1933" i="6"/>
  <c r="O1933" i="6"/>
  <c r="N1933" i="6"/>
  <c r="M1933" i="6"/>
  <c r="L1933" i="6"/>
  <c r="K1933" i="6"/>
  <c r="R1932" i="6"/>
  <c r="Q1932" i="6"/>
  <c r="P1932" i="6"/>
  <c r="O1932" i="6"/>
  <c r="N1932" i="6"/>
  <c r="M1932" i="6"/>
  <c r="L1932" i="6"/>
  <c r="K1932" i="6"/>
  <c r="R1931" i="6"/>
  <c r="Q1931" i="6"/>
  <c r="P1931" i="6"/>
  <c r="O1931" i="6"/>
  <c r="N1931" i="6"/>
  <c r="M1931" i="6"/>
  <c r="L1931" i="6"/>
  <c r="K1931" i="6"/>
  <c r="R1930" i="6"/>
  <c r="Q1930" i="6"/>
  <c r="P1930" i="6"/>
  <c r="O1930" i="6"/>
  <c r="N1930" i="6"/>
  <c r="M1930" i="6"/>
  <c r="L1930" i="6"/>
  <c r="K1930" i="6"/>
  <c r="R1929" i="6"/>
  <c r="Q1929" i="6"/>
  <c r="P1929" i="6"/>
  <c r="O1929" i="6"/>
  <c r="N1929" i="6"/>
  <c r="M1929" i="6"/>
  <c r="L1929" i="6"/>
  <c r="K1929" i="6"/>
  <c r="R1928" i="6"/>
  <c r="Q1928" i="6"/>
  <c r="P1928" i="6"/>
  <c r="O1928" i="6"/>
  <c r="N1928" i="6"/>
  <c r="M1928" i="6"/>
  <c r="L1928" i="6"/>
  <c r="K1928" i="6"/>
  <c r="R1927" i="6"/>
  <c r="Q1927" i="6"/>
  <c r="P1927" i="6"/>
  <c r="O1927" i="6"/>
  <c r="N1927" i="6"/>
  <c r="M1927" i="6"/>
  <c r="L1927" i="6"/>
  <c r="K1927" i="6"/>
  <c r="R1926" i="6"/>
  <c r="Q1926" i="6"/>
  <c r="P1926" i="6"/>
  <c r="O1926" i="6"/>
  <c r="N1926" i="6"/>
  <c r="M1926" i="6"/>
  <c r="L1926" i="6"/>
  <c r="K1926" i="6"/>
  <c r="R1925" i="6"/>
  <c r="Q1925" i="6"/>
  <c r="P1925" i="6"/>
  <c r="O1925" i="6"/>
  <c r="N1925" i="6"/>
  <c r="M1925" i="6"/>
  <c r="L1925" i="6"/>
  <c r="K1925" i="6"/>
  <c r="R1924" i="6"/>
  <c r="Q1924" i="6"/>
  <c r="P1924" i="6"/>
  <c r="O1924" i="6"/>
  <c r="N1924" i="6"/>
  <c r="M1924" i="6"/>
  <c r="L1924" i="6"/>
  <c r="K1924" i="6"/>
  <c r="R1923" i="6"/>
  <c r="Q1923" i="6"/>
  <c r="P1923" i="6"/>
  <c r="O1923" i="6"/>
  <c r="N1923" i="6"/>
  <c r="M1923" i="6"/>
  <c r="L1923" i="6"/>
  <c r="K1923" i="6"/>
  <c r="R1922" i="6"/>
  <c r="Q1922" i="6"/>
  <c r="P1922" i="6"/>
  <c r="O1922" i="6"/>
  <c r="N1922" i="6"/>
  <c r="M1922" i="6"/>
  <c r="L1922" i="6"/>
  <c r="K1922" i="6"/>
  <c r="R1921" i="6"/>
  <c r="Q1921" i="6"/>
  <c r="P1921" i="6"/>
  <c r="O1921" i="6"/>
  <c r="N1921" i="6"/>
  <c r="M1921" i="6"/>
  <c r="L1921" i="6"/>
  <c r="K1921" i="6"/>
  <c r="R1920" i="6"/>
  <c r="Q1920" i="6"/>
  <c r="P1920" i="6"/>
  <c r="O1920" i="6"/>
  <c r="N1920" i="6"/>
  <c r="M1920" i="6"/>
  <c r="L1920" i="6"/>
  <c r="K1920" i="6"/>
  <c r="R1919" i="6"/>
  <c r="Q1919" i="6"/>
  <c r="P1919" i="6"/>
  <c r="O1919" i="6"/>
  <c r="N1919" i="6"/>
  <c r="M1919" i="6"/>
  <c r="L1919" i="6"/>
  <c r="K1919" i="6"/>
  <c r="R1918" i="6"/>
  <c r="Q1918" i="6"/>
  <c r="P1918" i="6"/>
  <c r="O1918" i="6"/>
  <c r="N1918" i="6"/>
  <c r="M1918" i="6"/>
  <c r="L1918" i="6"/>
  <c r="K1918" i="6"/>
  <c r="R1917" i="6"/>
  <c r="Q1917" i="6"/>
  <c r="P1917" i="6"/>
  <c r="O1917" i="6"/>
  <c r="N1917" i="6"/>
  <c r="M1917" i="6"/>
  <c r="L1917" i="6"/>
  <c r="K1917" i="6"/>
  <c r="R1916" i="6"/>
  <c r="Q1916" i="6"/>
  <c r="P1916" i="6"/>
  <c r="O1916" i="6"/>
  <c r="N1916" i="6"/>
  <c r="M1916" i="6"/>
  <c r="L1916" i="6"/>
  <c r="K1916" i="6"/>
  <c r="R1915" i="6"/>
  <c r="Q1915" i="6"/>
  <c r="P1915" i="6"/>
  <c r="O1915" i="6"/>
  <c r="N1915" i="6"/>
  <c r="M1915" i="6"/>
  <c r="L1915" i="6"/>
  <c r="K1915" i="6"/>
  <c r="R1914" i="6"/>
  <c r="Q1914" i="6"/>
  <c r="P1914" i="6"/>
  <c r="O1914" i="6"/>
  <c r="N1914" i="6"/>
  <c r="M1914" i="6"/>
  <c r="L1914" i="6"/>
  <c r="K1914" i="6"/>
  <c r="R1913" i="6"/>
  <c r="Q1913" i="6"/>
  <c r="P1913" i="6"/>
  <c r="O1913" i="6"/>
  <c r="N1913" i="6"/>
  <c r="M1913" i="6"/>
  <c r="L1913" i="6"/>
  <c r="K1913" i="6"/>
  <c r="R1912" i="6"/>
  <c r="Q1912" i="6"/>
  <c r="P1912" i="6"/>
  <c r="O1912" i="6"/>
  <c r="N1912" i="6"/>
  <c r="M1912" i="6"/>
  <c r="L1912" i="6"/>
  <c r="K1912" i="6"/>
  <c r="R1911" i="6"/>
  <c r="Q1911" i="6"/>
  <c r="P1911" i="6"/>
  <c r="O1911" i="6"/>
  <c r="N1911" i="6"/>
  <c r="M1911" i="6"/>
  <c r="L1911" i="6"/>
  <c r="K1911" i="6"/>
  <c r="R1910" i="6"/>
  <c r="Q1910" i="6"/>
  <c r="P1910" i="6"/>
  <c r="O1910" i="6"/>
  <c r="N1910" i="6"/>
  <c r="M1910" i="6"/>
  <c r="L1910" i="6"/>
  <c r="K1910" i="6"/>
  <c r="R1909" i="6"/>
  <c r="Q1909" i="6"/>
  <c r="P1909" i="6"/>
  <c r="O1909" i="6"/>
  <c r="N1909" i="6"/>
  <c r="M1909" i="6"/>
  <c r="L1909" i="6"/>
  <c r="K1909" i="6"/>
  <c r="R1908" i="6"/>
  <c r="Q1908" i="6"/>
  <c r="P1908" i="6"/>
  <c r="O1908" i="6"/>
  <c r="N1908" i="6"/>
  <c r="M1908" i="6"/>
  <c r="L1908" i="6"/>
  <c r="K1908" i="6"/>
  <c r="R1907" i="6"/>
  <c r="Q1907" i="6"/>
  <c r="P1907" i="6"/>
  <c r="O1907" i="6"/>
  <c r="N1907" i="6"/>
  <c r="M1907" i="6"/>
  <c r="L1907" i="6"/>
  <c r="K1907" i="6"/>
  <c r="R1906" i="6"/>
  <c r="Q1906" i="6"/>
  <c r="P1906" i="6"/>
  <c r="O1906" i="6"/>
  <c r="N1906" i="6"/>
  <c r="M1906" i="6"/>
  <c r="L1906" i="6"/>
  <c r="K1906" i="6"/>
  <c r="R1905" i="6"/>
  <c r="Q1905" i="6"/>
  <c r="P1905" i="6"/>
  <c r="O1905" i="6"/>
  <c r="N1905" i="6"/>
  <c r="M1905" i="6"/>
  <c r="L1905" i="6"/>
  <c r="K1905" i="6"/>
  <c r="R1904" i="6"/>
  <c r="Q1904" i="6"/>
  <c r="P1904" i="6"/>
  <c r="O1904" i="6"/>
  <c r="N1904" i="6"/>
  <c r="M1904" i="6"/>
  <c r="L1904" i="6"/>
  <c r="K1904" i="6"/>
  <c r="R1903" i="6"/>
  <c r="Q1903" i="6"/>
  <c r="P1903" i="6"/>
  <c r="O1903" i="6"/>
  <c r="N1903" i="6"/>
  <c r="M1903" i="6"/>
  <c r="L1903" i="6"/>
  <c r="K1903" i="6"/>
  <c r="R1902" i="6"/>
  <c r="Q1902" i="6"/>
  <c r="P1902" i="6"/>
  <c r="O1902" i="6"/>
  <c r="N1902" i="6"/>
  <c r="M1902" i="6"/>
  <c r="L1902" i="6"/>
  <c r="K1902" i="6"/>
  <c r="R1901" i="6"/>
  <c r="Q1901" i="6"/>
  <c r="P1901" i="6"/>
  <c r="O1901" i="6"/>
  <c r="N1901" i="6"/>
  <c r="M1901" i="6"/>
  <c r="L1901" i="6"/>
  <c r="K1901" i="6"/>
  <c r="R1900" i="6"/>
  <c r="Q1900" i="6"/>
  <c r="P1900" i="6"/>
  <c r="O1900" i="6"/>
  <c r="N1900" i="6"/>
  <c r="M1900" i="6"/>
  <c r="L1900" i="6"/>
  <c r="K1900" i="6"/>
  <c r="R1899" i="6"/>
  <c r="Q1899" i="6"/>
  <c r="P1899" i="6"/>
  <c r="O1899" i="6"/>
  <c r="N1899" i="6"/>
  <c r="M1899" i="6"/>
  <c r="L1899" i="6"/>
  <c r="K1899" i="6"/>
  <c r="R1898" i="6"/>
  <c r="Q1898" i="6"/>
  <c r="P1898" i="6"/>
  <c r="O1898" i="6"/>
  <c r="N1898" i="6"/>
  <c r="M1898" i="6"/>
  <c r="L1898" i="6"/>
  <c r="K1898" i="6"/>
  <c r="R1897" i="6"/>
  <c r="Q1897" i="6"/>
  <c r="P1897" i="6"/>
  <c r="O1897" i="6"/>
  <c r="N1897" i="6"/>
  <c r="M1897" i="6"/>
  <c r="L1897" i="6"/>
  <c r="K1897" i="6"/>
  <c r="R1896" i="6"/>
  <c r="Q1896" i="6"/>
  <c r="P1896" i="6"/>
  <c r="O1896" i="6"/>
  <c r="N1896" i="6"/>
  <c r="M1896" i="6"/>
  <c r="L1896" i="6"/>
  <c r="K1896" i="6"/>
  <c r="R1895" i="6"/>
  <c r="Q1895" i="6"/>
  <c r="P1895" i="6"/>
  <c r="O1895" i="6"/>
  <c r="N1895" i="6"/>
  <c r="M1895" i="6"/>
  <c r="L1895" i="6"/>
  <c r="K1895" i="6"/>
  <c r="R1894" i="6"/>
  <c r="Q1894" i="6"/>
  <c r="P1894" i="6"/>
  <c r="O1894" i="6"/>
  <c r="N1894" i="6"/>
  <c r="M1894" i="6"/>
  <c r="L1894" i="6"/>
  <c r="K1894" i="6"/>
  <c r="R1893" i="6"/>
  <c r="Q1893" i="6"/>
  <c r="P1893" i="6"/>
  <c r="O1893" i="6"/>
  <c r="N1893" i="6"/>
  <c r="M1893" i="6"/>
  <c r="L1893" i="6"/>
  <c r="K1893" i="6"/>
  <c r="R1892" i="6"/>
  <c r="Q1892" i="6"/>
  <c r="P1892" i="6"/>
  <c r="O1892" i="6"/>
  <c r="N1892" i="6"/>
  <c r="M1892" i="6"/>
  <c r="L1892" i="6"/>
  <c r="K1892" i="6"/>
  <c r="R1891" i="6"/>
  <c r="Q1891" i="6"/>
  <c r="P1891" i="6"/>
  <c r="O1891" i="6"/>
  <c r="N1891" i="6"/>
  <c r="M1891" i="6"/>
  <c r="L1891" i="6"/>
  <c r="K1891" i="6"/>
  <c r="R1890" i="6"/>
  <c r="Q1890" i="6"/>
  <c r="P1890" i="6"/>
  <c r="O1890" i="6"/>
  <c r="N1890" i="6"/>
  <c r="M1890" i="6"/>
  <c r="L1890" i="6"/>
  <c r="K1890" i="6"/>
  <c r="R1889" i="6"/>
  <c r="Q1889" i="6"/>
  <c r="P1889" i="6"/>
  <c r="O1889" i="6"/>
  <c r="N1889" i="6"/>
  <c r="M1889" i="6"/>
  <c r="L1889" i="6"/>
  <c r="K1889" i="6"/>
  <c r="R1888" i="6"/>
  <c r="Q1888" i="6"/>
  <c r="P1888" i="6"/>
  <c r="O1888" i="6"/>
  <c r="N1888" i="6"/>
  <c r="M1888" i="6"/>
  <c r="L1888" i="6"/>
  <c r="K1888" i="6"/>
  <c r="R1887" i="6"/>
  <c r="Q1887" i="6"/>
  <c r="P1887" i="6"/>
  <c r="O1887" i="6"/>
  <c r="N1887" i="6"/>
  <c r="M1887" i="6"/>
  <c r="L1887" i="6"/>
  <c r="K1887" i="6"/>
  <c r="R1886" i="6"/>
  <c r="Q1886" i="6"/>
  <c r="P1886" i="6"/>
  <c r="O1886" i="6"/>
  <c r="N1886" i="6"/>
  <c r="M1886" i="6"/>
  <c r="L1886" i="6"/>
  <c r="K1886" i="6"/>
  <c r="R1885" i="6"/>
  <c r="Q1885" i="6"/>
  <c r="P1885" i="6"/>
  <c r="O1885" i="6"/>
  <c r="N1885" i="6"/>
  <c r="M1885" i="6"/>
  <c r="L1885" i="6"/>
  <c r="K1885" i="6"/>
  <c r="R1884" i="6"/>
  <c r="Q1884" i="6"/>
  <c r="P1884" i="6"/>
  <c r="O1884" i="6"/>
  <c r="N1884" i="6"/>
  <c r="M1884" i="6"/>
  <c r="L1884" i="6"/>
  <c r="K1884" i="6"/>
  <c r="R1883" i="6"/>
  <c r="Q1883" i="6"/>
  <c r="P1883" i="6"/>
  <c r="O1883" i="6"/>
  <c r="N1883" i="6"/>
  <c r="M1883" i="6"/>
  <c r="L1883" i="6"/>
  <c r="K1883" i="6"/>
  <c r="R1882" i="6"/>
  <c r="Q1882" i="6"/>
  <c r="P1882" i="6"/>
  <c r="O1882" i="6"/>
  <c r="N1882" i="6"/>
  <c r="M1882" i="6"/>
  <c r="L1882" i="6"/>
  <c r="K1882" i="6"/>
  <c r="R1881" i="6"/>
  <c r="Q1881" i="6"/>
  <c r="P1881" i="6"/>
  <c r="O1881" i="6"/>
  <c r="N1881" i="6"/>
  <c r="M1881" i="6"/>
  <c r="L1881" i="6"/>
  <c r="K1881" i="6"/>
  <c r="R1880" i="6"/>
  <c r="Q1880" i="6"/>
  <c r="P1880" i="6"/>
  <c r="O1880" i="6"/>
  <c r="N1880" i="6"/>
  <c r="M1880" i="6"/>
  <c r="L1880" i="6"/>
  <c r="K1880" i="6"/>
  <c r="R1879" i="6"/>
  <c r="Q1879" i="6"/>
  <c r="P1879" i="6"/>
  <c r="O1879" i="6"/>
  <c r="N1879" i="6"/>
  <c r="M1879" i="6"/>
  <c r="L1879" i="6"/>
  <c r="K1879" i="6"/>
  <c r="R1878" i="6"/>
  <c r="Q1878" i="6"/>
  <c r="P1878" i="6"/>
  <c r="O1878" i="6"/>
  <c r="N1878" i="6"/>
  <c r="M1878" i="6"/>
  <c r="L1878" i="6"/>
  <c r="K1878" i="6"/>
  <c r="R1877" i="6"/>
  <c r="Q1877" i="6"/>
  <c r="P1877" i="6"/>
  <c r="O1877" i="6"/>
  <c r="N1877" i="6"/>
  <c r="M1877" i="6"/>
  <c r="L1877" i="6"/>
  <c r="K1877" i="6"/>
  <c r="R1876" i="6"/>
  <c r="Q1876" i="6"/>
  <c r="P1876" i="6"/>
  <c r="O1876" i="6"/>
  <c r="N1876" i="6"/>
  <c r="M1876" i="6"/>
  <c r="L1876" i="6"/>
  <c r="K1876" i="6"/>
  <c r="R1875" i="6"/>
  <c r="Q1875" i="6"/>
  <c r="P1875" i="6"/>
  <c r="O1875" i="6"/>
  <c r="N1875" i="6"/>
  <c r="M1875" i="6"/>
  <c r="L1875" i="6"/>
  <c r="K1875" i="6"/>
  <c r="R1874" i="6"/>
  <c r="Q1874" i="6"/>
  <c r="P1874" i="6"/>
  <c r="O1874" i="6"/>
  <c r="N1874" i="6"/>
  <c r="M1874" i="6"/>
  <c r="L1874" i="6"/>
  <c r="K1874" i="6"/>
  <c r="R1873" i="6"/>
  <c r="Q1873" i="6"/>
  <c r="P1873" i="6"/>
  <c r="O1873" i="6"/>
  <c r="N1873" i="6"/>
  <c r="M1873" i="6"/>
  <c r="L1873" i="6"/>
  <c r="K1873" i="6"/>
  <c r="R1872" i="6"/>
  <c r="Q1872" i="6"/>
  <c r="P1872" i="6"/>
  <c r="O1872" i="6"/>
  <c r="N1872" i="6"/>
  <c r="M1872" i="6"/>
  <c r="L1872" i="6"/>
  <c r="K1872" i="6"/>
  <c r="R1871" i="6"/>
  <c r="Q1871" i="6"/>
  <c r="P1871" i="6"/>
  <c r="O1871" i="6"/>
  <c r="N1871" i="6"/>
  <c r="M1871" i="6"/>
  <c r="L1871" i="6"/>
  <c r="K1871" i="6"/>
  <c r="R1870" i="6"/>
  <c r="Q1870" i="6"/>
  <c r="P1870" i="6"/>
  <c r="O1870" i="6"/>
  <c r="N1870" i="6"/>
  <c r="M1870" i="6"/>
  <c r="L1870" i="6"/>
  <c r="K1870" i="6"/>
  <c r="R1869" i="6"/>
  <c r="Q1869" i="6"/>
  <c r="P1869" i="6"/>
  <c r="O1869" i="6"/>
  <c r="N1869" i="6"/>
  <c r="M1869" i="6"/>
  <c r="L1869" i="6"/>
  <c r="K1869" i="6"/>
  <c r="R1868" i="6"/>
  <c r="Q1868" i="6"/>
  <c r="P1868" i="6"/>
  <c r="O1868" i="6"/>
  <c r="N1868" i="6"/>
  <c r="M1868" i="6"/>
  <c r="L1868" i="6"/>
  <c r="K1868" i="6"/>
  <c r="R1867" i="6"/>
  <c r="Q1867" i="6"/>
  <c r="P1867" i="6"/>
  <c r="O1867" i="6"/>
  <c r="N1867" i="6"/>
  <c r="M1867" i="6"/>
  <c r="L1867" i="6"/>
  <c r="K1867" i="6"/>
  <c r="R1866" i="6"/>
  <c r="Q1866" i="6"/>
  <c r="P1866" i="6"/>
  <c r="O1866" i="6"/>
  <c r="N1866" i="6"/>
  <c r="M1866" i="6"/>
  <c r="L1866" i="6"/>
  <c r="K1866" i="6"/>
  <c r="R1865" i="6"/>
  <c r="Q1865" i="6"/>
  <c r="P1865" i="6"/>
  <c r="O1865" i="6"/>
  <c r="N1865" i="6"/>
  <c r="M1865" i="6"/>
  <c r="L1865" i="6"/>
  <c r="K1865" i="6"/>
  <c r="R1864" i="6"/>
  <c r="Q1864" i="6"/>
  <c r="P1864" i="6"/>
  <c r="O1864" i="6"/>
  <c r="N1864" i="6"/>
  <c r="M1864" i="6"/>
  <c r="L1864" i="6"/>
  <c r="K1864" i="6"/>
  <c r="R1863" i="6"/>
  <c r="Q1863" i="6"/>
  <c r="P1863" i="6"/>
  <c r="O1863" i="6"/>
  <c r="N1863" i="6"/>
  <c r="M1863" i="6"/>
  <c r="L1863" i="6"/>
  <c r="K1863" i="6"/>
  <c r="R1862" i="6"/>
  <c r="Q1862" i="6"/>
  <c r="P1862" i="6"/>
  <c r="O1862" i="6"/>
  <c r="N1862" i="6"/>
  <c r="M1862" i="6"/>
  <c r="L1862" i="6"/>
  <c r="K1862" i="6"/>
  <c r="R1861" i="6"/>
  <c r="Q1861" i="6"/>
  <c r="P1861" i="6"/>
  <c r="O1861" i="6"/>
  <c r="N1861" i="6"/>
  <c r="M1861" i="6"/>
  <c r="L1861" i="6"/>
  <c r="K1861" i="6"/>
  <c r="R1860" i="6"/>
  <c r="Q1860" i="6"/>
  <c r="P1860" i="6"/>
  <c r="O1860" i="6"/>
  <c r="N1860" i="6"/>
  <c r="M1860" i="6"/>
  <c r="L1860" i="6"/>
  <c r="K1860" i="6"/>
  <c r="R1859" i="6"/>
  <c r="Q1859" i="6"/>
  <c r="P1859" i="6"/>
  <c r="O1859" i="6"/>
  <c r="N1859" i="6"/>
  <c r="M1859" i="6"/>
  <c r="L1859" i="6"/>
  <c r="K1859" i="6"/>
  <c r="R1858" i="6"/>
  <c r="Q1858" i="6"/>
  <c r="P1858" i="6"/>
  <c r="O1858" i="6"/>
  <c r="N1858" i="6"/>
  <c r="M1858" i="6"/>
  <c r="L1858" i="6"/>
  <c r="K1858" i="6"/>
  <c r="R1857" i="6"/>
  <c r="Q1857" i="6"/>
  <c r="P1857" i="6"/>
  <c r="O1857" i="6"/>
  <c r="N1857" i="6"/>
  <c r="M1857" i="6"/>
  <c r="L1857" i="6"/>
  <c r="K1857" i="6"/>
  <c r="R1856" i="6"/>
  <c r="Q1856" i="6"/>
  <c r="P1856" i="6"/>
  <c r="O1856" i="6"/>
  <c r="N1856" i="6"/>
  <c r="M1856" i="6"/>
  <c r="L1856" i="6"/>
  <c r="K1856" i="6"/>
  <c r="R1855" i="6"/>
  <c r="Q1855" i="6"/>
  <c r="P1855" i="6"/>
  <c r="O1855" i="6"/>
  <c r="N1855" i="6"/>
  <c r="M1855" i="6"/>
  <c r="L1855" i="6"/>
  <c r="K1855" i="6"/>
  <c r="R1854" i="6"/>
  <c r="Q1854" i="6"/>
  <c r="P1854" i="6"/>
  <c r="O1854" i="6"/>
  <c r="N1854" i="6"/>
  <c r="M1854" i="6"/>
  <c r="L1854" i="6"/>
  <c r="K1854" i="6"/>
  <c r="R1853" i="6"/>
  <c r="Q1853" i="6"/>
  <c r="P1853" i="6"/>
  <c r="O1853" i="6"/>
  <c r="N1853" i="6"/>
  <c r="M1853" i="6"/>
  <c r="L1853" i="6"/>
  <c r="K1853" i="6"/>
  <c r="R1852" i="6"/>
  <c r="Q1852" i="6"/>
  <c r="P1852" i="6"/>
  <c r="O1852" i="6"/>
  <c r="N1852" i="6"/>
  <c r="M1852" i="6"/>
  <c r="L1852" i="6"/>
  <c r="K1852" i="6"/>
  <c r="R1851" i="6"/>
  <c r="Q1851" i="6"/>
  <c r="P1851" i="6"/>
  <c r="O1851" i="6"/>
  <c r="N1851" i="6"/>
  <c r="M1851" i="6"/>
  <c r="L1851" i="6"/>
  <c r="K1851" i="6"/>
  <c r="R1850" i="6"/>
  <c r="Q1850" i="6"/>
  <c r="P1850" i="6"/>
  <c r="O1850" i="6"/>
  <c r="N1850" i="6"/>
  <c r="M1850" i="6"/>
  <c r="L1850" i="6"/>
  <c r="K1850" i="6"/>
  <c r="R1849" i="6"/>
  <c r="Q1849" i="6"/>
  <c r="P1849" i="6"/>
  <c r="O1849" i="6"/>
  <c r="N1849" i="6"/>
  <c r="M1849" i="6"/>
  <c r="L1849" i="6"/>
  <c r="K1849" i="6"/>
  <c r="R1848" i="6"/>
  <c r="Q1848" i="6"/>
  <c r="P1848" i="6"/>
  <c r="O1848" i="6"/>
  <c r="N1848" i="6"/>
  <c r="M1848" i="6"/>
  <c r="L1848" i="6"/>
  <c r="K1848" i="6"/>
  <c r="R1847" i="6"/>
  <c r="Q1847" i="6"/>
  <c r="P1847" i="6"/>
  <c r="O1847" i="6"/>
  <c r="N1847" i="6"/>
  <c r="M1847" i="6"/>
  <c r="L1847" i="6"/>
  <c r="K1847" i="6"/>
  <c r="R1846" i="6"/>
  <c r="Q1846" i="6"/>
  <c r="P1846" i="6"/>
  <c r="O1846" i="6"/>
  <c r="N1846" i="6"/>
  <c r="M1846" i="6"/>
  <c r="L1846" i="6"/>
  <c r="K1846" i="6"/>
  <c r="R1845" i="6"/>
  <c r="Q1845" i="6"/>
  <c r="P1845" i="6"/>
  <c r="O1845" i="6"/>
  <c r="N1845" i="6"/>
  <c r="M1845" i="6"/>
  <c r="L1845" i="6"/>
  <c r="K1845" i="6"/>
  <c r="R1844" i="6"/>
  <c r="Q1844" i="6"/>
  <c r="P1844" i="6"/>
  <c r="O1844" i="6"/>
  <c r="N1844" i="6"/>
  <c r="M1844" i="6"/>
  <c r="L1844" i="6"/>
  <c r="K1844" i="6"/>
  <c r="R1843" i="6"/>
  <c r="Q1843" i="6"/>
  <c r="P1843" i="6"/>
  <c r="O1843" i="6"/>
  <c r="N1843" i="6"/>
  <c r="M1843" i="6"/>
  <c r="L1843" i="6"/>
  <c r="K1843" i="6"/>
  <c r="R1842" i="6"/>
  <c r="Q1842" i="6"/>
  <c r="P1842" i="6"/>
  <c r="O1842" i="6"/>
  <c r="N1842" i="6"/>
  <c r="M1842" i="6"/>
  <c r="L1842" i="6"/>
  <c r="K1842" i="6"/>
  <c r="R1841" i="6"/>
  <c r="Q1841" i="6"/>
  <c r="P1841" i="6"/>
  <c r="O1841" i="6"/>
  <c r="N1841" i="6"/>
  <c r="M1841" i="6"/>
  <c r="L1841" i="6"/>
  <c r="K1841" i="6"/>
  <c r="R1840" i="6"/>
  <c r="Q1840" i="6"/>
  <c r="P1840" i="6"/>
  <c r="O1840" i="6"/>
  <c r="N1840" i="6"/>
  <c r="M1840" i="6"/>
  <c r="L1840" i="6"/>
  <c r="K1840" i="6"/>
  <c r="R1839" i="6"/>
  <c r="Q1839" i="6"/>
  <c r="P1839" i="6"/>
  <c r="O1839" i="6"/>
  <c r="N1839" i="6"/>
  <c r="M1839" i="6"/>
  <c r="L1839" i="6"/>
  <c r="K1839" i="6"/>
  <c r="R1838" i="6"/>
  <c r="Q1838" i="6"/>
  <c r="P1838" i="6"/>
  <c r="O1838" i="6"/>
  <c r="N1838" i="6"/>
  <c r="M1838" i="6"/>
  <c r="L1838" i="6"/>
  <c r="K1838" i="6"/>
  <c r="R1837" i="6"/>
  <c r="Q1837" i="6"/>
  <c r="P1837" i="6"/>
  <c r="O1837" i="6"/>
  <c r="N1837" i="6"/>
  <c r="M1837" i="6"/>
  <c r="L1837" i="6"/>
  <c r="K1837" i="6"/>
  <c r="R1836" i="6"/>
  <c r="Q1836" i="6"/>
  <c r="P1836" i="6"/>
  <c r="O1836" i="6"/>
  <c r="N1836" i="6"/>
  <c r="M1836" i="6"/>
  <c r="L1836" i="6"/>
  <c r="K1836" i="6"/>
  <c r="R1835" i="6"/>
  <c r="Q1835" i="6"/>
  <c r="P1835" i="6"/>
  <c r="O1835" i="6"/>
  <c r="N1835" i="6"/>
  <c r="M1835" i="6"/>
  <c r="L1835" i="6"/>
  <c r="K1835" i="6"/>
  <c r="R1834" i="6"/>
  <c r="Q1834" i="6"/>
  <c r="P1834" i="6"/>
  <c r="O1834" i="6"/>
  <c r="N1834" i="6"/>
  <c r="M1834" i="6"/>
  <c r="L1834" i="6"/>
  <c r="K1834" i="6"/>
  <c r="R1833" i="6"/>
  <c r="Q1833" i="6"/>
  <c r="P1833" i="6"/>
  <c r="O1833" i="6"/>
  <c r="N1833" i="6"/>
  <c r="M1833" i="6"/>
  <c r="L1833" i="6"/>
  <c r="K1833" i="6"/>
  <c r="R1832" i="6"/>
  <c r="Q1832" i="6"/>
  <c r="P1832" i="6"/>
  <c r="O1832" i="6"/>
  <c r="N1832" i="6"/>
  <c r="M1832" i="6"/>
  <c r="L1832" i="6"/>
  <c r="K1832" i="6"/>
  <c r="R1831" i="6"/>
  <c r="Q1831" i="6"/>
  <c r="P1831" i="6"/>
  <c r="O1831" i="6"/>
  <c r="N1831" i="6"/>
  <c r="M1831" i="6"/>
  <c r="L1831" i="6"/>
  <c r="K1831" i="6"/>
  <c r="R1830" i="6"/>
  <c r="Q1830" i="6"/>
  <c r="P1830" i="6"/>
  <c r="O1830" i="6"/>
  <c r="N1830" i="6"/>
  <c r="M1830" i="6"/>
  <c r="L1830" i="6"/>
  <c r="K1830" i="6"/>
  <c r="R1829" i="6"/>
  <c r="Q1829" i="6"/>
  <c r="P1829" i="6"/>
  <c r="O1829" i="6"/>
  <c r="N1829" i="6"/>
  <c r="M1829" i="6"/>
  <c r="L1829" i="6"/>
  <c r="K1829" i="6"/>
  <c r="R1828" i="6"/>
  <c r="Q1828" i="6"/>
  <c r="P1828" i="6"/>
  <c r="O1828" i="6"/>
  <c r="N1828" i="6"/>
  <c r="M1828" i="6"/>
  <c r="L1828" i="6"/>
  <c r="K1828" i="6"/>
  <c r="R1827" i="6"/>
  <c r="Q1827" i="6"/>
  <c r="P1827" i="6"/>
  <c r="O1827" i="6"/>
  <c r="N1827" i="6"/>
  <c r="M1827" i="6"/>
  <c r="L1827" i="6"/>
  <c r="K1827" i="6"/>
  <c r="R1826" i="6"/>
  <c r="Q1826" i="6"/>
  <c r="P1826" i="6"/>
  <c r="O1826" i="6"/>
  <c r="N1826" i="6"/>
  <c r="M1826" i="6"/>
  <c r="L1826" i="6"/>
  <c r="K1826" i="6"/>
  <c r="R1825" i="6"/>
  <c r="Q1825" i="6"/>
  <c r="P1825" i="6"/>
  <c r="O1825" i="6"/>
  <c r="N1825" i="6"/>
  <c r="M1825" i="6"/>
  <c r="L1825" i="6"/>
  <c r="K1825" i="6"/>
  <c r="R1824" i="6"/>
  <c r="Q1824" i="6"/>
  <c r="P1824" i="6"/>
  <c r="O1824" i="6"/>
  <c r="N1824" i="6"/>
  <c r="M1824" i="6"/>
  <c r="L1824" i="6"/>
  <c r="K1824" i="6"/>
  <c r="R1823" i="6"/>
  <c r="Q1823" i="6"/>
  <c r="P1823" i="6"/>
  <c r="O1823" i="6"/>
  <c r="N1823" i="6"/>
  <c r="M1823" i="6"/>
  <c r="L1823" i="6"/>
  <c r="K1823" i="6"/>
  <c r="R1822" i="6"/>
  <c r="Q1822" i="6"/>
  <c r="P1822" i="6"/>
  <c r="O1822" i="6"/>
  <c r="N1822" i="6"/>
  <c r="M1822" i="6"/>
  <c r="L1822" i="6"/>
  <c r="K1822" i="6"/>
  <c r="R1821" i="6"/>
  <c r="Q1821" i="6"/>
  <c r="P1821" i="6"/>
  <c r="O1821" i="6"/>
  <c r="N1821" i="6"/>
  <c r="M1821" i="6"/>
  <c r="L1821" i="6"/>
  <c r="K1821" i="6"/>
  <c r="R1820" i="6"/>
  <c r="Q1820" i="6"/>
  <c r="P1820" i="6"/>
  <c r="O1820" i="6"/>
  <c r="N1820" i="6"/>
  <c r="M1820" i="6"/>
  <c r="L1820" i="6"/>
  <c r="K1820" i="6"/>
  <c r="R1819" i="6"/>
  <c r="Q1819" i="6"/>
  <c r="P1819" i="6"/>
  <c r="O1819" i="6"/>
  <c r="N1819" i="6"/>
  <c r="M1819" i="6"/>
  <c r="L1819" i="6"/>
  <c r="K1819" i="6"/>
  <c r="R1818" i="6"/>
  <c r="Q1818" i="6"/>
  <c r="P1818" i="6"/>
  <c r="O1818" i="6"/>
  <c r="N1818" i="6"/>
  <c r="M1818" i="6"/>
  <c r="L1818" i="6"/>
  <c r="K1818" i="6"/>
  <c r="R1817" i="6"/>
  <c r="Q1817" i="6"/>
  <c r="P1817" i="6"/>
  <c r="O1817" i="6"/>
  <c r="N1817" i="6"/>
  <c r="M1817" i="6"/>
  <c r="L1817" i="6"/>
  <c r="K1817" i="6"/>
  <c r="R1816" i="6"/>
  <c r="Q1816" i="6"/>
  <c r="P1816" i="6"/>
  <c r="O1816" i="6"/>
  <c r="N1816" i="6"/>
  <c r="M1816" i="6"/>
  <c r="L1816" i="6"/>
  <c r="K1816" i="6"/>
  <c r="R1815" i="6"/>
  <c r="Q1815" i="6"/>
  <c r="P1815" i="6"/>
  <c r="O1815" i="6"/>
  <c r="N1815" i="6"/>
  <c r="M1815" i="6"/>
  <c r="L1815" i="6"/>
  <c r="K1815" i="6"/>
  <c r="R1814" i="6"/>
  <c r="Q1814" i="6"/>
  <c r="P1814" i="6"/>
  <c r="O1814" i="6"/>
  <c r="N1814" i="6"/>
  <c r="M1814" i="6"/>
  <c r="L1814" i="6"/>
  <c r="K1814" i="6"/>
  <c r="R1813" i="6"/>
  <c r="Q1813" i="6"/>
  <c r="P1813" i="6"/>
  <c r="O1813" i="6"/>
  <c r="N1813" i="6"/>
  <c r="M1813" i="6"/>
  <c r="L1813" i="6"/>
  <c r="K1813" i="6"/>
  <c r="R1812" i="6"/>
  <c r="Q1812" i="6"/>
  <c r="P1812" i="6"/>
  <c r="O1812" i="6"/>
  <c r="N1812" i="6"/>
  <c r="M1812" i="6"/>
  <c r="L1812" i="6"/>
  <c r="K1812" i="6"/>
  <c r="R1811" i="6"/>
  <c r="Q1811" i="6"/>
  <c r="P1811" i="6"/>
  <c r="O1811" i="6"/>
  <c r="N1811" i="6"/>
  <c r="M1811" i="6"/>
  <c r="L1811" i="6"/>
  <c r="K1811" i="6"/>
  <c r="R1810" i="6"/>
  <c r="Q1810" i="6"/>
  <c r="P1810" i="6"/>
  <c r="O1810" i="6"/>
  <c r="N1810" i="6"/>
  <c r="M1810" i="6"/>
  <c r="L1810" i="6"/>
  <c r="K1810" i="6"/>
  <c r="R1809" i="6"/>
  <c r="Q1809" i="6"/>
  <c r="P1809" i="6"/>
  <c r="O1809" i="6"/>
  <c r="N1809" i="6"/>
  <c r="M1809" i="6"/>
  <c r="L1809" i="6"/>
  <c r="K1809" i="6"/>
  <c r="R1808" i="6"/>
  <c r="Q1808" i="6"/>
  <c r="P1808" i="6"/>
  <c r="O1808" i="6"/>
  <c r="N1808" i="6"/>
  <c r="M1808" i="6"/>
  <c r="L1808" i="6"/>
  <c r="K1808" i="6"/>
  <c r="R1807" i="6"/>
  <c r="Q1807" i="6"/>
  <c r="P1807" i="6"/>
  <c r="O1807" i="6"/>
  <c r="N1807" i="6"/>
  <c r="M1807" i="6"/>
  <c r="L1807" i="6"/>
  <c r="K1807" i="6"/>
  <c r="R1806" i="6"/>
  <c r="Q1806" i="6"/>
  <c r="P1806" i="6"/>
  <c r="O1806" i="6"/>
  <c r="N1806" i="6"/>
  <c r="M1806" i="6"/>
  <c r="L1806" i="6"/>
  <c r="K1806" i="6"/>
  <c r="R1805" i="6"/>
  <c r="Q1805" i="6"/>
  <c r="P1805" i="6"/>
  <c r="O1805" i="6"/>
  <c r="N1805" i="6"/>
  <c r="M1805" i="6"/>
  <c r="L1805" i="6"/>
  <c r="K1805" i="6"/>
  <c r="R1804" i="6"/>
  <c r="Q1804" i="6"/>
  <c r="P1804" i="6"/>
  <c r="O1804" i="6"/>
  <c r="N1804" i="6"/>
  <c r="M1804" i="6"/>
  <c r="L1804" i="6"/>
  <c r="K1804" i="6"/>
  <c r="R1803" i="6"/>
  <c r="Q1803" i="6"/>
  <c r="P1803" i="6"/>
  <c r="O1803" i="6"/>
  <c r="N1803" i="6"/>
  <c r="M1803" i="6"/>
  <c r="L1803" i="6"/>
  <c r="K1803" i="6"/>
  <c r="R1802" i="6"/>
  <c r="Q1802" i="6"/>
  <c r="P1802" i="6"/>
  <c r="O1802" i="6"/>
  <c r="N1802" i="6"/>
  <c r="M1802" i="6"/>
  <c r="L1802" i="6"/>
  <c r="K1802" i="6"/>
  <c r="R1801" i="6"/>
  <c r="Q1801" i="6"/>
  <c r="P1801" i="6"/>
  <c r="O1801" i="6"/>
  <c r="N1801" i="6"/>
  <c r="M1801" i="6"/>
  <c r="L1801" i="6"/>
  <c r="K1801" i="6"/>
  <c r="R1800" i="6"/>
  <c r="Q1800" i="6"/>
  <c r="P1800" i="6"/>
  <c r="O1800" i="6"/>
  <c r="N1800" i="6"/>
  <c r="M1800" i="6"/>
  <c r="L1800" i="6"/>
  <c r="K1800" i="6"/>
  <c r="R1799" i="6"/>
  <c r="Q1799" i="6"/>
  <c r="P1799" i="6"/>
  <c r="O1799" i="6"/>
  <c r="N1799" i="6"/>
  <c r="M1799" i="6"/>
  <c r="L1799" i="6"/>
  <c r="K1799" i="6"/>
  <c r="R1798" i="6"/>
  <c r="Q1798" i="6"/>
  <c r="P1798" i="6"/>
  <c r="O1798" i="6"/>
  <c r="N1798" i="6"/>
  <c r="M1798" i="6"/>
  <c r="L1798" i="6"/>
  <c r="K1798" i="6"/>
  <c r="R1797" i="6"/>
  <c r="Q1797" i="6"/>
  <c r="P1797" i="6"/>
  <c r="O1797" i="6"/>
  <c r="N1797" i="6"/>
  <c r="M1797" i="6"/>
  <c r="L1797" i="6"/>
  <c r="K1797" i="6"/>
  <c r="R1796" i="6"/>
  <c r="Q1796" i="6"/>
  <c r="P1796" i="6"/>
  <c r="O1796" i="6"/>
  <c r="N1796" i="6"/>
  <c r="M1796" i="6"/>
  <c r="L1796" i="6"/>
  <c r="K1796" i="6"/>
  <c r="R1795" i="6"/>
  <c r="Q1795" i="6"/>
  <c r="P1795" i="6"/>
  <c r="O1795" i="6"/>
  <c r="N1795" i="6"/>
  <c r="M1795" i="6"/>
  <c r="L1795" i="6"/>
  <c r="K1795" i="6"/>
  <c r="R1794" i="6"/>
  <c r="Q1794" i="6"/>
  <c r="P1794" i="6"/>
  <c r="O1794" i="6"/>
  <c r="N1794" i="6"/>
  <c r="M1794" i="6"/>
  <c r="L1794" i="6"/>
  <c r="K1794" i="6"/>
  <c r="R1793" i="6"/>
  <c r="Q1793" i="6"/>
  <c r="P1793" i="6"/>
  <c r="O1793" i="6"/>
  <c r="N1793" i="6"/>
  <c r="M1793" i="6"/>
  <c r="L1793" i="6"/>
  <c r="K1793" i="6"/>
  <c r="R1792" i="6"/>
  <c r="Q1792" i="6"/>
  <c r="P1792" i="6"/>
  <c r="O1792" i="6"/>
  <c r="N1792" i="6"/>
  <c r="M1792" i="6"/>
  <c r="L1792" i="6"/>
  <c r="K1792" i="6"/>
  <c r="R1791" i="6"/>
  <c r="Q1791" i="6"/>
  <c r="P1791" i="6"/>
  <c r="O1791" i="6"/>
  <c r="N1791" i="6"/>
  <c r="M1791" i="6"/>
  <c r="L1791" i="6"/>
  <c r="K1791" i="6"/>
  <c r="R1790" i="6"/>
  <c r="Q1790" i="6"/>
  <c r="P1790" i="6"/>
  <c r="O1790" i="6"/>
  <c r="N1790" i="6"/>
  <c r="M1790" i="6"/>
  <c r="L1790" i="6"/>
  <c r="K1790" i="6"/>
  <c r="R1789" i="6"/>
  <c r="Q1789" i="6"/>
  <c r="P1789" i="6"/>
  <c r="O1789" i="6"/>
  <c r="N1789" i="6"/>
  <c r="M1789" i="6"/>
  <c r="L1789" i="6"/>
  <c r="K1789" i="6"/>
  <c r="R1788" i="6"/>
  <c r="Q1788" i="6"/>
  <c r="P1788" i="6"/>
  <c r="O1788" i="6"/>
  <c r="N1788" i="6"/>
  <c r="M1788" i="6"/>
  <c r="L1788" i="6"/>
  <c r="K1788" i="6"/>
  <c r="R1787" i="6"/>
  <c r="Q1787" i="6"/>
  <c r="P1787" i="6"/>
  <c r="O1787" i="6"/>
  <c r="N1787" i="6"/>
  <c r="M1787" i="6"/>
  <c r="L1787" i="6"/>
  <c r="K1787" i="6"/>
  <c r="R1786" i="6"/>
  <c r="Q1786" i="6"/>
  <c r="P1786" i="6"/>
  <c r="O1786" i="6"/>
  <c r="N1786" i="6"/>
  <c r="M1786" i="6"/>
  <c r="L1786" i="6"/>
  <c r="K1786" i="6"/>
  <c r="R1785" i="6"/>
  <c r="Q1785" i="6"/>
  <c r="P1785" i="6"/>
  <c r="O1785" i="6"/>
  <c r="N1785" i="6"/>
  <c r="M1785" i="6"/>
  <c r="L1785" i="6"/>
  <c r="K1785" i="6"/>
  <c r="R1784" i="6"/>
  <c r="Q1784" i="6"/>
  <c r="P1784" i="6"/>
  <c r="O1784" i="6"/>
  <c r="N1784" i="6"/>
  <c r="M1784" i="6"/>
  <c r="L1784" i="6"/>
  <c r="K1784" i="6"/>
  <c r="R1783" i="6"/>
  <c r="Q1783" i="6"/>
  <c r="P1783" i="6"/>
  <c r="O1783" i="6"/>
  <c r="N1783" i="6"/>
  <c r="M1783" i="6"/>
  <c r="L1783" i="6"/>
  <c r="K1783" i="6"/>
  <c r="R1782" i="6"/>
  <c r="Q1782" i="6"/>
  <c r="P1782" i="6"/>
  <c r="O1782" i="6"/>
  <c r="N1782" i="6"/>
  <c r="M1782" i="6"/>
  <c r="L1782" i="6"/>
  <c r="K1782" i="6"/>
  <c r="R1781" i="6"/>
  <c r="Q1781" i="6"/>
  <c r="P1781" i="6"/>
  <c r="O1781" i="6"/>
  <c r="N1781" i="6"/>
  <c r="M1781" i="6"/>
  <c r="L1781" i="6"/>
  <c r="K1781" i="6"/>
  <c r="R1780" i="6"/>
  <c r="Q1780" i="6"/>
  <c r="P1780" i="6"/>
  <c r="O1780" i="6"/>
  <c r="N1780" i="6"/>
  <c r="M1780" i="6"/>
  <c r="L1780" i="6"/>
  <c r="K1780" i="6"/>
  <c r="R1779" i="6"/>
  <c r="Q1779" i="6"/>
  <c r="P1779" i="6"/>
  <c r="O1779" i="6"/>
  <c r="N1779" i="6"/>
  <c r="M1779" i="6"/>
  <c r="L1779" i="6"/>
  <c r="K1779" i="6"/>
  <c r="R1778" i="6"/>
  <c r="Q1778" i="6"/>
  <c r="P1778" i="6"/>
  <c r="O1778" i="6"/>
  <c r="N1778" i="6"/>
  <c r="M1778" i="6"/>
  <c r="L1778" i="6"/>
  <c r="K1778" i="6"/>
  <c r="R1777" i="6"/>
  <c r="Q1777" i="6"/>
  <c r="P1777" i="6"/>
  <c r="O1777" i="6"/>
  <c r="N1777" i="6"/>
  <c r="M1777" i="6"/>
  <c r="L1777" i="6"/>
  <c r="K1777" i="6"/>
  <c r="R1776" i="6"/>
  <c r="Q1776" i="6"/>
  <c r="P1776" i="6"/>
  <c r="O1776" i="6"/>
  <c r="N1776" i="6"/>
  <c r="M1776" i="6"/>
  <c r="L1776" i="6"/>
  <c r="K1776" i="6"/>
  <c r="R1775" i="6"/>
  <c r="Q1775" i="6"/>
  <c r="P1775" i="6"/>
  <c r="O1775" i="6"/>
  <c r="N1775" i="6"/>
  <c r="M1775" i="6"/>
  <c r="L1775" i="6"/>
  <c r="K1775" i="6"/>
  <c r="R1774" i="6"/>
  <c r="Q1774" i="6"/>
  <c r="P1774" i="6"/>
  <c r="O1774" i="6"/>
  <c r="N1774" i="6"/>
  <c r="M1774" i="6"/>
  <c r="L1774" i="6"/>
  <c r="K1774" i="6"/>
  <c r="R1773" i="6"/>
  <c r="Q1773" i="6"/>
  <c r="P1773" i="6"/>
  <c r="O1773" i="6"/>
  <c r="N1773" i="6"/>
  <c r="M1773" i="6"/>
  <c r="L1773" i="6"/>
  <c r="K1773" i="6"/>
  <c r="R1772" i="6"/>
  <c r="Q1772" i="6"/>
  <c r="P1772" i="6"/>
  <c r="O1772" i="6"/>
  <c r="N1772" i="6"/>
  <c r="M1772" i="6"/>
  <c r="L1772" i="6"/>
  <c r="K1772" i="6"/>
  <c r="R1771" i="6"/>
  <c r="Q1771" i="6"/>
  <c r="P1771" i="6"/>
  <c r="O1771" i="6"/>
  <c r="N1771" i="6"/>
  <c r="M1771" i="6"/>
  <c r="L1771" i="6"/>
  <c r="K1771" i="6"/>
  <c r="R1770" i="6"/>
  <c r="Q1770" i="6"/>
  <c r="P1770" i="6"/>
  <c r="O1770" i="6"/>
  <c r="N1770" i="6"/>
  <c r="M1770" i="6"/>
  <c r="L1770" i="6"/>
  <c r="K1770" i="6"/>
  <c r="R1769" i="6"/>
  <c r="Q1769" i="6"/>
  <c r="P1769" i="6"/>
  <c r="O1769" i="6"/>
  <c r="N1769" i="6"/>
  <c r="M1769" i="6"/>
  <c r="L1769" i="6"/>
  <c r="K1769" i="6"/>
  <c r="R1768" i="6"/>
  <c r="Q1768" i="6"/>
  <c r="P1768" i="6"/>
  <c r="O1768" i="6"/>
  <c r="N1768" i="6"/>
  <c r="M1768" i="6"/>
  <c r="L1768" i="6"/>
  <c r="K1768" i="6"/>
  <c r="R1767" i="6"/>
  <c r="Q1767" i="6"/>
  <c r="P1767" i="6"/>
  <c r="O1767" i="6"/>
  <c r="N1767" i="6"/>
  <c r="M1767" i="6"/>
  <c r="L1767" i="6"/>
  <c r="K1767" i="6"/>
  <c r="R1766" i="6"/>
  <c r="Q1766" i="6"/>
  <c r="P1766" i="6"/>
  <c r="O1766" i="6"/>
  <c r="N1766" i="6"/>
  <c r="M1766" i="6"/>
  <c r="L1766" i="6"/>
  <c r="K1766" i="6"/>
  <c r="R1765" i="6"/>
  <c r="Q1765" i="6"/>
  <c r="P1765" i="6"/>
  <c r="O1765" i="6"/>
  <c r="N1765" i="6"/>
  <c r="M1765" i="6"/>
  <c r="L1765" i="6"/>
  <c r="K1765" i="6"/>
  <c r="R1764" i="6"/>
  <c r="Q1764" i="6"/>
  <c r="P1764" i="6"/>
  <c r="O1764" i="6"/>
  <c r="N1764" i="6"/>
  <c r="M1764" i="6"/>
  <c r="L1764" i="6"/>
  <c r="K1764" i="6"/>
  <c r="R1763" i="6"/>
  <c r="Q1763" i="6"/>
  <c r="P1763" i="6"/>
  <c r="O1763" i="6"/>
  <c r="N1763" i="6"/>
  <c r="M1763" i="6"/>
  <c r="L1763" i="6"/>
  <c r="K1763" i="6"/>
  <c r="R1762" i="6"/>
  <c r="Q1762" i="6"/>
  <c r="P1762" i="6"/>
  <c r="O1762" i="6"/>
  <c r="N1762" i="6"/>
  <c r="M1762" i="6"/>
  <c r="L1762" i="6"/>
  <c r="K1762" i="6"/>
  <c r="R1761" i="6"/>
  <c r="Q1761" i="6"/>
  <c r="P1761" i="6"/>
  <c r="O1761" i="6"/>
  <c r="N1761" i="6"/>
  <c r="M1761" i="6"/>
  <c r="L1761" i="6"/>
  <c r="K1761" i="6"/>
  <c r="R1760" i="6"/>
  <c r="Q1760" i="6"/>
  <c r="P1760" i="6"/>
  <c r="O1760" i="6"/>
  <c r="N1760" i="6"/>
  <c r="M1760" i="6"/>
  <c r="L1760" i="6"/>
  <c r="K1760" i="6"/>
  <c r="R1759" i="6"/>
  <c r="Q1759" i="6"/>
  <c r="P1759" i="6"/>
  <c r="O1759" i="6"/>
  <c r="N1759" i="6"/>
  <c r="M1759" i="6"/>
  <c r="L1759" i="6"/>
  <c r="K1759" i="6"/>
  <c r="R1758" i="6"/>
  <c r="Q1758" i="6"/>
  <c r="P1758" i="6"/>
  <c r="O1758" i="6"/>
  <c r="N1758" i="6"/>
  <c r="M1758" i="6"/>
  <c r="L1758" i="6"/>
  <c r="K1758" i="6"/>
  <c r="R1757" i="6"/>
  <c r="Q1757" i="6"/>
  <c r="P1757" i="6"/>
  <c r="O1757" i="6"/>
  <c r="N1757" i="6"/>
  <c r="M1757" i="6"/>
  <c r="L1757" i="6"/>
  <c r="K1757" i="6"/>
  <c r="R1756" i="6"/>
  <c r="Q1756" i="6"/>
  <c r="P1756" i="6"/>
  <c r="O1756" i="6"/>
  <c r="N1756" i="6"/>
  <c r="M1756" i="6"/>
  <c r="L1756" i="6"/>
  <c r="K1756" i="6"/>
  <c r="R1755" i="6"/>
  <c r="Q1755" i="6"/>
  <c r="P1755" i="6"/>
  <c r="O1755" i="6"/>
  <c r="N1755" i="6"/>
  <c r="M1755" i="6"/>
  <c r="L1755" i="6"/>
  <c r="K1755" i="6"/>
  <c r="R1754" i="6"/>
  <c r="Q1754" i="6"/>
  <c r="P1754" i="6"/>
  <c r="O1754" i="6"/>
  <c r="N1754" i="6"/>
  <c r="M1754" i="6"/>
  <c r="L1754" i="6"/>
  <c r="K1754" i="6"/>
  <c r="R1753" i="6"/>
  <c r="Q1753" i="6"/>
  <c r="P1753" i="6"/>
  <c r="O1753" i="6"/>
  <c r="N1753" i="6"/>
  <c r="M1753" i="6"/>
  <c r="L1753" i="6"/>
  <c r="K1753" i="6"/>
  <c r="R1752" i="6"/>
  <c r="Q1752" i="6"/>
  <c r="P1752" i="6"/>
  <c r="O1752" i="6"/>
  <c r="N1752" i="6"/>
  <c r="M1752" i="6"/>
  <c r="L1752" i="6"/>
  <c r="K1752" i="6"/>
  <c r="R1751" i="6"/>
  <c r="Q1751" i="6"/>
  <c r="P1751" i="6"/>
  <c r="O1751" i="6"/>
  <c r="N1751" i="6"/>
  <c r="M1751" i="6"/>
  <c r="L1751" i="6"/>
  <c r="K1751" i="6"/>
  <c r="R1750" i="6"/>
  <c r="Q1750" i="6"/>
  <c r="P1750" i="6"/>
  <c r="O1750" i="6"/>
  <c r="N1750" i="6"/>
  <c r="M1750" i="6"/>
  <c r="L1750" i="6"/>
  <c r="K1750" i="6"/>
  <c r="R1749" i="6"/>
  <c r="Q1749" i="6"/>
  <c r="P1749" i="6"/>
  <c r="O1749" i="6"/>
  <c r="N1749" i="6"/>
  <c r="M1749" i="6"/>
  <c r="L1749" i="6"/>
  <c r="K1749" i="6"/>
  <c r="R1748" i="6"/>
  <c r="Q1748" i="6"/>
  <c r="P1748" i="6"/>
  <c r="O1748" i="6"/>
  <c r="N1748" i="6"/>
  <c r="M1748" i="6"/>
  <c r="L1748" i="6"/>
  <c r="K1748" i="6"/>
  <c r="R1747" i="6"/>
  <c r="Q1747" i="6"/>
  <c r="P1747" i="6"/>
  <c r="O1747" i="6"/>
  <c r="N1747" i="6"/>
  <c r="M1747" i="6"/>
  <c r="L1747" i="6"/>
  <c r="K1747" i="6"/>
  <c r="R1746" i="6"/>
  <c r="Q1746" i="6"/>
  <c r="P1746" i="6"/>
  <c r="O1746" i="6"/>
  <c r="N1746" i="6"/>
  <c r="M1746" i="6"/>
  <c r="L1746" i="6"/>
  <c r="K1746" i="6"/>
  <c r="R1745" i="6"/>
  <c r="Q1745" i="6"/>
  <c r="P1745" i="6"/>
  <c r="O1745" i="6"/>
  <c r="N1745" i="6"/>
  <c r="M1745" i="6"/>
  <c r="L1745" i="6"/>
  <c r="K1745" i="6"/>
  <c r="R1744" i="6"/>
  <c r="Q1744" i="6"/>
  <c r="P1744" i="6"/>
  <c r="O1744" i="6"/>
  <c r="N1744" i="6"/>
  <c r="M1744" i="6"/>
  <c r="L1744" i="6"/>
  <c r="K1744" i="6"/>
  <c r="R1743" i="6"/>
  <c r="Q1743" i="6"/>
  <c r="P1743" i="6"/>
  <c r="O1743" i="6"/>
  <c r="N1743" i="6"/>
  <c r="M1743" i="6"/>
  <c r="L1743" i="6"/>
  <c r="K1743" i="6"/>
  <c r="R1742" i="6"/>
  <c r="Q1742" i="6"/>
  <c r="P1742" i="6"/>
  <c r="O1742" i="6"/>
  <c r="N1742" i="6"/>
  <c r="M1742" i="6"/>
  <c r="L1742" i="6"/>
  <c r="K1742" i="6"/>
  <c r="R1741" i="6"/>
  <c r="Q1741" i="6"/>
  <c r="P1741" i="6"/>
  <c r="O1741" i="6"/>
  <c r="N1741" i="6"/>
  <c r="M1741" i="6"/>
  <c r="L1741" i="6"/>
  <c r="K1741" i="6"/>
  <c r="R1740" i="6"/>
  <c r="Q1740" i="6"/>
  <c r="P1740" i="6"/>
  <c r="O1740" i="6"/>
  <c r="N1740" i="6"/>
  <c r="M1740" i="6"/>
  <c r="L1740" i="6"/>
  <c r="K1740" i="6"/>
  <c r="R1739" i="6"/>
  <c r="Q1739" i="6"/>
  <c r="P1739" i="6"/>
  <c r="O1739" i="6"/>
  <c r="N1739" i="6"/>
  <c r="M1739" i="6"/>
  <c r="L1739" i="6"/>
  <c r="K1739" i="6"/>
  <c r="R1738" i="6"/>
  <c r="Q1738" i="6"/>
  <c r="P1738" i="6"/>
  <c r="O1738" i="6"/>
  <c r="N1738" i="6"/>
  <c r="M1738" i="6"/>
  <c r="L1738" i="6"/>
  <c r="K1738" i="6"/>
  <c r="R1737" i="6"/>
  <c r="Q1737" i="6"/>
  <c r="P1737" i="6"/>
  <c r="O1737" i="6"/>
  <c r="N1737" i="6"/>
  <c r="M1737" i="6"/>
  <c r="L1737" i="6"/>
  <c r="K1737" i="6"/>
  <c r="R1736" i="6"/>
  <c r="Q1736" i="6"/>
  <c r="P1736" i="6"/>
  <c r="O1736" i="6"/>
  <c r="N1736" i="6"/>
  <c r="M1736" i="6"/>
  <c r="L1736" i="6"/>
  <c r="K1736" i="6"/>
  <c r="R1735" i="6"/>
  <c r="Q1735" i="6"/>
  <c r="P1735" i="6"/>
  <c r="O1735" i="6"/>
  <c r="N1735" i="6"/>
  <c r="M1735" i="6"/>
  <c r="L1735" i="6"/>
  <c r="K1735" i="6"/>
  <c r="R1734" i="6"/>
  <c r="Q1734" i="6"/>
  <c r="P1734" i="6"/>
  <c r="O1734" i="6"/>
  <c r="N1734" i="6"/>
  <c r="M1734" i="6"/>
  <c r="L1734" i="6"/>
  <c r="K1734" i="6"/>
  <c r="R1733" i="6"/>
  <c r="Q1733" i="6"/>
  <c r="P1733" i="6"/>
  <c r="O1733" i="6"/>
  <c r="N1733" i="6"/>
  <c r="M1733" i="6"/>
  <c r="L1733" i="6"/>
  <c r="K1733" i="6"/>
  <c r="R1732" i="6"/>
  <c r="Q1732" i="6"/>
  <c r="P1732" i="6"/>
  <c r="O1732" i="6"/>
  <c r="N1732" i="6"/>
  <c r="M1732" i="6"/>
  <c r="L1732" i="6"/>
  <c r="K1732" i="6"/>
  <c r="R1731" i="6"/>
  <c r="Q1731" i="6"/>
  <c r="P1731" i="6"/>
  <c r="O1731" i="6"/>
  <c r="N1731" i="6"/>
  <c r="M1731" i="6"/>
  <c r="L1731" i="6"/>
  <c r="K1731" i="6"/>
  <c r="R1730" i="6"/>
  <c r="Q1730" i="6"/>
  <c r="P1730" i="6"/>
  <c r="O1730" i="6"/>
  <c r="N1730" i="6"/>
  <c r="M1730" i="6"/>
  <c r="L1730" i="6"/>
  <c r="K1730" i="6"/>
  <c r="R1729" i="6"/>
  <c r="Q1729" i="6"/>
  <c r="P1729" i="6"/>
  <c r="O1729" i="6"/>
  <c r="N1729" i="6"/>
  <c r="M1729" i="6"/>
  <c r="L1729" i="6"/>
  <c r="K1729" i="6"/>
  <c r="R1728" i="6"/>
  <c r="Q1728" i="6"/>
  <c r="P1728" i="6"/>
  <c r="O1728" i="6"/>
  <c r="N1728" i="6"/>
  <c r="M1728" i="6"/>
  <c r="L1728" i="6"/>
  <c r="K1728" i="6"/>
  <c r="R1727" i="6"/>
  <c r="Q1727" i="6"/>
  <c r="P1727" i="6"/>
  <c r="O1727" i="6"/>
  <c r="N1727" i="6"/>
  <c r="M1727" i="6"/>
  <c r="L1727" i="6"/>
  <c r="K1727" i="6"/>
  <c r="R1726" i="6"/>
  <c r="Q1726" i="6"/>
  <c r="P1726" i="6"/>
  <c r="O1726" i="6"/>
  <c r="N1726" i="6"/>
  <c r="M1726" i="6"/>
  <c r="L1726" i="6"/>
  <c r="K1726" i="6"/>
  <c r="R1725" i="6"/>
  <c r="Q1725" i="6"/>
  <c r="P1725" i="6"/>
  <c r="O1725" i="6"/>
  <c r="N1725" i="6"/>
  <c r="M1725" i="6"/>
  <c r="L1725" i="6"/>
  <c r="K1725" i="6"/>
  <c r="R1724" i="6"/>
  <c r="Q1724" i="6"/>
  <c r="P1724" i="6"/>
  <c r="O1724" i="6"/>
  <c r="N1724" i="6"/>
  <c r="M1724" i="6"/>
  <c r="L1724" i="6"/>
  <c r="K1724" i="6"/>
  <c r="R1723" i="6"/>
  <c r="Q1723" i="6"/>
  <c r="P1723" i="6"/>
  <c r="O1723" i="6"/>
  <c r="N1723" i="6"/>
  <c r="M1723" i="6"/>
  <c r="L1723" i="6"/>
  <c r="K1723" i="6"/>
  <c r="R1722" i="6"/>
  <c r="Q1722" i="6"/>
  <c r="P1722" i="6"/>
  <c r="O1722" i="6"/>
  <c r="N1722" i="6"/>
  <c r="M1722" i="6"/>
  <c r="L1722" i="6"/>
  <c r="K1722" i="6"/>
  <c r="R1721" i="6"/>
  <c r="Q1721" i="6"/>
  <c r="P1721" i="6"/>
  <c r="O1721" i="6"/>
  <c r="N1721" i="6"/>
  <c r="M1721" i="6"/>
  <c r="L1721" i="6"/>
  <c r="K1721" i="6"/>
  <c r="R1720" i="6"/>
  <c r="Q1720" i="6"/>
  <c r="P1720" i="6"/>
  <c r="O1720" i="6"/>
  <c r="N1720" i="6"/>
  <c r="M1720" i="6"/>
  <c r="L1720" i="6"/>
  <c r="K1720" i="6"/>
  <c r="R1719" i="6"/>
  <c r="Q1719" i="6"/>
  <c r="P1719" i="6"/>
  <c r="O1719" i="6"/>
  <c r="N1719" i="6"/>
  <c r="M1719" i="6"/>
  <c r="L1719" i="6"/>
  <c r="K1719" i="6"/>
  <c r="R1718" i="6"/>
  <c r="Q1718" i="6"/>
  <c r="P1718" i="6"/>
  <c r="O1718" i="6"/>
  <c r="N1718" i="6"/>
  <c r="M1718" i="6"/>
  <c r="L1718" i="6"/>
  <c r="K1718" i="6"/>
  <c r="R1717" i="6"/>
  <c r="Q1717" i="6"/>
  <c r="P1717" i="6"/>
  <c r="O1717" i="6"/>
  <c r="N1717" i="6"/>
  <c r="M1717" i="6"/>
  <c r="L1717" i="6"/>
  <c r="K1717" i="6"/>
  <c r="R1716" i="6"/>
  <c r="Q1716" i="6"/>
  <c r="P1716" i="6"/>
  <c r="O1716" i="6"/>
  <c r="N1716" i="6"/>
  <c r="M1716" i="6"/>
  <c r="L1716" i="6"/>
  <c r="K1716" i="6"/>
  <c r="R1715" i="6"/>
  <c r="Q1715" i="6"/>
  <c r="P1715" i="6"/>
  <c r="O1715" i="6"/>
  <c r="N1715" i="6"/>
  <c r="M1715" i="6"/>
  <c r="L1715" i="6"/>
  <c r="K1715" i="6"/>
  <c r="R1714" i="6"/>
  <c r="Q1714" i="6"/>
  <c r="P1714" i="6"/>
  <c r="O1714" i="6"/>
  <c r="N1714" i="6"/>
  <c r="M1714" i="6"/>
  <c r="L1714" i="6"/>
  <c r="K1714" i="6"/>
  <c r="R1713" i="6"/>
  <c r="Q1713" i="6"/>
  <c r="P1713" i="6"/>
  <c r="O1713" i="6"/>
  <c r="N1713" i="6"/>
  <c r="M1713" i="6"/>
  <c r="L1713" i="6"/>
  <c r="K1713" i="6"/>
  <c r="R1712" i="6"/>
  <c r="Q1712" i="6"/>
  <c r="P1712" i="6"/>
  <c r="O1712" i="6"/>
  <c r="N1712" i="6"/>
  <c r="M1712" i="6"/>
  <c r="L1712" i="6"/>
  <c r="K1712" i="6"/>
  <c r="R1711" i="6"/>
  <c r="Q1711" i="6"/>
  <c r="P1711" i="6"/>
  <c r="O1711" i="6"/>
  <c r="N1711" i="6"/>
  <c r="M1711" i="6"/>
  <c r="L1711" i="6"/>
  <c r="K1711" i="6"/>
  <c r="R1710" i="6"/>
  <c r="Q1710" i="6"/>
  <c r="P1710" i="6"/>
  <c r="O1710" i="6"/>
  <c r="N1710" i="6"/>
  <c r="M1710" i="6"/>
  <c r="L1710" i="6"/>
  <c r="K1710" i="6"/>
  <c r="R1709" i="6"/>
  <c r="Q1709" i="6"/>
  <c r="P1709" i="6"/>
  <c r="O1709" i="6"/>
  <c r="N1709" i="6"/>
  <c r="M1709" i="6"/>
  <c r="L1709" i="6"/>
  <c r="K1709" i="6"/>
  <c r="R1708" i="6"/>
  <c r="Q1708" i="6"/>
  <c r="P1708" i="6"/>
  <c r="O1708" i="6"/>
  <c r="N1708" i="6"/>
  <c r="M1708" i="6"/>
  <c r="L1708" i="6"/>
  <c r="K1708" i="6"/>
  <c r="R1707" i="6"/>
  <c r="Q1707" i="6"/>
  <c r="P1707" i="6"/>
  <c r="O1707" i="6"/>
  <c r="N1707" i="6"/>
  <c r="M1707" i="6"/>
  <c r="L1707" i="6"/>
  <c r="K1707" i="6"/>
  <c r="R1706" i="6"/>
  <c r="Q1706" i="6"/>
  <c r="P1706" i="6"/>
  <c r="O1706" i="6"/>
  <c r="N1706" i="6"/>
  <c r="M1706" i="6"/>
  <c r="L1706" i="6"/>
  <c r="K1706" i="6"/>
  <c r="R1705" i="6"/>
  <c r="Q1705" i="6"/>
  <c r="P1705" i="6"/>
  <c r="O1705" i="6"/>
  <c r="N1705" i="6"/>
  <c r="M1705" i="6"/>
  <c r="L1705" i="6"/>
  <c r="K1705" i="6"/>
  <c r="R1704" i="6"/>
  <c r="Q1704" i="6"/>
  <c r="P1704" i="6"/>
  <c r="O1704" i="6"/>
  <c r="N1704" i="6"/>
  <c r="M1704" i="6"/>
  <c r="L1704" i="6"/>
  <c r="K1704" i="6"/>
  <c r="R1703" i="6"/>
  <c r="Q1703" i="6"/>
  <c r="P1703" i="6"/>
  <c r="O1703" i="6"/>
  <c r="N1703" i="6"/>
  <c r="M1703" i="6"/>
  <c r="L1703" i="6"/>
  <c r="K1703" i="6"/>
  <c r="R1702" i="6"/>
  <c r="Q1702" i="6"/>
  <c r="P1702" i="6"/>
  <c r="O1702" i="6"/>
  <c r="N1702" i="6"/>
  <c r="M1702" i="6"/>
  <c r="L1702" i="6"/>
  <c r="K1702" i="6"/>
  <c r="R1701" i="6"/>
  <c r="Q1701" i="6"/>
  <c r="P1701" i="6"/>
  <c r="O1701" i="6"/>
  <c r="N1701" i="6"/>
  <c r="M1701" i="6"/>
  <c r="L1701" i="6"/>
  <c r="K1701" i="6"/>
  <c r="R1700" i="6"/>
  <c r="Q1700" i="6"/>
  <c r="P1700" i="6"/>
  <c r="O1700" i="6"/>
  <c r="N1700" i="6"/>
  <c r="M1700" i="6"/>
  <c r="L1700" i="6"/>
  <c r="K1700" i="6"/>
  <c r="R1699" i="6"/>
  <c r="Q1699" i="6"/>
  <c r="P1699" i="6"/>
  <c r="O1699" i="6"/>
  <c r="N1699" i="6"/>
  <c r="M1699" i="6"/>
  <c r="L1699" i="6"/>
  <c r="K1699" i="6"/>
  <c r="R1698" i="6"/>
  <c r="Q1698" i="6"/>
  <c r="P1698" i="6"/>
  <c r="O1698" i="6"/>
  <c r="N1698" i="6"/>
  <c r="M1698" i="6"/>
  <c r="L1698" i="6"/>
  <c r="K1698" i="6"/>
  <c r="R1697" i="6"/>
  <c r="Q1697" i="6"/>
  <c r="P1697" i="6"/>
  <c r="O1697" i="6"/>
  <c r="N1697" i="6"/>
  <c r="M1697" i="6"/>
  <c r="L1697" i="6"/>
  <c r="K1697" i="6"/>
  <c r="R1696" i="6"/>
  <c r="Q1696" i="6"/>
  <c r="P1696" i="6"/>
  <c r="O1696" i="6"/>
  <c r="N1696" i="6"/>
  <c r="M1696" i="6"/>
  <c r="L1696" i="6"/>
  <c r="K1696" i="6"/>
  <c r="R1695" i="6"/>
  <c r="Q1695" i="6"/>
  <c r="P1695" i="6"/>
  <c r="O1695" i="6"/>
  <c r="N1695" i="6"/>
  <c r="M1695" i="6"/>
  <c r="L1695" i="6"/>
  <c r="K1695" i="6"/>
  <c r="R1694" i="6"/>
  <c r="Q1694" i="6"/>
  <c r="P1694" i="6"/>
  <c r="O1694" i="6"/>
  <c r="N1694" i="6"/>
  <c r="M1694" i="6"/>
  <c r="L1694" i="6"/>
  <c r="K1694" i="6"/>
  <c r="R1693" i="6"/>
  <c r="Q1693" i="6"/>
  <c r="P1693" i="6"/>
  <c r="O1693" i="6"/>
  <c r="N1693" i="6"/>
  <c r="M1693" i="6"/>
  <c r="L1693" i="6"/>
  <c r="K1693" i="6"/>
  <c r="R1692" i="6"/>
  <c r="Q1692" i="6"/>
  <c r="P1692" i="6"/>
  <c r="O1692" i="6"/>
  <c r="N1692" i="6"/>
  <c r="M1692" i="6"/>
  <c r="L1692" i="6"/>
  <c r="K1692" i="6"/>
  <c r="R1691" i="6"/>
  <c r="Q1691" i="6"/>
  <c r="P1691" i="6"/>
  <c r="O1691" i="6"/>
  <c r="N1691" i="6"/>
  <c r="M1691" i="6"/>
  <c r="L1691" i="6"/>
  <c r="K1691" i="6"/>
  <c r="R1690" i="6"/>
  <c r="Q1690" i="6"/>
  <c r="P1690" i="6"/>
  <c r="O1690" i="6"/>
  <c r="N1690" i="6"/>
  <c r="M1690" i="6"/>
  <c r="L1690" i="6"/>
  <c r="K1690" i="6"/>
  <c r="R1689" i="6"/>
  <c r="Q1689" i="6"/>
  <c r="P1689" i="6"/>
  <c r="O1689" i="6"/>
  <c r="N1689" i="6"/>
  <c r="M1689" i="6"/>
  <c r="L1689" i="6"/>
  <c r="K1689" i="6"/>
  <c r="R1688" i="6"/>
  <c r="Q1688" i="6"/>
  <c r="P1688" i="6"/>
  <c r="O1688" i="6"/>
  <c r="N1688" i="6"/>
  <c r="M1688" i="6"/>
  <c r="L1688" i="6"/>
  <c r="K1688" i="6"/>
  <c r="R1687" i="6"/>
  <c r="Q1687" i="6"/>
  <c r="P1687" i="6"/>
  <c r="O1687" i="6"/>
  <c r="N1687" i="6"/>
  <c r="M1687" i="6"/>
  <c r="L1687" i="6"/>
  <c r="K1687" i="6"/>
  <c r="R1686" i="6"/>
  <c r="Q1686" i="6"/>
  <c r="P1686" i="6"/>
  <c r="O1686" i="6"/>
  <c r="N1686" i="6"/>
  <c r="M1686" i="6"/>
  <c r="L1686" i="6"/>
  <c r="K1686" i="6"/>
  <c r="R1685" i="6"/>
  <c r="Q1685" i="6"/>
  <c r="P1685" i="6"/>
  <c r="O1685" i="6"/>
  <c r="N1685" i="6"/>
  <c r="M1685" i="6"/>
  <c r="L1685" i="6"/>
  <c r="K1685" i="6"/>
  <c r="R1684" i="6"/>
  <c r="Q1684" i="6"/>
  <c r="P1684" i="6"/>
  <c r="O1684" i="6"/>
  <c r="N1684" i="6"/>
  <c r="M1684" i="6"/>
  <c r="L1684" i="6"/>
  <c r="K1684" i="6"/>
  <c r="R1683" i="6"/>
  <c r="Q1683" i="6"/>
  <c r="P1683" i="6"/>
  <c r="O1683" i="6"/>
  <c r="N1683" i="6"/>
  <c r="M1683" i="6"/>
  <c r="L1683" i="6"/>
  <c r="K1683" i="6"/>
  <c r="R1682" i="6"/>
  <c r="Q1682" i="6"/>
  <c r="P1682" i="6"/>
  <c r="O1682" i="6"/>
  <c r="N1682" i="6"/>
  <c r="M1682" i="6"/>
  <c r="L1682" i="6"/>
  <c r="K1682" i="6"/>
  <c r="R1681" i="6"/>
  <c r="Q1681" i="6"/>
  <c r="P1681" i="6"/>
  <c r="O1681" i="6"/>
  <c r="N1681" i="6"/>
  <c r="M1681" i="6"/>
  <c r="L1681" i="6"/>
  <c r="K1681" i="6"/>
  <c r="R1680" i="6"/>
  <c r="Q1680" i="6"/>
  <c r="P1680" i="6"/>
  <c r="O1680" i="6"/>
  <c r="N1680" i="6"/>
  <c r="M1680" i="6"/>
  <c r="L1680" i="6"/>
  <c r="K1680" i="6"/>
  <c r="R1679" i="6"/>
  <c r="Q1679" i="6"/>
  <c r="P1679" i="6"/>
  <c r="O1679" i="6"/>
  <c r="N1679" i="6"/>
  <c r="M1679" i="6"/>
  <c r="L1679" i="6"/>
  <c r="K1679" i="6"/>
  <c r="R1678" i="6"/>
  <c r="Q1678" i="6"/>
  <c r="P1678" i="6"/>
  <c r="O1678" i="6"/>
  <c r="N1678" i="6"/>
  <c r="M1678" i="6"/>
  <c r="L1678" i="6"/>
  <c r="K1678" i="6"/>
  <c r="R1677" i="6"/>
  <c r="Q1677" i="6"/>
  <c r="P1677" i="6"/>
  <c r="O1677" i="6"/>
  <c r="N1677" i="6"/>
  <c r="M1677" i="6"/>
  <c r="L1677" i="6"/>
  <c r="K1677" i="6"/>
  <c r="R1676" i="6"/>
  <c r="Q1676" i="6"/>
  <c r="P1676" i="6"/>
  <c r="O1676" i="6"/>
  <c r="N1676" i="6"/>
  <c r="M1676" i="6"/>
  <c r="L1676" i="6"/>
  <c r="K1676" i="6"/>
  <c r="R1675" i="6"/>
  <c r="Q1675" i="6"/>
  <c r="P1675" i="6"/>
  <c r="O1675" i="6"/>
  <c r="N1675" i="6"/>
  <c r="M1675" i="6"/>
  <c r="L1675" i="6"/>
  <c r="K1675" i="6"/>
  <c r="R1674" i="6"/>
  <c r="Q1674" i="6"/>
  <c r="P1674" i="6"/>
  <c r="O1674" i="6"/>
  <c r="N1674" i="6"/>
  <c r="M1674" i="6"/>
  <c r="L1674" i="6"/>
  <c r="K1674" i="6"/>
  <c r="R1673" i="6"/>
  <c r="Q1673" i="6"/>
  <c r="P1673" i="6"/>
  <c r="O1673" i="6"/>
  <c r="N1673" i="6"/>
  <c r="M1673" i="6"/>
  <c r="L1673" i="6"/>
  <c r="K1673" i="6"/>
  <c r="R1672" i="6"/>
  <c r="Q1672" i="6"/>
  <c r="P1672" i="6"/>
  <c r="O1672" i="6"/>
  <c r="N1672" i="6"/>
  <c r="M1672" i="6"/>
  <c r="L1672" i="6"/>
  <c r="K1672" i="6"/>
  <c r="R1671" i="6"/>
  <c r="Q1671" i="6"/>
  <c r="P1671" i="6"/>
  <c r="O1671" i="6"/>
  <c r="N1671" i="6"/>
  <c r="M1671" i="6"/>
  <c r="L1671" i="6"/>
  <c r="K1671" i="6"/>
  <c r="R1670" i="6"/>
  <c r="Q1670" i="6"/>
  <c r="P1670" i="6"/>
  <c r="O1670" i="6"/>
  <c r="N1670" i="6"/>
  <c r="M1670" i="6"/>
  <c r="L1670" i="6"/>
  <c r="K1670" i="6"/>
  <c r="R1669" i="6"/>
  <c r="Q1669" i="6"/>
  <c r="P1669" i="6"/>
  <c r="O1669" i="6"/>
  <c r="N1669" i="6"/>
  <c r="M1669" i="6"/>
  <c r="L1669" i="6"/>
  <c r="K1669" i="6"/>
  <c r="R1668" i="6"/>
  <c r="Q1668" i="6"/>
  <c r="P1668" i="6"/>
  <c r="O1668" i="6"/>
  <c r="N1668" i="6"/>
  <c r="M1668" i="6"/>
  <c r="L1668" i="6"/>
  <c r="K1668" i="6"/>
  <c r="R1667" i="6"/>
  <c r="Q1667" i="6"/>
  <c r="P1667" i="6"/>
  <c r="O1667" i="6"/>
  <c r="N1667" i="6"/>
  <c r="M1667" i="6"/>
  <c r="L1667" i="6"/>
  <c r="K1667" i="6"/>
  <c r="R1666" i="6"/>
  <c r="Q1666" i="6"/>
  <c r="P1666" i="6"/>
  <c r="O1666" i="6"/>
  <c r="N1666" i="6"/>
  <c r="M1666" i="6"/>
  <c r="L1666" i="6"/>
  <c r="K1666" i="6"/>
  <c r="R1665" i="6"/>
  <c r="Q1665" i="6"/>
  <c r="P1665" i="6"/>
  <c r="O1665" i="6"/>
  <c r="N1665" i="6"/>
  <c r="M1665" i="6"/>
  <c r="L1665" i="6"/>
  <c r="K1665" i="6"/>
  <c r="R1664" i="6"/>
  <c r="Q1664" i="6"/>
  <c r="P1664" i="6"/>
  <c r="O1664" i="6"/>
  <c r="N1664" i="6"/>
  <c r="M1664" i="6"/>
  <c r="L1664" i="6"/>
  <c r="K1664" i="6"/>
  <c r="R1663" i="6"/>
  <c r="Q1663" i="6"/>
  <c r="P1663" i="6"/>
  <c r="O1663" i="6"/>
  <c r="N1663" i="6"/>
  <c r="M1663" i="6"/>
  <c r="L1663" i="6"/>
  <c r="K1663" i="6"/>
  <c r="R1662" i="6"/>
  <c r="Q1662" i="6"/>
  <c r="P1662" i="6"/>
  <c r="O1662" i="6"/>
  <c r="N1662" i="6"/>
  <c r="M1662" i="6"/>
  <c r="L1662" i="6"/>
  <c r="K1662" i="6"/>
  <c r="R1661" i="6"/>
  <c r="Q1661" i="6"/>
  <c r="P1661" i="6"/>
  <c r="O1661" i="6"/>
  <c r="N1661" i="6"/>
  <c r="M1661" i="6"/>
  <c r="L1661" i="6"/>
  <c r="K1661" i="6"/>
  <c r="R1660" i="6"/>
  <c r="Q1660" i="6"/>
  <c r="P1660" i="6"/>
  <c r="O1660" i="6"/>
  <c r="N1660" i="6"/>
  <c r="M1660" i="6"/>
  <c r="L1660" i="6"/>
  <c r="K1660" i="6"/>
  <c r="R1659" i="6"/>
  <c r="Q1659" i="6"/>
  <c r="P1659" i="6"/>
  <c r="O1659" i="6"/>
  <c r="N1659" i="6"/>
  <c r="M1659" i="6"/>
  <c r="L1659" i="6"/>
  <c r="K1659" i="6"/>
  <c r="R1658" i="6"/>
  <c r="Q1658" i="6"/>
  <c r="P1658" i="6"/>
  <c r="O1658" i="6"/>
  <c r="N1658" i="6"/>
  <c r="M1658" i="6"/>
  <c r="L1658" i="6"/>
  <c r="K1658" i="6"/>
  <c r="R1657" i="6"/>
  <c r="Q1657" i="6"/>
  <c r="P1657" i="6"/>
  <c r="O1657" i="6"/>
  <c r="N1657" i="6"/>
  <c r="M1657" i="6"/>
  <c r="L1657" i="6"/>
  <c r="K1657" i="6"/>
  <c r="R1656" i="6"/>
  <c r="Q1656" i="6"/>
  <c r="P1656" i="6"/>
  <c r="O1656" i="6"/>
  <c r="N1656" i="6"/>
  <c r="M1656" i="6"/>
  <c r="L1656" i="6"/>
  <c r="K1656" i="6"/>
  <c r="R1655" i="6"/>
  <c r="Q1655" i="6"/>
  <c r="P1655" i="6"/>
  <c r="O1655" i="6"/>
  <c r="N1655" i="6"/>
  <c r="M1655" i="6"/>
  <c r="L1655" i="6"/>
  <c r="K1655" i="6"/>
  <c r="R1654" i="6"/>
  <c r="Q1654" i="6"/>
  <c r="P1654" i="6"/>
  <c r="O1654" i="6"/>
  <c r="N1654" i="6"/>
  <c r="M1654" i="6"/>
  <c r="L1654" i="6"/>
  <c r="K1654" i="6"/>
  <c r="R1653" i="6"/>
  <c r="Q1653" i="6"/>
  <c r="P1653" i="6"/>
  <c r="O1653" i="6"/>
  <c r="N1653" i="6"/>
  <c r="M1653" i="6"/>
  <c r="L1653" i="6"/>
  <c r="K1653" i="6"/>
  <c r="R1652" i="6"/>
  <c r="Q1652" i="6"/>
  <c r="P1652" i="6"/>
  <c r="O1652" i="6"/>
  <c r="N1652" i="6"/>
  <c r="M1652" i="6"/>
  <c r="L1652" i="6"/>
  <c r="K1652" i="6"/>
  <c r="R1651" i="6"/>
  <c r="Q1651" i="6"/>
  <c r="P1651" i="6"/>
  <c r="O1651" i="6"/>
  <c r="N1651" i="6"/>
  <c r="M1651" i="6"/>
  <c r="L1651" i="6"/>
  <c r="K1651" i="6"/>
  <c r="R1650" i="6"/>
  <c r="Q1650" i="6"/>
  <c r="P1650" i="6"/>
  <c r="O1650" i="6"/>
  <c r="N1650" i="6"/>
  <c r="M1650" i="6"/>
  <c r="L1650" i="6"/>
  <c r="K1650" i="6"/>
  <c r="R1649" i="6"/>
  <c r="Q1649" i="6"/>
  <c r="P1649" i="6"/>
  <c r="O1649" i="6"/>
  <c r="N1649" i="6"/>
  <c r="M1649" i="6"/>
  <c r="L1649" i="6"/>
  <c r="K1649" i="6"/>
  <c r="R1648" i="6"/>
  <c r="Q1648" i="6"/>
  <c r="P1648" i="6"/>
  <c r="O1648" i="6"/>
  <c r="N1648" i="6"/>
  <c r="M1648" i="6"/>
  <c r="L1648" i="6"/>
  <c r="K1648" i="6"/>
  <c r="R1647" i="6"/>
  <c r="Q1647" i="6"/>
  <c r="P1647" i="6"/>
  <c r="O1647" i="6"/>
  <c r="N1647" i="6"/>
  <c r="M1647" i="6"/>
  <c r="L1647" i="6"/>
  <c r="K1647" i="6"/>
  <c r="R1646" i="6"/>
  <c r="Q1646" i="6"/>
  <c r="P1646" i="6"/>
  <c r="O1646" i="6"/>
  <c r="N1646" i="6"/>
  <c r="M1646" i="6"/>
  <c r="L1646" i="6"/>
  <c r="K1646" i="6"/>
  <c r="R1645" i="6"/>
  <c r="Q1645" i="6"/>
  <c r="P1645" i="6"/>
  <c r="O1645" i="6"/>
  <c r="N1645" i="6"/>
  <c r="M1645" i="6"/>
  <c r="L1645" i="6"/>
  <c r="K1645" i="6"/>
  <c r="R1644" i="6"/>
  <c r="Q1644" i="6"/>
  <c r="P1644" i="6"/>
  <c r="O1644" i="6"/>
  <c r="N1644" i="6"/>
  <c r="M1644" i="6"/>
  <c r="L1644" i="6"/>
  <c r="K1644" i="6"/>
  <c r="R1643" i="6"/>
  <c r="Q1643" i="6"/>
  <c r="P1643" i="6"/>
  <c r="O1643" i="6"/>
  <c r="N1643" i="6"/>
  <c r="M1643" i="6"/>
  <c r="L1643" i="6"/>
  <c r="K1643" i="6"/>
  <c r="R1642" i="6"/>
  <c r="Q1642" i="6"/>
  <c r="P1642" i="6"/>
  <c r="O1642" i="6"/>
  <c r="N1642" i="6"/>
  <c r="M1642" i="6"/>
  <c r="L1642" i="6"/>
  <c r="K1642" i="6"/>
  <c r="R1641" i="6"/>
  <c r="Q1641" i="6"/>
  <c r="P1641" i="6"/>
  <c r="O1641" i="6"/>
  <c r="N1641" i="6"/>
  <c r="M1641" i="6"/>
  <c r="L1641" i="6"/>
  <c r="K1641" i="6"/>
  <c r="R1640" i="6"/>
  <c r="Q1640" i="6"/>
  <c r="P1640" i="6"/>
  <c r="O1640" i="6"/>
  <c r="N1640" i="6"/>
  <c r="M1640" i="6"/>
  <c r="L1640" i="6"/>
  <c r="K1640" i="6"/>
  <c r="R1639" i="6"/>
  <c r="Q1639" i="6"/>
  <c r="P1639" i="6"/>
  <c r="O1639" i="6"/>
  <c r="N1639" i="6"/>
  <c r="M1639" i="6"/>
  <c r="L1639" i="6"/>
  <c r="K1639" i="6"/>
  <c r="R1638" i="6"/>
  <c r="Q1638" i="6"/>
  <c r="P1638" i="6"/>
  <c r="O1638" i="6"/>
  <c r="N1638" i="6"/>
  <c r="M1638" i="6"/>
  <c r="L1638" i="6"/>
  <c r="K1638" i="6"/>
  <c r="R1637" i="6"/>
  <c r="Q1637" i="6"/>
  <c r="P1637" i="6"/>
  <c r="O1637" i="6"/>
  <c r="N1637" i="6"/>
  <c r="M1637" i="6"/>
  <c r="L1637" i="6"/>
  <c r="K1637" i="6"/>
  <c r="R1636" i="6"/>
  <c r="Q1636" i="6"/>
  <c r="P1636" i="6"/>
  <c r="O1636" i="6"/>
  <c r="N1636" i="6"/>
  <c r="M1636" i="6"/>
  <c r="L1636" i="6"/>
  <c r="K1636" i="6"/>
  <c r="R1635" i="6"/>
  <c r="Q1635" i="6"/>
  <c r="P1635" i="6"/>
  <c r="O1635" i="6"/>
  <c r="N1635" i="6"/>
  <c r="M1635" i="6"/>
  <c r="L1635" i="6"/>
  <c r="K1635" i="6"/>
  <c r="R1634" i="6"/>
  <c r="Q1634" i="6"/>
  <c r="P1634" i="6"/>
  <c r="O1634" i="6"/>
  <c r="N1634" i="6"/>
  <c r="M1634" i="6"/>
  <c r="L1634" i="6"/>
  <c r="K1634" i="6"/>
  <c r="R1633" i="6"/>
  <c r="Q1633" i="6"/>
  <c r="P1633" i="6"/>
  <c r="O1633" i="6"/>
  <c r="N1633" i="6"/>
  <c r="M1633" i="6"/>
  <c r="L1633" i="6"/>
  <c r="K1633" i="6"/>
  <c r="R1632" i="6"/>
  <c r="Q1632" i="6"/>
  <c r="P1632" i="6"/>
  <c r="O1632" i="6"/>
  <c r="N1632" i="6"/>
  <c r="M1632" i="6"/>
  <c r="L1632" i="6"/>
  <c r="K1632" i="6"/>
  <c r="R1631" i="6"/>
  <c r="Q1631" i="6"/>
  <c r="P1631" i="6"/>
  <c r="O1631" i="6"/>
  <c r="N1631" i="6"/>
  <c r="M1631" i="6"/>
  <c r="L1631" i="6"/>
  <c r="K1631" i="6"/>
  <c r="R1630" i="6"/>
  <c r="Q1630" i="6"/>
  <c r="P1630" i="6"/>
  <c r="O1630" i="6"/>
  <c r="N1630" i="6"/>
  <c r="M1630" i="6"/>
  <c r="L1630" i="6"/>
  <c r="K1630" i="6"/>
  <c r="R1629" i="6"/>
  <c r="Q1629" i="6"/>
  <c r="P1629" i="6"/>
  <c r="O1629" i="6"/>
  <c r="N1629" i="6"/>
  <c r="M1629" i="6"/>
  <c r="L1629" i="6"/>
  <c r="K1629" i="6"/>
  <c r="R1628" i="6"/>
  <c r="Q1628" i="6"/>
  <c r="P1628" i="6"/>
  <c r="O1628" i="6"/>
  <c r="N1628" i="6"/>
  <c r="M1628" i="6"/>
  <c r="L1628" i="6"/>
  <c r="K1628" i="6"/>
  <c r="R1627" i="6"/>
  <c r="Q1627" i="6"/>
  <c r="P1627" i="6"/>
  <c r="O1627" i="6"/>
  <c r="N1627" i="6"/>
  <c r="M1627" i="6"/>
  <c r="L1627" i="6"/>
  <c r="K1627" i="6"/>
  <c r="R1626" i="6"/>
  <c r="Q1626" i="6"/>
  <c r="P1626" i="6"/>
  <c r="O1626" i="6"/>
  <c r="N1626" i="6"/>
  <c r="M1626" i="6"/>
  <c r="L1626" i="6"/>
  <c r="K1626" i="6"/>
  <c r="R1625" i="6"/>
  <c r="Q1625" i="6"/>
  <c r="P1625" i="6"/>
  <c r="O1625" i="6"/>
  <c r="N1625" i="6"/>
  <c r="M1625" i="6"/>
  <c r="L1625" i="6"/>
  <c r="K1625" i="6"/>
  <c r="R1624" i="6"/>
  <c r="Q1624" i="6"/>
  <c r="P1624" i="6"/>
  <c r="O1624" i="6"/>
  <c r="N1624" i="6"/>
  <c r="M1624" i="6"/>
  <c r="L1624" i="6"/>
  <c r="K1624" i="6"/>
  <c r="R1623" i="6"/>
  <c r="Q1623" i="6"/>
  <c r="P1623" i="6"/>
  <c r="O1623" i="6"/>
  <c r="N1623" i="6"/>
  <c r="M1623" i="6"/>
  <c r="L1623" i="6"/>
  <c r="K1623" i="6"/>
  <c r="R1622" i="6"/>
  <c r="Q1622" i="6"/>
  <c r="P1622" i="6"/>
  <c r="O1622" i="6"/>
  <c r="N1622" i="6"/>
  <c r="M1622" i="6"/>
  <c r="L1622" i="6"/>
  <c r="K1622" i="6"/>
  <c r="R1621" i="6"/>
  <c r="Q1621" i="6"/>
  <c r="P1621" i="6"/>
  <c r="O1621" i="6"/>
  <c r="N1621" i="6"/>
  <c r="M1621" i="6"/>
  <c r="L1621" i="6"/>
  <c r="K1621" i="6"/>
  <c r="R1620" i="6"/>
  <c r="Q1620" i="6"/>
  <c r="P1620" i="6"/>
  <c r="O1620" i="6"/>
  <c r="N1620" i="6"/>
  <c r="M1620" i="6"/>
  <c r="L1620" i="6"/>
  <c r="K1620" i="6"/>
  <c r="R1619" i="6"/>
  <c r="Q1619" i="6"/>
  <c r="P1619" i="6"/>
  <c r="O1619" i="6"/>
  <c r="N1619" i="6"/>
  <c r="M1619" i="6"/>
  <c r="L1619" i="6"/>
  <c r="K1619" i="6"/>
  <c r="R1618" i="6"/>
  <c r="Q1618" i="6"/>
  <c r="P1618" i="6"/>
  <c r="O1618" i="6"/>
  <c r="N1618" i="6"/>
  <c r="M1618" i="6"/>
  <c r="L1618" i="6"/>
  <c r="K1618" i="6"/>
  <c r="R1617" i="6"/>
  <c r="Q1617" i="6"/>
  <c r="P1617" i="6"/>
  <c r="O1617" i="6"/>
  <c r="N1617" i="6"/>
  <c r="M1617" i="6"/>
  <c r="L1617" i="6"/>
  <c r="K1617" i="6"/>
  <c r="R1616" i="6"/>
  <c r="Q1616" i="6"/>
  <c r="P1616" i="6"/>
  <c r="O1616" i="6"/>
  <c r="N1616" i="6"/>
  <c r="M1616" i="6"/>
  <c r="L1616" i="6"/>
  <c r="K1616" i="6"/>
  <c r="R1615" i="6"/>
  <c r="Q1615" i="6"/>
  <c r="P1615" i="6"/>
  <c r="O1615" i="6"/>
  <c r="N1615" i="6"/>
  <c r="M1615" i="6"/>
  <c r="L1615" i="6"/>
  <c r="K1615" i="6"/>
  <c r="R1614" i="6"/>
  <c r="Q1614" i="6"/>
  <c r="P1614" i="6"/>
  <c r="O1614" i="6"/>
  <c r="N1614" i="6"/>
  <c r="M1614" i="6"/>
  <c r="L1614" i="6"/>
  <c r="K1614" i="6"/>
  <c r="R1613" i="6"/>
  <c r="Q1613" i="6"/>
  <c r="P1613" i="6"/>
  <c r="O1613" i="6"/>
  <c r="N1613" i="6"/>
  <c r="M1613" i="6"/>
  <c r="L1613" i="6"/>
  <c r="K1613" i="6"/>
  <c r="R1612" i="6"/>
  <c r="Q1612" i="6"/>
  <c r="P1612" i="6"/>
  <c r="O1612" i="6"/>
  <c r="N1612" i="6"/>
  <c r="M1612" i="6"/>
  <c r="L1612" i="6"/>
  <c r="K1612" i="6"/>
  <c r="R1611" i="6"/>
  <c r="Q1611" i="6"/>
  <c r="P1611" i="6"/>
  <c r="O1611" i="6"/>
  <c r="N1611" i="6"/>
  <c r="M1611" i="6"/>
  <c r="L1611" i="6"/>
  <c r="K1611" i="6"/>
  <c r="R1610" i="6"/>
  <c r="Q1610" i="6"/>
  <c r="P1610" i="6"/>
  <c r="O1610" i="6"/>
  <c r="N1610" i="6"/>
  <c r="M1610" i="6"/>
  <c r="L1610" i="6"/>
  <c r="K1610" i="6"/>
  <c r="R1609" i="6"/>
  <c r="Q1609" i="6"/>
  <c r="P1609" i="6"/>
  <c r="O1609" i="6"/>
  <c r="N1609" i="6"/>
  <c r="M1609" i="6"/>
  <c r="L1609" i="6"/>
  <c r="K1609" i="6"/>
  <c r="R1608" i="6"/>
  <c r="Q1608" i="6"/>
  <c r="P1608" i="6"/>
  <c r="O1608" i="6"/>
  <c r="N1608" i="6"/>
  <c r="M1608" i="6"/>
  <c r="L1608" i="6"/>
  <c r="K1608" i="6"/>
  <c r="R1607" i="6"/>
  <c r="Q1607" i="6"/>
  <c r="P1607" i="6"/>
  <c r="O1607" i="6"/>
  <c r="N1607" i="6"/>
  <c r="M1607" i="6"/>
  <c r="L1607" i="6"/>
  <c r="K1607" i="6"/>
  <c r="R1606" i="6"/>
  <c r="Q1606" i="6"/>
  <c r="P1606" i="6"/>
  <c r="O1606" i="6"/>
  <c r="N1606" i="6"/>
  <c r="M1606" i="6"/>
  <c r="L1606" i="6"/>
  <c r="K1606" i="6"/>
  <c r="R1605" i="6"/>
  <c r="Q1605" i="6"/>
  <c r="P1605" i="6"/>
  <c r="O1605" i="6"/>
  <c r="N1605" i="6"/>
  <c r="M1605" i="6"/>
  <c r="L1605" i="6"/>
  <c r="K1605" i="6"/>
  <c r="R1604" i="6"/>
  <c r="Q1604" i="6"/>
  <c r="P1604" i="6"/>
  <c r="O1604" i="6"/>
  <c r="N1604" i="6"/>
  <c r="M1604" i="6"/>
  <c r="L1604" i="6"/>
  <c r="K1604" i="6"/>
  <c r="R1603" i="6"/>
  <c r="Q1603" i="6"/>
  <c r="P1603" i="6"/>
  <c r="O1603" i="6"/>
  <c r="N1603" i="6"/>
  <c r="M1603" i="6"/>
  <c r="L1603" i="6"/>
  <c r="K1603" i="6"/>
  <c r="R1602" i="6"/>
  <c r="Q1602" i="6"/>
  <c r="P1602" i="6"/>
  <c r="O1602" i="6"/>
  <c r="N1602" i="6"/>
  <c r="M1602" i="6"/>
  <c r="L1602" i="6"/>
  <c r="K1602" i="6"/>
  <c r="R1601" i="6"/>
  <c r="Q1601" i="6"/>
  <c r="P1601" i="6"/>
  <c r="O1601" i="6"/>
  <c r="N1601" i="6"/>
  <c r="M1601" i="6"/>
  <c r="L1601" i="6"/>
  <c r="K1601" i="6"/>
  <c r="R1600" i="6"/>
  <c r="Q1600" i="6"/>
  <c r="P1600" i="6"/>
  <c r="O1600" i="6"/>
  <c r="N1600" i="6"/>
  <c r="M1600" i="6"/>
  <c r="L1600" i="6"/>
  <c r="K1600" i="6"/>
  <c r="R1599" i="6"/>
  <c r="Q1599" i="6"/>
  <c r="P1599" i="6"/>
  <c r="O1599" i="6"/>
  <c r="N1599" i="6"/>
  <c r="M1599" i="6"/>
  <c r="L1599" i="6"/>
  <c r="K1599" i="6"/>
  <c r="R1598" i="6"/>
  <c r="Q1598" i="6"/>
  <c r="P1598" i="6"/>
  <c r="O1598" i="6"/>
  <c r="N1598" i="6"/>
  <c r="M1598" i="6"/>
  <c r="L1598" i="6"/>
  <c r="K1598" i="6"/>
  <c r="R1597" i="6"/>
  <c r="Q1597" i="6"/>
  <c r="P1597" i="6"/>
  <c r="O1597" i="6"/>
  <c r="N1597" i="6"/>
  <c r="M1597" i="6"/>
  <c r="L1597" i="6"/>
  <c r="K1597" i="6"/>
  <c r="R1596" i="6"/>
  <c r="Q1596" i="6"/>
  <c r="P1596" i="6"/>
  <c r="O1596" i="6"/>
  <c r="N1596" i="6"/>
  <c r="M1596" i="6"/>
  <c r="L1596" i="6"/>
  <c r="K1596" i="6"/>
  <c r="R1595" i="6"/>
  <c r="Q1595" i="6"/>
  <c r="P1595" i="6"/>
  <c r="O1595" i="6"/>
  <c r="N1595" i="6"/>
  <c r="M1595" i="6"/>
  <c r="L1595" i="6"/>
  <c r="K1595" i="6"/>
  <c r="R1594" i="6"/>
  <c r="Q1594" i="6"/>
  <c r="P1594" i="6"/>
  <c r="O1594" i="6"/>
  <c r="N1594" i="6"/>
  <c r="M1594" i="6"/>
  <c r="L1594" i="6"/>
  <c r="K1594" i="6"/>
  <c r="R1593" i="6"/>
  <c r="Q1593" i="6"/>
  <c r="P1593" i="6"/>
  <c r="O1593" i="6"/>
  <c r="N1593" i="6"/>
  <c r="M1593" i="6"/>
  <c r="L1593" i="6"/>
  <c r="K1593" i="6"/>
  <c r="R1592" i="6"/>
  <c r="Q1592" i="6"/>
  <c r="P1592" i="6"/>
  <c r="O1592" i="6"/>
  <c r="N1592" i="6"/>
  <c r="M1592" i="6"/>
  <c r="L1592" i="6"/>
  <c r="K1592" i="6"/>
  <c r="R1591" i="6"/>
  <c r="Q1591" i="6"/>
  <c r="P1591" i="6"/>
  <c r="O1591" i="6"/>
  <c r="N1591" i="6"/>
  <c r="M1591" i="6"/>
  <c r="L1591" i="6"/>
  <c r="K1591" i="6"/>
  <c r="R1590" i="6"/>
  <c r="Q1590" i="6"/>
  <c r="P1590" i="6"/>
  <c r="O1590" i="6"/>
  <c r="N1590" i="6"/>
  <c r="M1590" i="6"/>
  <c r="L1590" i="6"/>
  <c r="K1590" i="6"/>
  <c r="R1589" i="6"/>
  <c r="Q1589" i="6"/>
  <c r="P1589" i="6"/>
  <c r="O1589" i="6"/>
  <c r="N1589" i="6"/>
  <c r="M1589" i="6"/>
  <c r="L1589" i="6"/>
  <c r="K1589" i="6"/>
  <c r="R1588" i="6"/>
  <c r="Q1588" i="6"/>
  <c r="P1588" i="6"/>
  <c r="O1588" i="6"/>
  <c r="N1588" i="6"/>
  <c r="M1588" i="6"/>
  <c r="L1588" i="6"/>
  <c r="K1588" i="6"/>
  <c r="R1587" i="6"/>
  <c r="Q1587" i="6"/>
  <c r="P1587" i="6"/>
  <c r="O1587" i="6"/>
  <c r="N1587" i="6"/>
  <c r="M1587" i="6"/>
  <c r="L1587" i="6"/>
  <c r="K1587" i="6"/>
  <c r="R1586" i="6"/>
  <c r="Q1586" i="6"/>
  <c r="P1586" i="6"/>
  <c r="O1586" i="6"/>
  <c r="N1586" i="6"/>
  <c r="M1586" i="6"/>
  <c r="L1586" i="6"/>
  <c r="K1586" i="6"/>
  <c r="R1585" i="6"/>
  <c r="Q1585" i="6"/>
  <c r="P1585" i="6"/>
  <c r="O1585" i="6"/>
  <c r="N1585" i="6"/>
  <c r="M1585" i="6"/>
  <c r="L1585" i="6"/>
  <c r="K1585" i="6"/>
  <c r="R1584" i="6"/>
  <c r="Q1584" i="6"/>
  <c r="P1584" i="6"/>
  <c r="O1584" i="6"/>
  <c r="N1584" i="6"/>
  <c r="M1584" i="6"/>
  <c r="L1584" i="6"/>
  <c r="K1584" i="6"/>
  <c r="R1583" i="6"/>
  <c r="Q1583" i="6"/>
  <c r="P1583" i="6"/>
  <c r="O1583" i="6"/>
  <c r="N1583" i="6"/>
  <c r="M1583" i="6"/>
  <c r="L1583" i="6"/>
  <c r="K1583" i="6"/>
  <c r="R1582" i="6"/>
  <c r="Q1582" i="6"/>
  <c r="P1582" i="6"/>
  <c r="O1582" i="6"/>
  <c r="N1582" i="6"/>
  <c r="M1582" i="6"/>
  <c r="L1582" i="6"/>
  <c r="K1582" i="6"/>
  <c r="R1581" i="6"/>
  <c r="Q1581" i="6"/>
  <c r="P1581" i="6"/>
  <c r="O1581" i="6"/>
  <c r="N1581" i="6"/>
  <c r="M1581" i="6"/>
  <c r="L1581" i="6"/>
  <c r="K1581" i="6"/>
  <c r="R1580" i="6"/>
  <c r="Q1580" i="6"/>
  <c r="P1580" i="6"/>
  <c r="O1580" i="6"/>
  <c r="N1580" i="6"/>
  <c r="M1580" i="6"/>
  <c r="L1580" i="6"/>
  <c r="K1580" i="6"/>
  <c r="R1579" i="6"/>
  <c r="Q1579" i="6"/>
  <c r="P1579" i="6"/>
  <c r="O1579" i="6"/>
  <c r="N1579" i="6"/>
  <c r="M1579" i="6"/>
  <c r="L1579" i="6"/>
  <c r="K1579" i="6"/>
  <c r="R1578" i="6"/>
  <c r="Q1578" i="6"/>
  <c r="P1578" i="6"/>
  <c r="O1578" i="6"/>
  <c r="N1578" i="6"/>
  <c r="M1578" i="6"/>
  <c r="L1578" i="6"/>
  <c r="K1578" i="6"/>
  <c r="R1577" i="6"/>
  <c r="Q1577" i="6"/>
  <c r="P1577" i="6"/>
  <c r="O1577" i="6"/>
  <c r="N1577" i="6"/>
  <c r="M1577" i="6"/>
  <c r="L1577" i="6"/>
  <c r="K1577" i="6"/>
  <c r="R1576" i="6"/>
  <c r="Q1576" i="6"/>
  <c r="P1576" i="6"/>
  <c r="O1576" i="6"/>
  <c r="N1576" i="6"/>
  <c r="M1576" i="6"/>
  <c r="L1576" i="6"/>
  <c r="K1576" i="6"/>
  <c r="R1575" i="6"/>
  <c r="Q1575" i="6"/>
  <c r="P1575" i="6"/>
  <c r="O1575" i="6"/>
  <c r="N1575" i="6"/>
  <c r="M1575" i="6"/>
  <c r="L1575" i="6"/>
  <c r="K1575" i="6"/>
  <c r="R1574" i="6"/>
  <c r="Q1574" i="6"/>
  <c r="P1574" i="6"/>
  <c r="O1574" i="6"/>
  <c r="N1574" i="6"/>
  <c r="M1574" i="6"/>
  <c r="L1574" i="6"/>
  <c r="K1574" i="6"/>
  <c r="R1573" i="6"/>
  <c r="Q1573" i="6"/>
  <c r="P1573" i="6"/>
  <c r="O1573" i="6"/>
  <c r="N1573" i="6"/>
  <c r="M1573" i="6"/>
  <c r="L1573" i="6"/>
  <c r="K1573" i="6"/>
  <c r="R1572" i="6"/>
  <c r="Q1572" i="6"/>
  <c r="P1572" i="6"/>
  <c r="O1572" i="6"/>
  <c r="N1572" i="6"/>
  <c r="M1572" i="6"/>
  <c r="L1572" i="6"/>
  <c r="K1572" i="6"/>
  <c r="R1571" i="6"/>
  <c r="Q1571" i="6"/>
  <c r="P1571" i="6"/>
  <c r="O1571" i="6"/>
  <c r="N1571" i="6"/>
  <c r="M1571" i="6"/>
  <c r="L1571" i="6"/>
  <c r="K1571" i="6"/>
  <c r="R1570" i="6"/>
  <c r="Q1570" i="6"/>
  <c r="P1570" i="6"/>
  <c r="O1570" i="6"/>
  <c r="N1570" i="6"/>
  <c r="M1570" i="6"/>
  <c r="L1570" i="6"/>
  <c r="K1570" i="6"/>
  <c r="R1569" i="6"/>
  <c r="Q1569" i="6"/>
  <c r="P1569" i="6"/>
  <c r="O1569" i="6"/>
  <c r="N1569" i="6"/>
  <c r="M1569" i="6"/>
  <c r="L1569" i="6"/>
  <c r="K1569" i="6"/>
  <c r="R1568" i="6"/>
  <c r="Q1568" i="6"/>
  <c r="P1568" i="6"/>
  <c r="O1568" i="6"/>
  <c r="N1568" i="6"/>
  <c r="M1568" i="6"/>
  <c r="L1568" i="6"/>
  <c r="K1568" i="6"/>
  <c r="R1567" i="6"/>
  <c r="Q1567" i="6"/>
  <c r="P1567" i="6"/>
  <c r="O1567" i="6"/>
  <c r="N1567" i="6"/>
  <c r="M1567" i="6"/>
  <c r="L1567" i="6"/>
  <c r="K1567" i="6"/>
  <c r="R1566" i="6"/>
  <c r="Q1566" i="6"/>
  <c r="P1566" i="6"/>
  <c r="O1566" i="6"/>
  <c r="N1566" i="6"/>
  <c r="M1566" i="6"/>
  <c r="L1566" i="6"/>
  <c r="K1566" i="6"/>
  <c r="R1565" i="6"/>
  <c r="Q1565" i="6"/>
  <c r="P1565" i="6"/>
  <c r="O1565" i="6"/>
  <c r="N1565" i="6"/>
  <c r="M1565" i="6"/>
  <c r="L1565" i="6"/>
  <c r="K1565" i="6"/>
  <c r="R1564" i="6"/>
  <c r="Q1564" i="6"/>
  <c r="P1564" i="6"/>
  <c r="O1564" i="6"/>
  <c r="N1564" i="6"/>
  <c r="M1564" i="6"/>
  <c r="L1564" i="6"/>
  <c r="K1564" i="6"/>
  <c r="R1563" i="6"/>
  <c r="Q1563" i="6"/>
  <c r="P1563" i="6"/>
  <c r="O1563" i="6"/>
  <c r="N1563" i="6"/>
  <c r="M1563" i="6"/>
  <c r="L1563" i="6"/>
  <c r="K1563" i="6"/>
  <c r="R1562" i="6"/>
  <c r="Q1562" i="6"/>
  <c r="P1562" i="6"/>
  <c r="O1562" i="6"/>
  <c r="N1562" i="6"/>
  <c r="M1562" i="6"/>
  <c r="L1562" i="6"/>
  <c r="K1562" i="6"/>
  <c r="R1561" i="6"/>
  <c r="Q1561" i="6"/>
  <c r="P1561" i="6"/>
  <c r="O1561" i="6"/>
  <c r="N1561" i="6"/>
  <c r="M1561" i="6"/>
  <c r="L1561" i="6"/>
  <c r="K1561" i="6"/>
  <c r="R1560" i="6"/>
  <c r="Q1560" i="6"/>
  <c r="P1560" i="6"/>
  <c r="O1560" i="6"/>
  <c r="N1560" i="6"/>
  <c r="M1560" i="6"/>
  <c r="L1560" i="6"/>
  <c r="K1560" i="6"/>
  <c r="R1559" i="6"/>
  <c r="Q1559" i="6"/>
  <c r="P1559" i="6"/>
  <c r="O1559" i="6"/>
  <c r="N1559" i="6"/>
  <c r="M1559" i="6"/>
  <c r="L1559" i="6"/>
  <c r="K1559" i="6"/>
  <c r="R1558" i="6"/>
  <c r="Q1558" i="6"/>
  <c r="P1558" i="6"/>
  <c r="O1558" i="6"/>
  <c r="N1558" i="6"/>
  <c r="M1558" i="6"/>
  <c r="L1558" i="6"/>
  <c r="K1558" i="6"/>
  <c r="R1557" i="6"/>
  <c r="Q1557" i="6"/>
  <c r="P1557" i="6"/>
  <c r="O1557" i="6"/>
  <c r="N1557" i="6"/>
  <c r="M1557" i="6"/>
  <c r="L1557" i="6"/>
  <c r="K1557" i="6"/>
  <c r="R1556" i="6"/>
  <c r="Q1556" i="6"/>
  <c r="P1556" i="6"/>
  <c r="O1556" i="6"/>
  <c r="N1556" i="6"/>
  <c r="M1556" i="6"/>
  <c r="L1556" i="6"/>
  <c r="K1556" i="6"/>
  <c r="R1555" i="6"/>
  <c r="Q1555" i="6"/>
  <c r="P1555" i="6"/>
  <c r="O1555" i="6"/>
  <c r="N1555" i="6"/>
  <c r="M1555" i="6"/>
  <c r="L1555" i="6"/>
  <c r="K1555" i="6"/>
  <c r="R1554" i="6"/>
  <c r="Q1554" i="6"/>
  <c r="P1554" i="6"/>
  <c r="O1554" i="6"/>
  <c r="N1554" i="6"/>
  <c r="M1554" i="6"/>
  <c r="L1554" i="6"/>
  <c r="K1554" i="6"/>
  <c r="R1553" i="6"/>
  <c r="Q1553" i="6"/>
  <c r="P1553" i="6"/>
  <c r="O1553" i="6"/>
  <c r="N1553" i="6"/>
  <c r="M1553" i="6"/>
  <c r="L1553" i="6"/>
  <c r="K1553" i="6"/>
  <c r="R1552" i="6"/>
  <c r="Q1552" i="6"/>
  <c r="P1552" i="6"/>
  <c r="O1552" i="6"/>
  <c r="N1552" i="6"/>
  <c r="M1552" i="6"/>
  <c r="L1552" i="6"/>
  <c r="K1552" i="6"/>
  <c r="R1551" i="6"/>
  <c r="Q1551" i="6"/>
  <c r="P1551" i="6"/>
  <c r="O1551" i="6"/>
  <c r="N1551" i="6"/>
  <c r="M1551" i="6"/>
  <c r="L1551" i="6"/>
  <c r="K1551" i="6"/>
  <c r="R1550" i="6"/>
  <c r="Q1550" i="6"/>
  <c r="P1550" i="6"/>
  <c r="O1550" i="6"/>
  <c r="N1550" i="6"/>
  <c r="M1550" i="6"/>
  <c r="L1550" i="6"/>
  <c r="K1550" i="6"/>
  <c r="R1549" i="6"/>
  <c r="Q1549" i="6"/>
  <c r="P1549" i="6"/>
  <c r="O1549" i="6"/>
  <c r="N1549" i="6"/>
  <c r="M1549" i="6"/>
  <c r="L1549" i="6"/>
  <c r="K1549" i="6"/>
  <c r="R1548" i="6"/>
  <c r="Q1548" i="6"/>
  <c r="P1548" i="6"/>
  <c r="O1548" i="6"/>
  <c r="N1548" i="6"/>
  <c r="M1548" i="6"/>
  <c r="L1548" i="6"/>
  <c r="K1548" i="6"/>
  <c r="R1547" i="6"/>
  <c r="Q1547" i="6"/>
  <c r="P1547" i="6"/>
  <c r="O1547" i="6"/>
  <c r="N1547" i="6"/>
  <c r="M1547" i="6"/>
  <c r="L1547" i="6"/>
  <c r="K1547" i="6"/>
  <c r="R1546" i="6"/>
  <c r="Q1546" i="6"/>
  <c r="P1546" i="6"/>
  <c r="O1546" i="6"/>
  <c r="N1546" i="6"/>
  <c r="M1546" i="6"/>
  <c r="L1546" i="6"/>
  <c r="K1546" i="6"/>
  <c r="R1545" i="6"/>
  <c r="Q1545" i="6"/>
  <c r="P1545" i="6"/>
  <c r="O1545" i="6"/>
  <c r="N1545" i="6"/>
  <c r="M1545" i="6"/>
  <c r="L1545" i="6"/>
  <c r="K1545" i="6"/>
  <c r="R1544" i="6"/>
  <c r="Q1544" i="6"/>
  <c r="P1544" i="6"/>
  <c r="O1544" i="6"/>
  <c r="N1544" i="6"/>
  <c r="M1544" i="6"/>
  <c r="L1544" i="6"/>
  <c r="K1544" i="6"/>
  <c r="R1543" i="6"/>
  <c r="Q1543" i="6"/>
  <c r="P1543" i="6"/>
  <c r="O1543" i="6"/>
  <c r="N1543" i="6"/>
  <c r="M1543" i="6"/>
  <c r="L1543" i="6"/>
  <c r="K1543" i="6"/>
  <c r="R1542" i="6"/>
  <c r="Q1542" i="6"/>
  <c r="P1542" i="6"/>
  <c r="O1542" i="6"/>
  <c r="N1542" i="6"/>
  <c r="M1542" i="6"/>
  <c r="L1542" i="6"/>
  <c r="K1542" i="6"/>
  <c r="R1541" i="6"/>
  <c r="Q1541" i="6"/>
  <c r="P1541" i="6"/>
  <c r="O1541" i="6"/>
  <c r="N1541" i="6"/>
  <c r="M1541" i="6"/>
  <c r="L1541" i="6"/>
  <c r="K1541" i="6"/>
  <c r="R1540" i="6"/>
  <c r="Q1540" i="6"/>
  <c r="P1540" i="6"/>
  <c r="O1540" i="6"/>
  <c r="N1540" i="6"/>
  <c r="M1540" i="6"/>
  <c r="L1540" i="6"/>
  <c r="K1540" i="6"/>
  <c r="R1539" i="6"/>
  <c r="Q1539" i="6"/>
  <c r="P1539" i="6"/>
  <c r="O1539" i="6"/>
  <c r="N1539" i="6"/>
  <c r="M1539" i="6"/>
  <c r="L1539" i="6"/>
  <c r="K1539" i="6"/>
  <c r="R1538" i="6"/>
  <c r="Q1538" i="6"/>
  <c r="P1538" i="6"/>
  <c r="O1538" i="6"/>
  <c r="N1538" i="6"/>
  <c r="M1538" i="6"/>
  <c r="L1538" i="6"/>
  <c r="K1538" i="6"/>
  <c r="R1537" i="6"/>
  <c r="Q1537" i="6"/>
  <c r="P1537" i="6"/>
  <c r="O1537" i="6"/>
  <c r="N1537" i="6"/>
  <c r="M1537" i="6"/>
  <c r="L1537" i="6"/>
  <c r="K1537" i="6"/>
  <c r="R1536" i="6"/>
  <c r="Q1536" i="6"/>
  <c r="P1536" i="6"/>
  <c r="O1536" i="6"/>
  <c r="N1536" i="6"/>
  <c r="M1536" i="6"/>
  <c r="L1536" i="6"/>
  <c r="K1536" i="6"/>
  <c r="R1535" i="6"/>
  <c r="Q1535" i="6"/>
  <c r="P1535" i="6"/>
  <c r="O1535" i="6"/>
  <c r="N1535" i="6"/>
  <c r="M1535" i="6"/>
  <c r="L1535" i="6"/>
  <c r="K1535" i="6"/>
  <c r="R1534" i="6"/>
  <c r="Q1534" i="6"/>
  <c r="P1534" i="6"/>
  <c r="O1534" i="6"/>
  <c r="N1534" i="6"/>
  <c r="M1534" i="6"/>
  <c r="L1534" i="6"/>
  <c r="K1534" i="6"/>
  <c r="R1533" i="6"/>
  <c r="Q1533" i="6"/>
  <c r="P1533" i="6"/>
  <c r="O1533" i="6"/>
  <c r="N1533" i="6"/>
  <c r="M1533" i="6"/>
  <c r="L1533" i="6"/>
  <c r="K1533" i="6"/>
  <c r="R1532" i="6"/>
  <c r="Q1532" i="6"/>
  <c r="P1532" i="6"/>
  <c r="O1532" i="6"/>
  <c r="N1532" i="6"/>
  <c r="M1532" i="6"/>
  <c r="L1532" i="6"/>
  <c r="K1532" i="6"/>
  <c r="R1531" i="6"/>
  <c r="Q1531" i="6"/>
  <c r="P1531" i="6"/>
  <c r="O1531" i="6"/>
  <c r="N1531" i="6"/>
  <c r="M1531" i="6"/>
  <c r="L1531" i="6"/>
  <c r="K1531" i="6"/>
  <c r="R1530" i="6"/>
  <c r="Q1530" i="6"/>
  <c r="P1530" i="6"/>
  <c r="O1530" i="6"/>
  <c r="N1530" i="6"/>
  <c r="M1530" i="6"/>
  <c r="L1530" i="6"/>
  <c r="K1530" i="6"/>
  <c r="R1529" i="6"/>
  <c r="Q1529" i="6"/>
  <c r="P1529" i="6"/>
  <c r="O1529" i="6"/>
  <c r="N1529" i="6"/>
  <c r="M1529" i="6"/>
  <c r="L1529" i="6"/>
  <c r="K1529" i="6"/>
  <c r="R1528" i="6"/>
  <c r="Q1528" i="6"/>
  <c r="P1528" i="6"/>
  <c r="O1528" i="6"/>
  <c r="N1528" i="6"/>
  <c r="M1528" i="6"/>
  <c r="L1528" i="6"/>
  <c r="K1528" i="6"/>
  <c r="R1527" i="6"/>
  <c r="Q1527" i="6"/>
  <c r="P1527" i="6"/>
  <c r="O1527" i="6"/>
  <c r="N1527" i="6"/>
  <c r="M1527" i="6"/>
  <c r="L1527" i="6"/>
  <c r="K1527" i="6"/>
  <c r="R1526" i="6"/>
  <c r="Q1526" i="6"/>
  <c r="P1526" i="6"/>
  <c r="O1526" i="6"/>
  <c r="N1526" i="6"/>
  <c r="M1526" i="6"/>
  <c r="L1526" i="6"/>
  <c r="K1526" i="6"/>
  <c r="R1525" i="6"/>
  <c r="Q1525" i="6"/>
  <c r="P1525" i="6"/>
  <c r="O1525" i="6"/>
  <c r="N1525" i="6"/>
  <c r="M1525" i="6"/>
  <c r="L1525" i="6"/>
  <c r="K1525" i="6"/>
  <c r="R1524" i="6"/>
  <c r="Q1524" i="6"/>
  <c r="P1524" i="6"/>
  <c r="O1524" i="6"/>
  <c r="N1524" i="6"/>
  <c r="M1524" i="6"/>
  <c r="L1524" i="6"/>
  <c r="K1524" i="6"/>
  <c r="R1523" i="6"/>
  <c r="Q1523" i="6"/>
  <c r="P1523" i="6"/>
  <c r="O1523" i="6"/>
  <c r="N1523" i="6"/>
  <c r="M1523" i="6"/>
  <c r="L1523" i="6"/>
  <c r="K1523" i="6"/>
  <c r="R1522" i="6"/>
  <c r="Q1522" i="6"/>
  <c r="P1522" i="6"/>
  <c r="O1522" i="6"/>
  <c r="N1522" i="6"/>
  <c r="M1522" i="6"/>
  <c r="L1522" i="6"/>
  <c r="K1522" i="6"/>
  <c r="R1521" i="6"/>
  <c r="Q1521" i="6"/>
  <c r="P1521" i="6"/>
  <c r="O1521" i="6"/>
  <c r="N1521" i="6"/>
  <c r="M1521" i="6"/>
  <c r="L1521" i="6"/>
  <c r="K1521" i="6"/>
  <c r="R1520" i="6"/>
  <c r="Q1520" i="6"/>
  <c r="P1520" i="6"/>
  <c r="O1520" i="6"/>
  <c r="N1520" i="6"/>
  <c r="M1520" i="6"/>
  <c r="L1520" i="6"/>
  <c r="K1520" i="6"/>
  <c r="R1519" i="6"/>
  <c r="Q1519" i="6"/>
  <c r="P1519" i="6"/>
  <c r="O1519" i="6"/>
  <c r="N1519" i="6"/>
  <c r="M1519" i="6"/>
  <c r="L1519" i="6"/>
  <c r="K1519" i="6"/>
  <c r="R1518" i="6"/>
  <c r="Q1518" i="6"/>
  <c r="P1518" i="6"/>
  <c r="O1518" i="6"/>
  <c r="N1518" i="6"/>
  <c r="M1518" i="6"/>
  <c r="L1518" i="6"/>
  <c r="K1518" i="6"/>
  <c r="R1517" i="6"/>
  <c r="Q1517" i="6"/>
  <c r="P1517" i="6"/>
  <c r="O1517" i="6"/>
  <c r="N1517" i="6"/>
  <c r="M1517" i="6"/>
  <c r="L1517" i="6"/>
  <c r="K1517" i="6"/>
  <c r="R1516" i="6"/>
  <c r="Q1516" i="6"/>
  <c r="P1516" i="6"/>
  <c r="O1516" i="6"/>
  <c r="N1516" i="6"/>
  <c r="M1516" i="6"/>
  <c r="L1516" i="6"/>
  <c r="K1516" i="6"/>
  <c r="R1515" i="6"/>
  <c r="Q1515" i="6"/>
  <c r="P1515" i="6"/>
  <c r="O1515" i="6"/>
  <c r="N1515" i="6"/>
  <c r="M1515" i="6"/>
  <c r="L1515" i="6"/>
  <c r="K1515" i="6"/>
  <c r="R1514" i="6"/>
  <c r="Q1514" i="6"/>
  <c r="P1514" i="6"/>
  <c r="O1514" i="6"/>
  <c r="N1514" i="6"/>
  <c r="M1514" i="6"/>
  <c r="L1514" i="6"/>
  <c r="K1514" i="6"/>
  <c r="R1513" i="6"/>
  <c r="Q1513" i="6"/>
  <c r="P1513" i="6"/>
  <c r="O1513" i="6"/>
  <c r="N1513" i="6"/>
  <c r="M1513" i="6"/>
  <c r="L1513" i="6"/>
  <c r="K1513" i="6"/>
  <c r="R1512" i="6"/>
  <c r="Q1512" i="6"/>
  <c r="P1512" i="6"/>
  <c r="O1512" i="6"/>
  <c r="N1512" i="6"/>
  <c r="M1512" i="6"/>
  <c r="L1512" i="6"/>
  <c r="K1512" i="6"/>
  <c r="R1511" i="6"/>
  <c r="Q1511" i="6"/>
  <c r="P1511" i="6"/>
  <c r="O1511" i="6"/>
  <c r="N1511" i="6"/>
  <c r="M1511" i="6"/>
  <c r="L1511" i="6"/>
  <c r="K1511" i="6"/>
  <c r="R1510" i="6"/>
  <c r="Q1510" i="6"/>
  <c r="P1510" i="6"/>
  <c r="O1510" i="6"/>
  <c r="N1510" i="6"/>
  <c r="M1510" i="6"/>
  <c r="L1510" i="6"/>
  <c r="K1510" i="6"/>
  <c r="R1509" i="6"/>
  <c r="Q1509" i="6"/>
  <c r="P1509" i="6"/>
  <c r="O1509" i="6"/>
  <c r="N1509" i="6"/>
  <c r="M1509" i="6"/>
  <c r="L1509" i="6"/>
  <c r="K1509" i="6"/>
  <c r="R1508" i="6"/>
  <c r="Q1508" i="6"/>
  <c r="P1508" i="6"/>
  <c r="O1508" i="6"/>
  <c r="N1508" i="6"/>
  <c r="M1508" i="6"/>
  <c r="L1508" i="6"/>
  <c r="K1508" i="6"/>
  <c r="R1507" i="6"/>
  <c r="Q1507" i="6"/>
  <c r="P1507" i="6"/>
  <c r="O1507" i="6"/>
  <c r="N1507" i="6"/>
  <c r="M1507" i="6"/>
  <c r="L1507" i="6"/>
  <c r="K1507" i="6"/>
  <c r="R1506" i="6"/>
  <c r="Q1506" i="6"/>
  <c r="P1506" i="6"/>
  <c r="O1506" i="6"/>
  <c r="N1506" i="6"/>
  <c r="M1506" i="6"/>
  <c r="L1506" i="6"/>
  <c r="K1506" i="6"/>
  <c r="R1505" i="6"/>
  <c r="Q1505" i="6"/>
  <c r="P1505" i="6"/>
  <c r="O1505" i="6"/>
  <c r="N1505" i="6"/>
  <c r="M1505" i="6"/>
  <c r="L1505" i="6"/>
  <c r="K1505" i="6"/>
  <c r="R1504" i="6"/>
  <c r="Q1504" i="6"/>
  <c r="P1504" i="6"/>
  <c r="O1504" i="6"/>
  <c r="N1504" i="6"/>
  <c r="M1504" i="6"/>
  <c r="L1504" i="6"/>
  <c r="K1504" i="6"/>
  <c r="R1503" i="6"/>
  <c r="Q1503" i="6"/>
  <c r="P1503" i="6"/>
  <c r="O1503" i="6"/>
  <c r="N1503" i="6"/>
  <c r="M1503" i="6"/>
  <c r="L1503" i="6"/>
  <c r="K1503" i="6"/>
  <c r="R1502" i="6"/>
  <c r="Q1502" i="6"/>
  <c r="P1502" i="6"/>
  <c r="O1502" i="6"/>
  <c r="N1502" i="6"/>
  <c r="M1502" i="6"/>
  <c r="L1502" i="6"/>
  <c r="K1502" i="6"/>
  <c r="R1501" i="6"/>
  <c r="Q1501" i="6"/>
  <c r="P1501" i="6"/>
  <c r="O1501" i="6"/>
  <c r="N1501" i="6"/>
  <c r="M1501" i="6"/>
  <c r="L1501" i="6"/>
  <c r="K1501" i="6"/>
  <c r="R1500" i="6"/>
  <c r="Q1500" i="6"/>
  <c r="P1500" i="6"/>
  <c r="O1500" i="6"/>
  <c r="N1500" i="6"/>
  <c r="M1500" i="6"/>
  <c r="L1500" i="6"/>
  <c r="K1500" i="6"/>
  <c r="R1499" i="6"/>
  <c r="Q1499" i="6"/>
  <c r="P1499" i="6"/>
  <c r="O1499" i="6"/>
  <c r="N1499" i="6"/>
  <c r="M1499" i="6"/>
  <c r="L1499" i="6"/>
  <c r="K1499" i="6"/>
  <c r="R1498" i="6"/>
  <c r="Q1498" i="6"/>
  <c r="P1498" i="6"/>
  <c r="O1498" i="6"/>
  <c r="N1498" i="6"/>
  <c r="M1498" i="6"/>
  <c r="L1498" i="6"/>
  <c r="K1498" i="6"/>
  <c r="R1497" i="6"/>
  <c r="Q1497" i="6"/>
  <c r="P1497" i="6"/>
  <c r="O1497" i="6"/>
  <c r="N1497" i="6"/>
  <c r="M1497" i="6"/>
  <c r="L1497" i="6"/>
  <c r="K1497" i="6"/>
  <c r="R1496" i="6"/>
  <c r="Q1496" i="6"/>
  <c r="P1496" i="6"/>
  <c r="O1496" i="6"/>
  <c r="N1496" i="6"/>
  <c r="M1496" i="6"/>
  <c r="L1496" i="6"/>
  <c r="K1496" i="6"/>
  <c r="R1495" i="6"/>
  <c r="Q1495" i="6"/>
  <c r="P1495" i="6"/>
  <c r="O1495" i="6"/>
  <c r="N1495" i="6"/>
  <c r="M1495" i="6"/>
  <c r="L1495" i="6"/>
  <c r="K1495" i="6"/>
  <c r="R1494" i="6"/>
  <c r="Q1494" i="6"/>
  <c r="P1494" i="6"/>
  <c r="O1494" i="6"/>
  <c r="N1494" i="6"/>
  <c r="M1494" i="6"/>
  <c r="L1494" i="6"/>
  <c r="K1494" i="6"/>
  <c r="R1493" i="6"/>
  <c r="Q1493" i="6"/>
  <c r="P1493" i="6"/>
  <c r="O1493" i="6"/>
  <c r="N1493" i="6"/>
  <c r="M1493" i="6"/>
  <c r="L1493" i="6"/>
  <c r="K1493" i="6"/>
  <c r="R1492" i="6"/>
  <c r="Q1492" i="6"/>
  <c r="P1492" i="6"/>
  <c r="O1492" i="6"/>
  <c r="N1492" i="6"/>
  <c r="M1492" i="6"/>
  <c r="L1492" i="6"/>
  <c r="K1492" i="6"/>
  <c r="R1491" i="6"/>
  <c r="Q1491" i="6"/>
  <c r="P1491" i="6"/>
  <c r="O1491" i="6"/>
  <c r="N1491" i="6"/>
  <c r="M1491" i="6"/>
  <c r="L1491" i="6"/>
  <c r="K1491" i="6"/>
  <c r="R1490" i="6"/>
  <c r="Q1490" i="6"/>
  <c r="P1490" i="6"/>
  <c r="O1490" i="6"/>
  <c r="N1490" i="6"/>
  <c r="M1490" i="6"/>
  <c r="L1490" i="6"/>
  <c r="K1490" i="6"/>
  <c r="R1489" i="6"/>
  <c r="Q1489" i="6"/>
  <c r="P1489" i="6"/>
  <c r="O1489" i="6"/>
  <c r="N1489" i="6"/>
  <c r="M1489" i="6"/>
  <c r="L1489" i="6"/>
  <c r="K1489" i="6"/>
  <c r="R1488" i="6"/>
  <c r="Q1488" i="6"/>
  <c r="P1488" i="6"/>
  <c r="O1488" i="6"/>
  <c r="N1488" i="6"/>
  <c r="M1488" i="6"/>
  <c r="L1488" i="6"/>
  <c r="K1488" i="6"/>
  <c r="R1487" i="6"/>
  <c r="Q1487" i="6"/>
  <c r="P1487" i="6"/>
  <c r="O1487" i="6"/>
  <c r="N1487" i="6"/>
  <c r="M1487" i="6"/>
  <c r="L1487" i="6"/>
  <c r="K1487" i="6"/>
  <c r="R1486" i="6"/>
  <c r="Q1486" i="6"/>
  <c r="P1486" i="6"/>
  <c r="O1486" i="6"/>
  <c r="N1486" i="6"/>
  <c r="M1486" i="6"/>
  <c r="L1486" i="6"/>
  <c r="K1486" i="6"/>
  <c r="R1485" i="6"/>
  <c r="Q1485" i="6"/>
  <c r="P1485" i="6"/>
  <c r="O1485" i="6"/>
  <c r="N1485" i="6"/>
  <c r="M1485" i="6"/>
  <c r="L1485" i="6"/>
  <c r="K1485" i="6"/>
  <c r="R1484" i="6"/>
  <c r="Q1484" i="6"/>
  <c r="P1484" i="6"/>
  <c r="O1484" i="6"/>
  <c r="N1484" i="6"/>
  <c r="M1484" i="6"/>
  <c r="L1484" i="6"/>
  <c r="K1484" i="6"/>
  <c r="R1483" i="6"/>
  <c r="Q1483" i="6"/>
  <c r="P1483" i="6"/>
  <c r="O1483" i="6"/>
  <c r="N1483" i="6"/>
  <c r="M1483" i="6"/>
  <c r="L1483" i="6"/>
  <c r="K1483" i="6"/>
  <c r="R1482" i="6"/>
  <c r="Q1482" i="6"/>
  <c r="P1482" i="6"/>
  <c r="O1482" i="6"/>
  <c r="N1482" i="6"/>
  <c r="M1482" i="6"/>
  <c r="L1482" i="6"/>
  <c r="K1482" i="6"/>
  <c r="R1481" i="6"/>
  <c r="Q1481" i="6"/>
  <c r="P1481" i="6"/>
  <c r="O1481" i="6"/>
  <c r="N1481" i="6"/>
  <c r="M1481" i="6"/>
  <c r="L1481" i="6"/>
  <c r="K1481" i="6"/>
  <c r="R1480" i="6"/>
  <c r="Q1480" i="6"/>
  <c r="P1480" i="6"/>
  <c r="O1480" i="6"/>
  <c r="N1480" i="6"/>
  <c r="M1480" i="6"/>
  <c r="L1480" i="6"/>
  <c r="K1480" i="6"/>
  <c r="R1479" i="6"/>
  <c r="Q1479" i="6"/>
  <c r="P1479" i="6"/>
  <c r="O1479" i="6"/>
  <c r="N1479" i="6"/>
  <c r="M1479" i="6"/>
  <c r="L1479" i="6"/>
  <c r="K1479" i="6"/>
  <c r="R1478" i="6"/>
  <c r="Q1478" i="6"/>
  <c r="P1478" i="6"/>
  <c r="O1478" i="6"/>
  <c r="N1478" i="6"/>
  <c r="M1478" i="6"/>
  <c r="L1478" i="6"/>
  <c r="K1478" i="6"/>
  <c r="R1477" i="6"/>
  <c r="Q1477" i="6"/>
  <c r="P1477" i="6"/>
  <c r="O1477" i="6"/>
  <c r="N1477" i="6"/>
  <c r="M1477" i="6"/>
  <c r="L1477" i="6"/>
  <c r="K1477" i="6"/>
  <c r="R1476" i="6"/>
  <c r="Q1476" i="6"/>
  <c r="P1476" i="6"/>
  <c r="O1476" i="6"/>
  <c r="N1476" i="6"/>
  <c r="M1476" i="6"/>
  <c r="L1476" i="6"/>
  <c r="K1476" i="6"/>
  <c r="R1475" i="6"/>
  <c r="Q1475" i="6"/>
  <c r="P1475" i="6"/>
  <c r="O1475" i="6"/>
  <c r="N1475" i="6"/>
  <c r="M1475" i="6"/>
  <c r="L1475" i="6"/>
  <c r="K1475" i="6"/>
  <c r="R1474" i="6"/>
  <c r="Q1474" i="6"/>
  <c r="P1474" i="6"/>
  <c r="O1474" i="6"/>
  <c r="N1474" i="6"/>
  <c r="M1474" i="6"/>
  <c r="L1474" i="6"/>
  <c r="K1474" i="6"/>
  <c r="R1473" i="6"/>
  <c r="Q1473" i="6"/>
  <c r="P1473" i="6"/>
  <c r="O1473" i="6"/>
  <c r="N1473" i="6"/>
  <c r="M1473" i="6"/>
  <c r="L1473" i="6"/>
  <c r="K1473" i="6"/>
  <c r="R1472" i="6"/>
  <c r="Q1472" i="6"/>
  <c r="P1472" i="6"/>
  <c r="O1472" i="6"/>
  <c r="N1472" i="6"/>
  <c r="M1472" i="6"/>
  <c r="L1472" i="6"/>
  <c r="K1472" i="6"/>
  <c r="R1471" i="6"/>
  <c r="Q1471" i="6"/>
  <c r="P1471" i="6"/>
  <c r="O1471" i="6"/>
  <c r="N1471" i="6"/>
  <c r="M1471" i="6"/>
  <c r="L1471" i="6"/>
  <c r="K1471" i="6"/>
  <c r="R1470" i="6"/>
  <c r="Q1470" i="6"/>
  <c r="P1470" i="6"/>
  <c r="O1470" i="6"/>
  <c r="N1470" i="6"/>
  <c r="M1470" i="6"/>
  <c r="L1470" i="6"/>
  <c r="K1470" i="6"/>
  <c r="R1469" i="6"/>
  <c r="Q1469" i="6"/>
  <c r="P1469" i="6"/>
  <c r="O1469" i="6"/>
  <c r="N1469" i="6"/>
  <c r="M1469" i="6"/>
  <c r="L1469" i="6"/>
  <c r="K1469" i="6"/>
  <c r="R1468" i="6"/>
  <c r="Q1468" i="6"/>
  <c r="P1468" i="6"/>
  <c r="O1468" i="6"/>
  <c r="N1468" i="6"/>
  <c r="M1468" i="6"/>
  <c r="L1468" i="6"/>
  <c r="K1468" i="6"/>
  <c r="R1467" i="6"/>
  <c r="Q1467" i="6"/>
  <c r="P1467" i="6"/>
  <c r="O1467" i="6"/>
  <c r="N1467" i="6"/>
  <c r="M1467" i="6"/>
  <c r="L1467" i="6"/>
  <c r="K1467" i="6"/>
  <c r="R1466" i="6"/>
  <c r="Q1466" i="6"/>
  <c r="P1466" i="6"/>
  <c r="O1466" i="6"/>
  <c r="N1466" i="6"/>
  <c r="M1466" i="6"/>
  <c r="L1466" i="6"/>
  <c r="K1466" i="6"/>
  <c r="R1465" i="6"/>
  <c r="Q1465" i="6"/>
  <c r="P1465" i="6"/>
  <c r="O1465" i="6"/>
  <c r="N1465" i="6"/>
  <c r="M1465" i="6"/>
  <c r="L1465" i="6"/>
  <c r="K1465" i="6"/>
  <c r="R1464" i="6"/>
  <c r="Q1464" i="6"/>
  <c r="P1464" i="6"/>
  <c r="O1464" i="6"/>
  <c r="N1464" i="6"/>
  <c r="M1464" i="6"/>
  <c r="L1464" i="6"/>
  <c r="K1464" i="6"/>
  <c r="R1463" i="6"/>
  <c r="Q1463" i="6"/>
  <c r="P1463" i="6"/>
  <c r="O1463" i="6"/>
  <c r="N1463" i="6"/>
  <c r="M1463" i="6"/>
  <c r="L1463" i="6"/>
  <c r="K1463" i="6"/>
  <c r="R1462" i="6"/>
  <c r="Q1462" i="6"/>
  <c r="P1462" i="6"/>
  <c r="O1462" i="6"/>
  <c r="N1462" i="6"/>
  <c r="M1462" i="6"/>
  <c r="L1462" i="6"/>
  <c r="K1462" i="6"/>
  <c r="R1461" i="6"/>
  <c r="Q1461" i="6"/>
  <c r="P1461" i="6"/>
  <c r="O1461" i="6"/>
  <c r="N1461" i="6"/>
  <c r="M1461" i="6"/>
  <c r="L1461" i="6"/>
  <c r="K1461" i="6"/>
  <c r="R1460" i="6"/>
  <c r="Q1460" i="6"/>
  <c r="P1460" i="6"/>
  <c r="O1460" i="6"/>
  <c r="N1460" i="6"/>
  <c r="M1460" i="6"/>
  <c r="L1460" i="6"/>
  <c r="K1460" i="6"/>
  <c r="R1459" i="6"/>
  <c r="Q1459" i="6"/>
  <c r="P1459" i="6"/>
  <c r="O1459" i="6"/>
  <c r="N1459" i="6"/>
  <c r="M1459" i="6"/>
  <c r="L1459" i="6"/>
  <c r="K1459" i="6"/>
  <c r="R1458" i="6"/>
  <c r="Q1458" i="6"/>
  <c r="P1458" i="6"/>
  <c r="O1458" i="6"/>
  <c r="N1458" i="6"/>
  <c r="M1458" i="6"/>
  <c r="L1458" i="6"/>
  <c r="K1458" i="6"/>
  <c r="R1457" i="6"/>
  <c r="Q1457" i="6"/>
  <c r="P1457" i="6"/>
  <c r="O1457" i="6"/>
  <c r="N1457" i="6"/>
  <c r="M1457" i="6"/>
  <c r="L1457" i="6"/>
  <c r="K1457" i="6"/>
  <c r="R1456" i="6"/>
  <c r="Q1456" i="6"/>
  <c r="P1456" i="6"/>
  <c r="O1456" i="6"/>
  <c r="N1456" i="6"/>
  <c r="M1456" i="6"/>
  <c r="L1456" i="6"/>
  <c r="K1456" i="6"/>
  <c r="R1455" i="6"/>
  <c r="Q1455" i="6"/>
  <c r="P1455" i="6"/>
  <c r="O1455" i="6"/>
  <c r="N1455" i="6"/>
  <c r="M1455" i="6"/>
  <c r="L1455" i="6"/>
  <c r="K1455" i="6"/>
  <c r="R1454" i="6"/>
  <c r="Q1454" i="6"/>
  <c r="P1454" i="6"/>
  <c r="O1454" i="6"/>
  <c r="N1454" i="6"/>
  <c r="M1454" i="6"/>
  <c r="L1454" i="6"/>
  <c r="K1454" i="6"/>
  <c r="R1453" i="6"/>
  <c r="Q1453" i="6"/>
  <c r="P1453" i="6"/>
  <c r="O1453" i="6"/>
  <c r="N1453" i="6"/>
  <c r="M1453" i="6"/>
  <c r="L1453" i="6"/>
  <c r="K1453" i="6"/>
  <c r="R1452" i="6"/>
  <c r="Q1452" i="6"/>
  <c r="P1452" i="6"/>
  <c r="O1452" i="6"/>
  <c r="N1452" i="6"/>
  <c r="M1452" i="6"/>
  <c r="L1452" i="6"/>
  <c r="K1452" i="6"/>
  <c r="R1451" i="6"/>
  <c r="Q1451" i="6"/>
  <c r="P1451" i="6"/>
  <c r="O1451" i="6"/>
  <c r="N1451" i="6"/>
  <c r="M1451" i="6"/>
  <c r="L1451" i="6"/>
  <c r="K1451" i="6"/>
  <c r="R1450" i="6"/>
  <c r="Q1450" i="6"/>
  <c r="P1450" i="6"/>
  <c r="O1450" i="6"/>
  <c r="N1450" i="6"/>
  <c r="M1450" i="6"/>
  <c r="L1450" i="6"/>
  <c r="K1450" i="6"/>
  <c r="R1449" i="6"/>
  <c r="Q1449" i="6"/>
  <c r="P1449" i="6"/>
  <c r="O1449" i="6"/>
  <c r="N1449" i="6"/>
  <c r="M1449" i="6"/>
  <c r="L1449" i="6"/>
  <c r="K1449" i="6"/>
  <c r="R1448" i="6"/>
  <c r="Q1448" i="6"/>
  <c r="P1448" i="6"/>
  <c r="O1448" i="6"/>
  <c r="N1448" i="6"/>
  <c r="M1448" i="6"/>
  <c r="L1448" i="6"/>
  <c r="K1448" i="6"/>
  <c r="R1447" i="6"/>
  <c r="Q1447" i="6"/>
  <c r="P1447" i="6"/>
  <c r="O1447" i="6"/>
  <c r="N1447" i="6"/>
  <c r="M1447" i="6"/>
  <c r="L1447" i="6"/>
  <c r="K1447" i="6"/>
  <c r="R1446" i="6"/>
  <c r="Q1446" i="6"/>
  <c r="P1446" i="6"/>
  <c r="O1446" i="6"/>
  <c r="N1446" i="6"/>
  <c r="M1446" i="6"/>
  <c r="L1446" i="6"/>
  <c r="K1446" i="6"/>
  <c r="R1445" i="6"/>
  <c r="Q1445" i="6"/>
  <c r="P1445" i="6"/>
  <c r="O1445" i="6"/>
  <c r="N1445" i="6"/>
  <c r="M1445" i="6"/>
  <c r="L1445" i="6"/>
  <c r="K1445" i="6"/>
  <c r="R1444" i="6"/>
  <c r="Q1444" i="6"/>
  <c r="P1444" i="6"/>
  <c r="O1444" i="6"/>
  <c r="N1444" i="6"/>
  <c r="M1444" i="6"/>
  <c r="L1444" i="6"/>
  <c r="K1444" i="6"/>
  <c r="R1443" i="6"/>
  <c r="Q1443" i="6"/>
  <c r="P1443" i="6"/>
  <c r="O1443" i="6"/>
  <c r="N1443" i="6"/>
  <c r="M1443" i="6"/>
  <c r="L1443" i="6"/>
  <c r="K1443" i="6"/>
  <c r="R1442" i="6"/>
  <c r="Q1442" i="6"/>
  <c r="P1442" i="6"/>
  <c r="O1442" i="6"/>
  <c r="N1442" i="6"/>
  <c r="M1442" i="6"/>
  <c r="L1442" i="6"/>
  <c r="K1442" i="6"/>
  <c r="R1441" i="6"/>
  <c r="Q1441" i="6"/>
  <c r="P1441" i="6"/>
  <c r="O1441" i="6"/>
  <c r="N1441" i="6"/>
  <c r="M1441" i="6"/>
  <c r="L1441" i="6"/>
  <c r="K1441" i="6"/>
  <c r="R1440" i="6"/>
  <c r="Q1440" i="6"/>
  <c r="P1440" i="6"/>
  <c r="O1440" i="6"/>
  <c r="N1440" i="6"/>
  <c r="M1440" i="6"/>
  <c r="L1440" i="6"/>
  <c r="K1440" i="6"/>
  <c r="R1439" i="6"/>
  <c r="Q1439" i="6"/>
  <c r="P1439" i="6"/>
  <c r="O1439" i="6"/>
  <c r="N1439" i="6"/>
  <c r="M1439" i="6"/>
  <c r="L1439" i="6"/>
  <c r="K1439" i="6"/>
  <c r="R1438" i="6"/>
  <c r="Q1438" i="6"/>
  <c r="P1438" i="6"/>
  <c r="O1438" i="6"/>
  <c r="N1438" i="6"/>
  <c r="M1438" i="6"/>
  <c r="L1438" i="6"/>
  <c r="K1438" i="6"/>
  <c r="R1437" i="6"/>
  <c r="Q1437" i="6"/>
  <c r="P1437" i="6"/>
  <c r="O1437" i="6"/>
  <c r="N1437" i="6"/>
  <c r="M1437" i="6"/>
  <c r="L1437" i="6"/>
  <c r="K1437" i="6"/>
  <c r="R1436" i="6"/>
  <c r="Q1436" i="6"/>
  <c r="P1436" i="6"/>
  <c r="O1436" i="6"/>
  <c r="N1436" i="6"/>
  <c r="M1436" i="6"/>
  <c r="L1436" i="6"/>
  <c r="K1436" i="6"/>
  <c r="R1435" i="6"/>
  <c r="Q1435" i="6"/>
  <c r="P1435" i="6"/>
  <c r="O1435" i="6"/>
  <c r="N1435" i="6"/>
  <c r="M1435" i="6"/>
  <c r="L1435" i="6"/>
  <c r="K1435" i="6"/>
  <c r="R1434" i="6"/>
  <c r="Q1434" i="6"/>
  <c r="P1434" i="6"/>
  <c r="O1434" i="6"/>
  <c r="N1434" i="6"/>
  <c r="M1434" i="6"/>
  <c r="L1434" i="6"/>
  <c r="K1434" i="6"/>
  <c r="R1433" i="6"/>
  <c r="Q1433" i="6"/>
  <c r="P1433" i="6"/>
  <c r="O1433" i="6"/>
  <c r="N1433" i="6"/>
  <c r="M1433" i="6"/>
  <c r="L1433" i="6"/>
  <c r="K1433" i="6"/>
  <c r="R1432" i="6"/>
  <c r="Q1432" i="6"/>
  <c r="P1432" i="6"/>
  <c r="O1432" i="6"/>
  <c r="N1432" i="6"/>
  <c r="M1432" i="6"/>
  <c r="L1432" i="6"/>
  <c r="K1432" i="6"/>
  <c r="R1431" i="6"/>
  <c r="Q1431" i="6"/>
  <c r="P1431" i="6"/>
  <c r="O1431" i="6"/>
  <c r="N1431" i="6"/>
  <c r="M1431" i="6"/>
  <c r="L1431" i="6"/>
  <c r="K1431" i="6"/>
  <c r="R1430" i="6"/>
  <c r="Q1430" i="6"/>
  <c r="P1430" i="6"/>
  <c r="O1430" i="6"/>
  <c r="N1430" i="6"/>
  <c r="M1430" i="6"/>
  <c r="L1430" i="6"/>
  <c r="K1430" i="6"/>
  <c r="R1429" i="6"/>
  <c r="Q1429" i="6"/>
  <c r="P1429" i="6"/>
  <c r="O1429" i="6"/>
  <c r="N1429" i="6"/>
  <c r="M1429" i="6"/>
  <c r="L1429" i="6"/>
  <c r="K1429" i="6"/>
  <c r="R1428" i="6"/>
  <c r="Q1428" i="6"/>
  <c r="P1428" i="6"/>
  <c r="O1428" i="6"/>
  <c r="N1428" i="6"/>
  <c r="M1428" i="6"/>
  <c r="L1428" i="6"/>
  <c r="K1428" i="6"/>
  <c r="R1427" i="6"/>
  <c r="Q1427" i="6"/>
  <c r="P1427" i="6"/>
  <c r="O1427" i="6"/>
  <c r="N1427" i="6"/>
  <c r="M1427" i="6"/>
  <c r="L1427" i="6"/>
  <c r="K1427" i="6"/>
  <c r="R1426" i="6"/>
  <c r="Q1426" i="6"/>
  <c r="P1426" i="6"/>
  <c r="O1426" i="6"/>
  <c r="N1426" i="6"/>
  <c r="M1426" i="6"/>
  <c r="L1426" i="6"/>
  <c r="K1426" i="6"/>
  <c r="R1425" i="6"/>
  <c r="Q1425" i="6"/>
  <c r="P1425" i="6"/>
  <c r="O1425" i="6"/>
  <c r="N1425" i="6"/>
  <c r="M1425" i="6"/>
  <c r="L1425" i="6"/>
  <c r="K1425" i="6"/>
  <c r="R1424" i="6"/>
  <c r="Q1424" i="6"/>
  <c r="P1424" i="6"/>
  <c r="O1424" i="6"/>
  <c r="N1424" i="6"/>
  <c r="M1424" i="6"/>
  <c r="L1424" i="6"/>
  <c r="K1424" i="6"/>
  <c r="R1423" i="6"/>
  <c r="Q1423" i="6"/>
  <c r="P1423" i="6"/>
  <c r="O1423" i="6"/>
  <c r="N1423" i="6"/>
  <c r="M1423" i="6"/>
  <c r="L1423" i="6"/>
  <c r="K1423" i="6"/>
  <c r="R1422" i="6"/>
  <c r="Q1422" i="6"/>
  <c r="P1422" i="6"/>
  <c r="O1422" i="6"/>
  <c r="N1422" i="6"/>
  <c r="M1422" i="6"/>
  <c r="L1422" i="6"/>
  <c r="K1422" i="6"/>
  <c r="R1421" i="6"/>
  <c r="Q1421" i="6"/>
  <c r="P1421" i="6"/>
  <c r="O1421" i="6"/>
  <c r="N1421" i="6"/>
  <c r="M1421" i="6"/>
  <c r="L1421" i="6"/>
  <c r="K1421" i="6"/>
  <c r="R1420" i="6"/>
  <c r="Q1420" i="6"/>
  <c r="P1420" i="6"/>
  <c r="O1420" i="6"/>
  <c r="N1420" i="6"/>
  <c r="M1420" i="6"/>
  <c r="L1420" i="6"/>
  <c r="K1420" i="6"/>
  <c r="R1419" i="6"/>
  <c r="Q1419" i="6"/>
  <c r="P1419" i="6"/>
  <c r="O1419" i="6"/>
  <c r="N1419" i="6"/>
  <c r="M1419" i="6"/>
  <c r="L1419" i="6"/>
  <c r="K1419" i="6"/>
  <c r="R1418" i="6"/>
  <c r="Q1418" i="6"/>
  <c r="P1418" i="6"/>
  <c r="O1418" i="6"/>
  <c r="N1418" i="6"/>
  <c r="M1418" i="6"/>
  <c r="L1418" i="6"/>
  <c r="K1418" i="6"/>
  <c r="R1417" i="6"/>
  <c r="Q1417" i="6"/>
  <c r="P1417" i="6"/>
  <c r="O1417" i="6"/>
  <c r="N1417" i="6"/>
  <c r="M1417" i="6"/>
  <c r="L1417" i="6"/>
  <c r="K1417" i="6"/>
  <c r="R1416" i="6"/>
  <c r="Q1416" i="6"/>
  <c r="P1416" i="6"/>
  <c r="O1416" i="6"/>
  <c r="N1416" i="6"/>
  <c r="M1416" i="6"/>
  <c r="L1416" i="6"/>
  <c r="K1416" i="6"/>
  <c r="R1415" i="6"/>
  <c r="Q1415" i="6"/>
  <c r="P1415" i="6"/>
  <c r="O1415" i="6"/>
  <c r="N1415" i="6"/>
  <c r="M1415" i="6"/>
  <c r="L1415" i="6"/>
  <c r="K1415" i="6"/>
  <c r="R1414" i="6"/>
  <c r="Q1414" i="6"/>
  <c r="P1414" i="6"/>
  <c r="O1414" i="6"/>
  <c r="N1414" i="6"/>
  <c r="M1414" i="6"/>
  <c r="L1414" i="6"/>
  <c r="K1414" i="6"/>
  <c r="R1413" i="6"/>
  <c r="Q1413" i="6"/>
  <c r="P1413" i="6"/>
  <c r="O1413" i="6"/>
  <c r="N1413" i="6"/>
  <c r="M1413" i="6"/>
  <c r="L1413" i="6"/>
  <c r="K1413" i="6"/>
  <c r="R1412" i="6"/>
  <c r="Q1412" i="6"/>
  <c r="P1412" i="6"/>
  <c r="O1412" i="6"/>
  <c r="N1412" i="6"/>
  <c r="M1412" i="6"/>
  <c r="L1412" i="6"/>
  <c r="K1412" i="6"/>
  <c r="R1411" i="6"/>
  <c r="Q1411" i="6"/>
  <c r="P1411" i="6"/>
  <c r="O1411" i="6"/>
  <c r="N1411" i="6"/>
  <c r="M1411" i="6"/>
  <c r="L1411" i="6"/>
  <c r="K1411" i="6"/>
  <c r="R1410" i="6"/>
  <c r="Q1410" i="6"/>
  <c r="P1410" i="6"/>
  <c r="O1410" i="6"/>
  <c r="N1410" i="6"/>
  <c r="M1410" i="6"/>
  <c r="L1410" i="6"/>
  <c r="K1410" i="6"/>
  <c r="R1409" i="6"/>
  <c r="Q1409" i="6"/>
  <c r="P1409" i="6"/>
  <c r="O1409" i="6"/>
  <c r="N1409" i="6"/>
  <c r="M1409" i="6"/>
  <c r="L1409" i="6"/>
  <c r="K1409" i="6"/>
  <c r="R1408" i="6"/>
  <c r="Q1408" i="6"/>
  <c r="P1408" i="6"/>
  <c r="O1408" i="6"/>
  <c r="N1408" i="6"/>
  <c r="M1408" i="6"/>
  <c r="L1408" i="6"/>
  <c r="K1408" i="6"/>
  <c r="R1407" i="6"/>
  <c r="Q1407" i="6"/>
  <c r="P1407" i="6"/>
  <c r="O1407" i="6"/>
  <c r="N1407" i="6"/>
  <c r="M1407" i="6"/>
  <c r="L1407" i="6"/>
  <c r="K1407" i="6"/>
  <c r="R1406" i="6"/>
  <c r="Q1406" i="6"/>
  <c r="P1406" i="6"/>
  <c r="O1406" i="6"/>
  <c r="N1406" i="6"/>
  <c r="M1406" i="6"/>
  <c r="L1406" i="6"/>
  <c r="K1406" i="6"/>
  <c r="R1405" i="6"/>
  <c r="Q1405" i="6"/>
  <c r="P1405" i="6"/>
  <c r="O1405" i="6"/>
  <c r="N1405" i="6"/>
  <c r="M1405" i="6"/>
  <c r="L1405" i="6"/>
  <c r="K1405" i="6"/>
  <c r="R1404" i="6"/>
  <c r="Q1404" i="6"/>
  <c r="P1404" i="6"/>
  <c r="O1404" i="6"/>
  <c r="N1404" i="6"/>
  <c r="M1404" i="6"/>
  <c r="L1404" i="6"/>
  <c r="K1404" i="6"/>
  <c r="R1403" i="6"/>
  <c r="Q1403" i="6"/>
  <c r="P1403" i="6"/>
  <c r="O1403" i="6"/>
  <c r="N1403" i="6"/>
  <c r="M1403" i="6"/>
  <c r="L1403" i="6"/>
  <c r="K1403" i="6"/>
  <c r="R1402" i="6"/>
  <c r="Q1402" i="6"/>
  <c r="P1402" i="6"/>
  <c r="O1402" i="6"/>
  <c r="N1402" i="6"/>
  <c r="M1402" i="6"/>
  <c r="L1402" i="6"/>
  <c r="K1402" i="6"/>
  <c r="R1401" i="6"/>
  <c r="Q1401" i="6"/>
  <c r="P1401" i="6"/>
  <c r="O1401" i="6"/>
  <c r="N1401" i="6"/>
  <c r="M1401" i="6"/>
  <c r="L1401" i="6"/>
  <c r="K1401" i="6"/>
  <c r="R1400" i="6"/>
  <c r="Q1400" i="6"/>
  <c r="P1400" i="6"/>
  <c r="O1400" i="6"/>
  <c r="N1400" i="6"/>
  <c r="M1400" i="6"/>
  <c r="L1400" i="6"/>
  <c r="K1400" i="6"/>
  <c r="R1399" i="6"/>
  <c r="Q1399" i="6"/>
  <c r="P1399" i="6"/>
  <c r="O1399" i="6"/>
  <c r="N1399" i="6"/>
  <c r="M1399" i="6"/>
  <c r="L1399" i="6"/>
  <c r="K1399" i="6"/>
  <c r="R1398" i="6"/>
  <c r="Q1398" i="6"/>
  <c r="P1398" i="6"/>
  <c r="O1398" i="6"/>
  <c r="N1398" i="6"/>
  <c r="M1398" i="6"/>
  <c r="L1398" i="6"/>
  <c r="K1398" i="6"/>
  <c r="R1397" i="6"/>
  <c r="Q1397" i="6"/>
  <c r="P1397" i="6"/>
  <c r="O1397" i="6"/>
  <c r="N1397" i="6"/>
  <c r="M1397" i="6"/>
  <c r="L1397" i="6"/>
  <c r="K1397" i="6"/>
  <c r="R1396" i="6"/>
  <c r="Q1396" i="6"/>
  <c r="P1396" i="6"/>
  <c r="O1396" i="6"/>
  <c r="N1396" i="6"/>
  <c r="M1396" i="6"/>
  <c r="L1396" i="6"/>
  <c r="K1396" i="6"/>
  <c r="R1395" i="6"/>
  <c r="Q1395" i="6"/>
  <c r="P1395" i="6"/>
  <c r="O1395" i="6"/>
  <c r="N1395" i="6"/>
  <c r="M1395" i="6"/>
  <c r="L1395" i="6"/>
  <c r="K1395" i="6"/>
  <c r="R1394" i="6"/>
  <c r="Q1394" i="6"/>
  <c r="P1394" i="6"/>
  <c r="O1394" i="6"/>
  <c r="N1394" i="6"/>
  <c r="M1394" i="6"/>
  <c r="L1394" i="6"/>
  <c r="K1394" i="6"/>
  <c r="R1393" i="6"/>
  <c r="Q1393" i="6"/>
  <c r="P1393" i="6"/>
  <c r="O1393" i="6"/>
  <c r="N1393" i="6"/>
  <c r="M1393" i="6"/>
  <c r="L1393" i="6"/>
  <c r="K1393" i="6"/>
  <c r="R1392" i="6"/>
  <c r="Q1392" i="6"/>
  <c r="P1392" i="6"/>
  <c r="O1392" i="6"/>
  <c r="N1392" i="6"/>
  <c r="M1392" i="6"/>
  <c r="L1392" i="6"/>
  <c r="K1392" i="6"/>
  <c r="R1391" i="6"/>
  <c r="Q1391" i="6"/>
  <c r="P1391" i="6"/>
  <c r="O1391" i="6"/>
  <c r="N1391" i="6"/>
  <c r="M1391" i="6"/>
  <c r="L1391" i="6"/>
  <c r="K1391" i="6"/>
  <c r="R1390" i="6"/>
  <c r="Q1390" i="6"/>
  <c r="P1390" i="6"/>
  <c r="O1390" i="6"/>
  <c r="N1390" i="6"/>
  <c r="M1390" i="6"/>
  <c r="L1390" i="6"/>
  <c r="K1390" i="6"/>
  <c r="R1389" i="6"/>
  <c r="Q1389" i="6"/>
  <c r="P1389" i="6"/>
  <c r="O1389" i="6"/>
  <c r="N1389" i="6"/>
  <c r="M1389" i="6"/>
  <c r="L1389" i="6"/>
  <c r="K1389" i="6"/>
  <c r="R1388" i="6"/>
  <c r="Q1388" i="6"/>
  <c r="P1388" i="6"/>
  <c r="O1388" i="6"/>
  <c r="N1388" i="6"/>
  <c r="M1388" i="6"/>
  <c r="L1388" i="6"/>
  <c r="K1388" i="6"/>
  <c r="R1387" i="6"/>
  <c r="Q1387" i="6"/>
  <c r="P1387" i="6"/>
  <c r="O1387" i="6"/>
  <c r="N1387" i="6"/>
  <c r="M1387" i="6"/>
  <c r="L1387" i="6"/>
  <c r="K1387" i="6"/>
  <c r="R1386" i="6"/>
  <c r="Q1386" i="6"/>
  <c r="P1386" i="6"/>
  <c r="O1386" i="6"/>
  <c r="N1386" i="6"/>
  <c r="M1386" i="6"/>
  <c r="L1386" i="6"/>
  <c r="K1386" i="6"/>
  <c r="R1385" i="6"/>
  <c r="Q1385" i="6"/>
  <c r="P1385" i="6"/>
  <c r="O1385" i="6"/>
  <c r="N1385" i="6"/>
  <c r="M1385" i="6"/>
  <c r="L1385" i="6"/>
  <c r="K1385" i="6"/>
  <c r="R1384" i="6"/>
  <c r="Q1384" i="6"/>
  <c r="P1384" i="6"/>
  <c r="O1384" i="6"/>
  <c r="N1384" i="6"/>
  <c r="M1384" i="6"/>
  <c r="L1384" i="6"/>
  <c r="K1384" i="6"/>
  <c r="R1383" i="6"/>
  <c r="Q1383" i="6"/>
  <c r="P1383" i="6"/>
  <c r="O1383" i="6"/>
  <c r="N1383" i="6"/>
  <c r="M1383" i="6"/>
  <c r="L1383" i="6"/>
  <c r="K1383" i="6"/>
  <c r="R1382" i="6"/>
  <c r="Q1382" i="6"/>
  <c r="P1382" i="6"/>
  <c r="O1382" i="6"/>
  <c r="N1382" i="6"/>
  <c r="M1382" i="6"/>
  <c r="L1382" i="6"/>
  <c r="K1382" i="6"/>
  <c r="R1381" i="6"/>
  <c r="Q1381" i="6"/>
  <c r="P1381" i="6"/>
  <c r="O1381" i="6"/>
  <c r="N1381" i="6"/>
  <c r="M1381" i="6"/>
  <c r="L1381" i="6"/>
  <c r="K1381" i="6"/>
  <c r="R1380" i="6"/>
  <c r="Q1380" i="6"/>
  <c r="P1380" i="6"/>
  <c r="O1380" i="6"/>
  <c r="N1380" i="6"/>
  <c r="M1380" i="6"/>
  <c r="L1380" i="6"/>
  <c r="K1380" i="6"/>
  <c r="R1379" i="6"/>
  <c r="Q1379" i="6"/>
  <c r="P1379" i="6"/>
  <c r="O1379" i="6"/>
  <c r="N1379" i="6"/>
  <c r="M1379" i="6"/>
  <c r="L1379" i="6"/>
  <c r="K1379" i="6"/>
  <c r="R1378" i="6"/>
  <c r="Q1378" i="6"/>
  <c r="P1378" i="6"/>
  <c r="O1378" i="6"/>
  <c r="N1378" i="6"/>
  <c r="M1378" i="6"/>
  <c r="L1378" i="6"/>
  <c r="K1378" i="6"/>
  <c r="R1377" i="6"/>
  <c r="Q1377" i="6"/>
  <c r="P1377" i="6"/>
  <c r="O1377" i="6"/>
  <c r="N1377" i="6"/>
  <c r="M1377" i="6"/>
  <c r="L1377" i="6"/>
  <c r="K1377" i="6"/>
  <c r="R1376" i="6"/>
  <c r="Q1376" i="6"/>
  <c r="P1376" i="6"/>
  <c r="O1376" i="6"/>
  <c r="N1376" i="6"/>
  <c r="M1376" i="6"/>
  <c r="L1376" i="6"/>
  <c r="K1376" i="6"/>
  <c r="R1375" i="6"/>
  <c r="Q1375" i="6"/>
  <c r="P1375" i="6"/>
  <c r="O1375" i="6"/>
  <c r="N1375" i="6"/>
  <c r="M1375" i="6"/>
  <c r="L1375" i="6"/>
  <c r="K1375" i="6"/>
  <c r="R1374" i="6"/>
  <c r="Q1374" i="6"/>
  <c r="P1374" i="6"/>
  <c r="O1374" i="6"/>
  <c r="N1374" i="6"/>
  <c r="M1374" i="6"/>
  <c r="L1374" i="6"/>
  <c r="K1374" i="6"/>
  <c r="R1373" i="6"/>
  <c r="Q1373" i="6"/>
  <c r="P1373" i="6"/>
  <c r="O1373" i="6"/>
  <c r="N1373" i="6"/>
  <c r="M1373" i="6"/>
  <c r="L1373" i="6"/>
  <c r="K1373" i="6"/>
  <c r="R1372" i="6"/>
  <c r="Q1372" i="6"/>
  <c r="P1372" i="6"/>
  <c r="O1372" i="6"/>
  <c r="N1372" i="6"/>
  <c r="M1372" i="6"/>
  <c r="L1372" i="6"/>
  <c r="K1372" i="6"/>
  <c r="R1371" i="6"/>
  <c r="Q1371" i="6"/>
  <c r="P1371" i="6"/>
  <c r="O1371" i="6"/>
  <c r="N1371" i="6"/>
  <c r="M1371" i="6"/>
  <c r="L1371" i="6"/>
  <c r="K1371" i="6"/>
  <c r="R1370" i="6"/>
  <c r="Q1370" i="6"/>
  <c r="P1370" i="6"/>
  <c r="O1370" i="6"/>
  <c r="N1370" i="6"/>
  <c r="M1370" i="6"/>
  <c r="L1370" i="6"/>
  <c r="K1370" i="6"/>
  <c r="R1369" i="6"/>
  <c r="Q1369" i="6"/>
  <c r="P1369" i="6"/>
  <c r="O1369" i="6"/>
  <c r="N1369" i="6"/>
  <c r="M1369" i="6"/>
  <c r="L1369" i="6"/>
  <c r="K1369" i="6"/>
  <c r="R1368" i="6"/>
  <c r="Q1368" i="6"/>
  <c r="P1368" i="6"/>
  <c r="O1368" i="6"/>
  <c r="N1368" i="6"/>
  <c r="M1368" i="6"/>
  <c r="L1368" i="6"/>
  <c r="K1368" i="6"/>
  <c r="R1367" i="6"/>
  <c r="Q1367" i="6"/>
  <c r="P1367" i="6"/>
  <c r="O1367" i="6"/>
  <c r="N1367" i="6"/>
  <c r="M1367" i="6"/>
  <c r="L1367" i="6"/>
  <c r="K1367" i="6"/>
  <c r="R1366" i="6"/>
  <c r="Q1366" i="6"/>
  <c r="P1366" i="6"/>
  <c r="O1366" i="6"/>
  <c r="N1366" i="6"/>
  <c r="M1366" i="6"/>
  <c r="L1366" i="6"/>
  <c r="K1366" i="6"/>
  <c r="R1365" i="6"/>
  <c r="Q1365" i="6"/>
  <c r="P1365" i="6"/>
  <c r="O1365" i="6"/>
  <c r="N1365" i="6"/>
  <c r="M1365" i="6"/>
  <c r="L1365" i="6"/>
  <c r="K1365" i="6"/>
  <c r="R1364" i="6"/>
  <c r="Q1364" i="6"/>
  <c r="P1364" i="6"/>
  <c r="O1364" i="6"/>
  <c r="N1364" i="6"/>
  <c r="M1364" i="6"/>
  <c r="L1364" i="6"/>
  <c r="K1364" i="6"/>
  <c r="R1363" i="6"/>
  <c r="Q1363" i="6"/>
  <c r="P1363" i="6"/>
  <c r="O1363" i="6"/>
  <c r="N1363" i="6"/>
  <c r="M1363" i="6"/>
  <c r="L1363" i="6"/>
  <c r="K1363" i="6"/>
  <c r="R1362" i="6"/>
  <c r="Q1362" i="6"/>
  <c r="P1362" i="6"/>
  <c r="O1362" i="6"/>
  <c r="N1362" i="6"/>
  <c r="M1362" i="6"/>
  <c r="L1362" i="6"/>
  <c r="K1362" i="6"/>
  <c r="R1361" i="6"/>
  <c r="Q1361" i="6"/>
  <c r="P1361" i="6"/>
  <c r="O1361" i="6"/>
  <c r="N1361" i="6"/>
  <c r="M1361" i="6"/>
  <c r="L1361" i="6"/>
  <c r="K1361" i="6"/>
  <c r="R1360" i="6"/>
  <c r="Q1360" i="6"/>
  <c r="P1360" i="6"/>
  <c r="O1360" i="6"/>
  <c r="N1360" i="6"/>
  <c r="M1360" i="6"/>
  <c r="L1360" i="6"/>
  <c r="K1360" i="6"/>
  <c r="R1359" i="6"/>
  <c r="Q1359" i="6"/>
  <c r="P1359" i="6"/>
  <c r="O1359" i="6"/>
  <c r="N1359" i="6"/>
  <c r="M1359" i="6"/>
  <c r="L1359" i="6"/>
  <c r="K1359" i="6"/>
  <c r="R1358" i="6"/>
  <c r="Q1358" i="6"/>
  <c r="P1358" i="6"/>
  <c r="O1358" i="6"/>
  <c r="N1358" i="6"/>
  <c r="M1358" i="6"/>
  <c r="L1358" i="6"/>
  <c r="K1358" i="6"/>
  <c r="R1357" i="6"/>
  <c r="Q1357" i="6"/>
  <c r="P1357" i="6"/>
  <c r="O1357" i="6"/>
  <c r="N1357" i="6"/>
  <c r="M1357" i="6"/>
  <c r="L1357" i="6"/>
  <c r="K1357" i="6"/>
  <c r="R1356" i="6"/>
  <c r="Q1356" i="6"/>
  <c r="P1356" i="6"/>
  <c r="O1356" i="6"/>
  <c r="N1356" i="6"/>
  <c r="M1356" i="6"/>
  <c r="L1356" i="6"/>
  <c r="K1356" i="6"/>
  <c r="R1355" i="6"/>
  <c r="Q1355" i="6"/>
  <c r="P1355" i="6"/>
  <c r="O1355" i="6"/>
  <c r="N1355" i="6"/>
  <c r="M1355" i="6"/>
  <c r="L1355" i="6"/>
  <c r="K1355" i="6"/>
  <c r="R1354" i="6"/>
  <c r="Q1354" i="6"/>
  <c r="P1354" i="6"/>
  <c r="O1354" i="6"/>
  <c r="N1354" i="6"/>
  <c r="M1354" i="6"/>
  <c r="L1354" i="6"/>
  <c r="K1354" i="6"/>
  <c r="R1353" i="6"/>
  <c r="Q1353" i="6"/>
  <c r="P1353" i="6"/>
  <c r="O1353" i="6"/>
  <c r="N1353" i="6"/>
  <c r="M1353" i="6"/>
  <c r="L1353" i="6"/>
  <c r="K1353" i="6"/>
  <c r="R1352" i="6"/>
  <c r="Q1352" i="6"/>
  <c r="P1352" i="6"/>
  <c r="O1352" i="6"/>
  <c r="N1352" i="6"/>
  <c r="M1352" i="6"/>
  <c r="L1352" i="6"/>
  <c r="K1352" i="6"/>
  <c r="R1351" i="6"/>
  <c r="Q1351" i="6"/>
  <c r="P1351" i="6"/>
  <c r="O1351" i="6"/>
  <c r="N1351" i="6"/>
  <c r="M1351" i="6"/>
  <c r="L1351" i="6"/>
  <c r="K1351" i="6"/>
  <c r="R1350" i="6"/>
  <c r="Q1350" i="6"/>
  <c r="P1350" i="6"/>
  <c r="O1350" i="6"/>
  <c r="N1350" i="6"/>
  <c r="M1350" i="6"/>
  <c r="L1350" i="6"/>
  <c r="K1350" i="6"/>
  <c r="R1349" i="6"/>
  <c r="Q1349" i="6"/>
  <c r="P1349" i="6"/>
  <c r="O1349" i="6"/>
  <c r="N1349" i="6"/>
  <c r="M1349" i="6"/>
  <c r="L1349" i="6"/>
  <c r="K1349" i="6"/>
  <c r="R1348" i="6"/>
  <c r="Q1348" i="6"/>
  <c r="P1348" i="6"/>
  <c r="O1348" i="6"/>
  <c r="N1348" i="6"/>
  <c r="M1348" i="6"/>
  <c r="L1348" i="6"/>
  <c r="K1348" i="6"/>
  <c r="R1347" i="6"/>
  <c r="Q1347" i="6"/>
  <c r="P1347" i="6"/>
  <c r="O1347" i="6"/>
  <c r="N1347" i="6"/>
  <c r="M1347" i="6"/>
  <c r="L1347" i="6"/>
  <c r="K1347" i="6"/>
  <c r="R1346" i="6"/>
  <c r="Q1346" i="6"/>
  <c r="P1346" i="6"/>
  <c r="O1346" i="6"/>
  <c r="N1346" i="6"/>
  <c r="M1346" i="6"/>
  <c r="L1346" i="6"/>
  <c r="K1346" i="6"/>
  <c r="R1345" i="6"/>
  <c r="Q1345" i="6"/>
  <c r="P1345" i="6"/>
  <c r="O1345" i="6"/>
  <c r="N1345" i="6"/>
  <c r="M1345" i="6"/>
  <c r="L1345" i="6"/>
  <c r="K1345" i="6"/>
  <c r="R1344" i="6"/>
  <c r="Q1344" i="6"/>
  <c r="P1344" i="6"/>
  <c r="O1344" i="6"/>
  <c r="N1344" i="6"/>
  <c r="M1344" i="6"/>
  <c r="L1344" i="6"/>
  <c r="K1344" i="6"/>
  <c r="R1343" i="6"/>
  <c r="Q1343" i="6"/>
  <c r="P1343" i="6"/>
  <c r="O1343" i="6"/>
  <c r="N1343" i="6"/>
  <c r="M1343" i="6"/>
  <c r="L1343" i="6"/>
  <c r="K1343" i="6"/>
  <c r="R1342" i="6"/>
  <c r="Q1342" i="6"/>
  <c r="P1342" i="6"/>
  <c r="O1342" i="6"/>
  <c r="N1342" i="6"/>
  <c r="M1342" i="6"/>
  <c r="L1342" i="6"/>
  <c r="K1342" i="6"/>
  <c r="R1341" i="6"/>
  <c r="Q1341" i="6"/>
  <c r="P1341" i="6"/>
  <c r="O1341" i="6"/>
  <c r="N1341" i="6"/>
  <c r="M1341" i="6"/>
  <c r="L1341" i="6"/>
  <c r="K1341" i="6"/>
  <c r="R1340" i="6"/>
  <c r="Q1340" i="6"/>
  <c r="P1340" i="6"/>
  <c r="O1340" i="6"/>
  <c r="N1340" i="6"/>
  <c r="M1340" i="6"/>
  <c r="L1340" i="6"/>
  <c r="K1340" i="6"/>
  <c r="R1339" i="6"/>
  <c r="Q1339" i="6"/>
  <c r="P1339" i="6"/>
  <c r="O1339" i="6"/>
  <c r="N1339" i="6"/>
  <c r="M1339" i="6"/>
  <c r="L1339" i="6"/>
  <c r="K1339" i="6"/>
  <c r="R1338" i="6"/>
  <c r="Q1338" i="6"/>
  <c r="P1338" i="6"/>
  <c r="O1338" i="6"/>
  <c r="N1338" i="6"/>
  <c r="M1338" i="6"/>
  <c r="L1338" i="6"/>
  <c r="K1338" i="6"/>
  <c r="R1337" i="6"/>
  <c r="Q1337" i="6"/>
  <c r="P1337" i="6"/>
  <c r="O1337" i="6"/>
  <c r="N1337" i="6"/>
  <c r="M1337" i="6"/>
  <c r="L1337" i="6"/>
  <c r="K1337" i="6"/>
  <c r="R1336" i="6"/>
  <c r="Q1336" i="6"/>
  <c r="P1336" i="6"/>
  <c r="O1336" i="6"/>
  <c r="N1336" i="6"/>
  <c r="M1336" i="6"/>
  <c r="L1336" i="6"/>
  <c r="K1336" i="6"/>
  <c r="R1335" i="6"/>
  <c r="Q1335" i="6"/>
  <c r="P1335" i="6"/>
  <c r="O1335" i="6"/>
  <c r="N1335" i="6"/>
  <c r="M1335" i="6"/>
  <c r="L1335" i="6"/>
  <c r="K1335" i="6"/>
  <c r="R1334" i="6"/>
  <c r="Q1334" i="6"/>
  <c r="P1334" i="6"/>
  <c r="O1334" i="6"/>
  <c r="N1334" i="6"/>
  <c r="M1334" i="6"/>
  <c r="L1334" i="6"/>
  <c r="K1334" i="6"/>
  <c r="R1333" i="6"/>
  <c r="Q1333" i="6"/>
  <c r="P1333" i="6"/>
  <c r="O1333" i="6"/>
  <c r="N1333" i="6"/>
  <c r="M1333" i="6"/>
  <c r="L1333" i="6"/>
  <c r="K1333" i="6"/>
  <c r="R1332" i="6"/>
  <c r="Q1332" i="6"/>
  <c r="P1332" i="6"/>
  <c r="O1332" i="6"/>
  <c r="N1332" i="6"/>
  <c r="M1332" i="6"/>
  <c r="L1332" i="6"/>
  <c r="K1332" i="6"/>
  <c r="R1331" i="6"/>
  <c r="Q1331" i="6"/>
  <c r="P1331" i="6"/>
  <c r="O1331" i="6"/>
  <c r="N1331" i="6"/>
  <c r="M1331" i="6"/>
  <c r="L1331" i="6"/>
  <c r="K1331" i="6"/>
  <c r="R1330" i="6"/>
  <c r="Q1330" i="6"/>
  <c r="P1330" i="6"/>
  <c r="O1330" i="6"/>
  <c r="N1330" i="6"/>
  <c r="M1330" i="6"/>
  <c r="L1330" i="6"/>
  <c r="K1330" i="6"/>
  <c r="R1329" i="6"/>
  <c r="Q1329" i="6"/>
  <c r="P1329" i="6"/>
  <c r="O1329" i="6"/>
  <c r="N1329" i="6"/>
  <c r="M1329" i="6"/>
  <c r="L1329" i="6"/>
  <c r="K1329" i="6"/>
  <c r="R1328" i="6"/>
  <c r="Q1328" i="6"/>
  <c r="P1328" i="6"/>
  <c r="O1328" i="6"/>
  <c r="N1328" i="6"/>
  <c r="M1328" i="6"/>
  <c r="L1328" i="6"/>
  <c r="K1328" i="6"/>
  <c r="R1327" i="6"/>
  <c r="Q1327" i="6"/>
  <c r="P1327" i="6"/>
  <c r="O1327" i="6"/>
  <c r="N1327" i="6"/>
  <c r="M1327" i="6"/>
  <c r="L1327" i="6"/>
  <c r="K1327" i="6"/>
  <c r="R1326" i="6"/>
  <c r="Q1326" i="6"/>
  <c r="P1326" i="6"/>
  <c r="O1326" i="6"/>
  <c r="N1326" i="6"/>
  <c r="M1326" i="6"/>
  <c r="L1326" i="6"/>
  <c r="K1326" i="6"/>
  <c r="R1325" i="6"/>
  <c r="Q1325" i="6"/>
  <c r="P1325" i="6"/>
  <c r="O1325" i="6"/>
  <c r="N1325" i="6"/>
  <c r="M1325" i="6"/>
  <c r="L1325" i="6"/>
  <c r="K1325" i="6"/>
  <c r="R1324" i="6"/>
  <c r="Q1324" i="6"/>
  <c r="P1324" i="6"/>
  <c r="O1324" i="6"/>
  <c r="N1324" i="6"/>
  <c r="M1324" i="6"/>
  <c r="L1324" i="6"/>
  <c r="K1324" i="6"/>
  <c r="R1323" i="6"/>
  <c r="Q1323" i="6"/>
  <c r="P1323" i="6"/>
  <c r="O1323" i="6"/>
  <c r="N1323" i="6"/>
  <c r="M1323" i="6"/>
  <c r="L1323" i="6"/>
  <c r="K1323" i="6"/>
  <c r="R1322" i="6"/>
  <c r="Q1322" i="6"/>
  <c r="P1322" i="6"/>
  <c r="O1322" i="6"/>
  <c r="N1322" i="6"/>
  <c r="M1322" i="6"/>
  <c r="L1322" i="6"/>
  <c r="K1322" i="6"/>
  <c r="R1321" i="6"/>
  <c r="Q1321" i="6"/>
  <c r="P1321" i="6"/>
  <c r="O1321" i="6"/>
  <c r="N1321" i="6"/>
  <c r="M1321" i="6"/>
  <c r="L1321" i="6"/>
  <c r="K1321" i="6"/>
  <c r="R1320" i="6"/>
  <c r="Q1320" i="6"/>
  <c r="P1320" i="6"/>
  <c r="O1320" i="6"/>
  <c r="N1320" i="6"/>
  <c r="M1320" i="6"/>
  <c r="L1320" i="6"/>
  <c r="K1320" i="6"/>
  <c r="R1319" i="6"/>
  <c r="Q1319" i="6"/>
  <c r="P1319" i="6"/>
  <c r="O1319" i="6"/>
  <c r="N1319" i="6"/>
  <c r="M1319" i="6"/>
  <c r="L1319" i="6"/>
  <c r="K1319" i="6"/>
  <c r="R1318" i="6"/>
  <c r="Q1318" i="6"/>
  <c r="P1318" i="6"/>
  <c r="O1318" i="6"/>
  <c r="N1318" i="6"/>
  <c r="M1318" i="6"/>
  <c r="L1318" i="6"/>
  <c r="K1318" i="6"/>
  <c r="R1317" i="6"/>
  <c r="Q1317" i="6"/>
  <c r="P1317" i="6"/>
  <c r="O1317" i="6"/>
  <c r="N1317" i="6"/>
  <c r="M1317" i="6"/>
  <c r="L1317" i="6"/>
  <c r="K1317" i="6"/>
  <c r="R1316" i="6"/>
  <c r="Q1316" i="6"/>
  <c r="P1316" i="6"/>
  <c r="O1316" i="6"/>
  <c r="N1316" i="6"/>
  <c r="M1316" i="6"/>
  <c r="L1316" i="6"/>
  <c r="K1316" i="6"/>
  <c r="R1315" i="6"/>
  <c r="Q1315" i="6"/>
  <c r="P1315" i="6"/>
  <c r="O1315" i="6"/>
  <c r="N1315" i="6"/>
  <c r="M1315" i="6"/>
  <c r="L1315" i="6"/>
  <c r="K1315" i="6"/>
  <c r="R1314" i="6"/>
  <c r="Q1314" i="6"/>
  <c r="P1314" i="6"/>
  <c r="O1314" i="6"/>
  <c r="N1314" i="6"/>
  <c r="M1314" i="6"/>
  <c r="L1314" i="6"/>
  <c r="K1314" i="6"/>
  <c r="R1313" i="6"/>
  <c r="Q1313" i="6"/>
  <c r="P1313" i="6"/>
  <c r="O1313" i="6"/>
  <c r="N1313" i="6"/>
  <c r="M1313" i="6"/>
  <c r="L1313" i="6"/>
  <c r="K1313" i="6"/>
  <c r="R1312" i="6"/>
  <c r="Q1312" i="6"/>
  <c r="P1312" i="6"/>
  <c r="O1312" i="6"/>
  <c r="N1312" i="6"/>
  <c r="M1312" i="6"/>
  <c r="L1312" i="6"/>
  <c r="K1312" i="6"/>
  <c r="R1311" i="6"/>
  <c r="Q1311" i="6"/>
  <c r="P1311" i="6"/>
  <c r="O1311" i="6"/>
  <c r="N1311" i="6"/>
  <c r="M1311" i="6"/>
  <c r="L1311" i="6"/>
  <c r="K1311" i="6"/>
  <c r="R1310" i="6"/>
  <c r="Q1310" i="6"/>
  <c r="P1310" i="6"/>
  <c r="O1310" i="6"/>
  <c r="N1310" i="6"/>
  <c r="M1310" i="6"/>
  <c r="L1310" i="6"/>
  <c r="K1310" i="6"/>
  <c r="R1309" i="6"/>
  <c r="Q1309" i="6"/>
  <c r="P1309" i="6"/>
  <c r="O1309" i="6"/>
  <c r="N1309" i="6"/>
  <c r="M1309" i="6"/>
  <c r="L1309" i="6"/>
  <c r="K1309" i="6"/>
  <c r="R1308" i="6"/>
  <c r="Q1308" i="6"/>
  <c r="P1308" i="6"/>
  <c r="O1308" i="6"/>
  <c r="N1308" i="6"/>
  <c r="M1308" i="6"/>
  <c r="L1308" i="6"/>
  <c r="K1308" i="6"/>
  <c r="R1307" i="6"/>
  <c r="Q1307" i="6"/>
  <c r="P1307" i="6"/>
  <c r="O1307" i="6"/>
  <c r="N1307" i="6"/>
  <c r="M1307" i="6"/>
  <c r="L1307" i="6"/>
  <c r="K1307" i="6"/>
  <c r="R1306" i="6"/>
  <c r="Q1306" i="6"/>
  <c r="P1306" i="6"/>
  <c r="O1306" i="6"/>
  <c r="N1306" i="6"/>
  <c r="M1306" i="6"/>
  <c r="L1306" i="6"/>
  <c r="K1306" i="6"/>
  <c r="R1305" i="6"/>
  <c r="Q1305" i="6"/>
  <c r="P1305" i="6"/>
  <c r="O1305" i="6"/>
  <c r="N1305" i="6"/>
  <c r="M1305" i="6"/>
  <c r="L1305" i="6"/>
  <c r="K1305" i="6"/>
  <c r="R1304" i="6"/>
  <c r="Q1304" i="6"/>
  <c r="P1304" i="6"/>
  <c r="O1304" i="6"/>
  <c r="N1304" i="6"/>
  <c r="M1304" i="6"/>
  <c r="L1304" i="6"/>
  <c r="K1304" i="6"/>
  <c r="R1303" i="6"/>
  <c r="Q1303" i="6"/>
  <c r="P1303" i="6"/>
  <c r="O1303" i="6"/>
  <c r="N1303" i="6"/>
  <c r="M1303" i="6"/>
  <c r="L1303" i="6"/>
  <c r="K1303" i="6"/>
  <c r="R1302" i="6"/>
  <c r="Q1302" i="6"/>
  <c r="P1302" i="6"/>
  <c r="O1302" i="6"/>
  <c r="N1302" i="6"/>
  <c r="M1302" i="6"/>
  <c r="L1302" i="6"/>
  <c r="K1302" i="6"/>
  <c r="R1301" i="6"/>
  <c r="Q1301" i="6"/>
  <c r="P1301" i="6"/>
  <c r="O1301" i="6"/>
  <c r="N1301" i="6"/>
  <c r="M1301" i="6"/>
  <c r="L1301" i="6"/>
  <c r="K1301" i="6"/>
  <c r="R1300" i="6"/>
  <c r="Q1300" i="6"/>
  <c r="P1300" i="6"/>
  <c r="O1300" i="6"/>
  <c r="N1300" i="6"/>
  <c r="M1300" i="6"/>
  <c r="L1300" i="6"/>
  <c r="K1300" i="6"/>
  <c r="R1299" i="6"/>
  <c r="Q1299" i="6"/>
  <c r="P1299" i="6"/>
  <c r="O1299" i="6"/>
  <c r="N1299" i="6"/>
  <c r="M1299" i="6"/>
  <c r="L1299" i="6"/>
  <c r="K1299" i="6"/>
  <c r="R1298" i="6"/>
  <c r="Q1298" i="6"/>
  <c r="P1298" i="6"/>
  <c r="O1298" i="6"/>
  <c r="N1298" i="6"/>
  <c r="M1298" i="6"/>
  <c r="L1298" i="6"/>
  <c r="K1298" i="6"/>
  <c r="R1297" i="6"/>
  <c r="Q1297" i="6"/>
  <c r="P1297" i="6"/>
  <c r="O1297" i="6"/>
  <c r="N1297" i="6"/>
  <c r="M1297" i="6"/>
  <c r="L1297" i="6"/>
  <c r="K1297" i="6"/>
  <c r="R1296" i="6"/>
  <c r="Q1296" i="6"/>
  <c r="P1296" i="6"/>
  <c r="O1296" i="6"/>
  <c r="N1296" i="6"/>
  <c r="M1296" i="6"/>
  <c r="L1296" i="6"/>
  <c r="K1296" i="6"/>
  <c r="R1295" i="6"/>
  <c r="Q1295" i="6"/>
  <c r="P1295" i="6"/>
  <c r="O1295" i="6"/>
  <c r="N1295" i="6"/>
  <c r="M1295" i="6"/>
  <c r="L1295" i="6"/>
  <c r="K1295" i="6"/>
  <c r="R1294" i="6"/>
  <c r="Q1294" i="6"/>
  <c r="P1294" i="6"/>
  <c r="O1294" i="6"/>
  <c r="N1294" i="6"/>
  <c r="M1294" i="6"/>
  <c r="L1294" i="6"/>
  <c r="K1294" i="6"/>
  <c r="R1293" i="6"/>
  <c r="Q1293" i="6"/>
  <c r="P1293" i="6"/>
  <c r="O1293" i="6"/>
  <c r="N1293" i="6"/>
  <c r="M1293" i="6"/>
  <c r="L1293" i="6"/>
  <c r="K1293" i="6"/>
  <c r="R1292" i="6"/>
  <c r="Q1292" i="6"/>
  <c r="P1292" i="6"/>
  <c r="O1292" i="6"/>
  <c r="N1292" i="6"/>
  <c r="M1292" i="6"/>
  <c r="L1292" i="6"/>
  <c r="K1292" i="6"/>
  <c r="R1291" i="6"/>
  <c r="Q1291" i="6"/>
  <c r="P1291" i="6"/>
  <c r="O1291" i="6"/>
  <c r="N1291" i="6"/>
  <c r="M1291" i="6"/>
  <c r="L1291" i="6"/>
  <c r="K1291" i="6"/>
  <c r="R1290" i="6"/>
  <c r="Q1290" i="6"/>
  <c r="P1290" i="6"/>
  <c r="O1290" i="6"/>
  <c r="N1290" i="6"/>
  <c r="M1290" i="6"/>
  <c r="L1290" i="6"/>
  <c r="K1290" i="6"/>
  <c r="R1289" i="6"/>
  <c r="Q1289" i="6"/>
  <c r="P1289" i="6"/>
  <c r="O1289" i="6"/>
  <c r="N1289" i="6"/>
  <c r="M1289" i="6"/>
  <c r="L1289" i="6"/>
  <c r="K1289" i="6"/>
  <c r="R1288" i="6"/>
  <c r="Q1288" i="6"/>
  <c r="P1288" i="6"/>
  <c r="O1288" i="6"/>
  <c r="N1288" i="6"/>
  <c r="M1288" i="6"/>
  <c r="L1288" i="6"/>
  <c r="K1288" i="6"/>
  <c r="R1287" i="6"/>
  <c r="Q1287" i="6"/>
  <c r="P1287" i="6"/>
  <c r="O1287" i="6"/>
  <c r="N1287" i="6"/>
  <c r="M1287" i="6"/>
  <c r="L1287" i="6"/>
  <c r="K1287" i="6"/>
  <c r="R1286" i="6"/>
  <c r="Q1286" i="6"/>
  <c r="P1286" i="6"/>
  <c r="O1286" i="6"/>
  <c r="N1286" i="6"/>
  <c r="M1286" i="6"/>
  <c r="L1286" i="6"/>
  <c r="K1286" i="6"/>
  <c r="R1285" i="6"/>
  <c r="Q1285" i="6"/>
  <c r="P1285" i="6"/>
  <c r="O1285" i="6"/>
  <c r="N1285" i="6"/>
  <c r="M1285" i="6"/>
  <c r="L1285" i="6"/>
  <c r="K1285" i="6"/>
  <c r="R1284" i="6"/>
  <c r="Q1284" i="6"/>
  <c r="P1284" i="6"/>
  <c r="O1284" i="6"/>
  <c r="N1284" i="6"/>
  <c r="M1284" i="6"/>
  <c r="L1284" i="6"/>
  <c r="K1284" i="6"/>
  <c r="R1283" i="6"/>
  <c r="Q1283" i="6"/>
  <c r="P1283" i="6"/>
  <c r="O1283" i="6"/>
  <c r="N1283" i="6"/>
  <c r="M1283" i="6"/>
  <c r="L1283" i="6"/>
  <c r="K1283" i="6"/>
  <c r="R1282" i="6"/>
  <c r="Q1282" i="6"/>
  <c r="P1282" i="6"/>
  <c r="O1282" i="6"/>
  <c r="N1282" i="6"/>
  <c r="M1282" i="6"/>
  <c r="L1282" i="6"/>
  <c r="K1282" i="6"/>
  <c r="R1281" i="6"/>
  <c r="Q1281" i="6"/>
  <c r="P1281" i="6"/>
  <c r="O1281" i="6"/>
  <c r="N1281" i="6"/>
  <c r="M1281" i="6"/>
  <c r="L1281" i="6"/>
  <c r="K1281" i="6"/>
  <c r="R1280" i="6"/>
  <c r="Q1280" i="6"/>
  <c r="P1280" i="6"/>
  <c r="O1280" i="6"/>
  <c r="N1280" i="6"/>
  <c r="M1280" i="6"/>
  <c r="L1280" i="6"/>
  <c r="K1280" i="6"/>
  <c r="R1279" i="6"/>
  <c r="Q1279" i="6"/>
  <c r="P1279" i="6"/>
  <c r="O1279" i="6"/>
  <c r="N1279" i="6"/>
  <c r="M1279" i="6"/>
  <c r="L1279" i="6"/>
  <c r="K1279" i="6"/>
  <c r="R1278" i="6"/>
  <c r="Q1278" i="6"/>
  <c r="P1278" i="6"/>
  <c r="O1278" i="6"/>
  <c r="N1278" i="6"/>
  <c r="M1278" i="6"/>
  <c r="L1278" i="6"/>
  <c r="K1278" i="6"/>
  <c r="R1277" i="6"/>
  <c r="Q1277" i="6"/>
  <c r="P1277" i="6"/>
  <c r="O1277" i="6"/>
  <c r="N1277" i="6"/>
  <c r="M1277" i="6"/>
  <c r="L1277" i="6"/>
  <c r="K1277" i="6"/>
  <c r="R1276" i="6"/>
  <c r="Q1276" i="6"/>
  <c r="P1276" i="6"/>
  <c r="O1276" i="6"/>
  <c r="N1276" i="6"/>
  <c r="M1276" i="6"/>
  <c r="L1276" i="6"/>
  <c r="K1276" i="6"/>
  <c r="R1275" i="6"/>
  <c r="Q1275" i="6"/>
  <c r="P1275" i="6"/>
  <c r="O1275" i="6"/>
  <c r="N1275" i="6"/>
  <c r="M1275" i="6"/>
  <c r="L1275" i="6"/>
  <c r="K1275" i="6"/>
  <c r="R1274" i="6"/>
  <c r="Q1274" i="6"/>
  <c r="P1274" i="6"/>
  <c r="O1274" i="6"/>
  <c r="N1274" i="6"/>
  <c r="M1274" i="6"/>
  <c r="L1274" i="6"/>
  <c r="K1274" i="6"/>
  <c r="R1273" i="6"/>
  <c r="Q1273" i="6"/>
  <c r="P1273" i="6"/>
  <c r="O1273" i="6"/>
  <c r="N1273" i="6"/>
  <c r="M1273" i="6"/>
  <c r="L1273" i="6"/>
  <c r="K1273" i="6"/>
  <c r="R1272" i="6"/>
  <c r="Q1272" i="6"/>
  <c r="P1272" i="6"/>
  <c r="O1272" i="6"/>
  <c r="N1272" i="6"/>
  <c r="M1272" i="6"/>
  <c r="L1272" i="6"/>
  <c r="K1272" i="6"/>
  <c r="R1271" i="6"/>
  <c r="Q1271" i="6"/>
  <c r="P1271" i="6"/>
  <c r="O1271" i="6"/>
  <c r="N1271" i="6"/>
  <c r="M1271" i="6"/>
  <c r="L1271" i="6"/>
  <c r="K1271" i="6"/>
  <c r="R1270" i="6"/>
  <c r="Q1270" i="6"/>
  <c r="P1270" i="6"/>
  <c r="O1270" i="6"/>
  <c r="N1270" i="6"/>
  <c r="M1270" i="6"/>
  <c r="L1270" i="6"/>
  <c r="K1270" i="6"/>
  <c r="R1269" i="6"/>
  <c r="Q1269" i="6"/>
  <c r="P1269" i="6"/>
  <c r="O1269" i="6"/>
  <c r="N1269" i="6"/>
  <c r="M1269" i="6"/>
  <c r="L1269" i="6"/>
  <c r="K1269" i="6"/>
  <c r="R1268" i="6"/>
  <c r="Q1268" i="6"/>
  <c r="P1268" i="6"/>
  <c r="O1268" i="6"/>
  <c r="N1268" i="6"/>
  <c r="M1268" i="6"/>
  <c r="L1268" i="6"/>
  <c r="K1268" i="6"/>
  <c r="R1267" i="6"/>
  <c r="Q1267" i="6"/>
  <c r="P1267" i="6"/>
  <c r="O1267" i="6"/>
  <c r="N1267" i="6"/>
  <c r="M1267" i="6"/>
  <c r="L1267" i="6"/>
  <c r="K1267" i="6"/>
  <c r="R1266" i="6"/>
  <c r="Q1266" i="6"/>
  <c r="P1266" i="6"/>
  <c r="O1266" i="6"/>
  <c r="N1266" i="6"/>
  <c r="M1266" i="6"/>
  <c r="L1266" i="6"/>
  <c r="K1266" i="6"/>
  <c r="R1265" i="6"/>
  <c r="Q1265" i="6"/>
  <c r="P1265" i="6"/>
  <c r="O1265" i="6"/>
  <c r="N1265" i="6"/>
  <c r="M1265" i="6"/>
  <c r="L1265" i="6"/>
  <c r="K1265" i="6"/>
  <c r="R1264" i="6"/>
  <c r="Q1264" i="6"/>
  <c r="P1264" i="6"/>
  <c r="O1264" i="6"/>
  <c r="N1264" i="6"/>
  <c r="M1264" i="6"/>
  <c r="L1264" i="6"/>
  <c r="K1264" i="6"/>
  <c r="R1263" i="6"/>
  <c r="Q1263" i="6"/>
  <c r="P1263" i="6"/>
  <c r="O1263" i="6"/>
  <c r="N1263" i="6"/>
  <c r="M1263" i="6"/>
  <c r="L1263" i="6"/>
  <c r="K1263" i="6"/>
  <c r="R1262" i="6"/>
  <c r="Q1262" i="6"/>
  <c r="P1262" i="6"/>
  <c r="O1262" i="6"/>
  <c r="N1262" i="6"/>
  <c r="M1262" i="6"/>
  <c r="L1262" i="6"/>
  <c r="K1262" i="6"/>
  <c r="R1261" i="6"/>
  <c r="Q1261" i="6"/>
  <c r="P1261" i="6"/>
  <c r="O1261" i="6"/>
  <c r="N1261" i="6"/>
  <c r="M1261" i="6"/>
  <c r="L1261" i="6"/>
  <c r="K1261" i="6"/>
  <c r="R1260" i="6"/>
  <c r="Q1260" i="6"/>
  <c r="P1260" i="6"/>
  <c r="O1260" i="6"/>
  <c r="N1260" i="6"/>
  <c r="M1260" i="6"/>
  <c r="L1260" i="6"/>
  <c r="K1260" i="6"/>
  <c r="R1259" i="6"/>
  <c r="Q1259" i="6"/>
  <c r="P1259" i="6"/>
  <c r="O1259" i="6"/>
  <c r="N1259" i="6"/>
  <c r="M1259" i="6"/>
  <c r="L1259" i="6"/>
  <c r="K1259" i="6"/>
  <c r="R1258" i="6"/>
  <c r="Q1258" i="6"/>
  <c r="P1258" i="6"/>
  <c r="O1258" i="6"/>
  <c r="N1258" i="6"/>
  <c r="M1258" i="6"/>
  <c r="L1258" i="6"/>
  <c r="K1258" i="6"/>
  <c r="R1257" i="6"/>
  <c r="Q1257" i="6"/>
  <c r="P1257" i="6"/>
  <c r="O1257" i="6"/>
  <c r="N1257" i="6"/>
  <c r="M1257" i="6"/>
  <c r="L1257" i="6"/>
  <c r="K1257" i="6"/>
  <c r="R1256" i="6"/>
  <c r="Q1256" i="6"/>
  <c r="P1256" i="6"/>
  <c r="O1256" i="6"/>
  <c r="N1256" i="6"/>
  <c r="M1256" i="6"/>
  <c r="L1256" i="6"/>
  <c r="K1256" i="6"/>
  <c r="R1255" i="6"/>
  <c r="Q1255" i="6"/>
  <c r="P1255" i="6"/>
  <c r="O1255" i="6"/>
  <c r="N1255" i="6"/>
  <c r="M1255" i="6"/>
  <c r="L1255" i="6"/>
  <c r="K1255" i="6"/>
  <c r="R1254" i="6"/>
  <c r="Q1254" i="6"/>
  <c r="P1254" i="6"/>
  <c r="O1254" i="6"/>
  <c r="N1254" i="6"/>
  <c r="M1254" i="6"/>
  <c r="L1254" i="6"/>
  <c r="K1254" i="6"/>
  <c r="R1253" i="6"/>
  <c r="Q1253" i="6"/>
  <c r="P1253" i="6"/>
  <c r="O1253" i="6"/>
  <c r="N1253" i="6"/>
  <c r="M1253" i="6"/>
  <c r="L1253" i="6"/>
  <c r="K1253" i="6"/>
  <c r="R1252" i="6"/>
  <c r="Q1252" i="6"/>
  <c r="P1252" i="6"/>
  <c r="O1252" i="6"/>
  <c r="N1252" i="6"/>
  <c r="M1252" i="6"/>
  <c r="L1252" i="6"/>
  <c r="K1252" i="6"/>
  <c r="R1251" i="6"/>
  <c r="Q1251" i="6"/>
  <c r="P1251" i="6"/>
  <c r="O1251" i="6"/>
  <c r="N1251" i="6"/>
  <c r="M1251" i="6"/>
  <c r="L1251" i="6"/>
  <c r="K1251" i="6"/>
  <c r="R1250" i="6"/>
  <c r="Q1250" i="6"/>
  <c r="P1250" i="6"/>
  <c r="O1250" i="6"/>
  <c r="N1250" i="6"/>
  <c r="M1250" i="6"/>
  <c r="L1250" i="6"/>
  <c r="K1250" i="6"/>
  <c r="R1249" i="6"/>
  <c r="Q1249" i="6"/>
  <c r="P1249" i="6"/>
  <c r="O1249" i="6"/>
  <c r="N1249" i="6"/>
  <c r="M1249" i="6"/>
  <c r="L1249" i="6"/>
  <c r="K1249" i="6"/>
  <c r="R1248" i="6"/>
  <c r="Q1248" i="6"/>
  <c r="P1248" i="6"/>
  <c r="O1248" i="6"/>
  <c r="N1248" i="6"/>
  <c r="M1248" i="6"/>
  <c r="L1248" i="6"/>
  <c r="K1248" i="6"/>
  <c r="R1247" i="6"/>
  <c r="Q1247" i="6"/>
  <c r="P1247" i="6"/>
  <c r="O1247" i="6"/>
  <c r="N1247" i="6"/>
  <c r="M1247" i="6"/>
  <c r="L1247" i="6"/>
  <c r="K1247" i="6"/>
  <c r="R1246" i="6"/>
  <c r="Q1246" i="6"/>
  <c r="P1246" i="6"/>
  <c r="O1246" i="6"/>
  <c r="N1246" i="6"/>
  <c r="M1246" i="6"/>
  <c r="L1246" i="6"/>
  <c r="K1246" i="6"/>
  <c r="R1245" i="6"/>
  <c r="Q1245" i="6"/>
  <c r="P1245" i="6"/>
  <c r="O1245" i="6"/>
  <c r="N1245" i="6"/>
  <c r="M1245" i="6"/>
  <c r="L1245" i="6"/>
  <c r="K1245" i="6"/>
  <c r="R1244" i="6"/>
  <c r="Q1244" i="6"/>
  <c r="P1244" i="6"/>
  <c r="O1244" i="6"/>
  <c r="N1244" i="6"/>
  <c r="M1244" i="6"/>
  <c r="L1244" i="6"/>
  <c r="K1244" i="6"/>
  <c r="R1243" i="6"/>
  <c r="Q1243" i="6"/>
  <c r="P1243" i="6"/>
  <c r="O1243" i="6"/>
  <c r="N1243" i="6"/>
  <c r="M1243" i="6"/>
  <c r="L1243" i="6"/>
  <c r="K1243" i="6"/>
  <c r="R1242" i="6"/>
  <c r="Q1242" i="6"/>
  <c r="P1242" i="6"/>
  <c r="O1242" i="6"/>
  <c r="N1242" i="6"/>
  <c r="M1242" i="6"/>
  <c r="L1242" i="6"/>
  <c r="K1242" i="6"/>
  <c r="R1241" i="6"/>
  <c r="Q1241" i="6"/>
  <c r="P1241" i="6"/>
  <c r="O1241" i="6"/>
  <c r="N1241" i="6"/>
  <c r="M1241" i="6"/>
  <c r="L1241" i="6"/>
  <c r="K1241" i="6"/>
  <c r="R1240" i="6"/>
  <c r="Q1240" i="6"/>
  <c r="P1240" i="6"/>
  <c r="O1240" i="6"/>
  <c r="N1240" i="6"/>
  <c r="M1240" i="6"/>
  <c r="L1240" i="6"/>
  <c r="K1240" i="6"/>
  <c r="R1239" i="6"/>
  <c r="Q1239" i="6"/>
  <c r="P1239" i="6"/>
  <c r="O1239" i="6"/>
  <c r="N1239" i="6"/>
  <c r="M1239" i="6"/>
  <c r="L1239" i="6"/>
  <c r="K1239" i="6"/>
  <c r="R1238" i="6"/>
  <c r="Q1238" i="6"/>
  <c r="P1238" i="6"/>
  <c r="O1238" i="6"/>
  <c r="N1238" i="6"/>
  <c r="M1238" i="6"/>
  <c r="L1238" i="6"/>
  <c r="K1238" i="6"/>
  <c r="R1237" i="6"/>
  <c r="Q1237" i="6"/>
  <c r="P1237" i="6"/>
  <c r="O1237" i="6"/>
  <c r="N1237" i="6"/>
  <c r="M1237" i="6"/>
  <c r="L1237" i="6"/>
  <c r="K1237" i="6"/>
  <c r="R1236" i="6"/>
  <c r="Q1236" i="6"/>
  <c r="P1236" i="6"/>
  <c r="O1236" i="6"/>
  <c r="N1236" i="6"/>
  <c r="M1236" i="6"/>
  <c r="L1236" i="6"/>
  <c r="K1236" i="6"/>
  <c r="R1235" i="6"/>
  <c r="Q1235" i="6"/>
  <c r="P1235" i="6"/>
  <c r="O1235" i="6"/>
  <c r="N1235" i="6"/>
  <c r="M1235" i="6"/>
  <c r="L1235" i="6"/>
  <c r="K1235" i="6"/>
  <c r="R1234" i="6"/>
  <c r="Q1234" i="6"/>
  <c r="P1234" i="6"/>
  <c r="O1234" i="6"/>
  <c r="N1234" i="6"/>
  <c r="M1234" i="6"/>
  <c r="L1234" i="6"/>
  <c r="K1234" i="6"/>
  <c r="R1233" i="6"/>
  <c r="Q1233" i="6"/>
  <c r="P1233" i="6"/>
  <c r="O1233" i="6"/>
  <c r="N1233" i="6"/>
  <c r="M1233" i="6"/>
  <c r="L1233" i="6"/>
  <c r="K1233" i="6"/>
  <c r="R1232" i="6"/>
  <c r="Q1232" i="6"/>
  <c r="P1232" i="6"/>
  <c r="O1232" i="6"/>
  <c r="N1232" i="6"/>
  <c r="M1232" i="6"/>
  <c r="L1232" i="6"/>
  <c r="K1232" i="6"/>
  <c r="R1231" i="6"/>
  <c r="Q1231" i="6"/>
  <c r="P1231" i="6"/>
  <c r="O1231" i="6"/>
  <c r="N1231" i="6"/>
  <c r="M1231" i="6"/>
  <c r="L1231" i="6"/>
  <c r="K1231" i="6"/>
  <c r="R1230" i="6"/>
  <c r="Q1230" i="6"/>
  <c r="P1230" i="6"/>
  <c r="O1230" i="6"/>
  <c r="N1230" i="6"/>
  <c r="M1230" i="6"/>
  <c r="L1230" i="6"/>
  <c r="K1230" i="6"/>
  <c r="R1229" i="6"/>
  <c r="Q1229" i="6"/>
  <c r="P1229" i="6"/>
  <c r="O1229" i="6"/>
  <c r="N1229" i="6"/>
  <c r="M1229" i="6"/>
  <c r="L1229" i="6"/>
  <c r="K1229" i="6"/>
  <c r="R1228" i="6"/>
  <c r="Q1228" i="6"/>
  <c r="P1228" i="6"/>
  <c r="O1228" i="6"/>
  <c r="N1228" i="6"/>
  <c r="M1228" i="6"/>
  <c r="L1228" i="6"/>
  <c r="K1228" i="6"/>
  <c r="R1227" i="6"/>
  <c r="Q1227" i="6"/>
  <c r="P1227" i="6"/>
  <c r="O1227" i="6"/>
  <c r="N1227" i="6"/>
  <c r="M1227" i="6"/>
  <c r="L1227" i="6"/>
  <c r="K1227" i="6"/>
  <c r="R1226" i="6"/>
  <c r="Q1226" i="6"/>
  <c r="P1226" i="6"/>
  <c r="O1226" i="6"/>
  <c r="N1226" i="6"/>
  <c r="M1226" i="6"/>
  <c r="L1226" i="6"/>
  <c r="K1226" i="6"/>
  <c r="R1225" i="6"/>
  <c r="Q1225" i="6"/>
  <c r="P1225" i="6"/>
  <c r="O1225" i="6"/>
  <c r="N1225" i="6"/>
  <c r="M1225" i="6"/>
  <c r="L1225" i="6"/>
  <c r="K1225" i="6"/>
  <c r="R1224" i="6"/>
  <c r="Q1224" i="6"/>
  <c r="P1224" i="6"/>
  <c r="O1224" i="6"/>
  <c r="N1224" i="6"/>
  <c r="M1224" i="6"/>
  <c r="L1224" i="6"/>
  <c r="K1224" i="6"/>
  <c r="R1223" i="6"/>
  <c r="Q1223" i="6"/>
  <c r="P1223" i="6"/>
  <c r="O1223" i="6"/>
  <c r="N1223" i="6"/>
  <c r="M1223" i="6"/>
  <c r="L1223" i="6"/>
  <c r="K1223" i="6"/>
  <c r="R1222" i="6"/>
  <c r="Q1222" i="6"/>
  <c r="P1222" i="6"/>
  <c r="O1222" i="6"/>
  <c r="N1222" i="6"/>
  <c r="M1222" i="6"/>
  <c r="L1222" i="6"/>
  <c r="K1222" i="6"/>
  <c r="R1221" i="6"/>
  <c r="Q1221" i="6"/>
  <c r="P1221" i="6"/>
  <c r="O1221" i="6"/>
  <c r="N1221" i="6"/>
  <c r="M1221" i="6"/>
  <c r="L1221" i="6"/>
  <c r="K1221" i="6"/>
  <c r="R1220" i="6"/>
  <c r="Q1220" i="6"/>
  <c r="P1220" i="6"/>
  <c r="O1220" i="6"/>
  <c r="N1220" i="6"/>
  <c r="M1220" i="6"/>
  <c r="L1220" i="6"/>
  <c r="K1220" i="6"/>
  <c r="R1219" i="6"/>
  <c r="Q1219" i="6"/>
  <c r="P1219" i="6"/>
  <c r="O1219" i="6"/>
  <c r="N1219" i="6"/>
  <c r="M1219" i="6"/>
  <c r="L1219" i="6"/>
  <c r="K1219" i="6"/>
  <c r="R1218" i="6"/>
  <c r="Q1218" i="6"/>
  <c r="P1218" i="6"/>
  <c r="O1218" i="6"/>
  <c r="N1218" i="6"/>
  <c r="M1218" i="6"/>
  <c r="L1218" i="6"/>
  <c r="K1218" i="6"/>
  <c r="R1217" i="6"/>
  <c r="Q1217" i="6"/>
  <c r="P1217" i="6"/>
  <c r="O1217" i="6"/>
  <c r="N1217" i="6"/>
  <c r="M1217" i="6"/>
  <c r="L1217" i="6"/>
  <c r="K1217" i="6"/>
  <c r="R1216" i="6"/>
  <c r="Q1216" i="6"/>
  <c r="P1216" i="6"/>
  <c r="O1216" i="6"/>
  <c r="N1216" i="6"/>
  <c r="M1216" i="6"/>
  <c r="L1216" i="6"/>
  <c r="K1216" i="6"/>
  <c r="R1215" i="6"/>
  <c r="Q1215" i="6"/>
  <c r="P1215" i="6"/>
  <c r="O1215" i="6"/>
  <c r="N1215" i="6"/>
  <c r="M1215" i="6"/>
  <c r="L1215" i="6"/>
  <c r="K1215" i="6"/>
  <c r="R1214" i="6"/>
  <c r="Q1214" i="6"/>
  <c r="P1214" i="6"/>
  <c r="O1214" i="6"/>
  <c r="N1214" i="6"/>
  <c r="M1214" i="6"/>
  <c r="L1214" i="6"/>
  <c r="K1214" i="6"/>
  <c r="R1213" i="6"/>
  <c r="Q1213" i="6"/>
  <c r="P1213" i="6"/>
  <c r="O1213" i="6"/>
  <c r="N1213" i="6"/>
  <c r="M1213" i="6"/>
  <c r="L1213" i="6"/>
  <c r="K1213" i="6"/>
  <c r="R1212" i="6"/>
  <c r="Q1212" i="6"/>
  <c r="P1212" i="6"/>
  <c r="O1212" i="6"/>
  <c r="N1212" i="6"/>
  <c r="M1212" i="6"/>
  <c r="L1212" i="6"/>
  <c r="K1212" i="6"/>
  <c r="R1211" i="6"/>
  <c r="Q1211" i="6"/>
  <c r="P1211" i="6"/>
  <c r="O1211" i="6"/>
  <c r="N1211" i="6"/>
  <c r="M1211" i="6"/>
  <c r="L1211" i="6"/>
  <c r="K1211" i="6"/>
  <c r="R1210" i="6"/>
  <c r="Q1210" i="6"/>
  <c r="P1210" i="6"/>
  <c r="O1210" i="6"/>
  <c r="N1210" i="6"/>
  <c r="M1210" i="6"/>
  <c r="L1210" i="6"/>
  <c r="K1210" i="6"/>
  <c r="R1209" i="6"/>
  <c r="Q1209" i="6"/>
  <c r="P1209" i="6"/>
  <c r="O1209" i="6"/>
  <c r="N1209" i="6"/>
  <c r="M1209" i="6"/>
  <c r="L1209" i="6"/>
  <c r="K1209" i="6"/>
  <c r="R1208" i="6"/>
  <c r="Q1208" i="6"/>
  <c r="P1208" i="6"/>
  <c r="O1208" i="6"/>
  <c r="N1208" i="6"/>
  <c r="M1208" i="6"/>
  <c r="L1208" i="6"/>
  <c r="K1208" i="6"/>
  <c r="R1207" i="6"/>
  <c r="Q1207" i="6"/>
  <c r="P1207" i="6"/>
  <c r="O1207" i="6"/>
  <c r="N1207" i="6"/>
  <c r="M1207" i="6"/>
  <c r="L1207" i="6"/>
  <c r="K1207" i="6"/>
  <c r="R1206" i="6"/>
  <c r="Q1206" i="6"/>
  <c r="P1206" i="6"/>
  <c r="O1206" i="6"/>
  <c r="N1206" i="6"/>
  <c r="M1206" i="6"/>
  <c r="L1206" i="6"/>
  <c r="K1206" i="6"/>
  <c r="R1205" i="6"/>
  <c r="Q1205" i="6"/>
  <c r="P1205" i="6"/>
  <c r="O1205" i="6"/>
  <c r="N1205" i="6"/>
  <c r="M1205" i="6"/>
  <c r="L1205" i="6"/>
  <c r="K1205" i="6"/>
  <c r="R1204" i="6"/>
  <c r="Q1204" i="6"/>
  <c r="P1204" i="6"/>
  <c r="O1204" i="6"/>
  <c r="N1204" i="6"/>
  <c r="M1204" i="6"/>
  <c r="L1204" i="6"/>
  <c r="K1204" i="6"/>
  <c r="R1203" i="6"/>
  <c r="Q1203" i="6"/>
  <c r="P1203" i="6"/>
  <c r="O1203" i="6"/>
  <c r="N1203" i="6"/>
  <c r="M1203" i="6"/>
  <c r="L1203" i="6"/>
  <c r="K1203" i="6"/>
  <c r="R1202" i="6"/>
  <c r="Q1202" i="6"/>
  <c r="P1202" i="6"/>
  <c r="O1202" i="6"/>
  <c r="N1202" i="6"/>
  <c r="M1202" i="6"/>
  <c r="L1202" i="6"/>
  <c r="K1202" i="6"/>
  <c r="R1201" i="6"/>
  <c r="Q1201" i="6"/>
  <c r="P1201" i="6"/>
  <c r="O1201" i="6"/>
  <c r="N1201" i="6"/>
  <c r="M1201" i="6"/>
  <c r="L1201" i="6"/>
  <c r="K1201" i="6"/>
  <c r="R1200" i="6"/>
  <c r="Q1200" i="6"/>
  <c r="P1200" i="6"/>
  <c r="O1200" i="6"/>
  <c r="N1200" i="6"/>
  <c r="M1200" i="6"/>
  <c r="L1200" i="6"/>
  <c r="K1200" i="6"/>
  <c r="R1199" i="6"/>
  <c r="Q1199" i="6"/>
  <c r="P1199" i="6"/>
  <c r="O1199" i="6"/>
  <c r="N1199" i="6"/>
  <c r="M1199" i="6"/>
  <c r="L1199" i="6"/>
  <c r="K1199" i="6"/>
  <c r="R1198" i="6"/>
  <c r="Q1198" i="6"/>
  <c r="P1198" i="6"/>
  <c r="O1198" i="6"/>
  <c r="N1198" i="6"/>
  <c r="M1198" i="6"/>
  <c r="L1198" i="6"/>
  <c r="K1198" i="6"/>
  <c r="R1197" i="6"/>
  <c r="Q1197" i="6"/>
  <c r="P1197" i="6"/>
  <c r="O1197" i="6"/>
  <c r="N1197" i="6"/>
  <c r="M1197" i="6"/>
  <c r="L1197" i="6"/>
  <c r="K1197" i="6"/>
  <c r="R1196" i="6"/>
  <c r="Q1196" i="6"/>
  <c r="P1196" i="6"/>
  <c r="O1196" i="6"/>
  <c r="N1196" i="6"/>
  <c r="M1196" i="6"/>
  <c r="L1196" i="6"/>
  <c r="K1196" i="6"/>
  <c r="R1195" i="6"/>
  <c r="Q1195" i="6"/>
  <c r="P1195" i="6"/>
  <c r="O1195" i="6"/>
  <c r="N1195" i="6"/>
  <c r="M1195" i="6"/>
  <c r="L1195" i="6"/>
  <c r="K1195" i="6"/>
  <c r="R1194" i="6"/>
  <c r="Q1194" i="6"/>
  <c r="P1194" i="6"/>
  <c r="O1194" i="6"/>
  <c r="N1194" i="6"/>
  <c r="M1194" i="6"/>
  <c r="L1194" i="6"/>
  <c r="K1194" i="6"/>
  <c r="R1193" i="6"/>
  <c r="Q1193" i="6"/>
  <c r="P1193" i="6"/>
  <c r="O1193" i="6"/>
  <c r="N1193" i="6"/>
  <c r="M1193" i="6"/>
  <c r="L1193" i="6"/>
  <c r="K1193" i="6"/>
  <c r="R1192" i="6"/>
  <c r="Q1192" i="6"/>
  <c r="P1192" i="6"/>
  <c r="O1192" i="6"/>
  <c r="N1192" i="6"/>
  <c r="M1192" i="6"/>
  <c r="L1192" i="6"/>
  <c r="K1192" i="6"/>
  <c r="R1191" i="6"/>
  <c r="Q1191" i="6"/>
  <c r="P1191" i="6"/>
  <c r="O1191" i="6"/>
  <c r="N1191" i="6"/>
  <c r="M1191" i="6"/>
  <c r="L1191" i="6"/>
  <c r="K1191" i="6"/>
  <c r="R1190" i="6"/>
  <c r="Q1190" i="6"/>
  <c r="P1190" i="6"/>
  <c r="O1190" i="6"/>
  <c r="N1190" i="6"/>
  <c r="M1190" i="6"/>
  <c r="L1190" i="6"/>
  <c r="K1190" i="6"/>
  <c r="R1189" i="6"/>
  <c r="Q1189" i="6"/>
  <c r="P1189" i="6"/>
  <c r="O1189" i="6"/>
  <c r="N1189" i="6"/>
  <c r="M1189" i="6"/>
  <c r="L1189" i="6"/>
  <c r="K1189" i="6"/>
  <c r="R1188" i="6"/>
  <c r="Q1188" i="6"/>
  <c r="P1188" i="6"/>
  <c r="O1188" i="6"/>
  <c r="N1188" i="6"/>
  <c r="M1188" i="6"/>
  <c r="L1188" i="6"/>
  <c r="K1188" i="6"/>
  <c r="R1187" i="6"/>
  <c r="Q1187" i="6"/>
  <c r="P1187" i="6"/>
  <c r="O1187" i="6"/>
  <c r="N1187" i="6"/>
  <c r="M1187" i="6"/>
  <c r="L1187" i="6"/>
  <c r="K1187" i="6"/>
  <c r="R1186" i="6"/>
  <c r="Q1186" i="6"/>
  <c r="P1186" i="6"/>
  <c r="O1186" i="6"/>
  <c r="N1186" i="6"/>
  <c r="M1186" i="6"/>
  <c r="L1186" i="6"/>
  <c r="K1186" i="6"/>
  <c r="R1185" i="6"/>
  <c r="Q1185" i="6"/>
  <c r="P1185" i="6"/>
  <c r="O1185" i="6"/>
  <c r="N1185" i="6"/>
  <c r="M1185" i="6"/>
  <c r="L1185" i="6"/>
  <c r="K1185" i="6"/>
  <c r="R1184" i="6"/>
  <c r="Q1184" i="6"/>
  <c r="P1184" i="6"/>
  <c r="O1184" i="6"/>
  <c r="N1184" i="6"/>
  <c r="M1184" i="6"/>
  <c r="L1184" i="6"/>
  <c r="K1184" i="6"/>
  <c r="R1183" i="6"/>
  <c r="Q1183" i="6"/>
  <c r="P1183" i="6"/>
  <c r="O1183" i="6"/>
  <c r="N1183" i="6"/>
  <c r="M1183" i="6"/>
  <c r="L1183" i="6"/>
  <c r="K1183" i="6"/>
  <c r="R1182" i="6"/>
  <c r="Q1182" i="6"/>
  <c r="P1182" i="6"/>
  <c r="O1182" i="6"/>
  <c r="N1182" i="6"/>
  <c r="M1182" i="6"/>
  <c r="L1182" i="6"/>
  <c r="K1182" i="6"/>
  <c r="R1181" i="6"/>
  <c r="Q1181" i="6"/>
  <c r="P1181" i="6"/>
  <c r="O1181" i="6"/>
  <c r="N1181" i="6"/>
  <c r="M1181" i="6"/>
  <c r="L1181" i="6"/>
  <c r="K1181" i="6"/>
  <c r="R1180" i="6"/>
  <c r="Q1180" i="6"/>
  <c r="P1180" i="6"/>
  <c r="O1180" i="6"/>
  <c r="N1180" i="6"/>
  <c r="M1180" i="6"/>
  <c r="L1180" i="6"/>
  <c r="K1180" i="6"/>
  <c r="R1179" i="6"/>
  <c r="Q1179" i="6"/>
  <c r="P1179" i="6"/>
  <c r="O1179" i="6"/>
  <c r="N1179" i="6"/>
  <c r="M1179" i="6"/>
  <c r="L1179" i="6"/>
  <c r="K1179" i="6"/>
  <c r="R1178" i="6"/>
  <c r="Q1178" i="6"/>
  <c r="P1178" i="6"/>
  <c r="O1178" i="6"/>
  <c r="N1178" i="6"/>
  <c r="M1178" i="6"/>
  <c r="L1178" i="6"/>
  <c r="K1178" i="6"/>
  <c r="R1177" i="6"/>
  <c r="Q1177" i="6"/>
  <c r="P1177" i="6"/>
  <c r="O1177" i="6"/>
  <c r="N1177" i="6"/>
  <c r="M1177" i="6"/>
  <c r="L1177" i="6"/>
  <c r="K1177" i="6"/>
  <c r="R1176" i="6"/>
  <c r="Q1176" i="6"/>
  <c r="P1176" i="6"/>
  <c r="O1176" i="6"/>
  <c r="N1176" i="6"/>
  <c r="M1176" i="6"/>
  <c r="L1176" i="6"/>
  <c r="K1176" i="6"/>
  <c r="R1175" i="6"/>
  <c r="Q1175" i="6"/>
  <c r="P1175" i="6"/>
  <c r="O1175" i="6"/>
  <c r="N1175" i="6"/>
  <c r="M1175" i="6"/>
  <c r="L1175" i="6"/>
  <c r="K1175" i="6"/>
  <c r="R1174" i="6"/>
  <c r="Q1174" i="6"/>
  <c r="P1174" i="6"/>
  <c r="O1174" i="6"/>
  <c r="N1174" i="6"/>
  <c r="M1174" i="6"/>
  <c r="L1174" i="6"/>
  <c r="K1174" i="6"/>
  <c r="R1173" i="6"/>
  <c r="Q1173" i="6"/>
  <c r="P1173" i="6"/>
  <c r="O1173" i="6"/>
  <c r="N1173" i="6"/>
  <c r="M1173" i="6"/>
  <c r="L1173" i="6"/>
  <c r="K1173" i="6"/>
  <c r="R1172" i="6"/>
  <c r="Q1172" i="6"/>
  <c r="P1172" i="6"/>
  <c r="O1172" i="6"/>
  <c r="N1172" i="6"/>
  <c r="M1172" i="6"/>
  <c r="L1172" i="6"/>
  <c r="K1172" i="6"/>
  <c r="R1171" i="6"/>
  <c r="Q1171" i="6"/>
  <c r="P1171" i="6"/>
  <c r="O1171" i="6"/>
  <c r="N1171" i="6"/>
  <c r="M1171" i="6"/>
  <c r="L1171" i="6"/>
  <c r="K1171" i="6"/>
  <c r="R1170" i="6"/>
  <c r="Q1170" i="6"/>
  <c r="P1170" i="6"/>
  <c r="O1170" i="6"/>
  <c r="N1170" i="6"/>
  <c r="M1170" i="6"/>
  <c r="L1170" i="6"/>
  <c r="K1170" i="6"/>
  <c r="R1169" i="6"/>
  <c r="Q1169" i="6"/>
  <c r="P1169" i="6"/>
  <c r="O1169" i="6"/>
  <c r="N1169" i="6"/>
  <c r="M1169" i="6"/>
  <c r="L1169" i="6"/>
  <c r="K1169" i="6"/>
  <c r="R1168" i="6"/>
  <c r="Q1168" i="6"/>
  <c r="P1168" i="6"/>
  <c r="O1168" i="6"/>
  <c r="N1168" i="6"/>
  <c r="M1168" i="6"/>
  <c r="L1168" i="6"/>
  <c r="K1168" i="6"/>
  <c r="R1167" i="6"/>
  <c r="Q1167" i="6"/>
  <c r="P1167" i="6"/>
  <c r="O1167" i="6"/>
  <c r="N1167" i="6"/>
  <c r="M1167" i="6"/>
  <c r="L1167" i="6"/>
  <c r="K1167" i="6"/>
  <c r="R1166" i="6"/>
  <c r="Q1166" i="6"/>
  <c r="P1166" i="6"/>
  <c r="O1166" i="6"/>
  <c r="N1166" i="6"/>
  <c r="M1166" i="6"/>
  <c r="L1166" i="6"/>
  <c r="K1166" i="6"/>
  <c r="R1165" i="6"/>
  <c r="Q1165" i="6"/>
  <c r="P1165" i="6"/>
  <c r="O1165" i="6"/>
  <c r="N1165" i="6"/>
  <c r="M1165" i="6"/>
  <c r="L1165" i="6"/>
  <c r="K1165" i="6"/>
  <c r="R1164" i="6"/>
  <c r="Q1164" i="6"/>
  <c r="P1164" i="6"/>
  <c r="O1164" i="6"/>
  <c r="N1164" i="6"/>
  <c r="M1164" i="6"/>
  <c r="L1164" i="6"/>
  <c r="K1164" i="6"/>
  <c r="R1163" i="6"/>
  <c r="Q1163" i="6"/>
  <c r="P1163" i="6"/>
  <c r="O1163" i="6"/>
  <c r="N1163" i="6"/>
  <c r="M1163" i="6"/>
  <c r="L1163" i="6"/>
  <c r="K1163" i="6"/>
  <c r="R1162" i="6"/>
  <c r="Q1162" i="6"/>
  <c r="P1162" i="6"/>
  <c r="O1162" i="6"/>
  <c r="N1162" i="6"/>
  <c r="M1162" i="6"/>
  <c r="L1162" i="6"/>
  <c r="K1162" i="6"/>
  <c r="R1161" i="6"/>
  <c r="Q1161" i="6"/>
  <c r="P1161" i="6"/>
  <c r="O1161" i="6"/>
  <c r="N1161" i="6"/>
  <c r="M1161" i="6"/>
  <c r="L1161" i="6"/>
  <c r="K1161" i="6"/>
  <c r="R1160" i="6"/>
  <c r="Q1160" i="6"/>
  <c r="P1160" i="6"/>
  <c r="O1160" i="6"/>
  <c r="N1160" i="6"/>
  <c r="M1160" i="6"/>
  <c r="L1160" i="6"/>
  <c r="K1160" i="6"/>
  <c r="R1159" i="6"/>
  <c r="Q1159" i="6"/>
  <c r="P1159" i="6"/>
  <c r="O1159" i="6"/>
  <c r="N1159" i="6"/>
  <c r="M1159" i="6"/>
  <c r="L1159" i="6"/>
  <c r="K1159" i="6"/>
  <c r="R1158" i="6"/>
  <c r="Q1158" i="6"/>
  <c r="P1158" i="6"/>
  <c r="O1158" i="6"/>
  <c r="N1158" i="6"/>
  <c r="M1158" i="6"/>
  <c r="L1158" i="6"/>
  <c r="K1158" i="6"/>
  <c r="R1157" i="6"/>
  <c r="Q1157" i="6"/>
  <c r="P1157" i="6"/>
  <c r="O1157" i="6"/>
  <c r="N1157" i="6"/>
  <c r="M1157" i="6"/>
  <c r="L1157" i="6"/>
  <c r="K1157" i="6"/>
  <c r="R1156" i="6"/>
  <c r="Q1156" i="6"/>
  <c r="P1156" i="6"/>
  <c r="O1156" i="6"/>
  <c r="N1156" i="6"/>
  <c r="M1156" i="6"/>
  <c r="L1156" i="6"/>
  <c r="K1156" i="6"/>
  <c r="R1155" i="6"/>
  <c r="Q1155" i="6"/>
  <c r="P1155" i="6"/>
  <c r="O1155" i="6"/>
  <c r="N1155" i="6"/>
  <c r="M1155" i="6"/>
  <c r="L1155" i="6"/>
  <c r="K1155" i="6"/>
  <c r="R1154" i="6"/>
  <c r="Q1154" i="6"/>
  <c r="P1154" i="6"/>
  <c r="O1154" i="6"/>
  <c r="N1154" i="6"/>
  <c r="M1154" i="6"/>
  <c r="L1154" i="6"/>
  <c r="K1154" i="6"/>
  <c r="R1153" i="6"/>
  <c r="Q1153" i="6"/>
  <c r="P1153" i="6"/>
  <c r="O1153" i="6"/>
  <c r="N1153" i="6"/>
  <c r="M1153" i="6"/>
  <c r="L1153" i="6"/>
  <c r="K1153" i="6"/>
  <c r="R1152" i="6"/>
  <c r="Q1152" i="6"/>
  <c r="P1152" i="6"/>
  <c r="O1152" i="6"/>
  <c r="N1152" i="6"/>
  <c r="M1152" i="6"/>
  <c r="L1152" i="6"/>
  <c r="K1152" i="6"/>
  <c r="R1151" i="6"/>
  <c r="Q1151" i="6"/>
  <c r="P1151" i="6"/>
  <c r="O1151" i="6"/>
  <c r="N1151" i="6"/>
  <c r="M1151" i="6"/>
  <c r="L1151" i="6"/>
  <c r="K1151" i="6"/>
  <c r="R1150" i="6"/>
  <c r="Q1150" i="6"/>
  <c r="P1150" i="6"/>
  <c r="O1150" i="6"/>
  <c r="N1150" i="6"/>
  <c r="M1150" i="6"/>
  <c r="L1150" i="6"/>
  <c r="K1150" i="6"/>
  <c r="R1149" i="6"/>
  <c r="Q1149" i="6"/>
  <c r="P1149" i="6"/>
  <c r="O1149" i="6"/>
  <c r="N1149" i="6"/>
  <c r="M1149" i="6"/>
  <c r="L1149" i="6"/>
  <c r="K1149" i="6"/>
  <c r="R1148" i="6"/>
  <c r="Q1148" i="6"/>
  <c r="P1148" i="6"/>
  <c r="O1148" i="6"/>
  <c r="N1148" i="6"/>
  <c r="M1148" i="6"/>
  <c r="L1148" i="6"/>
  <c r="K1148" i="6"/>
  <c r="R1147" i="6"/>
  <c r="Q1147" i="6"/>
  <c r="P1147" i="6"/>
  <c r="O1147" i="6"/>
  <c r="N1147" i="6"/>
  <c r="M1147" i="6"/>
  <c r="L1147" i="6"/>
  <c r="K1147" i="6"/>
  <c r="R1146" i="6"/>
  <c r="Q1146" i="6"/>
  <c r="P1146" i="6"/>
  <c r="O1146" i="6"/>
  <c r="N1146" i="6"/>
  <c r="M1146" i="6"/>
  <c r="L1146" i="6"/>
  <c r="K1146" i="6"/>
  <c r="R1145" i="6"/>
  <c r="Q1145" i="6"/>
  <c r="P1145" i="6"/>
  <c r="O1145" i="6"/>
  <c r="N1145" i="6"/>
  <c r="M1145" i="6"/>
  <c r="L1145" i="6"/>
  <c r="K1145" i="6"/>
  <c r="R1144" i="6"/>
  <c r="Q1144" i="6"/>
  <c r="P1144" i="6"/>
  <c r="O1144" i="6"/>
  <c r="N1144" i="6"/>
  <c r="M1144" i="6"/>
  <c r="L1144" i="6"/>
  <c r="K1144" i="6"/>
  <c r="R1143" i="6"/>
  <c r="Q1143" i="6"/>
  <c r="P1143" i="6"/>
  <c r="O1143" i="6"/>
  <c r="N1143" i="6"/>
  <c r="M1143" i="6"/>
  <c r="L1143" i="6"/>
  <c r="K1143" i="6"/>
  <c r="R1142" i="6"/>
  <c r="Q1142" i="6"/>
  <c r="P1142" i="6"/>
  <c r="O1142" i="6"/>
  <c r="N1142" i="6"/>
  <c r="M1142" i="6"/>
  <c r="L1142" i="6"/>
  <c r="K1142" i="6"/>
  <c r="R1141" i="6"/>
  <c r="Q1141" i="6"/>
  <c r="P1141" i="6"/>
  <c r="O1141" i="6"/>
  <c r="N1141" i="6"/>
  <c r="M1141" i="6"/>
  <c r="L1141" i="6"/>
  <c r="K1141" i="6"/>
  <c r="R1140" i="6"/>
  <c r="Q1140" i="6"/>
  <c r="P1140" i="6"/>
  <c r="O1140" i="6"/>
  <c r="N1140" i="6"/>
  <c r="M1140" i="6"/>
  <c r="L1140" i="6"/>
  <c r="K1140" i="6"/>
  <c r="R1139" i="6"/>
  <c r="Q1139" i="6"/>
  <c r="P1139" i="6"/>
  <c r="O1139" i="6"/>
  <c r="N1139" i="6"/>
  <c r="M1139" i="6"/>
  <c r="L1139" i="6"/>
  <c r="K1139" i="6"/>
  <c r="R1138" i="6"/>
  <c r="Q1138" i="6"/>
  <c r="P1138" i="6"/>
  <c r="O1138" i="6"/>
  <c r="N1138" i="6"/>
  <c r="M1138" i="6"/>
  <c r="L1138" i="6"/>
  <c r="K1138" i="6"/>
  <c r="R1137" i="6"/>
  <c r="Q1137" i="6"/>
  <c r="P1137" i="6"/>
  <c r="O1137" i="6"/>
  <c r="N1137" i="6"/>
  <c r="M1137" i="6"/>
  <c r="L1137" i="6"/>
  <c r="K1137" i="6"/>
  <c r="R1136" i="6"/>
  <c r="Q1136" i="6"/>
  <c r="P1136" i="6"/>
  <c r="O1136" i="6"/>
  <c r="N1136" i="6"/>
  <c r="M1136" i="6"/>
  <c r="L1136" i="6"/>
  <c r="K1136" i="6"/>
  <c r="R1135" i="6"/>
  <c r="Q1135" i="6"/>
  <c r="P1135" i="6"/>
  <c r="O1135" i="6"/>
  <c r="N1135" i="6"/>
  <c r="M1135" i="6"/>
  <c r="L1135" i="6"/>
  <c r="K1135" i="6"/>
  <c r="R1134" i="6"/>
  <c r="Q1134" i="6"/>
  <c r="P1134" i="6"/>
  <c r="O1134" i="6"/>
  <c r="N1134" i="6"/>
  <c r="M1134" i="6"/>
  <c r="L1134" i="6"/>
  <c r="K1134" i="6"/>
  <c r="R1133" i="6"/>
  <c r="Q1133" i="6"/>
  <c r="P1133" i="6"/>
  <c r="O1133" i="6"/>
  <c r="N1133" i="6"/>
  <c r="M1133" i="6"/>
  <c r="L1133" i="6"/>
  <c r="K1133" i="6"/>
  <c r="R1132" i="6"/>
  <c r="Q1132" i="6"/>
  <c r="P1132" i="6"/>
  <c r="O1132" i="6"/>
  <c r="N1132" i="6"/>
  <c r="M1132" i="6"/>
  <c r="L1132" i="6"/>
  <c r="K1132" i="6"/>
  <c r="R1131" i="6"/>
  <c r="Q1131" i="6"/>
  <c r="P1131" i="6"/>
  <c r="O1131" i="6"/>
  <c r="N1131" i="6"/>
  <c r="M1131" i="6"/>
  <c r="L1131" i="6"/>
  <c r="K1131" i="6"/>
  <c r="R1130" i="6"/>
  <c r="Q1130" i="6"/>
  <c r="P1130" i="6"/>
  <c r="O1130" i="6"/>
  <c r="N1130" i="6"/>
  <c r="M1130" i="6"/>
  <c r="L1130" i="6"/>
  <c r="K1130" i="6"/>
  <c r="R1129" i="6"/>
  <c r="Q1129" i="6"/>
  <c r="P1129" i="6"/>
  <c r="O1129" i="6"/>
  <c r="N1129" i="6"/>
  <c r="M1129" i="6"/>
  <c r="L1129" i="6"/>
  <c r="K1129" i="6"/>
  <c r="R1128" i="6"/>
  <c r="Q1128" i="6"/>
  <c r="P1128" i="6"/>
  <c r="O1128" i="6"/>
  <c r="N1128" i="6"/>
  <c r="M1128" i="6"/>
  <c r="L1128" i="6"/>
  <c r="K1128" i="6"/>
  <c r="R1127" i="6"/>
  <c r="Q1127" i="6"/>
  <c r="P1127" i="6"/>
  <c r="O1127" i="6"/>
  <c r="N1127" i="6"/>
  <c r="M1127" i="6"/>
  <c r="L1127" i="6"/>
  <c r="K1127" i="6"/>
  <c r="R1126" i="6"/>
  <c r="Q1126" i="6"/>
  <c r="P1126" i="6"/>
  <c r="O1126" i="6"/>
  <c r="N1126" i="6"/>
  <c r="M1126" i="6"/>
  <c r="L1126" i="6"/>
  <c r="K1126" i="6"/>
  <c r="R1125" i="6"/>
  <c r="Q1125" i="6"/>
  <c r="P1125" i="6"/>
  <c r="O1125" i="6"/>
  <c r="N1125" i="6"/>
  <c r="M1125" i="6"/>
  <c r="L1125" i="6"/>
  <c r="K1125" i="6"/>
  <c r="R1124" i="6"/>
  <c r="Q1124" i="6"/>
  <c r="P1124" i="6"/>
  <c r="O1124" i="6"/>
  <c r="N1124" i="6"/>
  <c r="M1124" i="6"/>
  <c r="L1124" i="6"/>
  <c r="K1124" i="6"/>
  <c r="R1123" i="6"/>
  <c r="Q1123" i="6"/>
  <c r="P1123" i="6"/>
  <c r="O1123" i="6"/>
  <c r="N1123" i="6"/>
  <c r="M1123" i="6"/>
  <c r="L1123" i="6"/>
  <c r="K1123" i="6"/>
  <c r="R1122" i="6"/>
  <c r="Q1122" i="6"/>
  <c r="P1122" i="6"/>
  <c r="O1122" i="6"/>
  <c r="N1122" i="6"/>
  <c r="M1122" i="6"/>
  <c r="L1122" i="6"/>
  <c r="K1122" i="6"/>
  <c r="R1121" i="6"/>
  <c r="Q1121" i="6"/>
  <c r="P1121" i="6"/>
  <c r="O1121" i="6"/>
  <c r="N1121" i="6"/>
  <c r="M1121" i="6"/>
  <c r="L1121" i="6"/>
  <c r="K1121" i="6"/>
  <c r="R1120" i="6"/>
  <c r="Q1120" i="6"/>
  <c r="P1120" i="6"/>
  <c r="O1120" i="6"/>
  <c r="N1120" i="6"/>
  <c r="M1120" i="6"/>
  <c r="L1120" i="6"/>
  <c r="K1120" i="6"/>
  <c r="R1119" i="6"/>
  <c r="Q1119" i="6"/>
  <c r="P1119" i="6"/>
  <c r="O1119" i="6"/>
  <c r="N1119" i="6"/>
  <c r="M1119" i="6"/>
  <c r="L1119" i="6"/>
  <c r="K1119" i="6"/>
  <c r="R1118" i="6"/>
  <c r="Q1118" i="6"/>
  <c r="P1118" i="6"/>
  <c r="O1118" i="6"/>
  <c r="N1118" i="6"/>
  <c r="M1118" i="6"/>
  <c r="L1118" i="6"/>
  <c r="K1118" i="6"/>
  <c r="R1117" i="6"/>
  <c r="Q1117" i="6"/>
  <c r="P1117" i="6"/>
  <c r="O1117" i="6"/>
  <c r="N1117" i="6"/>
  <c r="M1117" i="6"/>
  <c r="L1117" i="6"/>
  <c r="K1117" i="6"/>
  <c r="R1116" i="6"/>
  <c r="Q1116" i="6"/>
  <c r="P1116" i="6"/>
  <c r="O1116" i="6"/>
  <c r="N1116" i="6"/>
  <c r="M1116" i="6"/>
  <c r="L1116" i="6"/>
  <c r="K1116" i="6"/>
  <c r="R1115" i="6"/>
  <c r="Q1115" i="6"/>
  <c r="P1115" i="6"/>
  <c r="O1115" i="6"/>
  <c r="N1115" i="6"/>
  <c r="M1115" i="6"/>
  <c r="L1115" i="6"/>
  <c r="K1115" i="6"/>
  <c r="R1114" i="6"/>
  <c r="Q1114" i="6"/>
  <c r="P1114" i="6"/>
  <c r="O1114" i="6"/>
  <c r="N1114" i="6"/>
  <c r="M1114" i="6"/>
  <c r="L1114" i="6"/>
  <c r="K1114" i="6"/>
  <c r="R1113" i="6"/>
  <c r="Q1113" i="6"/>
  <c r="P1113" i="6"/>
  <c r="O1113" i="6"/>
  <c r="N1113" i="6"/>
  <c r="M1113" i="6"/>
  <c r="L1113" i="6"/>
  <c r="K1113" i="6"/>
  <c r="R1112" i="6"/>
  <c r="Q1112" i="6"/>
  <c r="P1112" i="6"/>
  <c r="O1112" i="6"/>
  <c r="N1112" i="6"/>
  <c r="M1112" i="6"/>
  <c r="L1112" i="6"/>
  <c r="K1112" i="6"/>
  <c r="R1111" i="6"/>
  <c r="Q1111" i="6"/>
  <c r="P1111" i="6"/>
  <c r="O1111" i="6"/>
  <c r="N1111" i="6"/>
  <c r="M1111" i="6"/>
  <c r="L1111" i="6"/>
  <c r="K1111" i="6"/>
  <c r="R1110" i="6"/>
  <c r="Q1110" i="6"/>
  <c r="P1110" i="6"/>
  <c r="O1110" i="6"/>
  <c r="N1110" i="6"/>
  <c r="M1110" i="6"/>
  <c r="L1110" i="6"/>
  <c r="K1110" i="6"/>
  <c r="R1109" i="6"/>
  <c r="Q1109" i="6"/>
  <c r="P1109" i="6"/>
  <c r="O1109" i="6"/>
  <c r="N1109" i="6"/>
  <c r="M1109" i="6"/>
  <c r="L1109" i="6"/>
  <c r="K1109" i="6"/>
  <c r="R1108" i="6"/>
  <c r="Q1108" i="6"/>
  <c r="P1108" i="6"/>
  <c r="O1108" i="6"/>
  <c r="N1108" i="6"/>
  <c r="M1108" i="6"/>
  <c r="L1108" i="6"/>
  <c r="K1108" i="6"/>
  <c r="R1107" i="6"/>
  <c r="Q1107" i="6"/>
  <c r="P1107" i="6"/>
  <c r="O1107" i="6"/>
  <c r="N1107" i="6"/>
  <c r="M1107" i="6"/>
  <c r="L1107" i="6"/>
  <c r="K1107" i="6"/>
  <c r="R1106" i="6"/>
  <c r="Q1106" i="6"/>
  <c r="P1106" i="6"/>
  <c r="O1106" i="6"/>
  <c r="N1106" i="6"/>
  <c r="M1106" i="6"/>
  <c r="L1106" i="6"/>
  <c r="K1106" i="6"/>
  <c r="R1105" i="6"/>
  <c r="Q1105" i="6"/>
  <c r="P1105" i="6"/>
  <c r="O1105" i="6"/>
  <c r="N1105" i="6"/>
  <c r="M1105" i="6"/>
  <c r="L1105" i="6"/>
  <c r="K1105" i="6"/>
  <c r="R1104" i="6"/>
  <c r="Q1104" i="6"/>
  <c r="P1104" i="6"/>
  <c r="O1104" i="6"/>
  <c r="N1104" i="6"/>
  <c r="M1104" i="6"/>
  <c r="L1104" i="6"/>
  <c r="K1104" i="6"/>
  <c r="R1103" i="6"/>
  <c r="Q1103" i="6"/>
  <c r="P1103" i="6"/>
  <c r="O1103" i="6"/>
  <c r="N1103" i="6"/>
  <c r="M1103" i="6"/>
  <c r="L1103" i="6"/>
  <c r="K1103" i="6"/>
  <c r="R1102" i="6"/>
  <c r="Q1102" i="6"/>
  <c r="P1102" i="6"/>
  <c r="O1102" i="6"/>
  <c r="N1102" i="6"/>
  <c r="M1102" i="6"/>
  <c r="L1102" i="6"/>
  <c r="K1102" i="6"/>
  <c r="R1101" i="6"/>
  <c r="Q1101" i="6"/>
  <c r="P1101" i="6"/>
  <c r="O1101" i="6"/>
  <c r="N1101" i="6"/>
  <c r="M1101" i="6"/>
  <c r="L1101" i="6"/>
  <c r="K1101" i="6"/>
  <c r="R1100" i="6"/>
  <c r="Q1100" i="6"/>
  <c r="P1100" i="6"/>
  <c r="O1100" i="6"/>
  <c r="N1100" i="6"/>
  <c r="M1100" i="6"/>
  <c r="L1100" i="6"/>
  <c r="K1100" i="6"/>
  <c r="R1099" i="6"/>
  <c r="Q1099" i="6"/>
  <c r="P1099" i="6"/>
  <c r="O1099" i="6"/>
  <c r="N1099" i="6"/>
  <c r="M1099" i="6"/>
  <c r="L1099" i="6"/>
  <c r="K1099" i="6"/>
  <c r="R1098" i="6"/>
  <c r="Q1098" i="6"/>
  <c r="P1098" i="6"/>
  <c r="O1098" i="6"/>
  <c r="N1098" i="6"/>
  <c r="M1098" i="6"/>
  <c r="L1098" i="6"/>
  <c r="K1098" i="6"/>
  <c r="R1097" i="6"/>
  <c r="Q1097" i="6"/>
  <c r="P1097" i="6"/>
  <c r="O1097" i="6"/>
  <c r="N1097" i="6"/>
  <c r="M1097" i="6"/>
  <c r="L1097" i="6"/>
  <c r="K1097" i="6"/>
  <c r="R1096" i="6"/>
  <c r="Q1096" i="6"/>
  <c r="P1096" i="6"/>
  <c r="O1096" i="6"/>
  <c r="N1096" i="6"/>
  <c r="M1096" i="6"/>
  <c r="L1096" i="6"/>
  <c r="K1096" i="6"/>
  <c r="R1095" i="6"/>
  <c r="Q1095" i="6"/>
  <c r="P1095" i="6"/>
  <c r="O1095" i="6"/>
  <c r="N1095" i="6"/>
  <c r="M1095" i="6"/>
  <c r="L1095" i="6"/>
  <c r="K1095" i="6"/>
  <c r="R1094" i="6"/>
  <c r="Q1094" i="6"/>
  <c r="P1094" i="6"/>
  <c r="O1094" i="6"/>
  <c r="N1094" i="6"/>
  <c r="M1094" i="6"/>
  <c r="L1094" i="6"/>
  <c r="K1094" i="6"/>
  <c r="R1093" i="6"/>
  <c r="Q1093" i="6"/>
  <c r="P1093" i="6"/>
  <c r="O1093" i="6"/>
  <c r="N1093" i="6"/>
  <c r="M1093" i="6"/>
  <c r="L1093" i="6"/>
  <c r="K1093" i="6"/>
  <c r="R1092" i="6"/>
  <c r="Q1092" i="6"/>
  <c r="P1092" i="6"/>
  <c r="O1092" i="6"/>
  <c r="N1092" i="6"/>
  <c r="M1092" i="6"/>
  <c r="L1092" i="6"/>
  <c r="K1092" i="6"/>
  <c r="R1091" i="6"/>
  <c r="Q1091" i="6"/>
  <c r="P1091" i="6"/>
  <c r="O1091" i="6"/>
  <c r="N1091" i="6"/>
  <c r="M1091" i="6"/>
  <c r="L1091" i="6"/>
  <c r="K1091" i="6"/>
  <c r="R1090" i="6"/>
  <c r="Q1090" i="6"/>
  <c r="P1090" i="6"/>
  <c r="O1090" i="6"/>
  <c r="N1090" i="6"/>
  <c r="M1090" i="6"/>
  <c r="L1090" i="6"/>
  <c r="K1090" i="6"/>
  <c r="R1089" i="6"/>
  <c r="Q1089" i="6"/>
  <c r="P1089" i="6"/>
  <c r="O1089" i="6"/>
  <c r="N1089" i="6"/>
  <c r="M1089" i="6"/>
  <c r="L1089" i="6"/>
  <c r="K1089" i="6"/>
  <c r="R1088" i="6"/>
  <c r="Q1088" i="6"/>
  <c r="P1088" i="6"/>
  <c r="O1088" i="6"/>
  <c r="N1088" i="6"/>
  <c r="M1088" i="6"/>
  <c r="L1088" i="6"/>
  <c r="K1088" i="6"/>
  <c r="R1087" i="6"/>
  <c r="Q1087" i="6"/>
  <c r="P1087" i="6"/>
  <c r="O1087" i="6"/>
  <c r="N1087" i="6"/>
  <c r="M1087" i="6"/>
  <c r="L1087" i="6"/>
  <c r="K1087" i="6"/>
  <c r="R1086" i="6"/>
  <c r="Q1086" i="6"/>
  <c r="P1086" i="6"/>
  <c r="O1086" i="6"/>
  <c r="N1086" i="6"/>
  <c r="M1086" i="6"/>
  <c r="L1086" i="6"/>
  <c r="K1086" i="6"/>
  <c r="R1085" i="6"/>
  <c r="Q1085" i="6"/>
  <c r="P1085" i="6"/>
  <c r="O1085" i="6"/>
  <c r="N1085" i="6"/>
  <c r="M1085" i="6"/>
  <c r="L1085" i="6"/>
  <c r="K1085" i="6"/>
  <c r="R1084" i="6"/>
  <c r="Q1084" i="6"/>
  <c r="P1084" i="6"/>
  <c r="O1084" i="6"/>
  <c r="N1084" i="6"/>
  <c r="M1084" i="6"/>
  <c r="L1084" i="6"/>
  <c r="K1084" i="6"/>
  <c r="R1083" i="6"/>
  <c r="Q1083" i="6"/>
  <c r="P1083" i="6"/>
  <c r="O1083" i="6"/>
  <c r="N1083" i="6"/>
  <c r="M1083" i="6"/>
  <c r="L1083" i="6"/>
  <c r="K1083" i="6"/>
  <c r="R1082" i="6"/>
  <c r="Q1082" i="6"/>
  <c r="P1082" i="6"/>
  <c r="O1082" i="6"/>
  <c r="N1082" i="6"/>
  <c r="M1082" i="6"/>
  <c r="L1082" i="6"/>
  <c r="K1082" i="6"/>
  <c r="R1081" i="6"/>
  <c r="Q1081" i="6"/>
  <c r="P1081" i="6"/>
  <c r="O1081" i="6"/>
  <c r="N1081" i="6"/>
  <c r="M1081" i="6"/>
  <c r="L1081" i="6"/>
  <c r="K1081" i="6"/>
  <c r="R1080" i="6"/>
  <c r="Q1080" i="6"/>
  <c r="P1080" i="6"/>
  <c r="O1080" i="6"/>
  <c r="N1080" i="6"/>
  <c r="M1080" i="6"/>
  <c r="L1080" i="6"/>
  <c r="K1080" i="6"/>
  <c r="R1079" i="6"/>
  <c r="Q1079" i="6"/>
  <c r="P1079" i="6"/>
  <c r="O1079" i="6"/>
  <c r="N1079" i="6"/>
  <c r="M1079" i="6"/>
  <c r="L1079" i="6"/>
  <c r="K1079" i="6"/>
  <c r="R1078" i="6"/>
  <c r="Q1078" i="6"/>
  <c r="P1078" i="6"/>
  <c r="O1078" i="6"/>
  <c r="N1078" i="6"/>
  <c r="M1078" i="6"/>
  <c r="L1078" i="6"/>
  <c r="K1078" i="6"/>
  <c r="R1077" i="6"/>
  <c r="Q1077" i="6"/>
  <c r="P1077" i="6"/>
  <c r="O1077" i="6"/>
  <c r="N1077" i="6"/>
  <c r="M1077" i="6"/>
  <c r="L1077" i="6"/>
  <c r="K1077" i="6"/>
  <c r="R1076" i="6"/>
  <c r="Q1076" i="6"/>
  <c r="P1076" i="6"/>
  <c r="O1076" i="6"/>
  <c r="N1076" i="6"/>
  <c r="M1076" i="6"/>
  <c r="L1076" i="6"/>
  <c r="K1076" i="6"/>
  <c r="R1075" i="6"/>
  <c r="Q1075" i="6"/>
  <c r="P1075" i="6"/>
  <c r="O1075" i="6"/>
  <c r="N1075" i="6"/>
  <c r="M1075" i="6"/>
  <c r="L1075" i="6"/>
  <c r="K1075" i="6"/>
  <c r="R1074" i="6"/>
  <c r="Q1074" i="6"/>
  <c r="P1074" i="6"/>
  <c r="O1074" i="6"/>
  <c r="N1074" i="6"/>
  <c r="M1074" i="6"/>
  <c r="L1074" i="6"/>
  <c r="K1074" i="6"/>
  <c r="R1073" i="6"/>
  <c r="Q1073" i="6"/>
  <c r="P1073" i="6"/>
  <c r="O1073" i="6"/>
  <c r="N1073" i="6"/>
  <c r="M1073" i="6"/>
  <c r="L1073" i="6"/>
  <c r="K1073" i="6"/>
  <c r="R1072" i="6"/>
  <c r="Q1072" i="6"/>
  <c r="P1072" i="6"/>
  <c r="O1072" i="6"/>
  <c r="N1072" i="6"/>
  <c r="M1072" i="6"/>
  <c r="L1072" i="6"/>
  <c r="K1072" i="6"/>
  <c r="R1071" i="6"/>
  <c r="Q1071" i="6"/>
  <c r="P1071" i="6"/>
  <c r="O1071" i="6"/>
  <c r="N1071" i="6"/>
  <c r="M1071" i="6"/>
  <c r="L1071" i="6"/>
  <c r="K1071" i="6"/>
  <c r="R1070" i="6"/>
  <c r="Q1070" i="6"/>
  <c r="P1070" i="6"/>
  <c r="O1070" i="6"/>
  <c r="N1070" i="6"/>
  <c r="M1070" i="6"/>
  <c r="L1070" i="6"/>
  <c r="K1070" i="6"/>
  <c r="R1069" i="6"/>
  <c r="Q1069" i="6"/>
  <c r="P1069" i="6"/>
  <c r="O1069" i="6"/>
  <c r="N1069" i="6"/>
  <c r="M1069" i="6"/>
  <c r="L1069" i="6"/>
  <c r="K1069" i="6"/>
  <c r="R1068" i="6"/>
  <c r="Q1068" i="6"/>
  <c r="P1068" i="6"/>
  <c r="O1068" i="6"/>
  <c r="N1068" i="6"/>
  <c r="M1068" i="6"/>
  <c r="L1068" i="6"/>
  <c r="K1068" i="6"/>
  <c r="R1067" i="6"/>
  <c r="Q1067" i="6"/>
  <c r="P1067" i="6"/>
  <c r="O1067" i="6"/>
  <c r="N1067" i="6"/>
  <c r="M1067" i="6"/>
  <c r="L1067" i="6"/>
  <c r="K1067" i="6"/>
  <c r="R1066" i="6"/>
  <c r="Q1066" i="6"/>
  <c r="P1066" i="6"/>
  <c r="O1066" i="6"/>
  <c r="N1066" i="6"/>
  <c r="M1066" i="6"/>
  <c r="L1066" i="6"/>
  <c r="K1066" i="6"/>
  <c r="R1065" i="6"/>
  <c r="Q1065" i="6"/>
  <c r="P1065" i="6"/>
  <c r="O1065" i="6"/>
  <c r="N1065" i="6"/>
  <c r="M1065" i="6"/>
  <c r="L1065" i="6"/>
  <c r="K1065" i="6"/>
  <c r="R1064" i="6"/>
  <c r="Q1064" i="6"/>
  <c r="P1064" i="6"/>
  <c r="O1064" i="6"/>
  <c r="N1064" i="6"/>
  <c r="M1064" i="6"/>
  <c r="L1064" i="6"/>
  <c r="K1064" i="6"/>
  <c r="R1063" i="6"/>
  <c r="Q1063" i="6"/>
  <c r="P1063" i="6"/>
  <c r="O1063" i="6"/>
  <c r="N1063" i="6"/>
  <c r="M1063" i="6"/>
  <c r="L1063" i="6"/>
  <c r="K1063" i="6"/>
  <c r="R1062" i="6"/>
  <c r="Q1062" i="6"/>
  <c r="P1062" i="6"/>
  <c r="O1062" i="6"/>
  <c r="N1062" i="6"/>
  <c r="M1062" i="6"/>
  <c r="L1062" i="6"/>
  <c r="K1062" i="6"/>
  <c r="R1061" i="6"/>
  <c r="Q1061" i="6"/>
  <c r="P1061" i="6"/>
  <c r="O1061" i="6"/>
  <c r="N1061" i="6"/>
  <c r="M1061" i="6"/>
  <c r="L1061" i="6"/>
  <c r="K1061" i="6"/>
  <c r="R1060" i="6"/>
  <c r="Q1060" i="6"/>
  <c r="P1060" i="6"/>
  <c r="O1060" i="6"/>
  <c r="N1060" i="6"/>
  <c r="M1060" i="6"/>
  <c r="L1060" i="6"/>
  <c r="K1060" i="6"/>
  <c r="R1059" i="6"/>
  <c r="Q1059" i="6"/>
  <c r="P1059" i="6"/>
  <c r="O1059" i="6"/>
  <c r="N1059" i="6"/>
  <c r="M1059" i="6"/>
  <c r="L1059" i="6"/>
  <c r="K1059" i="6"/>
  <c r="R1058" i="6"/>
  <c r="Q1058" i="6"/>
  <c r="P1058" i="6"/>
  <c r="O1058" i="6"/>
  <c r="N1058" i="6"/>
  <c r="M1058" i="6"/>
  <c r="L1058" i="6"/>
  <c r="K1058" i="6"/>
  <c r="R1057" i="6"/>
  <c r="Q1057" i="6"/>
  <c r="P1057" i="6"/>
  <c r="O1057" i="6"/>
  <c r="N1057" i="6"/>
  <c r="M1057" i="6"/>
  <c r="L1057" i="6"/>
  <c r="K1057" i="6"/>
  <c r="R1056" i="6"/>
  <c r="Q1056" i="6"/>
  <c r="P1056" i="6"/>
  <c r="O1056" i="6"/>
  <c r="N1056" i="6"/>
  <c r="M1056" i="6"/>
  <c r="L1056" i="6"/>
  <c r="K1056" i="6"/>
  <c r="R1055" i="6"/>
  <c r="Q1055" i="6"/>
  <c r="P1055" i="6"/>
  <c r="O1055" i="6"/>
  <c r="N1055" i="6"/>
  <c r="M1055" i="6"/>
  <c r="L1055" i="6"/>
  <c r="K1055" i="6"/>
  <c r="R1054" i="6"/>
  <c r="Q1054" i="6"/>
  <c r="P1054" i="6"/>
  <c r="O1054" i="6"/>
  <c r="N1054" i="6"/>
  <c r="M1054" i="6"/>
  <c r="L1054" i="6"/>
  <c r="K1054" i="6"/>
  <c r="R1053" i="6"/>
  <c r="Q1053" i="6"/>
  <c r="P1053" i="6"/>
  <c r="O1053" i="6"/>
  <c r="N1053" i="6"/>
  <c r="M1053" i="6"/>
  <c r="L1053" i="6"/>
  <c r="K1053" i="6"/>
  <c r="R1052" i="6"/>
  <c r="Q1052" i="6"/>
  <c r="P1052" i="6"/>
  <c r="O1052" i="6"/>
  <c r="N1052" i="6"/>
  <c r="M1052" i="6"/>
  <c r="L1052" i="6"/>
  <c r="K1052" i="6"/>
  <c r="R1051" i="6"/>
  <c r="Q1051" i="6"/>
  <c r="P1051" i="6"/>
  <c r="O1051" i="6"/>
  <c r="N1051" i="6"/>
  <c r="M1051" i="6"/>
  <c r="L1051" i="6"/>
  <c r="K1051" i="6"/>
  <c r="R1050" i="6"/>
  <c r="Q1050" i="6"/>
  <c r="P1050" i="6"/>
  <c r="O1050" i="6"/>
  <c r="N1050" i="6"/>
  <c r="M1050" i="6"/>
  <c r="L1050" i="6"/>
  <c r="K1050" i="6"/>
  <c r="R1049" i="6"/>
  <c r="Q1049" i="6"/>
  <c r="P1049" i="6"/>
  <c r="O1049" i="6"/>
  <c r="N1049" i="6"/>
  <c r="M1049" i="6"/>
  <c r="L1049" i="6"/>
  <c r="K1049" i="6"/>
  <c r="R1048" i="6"/>
  <c r="Q1048" i="6"/>
  <c r="P1048" i="6"/>
  <c r="O1048" i="6"/>
  <c r="N1048" i="6"/>
  <c r="M1048" i="6"/>
  <c r="L1048" i="6"/>
  <c r="K1048" i="6"/>
  <c r="R1047" i="6"/>
  <c r="Q1047" i="6"/>
  <c r="P1047" i="6"/>
  <c r="O1047" i="6"/>
  <c r="N1047" i="6"/>
  <c r="M1047" i="6"/>
  <c r="L1047" i="6"/>
  <c r="K1047" i="6"/>
  <c r="R1046" i="6"/>
  <c r="Q1046" i="6"/>
  <c r="P1046" i="6"/>
  <c r="O1046" i="6"/>
  <c r="N1046" i="6"/>
  <c r="M1046" i="6"/>
  <c r="L1046" i="6"/>
  <c r="K1046" i="6"/>
  <c r="R1045" i="6"/>
  <c r="Q1045" i="6"/>
  <c r="P1045" i="6"/>
  <c r="O1045" i="6"/>
  <c r="N1045" i="6"/>
  <c r="M1045" i="6"/>
  <c r="L1045" i="6"/>
  <c r="K1045" i="6"/>
  <c r="R1044" i="6"/>
  <c r="Q1044" i="6"/>
  <c r="P1044" i="6"/>
  <c r="O1044" i="6"/>
  <c r="N1044" i="6"/>
  <c r="M1044" i="6"/>
  <c r="L1044" i="6"/>
  <c r="K1044" i="6"/>
  <c r="R1043" i="6"/>
  <c r="Q1043" i="6"/>
  <c r="P1043" i="6"/>
  <c r="O1043" i="6"/>
  <c r="N1043" i="6"/>
  <c r="M1043" i="6"/>
  <c r="L1043" i="6"/>
  <c r="K1043" i="6"/>
  <c r="R1042" i="6"/>
  <c r="Q1042" i="6"/>
  <c r="P1042" i="6"/>
  <c r="O1042" i="6"/>
  <c r="N1042" i="6"/>
  <c r="M1042" i="6"/>
  <c r="L1042" i="6"/>
  <c r="K1042" i="6"/>
  <c r="R1041" i="6"/>
  <c r="Q1041" i="6"/>
  <c r="P1041" i="6"/>
  <c r="O1041" i="6"/>
  <c r="N1041" i="6"/>
  <c r="M1041" i="6"/>
  <c r="L1041" i="6"/>
  <c r="K1041" i="6"/>
  <c r="R1040" i="6"/>
  <c r="Q1040" i="6"/>
  <c r="P1040" i="6"/>
  <c r="O1040" i="6"/>
  <c r="N1040" i="6"/>
  <c r="M1040" i="6"/>
  <c r="L1040" i="6"/>
  <c r="K1040" i="6"/>
  <c r="R1039" i="6"/>
  <c r="Q1039" i="6"/>
  <c r="P1039" i="6"/>
  <c r="O1039" i="6"/>
  <c r="N1039" i="6"/>
  <c r="M1039" i="6"/>
  <c r="L1039" i="6"/>
  <c r="K1039" i="6"/>
  <c r="R1038" i="6"/>
  <c r="Q1038" i="6"/>
  <c r="P1038" i="6"/>
  <c r="O1038" i="6"/>
  <c r="N1038" i="6"/>
  <c r="M1038" i="6"/>
  <c r="L1038" i="6"/>
  <c r="K1038" i="6"/>
  <c r="R1037" i="6"/>
  <c r="Q1037" i="6"/>
  <c r="P1037" i="6"/>
  <c r="O1037" i="6"/>
  <c r="N1037" i="6"/>
  <c r="M1037" i="6"/>
  <c r="L1037" i="6"/>
  <c r="K1037" i="6"/>
  <c r="R1036" i="6"/>
  <c r="Q1036" i="6"/>
  <c r="P1036" i="6"/>
  <c r="O1036" i="6"/>
  <c r="N1036" i="6"/>
  <c r="M1036" i="6"/>
  <c r="L1036" i="6"/>
  <c r="K1036" i="6"/>
  <c r="R1035" i="6"/>
  <c r="Q1035" i="6"/>
  <c r="P1035" i="6"/>
  <c r="O1035" i="6"/>
  <c r="N1035" i="6"/>
  <c r="M1035" i="6"/>
  <c r="L1035" i="6"/>
  <c r="K1035" i="6"/>
  <c r="R1034" i="6"/>
  <c r="Q1034" i="6"/>
  <c r="P1034" i="6"/>
  <c r="O1034" i="6"/>
  <c r="N1034" i="6"/>
  <c r="M1034" i="6"/>
  <c r="L1034" i="6"/>
  <c r="K1034" i="6"/>
  <c r="R1033" i="6"/>
  <c r="Q1033" i="6"/>
  <c r="P1033" i="6"/>
  <c r="O1033" i="6"/>
  <c r="N1033" i="6"/>
  <c r="M1033" i="6"/>
  <c r="L1033" i="6"/>
  <c r="K1033" i="6"/>
  <c r="R1032" i="6"/>
  <c r="Q1032" i="6"/>
  <c r="P1032" i="6"/>
  <c r="O1032" i="6"/>
  <c r="N1032" i="6"/>
  <c r="M1032" i="6"/>
  <c r="L1032" i="6"/>
  <c r="K1032" i="6"/>
  <c r="R1031" i="6"/>
  <c r="Q1031" i="6"/>
  <c r="P1031" i="6"/>
  <c r="O1031" i="6"/>
  <c r="N1031" i="6"/>
  <c r="M1031" i="6"/>
  <c r="L1031" i="6"/>
  <c r="K1031" i="6"/>
  <c r="R1030" i="6"/>
  <c r="Q1030" i="6"/>
  <c r="P1030" i="6"/>
  <c r="O1030" i="6"/>
  <c r="N1030" i="6"/>
  <c r="M1030" i="6"/>
  <c r="L1030" i="6"/>
  <c r="K1030" i="6"/>
  <c r="R1029" i="6"/>
  <c r="Q1029" i="6"/>
  <c r="P1029" i="6"/>
  <c r="O1029" i="6"/>
  <c r="N1029" i="6"/>
  <c r="M1029" i="6"/>
  <c r="L1029" i="6"/>
  <c r="K1029" i="6"/>
  <c r="R1028" i="6"/>
  <c r="Q1028" i="6"/>
  <c r="P1028" i="6"/>
  <c r="O1028" i="6"/>
  <c r="N1028" i="6"/>
  <c r="M1028" i="6"/>
  <c r="L1028" i="6"/>
  <c r="K1028" i="6"/>
  <c r="R1027" i="6"/>
  <c r="Q1027" i="6"/>
  <c r="P1027" i="6"/>
  <c r="O1027" i="6"/>
  <c r="N1027" i="6"/>
  <c r="M1027" i="6"/>
  <c r="L1027" i="6"/>
  <c r="K1027" i="6"/>
  <c r="R1026" i="6"/>
  <c r="Q1026" i="6"/>
  <c r="P1026" i="6"/>
  <c r="O1026" i="6"/>
  <c r="N1026" i="6"/>
  <c r="M1026" i="6"/>
  <c r="L1026" i="6"/>
  <c r="K1026" i="6"/>
  <c r="R1025" i="6"/>
  <c r="Q1025" i="6"/>
  <c r="P1025" i="6"/>
  <c r="O1025" i="6"/>
  <c r="N1025" i="6"/>
  <c r="M1025" i="6"/>
  <c r="L1025" i="6"/>
  <c r="K1025" i="6"/>
  <c r="R1024" i="6"/>
  <c r="Q1024" i="6"/>
  <c r="P1024" i="6"/>
  <c r="O1024" i="6"/>
  <c r="N1024" i="6"/>
  <c r="M1024" i="6"/>
  <c r="L1024" i="6"/>
  <c r="K1024" i="6"/>
  <c r="R1023" i="6"/>
  <c r="Q1023" i="6"/>
  <c r="P1023" i="6"/>
  <c r="O1023" i="6"/>
  <c r="N1023" i="6"/>
  <c r="M1023" i="6"/>
  <c r="L1023" i="6"/>
  <c r="K1023" i="6"/>
  <c r="R1022" i="6"/>
  <c r="Q1022" i="6"/>
  <c r="P1022" i="6"/>
  <c r="O1022" i="6"/>
  <c r="N1022" i="6"/>
  <c r="M1022" i="6"/>
  <c r="L1022" i="6"/>
  <c r="K1022" i="6"/>
  <c r="R1021" i="6"/>
  <c r="Q1021" i="6"/>
  <c r="P1021" i="6"/>
  <c r="O1021" i="6"/>
  <c r="N1021" i="6"/>
  <c r="M1021" i="6"/>
  <c r="L1021" i="6"/>
  <c r="K1021" i="6"/>
  <c r="R1020" i="6"/>
  <c r="Q1020" i="6"/>
  <c r="P1020" i="6"/>
  <c r="O1020" i="6"/>
  <c r="N1020" i="6"/>
  <c r="M1020" i="6"/>
  <c r="L1020" i="6"/>
  <c r="K1020" i="6"/>
  <c r="R1019" i="6"/>
  <c r="Q1019" i="6"/>
  <c r="P1019" i="6"/>
  <c r="O1019" i="6"/>
  <c r="N1019" i="6"/>
  <c r="M1019" i="6"/>
  <c r="L1019" i="6"/>
  <c r="K1019" i="6"/>
  <c r="R1018" i="6"/>
  <c r="Q1018" i="6"/>
  <c r="P1018" i="6"/>
  <c r="O1018" i="6"/>
  <c r="N1018" i="6"/>
  <c r="M1018" i="6"/>
  <c r="L1018" i="6"/>
  <c r="K1018" i="6"/>
  <c r="R1017" i="6"/>
  <c r="Q1017" i="6"/>
  <c r="P1017" i="6"/>
  <c r="O1017" i="6"/>
  <c r="N1017" i="6"/>
  <c r="M1017" i="6"/>
  <c r="L1017" i="6"/>
  <c r="K1017" i="6"/>
  <c r="R1016" i="6"/>
  <c r="Q1016" i="6"/>
  <c r="P1016" i="6"/>
  <c r="O1016" i="6"/>
  <c r="N1016" i="6"/>
  <c r="M1016" i="6"/>
  <c r="L1016" i="6"/>
  <c r="K1016" i="6"/>
  <c r="R1015" i="6"/>
  <c r="Q1015" i="6"/>
  <c r="P1015" i="6"/>
  <c r="O1015" i="6"/>
  <c r="N1015" i="6"/>
  <c r="M1015" i="6"/>
  <c r="L1015" i="6"/>
  <c r="K1015" i="6"/>
  <c r="R1014" i="6"/>
  <c r="Q1014" i="6"/>
  <c r="P1014" i="6"/>
  <c r="O1014" i="6"/>
  <c r="N1014" i="6"/>
  <c r="M1014" i="6"/>
  <c r="L1014" i="6"/>
  <c r="K1014" i="6"/>
  <c r="R1013" i="6"/>
  <c r="Q1013" i="6"/>
  <c r="P1013" i="6"/>
  <c r="O1013" i="6"/>
  <c r="N1013" i="6"/>
  <c r="M1013" i="6"/>
  <c r="L1013" i="6"/>
  <c r="K1013" i="6"/>
  <c r="R1012" i="6"/>
  <c r="Q1012" i="6"/>
  <c r="P1012" i="6"/>
  <c r="O1012" i="6"/>
  <c r="N1012" i="6"/>
  <c r="M1012" i="6"/>
  <c r="L1012" i="6"/>
  <c r="K1012" i="6"/>
  <c r="R1011" i="6"/>
  <c r="Q1011" i="6"/>
  <c r="P1011" i="6"/>
  <c r="O1011" i="6"/>
  <c r="N1011" i="6"/>
  <c r="M1011" i="6"/>
  <c r="L1011" i="6"/>
  <c r="K1011" i="6"/>
  <c r="R1010" i="6"/>
  <c r="Q1010" i="6"/>
  <c r="P1010" i="6"/>
  <c r="O1010" i="6"/>
  <c r="N1010" i="6"/>
  <c r="M1010" i="6"/>
  <c r="L1010" i="6"/>
  <c r="K1010" i="6"/>
  <c r="R1009" i="6"/>
  <c r="Q1009" i="6"/>
  <c r="P1009" i="6"/>
  <c r="O1009" i="6"/>
  <c r="N1009" i="6"/>
  <c r="M1009" i="6"/>
  <c r="L1009" i="6"/>
  <c r="K1009" i="6"/>
  <c r="R1008" i="6"/>
  <c r="Q1008" i="6"/>
  <c r="P1008" i="6"/>
  <c r="O1008" i="6"/>
  <c r="N1008" i="6"/>
  <c r="M1008" i="6"/>
  <c r="L1008" i="6"/>
  <c r="K1008" i="6"/>
  <c r="R1007" i="6"/>
  <c r="Q1007" i="6"/>
  <c r="P1007" i="6"/>
  <c r="O1007" i="6"/>
  <c r="N1007" i="6"/>
  <c r="M1007" i="6"/>
  <c r="L1007" i="6"/>
  <c r="K1007" i="6"/>
  <c r="R1006" i="6"/>
  <c r="Q1006" i="6"/>
  <c r="P1006" i="6"/>
  <c r="O1006" i="6"/>
  <c r="N1006" i="6"/>
  <c r="M1006" i="6"/>
  <c r="L1006" i="6"/>
  <c r="K1006" i="6"/>
  <c r="R1005" i="6"/>
  <c r="Q1005" i="6"/>
  <c r="P1005" i="6"/>
  <c r="O1005" i="6"/>
  <c r="N1005" i="6"/>
  <c r="M1005" i="6"/>
  <c r="L1005" i="6"/>
  <c r="K1005" i="6"/>
  <c r="R1004" i="6"/>
  <c r="Q1004" i="6"/>
  <c r="P1004" i="6"/>
  <c r="O1004" i="6"/>
  <c r="N1004" i="6"/>
  <c r="M1004" i="6"/>
  <c r="L1004" i="6"/>
  <c r="K1004" i="6"/>
  <c r="R1003" i="6"/>
  <c r="Q1003" i="6"/>
  <c r="P1003" i="6"/>
  <c r="O1003" i="6"/>
  <c r="N1003" i="6"/>
  <c r="M1003" i="6"/>
  <c r="L1003" i="6"/>
  <c r="K1003" i="6"/>
  <c r="R1002" i="6"/>
  <c r="Q1002" i="6"/>
  <c r="P1002" i="6"/>
  <c r="O1002" i="6"/>
  <c r="N1002" i="6"/>
  <c r="M1002" i="6"/>
  <c r="L1002" i="6"/>
  <c r="K1002" i="6"/>
  <c r="R1001" i="6"/>
  <c r="Q1001" i="6"/>
  <c r="P1001" i="6"/>
  <c r="O1001" i="6"/>
  <c r="N1001" i="6"/>
  <c r="M1001" i="6"/>
  <c r="L1001" i="6"/>
  <c r="K1001" i="6"/>
  <c r="R1000" i="6"/>
  <c r="Q1000" i="6"/>
  <c r="P1000" i="6"/>
  <c r="O1000" i="6"/>
  <c r="N1000" i="6"/>
  <c r="M1000" i="6"/>
  <c r="L1000" i="6"/>
  <c r="K1000" i="6"/>
  <c r="R999" i="6"/>
  <c r="Q999" i="6"/>
  <c r="P999" i="6"/>
  <c r="O999" i="6"/>
  <c r="N999" i="6"/>
  <c r="M999" i="6"/>
  <c r="L999" i="6"/>
  <c r="K999" i="6"/>
  <c r="R998" i="6"/>
  <c r="Q998" i="6"/>
  <c r="P998" i="6"/>
  <c r="O998" i="6"/>
  <c r="N998" i="6"/>
  <c r="M998" i="6"/>
  <c r="L998" i="6"/>
  <c r="K998" i="6"/>
  <c r="R997" i="6"/>
  <c r="Q997" i="6"/>
  <c r="P997" i="6"/>
  <c r="O997" i="6"/>
  <c r="N997" i="6"/>
  <c r="M997" i="6"/>
  <c r="L997" i="6"/>
  <c r="K997" i="6"/>
  <c r="R996" i="6"/>
  <c r="Q996" i="6"/>
  <c r="P996" i="6"/>
  <c r="O996" i="6"/>
  <c r="N996" i="6"/>
  <c r="M996" i="6"/>
  <c r="L996" i="6"/>
  <c r="K996" i="6"/>
  <c r="R995" i="6"/>
  <c r="Q995" i="6"/>
  <c r="P995" i="6"/>
  <c r="O995" i="6"/>
  <c r="N995" i="6"/>
  <c r="M995" i="6"/>
  <c r="L995" i="6"/>
  <c r="K995" i="6"/>
  <c r="R994" i="6"/>
  <c r="Q994" i="6"/>
  <c r="P994" i="6"/>
  <c r="O994" i="6"/>
  <c r="N994" i="6"/>
  <c r="M994" i="6"/>
  <c r="L994" i="6"/>
  <c r="K994" i="6"/>
  <c r="R993" i="6"/>
  <c r="Q993" i="6"/>
  <c r="P993" i="6"/>
  <c r="O993" i="6"/>
  <c r="N993" i="6"/>
  <c r="M993" i="6"/>
  <c r="L993" i="6"/>
  <c r="K993" i="6"/>
  <c r="R992" i="6"/>
  <c r="Q992" i="6"/>
  <c r="P992" i="6"/>
  <c r="O992" i="6"/>
  <c r="N992" i="6"/>
  <c r="M992" i="6"/>
  <c r="L992" i="6"/>
  <c r="K992" i="6"/>
  <c r="R991" i="6"/>
  <c r="Q991" i="6"/>
  <c r="P991" i="6"/>
  <c r="O991" i="6"/>
  <c r="N991" i="6"/>
  <c r="M991" i="6"/>
  <c r="L991" i="6"/>
  <c r="K991" i="6"/>
  <c r="R990" i="6"/>
  <c r="Q990" i="6"/>
  <c r="P990" i="6"/>
  <c r="O990" i="6"/>
  <c r="N990" i="6"/>
  <c r="M990" i="6"/>
  <c r="L990" i="6"/>
  <c r="K990" i="6"/>
  <c r="R989" i="6"/>
  <c r="Q989" i="6"/>
  <c r="P989" i="6"/>
  <c r="O989" i="6"/>
  <c r="N989" i="6"/>
  <c r="M989" i="6"/>
  <c r="L989" i="6"/>
  <c r="K989" i="6"/>
  <c r="R988" i="6"/>
  <c r="Q988" i="6"/>
  <c r="P988" i="6"/>
  <c r="O988" i="6"/>
  <c r="N988" i="6"/>
  <c r="M988" i="6"/>
  <c r="L988" i="6"/>
  <c r="K988" i="6"/>
  <c r="R987" i="6"/>
  <c r="Q987" i="6"/>
  <c r="P987" i="6"/>
  <c r="O987" i="6"/>
  <c r="N987" i="6"/>
  <c r="M987" i="6"/>
  <c r="L987" i="6"/>
  <c r="K987" i="6"/>
  <c r="R986" i="6"/>
  <c r="Q986" i="6"/>
  <c r="P986" i="6"/>
  <c r="O986" i="6"/>
  <c r="N986" i="6"/>
  <c r="M986" i="6"/>
  <c r="L986" i="6"/>
  <c r="K986" i="6"/>
  <c r="R985" i="6"/>
  <c r="Q985" i="6"/>
  <c r="P985" i="6"/>
  <c r="O985" i="6"/>
  <c r="N985" i="6"/>
  <c r="M985" i="6"/>
  <c r="L985" i="6"/>
  <c r="K985" i="6"/>
  <c r="R984" i="6"/>
  <c r="Q984" i="6"/>
  <c r="P984" i="6"/>
  <c r="O984" i="6"/>
  <c r="N984" i="6"/>
  <c r="M984" i="6"/>
  <c r="L984" i="6"/>
  <c r="K984" i="6"/>
  <c r="R983" i="6"/>
  <c r="Q983" i="6"/>
  <c r="P983" i="6"/>
  <c r="O983" i="6"/>
  <c r="N983" i="6"/>
  <c r="M983" i="6"/>
  <c r="L983" i="6"/>
  <c r="K983" i="6"/>
  <c r="R982" i="6"/>
  <c r="Q982" i="6"/>
  <c r="P982" i="6"/>
  <c r="O982" i="6"/>
  <c r="N982" i="6"/>
  <c r="M982" i="6"/>
  <c r="L982" i="6"/>
  <c r="K982" i="6"/>
  <c r="R981" i="6"/>
  <c r="Q981" i="6"/>
  <c r="P981" i="6"/>
  <c r="O981" i="6"/>
  <c r="N981" i="6"/>
  <c r="M981" i="6"/>
  <c r="L981" i="6"/>
  <c r="K981" i="6"/>
  <c r="R980" i="6"/>
  <c r="Q980" i="6"/>
  <c r="P980" i="6"/>
  <c r="O980" i="6"/>
  <c r="N980" i="6"/>
  <c r="M980" i="6"/>
  <c r="L980" i="6"/>
  <c r="K980" i="6"/>
  <c r="R979" i="6"/>
  <c r="Q979" i="6"/>
  <c r="P979" i="6"/>
  <c r="O979" i="6"/>
  <c r="N979" i="6"/>
  <c r="M979" i="6"/>
  <c r="L979" i="6"/>
  <c r="K979" i="6"/>
  <c r="R978" i="6"/>
  <c r="Q978" i="6"/>
  <c r="P978" i="6"/>
  <c r="O978" i="6"/>
  <c r="N978" i="6"/>
  <c r="M978" i="6"/>
  <c r="L978" i="6"/>
  <c r="K978" i="6"/>
  <c r="R977" i="6"/>
  <c r="Q977" i="6"/>
  <c r="P977" i="6"/>
  <c r="O977" i="6"/>
  <c r="N977" i="6"/>
  <c r="M977" i="6"/>
  <c r="L977" i="6"/>
  <c r="K977" i="6"/>
  <c r="R976" i="6"/>
  <c r="Q976" i="6"/>
  <c r="P976" i="6"/>
  <c r="O976" i="6"/>
  <c r="N976" i="6"/>
  <c r="M976" i="6"/>
  <c r="L976" i="6"/>
  <c r="K976" i="6"/>
  <c r="R975" i="6"/>
  <c r="Q975" i="6"/>
  <c r="P975" i="6"/>
  <c r="O975" i="6"/>
  <c r="N975" i="6"/>
  <c r="M975" i="6"/>
  <c r="L975" i="6"/>
  <c r="K975" i="6"/>
  <c r="R974" i="6"/>
  <c r="Q974" i="6"/>
  <c r="P974" i="6"/>
  <c r="O974" i="6"/>
  <c r="N974" i="6"/>
  <c r="M974" i="6"/>
  <c r="L974" i="6"/>
  <c r="K974" i="6"/>
  <c r="R973" i="6"/>
  <c r="Q973" i="6"/>
  <c r="P973" i="6"/>
  <c r="O973" i="6"/>
  <c r="N973" i="6"/>
  <c r="M973" i="6"/>
  <c r="L973" i="6"/>
  <c r="K973" i="6"/>
  <c r="R972" i="6"/>
  <c r="Q972" i="6"/>
  <c r="P972" i="6"/>
  <c r="O972" i="6"/>
  <c r="N972" i="6"/>
  <c r="M972" i="6"/>
  <c r="L972" i="6"/>
  <c r="K972" i="6"/>
  <c r="R971" i="6"/>
  <c r="Q971" i="6"/>
  <c r="P971" i="6"/>
  <c r="O971" i="6"/>
  <c r="N971" i="6"/>
  <c r="M971" i="6"/>
  <c r="L971" i="6"/>
  <c r="K971" i="6"/>
  <c r="R970" i="6"/>
  <c r="Q970" i="6"/>
  <c r="P970" i="6"/>
  <c r="O970" i="6"/>
  <c r="N970" i="6"/>
  <c r="M970" i="6"/>
  <c r="L970" i="6"/>
  <c r="K970" i="6"/>
  <c r="R969" i="6"/>
  <c r="Q969" i="6"/>
  <c r="P969" i="6"/>
  <c r="O969" i="6"/>
  <c r="N969" i="6"/>
  <c r="M969" i="6"/>
  <c r="L969" i="6"/>
  <c r="K969" i="6"/>
  <c r="R968" i="6"/>
  <c r="Q968" i="6"/>
  <c r="P968" i="6"/>
  <c r="O968" i="6"/>
  <c r="N968" i="6"/>
  <c r="M968" i="6"/>
  <c r="L968" i="6"/>
  <c r="K968" i="6"/>
  <c r="R967" i="6"/>
  <c r="Q967" i="6"/>
  <c r="P967" i="6"/>
  <c r="O967" i="6"/>
  <c r="N967" i="6"/>
  <c r="M967" i="6"/>
  <c r="L967" i="6"/>
  <c r="K967" i="6"/>
  <c r="R966" i="6"/>
  <c r="Q966" i="6"/>
  <c r="P966" i="6"/>
  <c r="O966" i="6"/>
  <c r="N966" i="6"/>
  <c r="M966" i="6"/>
  <c r="L966" i="6"/>
  <c r="K966" i="6"/>
  <c r="R965" i="6"/>
  <c r="Q965" i="6"/>
  <c r="P965" i="6"/>
  <c r="O965" i="6"/>
  <c r="N965" i="6"/>
  <c r="M965" i="6"/>
  <c r="L965" i="6"/>
  <c r="K965" i="6"/>
  <c r="R964" i="6"/>
  <c r="Q964" i="6"/>
  <c r="P964" i="6"/>
  <c r="O964" i="6"/>
  <c r="N964" i="6"/>
  <c r="M964" i="6"/>
  <c r="L964" i="6"/>
  <c r="K964" i="6"/>
  <c r="R963" i="6"/>
  <c r="Q963" i="6"/>
  <c r="P963" i="6"/>
  <c r="O963" i="6"/>
  <c r="N963" i="6"/>
  <c r="M963" i="6"/>
  <c r="L963" i="6"/>
  <c r="K963" i="6"/>
  <c r="R962" i="6"/>
  <c r="Q962" i="6"/>
  <c r="P962" i="6"/>
  <c r="O962" i="6"/>
  <c r="N962" i="6"/>
  <c r="M962" i="6"/>
  <c r="L962" i="6"/>
  <c r="K962" i="6"/>
  <c r="R961" i="6"/>
  <c r="Q961" i="6"/>
  <c r="P961" i="6"/>
  <c r="O961" i="6"/>
  <c r="N961" i="6"/>
  <c r="M961" i="6"/>
  <c r="L961" i="6"/>
  <c r="K961" i="6"/>
  <c r="R960" i="6"/>
  <c r="Q960" i="6"/>
  <c r="P960" i="6"/>
  <c r="O960" i="6"/>
  <c r="N960" i="6"/>
  <c r="M960" i="6"/>
  <c r="L960" i="6"/>
  <c r="K960" i="6"/>
  <c r="R959" i="6"/>
  <c r="Q959" i="6"/>
  <c r="P959" i="6"/>
  <c r="O959" i="6"/>
  <c r="N959" i="6"/>
  <c r="M959" i="6"/>
  <c r="L959" i="6"/>
  <c r="K959" i="6"/>
  <c r="R958" i="6"/>
  <c r="Q958" i="6"/>
  <c r="P958" i="6"/>
  <c r="O958" i="6"/>
  <c r="N958" i="6"/>
  <c r="M958" i="6"/>
  <c r="L958" i="6"/>
  <c r="K958" i="6"/>
  <c r="R957" i="6"/>
  <c r="Q957" i="6"/>
  <c r="P957" i="6"/>
  <c r="O957" i="6"/>
  <c r="N957" i="6"/>
  <c r="M957" i="6"/>
  <c r="L957" i="6"/>
  <c r="K957" i="6"/>
  <c r="R956" i="6"/>
  <c r="Q956" i="6"/>
  <c r="P956" i="6"/>
  <c r="O956" i="6"/>
  <c r="N956" i="6"/>
  <c r="M956" i="6"/>
  <c r="L956" i="6"/>
  <c r="K956" i="6"/>
  <c r="R955" i="6"/>
  <c r="Q955" i="6"/>
  <c r="P955" i="6"/>
  <c r="O955" i="6"/>
  <c r="N955" i="6"/>
  <c r="M955" i="6"/>
  <c r="L955" i="6"/>
  <c r="K955" i="6"/>
  <c r="R954" i="6"/>
  <c r="Q954" i="6"/>
  <c r="P954" i="6"/>
  <c r="O954" i="6"/>
  <c r="N954" i="6"/>
  <c r="M954" i="6"/>
  <c r="L954" i="6"/>
  <c r="K954" i="6"/>
  <c r="R953" i="6"/>
  <c r="Q953" i="6"/>
  <c r="P953" i="6"/>
  <c r="O953" i="6"/>
  <c r="N953" i="6"/>
  <c r="M953" i="6"/>
  <c r="L953" i="6"/>
  <c r="K953" i="6"/>
  <c r="R952" i="6"/>
  <c r="Q952" i="6"/>
  <c r="P952" i="6"/>
  <c r="O952" i="6"/>
  <c r="N952" i="6"/>
  <c r="M952" i="6"/>
  <c r="L952" i="6"/>
  <c r="K952" i="6"/>
  <c r="R951" i="6"/>
  <c r="Q951" i="6"/>
  <c r="P951" i="6"/>
  <c r="O951" i="6"/>
  <c r="N951" i="6"/>
  <c r="M951" i="6"/>
  <c r="L951" i="6"/>
  <c r="K951" i="6"/>
  <c r="R950" i="6"/>
  <c r="Q950" i="6"/>
  <c r="P950" i="6"/>
  <c r="O950" i="6"/>
  <c r="N950" i="6"/>
  <c r="M950" i="6"/>
  <c r="L950" i="6"/>
  <c r="K950" i="6"/>
  <c r="R949" i="6"/>
  <c r="Q949" i="6"/>
  <c r="P949" i="6"/>
  <c r="O949" i="6"/>
  <c r="N949" i="6"/>
  <c r="M949" i="6"/>
  <c r="L949" i="6"/>
  <c r="K949" i="6"/>
  <c r="R948" i="6"/>
  <c r="Q948" i="6"/>
  <c r="P948" i="6"/>
  <c r="O948" i="6"/>
  <c r="N948" i="6"/>
  <c r="M948" i="6"/>
  <c r="L948" i="6"/>
  <c r="K948" i="6"/>
  <c r="R947" i="6"/>
  <c r="Q947" i="6"/>
  <c r="P947" i="6"/>
  <c r="O947" i="6"/>
  <c r="N947" i="6"/>
  <c r="M947" i="6"/>
  <c r="L947" i="6"/>
  <c r="K947" i="6"/>
  <c r="R946" i="6"/>
  <c r="Q946" i="6"/>
  <c r="P946" i="6"/>
  <c r="O946" i="6"/>
  <c r="N946" i="6"/>
  <c r="M946" i="6"/>
  <c r="L946" i="6"/>
  <c r="K946" i="6"/>
  <c r="R945" i="6"/>
  <c r="Q945" i="6"/>
  <c r="P945" i="6"/>
  <c r="O945" i="6"/>
  <c r="N945" i="6"/>
  <c r="M945" i="6"/>
  <c r="L945" i="6"/>
  <c r="K945" i="6"/>
  <c r="R944" i="6"/>
  <c r="Q944" i="6"/>
  <c r="P944" i="6"/>
  <c r="O944" i="6"/>
  <c r="N944" i="6"/>
  <c r="M944" i="6"/>
  <c r="L944" i="6"/>
  <c r="K944" i="6"/>
  <c r="R943" i="6"/>
  <c r="Q943" i="6"/>
  <c r="P943" i="6"/>
  <c r="O943" i="6"/>
  <c r="N943" i="6"/>
  <c r="M943" i="6"/>
  <c r="L943" i="6"/>
  <c r="K943" i="6"/>
  <c r="R942" i="6"/>
  <c r="Q942" i="6"/>
  <c r="P942" i="6"/>
  <c r="O942" i="6"/>
  <c r="N942" i="6"/>
  <c r="M942" i="6"/>
  <c r="L942" i="6"/>
  <c r="K942" i="6"/>
  <c r="R941" i="6"/>
  <c r="Q941" i="6"/>
  <c r="P941" i="6"/>
  <c r="O941" i="6"/>
  <c r="N941" i="6"/>
  <c r="M941" i="6"/>
  <c r="L941" i="6"/>
  <c r="K941" i="6"/>
  <c r="R940" i="6"/>
  <c r="Q940" i="6"/>
  <c r="P940" i="6"/>
  <c r="O940" i="6"/>
  <c r="N940" i="6"/>
  <c r="M940" i="6"/>
  <c r="L940" i="6"/>
  <c r="K940" i="6"/>
  <c r="R939" i="6"/>
  <c r="Q939" i="6"/>
  <c r="P939" i="6"/>
  <c r="O939" i="6"/>
  <c r="N939" i="6"/>
  <c r="M939" i="6"/>
  <c r="L939" i="6"/>
  <c r="K939" i="6"/>
  <c r="R938" i="6"/>
  <c r="Q938" i="6"/>
  <c r="P938" i="6"/>
  <c r="O938" i="6"/>
  <c r="N938" i="6"/>
  <c r="M938" i="6"/>
  <c r="L938" i="6"/>
  <c r="K938" i="6"/>
  <c r="R937" i="6"/>
  <c r="Q937" i="6"/>
  <c r="P937" i="6"/>
  <c r="O937" i="6"/>
  <c r="N937" i="6"/>
  <c r="M937" i="6"/>
  <c r="L937" i="6"/>
  <c r="K937" i="6"/>
  <c r="R936" i="6"/>
  <c r="Q936" i="6"/>
  <c r="P936" i="6"/>
  <c r="O936" i="6"/>
  <c r="N936" i="6"/>
  <c r="M936" i="6"/>
  <c r="L936" i="6"/>
  <c r="K936" i="6"/>
  <c r="R935" i="6"/>
  <c r="Q935" i="6"/>
  <c r="P935" i="6"/>
  <c r="O935" i="6"/>
  <c r="N935" i="6"/>
  <c r="M935" i="6"/>
  <c r="L935" i="6"/>
  <c r="K935" i="6"/>
  <c r="R934" i="6"/>
  <c r="Q934" i="6"/>
  <c r="P934" i="6"/>
  <c r="O934" i="6"/>
  <c r="N934" i="6"/>
  <c r="M934" i="6"/>
  <c r="L934" i="6"/>
  <c r="K934" i="6"/>
  <c r="R933" i="6"/>
  <c r="Q933" i="6"/>
  <c r="P933" i="6"/>
  <c r="O933" i="6"/>
  <c r="N933" i="6"/>
  <c r="M933" i="6"/>
  <c r="L933" i="6"/>
  <c r="K933" i="6"/>
  <c r="R932" i="6"/>
  <c r="Q932" i="6"/>
  <c r="P932" i="6"/>
  <c r="O932" i="6"/>
  <c r="N932" i="6"/>
  <c r="M932" i="6"/>
  <c r="L932" i="6"/>
  <c r="K932" i="6"/>
  <c r="R931" i="6"/>
  <c r="Q931" i="6"/>
  <c r="P931" i="6"/>
  <c r="O931" i="6"/>
  <c r="N931" i="6"/>
  <c r="M931" i="6"/>
  <c r="L931" i="6"/>
  <c r="K931" i="6"/>
  <c r="R930" i="6"/>
  <c r="Q930" i="6"/>
  <c r="P930" i="6"/>
  <c r="O930" i="6"/>
  <c r="N930" i="6"/>
  <c r="M930" i="6"/>
  <c r="L930" i="6"/>
  <c r="K930" i="6"/>
  <c r="R929" i="6"/>
  <c r="Q929" i="6"/>
  <c r="P929" i="6"/>
  <c r="O929" i="6"/>
  <c r="N929" i="6"/>
  <c r="M929" i="6"/>
  <c r="L929" i="6"/>
  <c r="K929" i="6"/>
  <c r="R928" i="6"/>
  <c r="Q928" i="6"/>
  <c r="P928" i="6"/>
  <c r="O928" i="6"/>
  <c r="N928" i="6"/>
  <c r="M928" i="6"/>
  <c r="L928" i="6"/>
  <c r="K928" i="6"/>
  <c r="R927" i="6"/>
  <c r="Q927" i="6"/>
  <c r="P927" i="6"/>
  <c r="O927" i="6"/>
  <c r="N927" i="6"/>
  <c r="M927" i="6"/>
  <c r="L927" i="6"/>
  <c r="K927" i="6"/>
  <c r="R926" i="6"/>
  <c r="Q926" i="6"/>
  <c r="P926" i="6"/>
  <c r="O926" i="6"/>
  <c r="N926" i="6"/>
  <c r="M926" i="6"/>
  <c r="L926" i="6"/>
  <c r="K926" i="6"/>
  <c r="R925" i="6"/>
  <c r="Q925" i="6"/>
  <c r="P925" i="6"/>
  <c r="O925" i="6"/>
  <c r="N925" i="6"/>
  <c r="M925" i="6"/>
  <c r="L925" i="6"/>
  <c r="K925" i="6"/>
  <c r="R924" i="6"/>
  <c r="Q924" i="6"/>
  <c r="P924" i="6"/>
  <c r="O924" i="6"/>
  <c r="N924" i="6"/>
  <c r="M924" i="6"/>
  <c r="L924" i="6"/>
  <c r="K924" i="6"/>
  <c r="R923" i="6"/>
  <c r="Q923" i="6"/>
  <c r="P923" i="6"/>
  <c r="O923" i="6"/>
  <c r="N923" i="6"/>
  <c r="M923" i="6"/>
  <c r="L923" i="6"/>
  <c r="K923" i="6"/>
  <c r="R922" i="6"/>
  <c r="Q922" i="6"/>
  <c r="P922" i="6"/>
  <c r="O922" i="6"/>
  <c r="N922" i="6"/>
  <c r="M922" i="6"/>
  <c r="L922" i="6"/>
  <c r="K922" i="6"/>
  <c r="R921" i="6"/>
  <c r="Q921" i="6"/>
  <c r="P921" i="6"/>
  <c r="O921" i="6"/>
  <c r="N921" i="6"/>
  <c r="M921" i="6"/>
  <c r="L921" i="6"/>
  <c r="K921" i="6"/>
  <c r="R920" i="6"/>
  <c r="Q920" i="6"/>
  <c r="P920" i="6"/>
  <c r="O920" i="6"/>
  <c r="N920" i="6"/>
  <c r="M920" i="6"/>
  <c r="L920" i="6"/>
  <c r="K920" i="6"/>
  <c r="R919" i="6"/>
  <c r="Q919" i="6"/>
  <c r="P919" i="6"/>
  <c r="O919" i="6"/>
  <c r="N919" i="6"/>
  <c r="M919" i="6"/>
  <c r="L919" i="6"/>
  <c r="K919" i="6"/>
  <c r="R918" i="6"/>
  <c r="Q918" i="6"/>
  <c r="P918" i="6"/>
  <c r="O918" i="6"/>
  <c r="N918" i="6"/>
  <c r="M918" i="6"/>
  <c r="L918" i="6"/>
  <c r="K918" i="6"/>
  <c r="R917" i="6"/>
  <c r="Q917" i="6"/>
  <c r="P917" i="6"/>
  <c r="O917" i="6"/>
  <c r="N917" i="6"/>
  <c r="M917" i="6"/>
  <c r="L917" i="6"/>
  <c r="K917" i="6"/>
  <c r="R916" i="6"/>
  <c r="Q916" i="6"/>
  <c r="P916" i="6"/>
  <c r="O916" i="6"/>
  <c r="N916" i="6"/>
  <c r="M916" i="6"/>
  <c r="L916" i="6"/>
  <c r="K916" i="6"/>
  <c r="R915" i="6"/>
  <c r="Q915" i="6"/>
  <c r="P915" i="6"/>
  <c r="O915" i="6"/>
  <c r="N915" i="6"/>
  <c r="M915" i="6"/>
  <c r="L915" i="6"/>
  <c r="K915" i="6"/>
  <c r="R914" i="6"/>
  <c r="Q914" i="6"/>
  <c r="P914" i="6"/>
  <c r="O914" i="6"/>
  <c r="N914" i="6"/>
  <c r="M914" i="6"/>
  <c r="L914" i="6"/>
  <c r="K914" i="6"/>
  <c r="R913" i="6"/>
  <c r="Q913" i="6"/>
  <c r="P913" i="6"/>
  <c r="O913" i="6"/>
  <c r="N913" i="6"/>
  <c r="M913" i="6"/>
  <c r="L913" i="6"/>
  <c r="K913" i="6"/>
  <c r="R912" i="6"/>
  <c r="Q912" i="6"/>
  <c r="P912" i="6"/>
  <c r="O912" i="6"/>
  <c r="N912" i="6"/>
  <c r="M912" i="6"/>
  <c r="L912" i="6"/>
  <c r="K912" i="6"/>
  <c r="R911" i="6"/>
  <c r="Q911" i="6"/>
  <c r="P911" i="6"/>
  <c r="O911" i="6"/>
  <c r="N911" i="6"/>
  <c r="M911" i="6"/>
  <c r="L911" i="6"/>
  <c r="K911" i="6"/>
  <c r="R910" i="6"/>
  <c r="Q910" i="6"/>
  <c r="P910" i="6"/>
  <c r="O910" i="6"/>
  <c r="N910" i="6"/>
  <c r="M910" i="6"/>
  <c r="L910" i="6"/>
  <c r="K910" i="6"/>
  <c r="R909" i="6"/>
  <c r="Q909" i="6"/>
  <c r="P909" i="6"/>
  <c r="O909" i="6"/>
  <c r="N909" i="6"/>
  <c r="M909" i="6"/>
  <c r="L909" i="6"/>
  <c r="K909" i="6"/>
  <c r="R908" i="6"/>
  <c r="Q908" i="6"/>
  <c r="P908" i="6"/>
  <c r="O908" i="6"/>
  <c r="N908" i="6"/>
  <c r="M908" i="6"/>
  <c r="L908" i="6"/>
  <c r="K908" i="6"/>
  <c r="R907" i="6"/>
  <c r="Q907" i="6"/>
  <c r="P907" i="6"/>
  <c r="O907" i="6"/>
  <c r="N907" i="6"/>
  <c r="M907" i="6"/>
  <c r="L907" i="6"/>
  <c r="K907" i="6"/>
  <c r="R906" i="6"/>
  <c r="Q906" i="6"/>
  <c r="P906" i="6"/>
  <c r="O906" i="6"/>
  <c r="N906" i="6"/>
  <c r="M906" i="6"/>
  <c r="L906" i="6"/>
  <c r="K906" i="6"/>
  <c r="R905" i="6"/>
  <c r="Q905" i="6"/>
  <c r="P905" i="6"/>
  <c r="O905" i="6"/>
  <c r="N905" i="6"/>
  <c r="M905" i="6"/>
  <c r="L905" i="6"/>
  <c r="K905" i="6"/>
  <c r="R904" i="6"/>
  <c r="Q904" i="6"/>
  <c r="P904" i="6"/>
  <c r="O904" i="6"/>
  <c r="N904" i="6"/>
  <c r="M904" i="6"/>
  <c r="L904" i="6"/>
  <c r="K904" i="6"/>
  <c r="R903" i="6"/>
  <c r="Q903" i="6"/>
  <c r="P903" i="6"/>
  <c r="O903" i="6"/>
  <c r="N903" i="6"/>
  <c r="M903" i="6"/>
  <c r="L903" i="6"/>
  <c r="K903" i="6"/>
  <c r="R902" i="6"/>
  <c r="Q902" i="6"/>
  <c r="P902" i="6"/>
  <c r="O902" i="6"/>
  <c r="N902" i="6"/>
  <c r="M902" i="6"/>
  <c r="L902" i="6"/>
  <c r="K902" i="6"/>
  <c r="R901" i="6"/>
  <c r="Q901" i="6"/>
  <c r="P901" i="6"/>
  <c r="O901" i="6"/>
  <c r="N901" i="6"/>
  <c r="M901" i="6"/>
  <c r="L901" i="6"/>
  <c r="K901" i="6"/>
  <c r="R900" i="6"/>
  <c r="Q900" i="6"/>
  <c r="P900" i="6"/>
  <c r="O900" i="6"/>
  <c r="N900" i="6"/>
  <c r="M900" i="6"/>
  <c r="L900" i="6"/>
  <c r="K900" i="6"/>
  <c r="R899" i="6"/>
  <c r="Q899" i="6"/>
  <c r="P899" i="6"/>
  <c r="O899" i="6"/>
  <c r="N899" i="6"/>
  <c r="M899" i="6"/>
  <c r="L899" i="6"/>
  <c r="K899" i="6"/>
  <c r="R898" i="6"/>
  <c r="Q898" i="6"/>
  <c r="P898" i="6"/>
  <c r="O898" i="6"/>
  <c r="N898" i="6"/>
  <c r="M898" i="6"/>
  <c r="L898" i="6"/>
  <c r="K898" i="6"/>
  <c r="R897" i="6"/>
  <c r="Q897" i="6"/>
  <c r="P897" i="6"/>
  <c r="O897" i="6"/>
  <c r="N897" i="6"/>
  <c r="M897" i="6"/>
  <c r="L897" i="6"/>
  <c r="K897" i="6"/>
  <c r="R896" i="6"/>
  <c r="Q896" i="6"/>
  <c r="P896" i="6"/>
  <c r="O896" i="6"/>
  <c r="N896" i="6"/>
  <c r="M896" i="6"/>
  <c r="L896" i="6"/>
  <c r="K896" i="6"/>
  <c r="R895" i="6"/>
  <c r="Q895" i="6"/>
  <c r="P895" i="6"/>
  <c r="O895" i="6"/>
  <c r="N895" i="6"/>
  <c r="M895" i="6"/>
  <c r="L895" i="6"/>
  <c r="K895" i="6"/>
  <c r="R894" i="6"/>
  <c r="Q894" i="6"/>
  <c r="P894" i="6"/>
  <c r="O894" i="6"/>
  <c r="N894" i="6"/>
  <c r="M894" i="6"/>
  <c r="L894" i="6"/>
  <c r="K894" i="6"/>
  <c r="R893" i="6"/>
  <c r="Q893" i="6"/>
  <c r="P893" i="6"/>
  <c r="O893" i="6"/>
  <c r="N893" i="6"/>
  <c r="M893" i="6"/>
  <c r="L893" i="6"/>
  <c r="K893" i="6"/>
  <c r="R892" i="6"/>
  <c r="Q892" i="6"/>
  <c r="P892" i="6"/>
  <c r="O892" i="6"/>
  <c r="N892" i="6"/>
  <c r="M892" i="6"/>
  <c r="L892" i="6"/>
  <c r="K892" i="6"/>
  <c r="R891" i="6"/>
  <c r="Q891" i="6"/>
  <c r="P891" i="6"/>
  <c r="O891" i="6"/>
  <c r="N891" i="6"/>
  <c r="M891" i="6"/>
  <c r="L891" i="6"/>
  <c r="K891" i="6"/>
  <c r="R890" i="6"/>
  <c r="Q890" i="6"/>
  <c r="P890" i="6"/>
  <c r="O890" i="6"/>
  <c r="N890" i="6"/>
  <c r="M890" i="6"/>
  <c r="L890" i="6"/>
  <c r="K890" i="6"/>
  <c r="R889" i="6"/>
  <c r="Q889" i="6"/>
  <c r="P889" i="6"/>
  <c r="O889" i="6"/>
  <c r="N889" i="6"/>
  <c r="M889" i="6"/>
  <c r="L889" i="6"/>
  <c r="K889" i="6"/>
  <c r="R888" i="6"/>
  <c r="Q888" i="6"/>
  <c r="P888" i="6"/>
  <c r="O888" i="6"/>
  <c r="N888" i="6"/>
  <c r="M888" i="6"/>
  <c r="L888" i="6"/>
  <c r="K888" i="6"/>
  <c r="R887" i="6"/>
  <c r="Q887" i="6"/>
  <c r="P887" i="6"/>
  <c r="O887" i="6"/>
  <c r="N887" i="6"/>
  <c r="M887" i="6"/>
  <c r="L887" i="6"/>
  <c r="K887" i="6"/>
  <c r="R886" i="6"/>
  <c r="Q886" i="6"/>
  <c r="P886" i="6"/>
  <c r="O886" i="6"/>
  <c r="N886" i="6"/>
  <c r="M886" i="6"/>
  <c r="L886" i="6"/>
  <c r="K886" i="6"/>
  <c r="R885" i="6"/>
  <c r="Q885" i="6"/>
  <c r="P885" i="6"/>
  <c r="O885" i="6"/>
  <c r="N885" i="6"/>
  <c r="M885" i="6"/>
  <c r="L885" i="6"/>
  <c r="K885" i="6"/>
  <c r="R884" i="6"/>
  <c r="Q884" i="6"/>
  <c r="P884" i="6"/>
  <c r="O884" i="6"/>
  <c r="N884" i="6"/>
  <c r="M884" i="6"/>
  <c r="L884" i="6"/>
  <c r="K884" i="6"/>
  <c r="R883" i="6"/>
  <c r="Q883" i="6"/>
  <c r="P883" i="6"/>
  <c r="O883" i="6"/>
  <c r="N883" i="6"/>
  <c r="M883" i="6"/>
  <c r="L883" i="6"/>
  <c r="K883" i="6"/>
  <c r="R882" i="6"/>
  <c r="Q882" i="6"/>
  <c r="P882" i="6"/>
  <c r="O882" i="6"/>
  <c r="N882" i="6"/>
  <c r="M882" i="6"/>
  <c r="L882" i="6"/>
  <c r="K882" i="6"/>
  <c r="R881" i="6"/>
  <c r="Q881" i="6"/>
  <c r="P881" i="6"/>
  <c r="O881" i="6"/>
  <c r="N881" i="6"/>
  <c r="M881" i="6"/>
  <c r="L881" i="6"/>
  <c r="K881" i="6"/>
  <c r="R880" i="6"/>
  <c r="Q880" i="6"/>
  <c r="P880" i="6"/>
  <c r="O880" i="6"/>
  <c r="N880" i="6"/>
  <c r="M880" i="6"/>
  <c r="L880" i="6"/>
  <c r="K880" i="6"/>
  <c r="R879" i="6"/>
  <c r="Q879" i="6"/>
  <c r="P879" i="6"/>
  <c r="O879" i="6"/>
  <c r="N879" i="6"/>
  <c r="M879" i="6"/>
  <c r="L879" i="6"/>
  <c r="K879" i="6"/>
  <c r="R878" i="6"/>
  <c r="Q878" i="6"/>
  <c r="P878" i="6"/>
  <c r="O878" i="6"/>
  <c r="N878" i="6"/>
  <c r="M878" i="6"/>
  <c r="L878" i="6"/>
  <c r="K878" i="6"/>
  <c r="R877" i="6"/>
  <c r="Q877" i="6"/>
  <c r="P877" i="6"/>
  <c r="O877" i="6"/>
  <c r="N877" i="6"/>
  <c r="M877" i="6"/>
  <c r="L877" i="6"/>
  <c r="K877" i="6"/>
  <c r="R876" i="6"/>
  <c r="Q876" i="6"/>
  <c r="P876" i="6"/>
  <c r="O876" i="6"/>
  <c r="N876" i="6"/>
  <c r="M876" i="6"/>
  <c r="L876" i="6"/>
  <c r="K876" i="6"/>
  <c r="R875" i="6"/>
  <c r="Q875" i="6"/>
  <c r="P875" i="6"/>
  <c r="O875" i="6"/>
  <c r="N875" i="6"/>
  <c r="M875" i="6"/>
  <c r="L875" i="6"/>
  <c r="K875" i="6"/>
  <c r="R874" i="6"/>
  <c r="Q874" i="6"/>
  <c r="P874" i="6"/>
  <c r="O874" i="6"/>
  <c r="N874" i="6"/>
  <c r="M874" i="6"/>
  <c r="L874" i="6"/>
  <c r="K874" i="6"/>
  <c r="R873" i="6"/>
  <c r="Q873" i="6"/>
  <c r="P873" i="6"/>
  <c r="O873" i="6"/>
  <c r="N873" i="6"/>
  <c r="M873" i="6"/>
  <c r="L873" i="6"/>
  <c r="K873" i="6"/>
  <c r="R872" i="6"/>
  <c r="Q872" i="6"/>
  <c r="P872" i="6"/>
  <c r="O872" i="6"/>
  <c r="N872" i="6"/>
  <c r="M872" i="6"/>
  <c r="L872" i="6"/>
  <c r="K872" i="6"/>
  <c r="R871" i="6"/>
  <c r="Q871" i="6"/>
  <c r="P871" i="6"/>
  <c r="O871" i="6"/>
  <c r="N871" i="6"/>
  <c r="M871" i="6"/>
  <c r="L871" i="6"/>
  <c r="K871" i="6"/>
  <c r="R870" i="6"/>
  <c r="Q870" i="6"/>
  <c r="P870" i="6"/>
  <c r="O870" i="6"/>
  <c r="N870" i="6"/>
  <c r="M870" i="6"/>
  <c r="L870" i="6"/>
  <c r="K870" i="6"/>
  <c r="R869" i="6"/>
  <c r="Q869" i="6"/>
  <c r="P869" i="6"/>
  <c r="O869" i="6"/>
  <c r="N869" i="6"/>
  <c r="M869" i="6"/>
  <c r="L869" i="6"/>
  <c r="K869" i="6"/>
  <c r="R868" i="6"/>
  <c r="Q868" i="6"/>
  <c r="P868" i="6"/>
  <c r="O868" i="6"/>
  <c r="N868" i="6"/>
  <c r="M868" i="6"/>
  <c r="L868" i="6"/>
  <c r="K868" i="6"/>
  <c r="R867" i="6"/>
  <c r="Q867" i="6"/>
  <c r="P867" i="6"/>
  <c r="O867" i="6"/>
  <c r="N867" i="6"/>
  <c r="M867" i="6"/>
  <c r="L867" i="6"/>
  <c r="K867" i="6"/>
  <c r="R866" i="6"/>
  <c r="Q866" i="6"/>
  <c r="P866" i="6"/>
  <c r="O866" i="6"/>
  <c r="N866" i="6"/>
  <c r="M866" i="6"/>
  <c r="L866" i="6"/>
  <c r="K866" i="6"/>
  <c r="R865" i="6"/>
  <c r="Q865" i="6"/>
  <c r="P865" i="6"/>
  <c r="O865" i="6"/>
  <c r="N865" i="6"/>
  <c r="M865" i="6"/>
  <c r="L865" i="6"/>
  <c r="K865" i="6"/>
  <c r="R864" i="6"/>
  <c r="Q864" i="6"/>
  <c r="P864" i="6"/>
  <c r="O864" i="6"/>
  <c r="N864" i="6"/>
  <c r="M864" i="6"/>
  <c r="L864" i="6"/>
  <c r="K864" i="6"/>
  <c r="R863" i="6"/>
  <c r="Q863" i="6"/>
  <c r="P863" i="6"/>
  <c r="O863" i="6"/>
  <c r="N863" i="6"/>
  <c r="M863" i="6"/>
  <c r="L863" i="6"/>
  <c r="K863" i="6"/>
  <c r="R862" i="6"/>
  <c r="Q862" i="6"/>
  <c r="P862" i="6"/>
  <c r="O862" i="6"/>
  <c r="N862" i="6"/>
  <c r="M862" i="6"/>
  <c r="L862" i="6"/>
  <c r="K862" i="6"/>
  <c r="R861" i="6"/>
  <c r="Q861" i="6"/>
  <c r="P861" i="6"/>
  <c r="O861" i="6"/>
  <c r="N861" i="6"/>
  <c r="M861" i="6"/>
  <c r="L861" i="6"/>
  <c r="K861" i="6"/>
  <c r="R860" i="6"/>
  <c r="Q860" i="6"/>
  <c r="P860" i="6"/>
  <c r="O860" i="6"/>
  <c r="N860" i="6"/>
  <c r="M860" i="6"/>
  <c r="L860" i="6"/>
  <c r="K860" i="6"/>
  <c r="R859" i="6"/>
  <c r="Q859" i="6"/>
  <c r="P859" i="6"/>
  <c r="O859" i="6"/>
  <c r="N859" i="6"/>
  <c r="M859" i="6"/>
  <c r="L859" i="6"/>
  <c r="K859" i="6"/>
  <c r="R858" i="6"/>
  <c r="Q858" i="6"/>
  <c r="P858" i="6"/>
  <c r="O858" i="6"/>
  <c r="N858" i="6"/>
  <c r="M858" i="6"/>
  <c r="L858" i="6"/>
  <c r="K858" i="6"/>
  <c r="R857" i="6"/>
  <c r="Q857" i="6"/>
  <c r="P857" i="6"/>
  <c r="O857" i="6"/>
  <c r="N857" i="6"/>
  <c r="M857" i="6"/>
  <c r="L857" i="6"/>
  <c r="K857" i="6"/>
  <c r="R856" i="6"/>
  <c r="Q856" i="6"/>
  <c r="P856" i="6"/>
  <c r="O856" i="6"/>
  <c r="N856" i="6"/>
  <c r="M856" i="6"/>
  <c r="L856" i="6"/>
  <c r="K856" i="6"/>
  <c r="R855" i="6"/>
  <c r="Q855" i="6"/>
  <c r="P855" i="6"/>
  <c r="O855" i="6"/>
  <c r="N855" i="6"/>
  <c r="M855" i="6"/>
  <c r="L855" i="6"/>
  <c r="K855" i="6"/>
  <c r="R854" i="6"/>
  <c r="Q854" i="6"/>
  <c r="P854" i="6"/>
  <c r="O854" i="6"/>
  <c r="N854" i="6"/>
  <c r="M854" i="6"/>
  <c r="L854" i="6"/>
  <c r="K854" i="6"/>
  <c r="R853" i="6"/>
  <c r="Q853" i="6"/>
  <c r="P853" i="6"/>
  <c r="O853" i="6"/>
  <c r="N853" i="6"/>
  <c r="M853" i="6"/>
  <c r="L853" i="6"/>
  <c r="K853" i="6"/>
  <c r="R852" i="6"/>
  <c r="Q852" i="6"/>
  <c r="P852" i="6"/>
  <c r="O852" i="6"/>
  <c r="N852" i="6"/>
  <c r="M852" i="6"/>
  <c r="L852" i="6"/>
  <c r="K852" i="6"/>
  <c r="R851" i="6"/>
  <c r="Q851" i="6"/>
  <c r="P851" i="6"/>
  <c r="O851" i="6"/>
  <c r="N851" i="6"/>
  <c r="M851" i="6"/>
  <c r="L851" i="6"/>
  <c r="K851" i="6"/>
  <c r="R850" i="6"/>
  <c r="Q850" i="6"/>
  <c r="P850" i="6"/>
  <c r="O850" i="6"/>
  <c r="N850" i="6"/>
  <c r="M850" i="6"/>
  <c r="L850" i="6"/>
  <c r="K850" i="6"/>
  <c r="R849" i="6"/>
  <c r="Q849" i="6"/>
  <c r="P849" i="6"/>
  <c r="O849" i="6"/>
  <c r="N849" i="6"/>
  <c r="M849" i="6"/>
  <c r="L849" i="6"/>
  <c r="K849" i="6"/>
  <c r="R848" i="6"/>
  <c r="Q848" i="6"/>
  <c r="P848" i="6"/>
  <c r="O848" i="6"/>
  <c r="N848" i="6"/>
  <c r="M848" i="6"/>
  <c r="L848" i="6"/>
  <c r="K848" i="6"/>
  <c r="R847" i="6"/>
  <c r="Q847" i="6"/>
  <c r="P847" i="6"/>
  <c r="O847" i="6"/>
  <c r="N847" i="6"/>
  <c r="M847" i="6"/>
  <c r="L847" i="6"/>
  <c r="K847" i="6"/>
  <c r="R846" i="6"/>
  <c r="Q846" i="6"/>
  <c r="P846" i="6"/>
  <c r="O846" i="6"/>
  <c r="N846" i="6"/>
  <c r="M846" i="6"/>
  <c r="L846" i="6"/>
  <c r="K846" i="6"/>
  <c r="R845" i="6"/>
  <c r="Q845" i="6"/>
  <c r="P845" i="6"/>
  <c r="O845" i="6"/>
  <c r="N845" i="6"/>
  <c r="M845" i="6"/>
  <c r="L845" i="6"/>
  <c r="K845" i="6"/>
  <c r="R844" i="6"/>
  <c r="Q844" i="6"/>
  <c r="P844" i="6"/>
  <c r="O844" i="6"/>
  <c r="N844" i="6"/>
  <c r="M844" i="6"/>
  <c r="L844" i="6"/>
  <c r="K844" i="6"/>
  <c r="R843" i="6"/>
  <c r="Q843" i="6"/>
  <c r="P843" i="6"/>
  <c r="O843" i="6"/>
  <c r="N843" i="6"/>
  <c r="M843" i="6"/>
  <c r="L843" i="6"/>
  <c r="K843" i="6"/>
  <c r="R842" i="6"/>
  <c r="Q842" i="6"/>
  <c r="P842" i="6"/>
  <c r="O842" i="6"/>
  <c r="N842" i="6"/>
  <c r="M842" i="6"/>
  <c r="L842" i="6"/>
  <c r="K842" i="6"/>
  <c r="R841" i="6"/>
  <c r="Q841" i="6"/>
  <c r="P841" i="6"/>
  <c r="O841" i="6"/>
  <c r="N841" i="6"/>
  <c r="M841" i="6"/>
  <c r="L841" i="6"/>
  <c r="K841" i="6"/>
  <c r="R840" i="6"/>
  <c r="Q840" i="6"/>
  <c r="P840" i="6"/>
  <c r="O840" i="6"/>
  <c r="N840" i="6"/>
  <c r="M840" i="6"/>
  <c r="L840" i="6"/>
  <c r="K840" i="6"/>
  <c r="R839" i="6"/>
  <c r="Q839" i="6"/>
  <c r="P839" i="6"/>
  <c r="O839" i="6"/>
  <c r="N839" i="6"/>
  <c r="M839" i="6"/>
  <c r="L839" i="6"/>
  <c r="K839" i="6"/>
  <c r="R838" i="6"/>
  <c r="Q838" i="6"/>
  <c r="P838" i="6"/>
  <c r="O838" i="6"/>
  <c r="N838" i="6"/>
  <c r="M838" i="6"/>
  <c r="L838" i="6"/>
  <c r="K838" i="6"/>
  <c r="R837" i="6"/>
  <c r="Q837" i="6"/>
  <c r="P837" i="6"/>
  <c r="O837" i="6"/>
  <c r="N837" i="6"/>
  <c r="M837" i="6"/>
  <c r="L837" i="6"/>
  <c r="K837" i="6"/>
  <c r="R836" i="6"/>
  <c r="Q836" i="6"/>
  <c r="P836" i="6"/>
  <c r="O836" i="6"/>
  <c r="N836" i="6"/>
  <c r="M836" i="6"/>
  <c r="L836" i="6"/>
  <c r="K836" i="6"/>
  <c r="R835" i="6"/>
  <c r="Q835" i="6"/>
  <c r="P835" i="6"/>
  <c r="O835" i="6"/>
  <c r="N835" i="6"/>
  <c r="M835" i="6"/>
  <c r="L835" i="6"/>
  <c r="K835" i="6"/>
  <c r="R834" i="6"/>
  <c r="Q834" i="6"/>
  <c r="P834" i="6"/>
  <c r="O834" i="6"/>
  <c r="N834" i="6"/>
  <c r="M834" i="6"/>
  <c r="L834" i="6"/>
  <c r="K834" i="6"/>
  <c r="R833" i="6"/>
  <c r="Q833" i="6"/>
  <c r="P833" i="6"/>
  <c r="O833" i="6"/>
  <c r="N833" i="6"/>
  <c r="M833" i="6"/>
  <c r="L833" i="6"/>
  <c r="K833" i="6"/>
  <c r="R832" i="6"/>
  <c r="Q832" i="6"/>
  <c r="P832" i="6"/>
  <c r="O832" i="6"/>
  <c r="N832" i="6"/>
  <c r="M832" i="6"/>
  <c r="L832" i="6"/>
  <c r="K832" i="6"/>
  <c r="R831" i="6"/>
  <c r="Q831" i="6"/>
  <c r="P831" i="6"/>
  <c r="O831" i="6"/>
  <c r="N831" i="6"/>
  <c r="M831" i="6"/>
  <c r="L831" i="6"/>
  <c r="K831" i="6"/>
  <c r="R830" i="6"/>
  <c r="Q830" i="6"/>
  <c r="P830" i="6"/>
  <c r="O830" i="6"/>
  <c r="N830" i="6"/>
  <c r="M830" i="6"/>
  <c r="L830" i="6"/>
  <c r="K830" i="6"/>
  <c r="R829" i="6"/>
  <c r="Q829" i="6"/>
  <c r="P829" i="6"/>
  <c r="O829" i="6"/>
  <c r="N829" i="6"/>
  <c r="M829" i="6"/>
  <c r="L829" i="6"/>
  <c r="K829" i="6"/>
  <c r="R828" i="6"/>
  <c r="Q828" i="6"/>
  <c r="P828" i="6"/>
  <c r="O828" i="6"/>
  <c r="N828" i="6"/>
  <c r="M828" i="6"/>
  <c r="L828" i="6"/>
  <c r="K828" i="6"/>
  <c r="R827" i="6"/>
  <c r="Q827" i="6"/>
  <c r="P827" i="6"/>
  <c r="O827" i="6"/>
  <c r="N827" i="6"/>
  <c r="M827" i="6"/>
  <c r="L827" i="6"/>
  <c r="K827" i="6"/>
  <c r="R826" i="6"/>
  <c r="Q826" i="6"/>
  <c r="P826" i="6"/>
  <c r="O826" i="6"/>
  <c r="N826" i="6"/>
  <c r="M826" i="6"/>
  <c r="L826" i="6"/>
  <c r="K826" i="6"/>
  <c r="R825" i="6"/>
  <c r="Q825" i="6"/>
  <c r="P825" i="6"/>
  <c r="O825" i="6"/>
  <c r="N825" i="6"/>
  <c r="M825" i="6"/>
  <c r="L825" i="6"/>
  <c r="K825" i="6"/>
  <c r="R824" i="6"/>
  <c r="Q824" i="6"/>
  <c r="P824" i="6"/>
  <c r="O824" i="6"/>
  <c r="N824" i="6"/>
  <c r="M824" i="6"/>
  <c r="L824" i="6"/>
  <c r="K824" i="6"/>
  <c r="R823" i="6"/>
  <c r="Q823" i="6"/>
  <c r="P823" i="6"/>
  <c r="O823" i="6"/>
  <c r="N823" i="6"/>
  <c r="M823" i="6"/>
  <c r="L823" i="6"/>
  <c r="K823" i="6"/>
  <c r="R822" i="6"/>
  <c r="Q822" i="6"/>
  <c r="P822" i="6"/>
  <c r="O822" i="6"/>
  <c r="N822" i="6"/>
  <c r="M822" i="6"/>
  <c r="L822" i="6"/>
  <c r="K822" i="6"/>
  <c r="R821" i="6"/>
  <c r="Q821" i="6"/>
  <c r="P821" i="6"/>
  <c r="O821" i="6"/>
  <c r="N821" i="6"/>
  <c r="M821" i="6"/>
  <c r="L821" i="6"/>
  <c r="K821" i="6"/>
  <c r="R820" i="6"/>
  <c r="Q820" i="6"/>
  <c r="P820" i="6"/>
  <c r="O820" i="6"/>
  <c r="N820" i="6"/>
  <c r="M820" i="6"/>
  <c r="L820" i="6"/>
  <c r="K820" i="6"/>
  <c r="R819" i="6"/>
  <c r="Q819" i="6"/>
  <c r="P819" i="6"/>
  <c r="O819" i="6"/>
  <c r="N819" i="6"/>
  <c r="M819" i="6"/>
  <c r="L819" i="6"/>
  <c r="K819" i="6"/>
  <c r="R818" i="6"/>
  <c r="Q818" i="6"/>
  <c r="P818" i="6"/>
  <c r="O818" i="6"/>
  <c r="N818" i="6"/>
  <c r="M818" i="6"/>
  <c r="L818" i="6"/>
  <c r="K818" i="6"/>
  <c r="R817" i="6"/>
  <c r="Q817" i="6"/>
  <c r="P817" i="6"/>
  <c r="O817" i="6"/>
  <c r="N817" i="6"/>
  <c r="M817" i="6"/>
  <c r="L817" i="6"/>
  <c r="K817" i="6"/>
  <c r="R816" i="6"/>
  <c r="Q816" i="6"/>
  <c r="P816" i="6"/>
  <c r="O816" i="6"/>
  <c r="N816" i="6"/>
  <c r="M816" i="6"/>
  <c r="L816" i="6"/>
  <c r="K816" i="6"/>
  <c r="R815" i="6"/>
  <c r="Q815" i="6"/>
  <c r="P815" i="6"/>
  <c r="O815" i="6"/>
  <c r="N815" i="6"/>
  <c r="M815" i="6"/>
  <c r="L815" i="6"/>
  <c r="K815" i="6"/>
  <c r="R814" i="6"/>
  <c r="Q814" i="6"/>
  <c r="P814" i="6"/>
  <c r="O814" i="6"/>
  <c r="N814" i="6"/>
  <c r="M814" i="6"/>
  <c r="L814" i="6"/>
  <c r="K814" i="6"/>
  <c r="R813" i="6"/>
  <c r="Q813" i="6"/>
  <c r="P813" i="6"/>
  <c r="O813" i="6"/>
  <c r="N813" i="6"/>
  <c r="M813" i="6"/>
  <c r="L813" i="6"/>
  <c r="K813" i="6"/>
  <c r="R812" i="6"/>
  <c r="Q812" i="6"/>
  <c r="P812" i="6"/>
  <c r="O812" i="6"/>
  <c r="N812" i="6"/>
  <c r="M812" i="6"/>
  <c r="L812" i="6"/>
  <c r="K812" i="6"/>
  <c r="R811" i="6"/>
  <c r="Q811" i="6"/>
  <c r="P811" i="6"/>
  <c r="O811" i="6"/>
  <c r="N811" i="6"/>
  <c r="M811" i="6"/>
  <c r="L811" i="6"/>
  <c r="K811" i="6"/>
  <c r="R810" i="6"/>
  <c r="Q810" i="6"/>
  <c r="P810" i="6"/>
  <c r="O810" i="6"/>
  <c r="N810" i="6"/>
  <c r="M810" i="6"/>
  <c r="L810" i="6"/>
  <c r="K810" i="6"/>
  <c r="R809" i="6"/>
  <c r="Q809" i="6"/>
  <c r="P809" i="6"/>
  <c r="O809" i="6"/>
  <c r="N809" i="6"/>
  <c r="M809" i="6"/>
  <c r="L809" i="6"/>
  <c r="K809" i="6"/>
  <c r="R808" i="6"/>
  <c r="Q808" i="6"/>
  <c r="P808" i="6"/>
  <c r="O808" i="6"/>
  <c r="N808" i="6"/>
  <c r="M808" i="6"/>
  <c r="L808" i="6"/>
  <c r="K808" i="6"/>
  <c r="R807" i="6"/>
  <c r="Q807" i="6"/>
  <c r="P807" i="6"/>
  <c r="O807" i="6"/>
  <c r="N807" i="6"/>
  <c r="M807" i="6"/>
  <c r="L807" i="6"/>
  <c r="K807" i="6"/>
  <c r="R806" i="6"/>
  <c r="Q806" i="6"/>
  <c r="P806" i="6"/>
  <c r="O806" i="6"/>
  <c r="N806" i="6"/>
  <c r="M806" i="6"/>
  <c r="L806" i="6"/>
  <c r="K806" i="6"/>
  <c r="R805" i="6"/>
  <c r="Q805" i="6"/>
  <c r="P805" i="6"/>
  <c r="O805" i="6"/>
  <c r="N805" i="6"/>
  <c r="M805" i="6"/>
  <c r="L805" i="6"/>
  <c r="K805" i="6"/>
  <c r="R804" i="6"/>
  <c r="Q804" i="6"/>
  <c r="P804" i="6"/>
  <c r="O804" i="6"/>
  <c r="N804" i="6"/>
  <c r="M804" i="6"/>
  <c r="L804" i="6"/>
  <c r="K804" i="6"/>
  <c r="R803" i="6"/>
  <c r="Q803" i="6"/>
  <c r="P803" i="6"/>
  <c r="O803" i="6"/>
  <c r="N803" i="6"/>
  <c r="M803" i="6"/>
  <c r="L803" i="6"/>
  <c r="K803" i="6"/>
  <c r="R802" i="6"/>
  <c r="Q802" i="6"/>
  <c r="P802" i="6"/>
  <c r="O802" i="6"/>
  <c r="N802" i="6"/>
  <c r="M802" i="6"/>
  <c r="L802" i="6"/>
  <c r="K802" i="6"/>
  <c r="R801" i="6"/>
  <c r="Q801" i="6"/>
  <c r="P801" i="6"/>
  <c r="O801" i="6"/>
  <c r="N801" i="6"/>
  <c r="M801" i="6"/>
  <c r="L801" i="6"/>
  <c r="K801" i="6"/>
  <c r="R800" i="6"/>
  <c r="Q800" i="6"/>
  <c r="P800" i="6"/>
  <c r="O800" i="6"/>
  <c r="N800" i="6"/>
  <c r="M800" i="6"/>
  <c r="L800" i="6"/>
  <c r="K800" i="6"/>
  <c r="R799" i="6"/>
  <c r="Q799" i="6"/>
  <c r="P799" i="6"/>
  <c r="O799" i="6"/>
  <c r="N799" i="6"/>
  <c r="M799" i="6"/>
  <c r="L799" i="6"/>
  <c r="K799" i="6"/>
  <c r="R798" i="6"/>
  <c r="Q798" i="6"/>
  <c r="P798" i="6"/>
  <c r="O798" i="6"/>
  <c r="N798" i="6"/>
  <c r="M798" i="6"/>
  <c r="L798" i="6"/>
  <c r="K798" i="6"/>
  <c r="R797" i="6"/>
  <c r="Q797" i="6"/>
  <c r="P797" i="6"/>
  <c r="O797" i="6"/>
  <c r="N797" i="6"/>
  <c r="M797" i="6"/>
  <c r="L797" i="6"/>
  <c r="K797" i="6"/>
  <c r="R796" i="6"/>
  <c r="Q796" i="6"/>
  <c r="P796" i="6"/>
  <c r="O796" i="6"/>
  <c r="N796" i="6"/>
  <c r="M796" i="6"/>
  <c r="L796" i="6"/>
  <c r="K796" i="6"/>
  <c r="R795" i="6"/>
  <c r="Q795" i="6"/>
  <c r="P795" i="6"/>
  <c r="O795" i="6"/>
  <c r="N795" i="6"/>
  <c r="M795" i="6"/>
  <c r="L795" i="6"/>
  <c r="K795" i="6"/>
  <c r="R794" i="6"/>
  <c r="Q794" i="6"/>
  <c r="P794" i="6"/>
  <c r="O794" i="6"/>
  <c r="N794" i="6"/>
  <c r="M794" i="6"/>
  <c r="L794" i="6"/>
  <c r="K794" i="6"/>
  <c r="R793" i="6"/>
  <c r="Q793" i="6"/>
  <c r="P793" i="6"/>
  <c r="O793" i="6"/>
  <c r="N793" i="6"/>
  <c r="M793" i="6"/>
  <c r="L793" i="6"/>
  <c r="K793" i="6"/>
  <c r="R792" i="6"/>
  <c r="Q792" i="6"/>
  <c r="P792" i="6"/>
  <c r="O792" i="6"/>
  <c r="N792" i="6"/>
  <c r="M792" i="6"/>
  <c r="L792" i="6"/>
  <c r="K792" i="6"/>
  <c r="R791" i="6"/>
  <c r="Q791" i="6"/>
  <c r="P791" i="6"/>
  <c r="O791" i="6"/>
  <c r="N791" i="6"/>
  <c r="M791" i="6"/>
  <c r="L791" i="6"/>
  <c r="K791" i="6"/>
  <c r="R790" i="6"/>
  <c r="Q790" i="6"/>
  <c r="P790" i="6"/>
  <c r="O790" i="6"/>
  <c r="N790" i="6"/>
  <c r="M790" i="6"/>
  <c r="L790" i="6"/>
  <c r="K790" i="6"/>
  <c r="R789" i="6"/>
  <c r="Q789" i="6"/>
  <c r="P789" i="6"/>
  <c r="O789" i="6"/>
  <c r="N789" i="6"/>
  <c r="M789" i="6"/>
  <c r="L789" i="6"/>
  <c r="K789" i="6"/>
  <c r="R788" i="6"/>
  <c r="Q788" i="6"/>
  <c r="P788" i="6"/>
  <c r="O788" i="6"/>
  <c r="N788" i="6"/>
  <c r="M788" i="6"/>
  <c r="L788" i="6"/>
  <c r="K788" i="6"/>
  <c r="R787" i="6"/>
  <c r="Q787" i="6"/>
  <c r="P787" i="6"/>
  <c r="O787" i="6"/>
  <c r="N787" i="6"/>
  <c r="M787" i="6"/>
  <c r="L787" i="6"/>
  <c r="K787" i="6"/>
  <c r="R786" i="6"/>
  <c r="Q786" i="6"/>
  <c r="P786" i="6"/>
  <c r="O786" i="6"/>
  <c r="N786" i="6"/>
  <c r="M786" i="6"/>
  <c r="L786" i="6"/>
  <c r="K786" i="6"/>
  <c r="R785" i="6"/>
  <c r="Q785" i="6"/>
  <c r="P785" i="6"/>
  <c r="O785" i="6"/>
  <c r="N785" i="6"/>
  <c r="M785" i="6"/>
  <c r="L785" i="6"/>
  <c r="K785" i="6"/>
  <c r="R784" i="6"/>
  <c r="Q784" i="6"/>
  <c r="P784" i="6"/>
  <c r="O784" i="6"/>
  <c r="N784" i="6"/>
  <c r="M784" i="6"/>
  <c r="L784" i="6"/>
  <c r="K784" i="6"/>
  <c r="R783" i="6"/>
  <c r="Q783" i="6"/>
  <c r="P783" i="6"/>
  <c r="O783" i="6"/>
  <c r="N783" i="6"/>
  <c r="M783" i="6"/>
  <c r="L783" i="6"/>
  <c r="K783" i="6"/>
  <c r="R782" i="6"/>
  <c r="Q782" i="6"/>
  <c r="P782" i="6"/>
  <c r="O782" i="6"/>
  <c r="N782" i="6"/>
  <c r="M782" i="6"/>
  <c r="L782" i="6"/>
  <c r="K782" i="6"/>
  <c r="R781" i="6"/>
  <c r="Q781" i="6"/>
  <c r="P781" i="6"/>
  <c r="O781" i="6"/>
  <c r="N781" i="6"/>
  <c r="M781" i="6"/>
  <c r="L781" i="6"/>
  <c r="K781" i="6"/>
  <c r="R780" i="6"/>
  <c r="Q780" i="6"/>
  <c r="P780" i="6"/>
  <c r="O780" i="6"/>
  <c r="N780" i="6"/>
  <c r="M780" i="6"/>
  <c r="L780" i="6"/>
  <c r="K780" i="6"/>
  <c r="R779" i="6"/>
  <c r="Q779" i="6"/>
  <c r="P779" i="6"/>
  <c r="O779" i="6"/>
  <c r="N779" i="6"/>
  <c r="M779" i="6"/>
  <c r="L779" i="6"/>
  <c r="K779" i="6"/>
  <c r="R778" i="6"/>
  <c r="Q778" i="6"/>
  <c r="P778" i="6"/>
  <c r="O778" i="6"/>
  <c r="N778" i="6"/>
  <c r="M778" i="6"/>
  <c r="L778" i="6"/>
  <c r="K778" i="6"/>
  <c r="R777" i="6"/>
  <c r="Q777" i="6"/>
  <c r="P777" i="6"/>
  <c r="O777" i="6"/>
  <c r="N777" i="6"/>
  <c r="M777" i="6"/>
  <c r="L777" i="6"/>
  <c r="K777" i="6"/>
  <c r="R776" i="6"/>
  <c r="Q776" i="6"/>
  <c r="P776" i="6"/>
  <c r="O776" i="6"/>
  <c r="N776" i="6"/>
  <c r="M776" i="6"/>
  <c r="L776" i="6"/>
  <c r="K776" i="6"/>
  <c r="R775" i="6"/>
  <c r="Q775" i="6"/>
  <c r="P775" i="6"/>
  <c r="O775" i="6"/>
  <c r="N775" i="6"/>
  <c r="M775" i="6"/>
  <c r="L775" i="6"/>
  <c r="K775" i="6"/>
  <c r="R774" i="6"/>
  <c r="Q774" i="6"/>
  <c r="P774" i="6"/>
  <c r="O774" i="6"/>
  <c r="N774" i="6"/>
  <c r="M774" i="6"/>
  <c r="L774" i="6"/>
  <c r="K774" i="6"/>
  <c r="R773" i="6"/>
  <c r="Q773" i="6"/>
  <c r="P773" i="6"/>
  <c r="O773" i="6"/>
  <c r="N773" i="6"/>
  <c r="M773" i="6"/>
  <c r="L773" i="6"/>
  <c r="K773" i="6"/>
  <c r="R772" i="6"/>
  <c r="Q772" i="6"/>
  <c r="P772" i="6"/>
  <c r="O772" i="6"/>
  <c r="N772" i="6"/>
  <c r="M772" i="6"/>
  <c r="L772" i="6"/>
  <c r="K772" i="6"/>
  <c r="R771" i="6"/>
  <c r="Q771" i="6"/>
  <c r="P771" i="6"/>
  <c r="O771" i="6"/>
  <c r="N771" i="6"/>
  <c r="M771" i="6"/>
  <c r="L771" i="6"/>
  <c r="K771" i="6"/>
  <c r="R770" i="6"/>
  <c r="Q770" i="6"/>
  <c r="P770" i="6"/>
  <c r="O770" i="6"/>
  <c r="N770" i="6"/>
  <c r="M770" i="6"/>
  <c r="L770" i="6"/>
  <c r="K770" i="6"/>
  <c r="R769" i="6"/>
  <c r="Q769" i="6"/>
  <c r="P769" i="6"/>
  <c r="O769" i="6"/>
  <c r="N769" i="6"/>
  <c r="M769" i="6"/>
  <c r="L769" i="6"/>
  <c r="K769" i="6"/>
  <c r="R768" i="6"/>
  <c r="Q768" i="6"/>
  <c r="P768" i="6"/>
  <c r="O768" i="6"/>
  <c r="N768" i="6"/>
  <c r="M768" i="6"/>
  <c r="L768" i="6"/>
  <c r="K768" i="6"/>
  <c r="R767" i="6"/>
  <c r="Q767" i="6"/>
  <c r="P767" i="6"/>
  <c r="O767" i="6"/>
  <c r="N767" i="6"/>
  <c r="M767" i="6"/>
  <c r="L767" i="6"/>
  <c r="K767" i="6"/>
  <c r="R766" i="6"/>
  <c r="Q766" i="6"/>
  <c r="P766" i="6"/>
  <c r="O766" i="6"/>
  <c r="N766" i="6"/>
  <c r="M766" i="6"/>
  <c r="L766" i="6"/>
  <c r="K766" i="6"/>
  <c r="R765" i="6"/>
  <c r="Q765" i="6"/>
  <c r="P765" i="6"/>
  <c r="O765" i="6"/>
  <c r="N765" i="6"/>
  <c r="M765" i="6"/>
  <c r="L765" i="6"/>
  <c r="K765" i="6"/>
  <c r="R764" i="6"/>
  <c r="Q764" i="6"/>
  <c r="P764" i="6"/>
  <c r="O764" i="6"/>
  <c r="N764" i="6"/>
  <c r="M764" i="6"/>
  <c r="L764" i="6"/>
  <c r="K764" i="6"/>
  <c r="R763" i="6"/>
  <c r="Q763" i="6"/>
  <c r="P763" i="6"/>
  <c r="O763" i="6"/>
  <c r="N763" i="6"/>
  <c r="M763" i="6"/>
  <c r="L763" i="6"/>
  <c r="K763" i="6"/>
  <c r="R762" i="6"/>
  <c r="Q762" i="6"/>
  <c r="P762" i="6"/>
  <c r="O762" i="6"/>
  <c r="N762" i="6"/>
  <c r="M762" i="6"/>
  <c r="L762" i="6"/>
  <c r="K762" i="6"/>
  <c r="R761" i="6"/>
  <c r="Q761" i="6"/>
  <c r="P761" i="6"/>
  <c r="O761" i="6"/>
  <c r="N761" i="6"/>
  <c r="M761" i="6"/>
  <c r="L761" i="6"/>
  <c r="K761" i="6"/>
  <c r="R760" i="6"/>
  <c r="Q760" i="6"/>
  <c r="P760" i="6"/>
  <c r="O760" i="6"/>
  <c r="N760" i="6"/>
  <c r="M760" i="6"/>
  <c r="L760" i="6"/>
  <c r="K760" i="6"/>
  <c r="R759" i="6"/>
  <c r="Q759" i="6"/>
  <c r="P759" i="6"/>
  <c r="O759" i="6"/>
  <c r="N759" i="6"/>
  <c r="M759" i="6"/>
  <c r="L759" i="6"/>
  <c r="K759" i="6"/>
  <c r="R758" i="6"/>
  <c r="Q758" i="6"/>
  <c r="P758" i="6"/>
  <c r="O758" i="6"/>
  <c r="N758" i="6"/>
  <c r="M758" i="6"/>
  <c r="L758" i="6"/>
  <c r="K758" i="6"/>
  <c r="R757" i="6"/>
  <c r="Q757" i="6"/>
  <c r="P757" i="6"/>
  <c r="O757" i="6"/>
  <c r="N757" i="6"/>
  <c r="M757" i="6"/>
  <c r="L757" i="6"/>
  <c r="K757" i="6"/>
  <c r="R756" i="6"/>
  <c r="Q756" i="6"/>
  <c r="P756" i="6"/>
  <c r="O756" i="6"/>
  <c r="N756" i="6"/>
  <c r="M756" i="6"/>
  <c r="L756" i="6"/>
  <c r="K756" i="6"/>
  <c r="R755" i="6"/>
  <c r="Q755" i="6"/>
  <c r="P755" i="6"/>
  <c r="O755" i="6"/>
  <c r="N755" i="6"/>
  <c r="M755" i="6"/>
  <c r="L755" i="6"/>
  <c r="K755" i="6"/>
  <c r="R754" i="6"/>
  <c r="Q754" i="6"/>
  <c r="P754" i="6"/>
  <c r="O754" i="6"/>
  <c r="N754" i="6"/>
  <c r="M754" i="6"/>
  <c r="L754" i="6"/>
  <c r="K754" i="6"/>
  <c r="R753" i="6"/>
  <c r="Q753" i="6"/>
  <c r="P753" i="6"/>
  <c r="O753" i="6"/>
  <c r="N753" i="6"/>
  <c r="M753" i="6"/>
  <c r="L753" i="6"/>
  <c r="K753" i="6"/>
  <c r="R752" i="6"/>
  <c r="Q752" i="6"/>
  <c r="P752" i="6"/>
  <c r="O752" i="6"/>
  <c r="N752" i="6"/>
  <c r="M752" i="6"/>
  <c r="L752" i="6"/>
  <c r="K752" i="6"/>
  <c r="R751" i="6"/>
  <c r="Q751" i="6"/>
  <c r="P751" i="6"/>
  <c r="O751" i="6"/>
  <c r="N751" i="6"/>
  <c r="M751" i="6"/>
  <c r="L751" i="6"/>
  <c r="K751" i="6"/>
  <c r="R750" i="6"/>
  <c r="Q750" i="6"/>
  <c r="P750" i="6"/>
  <c r="O750" i="6"/>
  <c r="N750" i="6"/>
  <c r="M750" i="6"/>
  <c r="L750" i="6"/>
  <c r="K750" i="6"/>
  <c r="R749" i="6"/>
  <c r="Q749" i="6"/>
  <c r="P749" i="6"/>
  <c r="O749" i="6"/>
  <c r="N749" i="6"/>
  <c r="M749" i="6"/>
  <c r="L749" i="6"/>
  <c r="K749" i="6"/>
  <c r="R748" i="6"/>
  <c r="Q748" i="6"/>
  <c r="P748" i="6"/>
  <c r="O748" i="6"/>
  <c r="N748" i="6"/>
  <c r="M748" i="6"/>
  <c r="L748" i="6"/>
  <c r="K748" i="6"/>
  <c r="R747" i="6"/>
  <c r="Q747" i="6"/>
  <c r="P747" i="6"/>
  <c r="O747" i="6"/>
  <c r="N747" i="6"/>
  <c r="M747" i="6"/>
  <c r="L747" i="6"/>
  <c r="K747" i="6"/>
  <c r="R746" i="6"/>
  <c r="Q746" i="6"/>
  <c r="P746" i="6"/>
  <c r="O746" i="6"/>
  <c r="N746" i="6"/>
  <c r="M746" i="6"/>
  <c r="L746" i="6"/>
  <c r="K746" i="6"/>
  <c r="R745" i="6"/>
  <c r="Q745" i="6"/>
  <c r="P745" i="6"/>
  <c r="O745" i="6"/>
  <c r="N745" i="6"/>
  <c r="M745" i="6"/>
  <c r="L745" i="6"/>
  <c r="K745" i="6"/>
  <c r="R744" i="6"/>
  <c r="Q744" i="6"/>
  <c r="P744" i="6"/>
  <c r="O744" i="6"/>
  <c r="N744" i="6"/>
  <c r="M744" i="6"/>
  <c r="L744" i="6"/>
  <c r="K744" i="6"/>
  <c r="R743" i="6"/>
  <c r="Q743" i="6"/>
  <c r="P743" i="6"/>
  <c r="O743" i="6"/>
  <c r="N743" i="6"/>
  <c r="M743" i="6"/>
  <c r="L743" i="6"/>
  <c r="K743" i="6"/>
  <c r="R742" i="6"/>
  <c r="Q742" i="6"/>
  <c r="P742" i="6"/>
  <c r="O742" i="6"/>
  <c r="N742" i="6"/>
  <c r="M742" i="6"/>
  <c r="L742" i="6"/>
  <c r="K742" i="6"/>
  <c r="R741" i="6"/>
  <c r="Q741" i="6"/>
  <c r="P741" i="6"/>
  <c r="O741" i="6"/>
  <c r="N741" i="6"/>
  <c r="M741" i="6"/>
  <c r="L741" i="6"/>
  <c r="K741" i="6"/>
  <c r="R740" i="6"/>
  <c r="Q740" i="6"/>
  <c r="P740" i="6"/>
  <c r="O740" i="6"/>
  <c r="N740" i="6"/>
  <c r="M740" i="6"/>
  <c r="L740" i="6"/>
  <c r="K740" i="6"/>
  <c r="R739" i="6"/>
  <c r="Q739" i="6"/>
  <c r="P739" i="6"/>
  <c r="O739" i="6"/>
  <c r="N739" i="6"/>
  <c r="M739" i="6"/>
  <c r="L739" i="6"/>
  <c r="K739" i="6"/>
  <c r="R738" i="6"/>
  <c r="Q738" i="6"/>
  <c r="P738" i="6"/>
  <c r="O738" i="6"/>
  <c r="N738" i="6"/>
  <c r="M738" i="6"/>
  <c r="L738" i="6"/>
  <c r="K738" i="6"/>
  <c r="R737" i="6"/>
  <c r="Q737" i="6"/>
  <c r="P737" i="6"/>
  <c r="O737" i="6"/>
  <c r="N737" i="6"/>
  <c r="M737" i="6"/>
  <c r="L737" i="6"/>
  <c r="K737" i="6"/>
  <c r="R736" i="6"/>
  <c r="Q736" i="6"/>
  <c r="P736" i="6"/>
  <c r="O736" i="6"/>
  <c r="N736" i="6"/>
  <c r="M736" i="6"/>
  <c r="L736" i="6"/>
  <c r="K736" i="6"/>
  <c r="R735" i="6"/>
  <c r="Q735" i="6"/>
  <c r="P735" i="6"/>
  <c r="O735" i="6"/>
  <c r="N735" i="6"/>
  <c r="M735" i="6"/>
  <c r="L735" i="6"/>
  <c r="K735" i="6"/>
  <c r="R734" i="6"/>
  <c r="Q734" i="6"/>
  <c r="P734" i="6"/>
  <c r="O734" i="6"/>
  <c r="N734" i="6"/>
  <c r="M734" i="6"/>
  <c r="L734" i="6"/>
  <c r="K734" i="6"/>
  <c r="R733" i="6"/>
  <c r="Q733" i="6"/>
  <c r="P733" i="6"/>
  <c r="O733" i="6"/>
  <c r="N733" i="6"/>
  <c r="M733" i="6"/>
  <c r="L733" i="6"/>
  <c r="K733" i="6"/>
  <c r="R732" i="6"/>
  <c r="Q732" i="6"/>
  <c r="P732" i="6"/>
  <c r="O732" i="6"/>
  <c r="N732" i="6"/>
  <c r="M732" i="6"/>
  <c r="L732" i="6"/>
  <c r="K732" i="6"/>
  <c r="R731" i="6"/>
  <c r="Q731" i="6"/>
  <c r="P731" i="6"/>
  <c r="O731" i="6"/>
  <c r="N731" i="6"/>
  <c r="M731" i="6"/>
  <c r="L731" i="6"/>
  <c r="K731" i="6"/>
  <c r="R730" i="6"/>
  <c r="Q730" i="6"/>
  <c r="P730" i="6"/>
  <c r="O730" i="6"/>
  <c r="N730" i="6"/>
  <c r="M730" i="6"/>
  <c r="L730" i="6"/>
  <c r="K730" i="6"/>
  <c r="R729" i="6"/>
  <c r="Q729" i="6"/>
  <c r="P729" i="6"/>
  <c r="O729" i="6"/>
  <c r="N729" i="6"/>
  <c r="M729" i="6"/>
  <c r="L729" i="6"/>
  <c r="K729" i="6"/>
  <c r="R728" i="6"/>
  <c r="Q728" i="6"/>
  <c r="P728" i="6"/>
  <c r="O728" i="6"/>
  <c r="N728" i="6"/>
  <c r="M728" i="6"/>
  <c r="L728" i="6"/>
  <c r="K728" i="6"/>
  <c r="R727" i="6"/>
  <c r="Q727" i="6"/>
  <c r="P727" i="6"/>
  <c r="O727" i="6"/>
  <c r="N727" i="6"/>
  <c r="M727" i="6"/>
  <c r="L727" i="6"/>
  <c r="K727" i="6"/>
  <c r="R726" i="6"/>
  <c r="Q726" i="6"/>
  <c r="P726" i="6"/>
  <c r="O726" i="6"/>
  <c r="N726" i="6"/>
  <c r="M726" i="6"/>
  <c r="L726" i="6"/>
  <c r="K726" i="6"/>
  <c r="R725" i="6"/>
  <c r="Q725" i="6"/>
  <c r="P725" i="6"/>
  <c r="O725" i="6"/>
  <c r="N725" i="6"/>
  <c r="M725" i="6"/>
  <c r="L725" i="6"/>
  <c r="K725" i="6"/>
  <c r="R724" i="6"/>
  <c r="Q724" i="6"/>
  <c r="P724" i="6"/>
  <c r="O724" i="6"/>
  <c r="N724" i="6"/>
  <c r="M724" i="6"/>
  <c r="L724" i="6"/>
  <c r="K724" i="6"/>
  <c r="R723" i="6"/>
  <c r="Q723" i="6"/>
  <c r="P723" i="6"/>
  <c r="O723" i="6"/>
  <c r="N723" i="6"/>
  <c r="M723" i="6"/>
  <c r="L723" i="6"/>
  <c r="K723" i="6"/>
  <c r="R722" i="6"/>
  <c r="Q722" i="6"/>
  <c r="P722" i="6"/>
  <c r="O722" i="6"/>
  <c r="N722" i="6"/>
  <c r="M722" i="6"/>
  <c r="L722" i="6"/>
  <c r="K722" i="6"/>
  <c r="R721" i="6"/>
  <c r="Q721" i="6"/>
  <c r="P721" i="6"/>
  <c r="O721" i="6"/>
  <c r="N721" i="6"/>
  <c r="M721" i="6"/>
  <c r="L721" i="6"/>
  <c r="K721" i="6"/>
  <c r="R720" i="6"/>
  <c r="Q720" i="6"/>
  <c r="P720" i="6"/>
  <c r="O720" i="6"/>
  <c r="N720" i="6"/>
  <c r="M720" i="6"/>
  <c r="L720" i="6"/>
  <c r="K720" i="6"/>
  <c r="R719" i="6"/>
  <c r="Q719" i="6"/>
  <c r="P719" i="6"/>
  <c r="O719" i="6"/>
  <c r="N719" i="6"/>
  <c r="M719" i="6"/>
  <c r="L719" i="6"/>
  <c r="K719" i="6"/>
  <c r="R718" i="6"/>
  <c r="Q718" i="6"/>
  <c r="P718" i="6"/>
  <c r="O718" i="6"/>
  <c r="N718" i="6"/>
  <c r="M718" i="6"/>
  <c r="L718" i="6"/>
  <c r="K718" i="6"/>
  <c r="R717" i="6"/>
  <c r="Q717" i="6"/>
  <c r="P717" i="6"/>
  <c r="O717" i="6"/>
  <c r="N717" i="6"/>
  <c r="M717" i="6"/>
  <c r="L717" i="6"/>
  <c r="K717" i="6"/>
  <c r="R716" i="6"/>
  <c r="Q716" i="6"/>
  <c r="P716" i="6"/>
  <c r="O716" i="6"/>
  <c r="N716" i="6"/>
  <c r="M716" i="6"/>
  <c r="L716" i="6"/>
  <c r="K716" i="6"/>
  <c r="R715" i="6"/>
  <c r="Q715" i="6"/>
  <c r="P715" i="6"/>
  <c r="O715" i="6"/>
  <c r="N715" i="6"/>
  <c r="M715" i="6"/>
  <c r="L715" i="6"/>
  <c r="K715" i="6"/>
  <c r="R714" i="6"/>
  <c r="Q714" i="6"/>
  <c r="P714" i="6"/>
  <c r="O714" i="6"/>
  <c r="N714" i="6"/>
  <c r="M714" i="6"/>
  <c r="L714" i="6"/>
  <c r="K714" i="6"/>
  <c r="R713" i="6"/>
  <c r="Q713" i="6"/>
  <c r="P713" i="6"/>
  <c r="O713" i="6"/>
  <c r="N713" i="6"/>
  <c r="M713" i="6"/>
  <c r="L713" i="6"/>
  <c r="K713" i="6"/>
  <c r="R712" i="6"/>
  <c r="Q712" i="6"/>
  <c r="P712" i="6"/>
  <c r="O712" i="6"/>
  <c r="N712" i="6"/>
  <c r="M712" i="6"/>
  <c r="L712" i="6"/>
  <c r="K712" i="6"/>
  <c r="R711" i="6"/>
  <c r="Q711" i="6"/>
  <c r="P711" i="6"/>
  <c r="O711" i="6"/>
  <c r="N711" i="6"/>
  <c r="M711" i="6"/>
  <c r="L711" i="6"/>
  <c r="K711" i="6"/>
  <c r="R710" i="6"/>
  <c r="Q710" i="6"/>
  <c r="P710" i="6"/>
  <c r="O710" i="6"/>
  <c r="N710" i="6"/>
  <c r="M710" i="6"/>
  <c r="L710" i="6"/>
  <c r="K710" i="6"/>
  <c r="R709" i="6"/>
  <c r="Q709" i="6"/>
  <c r="P709" i="6"/>
  <c r="O709" i="6"/>
  <c r="N709" i="6"/>
  <c r="M709" i="6"/>
  <c r="L709" i="6"/>
  <c r="K709" i="6"/>
  <c r="R708" i="6"/>
  <c r="Q708" i="6"/>
  <c r="P708" i="6"/>
  <c r="O708" i="6"/>
  <c r="N708" i="6"/>
  <c r="M708" i="6"/>
  <c r="L708" i="6"/>
  <c r="K708" i="6"/>
  <c r="R707" i="6"/>
  <c r="Q707" i="6"/>
  <c r="P707" i="6"/>
  <c r="O707" i="6"/>
  <c r="N707" i="6"/>
  <c r="M707" i="6"/>
  <c r="L707" i="6"/>
  <c r="K707" i="6"/>
  <c r="R706" i="6"/>
  <c r="Q706" i="6"/>
  <c r="P706" i="6"/>
  <c r="O706" i="6"/>
  <c r="N706" i="6"/>
  <c r="M706" i="6"/>
  <c r="L706" i="6"/>
  <c r="K706" i="6"/>
  <c r="R705" i="6"/>
  <c r="Q705" i="6"/>
  <c r="P705" i="6"/>
  <c r="O705" i="6"/>
  <c r="N705" i="6"/>
  <c r="M705" i="6"/>
  <c r="L705" i="6"/>
  <c r="K705" i="6"/>
  <c r="R704" i="6"/>
  <c r="Q704" i="6"/>
  <c r="P704" i="6"/>
  <c r="O704" i="6"/>
  <c r="N704" i="6"/>
  <c r="M704" i="6"/>
  <c r="L704" i="6"/>
  <c r="K704" i="6"/>
  <c r="R703" i="6"/>
  <c r="Q703" i="6"/>
  <c r="P703" i="6"/>
  <c r="O703" i="6"/>
  <c r="N703" i="6"/>
  <c r="M703" i="6"/>
  <c r="L703" i="6"/>
  <c r="K703" i="6"/>
  <c r="R702" i="6"/>
  <c r="Q702" i="6"/>
  <c r="P702" i="6"/>
  <c r="O702" i="6"/>
  <c r="N702" i="6"/>
  <c r="M702" i="6"/>
  <c r="L702" i="6"/>
  <c r="K702" i="6"/>
  <c r="R701" i="6"/>
  <c r="Q701" i="6"/>
  <c r="P701" i="6"/>
  <c r="O701" i="6"/>
  <c r="N701" i="6"/>
  <c r="M701" i="6"/>
  <c r="L701" i="6"/>
  <c r="K701" i="6"/>
  <c r="R700" i="6"/>
  <c r="Q700" i="6"/>
  <c r="P700" i="6"/>
  <c r="O700" i="6"/>
  <c r="N700" i="6"/>
  <c r="M700" i="6"/>
  <c r="L700" i="6"/>
  <c r="K700" i="6"/>
  <c r="R699" i="6"/>
  <c r="Q699" i="6"/>
  <c r="P699" i="6"/>
  <c r="O699" i="6"/>
  <c r="N699" i="6"/>
  <c r="M699" i="6"/>
  <c r="L699" i="6"/>
  <c r="K699" i="6"/>
  <c r="R698" i="6"/>
  <c r="Q698" i="6"/>
  <c r="P698" i="6"/>
  <c r="O698" i="6"/>
  <c r="N698" i="6"/>
  <c r="M698" i="6"/>
  <c r="L698" i="6"/>
  <c r="K698" i="6"/>
  <c r="R697" i="6"/>
  <c r="Q697" i="6"/>
  <c r="P697" i="6"/>
  <c r="O697" i="6"/>
  <c r="N697" i="6"/>
  <c r="M697" i="6"/>
  <c r="L697" i="6"/>
  <c r="K697" i="6"/>
  <c r="R696" i="6"/>
  <c r="Q696" i="6"/>
  <c r="P696" i="6"/>
  <c r="O696" i="6"/>
  <c r="N696" i="6"/>
  <c r="M696" i="6"/>
  <c r="L696" i="6"/>
  <c r="K696" i="6"/>
  <c r="R695" i="6"/>
  <c r="Q695" i="6"/>
  <c r="P695" i="6"/>
  <c r="O695" i="6"/>
  <c r="N695" i="6"/>
  <c r="M695" i="6"/>
  <c r="L695" i="6"/>
  <c r="K695" i="6"/>
  <c r="R694" i="6"/>
  <c r="Q694" i="6"/>
  <c r="P694" i="6"/>
  <c r="O694" i="6"/>
  <c r="N694" i="6"/>
  <c r="M694" i="6"/>
  <c r="L694" i="6"/>
  <c r="K694" i="6"/>
  <c r="R693" i="6"/>
  <c r="Q693" i="6"/>
  <c r="P693" i="6"/>
  <c r="O693" i="6"/>
  <c r="N693" i="6"/>
  <c r="M693" i="6"/>
  <c r="L693" i="6"/>
  <c r="K693" i="6"/>
  <c r="R692" i="6"/>
  <c r="Q692" i="6"/>
  <c r="P692" i="6"/>
  <c r="O692" i="6"/>
  <c r="N692" i="6"/>
  <c r="M692" i="6"/>
  <c r="L692" i="6"/>
  <c r="K692" i="6"/>
  <c r="R691" i="6"/>
  <c r="Q691" i="6"/>
  <c r="P691" i="6"/>
  <c r="O691" i="6"/>
  <c r="N691" i="6"/>
  <c r="M691" i="6"/>
  <c r="L691" i="6"/>
  <c r="K691" i="6"/>
  <c r="R690" i="6"/>
  <c r="Q690" i="6"/>
  <c r="P690" i="6"/>
  <c r="O690" i="6"/>
  <c r="N690" i="6"/>
  <c r="M690" i="6"/>
  <c r="L690" i="6"/>
  <c r="K690" i="6"/>
  <c r="R689" i="6"/>
  <c r="Q689" i="6"/>
  <c r="P689" i="6"/>
  <c r="O689" i="6"/>
  <c r="N689" i="6"/>
  <c r="M689" i="6"/>
  <c r="L689" i="6"/>
  <c r="K689" i="6"/>
  <c r="R688" i="6"/>
  <c r="Q688" i="6"/>
  <c r="P688" i="6"/>
  <c r="O688" i="6"/>
  <c r="N688" i="6"/>
  <c r="M688" i="6"/>
  <c r="L688" i="6"/>
  <c r="K688" i="6"/>
  <c r="R687" i="6"/>
  <c r="Q687" i="6"/>
  <c r="P687" i="6"/>
  <c r="O687" i="6"/>
  <c r="N687" i="6"/>
  <c r="M687" i="6"/>
  <c r="L687" i="6"/>
  <c r="K687" i="6"/>
  <c r="R686" i="6"/>
  <c r="Q686" i="6"/>
  <c r="P686" i="6"/>
  <c r="O686" i="6"/>
  <c r="N686" i="6"/>
  <c r="M686" i="6"/>
  <c r="L686" i="6"/>
  <c r="K686" i="6"/>
  <c r="R685" i="6"/>
  <c r="Q685" i="6"/>
  <c r="P685" i="6"/>
  <c r="O685" i="6"/>
  <c r="N685" i="6"/>
  <c r="M685" i="6"/>
  <c r="L685" i="6"/>
  <c r="K685" i="6"/>
  <c r="R684" i="6"/>
  <c r="Q684" i="6"/>
  <c r="P684" i="6"/>
  <c r="O684" i="6"/>
  <c r="N684" i="6"/>
  <c r="M684" i="6"/>
  <c r="L684" i="6"/>
  <c r="K684" i="6"/>
  <c r="R683" i="6"/>
  <c r="Q683" i="6"/>
  <c r="P683" i="6"/>
  <c r="O683" i="6"/>
  <c r="N683" i="6"/>
  <c r="M683" i="6"/>
  <c r="L683" i="6"/>
  <c r="K683" i="6"/>
  <c r="R682" i="6"/>
  <c r="Q682" i="6"/>
  <c r="P682" i="6"/>
  <c r="O682" i="6"/>
  <c r="N682" i="6"/>
  <c r="M682" i="6"/>
  <c r="L682" i="6"/>
  <c r="K682" i="6"/>
  <c r="R681" i="6"/>
  <c r="Q681" i="6"/>
  <c r="P681" i="6"/>
  <c r="O681" i="6"/>
  <c r="N681" i="6"/>
  <c r="M681" i="6"/>
  <c r="L681" i="6"/>
  <c r="K681" i="6"/>
  <c r="R680" i="6"/>
  <c r="Q680" i="6"/>
  <c r="P680" i="6"/>
  <c r="O680" i="6"/>
  <c r="N680" i="6"/>
  <c r="M680" i="6"/>
  <c r="L680" i="6"/>
  <c r="K680" i="6"/>
  <c r="R679" i="6"/>
  <c r="Q679" i="6"/>
  <c r="P679" i="6"/>
  <c r="O679" i="6"/>
  <c r="N679" i="6"/>
  <c r="M679" i="6"/>
  <c r="L679" i="6"/>
  <c r="K679" i="6"/>
  <c r="R678" i="6"/>
  <c r="Q678" i="6"/>
  <c r="P678" i="6"/>
  <c r="O678" i="6"/>
  <c r="N678" i="6"/>
  <c r="M678" i="6"/>
  <c r="L678" i="6"/>
  <c r="K678" i="6"/>
  <c r="R677" i="6"/>
  <c r="Q677" i="6"/>
  <c r="P677" i="6"/>
  <c r="O677" i="6"/>
  <c r="N677" i="6"/>
  <c r="M677" i="6"/>
  <c r="L677" i="6"/>
  <c r="K677" i="6"/>
  <c r="R676" i="6"/>
  <c r="Q676" i="6"/>
  <c r="P676" i="6"/>
  <c r="O676" i="6"/>
  <c r="N676" i="6"/>
  <c r="M676" i="6"/>
  <c r="L676" i="6"/>
  <c r="K676" i="6"/>
  <c r="R675" i="6"/>
  <c r="Q675" i="6"/>
  <c r="P675" i="6"/>
  <c r="O675" i="6"/>
  <c r="N675" i="6"/>
  <c r="M675" i="6"/>
  <c r="L675" i="6"/>
  <c r="K675" i="6"/>
  <c r="R674" i="6"/>
  <c r="Q674" i="6"/>
  <c r="P674" i="6"/>
  <c r="O674" i="6"/>
  <c r="N674" i="6"/>
  <c r="M674" i="6"/>
  <c r="L674" i="6"/>
  <c r="K674" i="6"/>
  <c r="R673" i="6"/>
  <c r="Q673" i="6"/>
  <c r="P673" i="6"/>
  <c r="O673" i="6"/>
  <c r="N673" i="6"/>
  <c r="M673" i="6"/>
  <c r="L673" i="6"/>
  <c r="K673" i="6"/>
  <c r="R672" i="6"/>
  <c r="Q672" i="6"/>
  <c r="P672" i="6"/>
  <c r="O672" i="6"/>
  <c r="N672" i="6"/>
  <c r="M672" i="6"/>
  <c r="L672" i="6"/>
  <c r="K672" i="6"/>
  <c r="R671" i="6"/>
  <c r="Q671" i="6"/>
  <c r="P671" i="6"/>
  <c r="O671" i="6"/>
  <c r="N671" i="6"/>
  <c r="M671" i="6"/>
  <c r="L671" i="6"/>
  <c r="K671" i="6"/>
  <c r="R670" i="6"/>
  <c r="Q670" i="6"/>
  <c r="P670" i="6"/>
  <c r="O670" i="6"/>
  <c r="N670" i="6"/>
  <c r="M670" i="6"/>
  <c r="L670" i="6"/>
  <c r="K670" i="6"/>
  <c r="R669" i="6"/>
  <c r="Q669" i="6"/>
  <c r="P669" i="6"/>
  <c r="O669" i="6"/>
  <c r="N669" i="6"/>
  <c r="M669" i="6"/>
  <c r="L669" i="6"/>
  <c r="K669" i="6"/>
  <c r="R668" i="6"/>
  <c r="Q668" i="6"/>
  <c r="P668" i="6"/>
  <c r="O668" i="6"/>
  <c r="N668" i="6"/>
  <c r="M668" i="6"/>
  <c r="L668" i="6"/>
  <c r="K668" i="6"/>
  <c r="R667" i="6"/>
  <c r="Q667" i="6"/>
  <c r="P667" i="6"/>
  <c r="O667" i="6"/>
  <c r="N667" i="6"/>
  <c r="M667" i="6"/>
  <c r="L667" i="6"/>
  <c r="K667" i="6"/>
  <c r="R666" i="6"/>
  <c r="Q666" i="6"/>
  <c r="P666" i="6"/>
  <c r="O666" i="6"/>
  <c r="N666" i="6"/>
  <c r="M666" i="6"/>
  <c r="L666" i="6"/>
  <c r="K666" i="6"/>
  <c r="R665" i="6"/>
  <c r="Q665" i="6"/>
  <c r="P665" i="6"/>
  <c r="O665" i="6"/>
  <c r="N665" i="6"/>
  <c r="M665" i="6"/>
  <c r="L665" i="6"/>
  <c r="K665" i="6"/>
  <c r="R664" i="6"/>
  <c r="Q664" i="6"/>
  <c r="P664" i="6"/>
  <c r="O664" i="6"/>
  <c r="N664" i="6"/>
  <c r="M664" i="6"/>
  <c r="L664" i="6"/>
  <c r="K664" i="6"/>
  <c r="R663" i="6"/>
  <c r="Q663" i="6"/>
  <c r="P663" i="6"/>
  <c r="O663" i="6"/>
  <c r="N663" i="6"/>
  <c r="M663" i="6"/>
  <c r="L663" i="6"/>
  <c r="K663" i="6"/>
  <c r="R662" i="6"/>
  <c r="Q662" i="6"/>
  <c r="P662" i="6"/>
  <c r="O662" i="6"/>
  <c r="N662" i="6"/>
  <c r="M662" i="6"/>
  <c r="L662" i="6"/>
  <c r="K662" i="6"/>
  <c r="R661" i="6"/>
  <c r="Q661" i="6"/>
  <c r="P661" i="6"/>
  <c r="O661" i="6"/>
  <c r="N661" i="6"/>
  <c r="M661" i="6"/>
  <c r="L661" i="6"/>
  <c r="K661" i="6"/>
  <c r="R660" i="6"/>
  <c r="Q660" i="6"/>
  <c r="P660" i="6"/>
  <c r="O660" i="6"/>
  <c r="N660" i="6"/>
  <c r="M660" i="6"/>
  <c r="L660" i="6"/>
  <c r="K660" i="6"/>
  <c r="R659" i="6"/>
  <c r="Q659" i="6"/>
  <c r="P659" i="6"/>
  <c r="O659" i="6"/>
  <c r="N659" i="6"/>
  <c r="M659" i="6"/>
  <c r="L659" i="6"/>
  <c r="K659" i="6"/>
  <c r="R658" i="6"/>
  <c r="Q658" i="6"/>
  <c r="P658" i="6"/>
  <c r="O658" i="6"/>
  <c r="N658" i="6"/>
  <c r="M658" i="6"/>
  <c r="L658" i="6"/>
  <c r="K658" i="6"/>
  <c r="R657" i="6"/>
  <c r="Q657" i="6"/>
  <c r="P657" i="6"/>
  <c r="O657" i="6"/>
  <c r="N657" i="6"/>
  <c r="M657" i="6"/>
  <c r="L657" i="6"/>
  <c r="K657" i="6"/>
  <c r="R656" i="6"/>
  <c r="Q656" i="6"/>
  <c r="P656" i="6"/>
  <c r="O656" i="6"/>
  <c r="N656" i="6"/>
  <c r="M656" i="6"/>
  <c r="L656" i="6"/>
  <c r="K656" i="6"/>
  <c r="R655" i="6"/>
  <c r="Q655" i="6"/>
  <c r="P655" i="6"/>
  <c r="O655" i="6"/>
  <c r="N655" i="6"/>
  <c r="M655" i="6"/>
  <c r="L655" i="6"/>
  <c r="K655" i="6"/>
  <c r="R654" i="6"/>
  <c r="Q654" i="6"/>
  <c r="P654" i="6"/>
  <c r="O654" i="6"/>
  <c r="N654" i="6"/>
  <c r="M654" i="6"/>
  <c r="L654" i="6"/>
  <c r="K654" i="6"/>
  <c r="R653" i="6"/>
  <c r="Q653" i="6"/>
  <c r="P653" i="6"/>
  <c r="O653" i="6"/>
  <c r="N653" i="6"/>
  <c r="M653" i="6"/>
  <c r="L653" i="6"/>
  <c r="K653" i="6"/>
  <c r="R652" i="6"/>
  <c r="Q652" i="6"/>
  <c r="P652" i="6"/>
  <c r="O652" i="6"/>
  <c r="N652" i="6"/>
  <c r="M652" i="6"/>
  <c r="L652" i="6"/>
  <c r="K652" i="6"/>
  <c r="R651" i="6"/>
  <c r="Q651" i="6"/>
  <c r="P651" i="6"/>
  <c r="O651" i="6"/>
  <c r="N651" i="6"/>
  <c r="M651" i="6"/>
  <c r="L651" i="6"/>
  <c r="K651" i="6"/>
  <c r="R650" i="6"/>
  <c r="Q650" i="6"/>
  <c r="P650" i="6"/>
  <c r="O650" i="6"/>
  <c r="N650" i="6"/>
  <c r="M650" i="6"/>
  <c r="L650" i="6"/>
  <c r="K650" i="6"/>
  <c r="R649" i="6"/>
  <c r="Q649" i="6"/>
  <c r="P649" i="6"/>
  <c r="O649" i="6"/>
  <c r="N649" i="6"/>
  <c r="M649" i="6"/>
  <c r="L649" i="6"/>
  <c r="K649" i="6"/>
  <c r="R648" i="6"/>
  <c r="Q648" i="6"/>
  <c r="P648" i="6"/>
  <c r="O648" i="6"/>
  <c r="N648" i="6"/>
  <c r="M648" i="6"/>
  <c r="L648" i="6"/>
  <c r="K648" i="6"/>
  <c r="R647" i="6"/>
  <c r="Q647" i="6"/>
  <c r="P647" i="6"/>
  <c r="O647" i="6"/>
  <c r="N647" i="6"/>
  <c r="M647" i="6"/>
  <c r="L647" i="6"/>
  <c r="K647" i="6"/>
  <c r="R646" i="6"/>
  <c r="Q646" i="6"/>
  <c r="P646" i="6"/>
  <c r="O646" i="6"/>
  <c r="N646" i="6"/>
  <c r="M646" i="6"/>
  <c r="L646" i="6"/>
  <c r="K646" i="6"/>
  <c r="R645" i="6"/>
  <c r="Q645" i="6"/>
  <c r="P645" i="6"/>
  <c r="O645" i="6"/>
  <c r="N645" i="6"/>
  <c r="M645" i="6"/>
  <c r="L645" i="6"/>
  <c r="K645" i="6"/>
  <c r="R644" i="6"/>
  <c r="Q644" i="6"/>
  <c r="P644" i="6"/>
  <c r="O644" i="6"/>
  <c r="N644" i="6"/>
  <c r="M644" i="6"/>
  <c r="L644" i="6"/>
  <c r="K644" i="6"/>
  <c r="R643" i="6"/>
  <c r="Q643" i="6"/>
  <c r="P643" i="6"/>
  <c r="O643" i="6"/>
  <c r="N643" i="6"/>
  <c r="M643" i="6"/>
  <c r="L643" i="6"/>
  <c r="K643" i="6"/>
  <c r="R642" i="6"/>
  <c r="Q642" i="6"/>
  <c r="P642" i="6"/>
  <c r="O642" i="6"/>
  <c r="N642" i="6"/>
  <c r="M642" i="6"/>
  <c r="L642" i="6"/>
  <c r="K642" i="6"/>
  <c r="R641" i="6"/>
  <c r="Q641" i="6"/>
  <c r="P641" i="6"/>
  <c r="O641" i="6"/>
  <c r="N641" i="6"/>
  <c r="M641" i="6"/>
  <c r="L641" i="6"/>
  <c r="K641" i="6"/>
  <c r="R640" i="6"/>
  <c r="Q640" i="6"/>
  <c r="P640" i="6"/>
  <c r="O640" i="6"/>
  <c r="N640" i="6"/>
  <c r="M640" i="6"/>
  <c r="L640" i="6"/>
  <c r="K640" i="6"/>
  <c r="R639" i="6"/>
  <c r="Q639" i="6"/>
  <c r="P639" i="6"/>
  <c r="O639" i="6"/>
  <c r="N639" i="6"/>
  <c r="M639" i="6"/>
  <c r="L639" i="6"/>
  <c r="K639" i="6"/>
  <c r="R638" i="6"/>
  <c r="Q638" i="6"/>
  <c r="P638" i="6"/>
  <c r="O638" i="6"/>
  <c r="N638" i="6"/>
  <c r="M638" i="6"/>
  <c r="L638" i="6"/>
  <c r="K638" i="6"/>
  <c r="R637" i="6"/>
  <c r="Q637" i="6"/>
  <c r="P637" i="6"/>
  <c r="O637" i="6"/>
  <c r="N637" i="6"/>
  <c r="M637" i="6"/>
  <c r="L637" i="6"/>
  <c r="K637" i="6"/>
  <c r="R636" i="6"/>
  <c r="Q636" i="6"/>
  <c r="P636" i="6"/>
  <c r="O636" i="6"/>
  <c r="N636" i="6"/>
  <c r="M636" i="6"/>
  <c r="L636" i="6"/>
  <c r="K636" i="6"/>
  <c r="R635" i="6"/>
  <c r="Q635" i="6"/>
  <c r="P635" i="6"/>
  <c r="O635" i="6"/>
  <c r="N635" i="6"/>
  <c r="M635" i="6"/>
  <c r="L635" i="6"/>
  <c r="K635" i="6"/>
  <c r="R634" i="6"/>
  <c r="Q634" i="6"/>
  <c r="P634" i="6"/>
  <c r="O634" i="6"/>
  <c r="N634" i="6"/>
  <c r="M634" i="6"/>
  <c r="L634" i="6"/>
  <c r="K634" i="6"/>
  <c r="R633" i="6"/>
  <c r="Q633" i="6"/>
  <c r="P633" i="6"/>
  <c r="O633" i="6"/>
  <c r="N633" i="6"/>
  <c r="M633" i="6"/>
  <c r="L633" i="6"/>
  <c r="K633" i="6"/>
  <c r="R632" i="6"/>
  <c r="Q632" i="6"/>
  <c r="P632" i="6"/>
  <c r="O632" i="6"/>
  <c r="N632" i="6"/>
  <c r="M632" i="6"/>
  <c r="L632" i="6"/>
  <c r="K632" i="6"/>
  <c r="R631" i="6"/>
  <c r="Q631" i="6"/>
  <c r="P631" i="6"/>
  <c r="O631" i="6"/>
  <c r="N631" i="6"/>
  <c r="M631" i="6"/>
  <c r="L631" i="6"/>
  <c r="K631" i="6"/>
  <c r="R630" i="6"/>
  <c r="Q630" i="6"/>
  <c r="P630" i="6"/>
  <c r="O630" i="6"/>
  <c r="N630" i="6"/>
  <c r="M630" i="6"/>
  <c r="L630" i="6"/>
  <c r="K630" i="6"/>
  <c r="R629" i="6"/>
  <c r="Q629" i="6"/>
  <c r="P629" i="6"/>
  <c r="O629" i="6"/>
  <c r="N629" i="6"/>
  <c r="M629" i="6"/>
  <c r="L629" i="6"/>
  <c r="K629" i="6"/>
  <c r="R628" i="6"/>
  <c r="Q628" i="6"/>
  <c r="P628" i="6"/>
  <c r="O628" i="6"/>
  <c r="N628" i="6"/>
  <c r="M628" i="6"/>
  <c r="L628" i="6"/>
  <c r="K628" i="6"/>
  <c r="R627" i="6"/>
  <c r="Q627" i="6"/>
  <c r="P627" i="6"/>
  <c r="O627" i="6"/>
  <c r="N627" i="6"/>
  <c r="M627" i="6"/>
  <c r="L627" i="6"/>
  <c r="K627" i="6"/>
  <c r="R626" i="6"/>
  <c r="Q626" i="6"/>
  <c r="P626" i="6"/>
  <c r="O626" i="6"/>
  <c r="N626" i="6"/>
  <c r="M626" i="6"/>
  <c r="L626" i="6"/>
  <c r="K626" i="6"/>
  <c r="R625" i="6"/>
  <c r="Q625" i="6"/>
  <c r="P625" i="6"/>
  <c r="O625" i="6"/>
  <c r="N625" i="6"/>
  <c r="M625" i="6"/>
  <c r="L625" i="6"/>
  <c r="K625" i="6"/>
  <c r="R624" i="6"/>
  <c r="Q624" i="6"/>
  <c r="P624" i="6"/>
  <c r="O624" i="6"/>
  <c r="N624" i="6"/>
  <c r="M624" i="6"/>
  <c r="L624" i="6"/>
  <c r="K624" i="6"/>
  <c r="R623" i="6"/>
  <c r="Q623" i="6"/>
  <c r="P623" i="6"/>
  <c r="O623" i="6"/>
  <c r="N623" i="6"/>
  <c r="M623" i="6"/>
  <c r="L623" i="6"/>
  <c r="K623" i="6"/>
  <c r="R622" i="6"/>
  <c r="Q622" i="6"/>
  <c r="P622" i="6"/>
  <c r="O622" i="6"/>
  <c r="N622" i="6"/>
  <c r="M622" i="6"/>
  <c r="L622" i="6"/>
  <c r="K622" i="6"/>
  <c r="R621" i="6"/>
  <c r="Q621" i="6"/>
  <c r="P621" i="6"/>
  <c r="O621" i="6"/>
  <c r="N621" i="6"/>
  <c r="M621" i="6"/>
  <c r="L621" i="6"/>
  <c r="K621" i="6"/>
  <c r="R620" i="6"/>
  <c r="Q620" i="6"/>
  <c r="P620" i="6"/>
  <c r="O620" i="6"/>
  <c r="N620" i="6"/>
  <c r="M620" i="6"/>
  <c r="L620" i="6"/>
  <c r="K620" i="6"/>
  <c r="R619" i="6"/>
  <c r="Q619" i="6"/>
  <c r="P619" i="6"/>
  <c r="O619" i="6"/>
  <c r="N619" i="6"/>
  <c r="M619" i="6"/>
  <c r="L619" i="6"/>
  <c r="K619" i="6"/>
  <c r="R618" i="6"/>
  <c r="Q618" i="6"/>
  <c r="P618" i="6"/>
  <c r="O618" i="6"/>
  <c r="N618" i="6"/>
  <c r="M618" i="6"/>
  <c r="L618" i="6"/>
  <c r="K618" i="6"/>
  <c r="R617" i="6"/>
  <c r="Q617" i="6"/>
  <c r="P617" i="6"/>
  <c r="O617" i="6"/>
  <c r="N617" i="6"/>
  <c r="M617" i="6"/>
  <c r="L617" i="6"/>
  <c r="K617" i="6"/>
  <c r="R616" i="6"/>
  <c r="Q616" i="6"/>
  <c r="P616" i="6"/>
  <c r="O616" i="6"/>
  <c r="N616" i="6"/>
  <c r="M616" i="6"/>
  <c r="L616" i="6"/>
  <c r="K616" i="6"/>
  <c r="R615" i="6"/>
  <c r="Q615" i="6"/>
  <c r="P615" i="6"/>
  <c r="O615" i="6"/>
  <c r="N615" i="6"/>
  <c r="M615" i="6"/>
  <c r="L615" i="6"/>
  <c r="K615" i="6"/>
  <c r="R614" i="6"/>
  <c r="Q614" i="6"/>
  <c r="P614" i="6"/>
  <c r="O614" i="6"/>
  <c r="N614" i="6"/>
  <c r="M614" i="6"/>
  <c r="L614" i="6"/>
  <c r="K614" i="6"/>
  <c r="R613" i="6"/>
  <c r="Q613" i="6"/>
  <c r="P613" i="6"/>
  <c r="O613" i="6"/>
  <c r="N613" i="6"/>
  <c r="M613" i="6"/>
  <c r="L613" i="6"/>
  <c r="K613" i="6"/>
  <c r="R612" i="6"/>
  <c r="Q612" i="6"/>
  <c r="P612" i="6"/>
  <c r="O612" i="6"/>
  <c r="N612" i="6"/>
  <c r="M612" i="6"/>
  <c r="L612" i="6"/>
  <c r="K612" i="6"/>
  <c r="R611" i="6"/>
  <c r="Q611" i="6"/>
  <c r="P611" i="6"/>
  <c r="O611" i="6"/>
  <c r="N611" i="6"/>
  <c r="M611" i="6"/>
  <c r="L611" i="6"/>
  <c r="K611" i="6"/>
  <c r="R610" i="6"/>
  <c r="Q610" i="6"/>
  <c r="P610" i="6"/>
  <c r="O610" i="6"/>
  <c r="N610" i="6"/>
  <c r="M610" i="6"/>
  <c r="L610" i="6"/>
  <c r="K610" i="6"/>
  <c r="R609" i="6"/>
  <c r="Q609" i="6"/>
  <c r="P609" i="6"/>
  <c r="O609" i="6"/>
  <c r="N609" i="6"/>
  <c r="M609" i="6"/>
  <c r="L609" i="6"/>
  <c r="K609" i="6"/>
  <c r="R608" i="6"/>
  <c r="Q608" i="6"/>
  <c r="P608" i="6"/>
  <c r="O608" i="6"/>
  <c r="N608" i="6"/>
  <c r="M608" i="6"/>
  <c r="L608" i="6"/>
  <c r="K608" i="6"/>
  <c r="R607" i="6"/>
  <c r="Q607" i="6"/>
  <c r="P607" i="6"/>
  <c r="O607" i="6"/>
  <c r="N607" i="6"/>
  <c r="M607" i="6"/>
  <c r="L607" i="6"/>
  <c r="K607" i="6"/>
  <c r="R606" i="6"/>
  <c r="Q606" i="6"/>
  <c r="P606" i="6"/>
  <c r="O606" i="6"/>
  <c r="N606" i="6"/>
  <c r="M606" i="6"/>
  <c r="L606" i="6"/>
  <c r="K606" i="6"/>
  <c r="R605" i="6"/>
  <c r="Q605" i="6"/>
  <c r="P605" i="6"/>
  <c r="O605" i="6"/>
  <c r="N605" i="6"/>
  <c r="M605" i="6"/>
  <c r="L605" i="6"/>
  <c r="K605" i="6"/>
  <c r="R604" i="6"/>
  <c r="Q604" i="6"/>
  <c r="P604" i="6"/>
  <c r="O604" i="6"/>
  <c r="N604" i="6"/>
  <c r="M604" i="6"/>
  <c r="L604" i="6"/>
  <c r="K604" i="6"/>
  <c r="R603" i="6"/>
  <c r="Q603" i="6"/>
  <c r="P603" i="6"/>
  <c r="O603" i="6"/>
  <c r="N603" i="6"/>
  <c r="M603" i="6"/>
  <c r="L603" i="6"/>
  <c r="K603" i="6"/>
  <c r="R602" i="6"/>
  <c r="Q602" i="6"/>
  <c r="P602" i="6"/>
  <c r="O602" i="6"/>
  <c r="N602" i="6"/>
  <c r="M602" i="6"/>
  <c r="L602" i="6"/>
  <c r="K602" i="6"/>
  <c r="R601" i="6"/>
  <c r="Q601" i="6"/>
  <c r="P601" i="6"/>
  <c r="O601" i="6"/>
  <c r="N601" i="6"/>
  <c r="M601" i="6"/>
  <c r="L601" i="6"/>
  <c r="K601" i="6"/>
  <c r="R600" i="6"/>
  <c r="Q600" i="6"/>
  <c r="P600" i="6"/>
  <c r="O600" i="6"/>
  <c r="N600" i="6"/>
  <c r="M600" i="6"/>
  <c r="L600" i="6"/>
  <c r="K600" i="6"/>
  <c r="R599" i="6"/>
  <c r="Q599" i="6"/>
  <c r="P599" i="6"/>
  <c r="O599" i="6"/>
  <c r="N599" i="6"/>
  <c r="M599" i="6"/>
  <c r="L599" i="6"/>
  <c r="K599" i="6"/>
  <c r="R598" i="6"/>
  <c r="Q598" i="6"/>
  <c r="P598" i="6"/>
  <c r="O598" i="6"/>
  <c r="N598" i="6"/>
  <c r="M598" i="6"/>
  <c r="L598" i="6"/>
  <c r="K598" i="6"/>
  <c r="R597" i="6"/>
  <c r="Q597" i="6"/>
  <c r="P597" i="6"/>
  <c r="O597" i="6"/>
  <c r="N597" i="6"/>
  <c r="M597" i="6"/>
  <c r="L597" i="6"/>
  <c r="K597" i="6"/>
  <c r="R596" i="6"/>
  <c r="Q596" i="6"/>
  <c r="P596" i="6"/>
  <c r="O596" i="6"/>
  <c r="N596" i="6"/>
  <c r="M596" i="6"/>
  <c r="L596" i="6"/>
  <c r="K596" i="6"/>
  <c r="R595" i="6"/>
  <c r="Q595" i="6"/>
  <c r="P595" i="6"/>
  <c r="O595" i="6"/>
  <c r="N595" i="6"/>
  <c r="M595" i="6"/>
  <c r="L595" i="6"/>
  <c r="K595" i="6"/>
  <c r="R594" i="6"/>
  <c r="Q594" i="6"/>
  <c r="P594" i="6"/>
  <c r="O594" i="6"/>
  <c r="N594" i="6"/>
  <c r="M594" i="6"/>
  <c r="L594" i="6"/>
  <c r="K594" i="6"/>
  <c r="R593" i="6"/>
  <c r="Q593" i="6"/>
  <c r="P593" i="6"/>
  <c r="O593" i="6"/>
  <c r="N593" i="6"/>
  <c r="M593" i="6"/>
  <c r="L593" i="6"/>
  <c r="K593" i="6"/>
  <c r="R592" i="6"/>
  <c r="Q592" i="6"/>
  <c r="P592" i="6"/>
  <c r="O592" i="6"/>
  <c r="N592" i="6"/>
  <c r="M592" i="6"/>
  <c r="L592" i="6"/>
  <c r="K592" i="6"/>
  <c r="R591" i="6"/>
  <c r="Q591" i="6"/>
  <c r="P591" i="6"/>
  <c r="O591" i="6"/>
  <c r="N591" i="6"/>
  <c r="M591" i="6"/>
  <c r="L591" i="6"/>
  <c r="K591" i="6"/>
  <c r="R590" i="6"/>
  <c r="Q590" i="6"/>
  <c r="P590" i="6"/>
  <c r="O590" i="6"/>
  <c r="N590" i="6"/>
  <c r="M590" i="6"/>
  <c r="L590" i="6"/>
  <c r="K590" i="6"/>
  <c r="R589" i="6"/>
  <c r="Q589" i="6"/>
  <c r="P589" i="6"/>
  <c r="O589" i="6"/>
  <c r="N589" i="6"/>
  <c r="M589" i="6"/>
  <c r="L589" i="6"/>
  <c r="K589" i="6"/>
  <c r="R588" i="6"/>
  <c r="Q588" i="6"/>
  <c r="P588" i="6"/>
  <c r="O588" i="6"/>
  <c r="N588" i="6"/>
  <c r="M588" i="6"/>
  <c r="L588" i="6"/>
  <c r="K588" i="6"/>
  <c r="R587" i="6"/>
  <c r="Q587" i="6"/>
  <c r="P587" i="6"/>
  <c r="O587" i="6"/>
  <c r="N587" i="6"/>
  <c r="M587" i="6"/>
  <c r="L587" i="6"/>
  <c r="K587" i="6"/>
  <c r="R586" i="6"/>
  <c r="Q586" i="6"/>
  <c r="P586" i="6"/>
  <c r="O586" i="6"/>
  <c r="N586" i="6"/>
  <c r="M586" i="6"/>
  <c r="L586" i="6"/>
  <c r="K586" i="6"/>
  <c r="R585" i="6"/>
  <c r="Q585" i="6"/>
  <c r="P585" i="6"/>
  <c r="O585" i="6"/>
  <c r="N585" i="6"/>
  <c r="M585" i="6"/>
  <c r="L585" i="6"/>
  <c r="K585" i="6"/>
  <c r="R584" i="6"/>
  <c r="Q584" i="6"/>
  <c r="P584" i="6"/>
  <c r="O584" i="6"/>
  <c r="N584" i="6"/>
  <c r="M584" i="6"/>
  <c r="L584" i="6"/>
  <c r="K584" i="6"/>
  <c r="R583" i="6"/>
  <c r="Q583" i="6"/>
  <c r="P583" i="6"/>
  <c r="O583" i="6"/>
  <c r="N583" i="6"/>
  <c r="M583" i="6"/>
  <c r="L583" i="6"/>
  <c r="K583" i="6"/>
  <c r="R582" i="6"/>
  <c r="Q582" i="6"/>
  <c r="P582" i="6"/>
  <c r="O582" i="6"/>
  <c r="N582" i="6"/>
  <c r="M582" i="6"/>
  <c r="L582" i="6"/>
  <c r="K582" i="6"/>
  <c r="R581" i="6"/>
  <c r="Q581" i="6"/>
  <c r="P581" i="6"/>
  <c r="O581" i="6"/>
  <c r="N581" i="6"/>
  <c r="M581" i="6"/>
  <c r="L581" i="6"/>
  <c r="K581" i="6"/>
  <c r="R580" i="6"/>
  <c r="Q580" i="6"/>
  <c r="P580" i="6"/>
  <c r="O580" i="6"/>
  <c r="N580" i="6"/>
  <c r="M580" i="6"/>
  <c r="L580" i="6"/>
  <c r="K580" i="6"/>
  <c r="R579" i="6"/>
  <c r="Q579" i="6"/>
  <c r="P579" i="6"/>
  <c r="O579" i="6"/>
  <c r="N579" i="6"/>
  <c r="M579" i="6"/>
  <c r="L579" i="6"/>
  <c r="K579" i="6"/>
  <c r="R578" i="6"/>
  <c r="Q578" i="6"/>
  <c r="P578" i="6"/>
  <c r="O578" i="6"/>
  <c r="N578" i="6"/>
  <c r="M578" i="6"/>
  <c r="L578" i="6"/>
  <c r="K578" i="6"/>
  <c r="R577" i="6"/>
  <c r="Q577" i="6"/>
  <c r="P577" i="6"/>
  <c r="O577" i="6"/>
  <c r="N577" i="6"/>
  <c r="M577" i="6"/>
  <c r="L577" i="6"/>
  <c r="K577" i="6"/>
  <c r="R576" i="6"/>
  <c r="Q576" i="6"/>
  <c r="P576" i="6"/>
  <c r="O576" i="6"/>
  <c r="N576" i="6"/>
  <c r="M576" i="6"/>
  <c r="L576" i="6"/>
  <c r="K576" i="6"/>
  <c r="R575" i="6"/>
  <c r="Q575" i="6"/>
  <c r="P575" i="6"/>
  <c r="O575" i="6"/>
  <c r="N575" i="6"/>
  <c r="M575" i="6"/>
  <c r="L575" i="6"/>
  <c r="K575" i="6"/>
  <c r="R574" i="6"/>
  <c r="Q574" i="6"/>
  <c r="P574" i="6"/>
  <c r="O574" i="6"/>
  <c r="N574" i="6"/>
  <c r="M574" i="6"/>
  <c r="L574" i="6"/>
  <c r="K574" i="6"/>
  <c r="R573" i="6"/>
  <c r="Q573" i="6"/>
  <c r="P573" i="6"/>
  <c r="O573" i="6"/>
  <c r="N573" i="6"/>
  <c r="M573" i="6"/>
  <c r="L573" i="6"/>
  <c r="K573" i="6"/>
  <c r="R572" i="6"/>
  <c r="Q572" i="6"/>
  <c r="P572" i="6"/>
  <c r="O572" i="6"/>
  <c r="N572" i="6"/>
  <c r="M572" i="6"/>
  <c r="L572" i="6"/>
  <c r="K572" i="6"/>
  <c r="R571" i="6"/>
  <c r="Q571" i="6"/>
  <c r="P571" i="6"/>
  <c r="O571" i="6"/>
  <c r="N571" i="6"/>
  <c r="M571" i="6"/>
  <c r="L571" i="6"/>
  <c r="K571" i="6"/>
  <c r="R570" i="6"/>
  <c r="Q570" i="6"/>
  <c r="P570" i="6"/>
  <c r="O570" i="6"/>
  <c r="N570" i="6"/>
  <c r="M570" i="6"/>
  <c r="L570" i="6"/>
  <c r="K570" i="6"/>
  <c r="R569" i="6"/>
  <c r="Q569" i="6"/>
  <c r="P569" i="6"/>
  <c r="O569" i="6"/>
  <c r="N569" i="6"/>
  <c r="M569" i="6"/>
  <c r="L569" i="6"/>
  <c r="K569" i="6"/>
  <c r="R568" i="6"/>
  <c r="Q568" i="6"/>
  <c r="P568" i="6"/>
  <c r="O568" i="6"/>
  <c r="N568" i="6"/>
  <c r="M568" i="6"/>
  <c r="L568" i="6"/>
  <c r="K568" i="6"/>
  <c r="R567" i="6"/>
  <c r="Q567" i="6"/>
  <c r="P567" i="6"/>
  <c r="O567" i="6"/>
  <c r="N567" i="6"/>
  <c r="M567" i="6"/>
  <c r="L567" i="6"/>
  <c r="K567" i="6"/>
  <c r="R566" i="6"/>
  <c r="Q566" i="6"/>
  <c r="P566" i="6"/>
  <c r="O566" i="6"/>
  <c r="N566" i="6"/>
  <c r="M566" i="6"/>
  <c r="L566" i="6"/>
  <c r="K566" i="6"/>
  <c r="R565" i="6"/>
  <c r="Q565" i="6"/>
  <c r="P565" i="6"/>
  <c r="O565" i="6"/>
  <c r="N565" i="6"/>
  <c r="M565" i="6"/>
  <c r="L565" i="6"/>
  <c r="K565" i="6"/>
  <c r="R564" i="6"/>
  <c r="Q564" i="6"/>
  <c r="P564" i="6"/>
  <c r="O564" i="6"/>
  <c r="N564" i="6"/>
  <c r="M564" i="6"/>
  <c r="L564" i="6"/>
  <c r="K564" i="6"/>
  <c r="R563" i="6"/>
  <c r="Q563" i="6"/>
  <c r="P563" i="6"/>
  <c r="O563" i="6"/>
  <c r="N563" i="6"/>
  <c r="M563" i="6"/>
  <c r="L563" i="6"/>
  <c r="K563" i="6"/>
  <c r="R562" i="6"/>
  <c r="Q562" i="6"/>
  <c r="P562" i="6"/>
  <c r="O562" i="6"/>
  <c r="N562" i="6"/>
  <c r="M562" i="6"/>
  <c r="L562" i="6"/>
  <c r="K562" i="6"/>
  <c r="R561" i="6"/>
  <c r="Q561" i="6"/>
  <c r="P561" i="6"/>
  <c r="O561" i="6"/>
  <c r="N561" i="6"/>
  <c r="M561" i="6"/>
  <c r="L561" i="6"/>
  <c r="K561" i="6"/>
  <c r="R560" i="6"/>
  <c r="Q560" i="6"/>
  <c r="P560" i="6"/>
  <c r="O560" i="6"/>
  <c r="N560" i="6"/>
  <c r="M560" i="6"/>
  <c r="L560" i="6"/>
  <c r="K560" i="6"/>
  <c r="R559" i="6"/>
  <c r="Q559" i="6"/>
  <c r="P559" i="6"/>
  <c r="O559" i="6"/>
  <c r="N559" i="6"/>
  <c r="M559" i="6"/>
  <c r="L559" i="6"/>
  <c r="K559" i="6"/>
  <c r="R558" i="6"/>
  <c r="Q558" i="6"/>
  <c r="P558" i="6"/>
  <c r="O558" i="6"/>
  <c r="N558" i="6"/>
  <c r="M558" i="6"/>
  <c r="L558" i="6"/>
  <c r="K558" i="6"/>
  <c r="R557" i="6"/>
  <c r="Q557" i="6"/>
  <c r="P557" i="6"/>
  <c r="O557" i="6"/>
  <c r="N557" i="6"/>
  <c r="M557" i="6"/>
  <c r="L557" i="6"/>
  <c r="K557" i="6"/>
  <c r="R556" i="6"/>
  <c r="Q556" i="6"/>
  <c r="P556" i="6"/>
  <c r="O556" i="6"/>
  <c r="N556" i="6"/>
  <c r="M556" i="6"/>
  <c r="L556" i="6"/>
  <c r="K556" i="6"/>
  <c r="R555" i="6"/>
  <c r="Q555" i="6"/>
  <c r="P555" i="6"/>
  <c r="O555" i="6"/>
  <c r="N555" i="6"/>
  <c r="M555" i="6"/>
  <c r="L555" i="6"/>
  <c r="K555" i="6"/>
  <c r="R554" i="6"/>
  <c r="Q554" i="6"/>
  <c r="P554" i="6"/>
  <c r="O554" i="6"/>
  <c r="N554" i="6"/>
  <c r="M554" i="6"/>
  <c r="L554" i="6"/>
  <c r="K554" i="6"/>
  <c r="R553" i="6"/>
  <c r="Q553" i="6"/>
  <c r="P553" i="6"/>
  <c r="O553" i="6"/>
  <c r="N553" i="6"/>
  <c r="M553" i="6"/>
  <c r="L553" i="6"/>
  <c r="K553" i="6"/>
  <c r="R552" i="6"/>
  <c r="Q552" i="6"/>
  <c r="P552" i="6"/>
  <c r="O552" i="6"/>
  <c r="N552" i="6"/>
  <c r="M552" i="6"/>
  <c r="L552" i="6"/>
  <c r="K552" i="6"/>
  <c r="R551" i="6"/>
  <c r="Q551" i="6"/>
  <c r="P551" i="6"/>
  <c r="O551" i="6"/>
  <c r="N551" i="6"/>
  <c r="M551" i="6"/>
  <c r="L551" i="6"/>
  <c r="K551" i="6"/>
  <c r="R550" i="6"/>
  <c r="Q550" i="6"/>
  <c r="P550" i="6"/>
  <c r="O550" i="6"/>
  <c r="N550" i="6"/>
  <c r="M550" i="6"/>
  <c r="L550" i="6"/>
  <c r="K550" i="6"/>
  <c r="R549" i="6"/>
  <c r="Q549" i="6"/>
  <c r="P549" i="6"/>
  <c r="O549" i="6"/>
  <c r="N549" i="6"/>
  <c r="M549" i="6"/>
  <c r="L549" i="6"/>
  <c r="K549" i="6"/>
  <c r="R548" i="6"/>
  <c r="Q548" i="6"/>
  <c r="P548" i="6"/>
  <c r="O548" i="6"/>
  <c r="N548" i="6"/>
  <c r="M548" i="6"/>
  <c r="L548" i="6"/>
  <c r="K548" i="6"/>
  <c r="R547" i="6"/>
  <c r="Q547" i="6"/>
  <c r="P547" i="6"/>
  <c r="O547" i="6"/>
  <c r="N547" i="6"/>
  <c r="M547" i="6"/>
  <c r="L547" i="6"/>
  <c r="K547" i="6"/>
  <c r="R546" i="6"/>
  <c r="Q546" i="6"/>
  <c r="P546" i="6"/>
  <c r="O546" i="6"/>
  <c r="N546" i="6"/>
  <c r="M546" i="6"/>
  <c r="L546" i="6"/>
  <c r="K546" i="6"/>
  <c r="R545" i="6"/>
  <c r="Q545" i="6"/>
  <c r="P545" i="6"/>
  <c r="O545" i="6"/>
  <c r="N545" i="6"/>
  <c r="M545" i="6"/>
  <c r="L545" i="6"/>
  <c r="K545" i="6"/>
  <c r="R544" i="6"/>
  <c r="Q544" i="6"/>
  <c r="P544" i="6"/>
  <c r="O544" i="6"/>
  <c r="N544" i="6"/>
  <c r="M544" i="6"/>
  <c r="L544" i="6"/>
  <c r="K544" i="6"/>
  <c r="R543" i="6"/>
  <c r="Q543" i="6"/>
  <c r="P543" i="6"/>
  <c r="O543" i="6"/>
  <c r="N543" i="6"/>
  <c r="M543" i="6"/>
  <c r="L543" i="6"/>
  <c r="K543" i="6"/>
  <c r="R542" i="6"/>
  <c r="Q542" i="6"/>
  <c r="P542" i="6"/>
  <c r="O542" i="6"/>
  <c r="N542" i="6"/>
  <c r="M542" i="6"/>
  <c r="L542" i="6"/>
  <c r="K542" i="6"/>
  <c r="R541" i="6"/>
  <c r="Q541" i="6"/>
  <c r="P541" i="6"/>
  <c r="O541" i="6"/>
  <c r="N541" i="6"/>
  <c r="M541" i="6"/>
  <c r="L541" i="6"/>
  <c r="K541" i="6"/>
  <c r="R540" i="6"/>
  <c r="Q540" i="6"/>
  <c r="P540" i="6"/>
  <c r="O540" i="6"/>
  <c r="N540" i="6"/>
  <c r="M540" i="6"/>
  <c r="L540" i="6"/>
  <c r="K540" i="6"/>
  <c r="R539" i="6"/>
  <c r="Q539" i="6"/>
  <c r="P539" i="6"/>
  <c r="O539" i="6"/>
  <c r="N539" i="6"/>
  <c r="M539" i="6"/>
  <c r="L539" i="6"/>
  <c r="K539" i="6"/>
  <c r="R538" i="6"/>
  <c r="Q538" i="6"/>
  <c r="P538" i="6"/>
  <c r="O538" i="6"/>
  <c r="N538" i="6"/>
  <c r="M538" i="6"/>
  <c r="L538" i="6"/>
  <c r="K538" i="6"/>
  <c r="R537" i="6"/>
  <c r="Q537" i="6"/>
  <c r="P537" i="6"/>
  <c r="O537" i="6"/>
  <c r="N537" i="6"/>
  <c r="M537" i="6"/>
  <c r="L537" i="6"/>
  <c r="K537" i="6"/>
  <c r="R536" i="6"/>
  <c r="Q536" i="6"/>
  <c r="P536" i="6"/>
  <c r="O536" i="6"/>
  <c r="N536" i="6"/>
  <c r="M536" i="6"/>
  <c r="L536" i="6"/>
  <c r="K536" i="6"/>
  <c r="R535" i="6"/>
  <c r="Q535" i="6"/>
  <c r="P535" i="6"/>
  <c r="O535" i="6"/>
  <c r="N535" i="6"/>
  <c r="M535" i="6"/>
  <c r="L535" i="6"/>
  <c r="K535" i="6"/>
  <c r="R534" i="6"/>
  <c r="Q534" i="6"/>
  <c r="P534" i="6"/>
  <c r="O534" i="6"/>
  <c r="N534" i="6"/>
  <c r="M534" i="6"/>
  <c r="L534" i="6"/>
  <c r="K534" i="6"/>
  <c r="R533" i="6"/>
  <c r="Q533" i="6"/>
  <c r="P533" i="6"/>
  <c r="O533" i="6"/>
  <c r="N533" i="6"/>
  <c r="M533" i="6"/>
  <c r="L533" i="6"/>
  <c r="K533" i="6"/>
  <c r="R532" i="6"/>
  <c r="Q532" i="6"/>
  <c r="P532" i="6"/>
  <c r="O532" i="6"/>
  <c r="N532" i="6"/>
  <c r="M532" i="6"/>
  <c r="L532" i="6"/>
  <c r="K532" i="6"/>
  <c r="R531" i="6"/>
  <c r="Q531" i="6"/>
  <c r="P531" i="6"/>
  <c r="O531" i="6"/>
  <c r="N531" i="6"/>
  <c r="M531" i="6"/>
  <c r="L531" i="6"/>
  <c r="K531" i="6"/>
  <c r="R530" i="6"/>
  <c r="Q530" i="6"/>
  <c r="P530" i="6"/>
  <c r="O530" i="6"/>
  <c r="N530" i="6"/>
  <c r="M530" i="6"/>
  <c r="L530" i="6"/>
  <c r="K530" i="6"/>
  <c r="R529" i="6"/>
  <c r="Q529" i="6"/>
  <c r="P529" i="6"/>
  <c r="O529" i="6"/>
  <c r="N529" i="6"/>
  <c r="M529" i="6"/>
  <c r="L529" i="6"/>
  <c r="K529" i="6"/>
  <c r="R528" i="6"/>
  <c r="Q528" i="6"/>
  <c r="P528" i="6"/>
  <c r="O528" i="6"/>
  <c r="N528" i="6"/>
  <c r="M528" i="6"/>
  <c r="L528" i="6"/>
  <c r="K528" i="6"/>
  <c r="R527" i="6"/>
  <c r="Q527" i="6"/>
  <c r="P527" i="6"/>
  <c r="O527" i="6"/>
  <c r="N527" i="6"/>
  <c r="M527" i="6"/>
  <c r="L527" i="6"/>
  <c r="K527" i="6"/>
  <c r="R526" i="6"/>
  <c r="Q526" i="6"/>
  <c r="P526" i="6"/>
  <c r="O526" i="6"/>
  <c r="N526" i="6"/>
  <c r="M526" i="6"/>
  <c r="L526" i="6"/>
  <c r="K526" i="6"/>
  <c r="R525" i="6"/>
  <c r="Q525" i="6"/>
  <c r="P525" i="6"/>
  <c r="O525" i="6"/>
  <c r="N525" i="6"/>
  <c r="M525" i="6"/>
  <c r="L525" i="6"/>
  <c r="K525" i="6"/>
  <c r="R524" i="6"/>
  <c r="Q524" i="6"/>
  <c r="P524" i="6"/>
  <c r="O524" i="6"/>
  <c r="N524" i="6"/>
  <c r="M524" i="6"/>
  <c r="L524" i="6"/>
  <c r="K524" i="6"/>
  <c r="R523" i="6"/>
  <c r="Q523" i="6"/>
  <c r="P523" i="6"/>
  <c r="O523" i="6"/>
  <c r="N523" i="6"/>
  <c r="M523" i="6"/>
  <c r="L523" i="6"/>
  <c r="K523" i="6"/>
  <c r="R522" i="6"/>
  <c r="Q522" i="6"/>
  <c r="P522" i="6"/>
  <c r="O522" i="6"/>
  <c r="N522" i="6"/>
  <c r="M522" i="6"/>
  <c r="L522" i="6"/>
  <c r="K522" i="6"/>
  <c r="R521" i="6"/>
  <c r="Q521" i="6"/>
  <c r="P521" i="6"/>
  <c r="O521" i="6"/>
  <c r="N521" i="6"/>
  <c r="M521" i="6"/>
  <c r="L521" i="6"/>
  <c r="K521" i="6"/>
  <c r="R520" i="6"/>
  <c r="Q520" i="6"/>
  <c r="P520" i="6"/>
  <c r="O520" i="6"/>
  <c r="N520" i="6"/>
  <c r="M520" i="6"/>
  <c r="L520" i="6"/>
  <c r="K520" i="6"/>
  <c r="R519" i="6"/>
  <c r="Q519" i="6"/>
  <c r="P519" i="6"/>
  <c r="O519" i="6"/>
  <c r="N519" i="6"/>
  <c r="M519" i="6"/>
  <c r="L519" i="6"/>
  <c r="K519" i="6"/>
  <c r="R518" i="6"/>
  <c r="Q518" i="6"/>
  <c r="P518" i="6"/>
  <c r="O518" i="6"/>
  <c r="N518" i="6"/>
  <c r="M518" i="6"/>
  <c r="L518" i="6"/>
  <c r="K518" i="6"/>
  <c r="R517" i="6"/>
  <c r="Q517" i="6"/>
  <c r="P517" i="6"/>
  <c r="O517" i="6"/>
  <c r="N517" i="6"/>
  <c r="M517" i="6"/>
  <c r="L517" i="6"/>
  <c r="K517" i="6"/>
  <c r="R516" i="6"/>
  <c r="Q516" i="6"/>
  <c r="P516" i="6"/>
  <c r="O516" i="6"/>
  <c r="N516" i="6"/>
  <c r="M516" i="6"/>
  <c r="L516" i="6"/>
  <c r="K516" i="6"/>
  <c r="R515" i="6"/>
  <c r="Q515" i="6"/>
  <c r="P515" i="6"/>
  <c r="O515" i="6"/>
  <c r="N515" i="6"/>
  <c r="M515" i="6"/>
  <c r="L515" i="6"/>
  <c r="K515" i="6"/>
  <c r="R514" i="6"/>
  <c r="Q514" i="6"/>
  <c r="P514" i="6"/>
  <c r="O514" i="6"/>
  <c r="N514" i="6"/>
  <c r="M514" i="6"/>
  <c r="L514" i="6"/>
  <c r="K514" i="6"/>
  <c r="R513" i="6"/>
  <c r="Q513" i="6"/>
  <c r="P513" i="6"/>
  <c r="O513" i="6"/>
  <c r="N513" i="6"/>
  <c r="M513" i="6"/>
  <c r="L513" i="6"/>
  <c r="K513" i="6"/>
  <c r="R512" i="6"/>
  <c r="Q512" i="6"/>
  <c r="P512" i="6"/>
  <c r="O512" i="6"/>
  <c r="N512" i="6"/>
  <c r="M512" i="6"/>
  <c r="L512" i="6"/>
  <c r="K512" i="6"/>
  <c r="R511" i="6"/>
  <c r="Q511" i="6"/>
  <c r="P511" i="6"/>
  <c r="O511" i="6"/>
  <c r="N511" i="6"/>
  <c r="M511" i="6"/>
  <c r="L511" i="6"/>
  <c r="K511" i="6"/>
  <c r="R510" i="6"/>
  <c r="Q510" i="6"/>
  <c r="P510" i="6"/>
  <c r="O510" i="6"/>
  <c r="N510" i="6"/>
  <c r="M510" i="6"/>
  <c r="L510" i="6"/>
  <c r="K510" i="6"/>
  <c r="R509" i="6"/>
  <c r="Q509" i="6"/>
  <c r="P509" i="6"/>
  <c r="O509" i="6"/>
  <c r="N509" i="6"/>
  <c r="M509" i="6"/>
  <c r="L509" i="6"/>
  <c r="K509" i="6"/>
  <c r="R508" i="6"/>
  <c r="Q508" i="6"/>
  <c r="P508" i="6"/>
  <c r="O508" i="6"/>
  <c r="N508" i="6"/>
  <c r="M508" i="6"/>
  <c r="L508" i="6"/>
  <c r="K508" i="6"/>
  <c r="R507" i="6"/>
  <c r="Q507" i="6"/>
  <c r="P507" i="6"/>
  <c r="O507" i="6"/>
  <c r="N507" i="6"/>
  <c r="M507" i="6"/>
  <c r="L507" i="6"/>
  <c r="K507" i="6"/>
  <c r="R506" i="6"/>
  <c r="Q506" i="6"/>
  <c r="P506" i="6"/>
  <c r="O506" i="6"/>
  <c r="N506" i="6"/>
  <c r="M506" i="6"/>
  <c r="L506" i="6"/>
  <c r="K506" i="6"/>
  <c r="R505" i="6"/>
  <c r="Q505" i="6"/>
  <c r="P505" i="6"/>
  <c r="O505" i="6"/>
  <c r="N505" i="6"/>
  <c r="M505" i="6"/>
  <c r="L505" i="6"/>
  <c r="K505" i="6"/>
  <c r="R504" i="6"/>
  <c r="Q504" i="6"/>
  <c r="P504" i="6"/>
  <c r="O504" i="6"/>
  <c r="N504" i="6"/>
  <c r="M504" i="6"/>
  <c r="L504" i="6"/>
  <c r="K504" i="6"/>
  <c r="R503" i="6"/>
  <c r="Q503" i="6"/>
  <c r="P503" i="6"/>
  <c r="O503" i="6"/>
  <c r="N503" i="6"/>
  <c r="M503" i="6"/>
  <c r="L503" i="6"/>
  <c r="K503" i="6"/>
  <c r="R502" i="6"/>
  <c r="Q502" i="6"/>
  <c r="P502" i="6"/>
  <c r="O502" i="6"/>
  <c r="N502" i="6"/>
  <c r="M502" i="6"/>
  <c r="L502" i="6"/>
  <c r="K502" i="6"/>
  <c r="R501" i="6"/>
  <c r="Q501" i="6"/>
  <c r="P501" i="6"/>
  <c r="O501" i="6"/>
  <c r="N501" i="6"/>
  <c r="M501" i="6"/>
  <c r="L501" i="6"/>
  <c r="K501" i="6"/>
  <c r="R500" i="6"/>
  <c r="Q500" i="6"/>
  <c r="P500" i="6"/>
  <c r="O500" i="6"/>
  <c r="N500" i="6"/>
  <c r="M500" i="6"/>
  <c r="L500" i="6"/>
  <c r="K500" i="6"/>
  <c r="R499" i="6"/>
  <c r="Q499" i="6"/>
  <c r="P499" i="6"/>
  <c r="O499" i="6"/>
  <c r="N499" i="6"/>
  <c r="M499" i="6"/>
  <c r="L499" i="6"/>
  <c r="K499" i="6"/>
  <c r="R498" i="6"/>
  <c r="Q498" i="6"/>
  <c r="P498" i="6"/>
  <c r="O498" i="6"/>
  <c r="N498" i="6"/>
  <c r="M498" i="6"/>
  <c r="L498" i="6"/>
  <c r="K498" i="6"/>
  <c r="R497" i="6"/>
  <c r="Q497" i="6"/>
  <c r="P497" i="6"/>
  <c r="O497" i="6"/>
  <c r="N497" i="6"/>
  <c r="M497" i="6"/>
  <c r="L497" i="6"/>
  <c r="K497" i="6"/>
  <c r="R496" i="6"/>
  <c r="Q496" i="6"/>
  <c r="P496" i="6"/>
  <c r="O496" i="6"/>
  <c r="N496" i="6"/>
  <c r="M496" i="6"/>
  <c r="L496" i="6"/>
  <c r="K496" i="6"/>
  <c r="R495" i="6"/>
  <c r="Q495" i="6"/>
  <c r="P495" i="6"/>
  <c r="O495" i="6"/>
  <c r="N495" i="6"/>
  <c r="M495" i="6"/>
  <c r="L495" i="6"/>
  <c r="K495" i="6"/>
  <c r="R494" i="6"/>
  <c r="Q494" i="6"/>
  <c r="P494" i="6"/>
  <c r="O494" i="6"/>
  <c r="N494" i="6"/>
  <c r="M494" i="6"/>
  <c r="L494" i="6"/>
  <c r="K494" i="6"/>
  <c r="R493" i="6"/>
  <c r="Q493" i="6"/>
  <c r="P493" i="6"/>
  <c r="O493" i="6"/>
  <c r="N493" i="6"/>
  <c r="M493" i="6"/>
  <c r="L493" i="6"/>
  <c r="K493" i="6"/>
  <c r="R492" i="6"/>
  <c r="Q492" i="6"/>
  <c r="P492" i="6"/>
  <c r="O492" i="6"/>
  <c r="N492" i="6"/>
  <c r="M492" i="6"/>
  <c r="L492" i="6"/>
  <c r="K492" i="6"/>
  <c r="R491" i="6"/>
  <c r="Q491" i="6"/>
  <c r="P491" i="6"/>
  <c r="O491" i="6"/>
  <c r="N491" i="6"/>
  <c r="M491" i="6"/>
  <c r="L491" i="6"/>
  <c r="K491" i="6"/>
  <c r="R490" i="6"/>
  <c r="Q490" i="6"/>
  <c r="P490" i="6"/>
  <c r="O490" i="6"/>
  <c r="N490" i="6"/>
  <c r="M490" i="6"/>
  <c r="L490" i="6"/>
  <c r="K490" i="6"/>
  <c r="R489" i="6"/>
  <c r="Q489" i="6"/>
  <c r="P489" i="6"/>
  <c r="O489" i="6"/>
  <c r="N489" i="6"/>
  <c r="M489" i="6"/>
  <c r="L489" i="6"/>
  <c r="K489" i="6"/>
  <c r="R488" i="6"/>
  <c r="Q488" i="6"/>
  <c r="P488" i="6"/>
  <c r="O488" i="6"/>
  <c r="N488" i="6"/>
  <c r="M488" i="6"/>
  <c r="L488" i="6"/>
  <c r="K488" i="6"/>
  <c r="R487" i="6"/>
  <c r="Q487" i="6"/>
  <c r="P487" i="6"/>
  <c r="O487" i="6"/>
  <c r="N487" i="6"/>
  <c r="M487" i="6"/>
  <c r="L487" i="6"/>
  <c r="K487" i="6"/>
  <c r="R486" i="6"/>
  <c r="Q486" i="6"/>
  <c r="P486" i="6"/>
  <c r="O486" i="6"/>
  <c r="N486" i="6"/>
  <c r="M486" i="6"/>
  <c r="L486" i="6"/>
  <c r="K486" i="6"/>
  <c r="R485" i="6"/>
  <c r="Q485" i="6"/>
  <c r="P485" i="6"/>
  <c r="O485" i="6"/>
  <c r="N485" i="6"/>
  <c r="M485" i="6"/>
  <c r="L485" i="6"/>
  <c r="K485" i="6"/>
  <c r="R484" i="6"/>
  <c r="Q484" i="6"/>
  <c r="P484" i="6"/>
  <c r="O484" i="6"/>
  <c r="N484" i="6"/>
  <c r="M484" i="6"/>
  <c r="L484" i="6"/>
  <c r="K484" i="6"/>
  <c r="R483" i="6"/>
  <c r="Q483" i="6"/>
  <c r="P483" i="6"/>
  <c r="O483" i="6"/>
  <c r="N483" i="6"/>
  <c r="M483" i="6"/>
  <c r="L483" i="6"/>
  <c r="K483" i="6"/>
  <c r="R482" i="6"/>
  <c r="Q482" i="6"/>
  <c r="P482" i="6"/>
  <c r="O482" i="6"/>
  <c r="N482" i="6"/>
  <c r="M482" i="6"/>
  <c r="L482" i="6"/>
  <c r="K482" i="6"/>
  <c r="R481" i="6"/>
  <c r="Q481" i="6"/>
  <c r="P481" i="6"/>
  <c r="O481" i="6"/>
  <c r="N481" i="6"/>
  <c r="M481" i="6"/>
  <c r="L481" i="6"/>
  <c r="K481" i="6"/>
  <c r="R480" i="6"/>
  <c r="Q480" i="6"/>
  <c r="P480" i="6"/>
  <c r="O480" i="6"/>
  <c r="N480" i="6"/>
  <c r="M480" i="6"/>
  <c r="L480" i="6"/>
  <c r="K480" i="6"/>
  <c r="R479" i="6"/>
  <c r="Q479" i="6"/>
  <c r="P479" i="6"/>
  <c r="O479" i="6"/>
  <c r="N479" i="6"/>
  <c r="M479" i="6"/>
  <c r="L479" i="6"/>
  <c r="K479" i="6"/>
  <c r="R478" i="6"/>
  <c r="Q478" i="6"/>
  <c r="P478" i="6"/>
  <c r="O478" i="6"/>
  <c r="N478" i="6"/>
  <c r="M478" i="6"/>
  <c r="L478" i="6"/>
  <c r="K478" i="6"/>
  <c r="R477" i="6"/>
  <c r="Q477" i="6"/>
  <c r="P477" i="6"/>
  <c r="O477" i="6"/>
  <c r="N477" i="6"/>
  <c r="M477" i="6"/>
  <c r="L477" i="6"/>
  <c r="K477" i="6"/>
  <c r="R476" i="6"/>
  <c r="Q476" i="6"/>
  <c r="P476" i="6"/>
  <c r="O476" i="6"/>
  <c r="N476" i="6"/>
  <c r="M476" i="6"/>
  <c r="L476" i="6"/>
  <c r="K476" i="6"/>
  <c r="R475" i="6"/>
  <c r="Q475" i="6"/>
  <c r="P475" i="6"/>
  <c r="O475" i="6"/>
  <c r="N475" i="6"/>
  <c r="M475" i="6"/>
  <c r="L475" i="6"/>
  <c r="K475" i="6"/>
  <c r="R474" i="6"/>
  <c r="Q474" i="6"/>
  <c r="P474" i="6"/>
  <c r="O474" i="6"/>
  <c r="N474" i="6"/>
  <c r="M474" i="6"/>
  <c r="L474" i="6"/>
  <c r="K474" i="6"/>
  <c r="R473" i="6"/>
  <c r="Q473" i="6"/>
  <c r="P473" i="6"/>
  <c r="O473" i="6"/>
  <c r="N473" i="6"/>
  <c r="M473" i="6"/>
  <c r="L473" i="6"/>
  <c r="K473" i="6"/>
  <c r="R472" i="6"/>
  <c r="Q472" i="6"/>
  <c r="P472" i="6"/>
  <c r="O472" i="6"/>
  <c r="N472" i="6"/>
  <c r="M472" i="6"/>
  <c r="L472" i="6"/>
  <c r="K472" i="6"/>
  <c r="R471" i="6"/>
  <c r="Q471" i="6"/>
  <c r="P471" i="6"/>
  <c r="O471" i="6"/>
  <c r="N471" i="6"/>
  <c r="M471" i="6"/>
  <c r="L471" i="6"/>
  <c r="K471" i="6"/>
  <c r="R470" i="6"/>
  <c r="Q470" i="6"/>
  <c r="P470" i="6"/>
  <c r="O470" i="6"/>
  <c r="N470" i="6"/>
  <c r="M470" i="6"/>
  <c r="L470" i="6"/>
  <c r="K470" i="6"/>
  <c r="R469" i="6"/>
  <c r="Q469" i="6"/>
  <c r="P469" i="6"/>
  <c r="O469" i="6"/>
  <c r="N469" i="6"/>
  <c r="M469" i="6"/>
  <c r="L469" i="6"/>
  <c r="K469" i="6"/>
  <c r="R468" i="6"/>
  <c r="Q468" i="6"/>
  <c r="P468" i="6"/>
  <c r="O468" i="6"/>
  <c r="N468" i="6"/>
  <c r="M468" i="6"/>
  <c r="L468" i="6"/>
  <c r="K468" i="6"/>
  <c r="R467" i="6"/>
  <c r="Q467" i="6"/>
  <c r="P467" i="6"/>
  <c r="O467" i="6"/>
  <c r="N467" i="6"/>
  <c r="M467" i="6"/>
  <c r="L467" i="6"/>
  <c r="K467" i="6"/>
  <c r="R466" i="6"/>
  <c r="Q466" i="6"/>
  <c r="P466" i="6"/>
  <c r="O466" i="6"/>
  <c r="N466" i="6"/>
  <c r="M466" i="6"/>
  <c r="L466" i="6"/>
  <c r="K466" i="6"/>
  <c r="R465" i="6"/>
  <c r="Q465" i="6"/>
  <c r="P465" i="6"/>
  <c r="O465" i="6"/>
  <c r="N465" i="6"/>
  <c r="M465" i="6"/>
  <c r="L465" i="6"/>
  <c r="K465" i="6"/>
  <c r="R464" i="6"/>
  <c r="Q464" i="6"/>
  <c r="P464" i="6"/>
  <c r="O464" i="6"/>
  <c r="N464" i="6"/>
  <c r="M464" i="6"/>
  <c r="L464" i="6"/>
  <c r="K464" i="6"/>
  <c r="R463" i="6"/>
  <c r="Q463" i="6"/>
  <c r="P463" i="6"/>
  <c r="O463" i="6"/>
  <c r="N463" i="6"/>
  <c r="M463" i="6"/>
  <c r="L463" i="6"/>
  <c r="K463" i="6"/>
  <c r="R462" i="6"/>
  <c r="Q462" i="6"/>
  <c r="P462" i="6"/>
  <c r="O462" i="6"/>
  <c r="N462" i="6"/>
  <c r="M462" i="6"/>
  <c r="L462" i="6"/>
  <c r="K462" i="6"/>
  <c r="R461" i="6"/>
  <c r="Q461" i="6"/>
  <c r="P461" i="6"/>
  <c r="O461" i="6"/>
  <c r="N461" i="6"/>
  <c r="M461" i="6"/>
  <c r="L461" i="6"/>
  <c r="K461" i="6"/>
  <c r="R460" i="6"/>
  <c r="Q460" i="6"/>
  <c r="P460" i="6"/>
  <c r="O460" i="6"/>
  <c r="N460" i="6"/>
  <c r="M460" i="6"/>
  <c r="L460" i="6"/>
  <c r="K460" i="6"/>
  <c r="R459" i="6"/>
  <c r="Q459" i="6"/>
  <c r="P459" i="6"/>
  <c r="O459" i="6"/>
  <c r="N459" i="6"/>
  <c r="M459" i="6"/>
  <c r="L459" i="6"/>
  <c r="K459" i="6"/>
  <c r="R458" i="6"/>
  <c r="Q458" i="6"/>
  <c r="P458" i="6"/>
  <c r="O458" i="6"/>
  <c r="N458" i="6"/>
  <c r="M458" i="6"/>
  <c r="L458" i="6"/>
  <c r="K458" i="6"/>
  <c r="R457" i="6"/>
  <c r="Q457" i="6"/>
  <c r="P457" i="6"/>
  <c r="O457" i="6"/>
  <c r="N457" i="6"/>
  <c r="M457" i="6"/>
  <c r="L457" i="6"/>
  <c r="K457" i="6"/>
  <c r="R456" i="6"/>
  <c r="Q456" i="6"/>
  <c r="P456" i="6"/>
  <c r="O456" i="6"/>
  <c r="N456" i="6"/>
  <c r="M456" i="6"/>
  <c r="L456" i="6"/>
  <c r="K456" i="6"/>
  <c r="R455" i="6"/>
  <c r="Q455" i="6"/>
  <c r="P455" i="6"/>
  <c r="O455" i="6"/>
  <c r="N455" i="6"/>
  <c r="M455" i="6"/>
  <c r="L455" i="6"/>
  <c r="K455" i="6"/>
  <c r="R454" i="6"/>
  <c r="Q454" i="6"/>
  <c r="P454" i="6"/>
  <c r="O454" i="6"/>
  <c r="N454" i="6"/>
  <c r="M454" i="6"/>
  <c r="L454" i="6"/>
  <c r="K454" i="6"/>
  <c r="R453" i="6"/>
  <c r="Q453" i="6"/>
  <c r="P453" i="6"/>
  <c r="O453" i="6"/>
  <c r="N453" i="6"/>
  <c r="M453" i="6"/>
  <c r="L453" i="6"/>
  <c r="K453" i="6"/>
  <c r="R452" i="6"/>
  <c r="Q452" i="6"/>
  <c r="P452" i="6"/>
  <c r="O452" i="6"/>
  <c r="N452" i="6"/>
  <c r="M452" i="6"/>
  <c r="L452" i="6"/>
  <c r="K452" i="6"/>
  <c r="R451" i="6"/>
  <c r="Q451" i="6"/>
  <c r="P451" i="6"/>
  <c r="O451" i="6"/>
  <c r="N451" i="6"/>
  <c r="M451" i="6"/>
  <c r="L451" i="6"/>
  <c r="K451" i="6"/>
  <c r="R450" i="6"/>
  <c r="Q450" i="6"/>
  <c r="P450" i="6"/>
  <c r="O450" i="6"/>
  <c r="N450" i="6"/>
  <c r="M450" i="6"/>
  <c r="L450" i="6"/>
  <c r="K450" i="6"/>
  <c r="R449" i="6"/>
  <c r="Q449" i="6"/>
  <c r="P449" i="6"/>
  <c r="O449" i="6"/>
  <c r="N449" i="6"/>
  <c r="M449" i="6"/>
  <c r="L449" i="6"/>
  <c r="K449" i="6"/>
  <c r="R448" i="6"/>
  <c r="Q448" i="6"/>
  <c r="P448" i="6"/>
  <c r="O448" i="6"/>
  <c r="N448" i="6"/>
  <c r="M448" i="6"/>
  <c r="L448" i="6"/>
  <c r="K448" i="6"/>
  <c r="R447" i="6"/>
  <c r="Q447" i="6"/>
  <c r="P447" i="6"/>
  <c r="O447" i="6"/>
  <c r="N447" i="6"/>
  <c r="M447" i="6"/>
  <c r="L447" i="6"/>
  <c r="K447" i="6"/>
  <c r="R446" i="6"/>
  <c r="Q446" i="6"/>
  <c r="P446" i="6"/>
  <c r="O446" i="6"/>
  <c r="N446" i="6"/>
  <c r="M446" i="6"/>
  <c r="L446" i="6"/>
  <c r="K446" i="6"/>
  <c r="R445" i="6"/>
  <c r="Q445" i="6"/>
  <c r="P445" i="6"/>
  <c r="O445" i="6"/>
  <c r="N445" i="6"/>
  <c r="M445" i="6"/>
  <c r="L445" i="6"/>
  <c r="K445" i="6"/>
  <c r="R444" i="6"/>
  <c r="Q444" i="6"/>
  <c r="P444" i="6"/>
  <c r="O444" i="6"/>
  <c r="N444" i="6"/>
  <c r="M444" i="6"/>
  <c r="L444" i="6"/>
  <c r="K444" i="6"/>
  <c r="R443" i="6"/>
  <c r="Q443" i="6"/>
  <c r="P443" i="6"/>
  <c r="O443" i="6"/>
  <c r="N443" i="6"/>
  <c r="M443" i="6"/>
  <c r="L443" i="6"/>
  <c r="K443" i="6"/>
  <c r="R442" i="6"/>
  <c r="Q442" i="6"/>
  <c r="P442" i="6"/>
  <c r="O442" i="6"/>
  <c r="N442" i="6"/>
  <c r="M442" i="6"/>
  <c r="L442" i="6"/>
  <c r="K442" i="6"/>
  <c r="R441" i="6"/>
  <c r="Q441" i="6"/>
  <c r="P441" i="6"/>
  <c r="O441" i="6"/>
  <c r="N441" i="6"/>
  <c r="M441" i="6"/>
  <c r="L441" i="6"/>
  <c r="K441" i="6"/>
  <c r="R440" i="6"/>
  <c r="Q440" i="6"/>
  <c r="P440" i="6"/>
  <c r="O440" i="6"/>
  <c r="N440" i="6"/>
  <c r="M440" i="6"/>
  <c r="L440" i="6"/>
  <c r="K440" i="6"/>
  <c r="R439" i="6"/>
  <c r="Q439" i="6"/>
  <c r="P439" i="6"/>
  <c r="O439" i="6"/>
  <c r="N439" i="6"/>
  <c r="M439" i="6"/>
  <c r="L439" i="6"/>
  <c r="K439" i="6"/>
  <c r="R438" i="6"/>
  <c r="Q438" i="6"/>
  <c r="P438" i="6"/>
  <c r="O438" i="6"/>
  <c r="N438" i="6"/>
  <c r="M438" i="6"/>
  <c r="L438" i="6"/>
  <c r="K438" i="6"/>
  <c r="R437" i="6"/>
  <c r="Q437" i="6"/>
  <c r="P437" i="6"/>
  <c r="O437" i="6"/>
  <c r="N437" i="6"/>
  <c r="M437" i="6"/>
  <c r="L437" i="6"/>
  <c r="K437" i="6"/>
  <c r="R436" i="6"/>
  <c r="Q436" i="6"/>
  <c r="P436" i="6"/>
  <c r="O436" i="6"/>
  <c r="N436" i="6"/>
  <c r="M436" i="6"/>
  <c r="L436" i="6"/>
  <c r="K436" i="6"/>
  <c r="R435" i="6"/>
  <c r="Q435" i="6"/>
  <c r="P435" i="6"/>
  <c r="O435" i="6"/>
  <c r="N435" i="6"/>
  <c r="M435" i="6"/>
  <c r="L435" i="6"/>
  <c r="K435" i="6"/>
  <c r="R434" i="6"/>
  <c r="Q434" i="6"/>
  <c r="P434" i="6"/>
  <c r="O434" i="6"/>
  <c r="N434" i="6"/>
  <c r="M434" i="6"/>
  <c r="L434" i="6"/>
  <c r="K434" i="6"/>
  <c r="R433" i="6"/>
  <c r="Q433" i="6"/>
  <c r="P433" i="6"/>
  <c r="O433" i="6"/>
  <c r="N433" i="6"/>
  <c r="M433" i="6"/>
  <c r="L433" i="6"/>
  <c r="K433" i="6"/>
  <c r="R432" i="6"/>
  <c r="Q432" i="6"/>
  <c r="P432" i="6"/>
  <c r="O432" i="6"/>
  <c r="N432" i="6"/>
  <c r="M432" i="6"/>
  <c r="L432" i="6"/>
  <c r="K432" i="6"/>
  <c r="R431" i="6"/>
  <c r="Q431" i="6"/>
  <c r="P431" i="6"/>
  <c r="O431" i="6"/>
  <c r="N431" i="6"/>
  <c r="M431" i="6"/>
  <c r="L431" i="6"/>
  <c r="K431" i="6"/>
  <c r="R430" i="6"/>
  <c r="Q430" i="6"/>
  <c r="P430" i="6"/>
  <c r="O430" i="6"/>
  <c r="N430" i="6"/>
  <c r="M430" i="6"/>
  <c r="L430" i="6"/>
  <c r="K430" i="6"/>
  <c r="R429" i="6"/>
  <c r="Q429" i="6"/>
  <c r="P429" i="6"/>
  <c r="O429" i="6"/>
  <c r="N429" i="6"/>
  <c r="M429" i="6"/>
  <c r="L429" i="6"/>
  <c r="K429" i="6"/>
  <c r="R428" i="6"/>
  <c r="Q428" i="6"/>
  <c r="P428" i="6"/>
  <c r="O428" i="6"/>
  <c r="N428" i="6"/>
  <c r="M428" i="6"/>
  <c r="L428" i="6"/>
  <c r="K428" i="6"/>
  <c r="R427" i="6"/>
  <c r="Q427" i="6"/>
  <c r="P427" i="6"/>
  <c r="O427" i="6"/>
  <c r="N427" i="6"/>
  <c r="M427" i="6"/>
  <c r="L427" i="6"/>
  <c r="K427" i="6"/>
  <c r="R426" i="6"/>
  <c r="Q426" i="6"/>
  <c r="P426" i="6"/>
  <c r="O426" i="6"/>
  <c r="N426" i="6"/>
  <c r="M426" i="6"/>
  <c r="L426" i="6"/>
  <c r="K426" i="6"/>
  <c r="R425" i="6"/>
  <c r="Q425" i="6"/>
  <c r="P425" i="6"/>
  <c r="O425" i="6"/>
  <c r="N425" i="6"/>
  <c r="M425" i="6"/>
  <c r="L425" i="6"/>
  <c r="K425" i="6"/>
  <c r="R424" i="6"/>
  <c r="Q424" i="6"/>
  <c r="P424" i="6"/>
  <c r="O424" i="6"/>
  <c r="N424" i="6"/>
  <c r="M424" i="6"/>
  <c r="L424" i="6"/>
  <c r="K424" i="6"/>
  <c r="R423" i="6"/>
  <c r="Q423" i="6"/>
  <c r="P423" i="6"/>
  <c r="O423" i="6"/>
  <c r="N423" i="6"/>
  <c r="M423" i="6"/>
  <c r="L423" i="6"/>
  <c r="K423" i="6"/>
  <c r="R422" i="6"/>
  <c r="Q422" i="6"/>
  <c r="P422" i="6"/>
  <c r="O422" i="6"/>
  <c r="N422" i="6"/>
  <c r="M422" i="6"/>
  <c r="L422" i="6"/>
  <c r="K422" i="6"/>
  <c r="R421" i="6"/>
  <c r="Q421" i="6"/>
  <c r="P421" i="6"/>
  <c r="O421" i="6"/>
  <c r="N421" i="6"/>
  <c r="M421" i="6"/>
  <c r="L421" i="6"/>
  <c r="K421" i="6"/>
  <c r="R420" i="6"/>
  <c r="Q420" i="6"/>
  <c r="P420" i="6"/>
  <c r="O420" i="6"/>
  <c r="N420" i="6"/>
  <c r="M420" i="6"/>
  <c r="L420" i="6"/>
  <c r="K420" i="6"/>
  <c r="R419" i="6"/>
  <c r="Q419" i="6"/>
  <c r="P419" i="6"/>
  <c r="O419" i="6"/>
  <c r="N419" i="6"/>
  <c r="M419" i="6"/>
  <c r="L419" i="6"/>
  <c r="K419" i="6"/>
  <c r="R418" i="6"/>
  <c r="Q418" i="6"/>
  <c r="P418" i="6"/>
  <c r="O418" i="6"/>
  <c r="N418" i="6"/>
  <c r="M418" i="6"/>
  <c r="L418" i="6"/>
  <c r="K418" i="6"/>
  <c r="R417" i="6"/>
  <c r="Q417" i="6"/>
  <c r="P417" i="6"/>
  <c r="O417" i="6"/>
  <c r="N417" i="6"/>
  <c r="M417" i="6"/>
  <c r="L417" i="6"/>
  <c r="K417" i="6"/>
  <c r="R416" i="6"/>
  <c r="Q416" i="6"/>
  <c r="P416" i="6"/>
  <c r="O416" i="6"/>
  <c r="N416" i="6"/>
  <c r="M416" i="6"/>
  <c r="L416" i="6"/>
  <c r="K416" i="6"/>
  <c r="R415" i="6"/>
  <c r="Q415" i="6"/>
  <c r="P415" i="6"/>
  <c r="O415" i="6"/>
  <c r="N415" i="6"/>
  <c r="M415" i="6"/>
  <c r="L415" i="6"/>
  <c r="K415" i="6"/>
  <c r="R414" i="6"/>
  <c r="Q414" i="6"/>
  <c r="P414" i="6"/>
  <c r="O414" i="6"/>
  <c r="N414" i="6"/>
  <c r="M414" i="6"/>
  <c r="L414" i="6"/>
  <c r="K414" i="6"/>
  <c r="R413" i="6"/>
  <c r="Q413" i="6"/>
  <c r="P413" i="6"/>
  <c r="O413" i="6"/>
  <c r="N413" i="6"/>
  <c r="M413" i="6"/>
  <c r="L413" i="6"/>
  <c r="K413" i="6"/>
  <c r="R412" i="6"/>
  <c r="Q412" i="6"/>
  <c r="P412" i="6"/>
  <c r="O412" i="6"/>
  <c r="N412" i="6"/>
  <c r="M412" i="6"/>
  <c r="L412" i="6"/>
  <c r="K412" i="6"/>
  <c r="R411" i="6"/>
  <c r="Q411" i="6"/>
  <c r="P411" i="6"/>
  <c r="O411" i="6"/>
  <c r="N411" i="6"/>
  <c r="M411" i="6"/>
  <c r="L411" i="6"/>
  <c r="K411" i="6"/>
  <c r="R410" i="6"/>
  <c r="Q410" i="6"/>
  <c r="P410" i="6"/>
  <c r="O410" i="6"/>
  <c r="N410" i="6"/>
  <c r="M410" i="6"/>
  <c r="L410" i="6"/>
  <c r="K410" i="6"/>
  <c r="R409" i="6"/>
  <c r="Q409" i="6"/>
  <c r="P409" i="6"/>
  <c r="O409" i="6"/>
  <c r="N409" i="6"/>
  <c r="M409" i="6"/>
  <c r="L409" i="6"/>
  <c r="K409" i="6"/>
  <c r="R408" i="6"/>
  <c r="Q408" i="6"/>
  <c r="P408" i="6"/>
  <c r="O408" i="6"/>
  <c r="N408" i="6"/>
  <c r="M408" i="6"/>
  <c r="L408" i="6"/>
  <c r="K408" i="6"/>
  <c r="R407" i="6"/>
  <c r="Q407" i="6"/>
  <c r="P407" i="6"/>
  <c r="O407" i="6"/>
  <c r="N407" i="6"/>
  <c r="M407" i="6"/>
  <c r="L407" i="6"/>
  <c r="K407" i="6"/>
  <c r="R406" i="6"/>
  <c r="Q406" i="6"/>
  <c r="P406" i="6"/>
  <c r="O406" i="6"/>
  <c r="N406" i="6"/>
  <c r="M406" i="6"/>
  <c r="L406" i="6"/>
  <c r="K406" i="6"/>
  <c r="R405" i="6"/>
  <c r="Q405" i="6"/>
  <c r="P405" i="6"/>
  <c r="O405" i="6"/>
  <c r="N405" i="6"/>
  <c r="M405" i="6"/>
  <c r="L405" i="6"/>
  <c r="K405" i="6"/>
  <c r="R404" i="6"/>
  <c r="Q404" i="6"/>
  <c r="P404" i="6"/>
  <c r="O404" i="6"/>
  <c r="N404" i="6"/>
  <c r="M404" i="6"/>
  <c r="L404" i="6"/>
  <c r="K404" i="6"/>
  <c r="R403" i="6"/>
  <c r="Q403" i="6"/>
  <c r="P403" i="6"/>
  <c r="O403" i="6"/>
  <c r="N403" i="6"/>
  <c r="M403" i="6"/>
  <c r="L403" i="6"/>
  <c r="K403" i="6"/>
  <c r="R402" i="6"/>
  <c r="Q402" i="6"/>
  <c r="P402" i="6"/>
  <c r="O402" i="6"/>
  <c r="N402" i="6"/>
  <c r="M402" i="6"/>
  <c r="L402" i="6"/>
  <c r="K402" i="6"/>
  <c r="R401" i="6"/>
  <c r="Q401" i="6"/>
  <c r="P401" i="6"/>
  <c r="O401" i="6"/>
  <c r="N401" i="6"/>
  <c r="M401" i="6"/>
  <c r="L401" i="6"/>
  <c r="K401" i="6"/>
  <c r="R400" i="6"/>
  <c r="Q400" i="6"/>
  <c r="P400" i="6"/>
  <c r="O400" i="6"/>
  <c r="N400" i="6"/>
  <c r="M400" i="6"/>
  <c r="L400" i="6"/>
  <c r="K400" i="6"/>
  <c r="R399" i="6"/>
  <c r="Q399" i="6"/>
  <c r="P399" i="6"/>
  <c r="O399" i="6"/>
  <c r="N399" i="6"/>
  <c r="M399" i="6"/>
  <c r="L399" i="6"/>
  <c r="K399" i="6"/>
  <c r="R398" i="6"/>
  <c r="Q398" i="6"/>
  <c r="P398" i="6"/>
  <c r="O398" i="6"/>
  <c r="N398" i="6"/>
  <c r="M398" i="6"/>
  <c r="L398" i="6"/>
  <c r="K398" i="6"/>
  <c r="R397" i="6"/>
  <c r="Q397" i="6"/>
  <c r="P397" i="6"/>
  <c r="O397" i="6"/>
  <c r="N397" i="6"/>
  <c r="M397" i="6"/>
  <c r="L397" i="6"/>
  <c r="K397" i="6"/>
  <c r="R396" i="6"/>
  <c r="Q396" i="6"/>
  <c r="P396" i="6"/>
  <c r="O396" i="6"/>
  <c r="N396" i="6"/>
  <c r="M396" i="6"/>
  <c r="L396" i="6"/>
  <c r="K396" i="6"/>
  <c r="R395" i="6"/>
  <c r="Q395" i="6"/>
  <c r="P395" i="6"/>
  <c r="O395" i="6"/>
  <c r="N395" i="6"/>
  <c r="M395" i="6"/>
  <c r="L395" i="6"/>
  <c r="K395" i="6"/>
  <c r="R394" i="6"/>
  <c r="Q394" i="6"/>
  <c r="P394" i="6"/>
  <c r="O394" i="6"/>
  <c r="N394" i="6"/>
  <c r="M394" i="6"/>
  <c r="L394" i="6"/>
  <c r="K394" i="6"/>
  <c r="R393" i="6"/>
  <c r="Q393" i="6"/>
  <c r="P393" i="6"/>
  <c r="O393" i="6"/>
  <c r="N393" i="6"/>
  <c r="M393" i="6"/>
  <c r="L393" i="6"/>
  <c r="K393" i="6"/>
  <c r="R392" i="6"/>
  <c r="Q392" i="6"/>
  <c r="P392" i="6"/>
  <c r="O392" i="6"/>
  <c r="N392" i="6"/>
  <c r="M392" i="6"/>
  <c r="L392" i="6"/>
  <c r="K392" i="6"/>
  <c r="R391" i="6"/>
  <c r="Q391" i="6"/>
  <c r="P391" i="6"/>
  <c r="O391" i="6"/>
  <c r="N391" i="6"/>
  <c r="M391" i="6"/>
  <c r="L391" i="6"/>
  <c r="K391" i="6"/>
  <c r="R390" i="6"/>
  <c r="Q390" i="6"/>
  <c r="P390" i="6"/>
  <c r="O390" i="6"/>
  <c r="N390" i="6"/>
  <c r="M390" i="6"/>
  <c r="L390" i="6"/>
  <c r="K390" i="6"/>
  <c r="R389" i="6"/>
  <c r="Q389" i="6"/>
  <c r="P389" i="6"/>
  <c r="O389" i="6"/>
  <c r="N389" i="6"/>
  <c r="M389" i="6"/>
  <c r="L389" i="6"/>
  <c r="K389" i="6"/>
  <c r="R388" i="6"/>
  <c r="Q388" i="6"/>
  <c r="P388" i="6"/>
  <c r="O388" i="6"/>
  <c r="N388" i="6"/>
  <c r="M388" i="6"/>
  <c r="L388" i="6"/>
  <c r="K388" i="6"/>
  <c r="R387" i="6"/>
  <c r="Q387" i="6"/>
  <c r="P387" i="6"/>
  <c r="O387" i="6"/>
  <c r="N387" i="6"/>
  <c r="M387" i="6"/>
  <c r="L387" i="6"/>
  <c r="K387" i="6"/>
  <c r="R386" i="6"/>
  <c r="Q386" i="6"/>
  <c r="P386" i="6"/>
  <c r="O386" i="6"/>
  <c r="N386" i="6"/>
  <c r="M386" i="6"/>
  <c r="L386" i="6"/>
  <c r="K386" i="6"/>
  <c r="R385" i="6"/>
  <c r="Q385" i="6"/>
  <c r="P385" i="6"/>
  <c r="O385" i="6"/>
  <c r="N385" i="6"/>
  <c r="M385" i="6"/>
  <c r="L385" i="6"/>
  <c r="K385" i="6"/>
  <c r="R384" i="6"/>
  <c r="Q384" i="6"/>
  <c r="P384" i="6"/>
  <c r="O384" i="6"/>
  <c r="N384" i="6"/>
  <c r="M384" i="6"/>
  <c r="L384" i="6"/>
  <c r="K384" i="6"/>
  <c r="R383" i="6"/>
  <c r="Q383" i="6"/>
  <c r="P383" i="6"/>
  <c r="O383" i="6"/>
  <c r="N383" i="6"/>
  <c r="M383" i="6"/>
  <c r="L383" i="6"/>
  <c r="K383" i="6"/>
  <c r="R382" i="6"/>
  <c r="Q382" i="6"/>
  <c r="P382" i="6"/>
  <c r="O382" i="6"/>
  <c r="N382" i="6"/>
  <c r="M382" i="6"/>
  <c r="L382" i="6"/>
  <c r="K382" i="6"/>
  <c r="R381" i="6"/>
  <c r="Q381" i="6"/>
  <c r="P381" i="6"/>
  <c r="O381" i="6"/>
  <c r="N381" i="6"/>
  <c r="M381" i="6"/>
  <c r="L381" i="6"/>
  <c r="K381" i="6"/>
  <c r="R380" i="6"/>
  <c r="Q380" i="6"/>
  <c r="P380" i="6"/>
  <c r="O380" i="6"/>
  <c r="N380" i="6"/>
  <c r="M380" i="6"/>
  <c r="L380" i="6"/>
  <c r="K380" i="6"/>
  <c r="R379" i="6"/>
  <c r="Q379" i="6"/>
  <c r="P379" i="6"/>
  <c r="O379" i="6"/>
  <c r="N379" i="6"/>
  <c r="M379" i="6"/>
  <c r="L379" i="6"/>
  <c r="K379" i="6"/>
  <c r="R378" i="6"/>
  <c r="Q378" i="6"/>
  <c r="P378" i="6"/>
  <c r="O378" i="6"/>
  <c r="N378" i="6"/>
  <c r="M378" i="6"/>
  <c r="L378" i="6"/>
  <c r="K378" i="6"/>
  <c r="R377" i="6"/>
  <c r="Q377" i="6"/>
  <c r="P377" i="6"/>
  <c r="O377" i="6"/>
  <c r="N377" i="6"/>
  <c r="M377" i="6"/>
  <c r="L377" i="6"/>
  <c r="K377" i="6"/>
  <c r="R376" i="6"/>
  <c r="Q376" i="6"/>
  <c r="P376" i="6"/>
  <c r="O376" i="6"/>
  <c r="N376" i="6"/>
  <c r="M376" i="6"/>
  <c r="L376" i="6"/>
  <c r="K376" i="6"/>
  <c r="R375" i="6"/>
  <c r="Q375" i="6"/>
  <c r="P375" i="6"/>
  <c r="O375" i="6"/>
  <c r="N375" i="6"/>
  <c r="M375" i="6"/>
  <c r="L375" i="6"/>
  <c r="K375" i="6"/>
  <c r="R374" i="6"/>
  <c r="Q374" i="6"/>
  <c r="P374" i="6"/>
  <c r="O374" i="6"/>
  <c r="N374" i="6"/>
  <c r="M374" i="6"/>
  <c r="L374" i="6"/>
  <c r="K374" i="6"/>
  <c r="R373" i="6"/>
  <c r="Q373" i="6"/>
  <c r="P373" i="6"/>
  <c r="O373" i="6"/>
  <c r="N373" i="6"/>
  <c r="M373" i="6"/>
  <c r="L373" i="6"/>
  <c r="K373" i="6"/>
  <c r="R372" i="6"/>
  <c r="Q372" i="6"/>
  <c r="P372" i="6"/>
  <c r="O372" i="6"/>
  <c r="N372" i="6"/>
  <c r="M372" i="6"/>
  <c r="L372" i="6"/>
  <c r="K372" i="6"/>
  <c r="R371" i="6"/>
  <c r="Q371" i="6"/>
  <c r="P371" i="6"/>
  <c r="O371" i="6"/>
  <c r="N371" i="6"/>
  <c r="M371" i="6"/>
  <c r="L371" i="6"/>
  <c r="K371" i="6"/>
  <c r="R370" i="6"/>
  <c r="Q370" i="6"/>
  <c r="P370" i="6"/>
  <c r="O370" i="6"/>
  <c r="N370" i="6"/>
  <c r="M370" i="6"/>
  <c r="L370" i="6"/>
  <c r="K370" i="6"/>
  <c r="R369" i="6"/>
  <c r="Q369" i="6"/>
  <c r="P369" i="6"/>
  <c r="O369" i="6"/>
  <c r="N369" i="6"/>
  <c r="M369" i="6"/>
  <c r="L369" i="6"/>
  <c r="K369" i="6"/>
  <c r="R368" i="6"/>
  <c r="Q368" i="6"/>
  <c r="P368" i="6"/>
  <c r="O368" i="6"/>
  <c r="N368" i="6"/>
  <c r="M368" i="6"/>
  <c r="L368" i="6"/>
  <c r="K368" i="6"/>
  <c r="R367" i="6"/>
  <c r="Q367" i="6"/>
  <c r="P367" i="6"/>
  <c r="O367" i="6"/>
  <c r="N367" i="6"/>
  <c r="M367" i="6"/>
  <c r="L367" i="6"/>
  <c r="K367" i="6"/>
  <c r="R366" i="6"/>
  <c r="Q366" i="6"/>
  <c r="P366" i="6"/>
  <c r="O366" i="6"/>
  <c r="N366" i="6"/>
  <c r="M366" i="6"/>
  <c r="L366" i="6"/>
  <c r="K366" i="6"/>
  <c r="R365" i="6"/>
  <c r="Q365" i="6"/>
  <c r="P365" i="6"/>
  <c r="O365" i="6"/>
  <c r="N365" i="6"/>
  <c r="M365" i="6"/>
  <c r="L365" i="6"/>
  <c r="K365" i="6"/>
  <c r="R364" i="6"/>
  <c r="Q364" i="6"/>
  <c r="P364" i="6"/>
  <c r="O364" i="6"/>
  <c r="N364" i="6"/>
  <c r="M364" i="6"/>
  <c r="L364" i="6"/>
  <c r="K364" i="6"/>
  <c r="R363" i="6"/>
  <c r="Q363" i="6"/>
  <c r="P363" i="6"/>
  <c r="O363" i="6"/>
  <c r="N363" i="6"/>
  <c r="M363" i="6"/>
  <c r="L363" i="6"/>
  <c r="K363" i="6"/>
  <c r="R362" i="6"/>
  <c r="Q362" i="6"/>
  <c r="P362" i="6"/>
  <c r="O362" i="6"/>
  <c r="N362" i="6"/>
  <c r="M362" i="6"/>
  <c r="L362" i="6"/>
  <c r="K362" i="6"/>
  <c r="R361" i="6"/>
  <c r="Q361" i="6"/>
  <c r="P361" i="6"/>
  <c r="O361" i="6"/>
  <c r="N361" i="6"/>
  <c r="M361" i="6"/>
  <c r="L361" i="6"/>
  <c r="K361" i="6"/>
  <c r="R360" i="6"/>
  <c r="Q360" i="6"/>
  <c r="P360" i="6"/>
  <c r="O360" i="6"/>
  <c r="N360" i="6"/>
  <c r="M360" i="6"/>
  <c r="L360" i="6"/>
  <c r="K360" i="6"/>
  <c r="R359" i="6"/>
  <c r="Q359" i="6"/>
  <c r="P359" i="6"/>
  <c r="O359" i="6"/>
  <c r="N359" i="6"/>
  <c r="M359" i="6"/>
  <c r="L359" i="6"/>
  <c r="K359" i="6"/>
  <c r="R358" i="6"/>
  <c r="Q358" i="6"/>
  <c r="P358" i="6"/>
  <c r="O358" i="6"/>
  <c r="N358" i="6"/>
  <c r="M358" i="6"/>
  <c r="L358" i="6"/>
  <c r="K358" i="6"/>
  <c r="R357" i="6"/>
  <c r="Q357" i="6"/>
  <c r="P357" i="6"/>
  <c r="O357" i="6"/>
  <c r="N357" i="6"/>
  <c r="M357" i="6"/>
  <c r="L357" i="6"/>
  <c r="K357" i="6"/>
  <c r="R356" i="6"/>
  <c r="Q356" i="6"/>
  <c r="P356" i="6"/>
  <c r="O356" i="6"/>
  <c r="N356" i="6"/>
  <c r="M356" i="6"/>
  <c r="L356" i="6"/>
  <c r="K356" i="6"/>
  <c r="R355" i="6"/>
  <c r="Q355" i="6"/>
  <c r="P355" i="6"/>
  <c r="O355" i="6"/>
  <c r="N355" i="6"/>
  <c r="M355" i="6"/>
  <c r="L355" i="6"/>
  <c r="K355" i="6"/>
  <c r="R354" i="6"/>
  <c r="Q354" i="6"/>
  <c r="P354" i="6"/>
  <c r="O354" i="6"/>
  <c r="N354" i="6"/>
  <c r="M354" i="6"/>
  <c r="L354" i="6"/>
  <c r="K354" i="6"/>
  <c r="R353" i="6"/>
  <c r="Q353" i="6"/>
  <c r="P353" i="6"/>
  <c r="O353" i="6"/>
  <c r="N353" i="6"/>
  <c r="M353" i="6"/>
  <c r="L353" i="6"/>
  <c r="K353" i="6"/>
  <c r="R352" i="6"/>
  <c r="Q352" i="6"/>
  <c r="P352" i="6"/>
  <c r="O352" i="6"/>
  <c r="N352" i="6"/>
  <c r="M352" i="6"/>
  <c r="L352" i="6"/>
  <c r="K352" i="6"/>
  <c r="R351" i="6"/>
  <c r="Q351" i="6"/>
  <c r="P351" i="6"/>
  <c r="O351" i="6"/>
  <c r="N351" i="6"/>
  <c r="M351" i="6"/>
  <c r="L351" i="6"/>
  <c r="K351" i="6"/>
  <c r="R350" i="6"/>
  <c r="Q350" i="6"/>
  <c r="P350" i="6"/>
  <c r="O350" i="6"/>
  <c r="N350" i="6"/>
  <c r="M350" i="6"/>
  <c r="L350" i="6"/>
  <c r="K350" i="6"/>
  <c r="R349" i="6"/>
  <c r="Q349" i="6"/>
  <c r="P349" i="6"/>
  <c r="O349" i="6"/>
  <c r="N349" i="6"/>
  <c r="M349" i="6"/>
  <c r="L349" i="6"/>
  <c r="K349" i="6"/>
  <c r="R348" i="6"/>
  <c r="Q348" i="6"/>
  <c r="P348" i="6"/>
  <c r="O348" i="6"/>
  <c r="N348" i="6"/>
  <c r="M348" i="6"/>
  <c r="L348" i="6"/>
  <c r="K348" i="6"/>
  <c r="R347" i="6"/>
  <c r="Q347" i="6"/>
  <c r="P347" i="6"/>
  <c r="O347" i="6"/>
  <c r="N347" i="6"/>
  <c r="M347" i="6"/>
  <c r="L347" i="6"/>
  <c r="K347" i="6"/>
  <c r="R346" i="6"/>
  <c r="Q346" i="6"/>
  <c r="P346" i="6"/>
  <c r="O346" i="6"/>
  <c r="N346" i="6"/>
  <c r="M346" i="6"/>
  <c r="L346" i="6"/>
  <c r="K346" i="6"/>
  <c r="R345" i="6"/>
  <c r="Q345" i="6"/>
  <c r="P345" i="6"/>
  <c r="O345" i="6"/>
  <c r="N345" i="6"/>
  <c r="M345" i="6"/>
  <c r="L345" i="6"/>
  <c r="K345" i="6"/>
  <c r="R344" i="6"/>
  <c r="Q344" i="6"/>
  <c r="P344" i="6"/>
  <c r="O344" i="6"/>
  <c r="N344" i="6"/>
  <c r="M344" i="6"/>
  <c r="L344" i="6"/>
  <c r="K344" i="6"/>
  <c r="R343" i="6"/>
  <c r="Q343" i="6"/>
  <c r="P343" i="6"/>
  <c r="O343" i="6"/>
  <c r="N343" i="6"/>
  <c r="M343" i="6"/>
  <c r="L343" i="6"/>
  <c r="K343" i="6"/>
  <c r="R342" i="6"/>
  <c r="Q342" i="6"/>
  <c r="P342" i="6"/>
  <c r="O342" i="6"/>
  <c r="N342" i="6"/>
  <c r="M342" i="6"/>
  <c r="L342" i="6"/>
  <c r="K342" i="6"/>
  <c r="R341" i="6"/>
  <c r="Q341" i="6"/>
  <c r="P341" i="6"/>
  <c r="O341" i="6"/>
  <c r="N341" i="6"/>
  <c r="M341" i="6"/>
  <c r="L341" i="6"/>
  <c r="K341" i="6"/>
  <c r="R340" i="6"/>
  <c r="Q340" i="6"/>
  <c r="P340" i="6"/>
  <c r="O340" i="6"/>
  <c r="N340" i="6"/>
  <c r="M340" i="6"/>
  <c r="L340" i="6"/>
  <c r="K340" i="6"/>
  <c r="R339" i="6"/>
  <c r="Q339" i="6"/>
  <c r="P339" i="6"/>
  <c r="O339" i="6"/>
  <c r="N339" i="6"/>
  <c r="M339" i="6"/>
  <c r="L339" i="6"/>
  <c r="K339" i="6"/>
  <c r="R338" i="6"/>
  <c r="Q338" i="6"/>
  <c r="P338" i="6"/>
  <c r="O338" i="6"/>
  <c r="N338" i="6"/>
  <c r="M338" i="6"/>
  <c r="L338" i="6"/>
  <c r="K338" i="6"/>
  <c r="R337" i="6"/>
  <c r="Q337" i="6"/>
  <c r="P337" i="6"/>
  <c r="O337" i="6"/>
  <c r="N337" i="6"/>
  <c r="M337" i="6"/>
  <c r="L337" i="6"/>
  <c r="K337" i="6"/>
  <c r="R336" i="6"/>
  <c r="Q336" i="6"/>
  <c r="P336" i="6"/>
  <c r="O336" i="6"/>
  <c r="N336" i="6"/>
  <c r="M336" i="6"/>
  <c r="L336" i="6"/>
  <c r="K336" i="6"/>
  <c r="R335" i="6"/>
  <c r="Q335" i="6"/>
  <c r="P335" i="6"/>
  <c r="O335" i="6"/>
  <c r="N335" i="6"/>
  <c r="M335" i="6"/>
  <c r="L335" i="6"/>
  <c r="K335" i="6"/>
  <c r="R334" i="6"/>
  <c r="Q334" i="6"/>
  <c r="P334" i="6"/>
  <c r="O334" i="6"/>
  <c r="N334" i="6"/>
  <c r="M334" i="6"/>
  <c r="L334" i="6"/>
  <c r="K334" i="6"/>
  <c r="R333" i="6"/>
  <c r="Q333" i="6"/>
  <c r="P333" i="6"/>
  <c r="O333" i="6"/>
  <c r="N333" i="6"/>
  <c r="M333" i="6"/>
  <c r="L333" i="6"/>
  <c r="K333" i="6"/>
  <c r="R332" i="6"/>
  <c r="Q332" i="6"/>
  <c r="P332" i="6"/>
  <c r="O332" i="6"/>
  <c r="N332" i="6"/>
  <c r="M332" i="6"/>
  <c r="L332" i="6"/>
  <c r="K332" i="6"/>
  <c r="R331" i="6"/>
  <c r="Q331" i="6"/>
  <c r="P331" i="6"/>
  <c r="O331" i="6"/>
  <c r="N331" i="6"/>
  <c r="M331" i="6"/>
  <c r="L331" i="6"/>
  <c r="K331" i="6"/>
  <c r="R330" i="6"/>
  <c r="Q330" i="6"/>
  <c r="P330" i="6"/>
  <c r="O330" i="6"/>
  <c r="N330" i="6"/>
  <c r="M330" i="6"/>
  <c r="L330" i="6"/>
  <c r="K330" i="6"/>
  <c r="R329" i="6"/>
  <c r="Q329" i="6"/>
  <c r="P329" i="6"/>
  <c r="O329" i="6"/>
  <c r="N329" i="6"/>
  <c r="M329" i="6"/>
  <c r="L329" i="6"/>
  <c r="K329" i="6"/>
  <c r="R328" i="6"/>
  <c r="Q328" i="6"/>
  <c r="P328" i="6"/>
  <c r="O328" i="6"/>
  <c r="N328" i="6"/>
  <c r="M328" i="6"/>
  <c r="L328" i="6"/>
  <c r="K328" i="6"/>
  <c r="R327" i="6"/>
  <c r="Q327" i="6"/>
  <c r="P327" i="6"/>
  <c r="O327" i="6"/>
  <c r="N327" i="6"/>
  <c r="M327" i="6"/>
  <c r="L327" i="6"/>
  <c r="K327" i="6"/>
  <c r="R326" i="6"/>
  <c r="Q326" i="6"/>
  <c r="P326" i="6"/>
  <c r="O326" i="6"/>
  <c r="N326" i="6"/>
  <c r="M326" i="6"/>
  <c r="L326" i="6"/>
  <c r="K326" i="6"/>
  <c r="R325" i="6"/>
  <c r="Q325" i="6"/>
  <c r="P325" i="6"/>
  <c r="O325" i="6"/>
  <c r="N325" i="6"/>
  <c r="M325" i="6"/>
  <c r="L325" i="6"/>
  <c r="K325" i="6"/>
  <c r="R324" i="6"/>
  <c r="Q324" i="6"/>
  <c r="P324" i="6"/>
  <c r="O324" i="6"/>
  <c r="N324" i="6"/>
  <c r="M324" i="6"/>
  <c r="L324" i="6"/>
  <c r="K324" i="6"/>
  <c r="R323" i="6"/>
  <c r="Q323" i="6"/>
  <c r="P323" i="6"/>
  <c r="O323" i="6"/>
  <c r="N323" i="6"/>
  <c r="M323" i="6"/>
  <c r="L323" i="6"/>
  <c r="K323" i="6"/>
  <c r="R322" i="6"/>
  <c r="Q322" i="6"/>
  <c r="P322" i="6"/>
  <c r="O322" i="6"/>
  <c r="N322" i="6"/>
  <c r="M322" i="6"/>
  <c r="L322" i="6"/>
  <c r="K322" i="6"/>
  <c r="R321" i="6"/>
  <c r="Q321" i="6"/>
  <c r="P321" i="6"/>
  <c r="O321" i="6"/>
  <c r="N321" i="6"/>
  <c r="M321" i="6"/>
  <c r="L321" i="6"/>
  <c r="K321" i="6"/>
  <c r="R320" i="6"/>
  <c r="Q320" i="6"/>
  <c r="P320" i="6"/>
  <c r="O320" i="6"/>
  <c r="N320" i="6"/>
  <c r="M320" i="6"/>
  <c r="L320" i="6"/>
  <c r="K320" i="6"/>
  <c r="R319" i="6"/>
  <c r="Q319" i="6"/>
  <c r="P319" i="6"/>
  <c r="O319" i="6"/>
  <c r="N319" i="6"/>
  <c r="M319" i="6"/>
  <c r="L319" i="6"/>
  <c r="K319" i="6"/>
  <c r="R318" i="6"/>
  <c r="Q318" i="6"/>
  <c r="P318" i="6"/>
  <c r="O318" i="6"/>
  <c r="N318" i="6"/>
  <c r="M318" i="6"/>
  <c r="L318" i="6"/>
  <c r="K318" i="6"/>
  <c r="R317" i="6"/>
  <c r="Q317" i="6"/>
  <c r="P317" i="6"/>
  <c r="O317" i="6"/>
  <c r="N317" i="6"/>
  <c r="M317" i="6"/>
  <c r="L317" i="6"/>
  <c r="K317" i="6"/>
  <c r="R316" i="6"/>
  <c r="Q316" i="6"/>
  <c r="P316" i="6"/>
  <c r="O316" i="6"/>
  <c r="N316" i="6"/>
  <c r="M316" i="6"/>
  <c r="L316" i="6"/>
  <c r="K316" i="6"/>
  <c r="R315" i="6"/>
  <c r="Q315" i="6"/>
  <c r="P315" i="6"/>
  <c r="O315" i="6"/>
  <c r="N315" i="6"/>
  <c r="M315" i="6"/>
  <c r="L315" i="6"/>
  <c r="K315" i="6"/>
  <c r="R314" i="6"/>
  <c r="Q314" i="6"/>
  <c r="P314" i="6"/>
  <c r="O314" i="6"/>
  <c r="N314" i="6"/>
  <c r="M314" i="6"/>
  <c r="L314" i="6"/>
  <c r="K314" i="6"/>
  <c r="R313" i="6"/>
  <c r="Q313" i="6"/>
  <c r="P313" i="6"/>
  <c r="O313" i="6"/>
  <c r="N313" i="6"/>
  <c r="M313" i="6"/>
  <c r="L313" i="6"/>
  <c r="K313" i="6"/>
  <c r="R312" i="6"/>
  <c r="Q312" i="6"/>
  <c r="P312" i="6"/>
  <c r="O312" i="6"/>
  <c r="N312" i="6"/>
  <c r="M312" i="6"/>
  <c r="L312" i="6"/>
  <c r="K312" i="6"/>
  <c r="R311" i="6"/>
  <c r="Q311" i="6"/>
  <c r="P311" i="6"/>
  <c r="O311" i="6"/>
  <c r="N311" i="6"/>
  <c r="M311" i="6"/>
  <c r="L311" i="6"/>
  <c r="K311" i="6"/>
  <c r="R310" i="6"/>
  <c r="Q310" i="6"/>
  <c r="P310" i="6"/>
  <c r="O310" i="6"/>
  <c r="N310" i="6"/>
  <c r="M310" i="6"/>
  <c r="L310" i="6"/>
  <c r="K310" i="6"/>
  <c r="R309" i="6"/>
  <c r="Q309" i="6"/>
  <c r="P309" i="6"/>
  <c r="O309" i="6"/>
  <c r="N309" i="6"/>
  <c r="M309" i="6"/>
  <c r="L309" i="6"/>
  <c r="K309" i="6"/>
  <c r="R308" i="6"/>
  <c r="Q308" i="6"/>
  <c r="P308" i="6"/>
  <c r="O308" i="6"/>
  <c r="N308" i="6"/>
  <c r="M308" i="6"/>
  <c r="L308" i="6"/>
  <c r="K308" i="6"/>
  <c r="R307" i="6"/>
  <c r="Q307" i="6"/>
  <c r="P307" i="6"/>
  <c r="O307" i="6"/>
  <c r="N307" i="6"/>
  <c r="M307" i="6"/>
  <c r="L307" i="6"/>
  <c r="K307" i="6"/>
  <c r="R306" i="6"/>
  <c r="Q306" i="6"/>
  <c r="P306" i="6"/>
  <c r="O306" i="6"/>
  <c r="N306" i="6"/>
  <c r="M306" i="6"/>
  <c r="L306" i="6"/>
  <c r="K306" i="6"/>
  <c r="R305" i="6"/>
  <c r="Q305" i="6"/>
  <c r="P305" i="6"/>
  <c r="O305" i="6"/>
  <c r="N305" i="6"/>
  <c r="M305" i="6"/>
  <c r="L305" i="6"/>
  <c r="K305" i="6"/>
  <c r="R304" i="6"/>
  <c r="Q304" i="6"/>
  <c r="P304" i="6"/>
  <c r="O304" i="6"/>
  <c r="N304" i="6"/>
  <c r="M304" i="6"/>
  <c r="L304" i="6"/>
  <c r="K304" i="6"/>
  <c r="R303" i="6"/>
  <c r="Q303" i="6"/>
  <c r="P303" i="6"/>
  <c r="O303" i="6"/>
  <c r="N303" i="6"/>
  <c r="M303" i="6"/>
  <c r="L303" i="6"/>
  <c r="K303" i="6"/>
  <c r="R302" i="6"/>
  <c r="Q302" i="6"/>
  <c r="P302" i="6"/>
  <c r="O302" i="6"/>
  <c r="N302" i="6"/>
  <c r="M302" i="6"/>
  <c r="L302" i="6"/>
  <c r="K302" i="6"/>
  <c r="R301" i="6"/>
  <c r="Q301" i="6"/>
  <c r="P301" i="6"/>
  <c r="O301" i="6"/>
  <c r="N301" i="6"/>
  <c r="M301" i="6"/>
  <c r="L301" i="6"/>
  <c r="K301" i="6"/>
  <c r="R300" i="6"/>
  <c r="Q300" i="6"/>
  <c r="P300" i="6"/>
  <c r="O300" i="6"/>
  <c r="N300" i="6"/>
  <c r="M300" i="6"/>
  <c r="L300" i="6"/>
  <c r="K300" i="6"/>
  <c r="R299" i="6"/>
  <c r="Q299" i="6"/>
  <c r="P299" i="6"/>
  <c r="O299" i="6"/>
  <c r="N299" i="6"/>
  <c r="M299" i="6"/>
  <c r="L299" i="6"/>
  <c r="K299" i="6"/>
  <c r="R298" i="6"/>
  <c r="Q298" i="6"/>
  <c r="P298" i="6"/>
  <c r="O298" i="6"/>
  <c r="N298" i="6"/>
  <c r="M298" i="6"/>
  <c r="L298" i="6"/>
  <c r="K298" i="6"/>
  <c r="R297" i="6"/>
  <c r="Q297" i="6"/>
  <c r="P297" i="6"/>
  <c r="O297" i="6"/>
  <c r="N297" i="6"/>
  <c r="M297" i="6"/>
  <c r="L297" i="6"/>
  <c r="K297" i="6"/>
  <c r="R296" i="6"/>
  <c r="Q296" i="6"/>
  <c r="P296" i="6"/>
  <c r="O296" i="6"/>
  <c r="N296" i="6"/>
  <c r="M296" i="6"/>
  <c r="L296" i="6"/>
  <c r="K296" i="6"/>
  <c r="R295" i="6"/>
  <c r="Q295" i="6"/>
  <c r="P295" i="6"/>
  <c r="O295" i="6"/>
  <c r="N295" i="6"/>
  <c r="M295" i="6"/>
  <c r="L295" i="6"/>
  <c r="K295" i="6"/>
  <c r="R294" i="6"/>
  <c r="Q294" i="6"/>
  <c r="P294" i="6"/>
  <c r="O294" i="6"/>
  <c r="N294" i="6"/>
  <c r="M294" i="6"/>
  <c r="L294" i="6"/>
  <c r="K294" i="6"/>
  <c r="R293" i="6"/>
  <c r="Q293" i="6"/>
  <c r="P293" i="6"/>
  <c r="O293" i="6"/>
  <c r="N293" i="6"/>
  <c r="M293" i="6"/>
  <c r="L293" i="6"/>
  <c r="K293" i="6"/>
  <c r="R292" i="6"/>
  <c r="Q292" i="6"/>
  <c r="P292" i="6"/>
  <c r="O292" i="6"/>
  <c r="N292" i="6"/>
  <c r="M292" i="6"/>
  <c r="L292" i="6"/>
  <c r="K292" i="6"/>
  <c r="R291" i="6"/>
  <c r="Q291" i="6"/>
  <c r="P291" i="6"/>
  <c r="O291" i="6"/>
  <c r="N291" i="6"/>
  <c r="M291" i="6"/>
  <c r="L291" i="6"/>
  <c r="K291" i="6"/>
  <c r="R290" i="6"/>
  <c r="Q290" i="6"/>
  <c r="P290" i="6"/>
  <c r="O290" i="6"/>
  <c r="N290" i="6"/>
  <c r="M290" i="6"/>
  <c r="L290" i="6"/>
  <c r="K290" i="6"/>
  <c r="R289" i="6"/>
  <c r="Q289" i="6"/>
  <c r="P289" i="6"/>
  <c r="O289" i="6"/>
  <c r="N289" i="6"/>
  <c r="M289" i="6"/>
  <c r="L289" i="6"/>
  <c r="K289" i="6"/>
  <c r="R288" i="6"/>
  <c r="Q288" i="6"/>
  <c r="P288" i="6"/>
  <c r="O288" i="6"/>
  <c r="N288" i="6"/>
  <c r="M288" i="6"/>
  <c r="L288" i="6"/>
  <c r="K288" i="6"/>
  <c r="R287" i="6"/>
  <c r="Q287" i="6"/>
  <c r="P287" i="6"/>
  <c r="O287" i="6"/>
  <c r="N287" i="6"/>
  <c r="M287" i="6"/>
  <c r="L287" i="6"/>
  <c r="K287" i="6"/>
  <c r="R286" i="6"/>
  <c r="Q286" i="6"/>
  <c r="P286" i="6"/>
  <c r="O286" i="6"/>
  <c r="N286" i="6"/>
  <c r="M286" i="6"/>
  <c r="L286" i="6"/>
  <c r="K286" i="6"/>
  <c r="R285" i="6"/>
  <c r="Q285" i="6"/>
  <c r="P285" i="6"/>
  <c r="O285" i="6"/>
  <c r="N285" i="6"/>
  <c r="M285" i="6"/>
  <c r="L285" i="6"/>
  <c r="K285" i="6"/>
  <c r="R284" i="6"/>
  <c r="Q284" i="6"/>
  <c r="P284" i="6"/>
  <c r="O284" i="6"/>
  <c r="N284" i="6"/>
  <c r="M284" i="6"/>
  <c r="L284" i="6"/>
  <c r="K284" i="6"/>
  <c r="R283" i="6"/>
  <c r="Q283" i="6"/>
  <c r="P283" i="6"/>
  <c r="O283" i="6"/>
  <c r="N283" i="6"/>
  <c r="M283" i="6"/>
  <c r="L283" i="6"/>
  <c r="K283" i="6"/>
  <c r="R282" i="6"/>
  <c r="Q282" i="6"/>
  <c r="P282" i="6"/>
  <c r="O282" i="6"/>
  <c r="N282" i="6"/>
  <c r="M282" i="6"/>
  <c r="L282" i="6"/>
  <c r="K282" i="6"/>
  <c r="R281" i="6"/>
  <c r="Q281" i="6"/>
  <c r="P281" i="6"/>
  <c r="O281" i="6"/>
  <c r="N281" i="6"/>
  <c r="M281" i="6"/>
  <c r="L281" i="6"/>
  <c r="K281" i="6"/>
  <c r="R280" i="6"/>
  <c r="Q280" i="6"/>
  <c r="P280" i="6"/>
  <c r="O280" i="6"/>
  <c r="N280" i="6"/>
  <c r="M280" i="6"/>
  <c r="L280" i="6"/>
  <c r="K280" i="6"/>
  <c r="R279" i="6"/>
  <c r="Q279" i="6"/>
  <c r="P279" i="6"/>
  <c r="O279" i="6"/>
  <c r="N279" i="6"/>
  <c r="M279" i="6"/>
  <c r="L279" i="6"/>
  <c r="K279" i="6"/>
  <c r="R278" i="6"/>
  <c r="Q278" i="6"/>
  <c r="P278" i="6"/>
  <c r="O278" i="6"/>
  <c r="N278" i="6"/>
  <c r="M278" i="6"/>
  <c r="L278" i="6"/>
  <c r="K278" i="6"/>
  <c r="R277" i="6"/>
  <c r="Q277" i="6"/>
  <c r="P277" i="6"/>
  <c r="O277" i="6"/>
  <c r="N277" i="6"/>
  <c r="M277" i="6"/>
  <c r="L277" i="6"/>
  <c r="K277" i="6"/>
  <c r="R276" i="6"/>
  <c r="Q276" i="6"/>
  <c r="P276" i="6"/>
  <c r="O276" i="6"/>
  <c r="N276" i="6"/>
  <c r="M276" i="6"/>
  <c r="L276" i="6"/>
  <c r="K276" i="6"/>
  <c r="R275" i="6"/>
  <c r="Q275" i="6"/>
  <c r="P275" i="6"/>
  <c r="O275" i="6"/>
  <c r="N275" i="6"/>
  <c r="M275" i="6"/>
  <c r="L275" i="6"/>
  <c r="K275" i="6"/>
  <c r="R274" i="6"/>
  <c r="Q274" i="6"/>
  <c r="P274" i="6"/>
  <c r="O274" i="6"/>
  <c r="N274" i="6"/>
  <c r="M274" i="6"/>
  <c r="L274" i="6"/>
  <c r="K274" i="6"/>
  <c r="R273" i="6"/>
  <c r="Q273" i="6"/>
  <c r="P273" i="6"/>
  <c r="O273" i="6"/>
  <c r="N273" i="6"/>
  <c r="M273" i="6"/>
  <c r="L273" i="6"/>
  <c r="K273" i="6"/>
  <c r="R272" i="6"/>
  <c r="Q272" i="6"/>
  <c r="P272" i="6"/>
  <c r="O272" i="6"/>
  <c r="N272" i="6"/>
  <c r="M272" i="6"/>
  <c r="L272" i="6"/>
  <c r="K272" i="6"/>
  <c r="R271" i="6"/>
  <c r="Q271" i="6"/>
  <c r="P271" i="6"/>
  <c r="O271" i="6"/>
  <c r="N271" i="6"/>
  <c r="M271" i="6"/>
  <c r="L271" i="6"/>
  <c r="K271" i="6"/>
  <c r="R270" i="6"/>
  <c r="Q270" i="6"/>
  <c r="P270" i="6"/>
  <c r="O270" i="6"/>
  <c r="N270" i="6"/>
  <c r="M270" i="6"/>
  <c r="L270" i="6"/>
  <c r="K270" i="6"/>
  <c r="R269" i="6"/>
  <c r="Q269" i="6"/>
  <c r="P269" i="6"/>
  <c r="O269" i="6"/>
  <c r="N269" i="6"/>
  <c r="M269" i="6"/>
  <c r="L269" i="6"/>
  <c r="K269" i="6"/>
  <c r="R268" i="6"/>
  <c r="Q268" i="6"/>
  <c r="P268" i="6"/>
  <c r="O268" i="6"/>
  <c r="N268" i="6"/>
  <c r="M268" i="6"/>
  <c r="L268" i="6"/>
  <c r="K268" i="6"/>
  <c r="R267" i="6"/>
  <c r="Q267" i="6"/>
  <c r="P267" i="6"/>
  <c r="O267" i="6"/>
  <c r="N267" i="6"/>
  <c r="M267" i="6"/>
  <c r="L267" i="6"/>
  <c r="K267" i="6"/>
  <c r="R266" i="6"/>
  <c r="Q266" i="6"/>
  <c r="P266" i="6"/>
  <c r="O266" i="6"/>
  <c r="N266" i="6"/>
  <c r="M266" i="6"/>
  <c r="L266" i="6"/>
  <c r="K266" i="6"/>
  <c r="R265" i="6"/>
  <c r="Q265" i="6"/>
  <c r="P265" i="6"/>
  <c r="O265" i="6"/>
  <c r="N265" i="6"/>
  <c r="M265" i="6"/>
  <c r="L265" i="6"/>
  <c r="K265" i="6"/>
  <c r="R264" i="6"/>
  <c r="Q264" i="6"/>
  <c r="P264" i="6"/>
  <c r="O264" i="6"/>
  <c r="N264" i="6"/>
  <c r="M264" i="6"/>
  <c r="L264" i="6"/>
  <c r="K264" i="6"/>
  <c r="R263" i="6"/>
  <c r="Q263" i="6"/>
  <c r="P263" i="6"/>
  <c r="O263" i="6"/>
  <c r="N263" i="6"/>
  <c r="M263" i="6"/>
  <c r="L263" i="6"/>
  <c r="K263" i="6"/>
  <c r="R262" i="6"/>
  <c r="Q262" i="6"/>
  <c r="P262" i="6"/>
  <c r="O262" i="6"/>
  <c r="N262" i="6"/>
  <c r="M262" i="6"/>
  <c r="L262" i="6"/>
  <c r="K262" i="6"/>
  <c r="R261" i="6"/>
  <c r="Q261" i="6"/>
  <c r="P261" i="6"/>
  <c r="O261" i="6"/>
  <c r="N261" i="6"/>
  <c r="M261" i="6"/>
  <c r="L261" i="6"/>
  <c r="K261" i="6"/>
  <c r="R260" i="6"/>
  <c r="Q260" i="6"/>
  <c r="P260" i="6"/>
  <c r="O260" i="6"/>
  <c r="N260" i="6"/>
  <c r="M260" i="6"/>
  <c r="L260" i="6"/>
  <c r="K260" i="6"/>
  <c r="R259" i="6"/>
  <c r="Q259" i="6"/>
  <c r="P259" i="6"/>
  <c r="O259" i="6"/>
  <c r="N259" i="6"/>
  <c r="M259" i="6"/>
  <c r="L259" i="6"/>
  <c r="K259" i="6"/>
  <c r="R258" i="6"/>
  <c r="Q258" i="6"/>
  <c r="P258" i="6"/>
  <c r="O258" i="6"/>
  <c r="N258" i="6"/>
  <c r="M258" i="6"/>
  <c r="L258" i="6"/>
  <c r="K258" i="6"/>
  <c r="R257" i="6"/>
  <c r="Q257" i="6"/>
  <c r="P257" i="6"/>
  <c r="O257" i="6"/>
  <c r="N257" i="6"/>
  <c r="M257" i="6"/>
  <c r="L257" i="6"/>
  <c r="K257" i="6"/>
  <c r="R256" i="6"/>
  <c r="Q256" i="6"/>
  <c r="P256" i="6"/>
  <c r="O256" i="6"/>
  <c r="N256" i="6"/>
  <c r="M256" i="6"/>
  <c r="L256" i="6"/>
  <c r="K256" i="6"/>
  <c r="R255" i="6"/>
  <c r="Q255" i="6"/>
  <c r="P255" i="6"/>
  <c r="O255" i="6"/>
  <c r="N255" i="6"/>
  <c r="M255" i="6"/>
  <c r="L255" i="6"/>
  <c r="K255" i="6"/>
  <c r="R254" i="6"/>
  <c r="Q254" i="6"/>
  <c r="P254" i="6"/>
  <c r="O254" i="6"/>
  <c r="N254" i="6"/>
  <c r="M254" i="6"/>
  <c r="L254" i="6"/>
  <c r="K254" i="6"/>
  <c r="R253" i="6"/>
  <c r="Q253" i="6"/>
  <c r="P253" i="6"/>
  <c r="O253" i="6"/>
  <c r="N253" i="6"/>
  <c r="M253" i="6"/>
  <c r="L253" i="6"/>
  <c r="K253" i="6"/>
  <c r="R252" i="6"/>
  <c r="Q252" i="6"/>
  <c r="P252" i="6"/>
  <c r="O252" i="6"/>
  <c r="N252" i="6"/>
  <c r="M252" i="6"/>
  <c r="L252" i="6"/>
  <c r="K252" i="6"/>
  <c r="R251" i="6"/>
  <c r="Q251" i="6"/>
  <c r="P251" i="6"/>
  <c r="O251" i="6"/>
  <c r="N251" i="6"/>
  <c r="M251" i="6"/>
  <c r="L251" i="6"/>
  <c r="K251" i="6"/>
  <c r="R250" i="6"/>
  <c r="Q250" i="6"/>
  <c r="P250" i="6"/>
  <c r="O250" i="6"/>
  <c r="N250" i="6"/>
  <c r="M250" i="6"/>
  <c r="L250" i="6"/>
  <c r="K250" i="6"/>
  <c r="R249" i="6"/>
  <c r="Q249" i="6"/>
  <c r="P249" i="6"/>
  <c r="O249" i="6"/>
  <c r="N249" i="6"/>
  <c r="M249" i="6"/>
  <c r="L249" i="6"/>
  <c r="K249" i="6"/>
  <c r="R248" i="6"/>
  <c r="Q248" i="6"/>
  <c r="P248" i="6"/>
  <c r="O248" i="6"/>
  <c r="N248" i="6"/>
  <c r="M248" i="6"/>
  <c r="L248" i="6"/>
  <c r="K248" i="6"/>
  <c r="R247" i="6"/>
  <c r="Q247" i="6"/>
  <c r="P247" i="6"/>
  <c r="O247" i="6"/>
  <c r="N247" i="6"/>
  <c r="M247" i="6"/>
  <c r="L247" i="6"/>
  <c r="K247" i="6"/>
  <c r="R246" i="6"/>
  <c r="Q246" i="6"/>
  <c r="P246" i="6"/>
  <c r="O246" i="6"/>
  <c r="N246" i="6"/>
  <c r="M246" i="6"/>
  <c r="L246" i="6"/>
  <c r="K246" i="6"/>
  <c r="R245" i="6"/>
  <c r="Q245" i="6"/>
  <c r="P245" i="6"/>
  <c r="O245" i="6"/>
  <c r="N245" i="6"/>
  <c r="M245" i="6"/>
  <c r="L245" i="6"/>
  <c r="K245" i="6"/>
  <c r="R244" i="6"/>
  <c r="Q244" i="6"/>
  <c r="P244" i="6"/>
  <c r="O244" i="6"/>
  <c r="N244" i="6"/>
  <c r="M244" i="6"/>
  <c r="L244" i="6"/>
  <c r="K244" i="6"/>
  <c r="R243" i="6"/>
  <c r="Q243" i="6"/>
  <c r="P243" i="6"/>
  <c r="O243" i="6"/>
  <c r="N243" i="6"/>
  <c r="M243" i="6"/>
  <c r="L243" i="6"/>
  <c r="K243" i="6"/>
  <c r="R242" i="6"/>
  <c r="Q242" i="6"/>
  <c r="P242" i="6"/>
  <c r="O242" i="6"/>
  <c r="N242" i="6"/>
  <c r="M242" i="6"/>
  <c r="L242" i="6"/>
  <c r="K242" i="6"/>
  <c r="R241" i="6"/>
  <c r="Q241" i="6"/>
  <c r="P241" i="6"/>
  <c r="O241" i="6"/>
  <c r="N241" i="6"/>
  <c r="M241" i="6"/>
  <c r="L241" i="6"/>
  <c r="K241" i="6"/>
  <c r="R240" i="6"/>
  <c r="Q240" i="6"/>
  <c r="P240" i="6"/>
  <c r="O240" i="6"/>
  <c r="N240" i="6"/>
  <c r="M240" i="6"/>
  <c r="L240" i="6"/>
  <c r="K240" i="6"/>
  <c r="R239" i="6"/>
  <c r="Q239" i="6"/>
  <c r="P239" i="6"/>
  <c r="O239" i="6"/>
  <c r="N239" i="6"/>
  <c r="M239" i="6"/>
  <c r="L239" i="6"/>
  <c r="K239" i="6"/>
  <c r="R238" i="6"/>
  <c r="Q238" i="6"/>
  <c r="P238" i="6"/>
  <c r="O238" i="6"/>
  <c r="N238" i="6"/>
  <c r="M238" i="6"/>
  <c r="L238" i="6"/>
  <c r="K238" i="6"/>
  <c r="R237" i="6"/>
  <c r="Q237" i="6"/>
  <c r="P237" i="6"/>
  <c r="O237" i="6"/>
  <c r="N237" i="6"/>
  <c r="M237" i="6"/>
  <c r="L237" i="6"/>
  <c r="K237" i="6"/>
  <c r="R236" i="6"/>
  <c r="Q236" i="6"/>
  <c r="P236" i="6"/>
  <c r="O236" i="6"/>
  <c r="N236" i="6"/>
  <c r="M236" i="6"/>
  <c r="L236" i="6"/>
  <c r="K236" i="6"/>
  <c r="R235" i="6"/>
  <c r="Q235" i="6"/>
  <c r="P235" i="6"/>
  <c r="O235" i="6"/>
  <c r="N235" i="6"/>
  <c r="M235" i="6"/>
  <c r="L235" i="6"/>
  <c r="K235" i="6"/>
  <c r="R234" i="6"/>
  <c r="Q234" i="6"/>
  <c r="P234" i="6"/>
  <c r="O234" i="6"/>
  <c r="N234" i="6"/>
  <c r="M234" i="6"/>
  <c r="L234" i="6"/>
  <c r="K234" i="6"/>
  <c r="R233" i="6"/>
  <c r="Q233" i="6"/>
  <c r="P233" i="6"/>
  <c r="O233" i="6"/>
  <c r="N233" i="6"/>
  <c r="M233" i="6"/>
  <c r="L233" i="6"/>
  <c r="K233" i="6"/>
  <c r="R232" i="6"/>
  <c r="Q232" i="6"/>
  <c r="P232" i="6"/>
  <c r="O232" i="6"/>
  <c r="N232" i="6"/>
  <c r="M232" i="6"/>
  <c r="L232" i="6"/>
  <c r="K232" i="6"/>
  <c r="R231" i="6"/>
  <c r="Q231" i="6"/>
  <c r="P231" i="6"/>
  <c r="O231" i="6"/>
  <c r="N231" i="6"/>
  <c r="M231" i="6"/>
  <c r="L231" i="6"/>
  <c r="K231" i="6"/>
  <c r="R230" i="6"/>
  <c r="Q230" i="6"/>
  <c r="P230" i="6"/>
  <c r="O230" i="6"/>
  <c r="N230" i="6"/>
  <c r="M230" i="6"/>
  <c r="L230" i="6"/>
  <c r="K230" i="6"/>
  <c r="R229" i="6"/>
  <c r="Q229" i="6"/>
  <c r="P229" i="6"/>
  <c r="O229" i="6"/>
  <c r="N229" i="6"/>
  <c r="M229" i="6"/>
  <c r="L229" i="6"/>
  <c r="K229" i="6"/>
  <c r="R228" i="6"/>
  <c r="Q228" i="6"/>
  <c r="P228" i="6"/>
  <c r="O228" i="6"/>
  <c r="N228" i="6"/>
  <c r="M228" i="6"/>
  <c r="L228" i="6"/>
  <c r="K228" i="6"/>
  <c r="R227" i="6"/>
  <c r="Q227" i="6"/>
  <c r="P227" i="6"/>
  <c r="O227" i="6"/>
  <c r="N227" i="6"/>
  <c r="M227" i="6"/>
  <c r="L227" i="6"/>
  <c r="K227" i="6"/>
  <c r="R226" i="6"/>
  <c r="Q226" i="6"/>
  <c r="P226" i="6"/>
  <c r="O226" i="6"/>
  <c r="N226" i="6"/>
  <c r="M226" i="6"/>
  <c r="L226" i="6"/>
  <c r="K226" i="6"/>
  <c r="R225" i="6"/>
  <c r="Q225" i="6"/>
  <c r="P225" i="6"/>
  <c r="O225" i="6"/>
  <c r="N225" i="6"/>
  <c r="M225" i="6"/>
  <c r="L225" i="6"/>
  <c r="K225" i="6"/>
  <c r="R224" i="6"/>
  <c r="Q224" i="6"/>
  <c r="P224" i="6"/>
  <c r="O224" i="6"/>
  <c r="N224" i="6"/>
  <c r="M224" i="6"/>
  <c r="L224" i="6"/>
  <c r="K224" i="6"/>
  <c r="R223" i="6"/>
  <c r="Q223" i="6"/>
  <c r="P223" i="6"/>
  <c r="O223" i="6"/>
  <c r="N223" i="6"/>
  <c r="M223" i="6"/>
  <c r="L223" i="6"/>
  <c r="K223" i="6"/>
  <c r="R222" i="6"/>
  <c r="Q222" i="6"/>
  <c r="P222" i="6"/>
  <c r="O222" i="6"/>
  <c r="N222" i="6"/>
  <c r="M222" i="6"/>
  <c r="L222" i="6"/>
  <c r="K222" i="6"/>
  <c r="R221" i="6"/>
  <c r="Q221" i="6"/>
  <c r="P221" i="6"/>
  <c r="O221" i="6"/>
  <c r="N221" i="6"/>
  <c r="M221" i="6"/>
  <c r="L221" i="6"/>
  <c r="K221" i="6"/>
  <c r="R220" i="6"/>
  <c r="Q220" i="6"/>
  <c r="P220" i="6"/>
  <c r="O220" i="6"/>
  <c r="N220" i="6"/>
  <c r="M220" i="6"/>
  <c r="L220" i="6"/>
  <c r="K220" i="6"/>
  <c r="R219" i="6"/>
  <c r="Q219" i="6"/>
  <c r="P219" i="6"/>
  <c r="O219" i="6"/>
  <c r="N219" i="6"/>
  <c r="M219" i="6"/>
  <c r="L219" i="6"/>
  <c r="K219" i="6"/>
  <c r="R218" i="6"/>
  <c r="Q218" i="6"/>
  <c r="P218" i="6"/>
  <c r="O218" i="6"/>
  <c r="N218" i="6"/>
  <c r="M218" i="6"/>
  <c r="L218" i="6"/>
  <c r="K218" i="6"/>
  <c r="R217" i="6"/>
  <c r="Q217" i="6"/>
  <c r="P217" i="6"/>
  <c r="O217" i="6"/>
  <c r="N217" i="6"/>
  <c r="M217" i="6"/>
  <c r="L217" i="6"/>
  <c r="K217" i="6"/>
  <c r="R216" i="6"/>
  <c r="Q216" i="6"/>
  <c r="P216" i="6"/>
  <c r="O216" i="6"/>
  <c r="N216" i="6"/>
  <c r="M216" i="6"/>
  <c r="L216" i="6"/>
  <c r="K216" i="6"/>
  <c r="R215" i="6"/>
  <c r="Q215" i="6"/>
  <c r="P215" i="6"/>
  <c r="O215" i="6"/>
  <c r="N215" i="6"/>
  <c r="M215" i="6"/>
  <c r="L215" i="6"/>
  <c r="K215" i="6"/>
  <c r="R214" i="6"/>
  <c r="Q214" i="6"/>
  <c r="P214" i="6"/>
  <c r="O214" i="6"/>
  <c r="N214" i="6"/>
  <c r="M214" i="6"/>
  <c r="L214" i="6"/>
  <c r="K214" i="6"/>
  <c r="R213" i="6"/>
  <c r="Q213" i="6"/>
  <c r="P213" i="6"/>
  <c r="O213" i="6"/>
  <c r="N213" i="6"/>
  <c r="M213" i="6"/>
  <c r="L213" i="6"/>
  <c r="K213" i="6"/>
  <c r="R212" i="6"/>
  <c r="Q212" i="6"/>
  <c r="P212" i="6"/>
  <c r="O212" i="6"/>
  <c r="N212" i="6"/>
  <c r="M212" i="6"/>
  <c r="L212" i="6"/>
  <c r="K212" i="6"/>
  <c r="R211" i="6"/>
  <c r="Q211" i="6"/>
  <c r="P211" i="6"/>
  <c r="O211" i="6"/>
  <c r="N211" i="6"/>
  <c r="M211" i="6"/>
  <c r="L211" i="6"/>
  <c r="K211" i="6"/>
  <c r="R210" i="6"/>
  <c r="Q210" i="6"/>
  <c r="P210" i="6"/>
  <c r="O210" i="6"/>
  <c r="N210" i="6"/>
  <c r="M210" i="6"/>
  <c r="L210" i="6"/>
  <c r="K210" i="6"/>
  <c r="R209" i="6"/>
  <c r="Q209" i="6"/>
  <c r="P209" i="6"/>
  <c r="O209" i="6"/>
  <c r="N209" i="6"/>
  <c r="M209" i="6"/>
  <c r="L209" i="6"/>
  <c r="K209" i="6"/>
  <c r="R208" i="6"/>
  <c r="Q208" i="6"/>
  <c r="P208" i="6"/>
  <c r="O208" i="6"/>
  <c r="N208" i="6"/>
  <c r="M208" i="6"/>
  <c r="L208" i="6"/>
  <c r="K208" i="6"/>
  <c r="R207" i="6"/>
  <c r="Q207" i="6"/>
  <c r="P207" i="6"/>
  <c r="O207" i="6"/>
  <c r="N207" i="6"/>
  <c r="M207" i="6"/>
  <c r="L207" i="6"/>
  <c r="K207" i="6"/>
  <c r="R206" i="6"/>
  <c r="Q206" i="6"/>
  <c r="P206" i="6"/>
  <c r="O206" i="6"/>
  <c r="N206" i="6"/>
  <c r="M206" i="6"/>
  <c r="L206" i="6"/>
  <c r="K206" i="6"/>
  <c r="R205" i="6"/>
  <c r="Q205" i="6"/>
  <c r="P205" i="6"/>
  <c r="O205" i="6"/>
  <c r="N205" i="6"/>
  <c r="M205" i="6"/>
  <c r="L205" i="6"/>
  <c r="K205" i="6"/>
  <c r="R204" i="6"/>
  <c r="Q204" i="6"/>
  <c r="P204" i="6"/>
  <c r="O204" i="6"/>
  <c r="N204" i="6"/>
  <c r="M204" i="6"/>
  <c r="L204" i="6"/>
  <c r="K204" i="6"/>
  <c r="R203" i="6"/>
  <c r="Q203" i="6"/>
  <c r="P203" i="6"/>
  <c r="O203" i="6"/>
  <c r="N203" i="6"/>
  <c r="M203" i="6"/>
  <c r="L203" i="6"/>
  <c r="K203" i="6"/>
  <c r="R202" i="6"/>
  <c r="Q202" i="6"/>
  <c r="P202" i="6"/>
  <c r="O202" i="6"/>
  <c r="N202" i="6"/>
  <c r="M202" i="6"/>
  <c r="L202" i="6"/>
  <c r="K202" i="6"/>
  <c r="R201" i="6"/>
  <c r="Q201" i="6"/>
  <c r="P201" i="6"/>
  <c r="O201" i="6"/>
  <c r="N201" i="6"/>
  <c r="M201" i="6"/>
  <c r="L201" i="6"/>
  <c r="K201" i="6"/>
  <c r="R200" i="6"/>
  <c r="Q200" i="6"/>
  <c r="P200" i="6"/>
  <c r="O200" i="6"/>
  <c r="N200" i="6"/>
  <c r="M200" i="6"/>
  <c r="L200" i="6"/>
  <c r="K200" i="6"/>
  <c r="R199" i="6"/>
  <c r="Q199" i="6"/>
  <c r="P199" i="6"/>
  <c r="O199" i="6"/>
  <c r="N199" i="6"/>
  <c r="M199" i="6"/>
  <c r="L199" i="6"/>
  <c r="K199" i="6"/>
  <c r="R198" i="6"/>
  <c r="Q198" i="6"/>
  <c r="P198" i="6"/>
  <c r="O198" i="6"/>
  <c r="N198" i="6"/>
  <c r="M198" i="6"/>
  <c r="L198" i="6"/>
  <c r="K198" i="6"/>
  <c r="R197" i="6"/>
  <c r="Q197" i="6"/>
  <c r="P197" i="6"/>
  <c r="O197" i="6"/>
  <c r="N197" i="6"/>
  <c r="M197" i="6"/>
  <c r="L197" i="6"/>
  <c r="K197" i="6"/>
  <c r="R196" i="6"/>
  <c r="Q196" i="6"/>
  <c r="P196" i="6"/>
  <c r="O196" i="6"/>
  <c r="N196" i="6"/>
  <c r="M196" i="6"/>
  <c r="L196" i="6"/>
  <c r="K196" i="6"/>
  <c r="R195" i="6"/>
  <c r="Q195" i="6"/>
  <c r="P195" i="6"/>
  <c r="O195" i="6"/>
  <c r="N195" i="6"/>
  <c r="M195" i="6"/>
  <c r="L195" i="6"/>
  <c r="K195" i="6"/>
  <c r="R194" i="6"/>
  <c r="Q194" i="6"/>
  <c r="P194" i="6"/>
  <c r="O194" i="6"/>
  <c r="N194" i="6"/>
  <c r="M194" i="6"/>
  <c r="L194" i="6"/>
  <c r="K194" i="6"/>
  <c r="R193" i="6"/>
  <c r="Q193" i="6"/>
  <c r="P193" i="6"/>
  <c r="O193" i="6"/>
  <c r="N193" i="6"/>
  <c r="M193" i="6"/>
  <c r="L193" i="6"/>
  <c r="K193" i="6"/>
  <c r="R192" i="6"/>
  <c r="Q192" i="6"/>
  <c r="P192" i="6"/>
  <c r="O192" i="6"/>
  <c r="N192" i="6"/>
  <c r="M192" i="6"/>
  <c r="L192" i="6"/>
  <c r="K192" i="6"/>
  <c r="R191" i="6"/>
  <c r="Q191" i="6"/>
  <c r="P191" i="6"/>
  <c r="O191" i="6"/>
  <c r="N191" i="6"/>
  <c r="M191" i="6"/>
  <c r="L191" i="6"/>
  <c r="K191" i="6"/>
  <c r="R190" i="6"/>
  <c r="Q190" i="6"/>
  <c r="P190" i="6"/>
  <c r="O190" i="6"/>
  <c r="N190" i="6"/>
  <c r="M190" i="6"/>
  <c r="L190" i="6"/>
  <c r="K190" i="6"/>
  <c r="R189" i="6"/>
  <c r="Q189" i="6"/>
  <c r="P189" i="6"/>
  <c r="O189" i="6"/>
  <c r="N189" i="6"/>
  <c r="M189" i="6"/>
  <c r="L189" i="6"/>
  <c r="K189" i="6"/>
  <c r="R188" i="6"/>
  <c r="Q188" i="6"/>
  <c r="P188" i="6"/>
  <c r="O188" i="6"/>
  <c r="N188" i="6"/>
  <c r="M188" i="6"/>
  <c r="L188" i="6"/>
  <c r="K188" i="6"/>
  <c r="R187" i="6"/>
  <c r="Q187" i="6"/>
  <c r="P187" i="6"/>
  <c r="O187" i="6"/>
  <c r="N187" i="6"/>
  <c r="M187" i="6"/>
  <c r="L187" i="6"/>
  <c r="K187" i="6"/>
  <c r="R186" i="6"/>
  <c r="Q186" i="6"/>
  <c r="P186" i="6"/>
  <c r="O186" i="6"/>
  <c r="N186" i="6"/>
  <c r="M186" i="6"/>
  <c r="L186" i="6"/>
  <c r="K186" i="6"/>
  <c r="R185" i="6"/>
  <c r="Q185" i="6"/>
  <c r="P185" i="6"/>
  <c r="O185" i="6"/>
  <c r="N185" i="6"/>
  <c r="M185" i="6"/>
  <c r="L185" i="6"/>
  <c r="K185" i="6"/>
  <c r="R184" i="6"/>
  <c r="Q184" i="6"/>
  <c r="P184" i="6"/>
  <c r="O184" i="6"/>
  <c r="N184" i="6"/>
  <c r="M184" i="6"/>
  <c r="L184" i="6"/>
  <c r="K184" i="6"/>
  <c r="R183" i="6"/>
  <c r="Q183" i="6"/>
  <c r="P183" i="6"/>
  <c r="O183" i="6"/>
  <c r="N183" i="6"/>
  <c r="M183" i="6"/>
  <c r="L183" i="6"/>
  <c r="K183" i="6"/>
  <c r="R182" i="6"/>
  <c r="Q182" i="6"/>
  <c r="P182" i="6"/>
  <c r="O182" i="6"/>
  <c r="N182" i="6"/>
  <c r="M182" i="6"/>
  <c r="L182" i="6"/>
  <c r="K182" i="6"/>
  <c r="R181" i="6"/>
  <c r="Q181" i="6"/>
  <c r="P181" i="6"/>
  <c r="O181" i="6"/>
  <c r="N181" i="6"/>
  <c r="M181" i="6"/>
  <c r="L181" i="6"/>
  <c r="K181" i="6"/>
  <c r="R180" i="6"/>
  <c r="Q180" i="6"/>
  <c r="P180" i="6"/>
  <c r="O180" i="6"/>
  <c r="N180" i="6"/>
  <c r="M180" i="6"/>
  <c r="L180" i="6"/>
  <c r="K180" i="6"/>
  <c r="R179" i="6"/>
  <c r="Q179" i="6"/>
  <c r="P179" i="6"/>
  <c r="O179" i="6"/>
  <c r="N179" i="6"/>
  <c r="M179" i="6"/>
  <c r="L179" i="6"/>
  <c r="K179" i="6"/>
  <c r="R178" i="6"/>
  <c r="Q178" i="6"/>
  <c r="P178" i="6"/>
  <c r="O178" i="6"/>
  <c r="N178" i="6"/>
  <c r="M178" i="6"/>
  <c r="L178" i="6"/>
  <c r="K178" i="6"/>
  <c r="R177" i="6"/>
  <c r="Q177" i="6"/>
  <c r="P177" i="6"/>
  <c r="O177" i="6"/>
  <c r="N177" i="6"/>
  <c r="M177" i="6"/>
  <c r="L177" i="6"/>
  <c r="K177" i="6"/>
  <c r="R176" i="6"/>
  <c r="Q176" i="6"/>
  <c r="P176" i="6"/>
  <c r="O176" i="6"/>
  <c r="N176" i="6"/>
  <c r="M176" i="6"/>
  <c r="L176" i="6"/>
  <c r="K176" i="6"/>
  <c r="R175" i="6"/>
  <c r="Q175" i="6"/>
  <c r="P175" i="6"/>
  <c r="O175" i="6"/>
  <c r="N175" i="6"/>
  <c r="M175" i="6"/>
  <c r="L175" i="6"/>
  <c r="K175" i="6"/>
  <c r="R174" i="6"/>
  <c r="Q174" i="6"/>
  <c r="P174" i="6"/>
  <c r="O174" i="6"/>
  <c r="N174" i="6"/>
  <c r="M174" i="6"/>
  <c r="L174" i="6"/>
  <c r="K174" i="6"/>
  <c r="R173" i="6"/>
  <c r="Q173" i="6"/>
  <c r="P173" i="6"/>
  <c r="O173" i="6"/>
  <c r="N173" i="6"/>
  <c r="M173" i="6"/>
  <c r="L173" i="6"/>
  <c r="K173" i="6"/>
  <c r="R172" i="6"/>
  <c r="Q172" i="6"/>
  <c r="P172" i="6"/>
  <c r="O172" i="6"/>
  <c r="N172" i="6"/>
  <c r="M172" i="6"/>
  <c r="L172" i="6"/>
  <c r="K172" i="6"/>
  <c r="R171" i="6"/>
  <c r="Q171" i="6"/>
  <c r="P171" i="6"/>
  <c r="O171" i="6"/>
  <c r="N171" i="6"/>
  <c r="M171" i="6"/>
  <c r="L171" i="6"/>
  <c r="K171" i="6"/>
  <c r="R170" i="6"/>
  <c r="Q170" i="6"/>
  <c r="P170" i="6"/>
  <c r="O170" i="6"/>
  <c r="N170" i="6"/>
  <c r="M170" i="6"/>
  <c r="L170" i="6"/>
  <c r="K170" i="6"/>
  <c r="R169" i="6"/>
  <c r="Q169" i="6"/>
  <c r="P169" i="6"/>
  <c r="O169" i="6"/>
  <c r="N169" i="6"/>
  <c r="M169" i="6"/>
  <c r="L169" i="6"/>
  <c r="K169" i="6"/>
  <c r="R168" i="6"/>
  <c r="Q168" i="6"/>
  <c r="P168" i="6"/>
  <c r="O168" i="6"/>
  <c r="N168" i="6"/>
  <c r="M168" i="6"/>
  <c r="L168" i="6"/>
  <c r="K168" i="6"/>
  <c r="R167" i="6"/>
  <c r="Q167" i="6"/>
  <c r="P167" i="6"/>
  <c r="O167" i="6"/>
  <c r="N167" i="6"/>
  <c r="M167" i="6"/>
  <c r="L167" i="6"/>
  <c r="K167" i="6"/>
  <c r="R166" i="6"/>
  <c r="Q166" i="6"/>
  <c r="P166" i="6"/>
  <c r="O166" i="6"/>
  <c r="N166" i="6"/>
  <c r="M166" i="6"/>
  <c r="L166" i="6"/>
  <c r="K166" i="6"/>
  <c r="R165" i="6"/>
  <c r="Q165" i="6"/>
  <c r="P165" i="6"/>
  <c r="O165" i="6"/>
  <c r="N165" i="6"/>
  <c r="M165" i="6"/>
  <c r="L165" i="6"/>
  <c r="K165" i="6"/>
  <c r="R164" i="6"/>
  <c r="Q164" i="6"/>
  <c r="P164" i="6"/>
  <c r="O164" i="6"/>
  <c r="N164" i="6"/>
  <c r="M164" i="6"/>
  <c r="L164" i="6"/>
  <c r="K164" i="6"/>
  <c r="R163" i="6"/>
  <c r="Q163" i="6"/>
  <c r="P163" i="6"/>
  <c r="O163" i="6"/>
  <c r="N163" i="6"/>
  <c r="M163" i="6"/>
  <c r="L163" i="6"/>
  <c r="K163" i="6"/>
  <c r="R162" i="6"/>
  <c r="Q162" i="6"/>
  <c r="P162" i="6"/>
  <c r="O162" i="6"/>
  <c r="N162" i="6"/>
  <c r="M162" i="6"/>
  <c r="L162" i="6"/>
  <c r="K162" i="6"/>
  <c r="R161" i="6"/>
  <c r="Q161" i="6"/>
  <c r="P161" i="6"/>
  <c r="O161" i="6"/>
  <c r="N161" i="6"/>
  <c r="M161" i="6"/>
  <c r="L161" i="6"/>
  <c r="K161" i="6"/>
  <c r="R160" i="6"/>
  <c r="Q160" i="6"/>
  <c r="P160" i="6"/>
  <c r="O160" i="6"/>
  <c r="N160" i="6"/>
  <c r="M160" i="6"/>
  <c r="L160" i="6"/>
  <c r="K160" i="6"/>
  <c r="R159" i="6"/>
  <c r="Q159" i="6"/>
  <c r="P159" i="6"/>
  <c r="O159" i="6"/>
  <c r="N159" i="6"/>
  <c r="M159" i="6"/>
  <c r="L159" i="6"/>
  <c r="K159" i="6"/>
  <c r="R158" i="6"/>
  <c r="Q158" i="6"/>
  <c r="P158" i="6"/>
  <c r="O158" i="6"/>
  <c r="N158" i="6"/>
  <c r="M158" i="6"/>
  <c r="L158" i="6"/>
  <c r="K158" i="6"/>
  <c r="R157" i="6"/>
  <c r="Q157" i="6"/>
  <c r="P157" i="6"/>
  <c r="O157" i="6"/>
  <c r="N157" i="6"/>
  <c r="M157" i="6"/>
  <c r="L157" i="6"/>
  <c r="K157" i="6"/>
  <c r="R156" i="6"/>
  <c r="Q156" i="6"/>
  <c r="P156" i="6"/>
  <c r="O156" i="6"/>
  <c r="N156" i="6"/>
  <c r="M156" i="6"/>
  <c r="L156" i="6"/>
  <c r="K156" i="6"/>
  <c r="R155" i="6"/>
  <c r="Q155" i="6"/>
  <c r="P155" i="6"/>
  <c r="O155" i="6"/>
  <c r="N155" i="6"/>
  <c r="M155" i="6"/>
  <c r="L155" i="6"/>
  <c r="K155" i="6"/>
  <c r="R154" i="6"/>
  <c r="Q154" i="6"/>
  <c r="P154" i="6"/>
  <c r="O154" i="6"/>
  <c r="N154" i="6"/>
  <c r="M154" i="6"/>
  <c r="L154" i="6"/>
  <c r="K154" i="6"/>
  <c r="R153" i="6"/>
  <c r="Q153" i="6"/>
  <c r="P153" i="6"/>
  <c r="O153" i="6"/>
  <c r="N153" i="6"/>
  <c r="M153" i="6"/>
  <c r="L153" i="6"/>
  <c r="K153" i="6"/>
  <c r="R152" i="6"/>
  <c r="Q152" i="6"/>
  <c r="P152" i="6"/>
  <c r="O152" i="6"/>
  <c r="N152" i="6"/>
  <c r="M152" i="6"/>
  <c r="L152" i="6"/>
  <c r="K152" i="6"/>
  <c r="R151" i="6"/>
  <c r="Q151" i="6"/>
  <c r="P151" i="6"/>
  <c r="O151" i="6"/>
  <c r="N151" i="6"/>
  <c r="M151" i="6"/>
  <c r="L151" i="6"/>
  <c r="K151" i="6"/>
  <c r="R150" i="6"/>
  <c r="Q150" i="6"/>
  <c r="P150" i="6"/>
  <c r="O150" i="6"/>
  <c r="N150" i="6"/>
  <c r="M150" i="6"/>
  <c r="L150" i="6"/>
  <c r="K150" i="6"/>
  <c r="R149" i="6"/>
  <c r="Q149" i="6"/>
  <c r="P149" i="6"/>
  <c r="O149" i="6"/>
  <c r="N149" i="6"/>
  <c r="M149" i="6"/>
  <c r="L149" i="6"/>
  <c r="K149" i="6"/>
  <c r="R148" i="6"/>
  <c r="Q148" i="6"/>
  <c r="P148" i="6"/>
  <c r="O148" i="6"/>
  <c r="N148" i="6"/>
  <c r="M148" i="6"/>
  <c r="L148" i="6"/>
  <c r="K148" i="6"/>
  <c r="R147" i="6"/>
  <c r="Q147" i="6"/>
  <c r="P147" i="6"/>
  <c r="O147" i="6"/>
  <c r="N147" i="6"/>
  <c r="M147" i="6"/>
  <c r="L147" i="6"/>
  <c r="K147" i="6"/>
  <c r="R146" i="6"/>
  <c r="Q146" i="6"/>
  <c r="P146" i="6"/>
  <c r="O146" i="6"/>
  <c r="N146" i="6"/>
  <c r="M146" i="6"/>
  <c r="L146" i="6"/>
  <c r="K146" i="6"/>
  <c r="R145" i="6"/>
  <c r="Q145" i="6"/>
  <c r="P145" i="6"/>
  <c r="O145" i="6"/>
  <c r="N145" i="6"/>
  <c r="M145" i="6"/>
  <c r="L145" i="6"/>
  <c r="K145" i="6"/>
  <c r="R144" i="6"/>
  <c r="Q144" i="6"/>
  <c r="P144" i="6"/>
  <c r="O144" i="6"/>
  <c r="N144" i="6"/>
  <c r="M144" i="6"/>
  <c r="L144" i="6"/>
  <c r="K144" i="6"/>
  <c r="R143" i="6"/>
  <c r="Q143" i="6"/>
  <c r="P143" i="6"/>
  <c r="O143" i="6"/>
  <c r="N143" i="6"/>
  <c r="M143" i="6"/>
  <c r="L143" i="6"/>
  <c r="K143" i="6"/>
  <c r="R142" i="6"/>
  <c r="Q142" i="6"/>
  <c r="P142" i="6"/>
  <c r="O142" i="6"/>
  <c r="N142" i="6"/>
  <c r="M142" i="6"/>
  <c r="L142" i="6"/>
  <c r="K142" i="6"/>
  <c r="R141" i="6"/>
  <c r="Q141" i="6"/>
  <c r="P141" i="6"/>
  <c r="O141" i="6"/>
  <c r="N141" i="6"/>
  <c r="M141" i="6"/>
  <c r="L141" i="6"/>
  <c r="K141" i="6"/>
  <c r="R140" i="6"/>
  <c r="Q140" i="6"/>
  <c r="P140" i="6"/>
  <c r="O140" i="6"/>
  <c r="N140" i="6"/>
  <c r="M140" i="6"/>
  <c r="L140" i="6"/>
  <c r="K140" i="6"/>
  <c r="R139" i="6"/>
  <c r="Q139" i="6"/>
  <c r="P139" i="6"/>
  <c r="O139" i="6"/>
  <c r="N139" i="6"/>
  <c r="M139" i="6"/>
  <c r="L139" i="6"/>
  <c r="K139" i="6"/>
  <c r="R138" i="6"/>
  <c r="Q138" i="6"/>
  <c r="P138" i="6"/>
  <c r="O138" i="6"/>
  <c r="N138" i="6"/>
  <c r="M138" i="6"/>
  <c r="L138" i="6"/>
  <c r="K138" i="6"/>
  <c r="R137" i="6"/>
  <c r="Q137" i="6"/>
  <c r="P137" i="6"/>
  <c r="O137" i="6"/>
  <c r="N137" i="6"/>
  <c r="M137" i="6"/>
  <c r="L137" i="6"/>
  <c r="K137" i="6"/>
  <c r="R136" i="6"/>
  <c r="Q136" i="6"/>
  <c r="P136" i="6"/>
  <c r="O136" i="6"/>
  <c r="N136" i="6"/>
  <c r="M136" i="6"/>
  <c r="L136" i="6"/>
  <c r="K136" i="6"/>
  <c r="R135" i="6"/>
  <c r="Q135" i="6"/>
  <c r="P135" i="6"/>
  <c r="O135" i="6"/>
  <c r="N135" i="6"/>
  <c r="M135" i="6"/>
  <c r="L135" i="6"/>
  <c r="K135" i="6"/>
  <c r="R134" i="6"/>
  <c r="Q134" i="6"/>
  <c r="P134" i="6"/>
  <c r="O134" i="6"/>
  <c r="N134" i="6"/>
  <c r="M134" i="6"/>
  <c r="L134" i="6"/>
  <c r="K134" i="6"/>
  <c r="R133" i="6"/>
  <c r="Q133" i="6"/>
  <c r="P133" i="6"/>
  <c r="O133" i="6"/>
  <c r="N133" i="6"/>
  <c r="M133" i="6"/>
  <c r="L133" i="6"/>
  <c r="K133" i="6"/>
  <c r="R132" i="6"/>
  <c r="Q132" i="6"/>
  <c r="P132" i="6"/>
  <c r="O132" i="6"/>
  <c r="N132" i="6"/>
  <c r="M132" i="6"/>
  <c r="L132" i="6"/>
  <c r="K132" i="6"/>
  <c r="R131" i="6"/>
  <c r="Q131" i="6"/>
  <c r="P131" i="6"/>
  <c r="O131" i="6"/>
  <c r="N131" i="6"/>
  <c r="M131" i="6"/>
  <c r="L131" i="6"/>
  <c r="K131" i="6"/>
  <c r="R130" i="6"/>
  <c r="Q130" i="6"/>
  <c r="P130" i="6"/>
  <c r="O130" i="6"/>
  <c r="N130" i="6"/>
  <c r="M130" i="6"/>
  <c r="L130" i="6"/>
  <c r="K130" i="6"/>
  <c r="R129" i="6"/>
  <c r="Q129" i="6"/>
  <c r="P129" i="6"/>
  <c r="O129" i="6"/>
  <c r="N129" i="6"/>
  <c r="M129" i="6"/>
  <c r="L129" i="6"/>
  <c r="K129" i="6"/>
  <c r="R128" i="6"/>
  <c r="Q128" i="6"/>
  <c r="P128" i="6"/>
  <c r="O128" i="6"/>
  <c r="N128" i="6"/>
  <c r="M128" i="6"/>
  <c r="L128" i="6"/>
  <c r="K128" i="6"/>
  <c r="R127" i="6"/>
  <c r="Q127" i="6"/>
  <c r="P127" i="6"/>
  <c r="O127" i="6"/>
  <c r="N127" i="6"/>
  <c r="M127" i="6"/>
  <c r="L127" i="6"/>
  <c r="K127" i="6"/>
  <c r="R126" i="6"/>
  <c r="Q126" i="6"/>
  <c r="P126" i="6"/>
  <c r="O126" i="6"/>
  <c r="N126" i="6"/>
  <c r="M126" i="6"/>
  <c r="L126" i="6"/>
  <c r="K126" i="6"/>
  <c r="R125" i="6"/>
  <c r="Q125" i="6"/>
  <c r="P125" i="6"/>
  <c r="O125" i="6"/>
  <c r="N125" i="6"/>
  <c r="M125" i="6"/>
  <c r="L125" i="6"/>
  <c r="K125" i="6"/>
  <c r="R124" i="6"/>
  <c r="Q124" i="6"/>
  <c r="P124" i="6"/>
  <c r="O124" i="6"/>
  <c r="N124" i="6"/>
  <c r="M124" i="6"/>
  <c r="L124" i="6"/>
  <c r="K124" i="6"/>
  <c r="R123" i="6"/>
  <c r="Q123" i="6"/>
  <c r="P123" i="6"/>
  <c r="O123" i="6"/>
  <c r="N123" i="6"/>
  <c r="M123" i="6"/>
  <c r="L123" i="6"/>
  <c r="K123" i="6"/>
  <c r="R122" i="6"/>
  <c r="Q122" i="6"/>
  <c r="P122" i="6"/>
  <c r="O122" i="6"/>
  <c r="N122" i="6"/>
  <c r="M122" i="6"/>
  <c r="L122" i="6"/>
  <c r="K122" i="6"/>
  <c r="R121" i="6"/>
  <c r="Q121" i="6"/>
  <c r="P121" i="6"/>
  <c r="O121" i="6"/>
  <c r="N121" i="6"/>
  <c r="M121" i="6"/>
  <c r="L121" i="6"/>
  <c r="K121" i="6"/>
  <c r="R120" i="6"/>
  <c r="Q120" i="6"/>
  <c r="P120" i="6"/>
  <c r="O120" i="6"/>
  <c r="N120" i="6"/>
  <c r="M120" i="6"/>
  <c r="L120" i="6"/>
  <c r="K120" i="6"/>
  <c r="R119" i="6"/>
  <c r="Q119" i="6"/>
  <c r="P119" i="6"/>
  <c r="O119" i="6"/>
  <c r="N119" i="6"/>
  <c r="M119" i="6"/>
  <c r="L119" i="6"/>
  <c r="K119" i="6"/>
  <c r="R118" i="6"/>
  <c r="Q118" i="6"/>
  <c r="P118" i="6"/>
  <c r="O118" i="6"/>
  <c r="N118" i="6"/>
  <c r="M118" i="6"/>
  <c r="L118" i="6"/>
  <c r="K118" i="6"/>
  <c r="R117" i="6"/>
  <c r="Q117" i="6"/>
  <c r="P117" i="6"/>
  <c r="O117" i="6"/>
  <c r="N117" i="6"/>
  <c r="M117" i="6"/>
  <c r="L117" i="6"/>
  <c r="K117" i="6"/>
  <c r="R116" i="6"/>
  <c r="Q116" i="6"/>
  <c r="P116" i="6"/>
  <c r="O116" i="6"/>
  <c r="N116" i="6"/>
  <c r="M116" i="6"/>
  <c r="L116" i="6"/>
  <c r="K116" i="6"/>
  <c r="R115" i="6"/>
  <c r="Q115" i="6"/>
  <c r="P115" i="6"/>
  <c r="O115" i="6"/>
  <c r="N115" i="6"/>
  <c r="M115" i="6"/>
  <c r="L115" i="6"/>
  <c r="K115" i="6"/>
  <c r="R114" i="6"/>
  <c r="Q114" i="6"/>
  <c r="P114" i="6"/>
  <c r="O114" i="6"/>
  <c r="N114" i="6"/>
  <c r="M114" i="6"/>
  <c r="L114" i="6"/>
  <c r="K114" i="6"/>
  <c r="R113" i="6"/>
  <c r="Q113" i="6"/>
  <c r="P113" i="6"/>
  <c r="O113" i="6"/>
  <c r="N113" i="6"/>
  <c r="M113" i="6"/>
  <c r="L113" i="6"/>
  <c r="K113" i="6"/>
  <c r="R112" i="6"/>
  <c r="Q112" i="6"/>
  <c r="P112" i="6"/>
  <c r="O112" i="6"/>
  <c r="N112" i="6"/>
  <c r="M112" i="6"/>
  <c r="L112" i="6"/>
  <c r="K112" i="6"/>
  <c r="R111" i="6"/>
  <c r="Q111" i="6"/>
  <c r="P111" i="6"/>
  <c r="O111" i="6"/>
  <c r="N111" i="6"/>
  <c r="M111" i="6"/>
  <c r="L111" i="6"/>
  <c r="K111" i="6"/>
  <c r="R110" i="6"/>
  <c r="Q110" i="6"/>
  <c r="P110" i="6"/>
  <c r="O110" i="6"/>
  <c r="N110" i="6"/>
  <c r="M110" i="6"/>
  <c r="L110" i="6"/>
  <c r="K110" i="6"/>
  <c r="R109" i="6"/>
  <c r="Q109" i="6"/>
  <c r="P109" i="6"/>
  <c r="O109" i="6"/>
  <c r="N109" i="6"/>
  <c r="M109" i="6"/>
  <c r="L109" i="6"/>
  <c r="K109" i="6"/>
  <c r="R108" i="6"/>
  <c r="Q108" i="6"/>
  <c r="P108" i="6"/>
  <c r="O108" i="6"/>
  <c r="N108" i="6"/>
  <c r="M108" i="6"/>
  <c r="L108" i="6"/>
  <c r="K108" i="6"/>
  <c r="R107" i="6"/>
  <c r="Q107" i="6"/>
  <c r="P107" i="6"/>
  <c r="O107" i="6"/>
  <c r="N107" i="6"/>
  <c r="M107" i="6"/>
  <c r="L107" i="6"/>
  <c r="K107" i="6"/>
  <c r="R106" i="6"/>
  <c r="Q106" i="6"/>
  <c r="P106" i="6"/>
  <c r="O106" i="6"/>
  <c r="N106" i="6"/>
  <c r="M106" i="6"/>
  <c r="L106" i="6"/>
  <c r="K106" i="6"/>
  <c r="R105" i="6"/>
  <c r="Q105" i="6"/>
  <c r="P105" i="6"/>
  <c r="O105" i="6"/>
  <c r="N105" i="6"/>
  <c r="M105" i="6"/>
  <c r="L105" i="6"/>
  <c r="K105" i="6"/>
  <c r="R104" i="6"/>
  <c r="Q104" i="6"/>
  <c r="P104" i="6"/>
  <c r="O104" i="6"/>
  <c r="N104" i="6"/>
  <c r="M104" i="6"/>
  <c r="L104" i="6"/>
  <c r="K104" i="6"/>
  <c r="R103" i="6"/>
  <c r="Q103" i="6"/>
  <c r="P103" i="6"/>
  <c r="O103" i="6"/>
  <c r="N103" i="6"/>
  <c r="M103" i="6"/>
  <c r="L103" i="6"/>
  <c r="K103" i="6"/>
  <c r="R102" i="6"/>
  <c r="Q102" i="6"/>
  <c r="P102" i="6"/>
  <c r="O102" i="6"/>
  <c r="N102" i="6"/>
  <c r="M102" i="6"/>
  <c r="L102" i="6"/>
  <c r="K102" i="6"/>
  <c r="R101" i="6"/>
  <c r="Q101" i="6"/>
  <c r="P101" i="6"/>
  <c r="O101" i="6"/>
  <c r="N101" i="6"/>
  <c r="M101" i="6"/>
  <c r="L101" i="6"/>
  <c r="K101" i="6"/>
  <c r="R100" i="6"/>
  <c r="Q100" i="6"/>
  <c r="P100" i="6"/>
  <c r="O100" i="6"/>
  <c r="N100" i="6"/>
  <c r="M100" i="6"/>
  <c r="L100" i="6"/>
  <c r="K100" i="6"/>
  <c r="R99" i="6"/>
  <c r="Q99" i="6"/>
  <c r="P99" i="6"/>
  <c r="O99" i="6"/>
  <c r="N99" i="6"/>
  <c r="M99" i="6"/>
  <c r="L99" i="6"/>
  <c r="K99" i="6"/>
  <c r="R98" i="6"/>
  <c r="Q98" i="6"/>
  <c r="P98" i="6"/>
  <c r="O98" i="6"/>
  <c r="N98" i="6"/>
  <c r="M98" i="6"/>
  <c r="L98" i="6"/>
  <c r="K98" i="6"/>
  <c r="R97" i="6"/>
  <c r="Q97" i="6"/>
  <c r="P97" i="6"/>
  <c r="O97" i="6"/>
  <c r="N97" i="6"/>
  <c r="M97" i="6"/>
  <c r="L97" i="6"/>
  <c r="K97" i="6"/>
  <c r="R96" i="6"/>
  <c r="Q96" i="6"/>
  <c r="P96" i="6"/>
  <c r="O96" i="6"/>
  <c r="N96" i="6"/>
  <c r="M96" i="6"/>
  <c r="L96" i="6"/>
  <c r="K96" i="6"/>
  <c r="R95" i="6"/>
  <c r="Q95" i="6"/>
  <c r="P95" i="6"/>
  <c r="O95" i="6"/>
  <c r="N95" i="6"/>
  <c r="M95" i="6"/>
  <c r="L95" i="6"/>
  <c r="K95" i="6"/>
  <c r="R94" i="6"/>
  <c r="Q94" i="6"/>
  <c r="P94" i="6"/>
  <c r="O94" i="6"/>
  <c r="N94" i="6"/>
  <c r="M94" i="6"/>
  <c r="L94" i="6"/>
  <c r="K94" i="6"/>
  <c r="R93" i="6"/>
  <c r="Q93" i="6"/>
  <c r="P93" i="6"/>
  <c r="O93" i="6"/>
  <c r="N93" i="6"/>
  <c r="M93" i="6"/>
  <c r="L93" i="6"/>
  <c r="K93" i="6"/>
  <c r="R92" i="6"/>
  <c r="Q92" i="6"/>
  <c r="P92" i="6"/>
  <c r="O92" i="6"/>
  <c r="N92" i="6"/>
  <c r="M92" i="6"/>
  <c r="L92" i="6"/>
  <c r="K92" i="6"/>
  <c r="R91" i="6"/>
  <c r="Q91" i="6"/>
  <c r="P91" i="6"/>
  <c r="O91" i="6"/>
  <c r="N91" i="6"/>
  <c r="M91" i="6"/>
  <c r="L91" i="6"/>
  <c r="K91" i="6"/>
  <c r="R90" i="6"/>
  <c r="Q90" i="6"/>
  <c r="P90" i="6"/>
  <c r="O90" i="6"/>
  <c r="N90" i="6"/>
  <c r="M90" i="6"/>
  <c r="L90" i="6"/>
  <c r="K90" i="6"/>
  <c r="R89" i="6"/>
  <c r="Q89" i="6"/>
  <c r="P89" i="6"/>
  <c r="O89" i="6"/>
  <c r="N89" i="6"/>
  <c r="M89" i="6"/>
  <c r="L89" i="6"/>
  <c r="K89" i="6"/>
  <c r="R88" i="6"/>
  <c r="Q88" i="6"/>
  <c r="P88" i="6"/>
  <c r="O88" i="6"/>
  <c r="N88" i="6"/>
  <c r="M88" i="6"/>
  <c r="L88" i="6"/>
  <c r="K88" i="6"/>
  <c r="R87" i="6"/>
  <c r="Q87" i="6"/>
  <c r="P87" i="6"/>
  <c r="O87" i="6"/>
  <c r="N87" i="6"/>
  <c r="M87" i="6"/>
  <c r="L87" i="6"/>
  <c r="K87" i="6"/>
  <c r="R86" i="6"/>
  <c r="Q86" i="6"/>
  <c r="P86" i="6"/>
  <c r="O86" i="6"/>
  <c r="N86" i="6"/>
  <c r="M86" i="6"/>
  <c r="L86" i="6"/>
  <c r="K86" i="6"/>
  <c r="R85" i="6"/>
  <c r="Q85" i="6"/>
  <c r="P85" i="6"/>
  <c r="O85" i="6"/>
  <c r="N85" i="6"/>
  <c r="M85" i="6"/>
  <c r="L85" i="6"/>
  <c r="K85" i="6"/>
  <c r="R84" i="6"/>
  <c r="Q84" i="6"/>
  <c r="P84" i="6"/>
  <c r="O84" i="6"/>
  <c r="N84" i="6"/>
  <c r="M84" i="6"/>
  <c r="L84" i="6"/>
  <c r="K84" i="6"/>
  <c r="R83" i="6"/>
  <c r="Q83" i="6"/>
  <c r="P83" i="6"/>
  <c r="O83" i="6"/>
  <c r="N83" i="6"/>
  <c r="M83" i="6"/>
  <c r="L83" i="6"/>
  <c r="K83" i="6"/>
  <c r="R82" i="6"/>
  <c r="Q82" i="6"/>
  <c r="P82" i="6"/>
  <c r="O82" i="6"/>
  <c r="N82" i="6"/>
  <c r="M82" i="6"/>
  <c r="L82" i="6"/>
  <c r="K82" i="6"/>
  <c r="R81" i="6"/>
  <c r="Q81" i="6"/>
  <c r="P81" i="6"/>
  <c r="O81" i="6"/>
  <c r="N81" i="6"/>
  <c r="M81" i="6"/>
  <c r="L81" i="6"/>
  <c r="K81" i="6"/>
  <c r="R80" i="6"/>
  <c r="Q80" i="6"/>
  <c r="P80" i="6"/>
  <c r="O80" i="6"/>
  <c r="N80" i="6"/>
  <c r="M80" i="6"/>
  <c r="L80" i="6"/>
  <c r="K80" i="6"/>
  <c r="R79" i="6"/>
  <c r="Q79" i="6"/>
  <c r="P79" i="6"/>
  <c r="O79" i="6"/>
  <c r="N79" i="6"/>
  <c r="M79" i="6"/>
  <c r="L79" i="6"/>
  <c r="K79" i="6"/>
  <c r="R78" i="6"/>
  <c r="Q78" i="6"/>
  <c r="P78" i="6"/>
  <c r="O78" i="6"/>
  <c r="N78" i="6"/>
  <c r="M78" i="6"/>
  <c r="L78" i="6"/>
  <c r="K78" i="6"/>
  <c r="R77" i="6"/>
  <c r="Q77" i="6"/>
  <c r="P77" i="6"/>
  <c r="O77" i="6"/>
  <c r="N77" i="6"/>
  <c r="M77" i="6"/>
  <c r="L77" i="6"/>
  <c r="K77" i="6"/>
  <c r="R76" i="6"/>
  <c r="Q76" i="6"/>
  <c r="P76" i="6"/>
  <c r="O76" i="6"/>
  <c r="N76" i="6"/>
  <c r="M76" i="6"/>
  <c r="L76" i="6"/>
  <c r="K76" i="6"/>
  <c r="R75" i="6"/>
  <c r="Q75" i="6"/>
  <c r="P75" i="6"/>
  <c r="O75" i="6"/>
  <c r="N75" i="6"/>
  <c r="M75" i="6"/>
  <c r="L75" i="6"/>
  <c r="K75" i="6"/>
  <c r="R74" i="6"/>
  <c r="Q74" i="6"/>
  <c r="P74" i="6"/>
  <c r="O74" i="6"/>
  <c r="N74" i="6"/>
  <c r="M74" i="6"/>
  <c r="L74" i="6"/>
  <c r="K74" i="6"/>
  <c r="R73" i="6"/>
  <c r="Q73" i="6"/>
  <c r="P73" i="6"/>
  <c r="O73" i="6"/>
  <c r="N73" i="6"/>
  <c r="M73" i="6"/>
  <c r="L73" i="6"/>
  <c r="K73" i="6"/>
  <c r="R72" i="6"/>
  <c r="Q72" i="6"/>
  <c r="P72" i="6"/>
  <c r="O72" i="6"/>
  <c r="N72" i="6"/>
  <c r="M72" i="6"/>
  <c r="L72" i="6"/>
  <c r="K72" i="6"/>
  <c r="R71" i="6"/>
  <c r="Q71" i="6"/>
  <c r="P71" i="6"/>
  <c r="O71" i="6"/>
  <c r="N71" i="6"/>
  <c r="M71" i="6"/>
  <c r="L71" i="6"/>
  <c r="K71" i="6"/>
  <c r="R70" i="6"/>
  <c r="Q70" i="6"/>
  <c r="P70" i="6"/>
  <c r="O70" i="6"/>
  <c r="N70" i="6"/>
  <c r="M70" i="6"/>
  <c r="L70" i="6"/>
  <c r="K70" i="6"/>
  <c r="R69" i="6"/>
  <c r="Q69" i="6"/>
  <c r="P69" i="6"/>
  <c r="O69" i="6"/>
  <c r="N69" i="6"/>
  <c r="M69" i="6"/>
  <c r="L69" i="6"/>
  <c r="K69" i="6"/>
  <c r="R68" i="6"/>
  <c r="Q68" i="6"/>
  <c r="P68" i="6"/>
  <c r="O68" i="6"/>
  <c r="N68" i="6"/>
  <c r="M68" i="6"/>
  <c r="L68" i="6"/>
  <c r="K68" i="6"/>
  <c r="R67" i="6"/>
  <c r="Q67" i="6"/>
  <c r="P67" i="6"/>
  <c r="O67" i="6"/>
  <c r="N67" i="6"/>
  <c r="M67" i="6"/>
  <c r="L67" i="6"/>
  <c r="K67" i="6"/>
  <c r="R66" i="6"/>
  <c r="Q66" i="6"/>
  <c r="P66" i="6"/>
  <c r="O66" i="6"/>
  <c r="N66" i="6"/>
  <c r="M66" i="6"/>
  <c r="L66" i="6"/>
  <c r="K66" i="6"/>
  <c r="R65" i="6"/>
  <c r="Q65" i="6"/>
  <c r="P65" i="6"/>
  <c r="O65" i="6"/>
  <c r="N65" i="6"/>
  <c r="M65" i="6"/>
  <c r="L65" i="6"/>
  <c r="K65" i="6"/>
  <c r="R64" i="6"/>
  <c r="Q64" i="6"/>
  <c r="P64" i="6"/>
  <c r="O64" i="6"/>
  <c r="N64" i="6"/>
  <c r="M64" i="6"/>
  <c r="L64" i="6"/>
  <c r="K64" i="6"/>
  <c r="R63" i="6"/>
  <c r="Q63" i="6"/>
  <c r="P63" i="6"/>
  <c r="O63" i="6"/>
  <c r="N63" i="6"/>
  <c r="M63" i="6"/>
  <c r="L63" i="6"/>
  <c r="K63" i="6"/>
  <c r="R62" i="6"/>
  <c r="Q62" i="6"/>
  <c r="P62" i="6"/>
  <c r="O62" i="6"/>
  <c r="N62" i="6"/>
  <c r="M62" i="6"/>
  <c r="L62" i="6"/>
  <c r="K62" i="6"/>
  <c r="R61" i="6"/>
  <c r="Q61" i="6"/>
  <c r="P61" i="6"/>
  <c r="O61" i="6"/>
  <c r="N61" i="6"/>
  <c r="M61" i="6"/>
  <c r="L61" i="6"/>
  <c r="K61" i="6"/>
  <c r="R60" i="6"/>
  <c r="Q60" i="6"/>
  <c r="P60" i="6"/>
  <c r="O60" i="6"/>
  <c r="N60" i="6"/>
  <c r="M60" i="6"/>
  <c r="L60" i="6"/>
  <c r="K60" i="6"/>
  <c r="R59" i="6"/>
  <c r="Q59" i="6"/>
  <c r="P59" i="6"/>
  <c r="O59" i="6"/>
  <c r="N59" i="6"/>
  <c r="M59" i="6"/>
  <c r="L59" i="6"/>
  <c r="K59" i="6"/>
  <c r="R58" i="6"/>
  <c r="Q58" i="6"/>
  <c r="P58" i="6"/>
  <c r="O58" i="6"/>
  <c r="N58" i="6"/>
  <c r="M58" i="6"/>
  <c r="L58" i="6"/>
  <c r="K58" i="6"/>
  <c r="R57" i="6"/>
  <c r="Q57" i="6"/>
  <c r="P57" i="6"/>
  <c r="O57" i="6"/>
  <c r="N57" i="6"/>
  <c r="M57" i="6"/>
  <c r="L57" i="6"/>
  <c r="K57" i="6"/>
  <c r="R56" i="6"/>
  <c r="Q56" i="6"/>
  <c r="P56" i="6"/>
  <c r="O56" i="6"/>
  <c r="N56" i="6"/>
  <c r="M56" i="6"/>
  <c r="L56" i="6"/>
  <c r="K56" i="6"/>
  <c r="R55" i="6"/>
  <c r="Q55" i="6"/>
  <c r="P55" i="6"/>
  <c r="O55" i="6"/>
  <c r="N55" i="6"/>
  <c r="M55" i="6"/>
  <c r="L55" i="6"/>
  <c r="K55" i="6"/>
  <c r="R54" i="6"/>
  <c r="Q54" i="6"/>
  <c r="P54" i="6"/>
  <c r="O54" i="6"/>
  <c r="N54" i="6"/>
  <c r="M54" i="6"/>
  <c r="L54" i="6"/>
  <c r="K54" i="6"/>
  <c r="R53" i="6"/>
  <c r="Q53" i="6"/>
  <c r="P53" i="6"/>
  <c r="O53" i="6"/>
  <c r="N53" i="6"/>
  <c r="M53" i="6"/>
  <c r="L53" i="6"/>
  <c r="K53" i="6"/>
  <c r="R52" i="6"/>
  <c r="Q52" i="6"/>
  <c r="P52" i="6"/>
  <c r="O52" i="6"/>
  <c r="N52" i="6"/>
  <c r="M52" i="6"/>
  <c r="L52" i="6"/>
  <c r="K52" i="6"/>
  <c r="R51" i="6"/>
  <c r="Q51" i="6"/>
  <c r="P51" i="6"/>
  <c r="O51" i="6"/>
  <c r="N51" i="6"/>
  <c r="M51" i="6"/>
  <c r="L51" i="6"/>
  <c r="K51" i="6"/>
  <c r="R50" i="6"/>
  <c r="Q50" i="6"/>
  <c r="P50" i="6"/>
  <c r="O50" i="6"/>
  <c r="N50" i="6"/>
  <c r="M50" i="6"/>
  <c r="L50" i="6"/>
  <c r="K50" i="6"/>
  <c r="R49" i="6"/>
  <c r="Q49" i="6"/>
  <c r="P49" i="6"/>
  <c r="O49" i="6"/>
  <c r="N49" i="6"/>
  <c r="M49" i="6"/>
  <c r="L49" i="6"/>
  <c r="K49" i="6"/>
  <c r="R48" i="6"/>
  <c r="Q48" i="6"/>
  <c r="P48" i="6"/>
  <c r="O48" i="6"/>
  <c r="N48" i="6"/>
  <c r="M48" i="6"/>
  <c r="L48" i="6"/>
  <c r="K48" i="6"/>
  <c r="R47" i="6"/>
  <c r="Q47" i="6"/>
  <c r="P47" i="6"/>
  <c r="O47" i="6"/>
  <c r="N47" i="6"/>
  <c r="M47" i="6"/>
  <c r="L47" i="6"/>
  <c r="K47" i="6"/>
  <c r="R46" i="6"/>
  <c r="Q46" i="6"/>
  <c r="P46" i="6"/>
  <c r="O46" i="6"/>
  <c r="N46" i="6"/>
  <c r="M46" i="6"/>
  <c r="L46" i="6"/>
  <c r="K46" i="6"/>
  <c r="R45" i="6"/>
  <c r="Q45" i="6"/>
  <c r="P45" i="6"/>
  <c r="O45" i="6"/>
  <c r="N45" i="6"/>
  <c r="M45" i="6"/>
  <c r="L45" i="6"/>
  <c r="K45" i="6"/>
  <c r="R44" i="6"/>
  <c r="Q44" i="6"/>
  <c r="P44" i="6"/>
  <c r="O44" i="6"/>
  <c r="N44" i="6"/>
  <c r="M44" i="6"/>
  <c r="L44" i="6"/>
  <c r="K44" i="6"/>
  <c r="R43" i="6"/>
  <c r="Q43" i="6"/>
  <c r="P43" i="6"/>
  <c r="O43" i="6"/>
  <c r="N43" i="6"/>
  <c r="M43" i="6"/>
  <c r="L43" i="6"/>
  <c r="K43" i="6"/>
  <c r="R42" i="6"/>
  <c r="Q42" i="6"/>
  <c r="P42" i="6"/>
  <c r="O42" i="6"/>
  <c r="N42" i="6"/>
  <c r="M42" i="6"/>
  <c r="L42" i="6"/>
  <c r="K42" i="6"/>
  <c r="R41" i="6"/>
  <c r="Q41" i="6"/>
  <c r="P41" i="6"/>
  <c r="O41" i="6"/>
  <c r="N41" i="6"/>
  <c r="M41" i="6"/>
  <c r="L41" i="6"/>
  <c r="K41" i="6"/>
  <c r="R40" i="6"/>
  <c r="Q40" i="6"/>
  <c r="P40" i="6"/>
  <c r="O40" i="6"/>
  <c r="N40" i="6"/>
  <c r="M40" i="6"/>
  <c r="L40" i="6"/>
  <c r="K40" i="6"/>
  <c r="R39" i="6"/>
  <c r="Q39" i="6"/>
  <c r="P39" i="6"/>
  <c r="O39" i="6"/>
  <c r="N39" i="6"/>
  <c r="M39" i="6"/>
  <c r="L39" i="6"/>
  <c r="K39" i="6"/>
  <c r="R38" i="6"/>
  <c r="Q38" i="6"/>
  <c r="P38" i="6"/>
  <c r="O38" i="6"/>
  <c r="N38" i="6"/>
  <c r="M38" i="6"/>
  <c r="L38" i="6"/>
  <c r="K38" i="6"/>
  <c r="R37" i="6"/>
  <c r="Q37" i="6"/>
  <c r="P37" i="6"/>
  <c r="O37" i="6"/>
  <c r="N37" i="6"/>
  <c r="M37" i="6"/>
  <c r="L37" i="6"/>
  <c r="K37" i="6"/>
  <c r="R36" i="6"/>
  <c r="Q36" i="6"/>
  <c r="P36" i="6"/>
  <c r="O36" i="6"/>
  <c r="N36" i="6"/>
  <c r="M36" i="6"/>
  <c r="L36" i="6"/>
  <c r="K36" i="6"/>
  <c r="R35" i="6"/>
  <c r="Q35" i="6"/>
  <c r="P35" i="6"/>
  <c r="O35" i="6"/>
  <c r="N35" i="6"/>
  <c r="M35" i="6"/>
  <c r="L35" i="6"/>
  <c r="K35" i="6"/>
  <c r="R34" i="6"/>
  <c r="Q34" i="6"/>
  <c r="P34" i="6"/>
  <c r="O34" i="6"/>
  <c r="N34" i="6"/>
  <c r="M34" i="6"/>
  <c r="L34" i="6"/>
  <c r="K34" i="6"/>
  <c r="R33" i="6"/>
  <c r="Q33" i="6"/>
  <c r="P33" i="6"/>
  <c r="O33" i="6"/>
  <c r="N33" i="6"/>
  <c r="M33" i="6"/>
  <c r="L33" i="6"/>
  <c r="K33" i="6"/>
  <c r="R32" i="6"/>
  <c r="Q32" i="6"/>
  <c r="P32" i="6"/>
  <c r="O32" i="6"/>
  <c r="N32" i="6"/>
  <c r="M32" i="6"/>
  <c r="L32" i="6"/>
  <c r="K32" i="6"/>
  <c r="R31" i="6"/>
  <c r="Q31" i="6"/>
  <c r="P31" i="6"/>
  <c r="O31" i="6"/>
  <c r="N31" i="6"/>
  <c r="M31" i="6"/>
  <c r="L31" i="6"/>
  <c r="K31" i="6"/>
  <c r="R30" i="6"/>
  <c r="Q30" i="6"/>
  <c r="P30" i="6"/>
  <c r="O30" i="6"/>
  <c r="N30" i="6"/>
  <c r="M30" i="6"/>
  <c r="L30" i="6"/>
  <c r="K30" i="6"/>
  <c r="R29" i="6"/>
  <c r="Q29" i="6"/>
  <c r="P29" i="6"/>
  <c r="O29" i="6"/>
  <c r="N29" i="6"/>
  <c r="M29" i="6"/>
  <c r="L29" i="6"/>
  <c r="K29" i="6"/>
  <c r="R28" i="6"/>
  <c r="Q28" i="6"/>
  <c r="P28" i="6"/>
  <c r="O28" i="6"/>
  <c r="N28" i="6"/>
  <c r="M28" i="6"/>
  <c r="L28" i="6"/>
  <c r="K28" i="6"/>
  <c r="R27" i="6"/>
  <c r="Q27" i="6"/>
  <c r="P27" i="6"/>
  <c r="O27" i="6"/>
  <c r="N27" i="6"/>
  <c r="M27" i="6"/>
  <c r="L27" i="6"/>
  <c r="K27" i="6"/>
  <c r="R26" i="6"/>
  <c r="Q26" i="6"/>
  <c r="P26" i="6"/>
  <c r="O26" i="6"/>
  <c r="N26" i="6"/>
  <c r="M26" i="6"/>
  <c r="L26" i="6"/>
  <c r="K26" i="6"/>
  <c r="R25" i="6"/>
  <c r="Q25" i="6"/>
  <c r="P25" i="6"/>
  <c r="O25" i="6"/>
  <c r="N25" i="6"/>
  <c r="M25" i="6"/>
  <c r="L25" i="6"/>
  <c r="K25" i="6"/>
  <c r="R24" i="6"/>
  <c r="Q24" i="6"/>
  <c r="P24" i="6"/>
  <c r="O24" i="6"/>
  <c r="N24" i="6"/>
  <c r="M24" i="6"/>
  <c r="L24" i="6"/>
  <c r="K24" i="6"/>
  <c r="R23" i="6"/>
  <c r="Q23" i="6"/>
  <c r="P23" i="6"/>
  <c r="O23" i="6"/>
  <c r="N23" i="6"/>
  <c r="M23" i="6"/>
  <c r="L23" i="6"/>
  <c r="K23" i="6"/>
  <c r="R22" i="6"/>
  <c r="Q22" i="6"/>
  <c r="P22" i="6"/>
  <c r="O22" i="6"/>
  <c r="N22" i="6"/>
  <c r="M22" i="6"/>
  <c r="L22" i="6"/>
  <c r="K22" i="6"/>
  <c r="R21" i="6"/>
  <c r="Q21" i="6"/>
  <c r="P21" i="6"/>
  <c r="O21" i="6"/>
  <c r="N21" i="6"/>
  <c r="M21" i="6"/>
  <c r="L21" i="6"/>
  <c r="K21" i="6"/>
  <c r="R20" i="6"/>
  <c r="Q20" i="6"/>
  <c r="P20" i="6"/>
  <c r="O20" i="6"/>
  <c r="N20" i="6"/>
  <c r="M20" i="6"/>
  <c r="L20" i="6"/>
  <c r="K20" i="6"/>
  <c r="R19" i="6"/>
  <c r="Q19" i="6"/>
  <c r="P19" i="6"/>
  <c r="O19" i="6"/>
  <c r="N19" i="6"/>
  <c r="M19" i="6"/>
  <c r="L19" i="6"/>
  <c r="K19" i="6"/>
  <c r="R18" i="6"/>
  <c r="Q18" i="6"/>
  <c r="P18" i="6"/>
  <c r="O18" i="6"/>
  <c r="N18" i="6"/>
  <c r="M18" i="6"/>
  <c r="L18" i="6"/>
  <c r="K18" i="6"/>
  <c r="R17" i="6"/>
  <c r="Q17" i="6"/>
  <c r="P17" i="6"/>
  <c r="O17" i="6"/>
  <c r="N17" i="6"/>
  <c r="M17" i="6"/>
  <c r="L17" i="6"/>
  <c r="K17" i="6"/>
  <c r="N15" i="6"/>
  <c r="O15" i="6" s="1"/>
  <c r="P15" i="6" s="1"/>
  <c r="Q15" i="6" s="1"/>
  <c r="R15" i="6" s="1"/>
  <c r="M15" i="6"/>
  <c r="L15" i="6"/>
  <c r="D15" i="6"/>
  <c r="E15" i="6" s="1"/>
  <c r="F15" i="6" s="1"/>
  <c r="G15" i="6" s="1"/>
  <c r="H15" i="6" s="1"/>
  <c r="I15" i="6" s="1"/>
  <c r="C15" i="6"/>
  <c r="H6" i="5"/>
  <c r="E6" i="5"/>
  <c r="G6" i="5" s="1"/>
  <c r="H5" i="5"/>
  <c r="G5" i="5"/>
  <c r="F5" i="5"/>
  <c r="H5" i="4"/>
  <c r="G5" i="4"/>
  <c r="F5" i="4"/>
  <c r="E7" i="4"/>
  <c r="E8" i="4" s="1"/>
  <c r="E9" i="4" s="1"/>
  <c r="E10" i="4" s="1"/>
  <c r="E11" i="4" s="1"/>
  <c r="E12" i="4" s="1"/>
  <c r="E6" i="4"/>
  <c r="H6" i="4" s="1"/>
  <c r="B17" i="3"/>
  <c r="B17" i="1"/>
  <c r="F10" i="2"/>
  <c r="A11" i="2"/>
  <c r="A12" i="2" s="1"/>
  <c r="F9" i="2"/>
  <c r="H12" i="4" l="1"/>
  <c r="G12" i="4"/>
  <c r="F12" i="4"/>
  <c r="F9" i="4"/>
  <c r="G9" i="4"/>
  <c r="H9" i="4"/>
  <c r="F7" i="4"/>
  <c r="F11" i="4"/>
  <c r="G7" i="4"/>
  <c r="G11" i="4"/>
  <c r="H7" i="4"/>
  <c r="H11" i="4"/>
  <c r="F8" i="4"/>
  <c r="G8" i="4"/>
  <c r="H8" i="4"/>
  <c r="F6" i="4"/>
  <c r="F10" i="4"/>
  <c r="G6" i="4"/>
  <c r="G10" i="4"/>
  <c r="H10" i="4"/>
  <c r="C6" i="6"/>
  <c r="D8" i="6" s="1"/>
  <c r="E7" i="5"/>
  <c r="F6" i="5"/>
  <c r="G7" i="5" l="1"/>
  <c r="H7" i="5"/>
  <c r="F7" i="5"/>
  <c r="E8" i="5"/>
  <c r="G8" i="5" l="1"/>
  <c r="F8" i="5"/>
  <c r="H8" i="5"/>
  <c r="E9" i="5"/>
  <c r="G9" i="5" l="1"/>
  <c r="F9" i="5"/>
  <c r="E10" i="5"/>
  <c r="H9" i="5"/>
  <c r="G10" i="5" l="1"/>
  <c r="H10" i="5"/>
  <c r="F10" i="5"/>
  <c r="E11" i="5"/>
  <c r="G11" i="5" l="1"/>
  <c r="F11" i="5"/>
  <c r="E12" i="5"/>
  <c r="H11" i="5"/>
  <c r="G12" i="5" l="1"/>
  <c r="H12" i="5"/>
  <c r="F12" i="5"/>
</calcChain>
</file>

<file path=xl/sharedStrings.xml><?xml version="1.0" encoding="utf-8"?>
<sst xmlns="http://schemas.openxmlformats.org/spreadsheetml/2006/main" count="13881" uniqueCount="397">
  <si>
    <t>Date/Time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</si>
  <si>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</si>
  <si>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</si>
  <si>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</si>
  <si>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</si>
  <si>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</si>
  <si>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</si>
  <si>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</si>
  <si>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</si>
  <si>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</si>
  <si>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</si>
  <si>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</si>
  <si>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</si>
  <si>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</si>
  <si>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</si>
  <si>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</si>
  <si>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</si>
  <si>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</si>
  <si>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NIFTYMONTHLY-I6200CE</t>
  </si>
  <si>
    <t>Short</t>
  </si>
  <si>
    <t>0/0</t>
  </si>
  <si>
    <t>NIFTYMONTHLY-I6200PE</t>
  </si>
  <si>
    <t>NIFTYMONTHLY-I6100CE</t>
  </si>
  <si>
    <t>NIFTYMONTHLY-I6100PE</t>
  </si>
  <si>
    <t>NIFTYMONTHLY-I5800PE</t>
  </si>
  <si>
    <t>NIFTYMONTHLY-I5700CE</t>
  </si>
  <si>
    <t>NIFTYMONTHLY-I5800CE</t>
  </si>
  <si>
    <t>NIFTYMONTHLY-I5700PE</t>
  </si>
  <si>
    <t>NIFTYMONTHLY-I5600CE</t>
  </si>
  <si>
    <t>NIFTYMONTHLY-I5500PE</t>
  </si>
  <si>
    <t>NIFTYMONTHLY-I5400CE</t>
  </si>
  <si>
    <t>NIFTYMONTHLY-I5500CE</t>
  </si>
  <si>
    <t>NIFTYMONTHLY-I5400PE</t>
  </si>
  <si>
    <t>NIFTYMONTHLY-I5300PE</t>
  </si>
  <si>
    <t>NIFTYMONTHLY-I5200CE</t>
  </si>
  <si>
    <t>NIFTYMONTHLY-I5200PE</t>
  </si>
  <si>
    <t>NIFTYMONTHLY-I5300CE</t>
  </si>
  <si>
    <t>NIFTYMONTHLY-I5600PE</t>
  </si>
  <si>
    <t>NIFTYMONTHLY-I5900PE</t>
  </si>
  <si>
    <t>NIFTYMONTHLY-I5900CE</t>
  </si>
  <si>
    <t>NIFTYMONTHLY-I5100CE</t>
  </si>
  <si>
    <t>NIFTYMONTHLY-I5100PE</t>
  </si>
  <si>
    <t>NIFTYMONTHLY-I5000CE</t>
  </si>
  <si>
    <t>NIFTYMONTHLY-I4900PE</t>
  </si>
  <si>
    <t>NIFTYMONTHLY-I4900CE</t>
  </si>
  <si>
    <t>NIFTYMONTHLY-I4800CE</t>
  </si>
  <si>
    <t>NIFTYMONTHLY-I4800PE</t>
  </si>
  <si>
    <t>NIFTYMONTHLY-I5000PE</t>
  </si>
  <si>
    <t>NIFTYMONTHLY-I4700PE</t>
  </si>
  <si>
    <t>NIFTYMONTHLY-I4700CE</t>
  </si>
  <si>
    <t>NIFTYMONTHLY-I4600PE</t>
  </si>
  <si>
    <t>NIFTYMONTHLY-I4600CE</t>
  </si>
  <si>
    <t>NIFTYMONTHLY-I6000PE</t>
  </si>
  <si>
    <t>NIFTYMONTHLY-I6000CE</t>
  </si>
  <si>
    <t>NIFTYMONTHLY-I6300PE</t>
  </si>
  <si>
    <t>NIFTYMONTHLY-I6300CE</t>
  </si>
  <si>
    <t>NIFTYMONTHLY-I6500PE</t>
  </si>
  <si>
    <t>NIFTYMONTHLY-I6500CE</t>
  </si>
  <si>
    <t>NIFTYMONTHLY-I6600CE</t>
  </si>
  <si>
    <t>NIFTYMONTHLY-I6600PE</t>
  </si>
  <si>
    <t>NIFTYMONTHLY-I6700CE</t>
  </si>
  <si>
    <t>NIFTYMONTHLY-I6700PE</t>
  </si>
  <si>
    <t>NIFTYMONTHLY-I6800CE</t>
  </si>
  <si>
    <t>NIFTYMONTHLY-I7100PE</t>
  </si>
  <si>
    <t>NIFTYMONTHLY-I7100CE</t>
  </si>
  <si>
    <t>NIFTYMONTHLY-I7300CE</t>
  </si>
  <si>
    <t>NIFTYMONTHLY-I7300PE</t>
  </si>
  <si>
    <t>NIFTYMONTHLY-I7400CE</t>
  </si>
  <si>
    <t>NIFTYMONTHLY-I7400PE</t>
  </si>
  <si>
    <t>NIFTYMONTHLY-I7600PE</t>
  </si>
  <si>
    <t>NIFTYMONTHLY-I7500CE</t>
  </si>
  <si>
    <t>NIFTYMONTHLY-I7500PE</t>
  </si>
  <si>
    <t>NIFTYMONTHLY-I7700CE</t>
  </si>
  <si>
    <t>NIFTYMONTHLY-I7700PE</t>
  </si>
  <si>
    <t>NIFTYMONTHLY-I7600CE</t>
  </si>
  <si>
    <t>NIFTYMONTHLY-I7800PE</t>
  </si>
  <si>
    <t>NIFTYMONTHLY-I7800CE</t>
  </si>
  <si>
    <t>NIFTYMONTHLY-I7900CE</t>
  </si>
  <si>
    <t>NIFTYMONTHLY-I7900PE</t>
  </si>
  <si>
    <t>NIFTYMONTHLY-I8000PE</t>
  </si>
  <si>
    <t>NIFTYMONTHLY-I8100CE</t>
  </si>
  <si>
    <t>NIFTYMONTHLY-I8100PE</t>
  </si>
  <si>
    <t>NIFTYMONTHLY-I8000CE</t>
  </si>
  <si>
    <t>NIFTYMONTHLY-I8200PE</t>
  </si>
  <si>
    <t>NIFTYMONTHLY-I8300CE</t>
  </si>
  <si>
    <t>NIFTYMONTHLY-I8400PE</t>
  </si>
  <si>
    <t>NIFTYMONTHLY-I8400CE</t>
  </si>
  <si>
    <t>NIFTYMONTHLY-I8500CE</t>
  </si>
  <si>
    <t>NIFTYMONTHLY-I8500PE</t>
  </si>
  <si>
    <t>NIFTYMONTHLY-I8600PE</t>
  </si>
  <si>
    <t>NIFTYMONTHLY-I8600CE</t>
  </si>
  <si>
    <t>NIFTYMONTHLY-I8300PE</t>
  </si>
  <si>
    <t>NIFTYMONTHLY-I8200CE</t>
  </si>
  <si>
    <t>NIFTYMONTHLY-I8800PE</t>
  </si>
  <si>
    <t>NIFTYMONTHLY-I8900CE</t>
  </si>
  <si>
    <t>NIFTYMONTHLY-I8900PE</t>
  </si>
  <si>
    <t>NIFTYMONTHLY-I8800CE</t>
  </si>
  <si>
    <t>NIFTYMONTHLY-I9000PE</t>
  </si>
  <si>
    <t>NIFTYMONTHLY-I8700CE</t>
  </si>
  <si>
    <t>NIFTYMONTHLY-I8700PE</t>
  </si>
  <si>
    <t>NIFTYMONTHLY-I7000PE</t>
  </si>
  <si>
    <t>NIFTYMONTHLY-I7200PE</t>
  </si>
  <si>
    <t>NIFTYMONTHLY-I7200CE</t>
  </si>
  <si>
    <t>NIFTYMONTHLY-I7000CE</t>
  </si>
  <si>
    <t>NIFTYMONTHLY-I9100PE</t>
  </si>
  <si>
    <t>NIFTYMONTHLY-I9100CE</t>
  </si>
  <si>
    <t>NIFTYMONTHLY-I9200PE</t>
  </si>
  <si>
    <t>NIFTYMONTHLY-I9200CE</t>
  </si>
  <si>
    <t>NIFTYMONTHLY-I9300CE</t>
  </si>
  <si>
    <t>NIFTYMONTHLY-I9300PE</t>
  </si>
  <si>
    <t>NIFTYMONTHLY-I9400CE</t>
  </si>
  <si>
    <t>NIFTYMONTHLY-I9400PE</t>
  </si>
  <si>
    <t>NIFTYMONTHLY-I9500CE</t>
  </si>
  <si>
    <t>NIFTYMONTHLY-I9500PE</t>
  </si>
  <si>
    <t>NIFTYMONTHLY-I9600CE</t>
  </si>
  <si>
    <t>NIFTYMONTHLY-I9600PE</t>
  </si>
  <si>
    <t>NIFTYMONTHLY-I9800CE</t>
  </si>
  <si>
    <t>NIFTYMONTHLY-I9800PE</t>
  </si>
  <si>
    <t>NIFTYMONTHLY-I9900CE</t>
  </si>
  <si>
    <t>NIFTYMONTHLY-I9900PE</t>
  </si>
  <si>
    <t>NIFTYMONTHLY-I10000PE</t>
  </si>
  <si>
    <t>NIFTYMONTHLY-I10100CE</t>
  </si>
  <si>
    <t>NIFTYMONTHLY-I10100PE</t>
  </si>
  <si>
    <t>NIFTYMONTHLY-I10000CE</t>
  </si>
  <si>
    <t>NIFTYMONTHLY-I10200CE</t>
  </si>
  <si>
    <t>NIFTYMONTHLY-I10200PE</t>
  </si>
  <si>
    <t>NIFTYMONTHLY-I10300PE</t>
  </si>
  <si>
    <t>NIFTYMONTHLY-I10300CE</t>
  </si>
  <si>
    <t>NIFTYMONTHLY-I10400PE</t>
  </si>
  <si>
    <t>NIFTYMONTHLY-I10400CE</t>
  </si>
  <si>
    <t>NIFTYMONTHLY-I10500PE</t>
  </si>
  <si>
    <t>NIFTYMONTHLY-I10500CE</t>
  </si>
  <si>
    <t>NIFTYMONTHLY-I10600CE</t>
  </si>
  <si>
    <t>NIFTYMONTHLY-I10700PE</t>
  </si>
  <si>
    <t>NIFTYMONTHLY-I10700CE</t>
  </si>
  <si>
    <t>NIFTYMONTHLY-I10800CE</t>
  </si>
  <si>
    <t>NIFTYMONTHLY-I11100PE</t>
  </si>
  <si>
    <t>NIFTYMONTHLY-I11100CE</t>
  </si>
  <si>
    <t>NIFTYMONTHLY-I11000CE</t>
  </si>
  <si>
    <t>NIFTYMONTHLY-I10600PE</t>
  </si>
  <si>
    <t>NIFTYMONTHLY-I10800PE</t>
  </si>
  <si>
    <t>NIFTYMONTHLY-I11000PE</t>
  </si>
  <si>
    <t>NIFTYMONTHLY-I11200PE</t>
  </si>
  <si>
    <t>NIFTYMONTHLY-I11300CE</t>
  </si>
  <si>
    <t>NIFTYMONTHLY-I11300PE</t>
  </si>
  <si>
    <t>NIFTYMONTHLY-I11400CE</t>
  </si>
  <si>
    <t>NIFTYMONTHLY-I11400PE</t>
  </si>
  <si>
    <t>NIFTYMONTHLY-I11600PE</t>
  </si>
  <si>
    <t>NIFTYMONTHLY-I11700PE</t>
  </si>
  <si>
    <t>NIFTYMONTHLY-I11700CE</t>
  </si>
  <si>
    <t>NIFTYMONTHLY-I11500PE</t>
  </si>
  <si>
    <t>NIFTYMONTHLY-I11200CE</t>
  </si>
  <si>
    <t>NIFTYMONTHLY-I10900CE</t>
  </si>
  <si>
    <t>NIFTYMONTHLY-I10900PE</t>
  </si>
  <si>
    <t>NIFTYMONTHLY-I11500CE</t>
  </si>
  <si>
    <t>NIFTYMONTHLY-I11600CE</t>
  </si>
  <si>
    <t>NIFTYMONTHLY-I11800PE</t>
  </si>
  <si>
    <t>NIFTYMONTHLY-I11900CE</t>
  </si>
  <si>
    <t>NIFTYMONTHLY-I11900PE</t>
  </si>
  <si>
    <t>NIFTYMONTHLY-I12000PE</t>
  </si>
  <si>
    <t>NIFTYMONTHLY-I11800CE</t>
  </si>
  <si>
    <t>NIFTYMONTHLY-I12000CE</t>
  </si>
  <si>
    <t>NIFTYMONTHLY-I12100CE</t>
  </si>
  <si>
    <t>NIFTYMONTHLY-I12100PE</t>
  </si>
  <si>
    <t>NIFTYMONTHLY-I12200CE</t>
  </si>
  <si>
    <t>NIFTYMONTHLY-I12300PE</t>
  </si>
  <si>
    <t>NIFTYMONTHLY-I12200PE</t>
  </si>
  <si>
    <t>NIFTYMONTHLY-I12300CE</t>
  </si>
  <si>
    <t>NIFTYMONTHLY-I9000CE</t>
  </si>
  <si>
    <t>NIFTYMONTHLY-I12700PE</t>
  </si>
  <si>
    <t>NIFTYMONTHLY-I12900CE</t>
  </si>
  <si>
    <t>NIFTYMONTHLY-I12900PE</t>
  </si>
  <si>
    <t>NIFTYMONTHLY-I13000PE</t>
  </si>
  <si>
    <t>NIFTYMONTHLY-I13100PE</t>
  </si>
  <si>
    <t>NIFTYMONTHLY-I13200PE</t>
  </si>
  <si>
    <t>NIFTYMONTHLY-I13400PE</t>
  </si>
  <si>
    <t>NIFTYMONTHLY-I13500CE</t>
  </si>
  <si>
    <t>NIFTYMONTHLY-I13500PE</t>
  </si>
  <si>
    <t>NIFTYMONTHLY-I13700CE</t>
  </si>
  <si>
    <t>NIFTYMONTHLY-I13700PE</t>
  </si>
  <si>
    <t>NIFTYMONTHLY-I13900CE</t>
  </si>
  <si>
    <t>NIFTYMONTHLY-I14000PE</t>
  </si>
  <si>
    <t>NIFTYMONTHLY-I14000CE</t>
  </si>
  <si>
    <t>NIFTYMONTHLY-I14100PE</t>
  </si>
  <si>
    <t>NIFTYMONTHLY-I14200CE</t>
  </si>
  <si>
    <t>NIFTYMONTHLY-I14600PE</t>
  </si>
  <si>
    <t>NIFTYMONTHLY-I14300CE</t>
  </si>
  <si>
    <t>NIFTYMONTHLY-I14400PE</t>
  </si>
  <si>
    <t>NIFTYMONTHLY-I14700CE</t>
  </si>
  <si>
    <t>NIFTYMONTHLY-I13800CE</t>
  </si>
  <si>
    <t>NIFTYMONTHLY-I14800PE</t>
  </si>
  <si>
    <t>NIFTYMONTHLY-I14900CE</t>
  </si>
  <si>
    <t>NIFTYMONTHLY-I15100PE</t>
  </si>
  <si>
    <t>NIFTYMONTHLY-I15100CE</t>
  </si>
  <si>
    <t>NIFTYMONTHLY-I15200CE</t>
  </si>
  <si>
    <t>NIFTYMONTHLY-I15300PE</t>
  </si>
  <si>
    <t>NIFTYMONTHLY-I14800CE</t>
  </si>
  <si>
    <t>NIFTYMONTHLY-I14900PE</t>
  </si>
  <si>
    <t>NIFTYMONTHLY-I15000CE</t>
  </si>
  <si>
    <t>NIFTYMONTHLY-I15000PE</t>
  </si>
  <si>
    <t>NIFTYMONTHLY-I15300CE</t>
  </si>
  <si>
    <t>NIFTYMONTHLY-I15400CE</t>
  </si>
  <si>
    <t>NIFTYMONTHLY-I15600PE</t>
  </si>
  <si>
    <t>NIFTYMONTHLY-I15700PE</t>
  </si>
  <si>
    <t>NIFTYMONTHLY-I15700CE</t>
  </si>
  <si>
    <t>NIFTYMONTHLY-I15800PE</t>
  </si>
  <si>
    <t>NIFTYMONTHLY-I15800CE</t>
  </si>
  <si>
    <t>NIFTYMONTHLY-I15900CE</t>
  </si>
  <si>
    <t>NIFTYMONTHLY-I15900PE</t>
  </si>
  <si>
    <t>NIFTYMONTHLY-I16300CE</t>
  </si>
  <si>
    <t>NIFTYMONTHLY-I16300PE</t>
  </si>
  <si>
    <t>NIFTYMONTHLY-I16200CE</t>
  </si>
  <si>
    <t>NIFTYMONTHLY-I16600PE</t>
  </si>
  <si>
    <t>NIFTYMONTHLY-I16600CE</t>
  </si>
  <si>
    <t>NIFTYMONTHLY-I16500PE</t>
  </si>
  <si>
    <t>NIFTYMONTHLY-I16700PE</t>
  </si>
  <si>
    <t>NIFTYMONTHLY-I17100CE</t>
  </si>
  <si>
    <t>NIFTYMONTHLY-I17300PE</t>
  </si>
  <si>
    <t>NIFTYMONTHLY-I17400PE</t>
  </si>
  <si>
    <t>NIFTYMONTHLY-I17300CE</t>
  </si>
  <si>
    <t>NIFTYMONTHLY-I17600PE</t>
  </si>
  <si>
    <t>NIFTYMONTHLY-I17500CE</t>
  </si>
  <si>
    <t>NIFTYMONTHLY-I17900PE</t>
  </si>
  <si>
    <t>NIFTYMONTHLY-I17700PE</t>
  </si>
  <si>
    <t>NIFTYMONTHLY-I17700CE</t>
  </si>
  <si>
    <t>NIFTYMONTHLY-I17800CE</t>
  </si>
  <si>
    <t>NIFTYMONTHLY-I17800PE</t>
  </si>
  <si>
    <t>NIFTYMONTHLY-I17900CE</t>
  </si>
  <si>
    <t>NIFTYMONTHLY-I18400CE</t>
  </si>
  <si>
    <t>NIFTYMONTHLY-I18600PE</t>
  </si>
  <si>
    <t>NIFTYMONTHLY-I18100PE</t>
  </si>
  <si>
    <t>NIFTYMONTHLY-I18000CE</t>
  </si>
  <si>
    <t>NIFTYMONTHLY-I18100CE</t>
  </si>
  <si>
    <t>NIFTYMONTHLY-I18200PE</t>
  </si>
  <si>
    <t>NIFTYMONTHLY-I18000PE</t>
  </si>
  <si>
    <t>NIFTYMONTHLY-I17500PE</t>
  </si>
  <si>
    <t>NIFTYMONTHLY-I17100PE</t>
  </si>
  <si>
    <t>NIFTYMONTHLY-I17200PE</t>
  </si>
  <si>
    <t>NIFTYMONTHLY-I17200CE</t>
  </si>
  <si>
    <t>NIFTYMONTHLY-I16700CE</t>
  </si>
  <si>
    <t>NIFTYMONTHLY-I16900PE</t>
  </si>
  <si>
    <t>NIFTYMONTHLY-I17000CE</t>
  </si>
  <si>
    <t>NIFTYMONTHLY-I17000PE</t>
  </si>
  <si>
    <t>NIFTYMONTHLY-I18200CE</t>
  </si>
  <si>
    <t>NIFTYMONTHLY-I16400PE</t>
  </si>
  <si>
    <t>NIFTYMONTHLY-I16800CE</t>
  </si>
  <si>
    <t>NIFTYMONTHLY-I16000PE</t>
  </si>
  <si>
    <t>NIFTYMONTHLY-I16200PE</t>
  </si>
  <si>
    <t>NIFTYMONTHLY-I16000CE</t>
  </si>
  <si>
    <t>NIFTYMONTHLY-I16400CE</t>
  </si>
  <si>
    <t>NIFTYMONTHLY-I15400PE</t>
  </si>
  <si>
    <t>NIFTYMONTHLY-I15500PE</t>
  </si>
  <si>
    <t>NIFTYMONTHLY-I15500CE</t>
  </si>
  <si>
    <t>NIFTYMONTHLY-I17400CE</t>
  </si>
  <si>
    <t>NIFTYMONTHLY-I17600CE</t>
  </si>
  <si>
    <t>NIFTYMONTHLY-I16900CE</t>
  </si>
  <si>
    <t>NIFTYMONTHLY-I18400PE</t>
  </si>
  <si>
    <t>NIFTYMONTHLY-I18300CE</t>
  </si>
  <si>
    <t>NIFTYMONTHLY-I18300PE</t>
  </si>
  <si>
    <t>NIFTYMONTHLY-I18500PE</t>
  </si>
  <si>
    <t>NIFTYMONTHLY-I18500CE</t>
  </si>
  <si>
    <t>Open Short</t>
  </si>
  <si>
    <t>NIFTYMONTHLY-I6800PE</t>
  </si>
  <si>
    <t>NIFTYMONTHLY-I13900PE</t>
  </si>
  <si>
    <t>NIFTYMONTHLY-I14200PE</t>
  </si>
  <si>
    <t>NIFTYMONTHLY-I14500PE</t>
  </si>
  <si>
    <t>NIFTYMONTHLY-I14400CE</t>
  </si>
  <si>
    <t>NIFTYMONTHLY-I15600CE</t>
  </si>
  <si>
    <t>S.No</t>
  </si>
  <si>
    <t>Strategy</t>
  </si>
  <si>
    <t>Time Period</t>
  </si>
  <si>
    <t>CAR</t>
  </si>
  <si>
    <t>Daily DD</t>
  </si>
  <si>
    <t>Daily CAR/MDD</t>
  </si>
  <si>
    <t>TE</t>
  </si>
  <si>
    <t>Only Short (Monthly) (Calls + Puts) (Short)</t>
  </si>
  <si>
    <t>T/E</t>
  </si>
  <si>
    <t>DD</t>
  </si>
  <si>
    <t>C/M</t>
  </si>
  <si>
    <t>Only Short Options - Monthly (Calls + Puts)</t>
  </si>
  <si>
    <t>Short = (Down AND OptType == "CE" AND PsarOption AND ShortStrikePriceSelector == 1) OR (Up AND OptType == "PE" AND PsarOption AND ShortStrikePriceSelector == 1);</t>
  </si>
  <si>
    <t>ShortPrice = Close;</t>
  </si>
  <si>
    <t>Cover = IIf(OptType == "CE",Up,Down) OR (PsarExpDay AND DateNum()!=Ref(DateNum(),1)) OR ExitLastBar;</t>
  </si>
  <si>
    <t>CoverPrice = Close;</t>
  </si>
  <si>
    <t>Initial Equity</t>
  </si>
  <si>
    <t>MaxOpenPos</t>
  </si>
  <si>
    <t>AccountMargin</t>
  </si>
  <si>
    <t>SetTradeDelays</t>
  </si>
  <si>
    <t>DisableRuinStop</t>
  </si>
  <si>
    <t>Acc</t>
  </si>
  <si>
    <t>Monthly Option Moneyness</t>
  </si>
  <si>
    <t>ATM</t>
  </si>
  <si>
    <t>Nearest to 50</t>
  </si>
  <si>
    <t>Periodicity</t>
  </si>
  <si>
    <t>5 Mins</t>
  </si>
  <si>
    <t>PositionSizeShrinking</t>
  </si>
  <si>
    <t>Transaction Costs</t>
  </si>
  <si>
    <t>Backtest Period</t>
  </si>
  <si>
    <t>Trades</t>
  </si>
  <si>
    <t>04/01/2011 - 29/11/2022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</si>
  <si>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</si>
  <si>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</si>
  <si>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</si>
  <si>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</si>
  <si>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</si>
  <si>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</si>
  <si>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</si>
  <si>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</si>
  <si>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</si>
  <si>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</si>
  <si>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</si>
  <si>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</si>
  <si>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</si>
  <si>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</si>
  <si>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N/A</t>
  </si>
  <si>
    <t>Avg</t>
  </si>
  <si>
    <t>01/01/2011-31/12/2016</t>
  </si>
  <si>
    <t>Only Short (Monthly) (Calls + Puts) (Short):Optimizations for Psar(In Sample)</t>
  </si>
  <si>
    <t>No.</t>
  </si>
  <si>
    <t>Net Profit</t>
  </si>
  <si>
    <t>Net % Profit</t>
  </si>
  <si>
    <t>Exposure %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</si>
  <si>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</si>
  <si>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</si>
  <si>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</si>
  <si>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</si>
  <si>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</si>
  <si>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</si>
  <si>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</si>
  <si>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</si>
  <si>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</si>
  <si>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</si>
  <si>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</si>
  <si>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</si>
  <si>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</si>
  <si>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</si>
  <si>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</si>
  <si>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</si>
  <si>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</si>
  <si>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</si>
  <si>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</si>
  <si>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</si>
  <si>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</si>
  <si>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</si>
  <si>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</si>
  <si>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</si>
  <si>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</si>
  <si>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</si>
  <si>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</si>
  <si>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</si>
  <si>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</si>
  <si>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</si>
  <si>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</si>
  <si>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</si>
  <si>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Start</t>
  </si>
  <si>
    <t>End</t>
  </si>
  <si>
    <t>TC</t>
  </si>
  <si>
    <t>Lev</t>
  </si>
  <si>
    <t>1x</t>
  </si>
  <si>
    <t>Trading Edge</t>
  </si>
  <si>
    <t>ACC</t>
  </si>
  <si>
    <t>Psar Monthly Short Nifty Optimizations</t>
  </si>
  <si>
    <t>In-Sample</t>
  </si>
  <si>
    <t>01/01/2017-29/11/2022</t>
  </si>
  <si>
    <t>11/02/2019 - 29/11/2022</t>
  </si>
  <si>
    <t>Only Short (Monthly) (Calls + Puts) (Short):Optimizations for Psar(OOS Sample)</t>
  </si>
  <si>
    <t>Final</t>
  </si>
  <si>
    <t>NIFTYMONTHLY-I16100PE</t>
  </si>
  <si>
    <t>NIFTYMONTHLY-I4500CE</t>
  </si>
  <si>
    <t>NIFTYMONTHLY-I6900PE</t>
  </si>
  <si>
    <t>NIFTYMONTHLY-I9700PE</t>
  </si>
  <si>
    <t>NIFTYMONTHLY-I13600PE</t>
  </si>
  <si>
    <t>NIFTYMONTHLY-I12600CE</t>
  </si>
  <si>
    <t>NIFTYMONTHLY-I16500CE</t>
  </si>
  <si>
    <t>NIFTYMONTHLY-I14600CE</t>
  </si>
  <si>
    <t>NIFTYMONTHLY-I16800PE</t>
  </si>
  <si>
    <t>NIFTYMONTHLY-I12400PE</t>
  </si>
  <si>
    <t>NIFTYMONTHLY-I13300CE</t>
  </si>
  <si>
    <t>NIFTYMONTHLY-I15200PE</t>
  </si>
  <si>
    <t>NIFTYMONTHLY-I13100CE</t>
  </si>
  <si>
    <t>NIFTYMONTHLY-I12800CE</t>
  </si>
  <si>
    <t>NIFTYMONTHLY-I18700PE</t>
  </si>
  <si>
    <t>NIFTYMONTHLY-I13800PE</t>
  </si>
  <si>
    <t>NIFTYMONTHLY-I18600CE</t>
  </si>
  <si>
    <t>NIFTYMONTHLY-I13200CE</t>
  </si>
  <si>
    <t>NIFTYMONTHLY-I9700CE</t>
  </si>
  <si>
    <t>NIFTYMONTHLY-I12700CE</t>
  </si>
  <si>
    <t>NIFTYMONTHLY-I16100CE</t>
  </si>
  <si>
    <t>NIFTYMONTHLY-I13000CE</t>
  </si>
  <si>
    <t>NIFTYMONTHLY-I14300PE</t>
  </si>
  <si>
    <t>NIFTYMONTHLY-I14700PE</t>
  </si>
  <si>
    <t>NIFTYMONTHLY-I14500CE</t>
  </si>
  <si>
    <t>NIFTYMONTHLY-I6400CE</t>
  </si>
  <si>
    <t>NIFTYMONTHLY-I12400CE</t>
  </si>
  <si>
    <t>NIFTYMONTHLY-I12800PE</t>
  </si>
  <si>
    <t>Walk-Forward</t>
  </si>
  <si>
    <t>Short Monthly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</si>
</sst>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 * #,##0.00_ ;_ * \-#,##0.00_ ;_ * &quot;-&quot;??_ ;_ @_ "/>
    <numFmt numFmtId="165" formatCode="0.0%"/>
    <numFmt numFmtId="166" formatCode="0.000%"/>
  </numFmts>
  <fonts count="1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Tahoma,Arial,Helvetica,Sans Ser"/>
    </font>
    <font>
      <b/>
      <sz val="8"/>
      <color theme="1"/>
      <name val="Tahoma,Arial,Helvetica,Sans Ser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50">
    <xf numFmtId="0" fontId="0" fillId="0" borderId="0" xfId="0"/>
    <xf numFmtId="14" fontId="0" fillId="0" borderId="0" xfId="0" applyNumberFormat="1"/>
    <xf numFmtId="22" fontId="0" fillId="0" borderId="0" xfId="0" applyNumberFormat="1"/>
    <xf numFmtId="10" fontId="0" fillId="0" borderId="0" xfId="0" applyNumberFormat="1"/>
    <xf numFmtId="165" fontId="0" fillId="0" borderId="0" xfId="1" applyNumberFormat="1" applyFont="1"/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0" fontId="5" fillId="2" borderId="5" xfId="2" applyFont="1" applyBorder="1" applyAlignment="1">
      <alignment horizontal="left"/>
    </xf>
    <xf numFmtId="10" fontId="5" fillId="2" borderId="5" xfId="2" applyNumberFormat="1" applyFont="1" applyBorder="1" applyAlignment="1">
      <alignment horizontal="center"/>
    </xf>
    <xf numFmtId="10" fontId="5" fillId="2" borderId="0" xfId="2" applyNumberFormat="1" applyFont="1" applyBorder="1" applyAlignment="1">
      <alignment horizontal="center"/>
    </xf>
    <xf numFmtId="10" fontId="5" fillId="2" borderId="6" xfId="2" applyNumberFormat="1" applyFont="1" applyBorder="1" applyAlignment="1">
      <alignment horizontal="center"/>
    </xf>
    <xf numFmtId="0" fontId="6" fillId="3" borderId="0" xfId="0" applyFont="1" applyFill="1"/>
    <xf numFmtId="0" fontId="3" fillId="3" borderId="0" xfId="0" applyFont="1" applyFill="1"/>
    <xf numFmtId="0" fontId="0" fillId="0" borderId="0" xfId="0" applyAlignment="1">
      <alignment horizontal="right"/>
    </xf>
    <xf numFmtId="9" fontId="0" fillId="0" borderId="0" xfId="0" applyNumberFormat="1"/>
    <xf numFmtId="0" fontId="8" fillId="7" borderId="7" xfId="0" applyFont="1" applyFill="1" applyBorder="1" applyAlignment="1">
      <alignment horizontal="right" vertical="center"/>
    </xf>
    <xf numFmtId="10" fontId="7" fillId="8" borderId="7" xfId="0" applyNumberFormat="1" applyFont="1" applyFill="1" applyBorder="1" applyAlignment="1">
      <alignment horizontal="right" vertical="center"/>
    </xf>
    <xf numFmtId="10" fontId="9" fillId="8" borderId="7" xfId="0" applyNumberFormat="1" applyFont="1" applyFill="1" applyBorder="1" applyAlignment="1">
      <alignment horizontal="right" vertical="center"/>
    </xf>
    <xf numFmtId="10" fontId="10" fillId="9" borderId="7" xfId="0" applyNumberFormat="1" applyFont="1" applyFill="1" applyBorder="1" applyAlignment="1">
      <alignment horizontal="right" vertical="center"/>
    </xf>
    <xf numFmtId="10" fontId="8" fillId="7" borderId="7" xfId="0" applyNumberFormat="1" applyFont="1" applyFill="1" applyBorder="1" applyAlignment="1">
      <alignment horizontal="right" vertical="center"/>
    </xf>
    <xf numFmtId="0" fontId="8" fillId="9" borderId="7" xfId="0" applyFont="1" applyFill="1" applyBorder="1" applyAlignment="1">
      <alignment horizontal="right" vertical="center"/>
    </xf>
    <xf numFmtId="10" fontId="9" fillId="10" borderId="7" xfId="0" applyNumberFormat="1" applyFont="1" applyFill="1" applyBorder="1" applyAlignment="1">
      <alignment horizontal="right" vertical="center"/>
    </xf>
    <xf numFmtId="10" fontId="7" fillId="10" borderId="7" xfId="0" applyNumberFormat="1" applyFont="1" applyFill="1" applyBorder="1" applyAlignment="1">
      <alignment horizontal="right" vertical="center"/>
    </xf>
    <xf numFmtId="10" fontId="8" fillId="9" borderId="7" xfId="0" applyNumberFormat="1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right" vertical="center"/>
    </xf>
    <xf numFmtId="10" fontId="10" fillId="7" borderId="7" xfId="0" applyNumberFormat="1" applyFont="1" applyFill="1" applyBorder="1" applyAlignment="1">
      <alignment horizontal="right" vertical="center"/>
    </xf>
    <xf numFmtId="0" fontId="0" fillId="0" borderId="8" xfId="0" applyBorder="1"/>
    <xf numFmtId="0" fontId="0" fillId="0" borderId="0" xfId="0" applyAlignment="1">
      <alignment horizontal="center"/>
    </xf>
    <xf numFmtId="0" fontId="6" fillId="0" borderId="0" xfId="0" applyFont="1"/>
    <xf numFmtId="9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6" fontId="5" fillId="2" borderId="5" xfId="2" applyNumberFormat="1" applyFont="1" applyBorder="1" applyAlignment="1">
      <alignment horizontal="center"/>
    </xf>
    <xf numFmtId="166" fontId="0" fillId="0" borderId="0" xfId="1" applyNumberFormat="1" applyFont="1"/>
    <xf numFmtId="166" fontId="0" fillId="0" borderId="0" xfId="0" applyNumberFormat="1"/>
    <xf numFmtId="0" fontId="0" fillId="0" borderId="0" xfId="0" applyNumberFormat="1"/>
    <xf numFmtId="0" fontId="7" fillId="7" borderId="7" xfId="0" applyFont="1" applyFill="1" applyBorder="1" applyAlignment="1">
      <alignment horizontal="right" vertical="center"/>
    </xf>
    <xf numFmtId="0" fontId="6" fillId="0" borderId="0" xfId="0" applyFont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5" fillId="2" borderId="0" xfId="2" applyNumberFormat="1" applyFont="1" applyBorder="1" applyAlignment="1">
      <alignment horizontal="center"/>
    </xf>
    <xf numFmtId="10" fontId="5" fillId="2" borderId="5" xfId="1" applyNumberFormat="1" applyFont="1" applyFill="1" applyBorder="1" applyAlignment="1">
      <alignment horizontal="center"/>
    </xf>
    <xf numFmtId="10" fontId="5" fillId="2" borderId="6" xfId="1" applyNumberFormat="1" applyFont="1" applyFill="1" applyBorder="1" applyAlignment="1">
      <alignment horizontal="center"/>
    </xf>
    <xf numFmtId="0" fontId="5" fillId="2" borderId="5" xfId="2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5" fillId="2" borderId="4" xfId="2" applyFont="1" applyBorder="1" applyAlignment="1">
      <alignment horizontal="center"/>
    </xf>
  </cellXfs>
  <cellStyles count="3">
    <cellStyle name="Neutral" xfId="2" builtinId="2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G13"/>
  <sheetViews>
    <sheetView tabSelected="1" workbookViewId="0">
      <selection activeCell="B23" sqref="B23"/>
    </sheetView>
  </sheetViews>
  <sheetFormatPr defaultRowHeight="15"/>
  <cols>
    <col min="2" max="2" width="76" bestFit="1" customWidth="1"/>
    <col min="3" max="3" width="23.7109375" customWidth="1"/>
    <col min="4" max="4" width="9.140625" customWidth="1"/>
    <col min="6" max="6" width="14.42578125" customWidth="1"/>
    <col min="7" max="7" width="9.28515625" bestFit="1" customWidth="1"/>
  </cols>
  <sheetData>
    <row r="6" spans="1:7" ht="15.75" thickBot="1"/>
    <row r="7" spans="1:7" ht="15.75" thickBot="1">
      <c r="A7" s="46" t="s">
        <v>396</v>
      </c>
      <c r="B7" s="47"/>
      <c r="C7" s="47"/>
      <c r="D7" s="47"/>
      <c r="E7" s="47"/>
      <c r="F7" s="47"/>
      <c r="G7" s="48"/>
    </row>
    <row r="8" spans="1:7" ht="15.75" thickBot="1">
      <c r="A8" s="49" t="s">
        <v>268</v>
      </c>
      <c r="B8" s="5" t="s">
        <v>269</v>
      </c>
      <c r="C8" s="6" t="s">
        <v>270</v>
      </c>
      <c r="D8" s="7" t="s">
        <v>271</v>
      </c>
      <c r="E8" s="8" t="s">
        <v>272</v>
      </c>
      <c r="F8" s="8" t="s">
        <v>273</v>
      </c>
      <c r="G8" s="9" t="s">
        <v>274</v>
      </c>
    </row>
    <row r="9" spans="1:7">
      <c r="A9" s="49">
        <v>1</v>
      </c>
      <c r="B9" s="10" t="s">
        <v>275</v>
      </c>
      <c r="C9" s="34" t="s">
        <v>299</v>
      </c>
      <c r="D9" s="11">
        <v>8.2000000000000003E-2</v>
      </c>
      <c r="E9" s="12">
        <v>-9.3600000000000003E-2</v>
      </c>
      <c r="F9" s="42">
        <f>D9/-E9</f>
        <v>0.87606837606837606</v>
      </c>
      <c r="G9" s="13">
        <v>3.4500000000000003E-2</v>
      </c>
    </row>
    <row r="10" spans="1:7">
      <c r="A10" s="49">
        <f>A9+1</f>
        <v>2</v>
      </c>
      <c r="B10" s="10" t="s">
        <v>275</v>
      </c>
      <c r="C10" s="45" t="s">
        <v>364</v>
      </c>
      <c r="D10" s="11">
        <v>0.13200000000000001</v>
      </c>
      <c r="E10" s="12">
        <v>-9.3600000000000003E-2</v>
      </c>
      <c r="F10" s="42">
        <f>D10/-E10</f>
        <v>1.4102564102564104</v>
      </c>
      <c r="G10" s="13">
        <v>5.4600000000000003E-2</v>
      </c>
    </row>
    <row r="11" spans="1:7">
      <c r="A11" s="49">
        <f t="shared" ref="A11" si="0">A10+1</f>
        <v>3</v>
      </c>
      <c r="B11" s="10" t="s">
        <v>317</v>
      </c>
      <c r="C11" s="45" t="s">
        <v>316</v>
      </c>
      <c r="D11" s="43">
        <f>AVERAGE('Psar_Mnthly_Opt In-sample'!F5:F13)/100</f>
        <v>7.7055555555555544E-2</v>
      </c>
      <c r="E11" s="12">
        <f>AVERAGE('Psar_Mnthly_Opt In-sample'!J22:J30)/100</f>
        <v>-9.2100000000000015E-2</v>
      </c>
      <c r="F11" s="42">
        <f>AVERAGE('Psar_Mnthly_Opt In-sample'!G5:G13)</f>
        <v>0.92444444444444451</v>
      </c>
      <c r="G11" s="44">
        <f>AVERAGE('Psar_Mnthly_Opt In-sample'!H5:H13)/100</f>
        <v>4.0322222222222218E-2</v>
      </c>
    </row>
    <row r="12" spans="1:7">
      <c r="A12" s="49">
        <f>A11+1</f>
        <v>4</v>
      </c>
      <c r="B12" s="10" t="s">
        <v>365</v>
      </c>
      <c r="C12" s="45" t="s">
        <v>363</v>
      </c>
      <c r="D12" s="43">
        <f>AVERAGE('Psar_Mnthly_Opt Out-sample'!F5:F12)/100</f>
        <v>7.9875000000000002E-2</v>
      </c>
      <c r="E12" s="12">
        <f>AVERAGE('Psar_Mnthly_Opt Out-sample'!J22:J30)/100</f>
        <v>-9.3044444444444444E-2</v>
      </c>
      <c r="F12" s="42">
        <f>AVERAGE('Psar_Mnthly_Opt Out-sample'!G5:G12)</f>
        <v>0.86875000000000013</v>
      </c>
      <c r="G12" s="44">
        <f>AVERAGE('Psar_Mnthly_Opt Out-sample'!H5:H12)/100</f>
        <v>4.1087500000000006E-2</v>
      </c>
    </row>
    <row r="13" spans="1:7">
      <c r="A13" s="49">
        <v>5</v>
      </c>
      <c r="B13" s="10" t="s">
        <v>395</v>
      </c>
      <c r="C13" s="34" t="s">
        <v>299</v>
      </c>
      <c r="D13" s="11">
        <f>Walk_forward!C3</f>
        <v>7.2599999999999998E-2</v>
      </c>
      <c r="E13" s="12">
        <f>Walk_forward!C4</f>
        <v>-6.0600000000000001E-2</v>
      </c>
      <c r="F13" s="42">
        <f>Walk_forward!C5</f>
        <v>1.2</v>
      </c>
      <c r="G13" s="13">
        <f>Walk_forward!C6</f>
        <v>4.5999999999999999E-2</v>
      </c>
    </row>
  </sheetData>
  <mergeCells count="1">
    <mergeCell ref="A7:G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460"/>
  <sheetViews>
    <sheetView topLeftCell="A10" workbookViewId="0">
      <selection activeCell="G16" sqref="G16:M16"/>
    </sheetView>
  </sheetViews>
  <sheetFormatPr defaultRowHeight="15"/>
  <cols>
    <col min="1" max="2" width="22.5703125" bestFit="1" customWidth="1"/>
    <col min="3" max="6" width="15.85546875" bestFit="1" customWidth="1"/>
    <col min="8" max="8" width="10.7109375" bestFit="1" customWidth="1"/>
    <col min="19" max="19" width="10.7109375" bestFit="1" customWidth="1"/>
    <col min="21" max="34" width="12.7109375" customWidth="1"/>
    <col min="44" max="44" width="10.7109375" bestFit="1" customWidth="1"/>
    <col min="50" max="50" width="10.7109375" bestFit="1" customWidth="1"/>
  </cols>
  <sheetData>
    <row r="1" spans="1:51">
      <c r="A1" s="15" t="s">
        <v>279</v>
      </c>
      <c r="B1" s="15"/>
    </row>
    <row r="2" spans="1:51">
      <c r="A2" t="s">
        <v>280</v>
      </c>
    </row>
    <row r="3" spans="1:51">
      <c r="A3" t="s">
        <v>281</v>
      </c>
    </row>
    <row r="4" spans="1:51">
      <c r="A4" t="s">
        <v>282</v>
      </c>
    </row>
    <row r="5" spans="1:51">
      <c r="A5" t="s">
        <v>283</v>
      </c>
      <c r="C5" s="2"/>
      <c r="S5" s="4"/>
      <c r="AR5" s="1"/>
      <c r="AX5" s="1"/>
    </row>
    <row r="6" spans="1:51">
      <c r="A6" t="s">
        <v>284</v>
      </c>
      <c r="B6">
        <v>10000000</v>
      </c>
      <c r="AR6" s="1"/>
      <c r="AX6" s="1"/>
    </row>
    <row r="7" spans="1:51">
      <c r="A7" t="s">
        <v>285</v>
      </c>
      <c r="B7">
        <v>1</v>
      </c>
      <c r="D7" s="2"/>
      <c r="F7" s="2"/>
      <c r="H7" s="3"/>
      <c r="J7" s="3"/>
      <c r="P7" s="3"/>
      <c r="Q7" s="3"/>
      <c r="AJ7" s="3"/>
      <c r="AK7" s="3"/>
    </row>
    <row r="8" spans="1:51">
      <c r="A8" t="s">
        <v>286</v>
      </c>
      <c r="B8">
        <v>100</v>
      </c>
      <c r="D8" s="2"/>
      <c r="F8" s="2"/>
      <c r="H8" s="3"/>
      <c r="J8" s="3"/>
      <c r="P8" s="3"/>
      <c r="Q8" s="3"/>
      <c r="AJ8" s="3"/>
      <c r="AK8" s="3"/>
      <c r="AY8" s="4"/>
    </row>
    <row r="9" spans="1:51">
      <c r="A9" t="s">
        <v>287</v>
      </c>
      <c r="B9">
        <v>0</v>
      </c>
      <c r="D9" s="2"/>
      <c r="F9" s="2"/>
      <c r="H9" s="3"/>
      <c r="J9" s="3"/>
      <c r="P9" s="3"/>
      <c r="Q9" s="3"/>
      <c r="AJ9" s="3"/>
      <c r="AK9" s="3"/>
    </row>
    <row r="10" spans="1:51">
      <c r="A10" t="s">
        <v>288</v>
      </c>
      <c r="B10" s="16" t="b">
        <v>1</v>
      </c>
      <c r="D10" s="2"/>
      <c r="F10" s="2"/>
      <c r="H10" s="3"/>
      <c r="J10" s="3"/>
      <c r="P10" s="3"/>
      <c r="Q10" s="3"/>
      <c r="AJ10" s="3"/>
      <c r="AK10" s="3"/>
    </row>
    <row r="11" spans="1:51">
      <c r="A11" t="s">
        <v>289</v>
      </c>
      <c r="B11">
        <v>1.4999999999999999E-2</v>
      </c>
      <c r="D11" s="2"/>
      <c r="F11" s="2"/>
      <c r="H11" s="3"/>
      <c r="J11" s="3"/>
      <c r="P11" s="3"/>
      <c r="Q11" s="3"/>
      <c r="AJ11" s="3"/>
      <c r="AK11" s="3"/>
    </row>
    <row r="12" spans="1:51">
      <c r="A12" t="s">
        <v>290</v>
      </c>
      <c r="B12" s="16" t="s">
        <v>291</v>
      </c>
      <c r="C12" t="s">
        <v>292</v>
      </c>
      <c r="D12" s="2"/>
      <c r="F12" s="2"/>
      <c r="H12" s="3"/>
      <c r="J12" s="3"/>
      <c r="P12" s="3"/>
      <c r="Q12" s="3"/>
      <c r="AJ12" s="3"/>
      <c r="AK12" s="3"/>
    </row>
    <row r="13" spans="1:51">
      <c r="A13" t="s">
        <v>293</v>
      </c>
      <c r="B13" s="16" t="s">
        <v>294</v>
      </c>
      <c r="D13" s="2"/>
      <c r="F13" s="2"/>
      <c r="H13" s="3"/>
      <c r="J13" s="3"/>
      <c r="P13" s="3"/>
      <c r="Q13" s="3"/>
      <c r="AJ13" s="3"/>
      <c r="AK13" s="3"/>
    </row>
    <row r="14" spans="1:51">
      <c r="A14" t="s">
        <v>295</v>
      </c>
      <c r="B14" s="16" t="b">
        <v>1</v>
      </c>
      <c r="D14" s="2"/>
      <c r="F14" s="2"/>
      <c r="H14" s="3"/>
      <c r="J14" s="3"/>
      <c r="P14" s="3"/>
      <c r="Q14" s="3"/>
      <c r="AJ14" s="3"/>
      <c r="AK14" s="3"/>
    </row>
    <row r="15" spans="1:51">
      <c r="A15" t="s">
        <v>296</v>
      </c>
      <c r="B15" s="17">
        <v>0.01</v>
      </c>
      <c r="D15" s="2"/>
      <c r="F15" s="2"/>
      <c r="H15" s="3"/>
      <c r="J15" s="3"/>
      <c r="P15" s="3"/>
      <c r="Q15" s="3"/>
      <c r="AJ15" s="3"/>
      <c r="AK15" s="3"/>
    </row>
    <row r="16" spans="1:51">
      <c r="A16" t="s">
        <v>297</v>
      </c>
      <c r="B16" s="1">
        <v>40547</v>
      </c>
      <c r="C16" s="1">
        <v>44894</v>
      </c>
      <c r="D16" s="2"/>
      <c r="F16" s="2"/>
      <c r="G16" s="14" t="s">
        <v>271</v>
      </c>
      <c r="H16" s="3">
        <v>8.2000000000000003E-2</v>
      </c>
      <c r="I16" s="14" t="s">
        <v>276</v>
      </c>
      <c r="J16" s="3">
        <v>3.2000000000000001E-2</v>
      </c>
      <c r="K16" s="14" t="s">
        <v>277</v>
      </c>
      <c r="L16" s="3">
        <v>-9.3600000000000003E-2</v>
      </c>
      <c r="M16" s="14" t="s">
        <v>278</v>
      </c>
      <c r="P16" s="3"/>
      <c r="Q16" s="3"/>
      <c r="AJ16" s="3"/>
      <c r="AK16" s="3"/>
    </row>
    <row r="17" spans="1:37">
      <c r="A17" t="s">
        <v>298</v>
      </c>
      <c r="B17">
        <f>COUNT(C37:C4760)</f>
        <v>3363</v>
      </c>
      <c r="D17" s="2"/>
      <c r="F17" s="2"/>
      <c r="H17" s="3"/>
      <c r="J17" s="3"/>
      <c r="P17" s="3"/>
      <c r="Q17" s="3"/>
      <c r="AJ17" s="3"/>
      <c r="AK17" s="3"/>
    </row>
    <row r="18" spans="1:37">
      <c r="D18" s="2"/>
      <c r="F18" s="2"/>
      <c r="H18" s="3"/>
      <c r="J18" s="3"/>
      <c r="P18" s="3"/>
      <c r="Q18" s="3"/>
      <c r="AJ18" s="3"/>
      <c r="AK18" s="3"/>
    </row>
    <row r="19" spans="1:37">
      <c r="A19" s="18" t="s">
        <v>300</v>
      </c>
      <c r="B19" s="18" t="s">
        <v>301</v>
      </c>
      <c r="C19" s="18" t="s">
        <v>302</v>
      </c>
      <c r="D19" s="18" t="s">
        <v>303</v>
      </c>
      <c r="E19" s="18" t="s">
        <v>304</v>
      </c>
      <c r="F19" s="18" t="s">
        <v>305</v>
      </c>
      <c r="G19" s="18" t="s">
        <v>306</v>
      </c>
      <c r="H19" s="18" t="s">
        <v>307</v>
      </c>
      <c r="I19" s="18" t="s">
        <v>308</v>
      </c>
      <c r="J19" s="18" t="s">
        <v>309</v>
      </c>
      <c r="K19" s="18" t="s">
        <v>310</v>
      </c>
      <c r="L19" s="18" t="s">
        <v>311</v>
      </c>
      <c r="M19" s="18" t="s">
        <v>312</v>
      </c>
      <c r="N19" s="18" t="s">
        <v>313</v>
      </c>
      <c r="P19" s="3"/>
      <c r="Q19" s="3"/>
      <c r="AJ19" s="3"/>
      <c r="AK19" s="3"/>
    </row>
    <row r="20" spans="1:37">
      <c r="A20" s="18">
        <v>2011</v>
      </c>
      <c r="B20" s="27" t="s">
        <v>314</v>
      </c>
      <c r="C20" s="27" t="s">
        <v>314</v>
      </c>
      <c r="D20" s="27" t="s">
        <v>314</v>
      </c>
      <c r="E20" s="27" t="s">
        <v>314</v>
      </c>
      <c r="F20" s="27" t="s">
        <v>314</v>
      </c>
      <c r="G20" s="27" t="s">
        <v>314</v>
      </c>
      <c r="H20" s="27" t="s">
        <v>314</v>
      </c>
      <c r="I20" s="27" t="s">
        <v>314</v>
      </c>
      <c r="J20" s="27" t="s">
        <v>314</v>
      </c>
      <c r="K20" s="20">
        <v>-0.06</v>
      </c>
      <c r="L20" s="19">
        <v>1.7999999999999999E-2</v>
      </c>
      <c r="M20" s="19">
        <v>5.0000000000000001E-3</v>
      </c>
      <c r="N20" s="21">
        <v>-3.7999999999999999E-2</v>
      </c>
      <c r="AJ20" s="3"/>
      <c r="AK20" s="3"/>
    </row>
    <row r="21" spans="1:37">
      <c r="A21" s="18">
        <v>2012</v>
      </c>
      <c r="B21" s="19">
        <v>1.4999999999999999E-2</v>
      </c>
      <c r="C21" s="19">
        <v>2.4E-2</v>
      </c>
      <c r="D21" s="19">
        <v>2.1000000000000001E-2</v>
      </c>
      <c r="E21" s="19">
        <v>1.0999999999999999E-2</v>
      </c>
      <c r="F21" s="19">
        <v>3.2000000000000001E-2</v>
      </c>
      <c r="G21" s="19">
        <v>1.0999999999999999E-2</v>
      </c>
      <c r="H21" s="19">
        <v>1.2999999999999999E-2</v>
      </c>
      <c r="I21" s="19">
        <v>1.7999999999999999E-2</v>
      </c>
      <c r="J21" s="20">
        <v>-1.0999999999999999E-2</v>
      </c>
      <c r="K21" s="19">
        <v>8.9999999999999993E-3</v>
      </c>
      <c r="L21" s="19">
        <v>1.2E-2</v>
      </c>
      <c r="M21" s="20">
        <v>-7.0000000000000001E-3</v>
      </c>
      <c r="N21" s="22">
        <v>0.158</v>
      </c>
      <c r="W21" s="1"/>
      <c r="X21" s="2"/>
      <c r="Z21" s="2"/>
      <c r="AB21" s="3"/>
      <c r="AD21" s="3"/>
      <c r="AJ21" s="3"/>
      <c r="AK21" s="3"/>
    </row>
    <row r="22" spans="1:37">
      <c r="A22" s="23">
        <v>2013</v>
      </c>
      <c r="B22" s="24">
        <v>-1E-3</v>
      </c>
      <c r="C22" s="25">
        <v>1.2E-2</v>
      </c>
      <c r="D22" s="25">
        <v>1.4999999999999999E-2</v>
      </c>
      <c r="E22" s="24">
        <v>-4.0000000000000001E-3</v>
      </c>
      <c r="F22" s="25">
        <v>5.0000000000000001E-3</v>
      </c>
      <c r="G22" s="24">
        <v>-2.7E-2</v>
      </c>
      <c r="H22" s="25">
        <v>2E-3</v>
      </c>
      <c r="I22" s="25">
        <v>3.4000000000000002E-2</v>
      </c>
      <c r="J22" s="25">
        <v>1.4E-2</v>
      </c>
      <c r="K22" s="25">
        <v>1.0999999999999999E-2</v>
      </c>
      <c r="L22" s="25">
        <v>8.0000000000000002E-3</v>
      </c>
      <c r="M22" s="25">
        <v>1.2E-2</v>
      </c>
      <c r="N22" s="26">
        <v>8.3000000000000004E-2</v>
      </c>
      <c r="W22" s="1"/>
      <c r="X22" s="2"/>
      <c r="Z22" s="2"/>
      <c r="AB22" s="3"/>
      <c r="AD22" s="3"/>
      <c r="AJ22" s="3"/>
      <c r="AK22" s="3"/>
    </row>
    <row r="23" spans="1:37">
      <c r="A23" s="18">
        <v>2014</v>
      </c>
      <c r="B23" s="19">
        <v>6.0000000000000001E-3</v>
      </c>
      <c r="C23" s="20">
        <v>-6.0000000000000001E-3</v>
      </c>
      <c r="D23" s="19">
        <v>5.0000000000000001E-3</v>
      </c>
      <c r="E23" s="20">
        <v>-1.7000000000000001E-2</v>
      </c>
      <c r="F23" s="19">
        <v>4.7E-2</v>
      </c>
      <c r="G23" s="19">
        <v>2.5999999999999999E-2</v>
      </c>
      <c r="H23" s="19">
        <v>6.0000000000000001E-3</v>
      </c>
      <c r="I23" s="19">
        <v>4.0000000000000001E-3</v>
      </c>
      <c r="J23" s="19">
        <v>3.0000000000000001E-3</v>
      </c>
      <c r="K23" s="19">
        <v>1.2E-2</v>
      </c>
      <c r="L23" s="20">
        <v>-2E-3</v>
      </c>
      <c r="M23" s="19">
        <v>1.7000000000000001E-2</v>
      </c>
      <c r="N23" s="22">
        <v>0.105</v>
      </c>
      <c r="W23" s="1"/>
      <c r="X23" s="2"/>
      <c r="Z23" s="2"/>
      <c r="AB23" s="3"/>
      <c r="AD23" s="3"/>
      <c r="AJ23" s="3"/>
      <c r="AK23" s="3"/>
    </row>
    <row r="24" spans="1:37">
      <c r="A24" s="23">
        <v>2015</v>
      </c>
      <c r="B24" s="25">
        <v>3.9E-2</v>
      </c>
      <c r="C24" s="24">
        <v>-0.01</v>
      </c>
      <c r="D24" s="25">
        <v>3.0000000000000001E-3</v>
      </c>
      <c r="E24" s="24">
        <v>-6.0000000000000001E-3</v>
      </c>
      <c r="F24" s="25">
        <v>2.1000000000000001E-2</v>
      </c>
      <c r="G24" s="25">
        <v>1.7999999999999999E-2</v>
      </c>
      <c r="H24" s="25">
        <v>1.4E-2</v>
      </c>
      <c r="I24" s="24">
        <v>-2.4E-2</v>
      </c>
      <c r="J24" s="25">
        <v>2.3E-2</v>
      </c>
      <c r="K24" s="24">
        <v>-1.7000000000000001E-2</v>
      </c>
      <c r="L24" s="24">
        <v>-1.2999999999999999E-2</v>
      </c>
      <c r="M24" s="24">
        <v>-2E-3</v>
      </c>
      <c r="N24" s="26">
        <v>4.3999999999999997E-2</v>
      </c>
      <c r="W24" s="1"/>
      <c r="X24" s="2"/>
      <c r="Z24" s="2"/>
      <c r="AB24" s="3"/>
      <c r="AD24" s="3"/>
      <c r="AJ24" s="3"/>
      <c r="AK24" s="3"/>
    </row>
    <row r="25" spans="1:37">
      <c r="A25" s="18">
        <v>2016</v>
      </c>
      <c r="B25" s="20">
        <v>-3.3000000000000002E-2</v>
      </c>
      <c r="C25" s="19">
        <v>1.7999999999999999E-2</v>
      </c>
      <c r="D25" s="19">
        <v>1.4E-2</v>
      </c>
      <c r="E25" s="19">
        <v>8.0000000000000002E-3</v>
      </c>
      <c r="F25" s="20">
        <v>-1.7000000000000001E-2</v>
      </c>
      <c r="G25" s="20">
        <v>-5.0000000000000001E-3</v>
      </c>
      <c r="H25" s="19">
        <v>1.6E-2</v>
      </c>
      <c r="I25" s="19">
        <v>3.0000000000000001E-3</v>
      </c>
      <c r="J25" s="19">
        <v>8.9999999999999993E-3</v>
      </c>
      <c r="K25" s="19">
        <v>2.9000000000000001E-2</v>
      </c>
      <c r="L25" s="19">
        <v>2E-3</v>
      </c>
      <c r="M25" s="19">
        <v>7.0000000000000001E-3</v>
      </c>
      <c r="N25" s="22">
        <v>5.0999999999999997E-2</v>
      </c>
      <c r="W25" s="1"/>
      <c r="X25" s="2"/>
      <c r="Z25" s="2"/>
      <c r="AB25" s="3"/>
      <c r="AD25" s="3"/>
      <c r="AJ25" s="3"/>
      <c r="AK25" s="3"/>
    </row>
    <row r="26" spans="1:37">
      <c r="A26" s="23">
        <v>2017</v>
      </c>
      <c r="B26" s="24">
        <v>-1.2E-2</v>
      </c>
      <c r="C26" s="24">
        <v>-8.9999999999999993E-3</v>
      </c>
      <c r="D26" s="24">
        <v>-8.0000000000000002E-3</v>
      </c>
      <c r="E26" s="25">
        <v>0.01</v>
      </c>
      <c r="F26" s="24">
        <v>-1.2E-2</v>
      </c>
      <c r="G26" s="24">
        <v>0</v>
      </c>
      <c r="H26" s="25">
        <v>0.01</v>
      </c>
      <c r="I26" s="25">
        <v>1.9E-2</v>
      </c>
      <c r="J26" s="25">
        <v>0.01</v>
      </c>
      <c r="K26" s="24">
        <v>-8.0000000000000002E-3</v>
      </c>
      <c r="L26" s="24">
        <v>-1.2E-2</v>
      </c>
      <c r="M26" s="24">
        <v>-5.0000000000000001E-3</v>
      </c>
      <c r="N26" s="21">
        <v>-1.7999999999999999E-2</v>
      </c>
      <c r="W26" s="1"/>
      <c r="X26" s="2"/>
      <c r="Z26" s="2"/>
      <c r="AB26" s="3"/>
      <c r="AD26" s="3"/>
      <c r="AJ26" s="3"/>
      <c r="AK26" s="3"/>
    </row>
    <row r="27" spans="1:37">
      <c r="A27" s="18">
        <v>2018</v>
      </c>
      <c r="B27" s="19">
        <v>1.4999999999999999E-2</v>
      </c>
      <c r="C27" s="20">
        <v>-2E-3</v>
      </c>
      <c r="D27" s="19">
        <v>4.0000000000000001E-3</v>
      </c>
      <c r="E27" s="19">
        <v>3.0000000000000001E-3</v>
      </c>
      <c r="F27" s="19">
        <v>1.9E-2</v>
      </c>
      <c r="G27" s="19">
        <v>0.01</v>
      </c>
      <c r="H27" s="20">
        <v>-6.0000000000000001E-3</v>
      </c>
      <c r="I27" s="20">
        <v>-1E-3</v>
      </c>
      <c r="J27" s="20">
        <v>-1.4999999999999999E-2</v>
      </c>
      <c r="K27" s="20">
        <v>-4.3999999999999997E-2</v>
      </c>
      <c r="L27" s="19">
        <v>1.7000000000000001E-2</v>
      </c>
      <c r="M27" s="19">
        <v>1.7000000000000001E-2</v>
      </c>
      <c r="N27" s="22">
        <v>1.4E-2</v>
      </c>
      <c r="W27" s="1"/>
      <c r="X27" s="2"/>
      <c r="Z27" s="2"/>
      <c r="AB27" s="3"/>
      <c r="AD27" s="3"/>
      <c r="AJ27" s="3"/>
      <c r="AK27" s="3"/>
    </row>
    <row r="28" spans="1:37">
      <c r="A28" s="23">
        <v>2019</v>
      </c>
      <c r="B28" s="25">
        <v>3.0000000000000001E-3</v>
      </c>
      <c r="C28" s="25">
        <v>7.0000000000000001E-3</v>
      </c>
      <c r="D28" s="25">
        <v>0.02</v>
      </c>
      <c r="E28" s="25">
        <v>4.0000000000000001E-3</v>
      </c>
      <c r="F28" s="25">
        <v>2.5999999999999999E-2</v>
      </c>
      <c r="G28" s="25">
        <v>2.1999999999999999E-2</v>
      </c>
      <c r="H28" s="25">
        <v>2.3E-2</v>
      </c>
      <c r="I28" s="24">
        <v>-1E-3</v>
      </c>
      <c r="J28" s="24">
        <v>-4.0000000000000001E-3</v>
      </c>
      <c r="K28" s="24">
        <v>-8.9999999999999993E-3</v>
      </c>
      <c r="L28" s="24">
        <v>-4.0000000000000001E-3</v>
      </c>
      <c r="M28" s="25">
        <v>8.9999999999999993E-3</v>
      </c>
      <c r="N28" s="26">
        <v>0.1</v>
      </c>
      <c r="W28" s="1"/>
      <c r="X28" s="2"/>
      <c r="Z28" s="2"/>
      <c r="AB28" s="3"/>
      <c r="AD28" s="3"/>
      <c r="AJ28" s="3"/>
      <c r="AK28" s="3"/>
    </row>
    <row r="29" spans="1:37">
      <c r="A29" s="18">
        <v>2020</v>
      </c>
      <c r="B29" s="20">
        <v>-6.0000000000000001E-3</v>
      </c>
      <c r="C29" s="19">
        <v>4.2999999999999997E-2</v>
      </c>
      <c r="D29" s="20">
        <v>-2.5999999999999999E-2</v>
      </c>
      <c r="E29" s="19">
        <v>0.01</v>
      </c>
      <c r="F29" s="19">
        <v>8.9999999999999993E-3</v>
      </c>
      <c r="G29" s="19">
        <v>2.7E-2</v>
      </c>
      <c r="H29" s="19">
        <v>2.4E-2</v>
      </c>
      <c r="I29" s="19">
        <v>2.1999999999999999E-2</v>
      </c>
      <c r="J29" s="20">
        <v>-2E-3</v>
      </c>
      <c r="K29" s="19">
        <v>6.0000000000000001E-3</v>
      </c>
      <c r="L29" s="19">
        <v>2.9000000000000001E-2</v>
      </c>
      <c r="M29" s="19">
        <v>1.0999999999999999E-2</v>
      </c>
      <c r="N29" s="22">
        <v>0.155</v>
      </c>
      <c r="W29" s="1"/>
      <c r="X29" s="2"/>
      <c r="Z29" s="2"/>
      <c r="AB29" s="3"/>
      <c r="AD29" s="3"/>
      <c r="AJ29" s="3"/>
      <c r="AK29" s="3"/>
    </row>
    <row r="30" spans="1:37">
      <c r="A30" s="23">
        <v>2021</v>
      </c>
      <c r="B30" s="25">
        <v>1.0999999999999999E-2</v>
      </c>
      <c r="C30" s="25">
        <v>3.3000000000000002E-2</v>
      </c>
      <c r="D30" s="25">
        <v>1.7999999999999999E-2</v>
      </c>
      <c r="E30" s="25">
        <v>0.02</v>
      </c>
      <c r="F30" s="25">
        <v>0.04</v>
      </c>
      <c r="G30" s="25">
        <v>2E-3</v>
      </c>
      <c r="H30" s="25">
        <v>2.4E-2</v>
      </c>
      <c r="I30" s="25">
        <v>1.2999999999999999E-2</v>
      </c>
      <c r="J30" s="24">
        <v>-1.6E-2</v>
      </c>
      <c r="K30" s="24">
        <v>-4.0000000000000001E-3</v>
      </c>
      <c r="L30" s="25">
        <v>7.0000000000000001E-3</v>
      </c>
      <c r="M30" s="24">
        <v>-6.0000000000000001E-3</v>
      </c>
      <c r="N30" s="26">
        <v>0.151</v>
      </c>
      <c r="W30" s="1"/>
      <c r="X30" s="2"/>
      <c r="Z30" s="2"/>
      <c r="AB30" s="3"/>
      <c r="AD30" s="3"/>
      <c r="AJ30" s="3"/>
      <c r="AK30" s="3"/>
    </row>
    <row r="31" spans="1:37">
      <c r="A31" s="18">
        <v>2022</v>
      </c>
      <c r="B31" s="19">
        <v>8.0000000000000002E-3</v>
      </c>
      <c r="C31" s="19">
        <v>3.3000000000000002E-2</v>
      </c>
      <c r="D31" s="19">
        <v>2.5000000000000001E-2</v>
      </c>
      <c r="E31" s="19">
        <v>0.02</v>
      </c>
      <c r="F31" s="19">
        <v>2.4E-2</v>
      </c>
      <c r="G31" s="20">
        <v>-5.0000000000000001E-3</v>
      </c>
      <c r="H31" s="19">
        <v>2.9000000000000001E-2</v>
      </c>
      <c r="I31" s="19">
        <v>2.5999999999999999E-2</v>
      </c>
      <c r="J31" s="20">
        <v>-2.5999999999999999E-2</v>
      </c>
      <c r="K31" s="20">
        <v>-5.0000000000000001E-3</v>
      </c>
      <c r="L31" s="20">
        <v>-8.0000000000000002E-3</v>
      </c>
      <c r="M31" s="27" t="s">
        <v>314</v>
      </c>
      <c r="N31" s="22">
        <v>0.126</v>
      </c>
      <c r="W31" s="1"/>
      <c r="X31" s="2"/>
      <c r="Z31" s="2"/>
      <c r="AB31" s="3"/>
      <c r="AD31" s="3"/>
      <c r="AJ31" s="3"/>
      <c r="AK31" s="3"/>
    </row>
    <row r="32" spans="1:37">
      <c r="A32" s="18" t="s">
        <v>315</v>
      </c>
      <c r="B32" s="22">
        <v>4.0000000000000001E-3</v>
      </c>
      <c r="C32" s="22">
        <v>1.2999999999999999E-2</v>
      </c>
      <c r="D32" s="22">
        <v>8.0000000000000002E-3</v>
      </c>
      <c r="E32" s="22">
        <v>5.0000000000000001E-3</v>
      </c>
      <c r="F32" s="22">
        <v>1.7999999999999999E-2</v>
      </c>
      <c r="G32" s="22">
        <v>7.0000000000000001E-3</v>
      </c>
      <c r="H32" s="22">
        <v>1.4E-2</v>
      </c>
      <c r="I32" s="22">
        <v>0.01</v>
      </c>
      <c r="J32" s="28">
        <v>-1E-3</v>
      </c>
      <c r="K32" s="28">
        <v>-7.0000000000000001E-3</v>
      </c>
      <c r="L32" s="22">
        <v>4.0000000000000001E-3</v>
      </c>
      <c r="M32" s="22">
        <v>5.0000000000000001E-3</v>
      </c>
      <c r="N32" s="38"/>
      <c r="W32" s="1"/>
      <c r="X32" s="2"/>
      <c r="Z32" s="2"/>
      <c r="AB32" s="3"/>
      <c r="AD32" s="3"/>
      <c r="AJ32" s="3"/>
      <c r="AK32" s="3"/>
    </row>
    <row r="33" spans="1:37">
      <c r="W33" s="37">
        <f>MAX(W35:W3236)</f>
        <v>7</v>
      </c>
      <c r="X33" s="2"/>
      <c r="Z33" s="2"/>
      <c r="AB33" s="3"/>
      <c r="AD33" s="3"/>
      <c r="AJ33" s="3"/>
      <c r="AK33" s="3"/>
    </row>
    <row r="34" spans="1:37">
      <c r="A34" t="s">
        <v>1</v>
      </c>
      <c r="B34" t="s">
        <v>2</v>
      </c>
      <c r="C34" s="1" t="s">
        <v>3</v>
      </c>
      <c r="D34" s="2" t="s">
        <v>4</v>
      </c>
      <c r="E34" t="s">
        <v>5</v>
      </c>
      <c r="F34" s="2" t="s">
        <v>6</v>
      </c>
      <c r="G34" t="s">
        <v>7</v>
      </c>
      <c r="H34" s="3" t="s">
        <v>8</v>
      </c>
      <c r="I34" t="s">
        <v>9</v>
      </c>
      <c r="J34" s="3" t="s">
        <v>10</v>
      </c>
      <c r="K34" t="s">
        <v>11</v>
      </c>
      <c r="L34" t="s">
        <v>12</v>
      </c>
      <c r="M34" t="s">
        <v>13</v>
      </c>
      <c r="N34" t="s">
        <v>14</v>
      </c>
      <c r="O34" t="s">
        <v>15</v>
      </c>
      <c r="P34" s="3" t="s">
        <v>16</v>
      </c>
      <c r="Q34" s="3" t="s">
        <v>17</v>
      </c>
      <c r="W34" s="1"/>
      <c r="X34" s="2"/>
      <c r="Z34" s="2"/>
      <c r="AB34" s="3"/>
      <c r="AD34" s="3"/>
      <c r="AJ34" s="3"/>
      <c r="AK34" s="3"/>
    </row>
    <row r="35" spans="1:37">
      <c r="A35" t="s">
        <v>41</v>
      </c>
      <c r="B35" t="s">
        <v>19</v>
      </c>
      <c r="C35" s="2">
        <v>40841.552083333336</v>
      </c>
      <c r="D35">
        <v>7.9</v>
      </c>
      <c r="E35" s="2">
        <v>40842.746527777781</v>
      </c>
      <c r="F35">
        <v>74.2</v>
      </c>
      <c r="G35" s="3">
        <v>8.3924000000000003</v>
      </c>
      <c r="H35">
        <v>-63764.95</v>
      </c>
      <c r="I35" s="3">
        <v>-8.4962999999999997</v>
      </c>
      <c r="J35">
        <v>950</v>
      </c>
      <c r="K35">
        <v>7505</v>
      </c>
      <c r="L35">
        <v>-276761.8</v>
      </c>
      <c r="M35">
        <v>43</v>
      </c>
      <c r="N35">
        <v>-1482.91</v>
      </c>
      <c r="O35" s="3">
        <v>-9.1075999999999997</v>
      </c>
      <c r="P35" s="3">
        <v>0.99370000000000003</v>
      </c>
      <c r="Q35" t="s">
        <v>20</v>
      </c>
      <c r="S35" s="1">
        <f>DATE(YEAR(C35),MONTH(C35),DAY(C35))</f>
        <v>40841</v>
      </c>
      <c r="U35" s="1">
        <f>DATE(YEAR(E35),MONTH(E35),DAY(E35))</f>
        <v>40842</v>
      </c>
      <c r="W35" s="37">
        <f>U35-S35</f>
        <v>1</v>
      </c>
      <c r="X35" s="2"/>
      <c r="Z35" s="2"/>
      <c r="AB35" s="3"/>
      <c r="AD35" s="3"/>
      <c r="AJ35" s="3"/>
      <c r="AK35" s="3"/>
    </row>
    <row r="36" spans="1:37">
      <c r="A36" t="s">
        <v>265</v>
      </c>
      <c r="B36" t="s">
        <v>19</v>
      </c>
      <c r="C36" s="2">
        <v>44280.614583333336</v>
      </c>
      <c r="D36">
        <v>35.299999999999997</v>
      </c>
      <c r="E36" s="2">
        <v>44280.631944444445</v>
      </c>
      <c r="F36">
        <v>186.6</v>
      </c>
      <c r="G36" s="3">
        <v>4.2861000000000002</v>
      </c>
      <c r="H36">
        <v>-103625.33</v>
      </c>
      <c r="I36" s="3">
        <v>-4.3490000000000002</v>
      </c>
      <c r="J36">
        <v>675</v>
      </c>
      <c r="K36">
        <v>23827.5</v>
      </c>
      <c r="L36">
        <v>4750724.04</v>
      </c>
      <c r="M36">
        <v>6</v>
      </c>
      <c r="N36">
        <v>-17270.89</v>
      </c>
      <c r="O36" s="3">
        <v>-4.2861000000000002</v>
      </c>
      <c r="P36" s="3">
        <v>0.37540000000000001</v>
      </c>
      <c r="Q36" t="s">
        <v>20</v>
      </c>
      <c r="S36" s="1">
        <f t="shared" ref="S36:S99" si="0">DATE(YEAR(C36),MONTH(C36),DAY(C36))</f>
        <v>44280</v>
      </c>
      <c r="U36" s="1">
        <f t="shared" ref="U36:U99" si="1">DATE(YEAR(E36),MONTH(E36),DAY(E36))</f>
        <v>44280</v>
      </c>
      <c r="W36" s="37">
        <f t="shared" ref="W36:W99" si="2">U36-S36</f>
        <v>0</v>
      </c>
      <c r="X36" s="2"/>
      <c r="Z36" s="2"/>
      <c r="AB36" s="3"/>
      <c r="AD36" s="3"/>
      <c r="AJ36" s="3"/>
      <c r="AK36" s="3"/>
    </row>
    <row r="37" spans="1:37">
      <c r="A37" t="s">
        <v>91</v>
      </c>
      <c r="B37" t="s">
        <v>19</v>
      </c>
      <c r="C37" s="2">
        <v>42237.621527777781</v>
      </c>
      <c r="D37">
        <v>57.05</v>
      </c>
      <c r="E37" s="2">
        <v>42240.385416666664</v>
      </c>
      <c r="F37">
        <v>235.3</v>
      </c>
      <c r="G37" s="3">
        <v>3.1244999999999998</v>
      </c>
      <c r="H37">
        <v>-158526.81</v>
      </c>
      <c r="I37" s="3">
        <v>-3.1757</v>
      </c>
      <c r="J37">
        <v>875</v>
      </c>
      <c r="K37">
        <v>49918.75</v>
      </c>
      <c r="L37">
        <v>2018216.36</v>
      </c>
      <c r="M37">
        <v>9</v>
      </c>
      <c r="N37">
        <v>-17614.09</v>
      </c>
      <c r="O37" s="3">
        <v>-3.1244999999999998</v>
      </c>
      <c r="P37" s="3">
        <v>0.1201</v>
      </c>
      <c r="Q37" t="s">
        <v>20</v>
      </c>
      <c r="S37" s="1">
        <f t="shared" si="0"/>
        <v>42237</v>
      </c>
      <c r="U37" s="1">
        <f t="shared" si="1"/>
        <v>42240</v>
      </c>
      <c r="W37" s="37">
        <f t="shared" si="2"/>
        <v>3</v>
      </c>
      <c r="X37" s="2"/>
      <c r="Z37" s="2"/>
      <c r="AB37" s="3"/>
      <c r="AD37" s="3"/>
      <c r="AJ37" s="3"/>
      <c r="AK37" s="3"/>
    </row>
    <row r="38" spans="1:37">
      <c r="A38" t="s">
        <v>148</v>
      </c>
      <c r="B38" t="s">
        <v>19</v>
      </c>
      <c r="C38" s="2">
        <v>44133.5</v>
      </c>
      <c r="D38">
        <v>25.55</v>
      </c>
      <c r="E38" s="2">
        <v>44133.552083333336</v>
      </c>
      <c r="F38">
        <v>72.849999999999994</v>
      </c>
      <c r="G38" s="3">
        <v>1.8512999999999999</v>
      </c>
      <c r="H38">
        <v>-36213</v>
      </c>
      <c r="I38" s="3">
        <v>-1.8897999999999999</v>
      </c>
      <c r="J38">
        <v>750</v>
      </c>
      <c r="K38">
        <v>19162.5</v>
      </c>
      <c r="L38">
        <v>3968351.19</v>
      </c>
      <c r="M38">
        <v>16</v>
      </c>
      <c r="N38">
        <v>-2263.31</v>
      </c>
      <c r="O38" s="3">
        <v>-1.8512999999999999</v>
      </c>
      <c r="P38" s="3">
        <v>0.32090000000000002</v>
      </c>
      <c r="Q38" t="s">
        <v>20</v>
      </c>
      <c r="S38" s="1">
        <f t="shared" si="0"/>
        <v>44133</v>
      </c>
      <c r="U38" s="1">
        <f t="shared" si="1"/>
        <v>44133</v>
      </c>
      <c r="W38" s="37">
        <f t="shared" si="2"/>
        <v>0</v>
      </c>
      <c r="X38" s="2"/>
      <c r="Z38" s="2"/>
      <c r="AB38" s="3"/>
      <c r="AD38" s="3"/>
      <c r="AJ38" s="3"/>
      <c r="AK38" s="3"/>
    </row>
    <row r="39" spans="1:37">
      <c r="A39" t="s">
        <v>88</v>
      </c>
      <c r="B39" t="s">
        <v>19</v>
      </c>
      <c r="C39" s="2">
        <v>42682.597222222219</v>
      </c>
      <c r="D39">
        <v>103.55</v>
      </c>
      <c r="E39" s="2">
        <v>42683.385416666664</v>
      </c>
      <c r="F39">
        <v>277.7</v>
      </c>
      <c r="G39" s="3">
        <v>1.6818</v>
      </c>
      <c r="H39">
        <v>-146819.06</v>
      </c>
      <c r="I39" s="3">
        <v>-1.7185999999999999</v>
      </c>
      <c r="J39">
        <v>825</v>
      </c>
      <c r="K39">
        <v>85428.75</v>
      </c>
      <c r="L39">
        <v>2092812.59</v>
      </c>
      <c r="M39">
        <v>15</v>
      </c>
      <c r="N39">
        <v>-9787.94</v>
      </c>
      <c r="O39" s="3">
        <v>-1.6818</v>
      </c>
      <c r="P39" s="3">
        <v>0.2014</v>
      </c>
      <c r="Q39" t="s">
        <v>20</v>
      </c>
      <c r="S39" s="1">
        <f t="shared" si="0"/>
        <v>42682</v>
      </c>
      <c r="U39" s="1">
        <f t="shared" si="1"/>
        <v>42683</v>
      </c>
      <c r="W39" s="37">
        <f t="shared" si="2"/>
        <v>1</v>
      </c>
      <c r="X39" s="2"/>
      <c r="Z39" s="2"/>
      <c r="AB39" s="3"/>
      <c r="AD39" s="3"/>
      <c r="AJ39" s="3"/>
      <c r="AK39" s="3"/>
    </row>
    <row r="40" spans="1:37">
      <c r="A40" t="s">
        <v>124</v>
      </c>
      <c r="B40" t="s">
        <v>19</v>
      </c>
      <c r="C40" s="2">
        <v>43032.569444444445</v>
      </c>
      <c r="D40">
        <v>41</v>
      </c>
      <c r="E40" s="2">
        <v>43033.385416666664</v>
      </c>
      <c r="F40">
        <v>104.6</v>
      </c>
      <c r="G40" s="3">
        <v>1.5511999999999999</v>
      </c>
      <c r="H40">
        <v>-48792</v>
      </c>
      <c r="I40" s="3">
        <v>-1.5867</v>
      </c>
      <c r="J40">
        <v>750</v>
      </c>
      <c r="K40">
        <v>30750</v>
      </c>
      <c r="L40">
        <v>2317416.5499999998</v>
      </c>
      <c r="M40">
        <v>23</v>
      </c>
      <c r="N40">
        <v>-2121.39</v>
      </c>
      <c r="O40" s="3">
        <v>-1.7950999999999999</v>
      </c>
      <c r="P40" s="3">
        <v>8.5400000000000004E-2</v>
      </c>
      <c r="Q40" t="s">
        <v>20</v>
      </c>
      <c r="S40" s="1">
        <f t="shared" si="0"/>
        <v>43032</v>
      </c>
      <c r="U40" s="1">
        <f t="shared" si="1"/>
        <v>43033</v>
      </c>
      <c r="W40" s="37">
        <f t="shared" si="2"/>
        <v>1</v>
      </c>
      <c r="X40" s="2"/>
      <c r="Z40" s="2"/>
      <c r="AB40" s="3"/>
      <c r="AD40" s="3"/>
      <c r="AJ40" s="3"/>
      <c r="AK40" s="3"/>
    </row>
    <row r="41" spans="1:37">
      <c r="A41" t="s">
        <v>144</v>
      </c>
      <c r="B41" t="s">
        <v>19</v>
      </c>
      <c r="C41" s="2">
        <v>43364.385416666664</v>
      </c>
      <c r="D41">
        <v>48.6</v>
      </c>
      <c r="E41" s="2">
        <v>43364.524305555555</v>
      </c>
      <c r="F41">
        <v>120.85</v>
      </c>
      <c r="G41" s="3">
        <v>1.4865999999999999</v>
      </c>
      <c r="H41">
        <v>-49912.54</v>
      </c>
      <c r="I41" s="3">
        <v>-1.5215000000000001</v>
      </c>
      <c r="J41">
        <v>675</v>
      </c>
      <c r="K41">
        <v>32805</v>
      </c>
      <c r="L41">
        <v>2584410.89</v>
      </c>
      <c r="M41">
        <v>41</v>
      </c>
      <c r="N41">
        <v>-1217.3800000000001</v>
      </c>
      <c r="O41" s="3">
        <v>-1.4865999999999999</v>
      </c>
      <c r="P41" s="3">
        <v>0.19750000000000001</v>
      </c>
      <c r="Q41" t="s">
        <v>20</v>
      </c>
      <c r="S41" s="1">
        <f t="shared" si="0"/>
        <v>43364</v>
      </c>
      <c r="U41" s="1">
        <f t="shared" si="1"/>
        <v>43364</v>
      </c>
      <c r="W41" s="37">
        <f t="shared" si="2"/>
        <v>0</v>
      </c>
      <c r="X41" s="2"/>
      <c r="Z41" s="2"/>
      <c r="AB41" s="3"/>
      <c r="AD41" s="3"/>
      <c r="AJ41" s="3"/>
      <c r="AK41" s="3"/>
    </row>
    <row r="42" spans="1:37">
      <c r="A42" t="s">
        <v>223</v>
      </c>
      <c r="B42" t="s">
        <v>19</v>
      </c>
      <c r="C42" s="2">
        <v>44469.5</v>
      </c>
      <c r="D42">
        <v>23.5</v>
      </c>
      <c r="E42" s="2">
        <v>44469.520833333336</v>
      </c>
      <c r="F42">
        <v>58.25</v>
      </c>
      <c r="G42" s="3">
        <v>1.4786999999999999</v>
      </c>
      <c r="H42">
        <v>-21340.5</v>
      </c>
      <c r="I42" s="3">
        <v>-1.5135000000000001</v>
      </c>
      <c r="J42">
        <v>600</v>
      </c>
      <c r="K42">
        <v>14100</v>
      </c>
      <c r="L42">
        <v>5672459.3600000003</v>
      </c>
      <c r="M42">
        <v>7</v>
      </c>
      <c r="N42">
        <v>-3048.64</v>
      </c>
      <c r="O42" s="3">
        <v>-1.4786999999999999</v>
      </c>
      <c r="P42" s="3">
        <v>0.1106</v>
      </c>
      <c r="Q42" t="s">
        <v>20</v>
      </c>
      <c r="S42" s="1">
        <f t="shared" si="0"/>
        <v>44469</v>
      </c>
      <c r="U42" s="1">
        <f t="shared" si="1"/>
        <v>44469</v>
      </c>
      <c r="W42" s="37">
        <f t="shared" si="2"/>
        <v>0</v>
      </c>
      <c r="X42" s="2"/>
      <c r="Z42" s="2"/>
      <c r="AB42" s="3"/>
      <c r="AD42" s="3"/>
      <c r="AJ42" s="3"/>
      <c r="AK42" s="3"/>
    </row>
    <row r="43" spans="1:37">
      <c r="A43" t="s">
        <v>142</v>
      </c>
      <c r="B43" t="s">
        <v>19</v>
      </c>
      <c r="C43" s="2">
        <v>43364.638888888891</v>
      </c>
      <c r="D43">
        <v>83.7</v>
      </c>
      <c r="E43" s="2">
        <v>43367.506944444445</v>
      </c>
      <c r="F43">
        <v>205.9</v>
      </c>
      <c r="G43" s="3">
        <v>1.46</v>
      </c>
      <c r="H43">
        <v>-84439.8</v>
      </c>
      <c r="I43" s="3">
        <v>-1.4945999999999999</v>
      </c>
      <c r="J43">
        <v>675</v>
      </c>
      <c r="K43">
        <v>56497.5</v>
      </c>
      <c r="L43">
        <v>2514379.98</v>
      </c>
      <c r="M43">
        <v>39</v>
      </c>
      <c r="N43">
        <v>-2165.12</v>
      </c>
      <c r="O43" s="3">
        <v>-1.46</v>
      </c>
      <c r="P43" s="3">
        <v>3.2300000000000002E-2</v>
      </c>
      <c r="Q43" t="s">
        <v>20</v>
      </c>
      <c r="S43" s="1">
        <f t="shared" si="0"/>
        <v>43364</v>
      </c>
      <c r="U43" s="1">
        <f t="shared" si="1"/>
        <v>43367</v>
      </c>
      <c r="W43" s="37">
        <f t="shared" si="2"/>
        <v>3</v>
      </c>
      <c r="X43" s="2"/>
      <c r="Z43" s="2"/>
      <c r="AB43" s="3"/>
      <c r="AD43" s="3"/>
      <c r="AJ43" s="3"/>
      <c r="AK43" s="3"/>
    </row>
    <row r="44" spans="1:37">
      <c r="A44" t="s">
        <v>29</v>
      </c>
      <c r="B44" t="s">
        <v>19</v>
      </c>
      <c r="C44" s="2">
        <v>40962.597222222219</v>
      </c>
      <c r="D44">
        <v>5.7</v>
      </c>
      <c r="E44" s="2">
        <v>40962.642361111109</v>
      </c>
      <c r="F44">
        <v>14</v>
      </c>
      <c r="G44" s="3">
        <v>1.4560999999999999</v>
      </c>
      <c r="H44">
        <v>-7647.3</v>
      </c>
      <c r="I44" s="3">
        <v>-1.4906999999999999</v>
      </c>
      <c r="J44">
        <v>900</v>
      </c>
      <c r="K44">
        <v>5130</v>
      </c>
      <c r="L44">
        <v>-87305.78</v>
      </c>
      <c r="M44">
        <v>14</v>
      </c>
      <c r="N44">
        <v>-546.24</v>
      </c>
      <c r="O44" s="3">
        <v>-3.3332999999999999</v>
      </c>
      <c r="P44" s="3">
        <v>0.64910000000000001</v>
      </c>
      <c r="Q44" t="s">
        <v>20</v>
      </c>
      <c r="S44" s="1">
        <f t="shared" si="0"/>
        <v>40962</v>
      </c>
      <c r="U44" s="1">
        <f t="shared" si="1"/>
        <v>40962</v>
      </c>
      <c r="W44" s="37">
        <f t="shared" si="2"/>
        <v>0</v>
      </c>
      <c r="X44" s="2"/>
      <c r="Z44" s="2"/>
      <c r="AB44" s="3"/>
      <c r="AD44" s="3"/>
      <c r="AJ44" s="3"/>
      <c r="AK44" s="3"/>
    </row>
    <row r="45" spans="1:37">
      <c r="A45" t="s">
        <v>242</v>
      </c>
      <c r="B45" t="s">
        <v>19</v>
      </c>
      <c r="C45" s="2">
        <v>44833.385416666664</v>
      </c>
      <c r="D45">
        <v>48.95</v>
      </c>
      <c r="E45" s="2">
        <v>44833.493055555555</v>
      </c>
      <c r="F45">
        <v>118.6</v>
      </c>
      <c r="G45" s="3">
        <v>1.4229000000000001</v>
      </c>
      <c r="H45">
        <v>-49927.85</v>
      </c>
      <c r="I45" s="3">
        <v>-1.4571000000000001</v>
      </c>
      <c r="J45">
        <v>700</v>
      </c>
      <c r="K45">
        <v>34265</v>
      </c>
      <c r="L45">
        <v>7082130.4800000004</v>
      </c>
      <c r="M45">
        <v>32</v>
      </c>
      <c r="N45">
        <v>-1560.25</v>
      </c>
      <c r="O45" s="3">
        <v>-1.4229000000000001</v>
      </c>
      <c r="P45" s="3">
        <v>0.1767</v>
      </c>
      <c r="Q45" t="s">
        <v>20</v>
      </c>
      <c r="S45" s="1">
        <f t="shared" si="0"/>
        <v>44833</v>
      </c>
      <c r="U45" s="1">
        <f t="shared" si="1"/>
        <v>44833</v>
      </c>
      <c r="W45" s="37">
        <f t="shared" si="2"/>
        <v>0</v>
      </c>
      <c r="X45" s="2"/>
      <c r="Z45" s="2"/>
      <c r="AB45" s="3"/>
      <c r="AD45" s="3"/>
      <c r="AJ45" s="3"/>
      <c r="AK45" s="3"/>
    </row>
    <row r="46" spans="1:37">
      <c r="A46" t="s">
        <v>144</v>
      </c>
      <c r="B46" t="s">
        <v>19</v>
      </c>
      <c r="C46" s="2">
        <v>44042.409722222219</v>
      </c>
      <c r="D46">
        <v>48.65</v>
      </c>
      <c r="E46" s="2">
        <v>44042.538194444445</v>
      </c>
      <c r="F46">
        <v>111.55</v>
      </c>
      <c r="G46" s="3">
        <v>1.2928999999999999</v>
      </c>
      <c r="H46">
        <v>-48376.5</v>
      </c>
      <c r="I46" s="3">
        <v>-1.3258000000000001</v>
      </c>
      <c r="J46">
        <v>750</v>
      </c>
      <c r="K46">
        <v>36487.5</v>
      </c>
      <c r="L46">
        <v>3663277.14</v>
      </c>
      <c r="M46">
        <v>38</v>
      </c>
      <c r="N46">
        <v>-1273.07</v>
      </c>
      <c r="O46" s="3">
        <v>-1.2928999999999999</v>
      </c>
      <c r="P46" s="3">
        <v>0.34639999999999999</v>
      </c>
      <c r="Q46" t="s">
        <v>20</v>
      </c>
      <c r="S46" s="1">
        <f t="shared" si="0"/>
        <v>44042</v>
      </c>
      <c r="U46" s="1">
        <f t="shared" si="1"/>
        <v>44042</v>
      </c>
      <c r="W46" s="37">
        <f t="shared" si="2"/>
        <v>0</v>
      </c>
      <c r="X46" s="2"/>
      <c r="Z46" s="2"/>
      <c r="AB46" s="3"/>
      <c r="AD46" s="3"/>
      <c r="AJ46" s="3"/>
      <c r="AK46" s="3"/>
    </row>
    <row r="47" spans="1:37">
      <c r="A47" t="s">
        <v>24</v>
      </c>
      <c r="B47" t="s">
        <v>19</v>
      </c>
      <c r="C47" s="2">
        <v>41444.586805555555</v>
      </c>
      <c r="D47">
        <v>56.3</v>
      </c>
      <c r="E47" s="2">
        <v>41445.385416666664</v>
      </c>
      <c r="F47">
        <v>127.85</v>
      </c>
      <c r="G47" s="3">
        <v>1.2708999999999999</v>
      </c>
      <c r="H47">
        <v>-69721.929999999993</v>
      </c>
      <c r="I47" s="3">
        <v>-1.3036000000000001</v>
      </c>
      <c r="J47">
        <v>950</v>
      </c>
      <c r="K47">
        <v>53485</v>
      </c>
      <c r="L47">
        <v>585435.47</v>
      </c>
      <c r="M47">
        <v>19</v>
      </c>
      <c r="N47">
        <v>-3669.58</v>
      </c>
      <c r="O47" s="3">
        <v>-1.2708999999999999</v>
      </c>
      <c r="P47" s="3">
        <v>6.5699999999999995E-2</v>
      </c>
      <c r="Q47" t="s">
        <v>20</v>
      </c>
      <c r="S47" s="1">
        <f t="shared" si="0"/>
        <v>41444</v>
      </c>
      <c r="U47" s="1">
        <f t="shared" si="1"/>
        <v>41445</v>
      </c>
      <c r="W47" s="37">
        <f t="shared" si="2"/>
        <v>1</v>
      </c>
      <c r="X47" s="2"/>
      <c r="Z47" s="2"/>
      <c r="AB47" s="3"/>
      <c r="AD47" s="3"/>
      <c r="AJ47" s="3"/>
      <c r="AK47" s="3"/>
    </row>
    <row r="48" spans="1:37">
      <c r="A48" t="s">
        <v>141</v>
      </c>
      <c r="B48" t="s">
        <v>19</v>
      </c>
      <c r="C48" s="2">
        <v>43706.579861111109</v>
      </c>
      <c r="D48">
        <v>24.8</v>
      </c>
      <c r="E48" s="2">
        <v>43706.628472222219</v>
      </c>
      <c r="F48">
        <v>55.75</v>
      </c>
      <c r="G48" s="3">
        <v>1.248</v>
      </c>
      <c r="H48">
        <v>-23816.63</v>
      </c>
      <c r="I48" s="3">
        <v>-1.2805</v>
      </c>
      <c r="J48">
        <v>750</v>
      </c>
      <c r="K48">
        <v>18600</v>
      </c>
      <c r="L48">
        <v>3118118.8</v>
      </c>
      <c r="M48">
        <v>15</v>
      </c>
      <c r="N48">
        <v>-1587.78</v>
      </c>
      <c r="O48" s="3">
        <v>-1.6008</v>
      </c>
      <c r="P48" s="3">
        <v>0.5524</v>
      </c>
      <c r="Q48" t="s">
        <v>20</v>
      </c>
      <c r="S48" s="1">
        <f t="shared" si="0"/>
        <v>43706</v>
      </c>
      <c r="U48" s="1">
        <f t="shared" si="1"/>
        <v>43706</v>
      </c>
      <c r="W48" s="37">
        <f t="shared" si="2"/>
        <v>0</v>
      </c>
      <c r="X48" s="2"/>
      <c r="Z48" s="2"/>
      <c r="AB48" s="3"/>
      <c r="AD48" s="3"/>
      <c r="AJ48" s="3"/>
      <c r="AK48" s="3"/>
    </row>
    <row r="49" spans="1:37">
      <c r="A49" t="s">
        <v>79</v>
      </c>
      <c r="B49" t="s">
        <v>19</v>
      </c>
      <c r="C49" s="2">
        <v>41907.385416666664</v>
      </c>
      <c r="D49">
        <v>13.3</v>
      </c>
      <c r="E49" s="2">
        <v>41907.440972222219</v>
      </c>
      <c r="F49">
        <v>28.8</v>
      </c>
      <c r="G49" s="3">
        <v>1.1654</v>
      </c>
      <c r="H49">
        <v>-12736.8</v>
      </c>
      <c r="I49" s="3">
        <v>-1.1971000000000001</v>
      </c>
      <c r="J49">
        <v>800</v>
      </c>
      <c r="K49">
        <v>10640</v>
      </c>
      <c r="L49">
        <v>1489717</v>
      </c>
      <c r="M49">
        <v>17</v>
      </c>
      <c r="N49">
        <v>-749.22</v>
      </c>
      <c r="O49" s="3">
        <v>-1.5226</v>
      </c>
      <c r="P49" s="3">
        <v>0.19170000000000001</v>
      </c>
      <c r="Q49" t="s">
        <v>20</v>
      </c>
      <c r="S49" s="1">
        <f t="shared" si="0"/>
        <v>41907</v>
      </c>
      <c r="U49" s="1">
        <f t="shared" si="1"/>
        <v>41907</v>
      </c>
      <c r="W49" s="37">
        <f t="shared" si="2"/>
        <v>0</v>
      </c>
      <c r="X49" s="2"/>
      <c r="Z49" s="2"/>
      <c r="AB49" s="3"/>
      <c r="AD49" s="3"/>
      <c r="AJ49" s="3"/>
      <c r="AK49" s="3"/>
    </row>
    <row r="50" spans="1:37">
      <c r="A50" t="s">
        <v>76</v>
      </c>
      <c r="B50" t="s">
        <v>19</v>
      </c>
      <c r="C50" s="2">
        <v>42271.541666666664</v>
      </c>
      <c r="D50">
        <v>37.75</v>
      </c>
      <c r="E50" s="2">
        <v>42271.569444444445</v>
      </c>
      <c r="F50">
        <v>81.7</v>
      </c>
      <c r="G50" s="3">
        <v>1.1641999999999999</v>
      </c>
      <c r="H50">
        <v>-41758.660000000003</v>
      </c>
      <c r="I50" s="3">
        <v>-1.1959</v>
      </c>
      <c r="J50">
        <v>925</v>
      </c>
      <c r="K50">
        <v>34918.75</v>
      </c>
      <c r="L50">
        <v>2151223.67</v>
      </c>
      <c r="M50">
        <v>9</v>
      </c>
      <c r="N50">
        <v>-4639.8500000000004</v>
      </c>
      <c r="O50" s="3">
        <v>-1.1641999999999999</v>
      </c>
      <c r="P50" s="3">
        <v>0.25700000000000001</v>
      </c>
      <c r="Q50" t="s">
        <v>20</v>
      </c>
      <c r="S50" s="1">
        <f t="shared" si="0"/>
        <v>42271</v>
      </c>
      <c r="U50" s="1">
        <f t="shared" si="1"/>
        <v>42271</v>
      </c>
      <c r="W50" s="37">
        <f t="shared" si="2"/>
        <v>0</v>
      </c>
      <c r="X50" s="2"/>
      <c r="Z50" s="2"/>
      <c r="AB50" s="3"/>
      <c r="AD50" s="3"/>
      <c r="AJ50" s="3"/>
      <c r="AK50" s="3"/>
    </row>
    <row r="51" spans="1:37">
      <c r="A51" t="s">
        <v>133</v>
      </c>
      <c r="B51" t="s">
        <v>19</v>
      </c>
      <c r="C51" s="2">
        <v>43495.59375</v>
      </c>
      <c r="D51">
        <v>48.2</v>
      </c>
      <c r="E51" s="2">
        <v>43495.614583333336</v>
      </c>
      <c r="F51">
        <v>104.05</v>
      </c>
      <c r="G51" s="3">
        <v>1.1587000000000001</v>
      </c>
      <c r="H51">
        <v>-38726.44</v>
      </c>
      <c r="I51" s="3">
        <v>-1.1902999999999999</v>
      </c>
      <c r="J51">
        <v>675</v>
      </c>
      <c r="K51">
        <v>32535</v>
      </c>
      <c r="L51">
        <v>2327993.13</v>
      </c>
      <c r="M51">
        <v>7</v>
      </c>
      <c r="N51">
        <v>-5532.35</v>
      </c>
      <c r="O51" s="3">
        <v>-1.1587000000000001</v>
      </c>
      <c r="P51" s="3">
        <v>0.15770000000000001</v>
      </c>
      <c r="Q51" t="s">
        <v>20</v>
      </c>
      <c r="S51" s="1">
        <f t="shared" si="0"/>
        <v>43495</v>
      </c>
      <c r="U51" s="1">
        <f t="shared" si="1"/>
        <v>43495</v>
      </c>
      <c r="W51" s="37">
        <f t="shared" si="2"/>
        <v>0</v>
      </c>
      <c r="X51" s="2"/>
      <c r="Z51" s="2"/>
      <c r="AB51" s="3"/>
      <c r="AD51" s="3"/>
      <c r="AJ51" s="3"/>
      <c r="AK51" s="3"/>
    </row>
    <row r="52" spans="1:37">
      <c r="A52" t="s">
        <v>132</v>
      </c>
      <c r="B52" t="s">
        <v>19</v>
      </c>
      <c r="C52" s="2">
        <v>43495.614583333336</v>
      </c>
      <c r="D52">
        <v>47.05</v>
      </c>
      <c r="E52" s="2">
        <v>43496.385416666664</v>
      </c>
      <c r="F52">
        <v>99.75</v>
      </c>
      <c r="G52" s="3">
        <v>1.1201000000000001</v>
      </c>
      <c r="H52">
        <v>-36563.4</v>
      </c>
      <c r="I52" s="3">
        <v>-1.1513</v>
      </c>
      <c r="J52">
        <v>675</v>
      </c>
      <c r="K52">
        <v>31758.75</v>
      </c>
      <c r="L52">
        <v>2291429.73</v>
      </c>
      <c r="M52">
        <v>11</v>
      </c>
      <c r="N52">
        <v>-3323.95</v>
      </c>
      <c r="O52" s="3">
        <v>-1.1201000000000001</v>
      </c>
      <c r="P52" s="3">
        <v>5.6300000000000003E-2</v>
      </c>
      <c r="Q52" t="s">
        <v>20</v>
      </c>
      <c r="S52" s="1">
        <f t="shared" si="0"/>
        <v>43495</v>
      </c>
      <c r="U52" s="1">
        <f t="shared" si="1"/>
        <v>43496</v>
      </c>
      <c r="W52" s="37">
        <f t="shared" si="2"/>
        <v>1</v>
      </c>
      <c r="X52" s="2"/>
      <c r="Z52" s="2"/>
      <c r="AB52" s="3"/>
      <c r="AD52" s="3"/>
      <c r="AJ52" s="3"/>
      <c r="AK52" s="3"/>
    </row>
    <row r="53" spans="1:37">
      <c r="A53" t="s">
        <v>115</v>
      </c>
      <c r="B53" t="s">
        <v>19</v>
      </c>
      <c r="C53" s="2">
        <v>42913.385416666664</v>
      </c>
      <c r="D53">
        <v>31.35</v>
      </c>
      <c r="E53" s="2">
        <v>42913.402777777781</v>
      </c>
      <c r="F53">
        <v>66.45</v>
      </c>
      <c r="G53" s="3">
        <v>1.1195999999999999</v>
      </c>
      <c r="H53">
        <v>-27058.5</v>
      </c>
      <c r="I53" s="3">
        <v>-1.1508</v>
      </c>
      <c r="J53">
        <v>750</v>
      </c>
      <c r="K53">
        <v>23512.5</v>
      </c>
      <c r="L53">
        <v>2093749.6</v>
      </c>
      <c r="M53">
        <v>6</v>
      </c>
      <c r="N53">
        <v>-4509.75</v>
      </c>
      <c r="O53" s="3">
        <v>-1.1195999999999999</v>
      </c>
      <c r="P53" s="3">
        <v>8.9300000000000004E-2</v>
      </c>
      <c r="Q53" t="s">
        <v>20</v>
      </c>
      <c r="S53" s="1">
        <f t="shared" si="0"/>
        <v>42913</v>
      </c>
      <c r="U53" s="1">
        <f t="shared" si="1"/>
        <v>42913</v>
      </c>
      <c r="W53" s="37">
        <f t="shared" si="2"/>
        <v>0</v>
      </c>
      <c r="X53" s="2"/>
      <c r="Z53" s="2"/>
      <c r="AB53" s="3"/>
      <c r="AD53" s="3"/>
      <c r="AJ53" s="3"/>
      <c r="AK53" s="3"/>
    </row>
    <row r="54" spans="1:37">
      <c r="A54" t="s">
        <v>125</v>
      </c>
      <c r="B54" t="s">
        <v>19</v>
      </c>
      <c r="C54" s="2">
        <v>43397.631944444445</v>
      </c>
      <c r="D54">
        <v>30.4</v>
      </c>
      <c r="E54" s="2">
        <v>43398.385416666664</v>
      </c>
      <c r="F54">
        <v>64.400000000000006</v>
      </c>
      <c r="G54" s="3">
        <v>1.1184000000000001</v>
      </c>
      <c r="H54">
        <v>-23589.9</v>
      </c>
      <c r="I54" s="3">
        <v>-1.1496</v>
      </c>
      <c r="J54">
        <v>675</v>
      </c>
      <c r="K54">
        <v>20520</v>
      </c>
      <c r="L54">
        <v>2046467.5</v>
      </c>
      <c r="M54">
        <v>6</v>
      </c>
      <c r="N54">
        <v>-3931.65</v>
      </c>
      <c r="O54" s="3">
        <v>-1.6266</v>
      </c>
      <c r="P54" s="3">
        <v>7.3999999999999996E-2</v>
      </c>
      <c r="Q54" t="s">
        <v>20</v>
      </c>
      <c r="S54" s="1">
        <f t="shared" si="0"/>
        <v>43397</v>
      </c>
      <c r="U54" s="1">
        <f t="shared" si="1"/>
        <v>43398</v>
      </c>
      <c r="W54" s="37">
        <f t="shared" si="2"/>
        <v>1</v>
      </c>
      <c r="X54" s="2"/>
      <c r="Z54" s="2"/>
      <c r="AB54" s="3"/>
      <c r="AD54" s="3"/>
      <c r="AJ54" s="3"/>
      <c r="AK54" s="3"/>
    </row>
    <row r="55" spans="1:37">
      <c r="A55" t="s">
        <v>28</v>
      </c>
      <c r="B55" t="s">
        <v>19</v>
      </c>
      <c r="C55" s="2">
        <v>41451.618055555555</v>
      </c>
      <c r="D55">
        <v>23.25</v>
      </c>
      <c r="E55" s="2">
        <v>41452.385416666664</v>
      </c>
      <c r="F55">
        <v>47.9</v>
      </c>
      <c r="G55" s="3">
        <v>1.0602</v>
      </c>
      <c r="H55">
        <v>-25361.5</v>
      </c>
      <c r="I55" s="3">
        <v>-1.0908</v>
      </c>
      <c r="J55">
        <v>1000</v>
      </c>
      <c r="K55">
        <v>23250</v>
      </c>
      <c r="L55">
        <v>503793.97</v>
      </c>
      <c r="M55">
        <v>10</v>
      </c>
      <c r="N55">
        <v>-2536.15</v>
      </c>
      <c r="O55" s="3">
        <v>-1.0602</v>
      </c>
      <c r="P55" s="3">
        <v>0.44729999999999998</v>
      </c>
      <c r="Q55" t="s">
        <v>20</v>
      </c>
      <c r="S55" s="1">
        <f t="shared" si="0"/>
        <v>41451</v>
      </c>
      <c r="U55" s="1">
        <f t="shared" si="1"/>
        <v>41452</v>
      </c>
      <c r="W55" s="37">
        <f t="shared" si="2"/>
        <v>1</v>
      </c>
      <c r="X55" s="2"/>
      <c r="Z55" s="2"/>
      <c r="AB55" s="3"/>
      <c r="AD55" s="3"/>
      <c r="AJ55" s="3"/>
      <c r="AK55" s="3"/>
    </row>
    <row r="56" spans="1:37">
      <c r="A56" t="s">
        <v>83</v>
      </c>
      <c r="B56" t="s">
        <v>19</v>
      </c>
      <c r="C56" s="2">
        <v>42543.638888888891</v>
      </c>
      <c r="D56">
        <v>97.25</v>
      </c>
      <c r="E56" s="2">
        <v>42545.385416666664</v>
      </c>
      <c r="F56">
        <v>199</v>
      </c>
      <c r="G56" s="3">
        <v>1.0463</v>
      </c>
      <c r="H56">
        <v>-86387.81</v>
      </c>
      <c r="I56" s="3">
        <v>-1.0767</v>
      </c>
      <c r="J56">
        <v>825</v>
      </c>
      <c r="K56">
        <v>80231.25</v>
      </c>
      <c r="L56">
        <v>1805680.45</v>
      </c>
      <c r="M56">
        <v>80</v>
      </c>
      <c r="N56">
        <v>-1079.8499999999999</v>
      </c>
      <c r="O56" s="3">
        <v>-1.0463</v>
      </c>
      <c r="P56" s="3">
        <v>0.37119999999999997</v>
      </c>
      <c r="Q56" t="s">
        <v>20</v>
      </c>
      <c r="S56" s="1">
        <f t="shared" si="0"/>
        <v>42543</v>
      </c>
      <c r="U56" s="1">
        <f t="shared" si="1"/>
        <v>42545</v>
      </c>
      <c r="W56" s="37">
        <f t="shared" si="2"/>
        <v>2</v>
      </c>
      <c r="X56" s="2"/>
      <c r="Z56" s="2"/>
      <c r="AB56" s="3"/>
      <c r="AD56" s="3"/>
      <c r="AJ56" s="3"/>
      <c r="AK56" s="3"/>
    </row>
    <row r="57" spans="1:37">
      <c r="A57" t="s">
        <v>196</v>
      </c>
      <c r="B57" t="s">
        <v>19</v>
      </c>
      <c r="C57" s="2">
        <v>44315.451388888891</v>
      </c>
      <c r="D57">
        <v>72.25</v>
      </c>
      <c r="E57" s="2">
        <v>44315.569444444445</v>
      </c>
      <c r="F57">
        <v>146.69999999999999</v>
      </c>
      <c r="G57" s="3">
        <v>1.0304</v>
      </c>
      <c r="H57">
        <v>-51731.66</v>
      </c>
      <c r="I57" s="3">
        <v>-1.0608</v>
      </c>
      <c r="J57">
        <v>675</v>
      </c>
      <c r="K57">
        <v>48768.75</v>
      </c>
      <c r="L57">
        <v>4970588.76</v>
      </c>
      <c r="M57">
        <v>35</v>
      </c>
      <c r="N57">
        <v>-1478.05</v>
      </c>
      <c r="O57" s="3">
        <v>-1.1675</v>
      </c>
      <c r="P57" s="3">
        <v>0.1031</v>
      </c>
      <c r="Q57" t="s">
        <v>20</v>
      </c>
      <c r="S57" s="1">
        <f t="shared" si="0"/>
        <v>44315</v>
      </c>
      <c r="U57" s="1">
        <f t="shared" si="1"/>
        <v>44315</v>
      </c>
      <c r="W57" s="37">
        <f t="shared" si="2"/>
        <v>0</v>
      </c>
      <c r="X57" s="2"/>
      <c r="Z57" s="2"/>
      <c r="AB57" s="3"/>
      <c r="AD57" s="3"/>
      <c r="AJ57" s="3"/>
      <c r="AK57" s="3"/>
    </row>
    <row r="58" spans="1:37">
      <c r="A58" t="s">
        <v>18</v>
      </c>
      <c r="B58" t="s">
        <v>19</v>
      </c>
      <c r="C58" s="2">
        <v>41695.517361111109</v>
      </c>
      <c r="D58">
        <v>13.95</v>
      </c>
      <c r="E58" s="2">
        <v>41695.604166666664</v>
      </c>
      <c r="F58">
        <v>27.75</v>
      </c>
      <c r="G58" s="3">
        <v>0.98919999999999997</v>
      </c>
      <c r="H58">
        <v>-14217</v>
      </c>
      <c r="I58" s="3">
        <v>-1.0190999999999999</v>
      </c>
      <c r="J58">
        <v>1000</v>
      </c>
      <c r="K58">
        <v>13950</v>
      </c>
      <c r="L58">
        <v>1037630.48</v>
      </c>
      <c r="M58">
        <v>26</v>
      </c>
      <c r="N58">
        <v>-546.80999999999995</v>
      </c>
      <c r="O58" s="3">
        <v>-0.98919999999999997</v>
      </c>
      <c r="P58" s="3">
        <v>0.1613</v>
      </c>
      <c r="Q58" t="s">
        <v>20</v>
      </c>
      <c r="S58" s="1">
        <f t="shared" si="0"/>
        <v>41695</v>
      </c>
      <c r="U58" s="1">
        <f t="shared" si="1"/>
        <v>41695</v>
      </c>
      <c r="W58" s="37">
        <f t="shared" si="2"/>
        <v>0</v>
      </c>
      <c r="X58" s="2"/>
      <c r="Z58" s="2"/>
      <c r="AB58" s="3"/>
      <c r="AD58" s="3"/>
      <c r="AJ58" s="3"/>
      <c r="AK58" s="3"/>
    </row>
    <row r="59" spans="1:37">
      <c r="A59" t="s">
        <v>162</v>
      </c>
      <c r="B59" t="s">
        <v>19</v>
      </c>
      <c r="C59" s="2">
        <v>43797.579861111109</v>
      </c>
      <c r="D59">
        <v>19.3</v>
      </c>
      <c r="E59" s="2">
        <v>43797.625</v>
      </c>
      <c r="F59">
        <v>38.299999999999997</v>
      </c>
      <c r="G59" s="3">
        <v>0.98450000000000004</v>
      </c>
      <c r="H59">
        <v>-13213.8</v>
      </c>
      <c r="I59" s="3">
        <v>-1.0143</v>
      </c>
      <c r="J59">
        <v>675</v>
      </c>
      <c r="K59">
        <v>13027.5</v>
      </c>
      <c r="L59">
        <v>2932907.58</v>
      </c>
      <c r="M59">
        <v>14</v>
      </c>
      <c r="N59">
        <v>-943.84</v>
      </c>
      <c r="O59" s="3">
        <v>-0.98450000000000004</v>
      </c>
      <c r="P59" s="3">
        <v>0.27200000000000002</v>
      </c>
      <c r="Q59" t="s">
        <v>20</v>
      </c>
      <c r="S59" s="1">
        <f t="shared" si="0"/>
        <v>43797</v>
      </c>
      <c r="U59" s="1">
        <f t="shared" si="1"/>
        <v>43797</v>
      </c>
      <c r="W59" s="37">
        <f t="shared" si="2"/>
        <v>0</v>
      </c>
      <c r="X59" s="2"/>
      <c r="Z59" s="2"/>
      <c r="AB59" s="3"/>
      <c r="AD59" s="3"/>
      <c r="AJ59" s="3"/>
      <c r="AK59" s="3"/>
    </row>
    <row r="60" spans="1:37">
      <c r="A60" t="s">
        <v>130</v>
      </c>
      <c r="B60" t="s">
        <v>19</v>
      </c>
      <c r="C60" s="2">
        <v>43901.496527777781</v>
      </c>
      <c r="D60">
        <v>304.60000000000002</v>
      </c>
      <c r="E60" s="2">
        <v>43902.385416666664</v>
      </c>
      <c r="F60">
        <v>604.1</v>
      </c>
      <c r="G60" s="3">
        <v>0.98329999999999995</v>
      </c>
      <c r="H60">
        <v>-254584.27</v>
      </c>
      <c r="I60" s="3">
        <v>-1.0130999999999999</v>
      </c>
      <c r="J60">
        <v>825</v>
      </c>
      <c r="K60">
        <v>251295</v>
      </c>
      <c r="L60">
        <v>3179293</v>
      </c>
      <c r="M60">
        <v>45</v>
      </c>
      <c r="N60">
        <v>-5657.43</v>
      </c>
      <c r="O60" s="3">
        <v>-0.98329999999999995</v>
      </c>
      <c r="P60" s="3">
        <v>9.3600000000000003E-2</v>
      </c>
      <c r="Q60" t="s">
        <v>20</v>
      </c>
      <c r="S60" s="1">
        <f t="shared" si="0"/>
        <v>43901</v>
      </c>
      <c r="U60" s="1">
        <f t="shared" si="1"/>
        <v>43902</v>
      </c>
      <c r="W60" s="37">
        <f t="shared" si="2"/>
        <v>1</v>
      </c>
      <c r="X60" s="2"/>
      <c r="Z60" s="2"/>
      <c r="AB60" s="3"/>
      <c r="AD60" s="3"/>
      <c r="AJ60" s="3"/>
      <c r="AK60" s="3"/>
    </row>
    <row r="61" spans="1:37">
      <c r="A61" t="s">
        <v>111</v>
      </c>
      <c r="B61" t="s">
        <v>19</v>
      </c>
      <c r="C61" s="2">
        <v>42878.548611111109</v>
      </c>
      <c r="D61">
        <v>27.45</v>
      </c>
      <c r="E61" s="2">
        <v>42878.628472222219</v>
      </c>
      <c r="F61">
        <v>54.4</v>
      </c>
      <c r="G61" s="3">
        <v>0.98180000000000001</v>
      </c>
      <c r="H61">
        <v>-20826.38</v>
      </c>
      <c r="I61" s="3">
        <v>-1.0116000000000001</v>
      </c>
      <c r="J61">
        <v>750</v>
      </c>
      <c r="K61">
        <v>20587.5</v>
      </c>
      <c r="L61">
        <v>2114046.1</v>
      </c>
      <c r="M61">
        <v>24</v>
      </c>
      <c r="N61">
        <v>-867.77</v>
      </c>
      <c r="O61" s="3">
        <v>-0.98180000000000001</v>
      </c>
      <c r="P61" s="3">
        <v>0.25679999999999997</v>
      </c>
      <c r="Q61" t="s">
        <v>20</v>
      </c>
      <c r="S61" s="1">
        <f t="shared" si="0"/>
        <v>42878</v>
      </c>
      <c r="U61" s="1">
        <f t="shared" si="1"/>
        <v>42878</v>
      </c>
      <c r="W61" s="37">
        <f t="shared" si="2"/>
        <v>0</v>
      </c>
      <c r="X61" s="2"/>
      <c r="Z61" s="2"/>
      <c r="AB61" s="3"/>
      <c r="AD61" s="3"/>
      <c r="AJ61" s="3"/>
      <c r="AK61" s="3"/>
    </row>
    <row r="62" spans="1:37">
      <c r="A62" t="s">
        <v>30</v>
      </c>
      <c r="B62" t="s">
        <v>19</v>
      </c>
      <c r="C62" s="2">
        <v>41165.552083333336</v>
      </c>
      <c r="D62">
        <v>80.150000000000006</v>
      </c>
      <c r="E62" s="2">
        <v>41166.385416666664</v>
      </c>
      <c r="F62">
        <v>158</v>
      </c>
      <c r="G62" s="3">
        <v>0.97130000000000005</v>
      </c>
      <c r="H62">
        <v>-80231.5</v>
      </c>
      <c r="I62" s="3">
        <v>-1.0009999999999999</v>
      </c>
      <c r="J62">
        <v>1000</v>
      </c>
      <c r="K62">
        <v>80150</v>
      </c>
      <c r="L62">
        <v>440311.12</v>
      </c>
      <c r="M62">
        <v>29</v>
      </c>
      <c r="N62">
        <v>-2766.6</v>
      </c>
      <c r="O62" s="3">
        <v>-0.97130000000000005</v>
      </c>
      <c r="P62" s="3">
        <v>1.6799999999999999E-2</v>
      </c>
      <c r="Q62" t="s">
        <v>20</v>
      </c>
      <c r="S62" s="1">
        <f t="shared" si="0"/>
        <v>41165</v>
      </c>
      <c r="U62" s="1">
        <f t="shared" si="1"/>
        <v>41166</v>
      </c>
      <c r="W62" s="37">
        <f t="shared" si="2"/>
        <v>1</v>
      </c>
      <c r="X62" s="2"/>
      <c r="Z62" s="2"/>
      <c r="AB62" s="3"/>
      <c r="AD62" s="3"/>
      <c r="AJ62" s="3"/>
      <c r="AK62" s="3"/>
    </row>
    <row r="63" spans="1:37">
      <c r="A63" t="s">
        <v>135</v>
      </c>
      <c r="B63" t="s">
        <v>19</v>
      </c>
      <c r="C63" s="2">
        <v>43703.420138888891</v>
      </c>
      <c r="D63">
        <v>81.900000000000006</v>
      </c>
      <c r="E63" s="2">
        <v>43703.506944444445</v>
      </c>
      <c r="F63">
        <v>160.05000000000001</v>
      </c>
      <c r="G63" s="3">
        <v>0.95420000000000005</v>
      </c>
      <c r="H63">
        <v>-60427.13</v>
      </c>
      <c r="I63" s="3">
        <v>-0.98380000000000001</v>
      </c>
      <c r="J63">
        <v>750</v>
      </c>
      <c r="K63">
        <v>61425</v>
      </c>
      <c r="L63">
        <v>3072985.68</v>
      </c>
      <c r="M63">
        <v>26</v>
      </c>
      <c r="N63">
        <v>-2324.12</v>
      </c>
      <c r="O63" s="3">
        <v>-0.95420000000000005</v>
      </c>
      <c r="P63" s="3">
        <v>0.1074</v>
      </c>
      <c r="Q63" t="s">
        <v>20</v>
      </c>
      <c r="S63" s="1">
        <f t="shared" si="0"/>
        <v>43703</v>
      </c>
      <c r="U63" s="1">
        <f t="shared" si="1"/>
        <v>43703</v>
      </c>
      <c r="W63" s="37">
        <f t="shared" si="2"/>
        <v>0</v>
      </c>
      <c r="X63" s="2"/>
      <c r="Z63" s="2"/>
      <c r="AB63" s="3"/>
      <c r="AD63" s="3"/>
      <c r="AJ63" s="3"/>
      <c r="AK63" s="3"/>
    </row>
    <row r="64" spans="1:37">
      <c r="A64" t="s">
        <v>226</v>
      </c>
      <c r="B64" t="s">
        <v>19</v>
      </c>
      <c r="C64" s="2">
        <v>44467.631944444445</v>
      </c>
      <c r="D64">
        <v>102.65</v>
      </c>
      <c r="E64" s="2">
        <v>44468.444444444445</v>
      </c>
      <c r="F64">
        <v>197.35</v>
      </c>
      <c r="G64" s="3">
        <v>0.92259999999999998</v>
      </c>
      <c r="H64">
        <v>-58620</v>
      </c>
      <c r="I64" s="3">
        <v>-0.95179999999999998</v>
      </c>
      <c r="J64">
        <v>600</v>
      </c>
      <c r="K64">
        <v>61590</v>
      </c>
      <c r="L64">
        <v>5751031.46</v>
      </c>
      <c r="M64">
        <v>23</v>
      </c>
      <c r="N64">
        <v>-2548.6999999999998</v>
      </c>
      <c r="O64" s="3">
        <v>-1.0736000000000001</v>
      </c>
      <c r="P64" s="3">
        <v>5.11E-2</v>
      </c>
      <c r="Q64" t="s">
        <v>20</v>
      </c>
      <c r="S64" s="1">
        <f t="shared" si="0"/>
        <v>44467</v>
      </c>
      <c r="U64" s="1">
        <f t="shared" si="1"/>
        <v>44468</v>
      </c>
      <c r="W64" s="37">
        <f t="shared" si="2"/>
        <v>1</v>
      </c>
      <c r="X64" s="2"/>
      <c r="Z64" s="2"/>
      <c r="AB64" s="3"/>
      <c r="AD64" s="3"/>
      <c r="AJ64" s="3"/>
      <c r="AK64" s="3"/>
    </row>
    <row r="65" spans="1:37">
      <c r="A65" t="s">
        <v>121</v>
      </c>
      <c r="B65" t="s">
        <v>19</v>
      </c>
      <c r="C65" s="2">
        <v>43087.385416666664</v>
      </c>
      <c r="D65">
        <v>150.05000000000001</v>
      </c>
      <c r="E65" s="2">
        <v>43087.413194444445</v>
      </c>
      <c r="F65">
        <v>288</v>
      </c>
      <c r="G65" s="3">
        <v>0.9194</v>
      </c>
      <c r="H65">
        <v>-106747.87</v>
      </c>
      <c r="I65" s="3">
        <v>-0.9486</v>
      </c>
      <c r="J65">
        <v>750</v>
      </c>
      <c r="K65">
        <v>112537.5</v>
      </c>
      <c r="L65">
        <v>2122063.08</v>
      </c>
      <c r="M65">
        <v>9</v>
      </c>
      <c r="N65">
        <v>-11860.87</v>
      </c>
      <c r="O65" s="3">
        <v>-0.9194</v>
      </c>
      <c r="P65" s="3">
        <v>0.1153</v>
      </c>
      <c r="Q65" t="s">
        <v>20</v>
      </c>
      <c r="S65" s="1">
        <f t="shared" si="0"/>
        <v>43087</v>
      </c>
      <c r="U65" s="1">
        <f t="shared" si="1"/>
        <v>43087</v>
      </c>
      <c r="W65" s="37">
        <f t="shared" si="2"/>
        <v>0</v>
      </c>
      <c r="X65" s="2"/>
      <c r="Z65" s="2"/>
      <c r="AB65" s="3"/>
      <c r="AD65" s="3"/>
      <c r="AJ65" s="3"/>
      <c r="AK65" s="3"/>
    </row>
    <row r="66" spans="1:37">
      <c r="A66" t="s">
        <v>78</v>
      </c>
      <c r="B66" t="s">
        <v>19</v>
      </c>
      <c r="C66" s="2">
        <v>43915.489583333336</v>
      </c>
      <c r="D66">
        <v>239</v>
      </c>
      <c r="E66" s="2">
        <v>43917.454861111109</v>
      </c>
      <c r="F66">
        <v>458</v>
      </c>
      <c r="G66" s="3">
        <v>0.9163</v>
      </c>
      <c r="H66">
        <v>-237268.5</v>
      </c>
      <c r="I66" s="3">
        <v>-0.94550000000000001</v>
      </c>
      <c r="J66">
        <v>1050</v>
      </c>
      <c r="K66">
        <v>250950</v>
      </c>
      <c r="L66">
        <v>3147345.14</v>
      </c>
      <c r="M66">
        <v>143</v>
      </c>
      <c r="N66">
        <v>-1659.22</v>
      </c>
      <c r="O66" s="3">
        <v>-0.9163</v>
      </c>
      <c r="P66" s="3">
        <v>0.99980000000000002</v>
      </c>
      <c r="Q66" t="s">
        <v>20</v>
      </c>
      <c r="S66" s="1">
        <f t="shared" si="0"/>
        <v>43915</v>
      </c>
      <c r="U66" s="1">
        <f t="shared" si="1"/>
        <v>43917</v>
      </c>
      <c r="W66" s="37">
        <f t="shared" si="2"/>
        <v>2</v>
      </c>
      <c r="X66" s="2"/>
      <c r="Z66" s="2"/>
      <c r="AB66" s="3"/>
      <c r="AD66" s="3"/>
      <c r="AJ66" s="3"/>
      <c r="AK66" s="3"/>
    </row>
    <row r="67" spans="1:37">
      <c r="A67" t="s">
        <v>111</v>
      </c>
      <c r="B67" t="s">
        <v>19</v>
      </c>
      <c r="C67" s="2">
        <v>42879.434027777781</v>
      </c>
      <c r="D67">
        <v>23.75</v>
      </c>
      <c r="E67" s="2">
        <v>42879.534722222219</v>
      </c>
      <c r="F67">
        <v>45.2</v>
      </c>
      <c r="G67" s="3">
        <v>0.9032</v>
      </c>
      <c r="H67">
        <v>-16604.63</v>
      </c>
      <c r="I67" s="3">
        <v>-0.93220000000000003</v>
      </c>
      <c r="J67">
        <v>750</v>
      </c>
      <c r="K67">
        <v>17812.5</v>
      </c>
      <c r="L67">
        <v>2095152.48</v>
      </c>
      <c r="M67">
        <v>30</v>
      </c>
      <c r="N67">
        <v>-553.49</v>
      </c>
      <c r="O67" s="3">
        <v>-0.9032</v>
      </c>
      <c r="P67" s="3">
        <v>0.25890000000000002</v>
      </c>
      <c r="Q67" t="s">
        <v>20</v>
      </c>
      <c r="S67" s="1">
        <f t="shared" si="0"/>
        <v>42879</v>
      </c>
      <c r="U67" s="1">
        <f t="shared" si="1"/>
        <v>42879</v>
      </c>
      <c r="W67" s="37">
        <f t="shared" si="2"/>
        <v>0</v>
      </c>
      <c r="X67" s="2"/>
      <c r="Z67" s="2"/>
      <c r="AB67" s="3"/>
      <c r="AD67" s="3"/>
      <c r="AJ67" s="3"/>
      <c r="AK67" s="3"/>
    </row>
    <row r="68" spans="1:37">
      <c r="A68" t="s">
        <v>91</v>
      </c>
      <c r="B68" t="s">
        <v>19</v>
      </c>
      <c r="C68" s="2">
        <v>42123.538194444445</v>
      </c>
      <c r="D68">
        <v>44.2</v>
      </c>
      <c r="E68" s="2">
        <v>42123.607638888891</v>
      </c>
      <c r="F68">
        <v>83.85</v>
      </c>
      <c r="G68" s="3">
        <v>0.89710000000000001</v>
      </c>
      <c r="H68">
        <v>-33767.660000000003</v>
      </c>
      <c r="I68" s="3">
        <v>-0.92600000000000005</v>
      </c>
      <c r="J68">
        <v>825</v>
      </c>
      <c r="K68">
        <v>36465</v>
      </c>
      <c r="L68">
        <v>1786303.57</v>
      </c>
      <c r="M68">
        <v>21</v>
      </c>
      <c r="N68">
        <v>-1607.98</v>
      </c>
      <c r="O68" s="3">
        <v>-0.89710000000000001</v>
      </c>
      <c r="P68" s="3">
        <v>0.2014</v>
      </c>
      <c r="Q68" t="s">
        <v>20</v>
      </c>
      <c r="S68" s="1">
        <f t="shared" si="0"/>
        <v>42123</v>
      </c>
      <c r="U68" s="1">
        <f t="shared" si="1"/>
        <v>42123</v>
      </c>
      <c r="W68" s="37">
        <f t="shared" si="2"/>
        <v>0</v>
      </c>
      <c r="X68" s="2"/>
      <c r="Z68" s="2"/>
      <c r="AB68" s="3"/>
      <c r="AD68" s="3"/>
      <c r="AJ68" s="3"/>
      <c r="AK68" s="3"/>
    </row>
    <row r="69" spans="1:37">
      <c r="A69" t="s">
        <v>108</v>
      </c>
      <c r="B69" t="s">
        <v>19</v>
      </c>
      <c r="C69" s="2">
        <v>42851.604166666664</v>
      </c>
      <c r="D69">
        <v>28.55</v>
      </c>
      <c r="E69" s="2">
        <v>42851.631944444445</v>
      </c>
      <c r="F69">
        <v>54.15</v>
      </c>
      <c r="G69" s="3">
        <v>0.89670000000000005</v>
      </c>
      <c r="H69">
        <v>-19820.25</v>
      </c>
      <c r="I69" s="3">
        <v>-0.92559999999999998</v>
      </c>
      <c r="J69">
        <v>750</v>
      </c>
      <c r="K69">
        <v>21412.5</v>
      </c>
      <c r="L69">
        <v>2166063.1</v>
      </c>
      <c r="M69">
        <v>9</v>
      </c>
      <c r="N69">
        <v>-2202.25</v>
      </c>
      <c r="O69" s="3">
        <v>-0.89670000000000005</v>
      </c>
      <c r="P69" s="3">
        <v>0.1226</v>
      </c>
      <c r="Q69" t="s">
        <v>20</v>
      </c>
      <c r="S69" s="1">
        <f t="shared" si="0"/>
        <v>42851</v>
      </c>
      <c r="U69" s="1">
        <f t="shared" si="1"/>
        <v>42851</v>
      </c>
      <c r="W69" s="37">
        <f t="shared" si="2"/>
        <v>0</v>
      </c>
      <c r="X69" s="2"/>
      <c r="Z69" s="2"/>
      <c r="AB69" s="3"/>
      <c r="AD69" s="3"/>
      <c r="AJ69" s="3"/>
      <c r="AK69" s="3"/>
    </row>
    <row r="70" spans="1:37">
      <c r="A70" t="s">
        <v>226</v>
      </c>
      <c r="B70" t="s">
        <v>19</v>
      </c>
      <c r="C70" s="2">
        <v>44518.621527777781</v>
      </c>
      <c r="D70">
        <v>97.55</v>
      </c>
      <c r="E70" s="2">
        <v>44522.385416666664</v>
      </c>
      <c r="F70">
        <v>184.6</v>
      </c>
      <c r="G70" s="3">
        <v>0.89239999999999997</v>
      </c>
      <c r="H70">
        <v>-53922.9</v>
      </c>
      <c r="I70" s="3">
        <v>-0.92130000000000001</v>
      </c>
      <c r="J70">
        <v>600</v>
      </c>
      <c r="K70">
        <v>58530</v>
      </c>
      <c r="L70">
        <v>5529145.7599999998</v>
      </c>
      <c r="M70">
        <v>9</v>
      </c>
      <c r="N70">
        <v>-5991.43</v>
      </c>
      <c r="O70" s="3">
        <v>-0.89239999999999997</v>
      </c>
      <c r="P70" s="3">
        <v>6.7100000000000007E-2</v>
      </c>
      <c r="Q70" t="s">
        <v>20</v>
      </c>
      <c r="S70" s="1">
        <f t="shared" si="0"/>
        <v>44518</v>
      </c>
      <c r="U70" s="1">
        <f t="shared" si="1"/>
        <v>44522</v>
      </c>
      <c r="W70" s="37">
        <f t="shared" si="2"/>
        <v>4</v>
      </c>
      <c r="X70" s="2"/>
      <c r="Z70" s="2"/>
      <c r="AB70" s="3"/>
      <c r="AD70" s="3"/>
      <c r="AJ70" s="3"/>
      <c r="AK70" s="3"/>
    </row>
    <row r="71" spans="1:37">
      <c r="A71" t="s">
        <v>92</v>
      </c>
      <c r="B71" t="s">
        <v>19</v>
      </c>
      <c r="C71" s="2">
        <v>42123.440972222219</v>
      </c>
      <c r="D71">
        <v>61.7</v>
      </c>
      <c r="E71" s="2">
        <v>42123.538194444445</v>
      </c>
      <c r="F71">
        <v>116.3</v>
      </c>
      <c r="G71" s="3">
        <v>0.88490000000000002</v>
      </c>
      <c r="H71">
        <v>-46513.5</v>
      </c>
      <c r="I71" s="3">
        <v>-0.91379999999999995</v>
      </c>
      <c r="J71">
        <v>825</v>
      </c>
      <c r="K71">
        <v>50902.5</v>
      </c>
      <c r="L71">
        <v>1820071.23</v>
      </c>
      <c r="M71">
        <v>29</v>
      </c>
      <c r="N71">
        <v>-1603.91</v>
      </c>
      <c r="O71" s="3">
        <v>-0.88490000000000002</v>
      </c>
      <c r="P71" s="3">
        <v>4.2099999999999999E-2</v>
      </c>
      <c r="Q71" t="s">
        <v>20</v>
      </c>
      <c r="S71" s="1">
        <f t="shared" si="0"/>
        <v>42123</v>
      </c>
      <c r="U71" s="1">
        <f t="shared" si="1"/>
        <v>42123</v>
      </c>
      <c r="W71" s="37">
        <f t="shared" si="2"/>
        <v>0</v>
      </c>
      <c r="X71" s="2"/>
      <c r="Z71" s="2"/>
      <c r="AB71" s="3"/>
      <c r="AD71" s="3"/>
      <c r="AJ71" s="3"/>
      <c r="AK71" s="3"/>
    </row>
    <row r="72" spans="1:37">
      <c r="A72" t="s">
        <v>90</v>
      </c>
      <c r="B72" t="s">
        <v>19</v>
      </c>
      <c r="C72" s="2">
        <v>42087.552083333336</v>
      </c>
      <c r="D72">
        <v>28.8</v>
      </c>
      <c r="E72" s="2">
        <v>42087.583333333336</v>
      </c>
      <c r="F72">
        <v>54.25</v>
      </c>
      <c r="G72" s="3">
        <v>0.88370000000000004</v>
      </c>
      <c r="H72">
        <v>-21024.400000000001</v>
      </c>
      <c r="I72" s="3">
        <v>-0.91249999999999998</v>
      </c>
      <c r="J72">
        <v>800</v>
      </c>
      <c r="K72">
        <v>23040</v>
      </c>
      <c r="L72">
        <v>1838756.37</v>
      </c>
      <c r="M72">
        <v>10</v>
      </c>
      <c r="N72">
        <v>-2102.44</v>
      </c>
      <c r="O72" s="3">
        <v>-0.88370000000000004</v>
      </c>
      <c r="P72" s="3">
        <v>0.25519999999999998</v>
      </c>
      <c r="Q72" t="s">
        <v>20</v>
      </c>
      <c r="S72" s="1">
        <f t="shared" si="0"/>
        <v>42087</v>
      </c>
      <c r="U72" s="1">
        <f t="shared" si="1"/>
        <v>42087</v>
      </c>
      <c r="W72" s="37">
        <f t="shared" si="2"/>
        <v>0</v>
      </c>
      <c r="X72" s="2"/>
      <c r="Z72" s="2"/>
      <c r="AB72" s="3"/>
      <c r="AD72" s="3"/>
      <c r="AJ72" s="3"/>
      <c r="AK72" s="3"/>
    </row>
    <row r="73" spans="1:37">
      <c r="A73" t="s">
        <v>156</v>
      </c>
      <c r="B73" t="s">
        <v>19</v>
      </c>
      <c r="C73" s="2">
        <v>43887.559027777781</v>
      </c>
      <c r="D73">
        <v>64.2</v>
      </c>
      <c r="E73" s="2">
        <v>43887.600694444445</v>
      </c>
      <c r="F73">
        <v>119.4</v>
      </c>
      <c r="G73" s="3">
        <v>0.85980000000000001</v>
      </c>
      <c r="H73">
        <v>-38499.300000000003</v>
      </c>
      <c r="I73" s="3">
        <v>-0.88839999999999997</v>
      </c>
      <c r="J73">
        <v>675</v>
      </c>
      <c r="K73">
        <v>43335</v>
      </c>
      <c r="L73">
        <v>3212986.34</v>
      </c>
      <c r="M73">
        <v>13</v>
      </c>
      <c r="N73">
        <v>-2961.48</v>
      </c>
      <c r="O73" s="3">
        <v>-0.85980000000000001</v>
      </c>
      <c r="P73" s="3">
        <v>0.1822</v>
      </c>
      <c r="Q73" t="s">
        <v>20</v>
      </c>
      <c r="S73" s="1">
        <f t="shared" si="0"/>
        <v>43887</v>
      </c>
      <c r="U73" s="1">
        <f t="shared" si="1"/>
        <v>43887</v>
      </c>
      <c r="W73" s="37">
        <f t="shared" si="2"/>
        <v>0</v>
      </c>
      <c r="X73" s="2"/>
      <c r="Z73" s="2"/>
      <c r="AB73" s="3"/>
      <c r="AD73" s="3"/>
      <c r="AJ73" s="3"/>
      <c r="AK73" s="3"/>
    </row>
    <row r="74" spans="1:37">
      <c r="A74" t="s">
        <v>89</v>
      </c>
      <c r="B74" t="s">
        <v>19</v>
      </c>
      <c r="C74" s="2">
        <v>42087.583333333336</v>
      </c>
      <c r="D74">
        <v>29.65</v>
      </c>
      <c r="E74" s="2">
        <v>42087.618055555555</v>
      </c>
      <c r="F74">
        <v>54.9</v>
      </c>
      <c r="G74" s="3">
        <v>0.85160000000000002</v>
      </c>
      <c r="H74">
        <v>-20876.400000000001</v>
      </c>
      <c r="I74" s="3">
        <v>-0.88009999999999999</v>
      </c>
      <c r="J74">
        <v>800</v>
      </c>
      <c r="K74">
        <v>23720</v>
      </c>
      <c r="L74">
        <v>1817879.97</v>
      </c>
      <c r="M74">
        <v>11</v>
      </c>
      <c r="N74">
        <v>-1897.85</v>
      </c>
      <c r="O74" s="3">
        <v>-0.85160000000000002</v>
      </c>
      <c r="P74" s="3">
        <v>0.27989999999999998</v>
      </c>
      <c r="Q74" t="s">
        <v>20</v>
      </c>
      <c r="S74" s="1">
        <f t="shared" si="0"/>
        <v>42087</v>
      </c>
      <c r="U74" s="1">
        <f t="shared" si="1"/>
        <v>42087</v>
      </c>
      <c r="W74" s="37">
        <f t="shared" si="2"/>
        <v>0</v>
      </c>
      <c r="X74" s="2"/>
      <c r="Z74" s="2"/>
      <c r="AB74" s="3"/>
      <c r="AD74" s="3"/>
      <c r="AJ74" s="3"/>
      <c r="AK74" s="3"/>
    </row>
    <row r="75" spans="1:37">
      <c r="A75" t="s">
        <v>204</v>
      </c>
      <c r="B75" t="s">
        <v>19</v>
      </c>
      <c r="C75" s="2">
        <v>44741.385416666664</v>
      </c>
      <c r="D75">
        <v>85</v>
      </c>
      <c r="E75" s="2">
        <v>44741.5</v>
      </c>
      <c r="F75">
        <v>156.85</v>
      </c>
      <c r="G75" s="3">
        <v>0.84530000000000005</v>
      </c>
      <c r="H75">
        <v>-55701.38</v>
      </c>
      <c r="I75" s="3">
        <v>-0.87370000000000003</v>
      </c>
      <c r="J75">
        <v>750</v>
      </c>
      <c r="K75">
        <v>63750</v>
      </c>
      <c r="L75">
        <v>6789660.4299999997</v>
      </c>
      <c r="M75">
        <v>34</v>
      </c>
      <c r="N75">
        <v>-1638.28</v>
      </c>
      <c r="O75" s="3">
        <v>-0.84530000000000005</v>
      </c>
      <c r="P75" s="3">
        <v>5.4100000000000002E-2</v>
      </c>
      <c r="Q75" t="s">
        <v>20</v>
      </c>
      <c r="S75" s="1">
        <f t="shared" si="0"/>
        <v>44741</v>
      </c>
      <c r="U75" s="1">
        <f t="shared" si="1"/>
        <v>44741</v>
      </c>
      <c r="W75" s="37">
        <f t="shared" si="2"/>
        <v>0</v>
      </c>
      <c r="X75" s="2"/>
      <c r="Z75" s="2"/>
      <c r="AB75" s="3"/>
      <c r="AD75" s="3"/>
      <c r="AJ75" s="3"/>
      <c r="AK75" s="3"/>
    </row>
    <row r="76" spans="1:37">
      <c r="A76" t="s">
        <v>190</v>
      </c>
      <c r="B76" t="s">
        <v>19</v>
      </c>
      <c r="C76" s="2">
        <v>44250.4375</v>
      </c>
      <c r="D76">
        <v>83</v>
      </c>
      <c r="E76" s="2">
        <v>44250.524305555555</v>
      </c>
      <c r="F76">
        <v>151.9</v>
      </c>
      <c r="G76" s="3">
        <v>0.83009999999999995</v>
      </c>
      <c r="H76">
        <v>-48093.07</v>
      </c>
      <c r="I76" s="3">
        <v>-0.85840000000000005</v>
      </c>
      <c r="J76">
        <v>675</v>
      </c>
      <c r="K76">
        <v>56025</v>
      </c>
      <c r="L76">
        <v>4554176.6100000003</v>
      </c>
      <c r="M76">
        <v>26</v>
      </c>
      <c r="N76">
        <v>-1849.73</v>
      </c>
      <c r="O76" s="3">
        <v>-0.91449999999999998</v>
      </c>
      <c r="P76" s="3">
        <v>0.12889999999999999</v>
      </c>
      <c r="Q76" t="s">
        <v>20</v>
      </c>
      <c r="S76" s="1">
        <f t="shared" si="0"/>
        <v>44250</v>
      </c>
      <c r="U76" s="1">
        <f t="shared" si="1"/>
        <v>44250</v>
      </c>
      <c r="W76" s="37">
        <f t="shared" si="2"/>
        <v>0</v>
      </c>
      <c r="X76" s="2"/>
      <c r="Z76" s="2"/>
      <c r="AB76" s="3"/>
      <c r="AD76" s="3"/>
      <c r="AJ76" s="3"/>
      <c r="AK76" s="3"/>
    </row>
    <row r="77" spans="1:37">
      <c r="A77" t="s">
        <v>79</v>
      </c>
      <c r="B77" t="s">
        <v>19</v>
      </c>
      <c r="C77" s="2">
        <v>42698.59375</v>
      </c>
      <c r="D77">
        <v>21.6</v>
      </c>
      <c r="E77" s="2">
        <v>42698.625</v>
      </c>
      <c r="F77">
        <v>39.4</v>
      </c>
      <c r="G77" s="3">
        <v>0.82410000000000005</v>
      </c>
      <c r="H77">
        <v>-16569</v>
      </c>
      <c r="I77" s="3">
        <v>-0.85229999999999995</v>
      </c>
      <c r="J77">
        <v>900</v>
      </c>
      <c r="K77">
        <v>19440</v>
      </c>
      <c r="L77">
        <v>2230235.92</v>
      </c>
      <c r="M77">
        <v>10</v>
      </c>
      <c r="N77">
        <v>-1656.9</v>
      </c>
      <c r="O77" s="3">
        <v>-0.82410000000000005</v>
      </c>
      <c r="P77" s="3">
        <v>0.76619999999999999</v>
      </c>
      <c r="Q77" t="s">
        <v>20</v>
      </c>
      <c r="S77" s="1">
        <f t="shared" si="0"/>
        <v>42698</v>
      </c>
      <c r="U77" s="1">
        <f t="shared" si="1"/>
        <v>42698</v>
      </c>
      <c r="W77" s="37">
        <f t="shared" si="2"/>
        <v>0</v>
      </c>
      <c r="X77" s="2"/>
      <c r="Z77" s="2"/>
      <c r="AB77" s="3"/>
      <c r="AD77" s="3"/>
      <c r="AJ77" s="3"/>
      <c r="AK77" s="3"/>
    </row>
    <row r="78" spans="1:37">
      <c r="A78" t="s">
        <v>135</v>
      </c>
      <c r="B78" t="s">
        <v>19</v>
      </c>
      <c r="C78" s="2">
        <v>43524.524305555555</v>
      </c>
      <c r="D78">
        <v>26.4</v>
      </c>
      <c r="E78" s="2">
        <v>43524.586805555555</v>
      </c>
      <c r="F78">
        <v>48.05</v>
      </c>
      <c r="G78" s="3">
        <v>0.82010000000000005</v>
      </c>
      <c r="H78">
        <v>-15116.29</v>
      </c>
      <c r="I78" s="3">
        <v>-0.84830000000000005</v>
      </c>
      <c r="J78">
        <v>675</v>
      </c>
      <c r="K78">
        <v>17820</v>
      </c>
      <c r="L78">
        <v>2361405.63</v>
      </c>
      <c r="M78">
        <v>19</v>
      </c>
      <c r="N78">
        <v>-795.59</v>
      </c>
      <c r="O78" s="3">
        <v>-0.82010000000000005</v>
      </c>
      <c r="P78" s="3">
        <v>0.4148</v>
      </c>
      <c r="Q78" t="s">
        <v>20</v>
      </c>
      <c r="S78" s="1">
        <f t="shared" si="0"/>
        <v>43524</v>
      </c>
      <c r="U78" s="1">
        <f t="shared" si="1"/>
        <v>43524</v>
      </c>
      <c r="W78" s="37">
        <f t="shared" si="2"/>
        <v>0</v>
      </c>
      <c r="X78" s="2"/>
      <c r="Z78" s="2"/>
      <c r="AB78" s="3"/>
      <c r="AD78" s="3"/>
      <c r="AJ78" s="3"/>
      <c r="AK78" s="3"/>
    </row>
    <row r="79" spans="1:37">
      <c r="A79" t="s">
        <v>89</v>
      </c>
      <c r="B79" t="s">
        <v>19</v>
      </c>
      <c r="C79" s="2">
        <v>42578.395833333336</v>
      </c>
      <c r="D79">
        <v>20.7</v>
      </c>
      <c r="E79" s="2">
        <v>42578.475694444445</v>
      </c>
      <c r="F79">
        <v>37.549999999999997</v>
      </c>
      <c r="G79" s="3">
        <v>0.81399999999999995</v>
      </c>
      <c r="H79">
        <v>-14381.81</v>
      </c>
      <c r="I79" s="3">
        <v>-0.84209999999999996</v>
      </c>
      <c r="J79">
        <v>825</v>
      </c>
      <c r="K79">
        <v>17077.5</v>
      </c>
      <c r="L79">
        <v>1947123.4</v>
      </c>
      <c r="M79">
        <v>24</v>
      </c>
      <c r="N79">
        <v>-599.24</v>
      </c>
      <c r="O79" s="3">
        <v>-0.81399999999999995</v>
      </c>
      <c r="P79" s="3">
        <v>0.3357</v>
      </c>
      <c r="Q79" t="s">
        <v>20</v>
      </c>
      <c r="S79" s="1">
        <f t="shared" si="0"/>
        <v>42578</v>
      </c>
      <c r="U79" s="1">
        <f t="shared" si="1"/>
        <v>42578</v>
      </c>
      <c r="W79" s="37">
        <f t="shared" si="2"/>
        <v>0</v>
      </c>
      <c r="X79" s="2"/>
      <c r="Z79" s="2"/>
      <c r="AB79" s="3"/>
      <c r="AD79" s="3"/>
      <c r="AJ79" s="3"/>
      <c r="AK79" s="3"/>
    </row>
    <row r="80" spans="1:37">
      <c r="A80" t="s">
        <v>115</v>
      </c>
      <c r="B80" t="s">
        <v>19</v>
      </c>
      <c r="C80" s="2">
        <v>42915.399305555555</v>
      </c>
      <c r="D80">
        <v>44.15</v>
      </c>
      <c r="E80" s="2">
        <v>42915.548611111109</v>
      </c>
      <c r="F80">
        <v>80</v>
      </c>
      <c r="G80" s="3">
        <v>0.81200000000000006</v>
      </c>
      <c r="H80">
        <v>-27818.63</v>
      </c>
      <c r="I80" s="3">
        <v>-0.84009999999999996</v>
      </c>
      <c r="J80">
        <v>750</v>
      </c>
      <c r="K80">
        <v>33112.5</v>
      </c>
      <c r="L80">
        <v>2082332.35</v>
      </c>
      <c r="M80">
        <v>44</v>
      </c>
      <c r="N80">
        <v>-632.24</v>
      </c>
      <c r="O80" s="3">
        <v>-0.81200000000000006</v>
      </c>
      <c r="P80" s="3">
        <v>0.5232</v>
      </c>
      <c r="Q80" t="s">
        <v>20</v>
      </c>
      <c r="S80" s="1">
        <f t="shared" si="0"/>
        <v>42915</v>
      </c>
      <c r="U80" s="1">
        <f t="shared" si="1"/>
        <v>42915</v>
      </c>
      <c r="W80" s="37">
        <f t="shared" si="2"/>
        <v>0</v>
      </c>
      <c r="X80" s="2"/>
      <c r="Z80" s="2"/>
      <c r="AB80" s="3"/>
      <c r="AD80" s="3"/>
      <c r="AJ80" s="3"/>
      <c r="AK80" s="3"/>
    </row>
    <row r="81" spans="1:37">
      <c r="A81" t="s">
        <v>128</v>
      </c>
      <c r="B81" t="s">
        <v>19</v>
      </c>
      <c r="C81" s="2">
        <v>43383.402777777781</v>
      </c>
      <c r="D81">
        <v>159</v>
      </c>
      <c r="E81" s="2">
        <v>43384.385416666664</v>
      </c>
      <c r="F81">
        <v>286</v>
      </c>
      <c r="G81" s="3">
        <v>0.79869999999999997</v>
      </c>
      <c r="H81">
        <v>-88728.75</v>
      </c>
      <c r="I81" s="3">
        <v>-0.82669999999999999</v>
      </c>
      <c r="J81">
        <v>675</v>
      </c>
      <c r="K81">
        <v>107325</v>
      </c>
      <c r="L81">
        <v>2203343.4300000002</v>
      </c>
      <c r="M81">
        <v>72</v>
      </c>
      <c r="N81">
        <v>-1232.3399999999999</v>
      </c>
      <c r="O81" s="3">
        <v>-0.79869999999999997</v>
      </c>
      <c r="P81" s="3">
        <v>0.31890000000000002</v>
      </c>
      <c r="Q81" t="s">
        <v>20</v>
      </c>
      <c r="S81" s="1">
        <f t="shared" si="0"/>
        <v>43383</v>
      </c>
      <c r="U81" s="1">
        <f t="shared" si="1"/>
        <v>43384</v>
      </c>
      <c r="W81" s="37">
        <f t="shared" si="2"/>
        <v>1</v>
      </c>
      <c r="X81" s="2"/>
      <c r="Z81" s="2"/>
      <c r="AB81" s="3"/>
      <c r="AD81" s="3"/>
      <c r="AJ81" s="3"/>
      <c r="AK81" s="3"/>
    </row>
    <row r="82" spans="1:37">
      <c r="A82" t="s">
        <v>125</v>
      </c>
      <c r="B82" t="s">
        <v>19</v>
      </c>
      <c r="C82" s="2">
        <v>43187.621527777781</v>
      </c>
      <c r="D82">
        <v>43.75</v>
      </c>
      <c r="E82" s="2">
        <v>43187.628472222219</v>
      </c>
      <c r="F82">
        <v>78.45</v>
      </c>
      <c r="G82" s="3">
        <v>0.79310000000000003</v>
      </c>
      <c r="H82">
        <v>-26941.5</v>
      </c>
      <c r="I82" s="3">
        <v>-0.82110000000000005</v>
      </c>
      <c r="J82">
        <v>750</v>
      </c>
      <c r="K82">
        <v>32812.5</v>
      </c>
      <c r="L82">
        <v>2297666.88</v>
      </c>
      <c r="M82">
        <v>3</v>
      </c>
      <c r="N82">
        <v>-8980.5</v>
      </c>
      <c r="O82" s="3">
        <v>-0.79310000000000003</v>
      </c>
      <c r="P82" s="3">
        <v>0.18509999999999999</v>
      </c>
      <c r="Q82" t="s">
        <v>20</v>
      </c>
      <c r="S82" s="1">
        <f t="shared" si="0"/>
        <v>43187</v>
      </c>
      <c r="U82" s="1">
        <f t="shared" si="1"/>
        <v>43187</v>
      </c>
      <c r="W82" s="37">
        <f t="shared" si="2"/>
        <v>0</v>
      </c>
      <c r="X82" s="2"/>
      <c r="Z82" s="2"/>
      <c r="AB82" s="3"/>
      <c r="AD82" s="3"/>
      <c r="AJ82" s="3"/>
      <c r="AK82" s="3"/>
    </row>
    <row r="83" spans="1:37">
      <c r="A83" t="s">
        <v>52</v>
      </c>
      <c r="B83" t="s">
        <v>19</v>
      </c>
      <c r="C83" s="2">
        <v>41537.638888888891</v>
      </c>
      <c r="D83">
        <v>46.95</v>
      </c>
      <c r="E83" s="2">
        <v>41540.423611111109</v>
      </c>
      <c r="F83">
        <v>84.1</v>
      </c>
      <c r="G83" s="3">
        <v>0.7913</v>
      </c>
      <c r="H83">
        <v>-36537.47</v>
      </c>
      <c r="I83" s="3">
        <v>-0.81920000000000004</v>
      </c>
      <c r="J83">
        <v>950</v>
      </c>
      <c r="K83">
        <v>44602.5</v>
      </c>
      <c r="L83">
        <v>736619.77</v>
      </c>
      <c r="M83">
        <v>15</v>
      </c>
      <c r="N83">
        <v>-2435.83</v>
      </c>
      <c r="O83" s="3">
        <v>-0.81040000000000001</v>
      </c>
      <c r="P83" s="3">
        <v>6.2799999999999995E-2</v>
      </c>
      <c r="Q83" t="s">
        <v>20</v>
      </c>
      <c r="S83" s="1">
        <f t="shared" si="0"/>
        <v>41537</v>
      </c>
      <c r="U83" s="1">
        <f t="shared" si="1"/>
        <v>41540</v>
      </c>
      <c r="W83" s="37">
        <f t="shared" si="2"/>
        <v>3</v>
      </c>
      <c r="X83" s="2"/>
      <c r="Z83" s="2"/>
      <c r="AB83" s="3"/>
      <c r="AD83" s="3"/>
      <c r="AJ83" s="3"/>
      <c r="AK83" s="3"/>
    </row>
    <row r="84" spans="1:37">
      <c r="A84" t="s">
        <v>40</v>
      </c>
      <c r="B84" t="s">
        <v>19</v>
      </c>
      <c r="C84" s="2">
        <v>40841.472222222219</v>
      </c>
      <c r="D84">
        <v>22</v>
      </c>
      <c r="E84" s="2">
        <v>40841.552083333336</v>
      </c>
      <c r="F84">
        <v>39.35</v>
      </c>
      <c r="G84" s="3">
        <v>0.78859999999999997</v>
      </c>
      <c r="H84">
        <v>-17065.330000000002</v>
      </c>
      <c r="I84" s="3">
        <v>-0.8165</v>
      </c>
      <c r="J84">
        <v>950</v>
      </c>
      <c r="K84">
        <v>20900</v>
      </c>
      <c r="L84">
        <v>-212996.85</v>
      </c>
      <c r="M84">
        <v>24</v>
      </c>
      <c r="N84">
        <v>-711.06</v>
      </c>
      <c r="O84" s="3">
        <v>-0.82730000000000004</v>
      </c>
      <c r="P84" s="3">
        <v>0.36359999999999998</v>
      </c>
      <c r="Q84" t="s">
        <v>20</v>
      </c>
      <c r="S84" s="1">
        <f t="shared" si="0"/>
        <v>40841</v>
      </c>
      <c r="U84" s="1">
        <f t="shared" si="1"/>
        <v>40841</v>
      </c>
      <c r="W84" s="37">
        <f t="shared" si="2"/>
        <v>0</v>
      </c>
      <c r="X84" s="2"/>
      <c r="Z84" s="2"/>
      <c r="AB84" s="3"/>
      <c r="AD84" s="3"/>
      <c r="AJ84" s="3"/>
      <c r="AK84" s="3"/>
    </row>
    <row r="85" spans="1:37">
      <c r="A85" t="s">
        <v>82</v>
      </c>
      <c r="B85" t="s">
        <v>19</v>
      </c>
      <c r="C85" s="2">
        <v>41900.385416666664</v>
      </c>
      <c r="D85">
        <v>38.75</v>
      </c>
      <c r="E85" s="2">
        <v>41900.399305555555</v>
      </c>
      <c r="F85">
        <v>68.8</v>
      </c>
      <c r="G85" s="3">
        <v>0.77549999999999997</v>
      </c>
      <c r="H85">
        <v>-24900.400000000001</v>
      </c>
      <c r="I85" s="3">
        <v>-0.80320000000000003</v>
      </c>
      <c r="J85">
        <v>800</v>
      </c>
      <c r="K85">
        <v>31000</v>
      </c>
      <c r="L85">
        <v>1425313.4</v>
      </c>
      <c r="M85">
        <v>5</v>
      </c>
      <c r="N85">
        <v>-4980.08</v>
      </c>
      <c r="O85" s="3">
        <v>-0.77549999999999997</v>
      </c>
      <c r="P85" s="3">
        <v>9.6799999999999997E-2</v>
      </c>
      <c r="Q85" t="s">
        <v>20</v>
      </c>
      <c r="S85" s="1">
        <f t="shared" si="0"/>
        <v>41900</v>
      </c>
      <c r="U85" s="1">
        <f t="shared" si="1"/>
        <v>41900</v>
      </c>
      <c r="W85" s="37">
        <f t="shared" si="2"/>
        <v>0</v>
      </c>
      <c r="X85" s="2"/>
      <c r="Z85" s="2"/>
      <c r="AB85" s="3"/>
      <c r="AD85" s="3"/>
      <c r="AJ85" s="3"/>
      <c r="AK85" s="3"/>
    </row>
    <row r="86" spans="1:37">
      <c r="A86" t="s">
        <v>29</v>
      </c>
      <c r="B86" t="s">
        <v>19</v>
      </c>
      <c r="C86" s="2">
        <v>41512.607638888891</v>
      </c>
      <c r="D86">
        <v>45.3</v>
      </c>
      <c r="E86" s="2">
        <v>41512.638888888891</v>
      </c>
      <c r="F86">
        <v>79.05</v>
      </c>
      <c r="G86" s="3">
        <v>0.745</v>
      </c>
      <c r="H86">
        <v>-36743.18</v>
      </c>
      <c r="I86" s="3">
        <v>-0.77249999999999996</v>
      </c>
      <c r="J86">
        <v>1050</v>
      </c>
      <c r="K86">
        <v>47565</v>
      </c>
      <c r="L86">
        <v>695472.12</v>
      </c>
      <c r="M86">
        <v>10</v>
      </c>
      <c r="N86">
        <v>-3674.32</v>
      </c>
      <c r="O86" s="3">
        <v>-0.745</v>
      </c>
      <c r="P86" s="3">
        <v>0.15229999999999999</v>
      </c>
      <c r="Q86" t="s">
        <v>20</v>
      </c>
      <c r="S86" s="1">
        <f t="shared" si="0"/>
        <v>41512</v>
      </c>
      <c r="U86" s="1">
        <f t="shared" si="1"/>
        <v>41512</v>
      </c>
      <c r="W86" s="37">
        <f t="shared" si="2"/>
        <v>0</v>
      </c>
      <c r="X86" s="2"/>
      <c r="Z86" s="2"/>
      <c r="AB86" s="3"/>
      <c r="AD86" s="3"/>
      <c r="AJ86" s="3"/>
      <c r="AK86" s="3"/>
    </row>
    <row r="87" spans="1:37">
      <c r="A87" t="s">
        <v>68</v>
      </c>
      <c r="B87" t="s">
        <v>19</v>
      </c>
      <c r="C87" s="2">
        <v>42388.447916666664</v>
      </c>
      <c r="D87">
        <v>76.150000000000006</v>
      </c>
      <c r="E87" s="2">
        <v>42389.388888888891</v>
      </c>
      <c r="F87">
        <v>131.35</v>
      </c>
      <c r="G87" s="3">
        <v>0.72489999999999999</v>
      </c>
      <c r="H87">
        <v>-51547.5</v>
      </c>
      <c r="I87" s="3">
        <v>-0.75209999999999999</v>
      </c>
      <c r="J87">
        <v>900</v>
      </c>
      <c r="K87">
        <v>68535</v>
      </c>
      <c r="L87">
        <v>1802284.35</v>
      </c>
      <c r="M87">
        <v>60</v>
      </c>
      <c r="N87">
        <v>-859.13</v>
      </c>
      <c r="O87" s="3">
        <v>-0.72489999999999999</v>
      </c>
      <c r="P87" s="3">
        <v>0.3992</v>
      </c>
      <c r="Q87" t="s">
        <v>20</v>
      </c>
      <c r="S87" s="1">
        <f t="shared" si="0"/>
        <v>42388</v>
      </c>
      <c r="U87" s="1">
        <f t="shared" si="1"/>
        <v>42389</v>
      </c>
      <c r="W87" s="37">
        <f t="shared" si="2"/>
        <v>1</v>
      </c>
      <c r="X87" s="2"/>
      <c r="Z87" s="2"/>
      <c r="AB87" s="3"/>
      <c r="AD87" s="3"/>
      <c r="AJ87" s="3"/>
      <c r="AK87" s="3"/>
    </row>
    <row r="88" spans="1:37">
      <c r="A88" t="s">
        <v>254</v>
      </c>
      <c r="B88" t="s">
        <v>19</v>
      </c>
      <c r="C88" s="2">
        <v>44855.583333333336</v>
      </c>
      <c r="D88">
        <v>100.2</v>
      </c>
      <c r="E88" s="2">
        <v>44859.385416666664</v>
      </c>
      <c r="F88">
        <v>171</v>
      </c>
      <c r="G88" s="3">
        <v>0.70660000000000001</v>
      </c>
      <c r="H88">
        <v>-51458.400000000001</v>
      </c>
      <c r="I88" s="3">
        <v>-0.73370000000000002</v>
      </c>
      <c r="J88">
        <v>700</v>
      </c>
      <c r="K88">
        <v>70140</v>
      </c>
      <c r="L88">
        <v>7144158.5300000003</v>
      </c>
      <c r="M88">
        <v>33</v>
      </c>
      <c r="N88">
        <v>-1559.35</v>
      </c>
      <c r="O88" s="3">
        <v>-1.3278000000000001</v>
      </c>
      <c r="P88" s="3">
        <v>0.248</v>
      </c>
      <c r="Q88" t="s">
        <v>20</v>
      </c>
      <c r="S88" s="1">
        <f t="shared" si="0"/>
        <v>44855</v>
      </c>
      <c r="U88" s="1">
        <f t="shared" si="1"/>
        <v>44859</v>
      </c>
      <c r="W88" s="37">
        <f t="shared" si="2"/>
        <v>4</v>
      </c>
      <c r="X88" s="2"/>
      <c r="Z88" s="2"/>
      <c r="AB88" s="3"/>
      <c r="AD88" s="3"/>
      <c r="AJ88" s="3"/>
      <c r="AK88" s="3"/>
    </row>
    <row r="89" spans="1:37">
      <c r="A89" t="s">
        <v>18</v>
      </c>
      <c r="B89" t="s">
        <v>19</v>
      </c>
      <c r="C89" s="2">
        <v>41578.607638888891</v>
      </c>
      <c r="D89">
        <v>43</v>
      </c>
      <c r="E89" s="2">
        <v>41578.621527777781</v>
      </c>
      <c r="F89">
        <v>73.099999999999994</v>
      </c>
      <c r="G89" s="3">
        <v>0.7</v>
      </c>
      <c r="H89">
        <v>-29697.95</v>
      </c>
      <c r="I89" s="3">
        <v>-0.72699999999999998</v>
      </c>
      <c r="J89">
        <v>950</v>
      </c>
      <c r="K89">
        <v>40850</v>
      </c>
      <c r="L89">
        <v>891043.57</v>
      </c>
      <c r="M89">
        <v>5</v>
      </c>
      <c r="N89">
        <v>-5939.59</v>
      </c>
      <c r="O89" s="3">
        <v>-0.7</v>
      </c>
      <c r="P89" s="3">
        <v>3.95E-2</v>
      </c>
      <c r="Q89" t="s">
        <v>20</v>
      </c>
      <c r="S89" s="1">
        <f t="shared" si="0"/>
        <v>41578</v>
      </c>
      <c r="U89" s="1">
        <f t="shared" si="1"/>
        <v>41578</v>
      </c>
      <c r="W89" s="37">
        <f t="shared" si="2"/>
        <v>0</v>
      </c>
      <c r="X89" s="2"/>
      <c r="Z89" s="2"/>
      <c r="AB89" s="3"/>
      <c r="AD89" s="3"/>
      <c r="AJ89" s="3"/>
      <c r="AK89" s="3"/>
    </row>
    <row r="90" spans="1:37">
      <c r="A90" t="s">
        <v>242</v>
      </c>
      <c r="B90" t="s">
        <v>19</v>
      </c>
      <c r="C90" s="2">
        <v>44554.586805555555</v>
      </c>
      <c r="D90">
        <v>114.1</v>
      </c>
      <c r="E90" s="2">
        <v>44557.385416666664</v>
      </c>
      <c r="F90">
        <v>193.45</v>
      </c>
      <c r="G90" s="3">
        <v>0.69540000000000002</v>
      </c>
      <c r="H90">
        <v>-53576.57</v>
      </c>
      <c r="I90" s="3">
        <v>-0.72240000000000004</v>
      </c>
      <c r="J90">
        <v>650</v>
      </c>
      <c r="K90">
        <v>74165</v>
      </c>
      <c r="L90">
        <v>5631596.4100000001</v>
      </c>
      <c r="M90">
        <v>19</v>
      </c>
      <c r="N90">
        <v>-2819.82</v>
      </c>
      <c r="O90" s="3">
        <v>-0.69540000000000002</v>
      </c>
      <c r="P90" s="3">
        <v>0.16739999999999999</v>
      </c>
      <c r="Q90" t="s">
        <v>20</v>
      </c>
      <c r="S90" s="1">
        <f t="shared" si="0"/>
        <v>44554</v>
      </c>
      <c r="U90" s="1">
        <f t="shared" si="1"/>
        <v>44557</v>
      </c>
      <c r="W90" s="37">
        <f t="shared" si="2"/>
        <v>3</v>
      </c>
      <c r="X90" s="2"/>
      <c r="Z90" s="2"/>
      <c r="AB90" s="3"/>
      <c r="AD90" s="3"/>
      <c r="AJ90" s="3"/>
      <c r="AK90" s="3"/>
    </row>
    <row r="91" spans="1:37">
      <c r="A91" t="s">
        <v>74</v>
      </c>
      <c r="B91" t="s">
        <v>19</v>
      </c>
      <c r="C91" s="2">
        <v>42458.635416666664</v>
      </c>
      <c r="D91">
        <v>43.8</v>
      </c>
      <c r="E91" s="2">
        <v>42459.385416666664</v>
      </c>
      <c r="F91">
        <v>74.099999999999994</v>
      </c>
      <c r="G91" s="3">
        <v>0.69179999999999997</v>
      </c>
      <c r="H91">
        <v>-28331.1</v>
      </c>
      <c r="I91" s="3">
        <v>-0.71870000000000001</v>
      </c>
      <c r="J91">
        <v>900</v>
      </c>
      <c r="K91">
        <v>39420</v>
      </c>
      <c r="L91">
        <v>1899473.66</v>
      </c>
      <c r="M91">
        <v>5</v>
      </c>
      <c r="N91">
        <v>-5666.22</v>
      </c>
      <c r="O91" s="3">
        <v>-0.69179999999999997</v>
      </c>
      <c r="P91" s="3">
        <v>4.6800000000000001E-2</v>
      </c>
      <c r="Q91" t="s">
        <v>20</v>
      </c>
      <c r="S91" s="1">
        <f t="shared" si="0"/>
        <v>42458</v>
      </c>
      <c r="U91" s="1">
        <f t="shared" si="1"/>
        <v>42459</v>
      </c>
      <c r="W91" s="37">
        <f t="shared" si="2"/>
        <v>1</v>
      </c>
      <c r="X91" s="2"/>
      <c r="Z91" s="2"/>
      <c r="AB91" s="3"/>
      <c r="AD91" s="3"/>
      <c r="AJ91" s="3"/>
      <c r="AK91" s="3"/>
    </row>
    <row r="92" spans="1:37">
      <c r="A92" t="s">
        <v>77</v>
      </c>
      <c r="B92" t="s">
        <v>19</v>
      </c>
      <c r="C92" s="2">
        <v>41878.621527777781</v>
      </c>
      <c r="D92">
        <v>27.8</v>
      </c>
      <c r="E92" s="2">
        <v>41878.642361111109</v>
      </c>
      <c r="F92">
        <v>47</v>
      </c>
      <c r="G92" s="3">
        <v>0.69059999999999999</v>
      </c>
      <c r="H92">
        <v>-15958.4</v>
      </c>
      <c r="I92" s="3">
        <v>-0.71760000000000002</v>
      </c>
      <c r="J92">
        <v>800</v>
      </c>
      <c r="K92">
        <v>22240</v>
      </c>
      <c r="L92">
        <v>1478880.6</v>
      </c>
      <c r="M92">
        <v>7</v>
      </c>
      <c r="N92">
        <v>-2279.77</v>
      </c>
      <c r="O92" s="3">
        <v>-0.69059999999999999</v>
      </c>
      <c r="P92" s="3">
        <v>9.1700000000000004E-2</v>
      </c>
      <c r="Q92" t="s">
        <v>20</v>
      </c>
      <c r="S92" s="1">
        <f t="shared" si="0"/>
        <v>41878</v>
      </c>
      <c r="U92" s="1">
        <f t="shared" si="1"/>
        <v>41878</v>
      </c>
      <c r="W92" s="37">
        <f t="shared" si="2"/>
        <v>0</v>
      </c>
      <c r="X92" s="2"/>
      <c r="Z92" s="2"/>
      <c r="AB92" s="3"/>
      <c r="AD92" s="3"/>
      <c r="AJ92" s="3"/>
      <c r="AK92" s="3"/>
    </row>
    <row r="93" spans="1:37">
      <c r="A93" t="s">
        <v>255</v>
      </c>
      <c r="B93" t="s">
        <v>19</v>
      </c>
      <c r="C93" s="2">
        <v>44557.385416666664</v>
      </c>
      <c r="D93">
        <v>119.3</v>
      </c>
      <c r="E93" s="2">
        <v>44557.444444444445</v>
      </c>
      <c r="F93">
        <v>201</v>
      </c>
      <c r="G93" s="3">
        <v>0.68479999999999996</v>
      </c>
      <c r="H93">
        <v>-55186.95</v>
      </c>
      <c r="I93" s="3">
        <v>-0.7117</v>
      </c>
      <c r="J93">
        <v>650</v>
      </c>
      <c r="K93">
        <v>77545</v>
      </c>
      <c r="L93">
        <v>5576409.46</v>
      </c>
      <c r="M93">
        <v>18</v>
      </c>
      <c r="N93">
        <v>-3065.94</v>
      </c>
      <c r="O93" s="3">
        <v>-0.68479999999999996</v>
      </c>
      <c r="P93" s="3">
        <v>0.16350000000000001</v>
      </c>
      <c r="Q93" t="s">
        <v>20</v>
      </c>
      <c r="S93" s="1">
        <f t="shared" si="0"/>
        <v>44557</v>
      </c>
      <c r="U93" s="1">
        <f t="shared" si="1"/>
        <v>44557</v>
      </c>
      <c r="W93" s="37">
        <f t="shared" si="2"/>
        <v>0</v>
      </c>
      <c r="X93" s="2"/>
      <c r="Z93" s="2"/>
      <c r="AB93" s="3"/>
      <c r="AD93" s="3"/>
      <c r="AJ93" s="3"/>
      <c r="AK93" s="3"/>
    </row>
    <row r="94" spans="1:37">
      <c r="A94" t="s">
        <v>136</v>
      </c>
      <c r="B94" t="s">
        <v>19</v>
      </c>
      <c r="C94" s="2">
        <v>43370.395833333336</v>
      </c>
      <c r="D94">
        <v>46.85</v>
      </c>
      <c r="E94" s="2">
        <v>43370.465277777781</v>
      </c>
      <c r="F94">
        <v>78.900000000000006</v>
      </c>
      <c r="G94" s="3">
        <v>0.68410000000000004</v>
      </c>
      <c r="H94">
        <v>-22482.560000000001</v>
      </c>
      <c r="I94" s="3">
        <v>-0.71089999999999998</v>
      </c>
      <c r="J94">
        <v>675</v>
      </c>
      <c r="K94">
        <v>31623.75</v>
      </c>
      <c r="L94">
        <v>2420818.23</v>
      </c>
      <c r="M94">
        <v>21</v>
      </c>
      <c r="N94">
        <v>-1070.5999999999999</v>
      </c>
      <c r="O94" s="3">
        <v>-0.78869999999999996</v>
      </c>
      <c r="P94" s="3">
        <v>6.9400000000000003E-2</v>
      </c>
      <c r="Q94" t="s">
        <v>20</v>
      </c>
      <c r="S94" s="1">
        <f t="shared" si="0"/>
        <v>43370</v>
      </c>
      <c r="U94" s="1">
        <f t="shared" si="1"/>
        <v>43370</v>
      </c>
      <c r="W94" s="37">
        <f t="shared" si="2"/>
        <v>0</v>
      </c>
      <c r="X94" s="2"/>
      <c r="Z94" s="2"/>
      <c r="AB94" s="3"/>
      <c r="AD94" s="3"/>
      <c r="AJ94" s="3"/>
      <c r="AK94" s="3"/>
    </row>
    <row r="95" spans="1:37">
      <c r="A95" t="s">
        <v>94</v>
      </c>
      <c r="B95" t="s">
        <v>19</v>
      </c>
      <c r="C95" s="2">
        <v>42804.482638888891</v>
      </c>
      <c r="D95">
        <v>143</v>
      </c>
      <c r="E95" s="2">
        <v>42808.385416666664</v>
      </c>
      <c r="F95">
        <v>236</v>
      </c>
      <c r="G95" s="3">
        <v>0.65029999999999999</v>
      </c>
      <c r="H95">
        <v>-79851.75</v>
      </c>
      <c r="I95" s="3">
        <v>-0.67689999999999995</v>
      </c>
      <c r="J95">
        <v>825</v>
      </c>
      <c r="K95">
        <v>117975</v>
      </c>
      <c r="L95">
        <v>2094695.84</v>
      </c>
      <c r="M95">
        <v>48</v>
      </c>
      <c r="N95">
        <v>-1663.58</v>
      </c>
      <c r="O95" s="3">
        <v>-0.65029999999999999</v>
      </c>
      <c r="P95" s="3">
        <v>0.13320000000000001</v>
      </c>
      <c r="Q95" t="s">
        <v>20</v>
      </c>
      <c r="S95" s="1">
        <f t="shared" si="0"/>
        <v>42804</v>
      </c>
      <c r="U95" s="1">
        <f t="shared" si="1"/>
        <v>42808</v>
      </c>
      <c r="W95" s="37">
        <f t="shared" si="2"/>
        <v>4</v>
      </c>
      <c r="X95" s="2"/>
      <c r="Z95" s="2"/>
      <c r="AB95" s="3"/>
      <c r="AD95" s="3"/>
      <c r="AJ95" s="3"/>
      <c r="AK95" s="3"/>
    </row>
    <row r="96" spans="1:37">
      <c r="A96" t="s">
        <v>86</v>
      </c>
      <c r="B96" t="s">
        <v>19</v>
      </c>
      <c r="C96" s="2">
        <v>42214.583333333336</v>
      </c>
      <c r="D96">
        <v>14.9</v>
      </c>
      <c r="E96" s="2">
        <v>42214.607638888891</v>
      </c>
      <c r="F96">
        <v>24.45</v>
      </c>
      <c r="G96" s="3">
        <v>0.64090000000000003</v>
      </c>
      <c r="H96">
        <v>-8451.9699999999993</v>
      </c>
      <c r="I96" s="3">
        <v>-0.6673</v>
      </c>
      <c r="J96">
        <v>850</v>
      </c>
      <c r="K96">
        <v>12665</v>
      </c>
      <c r="L96">
        <v>2151120.84</v>
      </c>
      <c r="M96">
        <v>8</v>
      </c>
      <c r="N96">
        <v>-1056.5</v>
      </c>
      <c r="O96" s="3">
        <v>-0.64090000000000003</v>
      </c>
      <c r="P96" s="3">
        <v>6.7000000000000002E-3</v>
      </c>
      <c r="Q96" t="s">
        <v>20</v>
      </c>
      <c r="S96" s="1">
        <f t="shared" si="0"/>
        <v>42214</v>
      </c>
      <c r="U96" s="1">
        <f t="shared" si="1"/>
        <v>42214</v>
      </c>
      <c r="W96" s="37">
        <f t="shared" si="2"/>
        <v>0</v>
      </c>
      <c r="X96" s="2"/>
      <c r="Z96" s="2"/>
      <c r="AB96" s="3"/>
      <c r="AD96" s="3"/>
      <c r="AJ96" s="3"/>
      <c r="AK96" s="3"/>
    </row>
    <row r="97" spans="1:37">
      <c r="A97" t="s">
        <v>68</v>
      </c>
      <c r="B97" t="s">
        <v>19</v>
      </c>
      <c r="C97" s="2">
        <v>42390.385416666664</v>
      </c>
      <c r="D97">
        <v>84.35</v>
      </c>
      <c r="E97" s="2">
        <v>42390.479166666664</v>
      </c>
      <c r="F97">
        <v>138.30000000000001</v>
      </c>
      <c r="G97" s="3">
        <v>0.63959999999999995</v>
      </c>
      <c r="H97">
        <v>-50558.85</v>
      </c>
      <c r="I97" s="3">
        <v>-0.66600000000000004</v>
      </c>
      <c r="J97">
        <v>900</v>
      </c>
      <c r="K97">
        <v>75915</v>
      </c>
      <c r="L97">
        <v>1721402.25</v>
      </c>
      <c r="M97">
        <v>28</v>
      </c>
      <c r="N97">
        <v>-1805.67</v>
      </c>
      <c r="O97" s="3">
        <v>-0.63959999999999995</v>
      </c>
      <c r="P97" s="3">
        <v>0.18440000000000001</v>
      </c>
      <c r="Q97" t="s">
        <v>20</v>
      </c>
      <c r="S97" s="1">
        <f t="shared" si="0"/>
        <v>42390</v>
      </c>
      <c r="U97" s="1">
        <f t="shared" si="1"/>
        <v>42390</v>
      </c>
      <c r="W97" s="37">
        <f t="shared" si="2"/>
        <v>0</v>
      </c>
      <c r="X97" s="2"/>
      <c r="Z97" s="2"/>
      <c r="AB97" s="3"/>
      <c r="AD97" s="3"/>
      <c r="AJ97" s="3"/>
      <c r="AK97" s="3"/>
    </row>
    <row r="98" spans="1:37">
      <c r="A98" t="s">
        <v>98</v>
      </c>
      <c r="B98" t="s">
        <v>19</v>
      </c>
      <c r="C98" s="2">
        <v>42059.600694444445</v>
      </c>
      <c r="D98">
        <v>74.900000000000006</v>
      </c>
      <c r="E98" s="2">
        <v>42060.385416666664</v>
      </c>
      <c r="F98">
        <v>122.75</v>
      </c>
      <c r="G98" s="3">
        <v>0.63890000000000002</v>
      </c>
      <c r="H98">
        <v>-38615.54</v>
      </c>
      <c r="I98" s="3">
        <v>-0.66520000000000001</v>
      </c>
      <c r="J98">
        <v>775</v>
      </c>
      <c r="K98">
        <v>58047.5</v>
      </c>
      <c r="L98">
        <v>1753434.38</v>
      </c>
      <c r="M98">
        <v>15</v>
      </c>
      <c r="N98">
        <v>-2574.37</v>
      </c>
      <c r="O98" s="3">
        <v>-0.63890000000000002</v>
      </c>
      <c r="P98" s="3">
        <v>0.18559999999999999</v>
      </c>
      <c r="Q98" t="s">
        <v>20</v>
      </c>
      <c r="S98" s="1">
        <f t="shared" si="0"/>
        <v>42059</v>
      </c>
      <c r="U98" s="1">
        <f t="shared" si="1"/>
        <v>42060</v>
      </c>
      <c r="W98" s="37">
        <f t="shared" si="2"/>
        <v>1</v>
      </c>
      <c r="X98" s="2"/>
      <c r="Z98" s="2"/>
      <c r="AB98" s="3"/>
      <c r="AD98" s="3"/>
      <c r="AJ98" s="3"/>
      <c r="AK98" s="3"/>
    </row>
    <row r="99" spans="1:37">
      <c r="A99" t="s">
        <v>85</v>
      </c>
      <c r="B99" t="s">
        <v>19</v>
      </c>
      <c r="C99" s="2">
        <v>42181.552083333336</v>
      </c>
      <c r="D99">
        <v>158</v>
      </c>
      <c r="E99" s="2">
        <v>42184.385416666664</v>
      </c>
      <c r="F99">
        <v>258.89999999999998</v>
      </c>
      <c r="G99" s="3">
        <v>0.63859999999999995</v>
      </c>
      <c r="H99">
        <v>-89308.65</v>
      </c>
      <c r="I99" s="3">
        <v>-0.66500000000000004</v>
      </c>
      <c r="J99">
        <v>850</v>
      </c>
      <c r="K99">
        <v>134300</v>
      </c>
      <c r="L99">
        <v>2087230.64</v>
      </c>
      <c r="M99">
        <v>29</v>
      </c>
      <c r="N99">
        <v>-3079.61</v>
      </c>
      <c r="O99" s="3">
        <v>-0.63859999999999995</v>
      </c>
      <c r="P99" s="3">
        <v>9.4899999999999998E-2</v>
      </c>
      <c r="Q99" t="s">
        <v>20</v>
      </c>
      <c r="S99" s="1">
        <f t="shared" si="0"/>
        <v>42181</v>
      </c>
      <c r="U99" s="1">
        <f t="shared" si="1"/>
        <v>42184</v>
      </c>
      <c r="W99" s="37">
        <f t="shared" si="2"/>
        <v>3</v>
      </c>
      <c r="X99" s="2"/>
      <c r="Z99" s="2"/>
      <c r="AB99" s="3"/>
      <c r="AD99" s="3"/>
      <c r="AJ99" s="3"/>
      <c r="AK99" s="3"/>
    </row>
    <row r="100" spans="1:37">
      <c r="A100" t="s">
        <v>152</v>
      </c>
      <c r="B100" t="s">
        <v>19</v>
      </c>
      <c r="C100" s="2">
        <v>43368.565972222219</v>
      </c>
      <c r="D100">
        <v>98.25</v>
      </c>
      <c r="E100" s="2">
        <v>43368.614583333336</v>
      </c>
      <c r="F100">
        <v>160.9</v>
      </c>
      <c r="G100" s="3">
        <v>0.63770000000000004</v>
      </c>
      <c r="H100">
        <v>-44038.01</v>
      </c>
      <c r="I100" s="3">
        <v>-0.66400000000000003</v>
      </c>
      <c r="J100">
        <v>675</v>
      </c>
      <c r="K100">
        <v>66318.75</v>
      </c>
      <c r="L100">
        <v>2446195.19</v>
      </c>
      <c r="M100">
        <v>15</v>
      </c>
      <c r="N100">
        <v>-2935.87</v>
      </c>
      <c r="O100" s="3">
        <v>-0.63770000000000004</v>
      </c>
      <c r="P100" s="3">
        <v>0.1196</v>
      </c>
      <c r="Q100" t="s">
        <v>20</v>
      </c>
      <c r="S100" s="1">
        <f t="shared" ref="S100:S163" si="3">DATE(YEAR(C100),MONTH(C100),DAY(C100))</f>
        <v>43368</v>
      </c>
      <c r="U100" s="1">
        <f t="shared" ref="U100:U163" si="4">DATE(YEAR(E100),MONTH(E100),DAY(E100))</f>
        <v>43368</v>
      </c>
      <c r="W100" s="37">
        <f t="shared" ref="W100:W163" si="5">U100-S100</f>
        <v>0</v>
      </c>
      <c r="X100" s="2"/>
      <c r="Z100" s="2"/>
      <c r="AB100" s="3"/>
      <c r="AD100" s="3"/>
      <c r="AJ100" s="3"/>
      <c r="AK100" s="3"/>
    </row>
    <row r="101" spans="1:37">
      <c r="A101" t="s">
        <v>226</v>
      </c>
      <c r="B101" t="s">
        <v>19</v>
      </c>
      <c r="C101" s="2">
        <v>44861.385416666664</v>
      </c>
      <c r="D101">
        <v>64.75</v>
      </c>
      <c r="E101" s="2">
        <v>44861.513888888891</v>
      </c>
      <c r="F101">
        <v>105.65</v>
      </c>
      <c r="G101" s="3">
        <v>0.63170000000000004</v>
      </c>
      <c r="H101">
        <v>-29822.799999999999</v>
      </c>
      <c r="I101" s="3">
        <v>-0.65800000000000003</v>
      </c>
      <c r="J101">
        <v>700</v>
      </c>
      <c r="K101">
        <v>45325</v>
      </c>
      <c r="L101">
        <v>7066836.5300000003</v>
      </c>
      <c r="M101">
        <v>38</v>
      </c>
      <c r="N101">
        <v>-784.81</v>
      </c>
      <c r="O101" s="3">
        <v>-0.63170000000000004</v>
      </c>
      <c r="P101" s="3">
        <v>0.4819</v>
      </c>
      <c r="Q101" t="s">
        <v>20</v>
      </c>
      <c r="S101" s="1">
        <f t="shared" si="3"/>
        <v>44861</v>
      </c>
      <c r="U101" s="1">
        <f t="shared" si="4"/>
        <v>44861</v>
      </c>
      <c r="W101" s="37">
        <f t="shared" si="5"/>
        <v>0</v>
      </c>
      <c r="X101" s="2"/>
      <c r="Z101" s="2"/>
      <c r="AB101" s="3"/>
      <c r="AD101" s="3"/>
      <c r="AJ101" s="3"/>
      <c r="AK101" s="3"/>
    </row>
    <row r="102" spans="1:37">
      <c r="A102" t="s">
        <v>31</v>
      </c>
      <c r="B102" t="s">
        <v>19</v>
      </c>
      <c r="C102" s="2">
        <v>41512.548611111109</v>
      </c>
      <c r="D102">
        <v>33.5</v>
      </c>
      <c r="E102" s="2">
        <v>41512.607638888891</v>
      </c>
      <c r="F102">
        <v>54.65</v>
      </c>
      <c r="G102" s="3">
        <v>0.63129999999999997</v>
      </c>
      <c r="H102">
        <v>-23133.08</v>
      </c>
      <c r="I102" s="3">
        <v>-0.65769999999999995</v>
      </c>
      <c r="J102">
        <v>1050</v>
      </c>
      <c r="K102">
        <v>35175</v>
      </c>
      <c r="L102">
        <v>732215.3</v>
      </c>
      <c r="M102">
        <v>18</v>
      </c>
      <c r="N102">
        <v>-1285.17</v>
      </c>
      <c r="O102" s="3">
        <v>-0.63129999999999997</v>
      </c>
      <c r="P102" s="3">
        <v>9.5500000000000002E-2</v>
      </c>
      <c r="Q102" t="s">
        <v>20</v>
      </c>
      <c r="S102" s="1">
        <f t="shared" si="3"/>
        <v>41512</v>
      </c>
      <c r="U102" s="1">
        <f t="shared" si="4"/>
        <v>41512</v>
      </c>
      <c r="W102" s="37">
        <f t="shared" si="5"/>
        <v>0</v>
      </c>
      <c r="X102" s="2"/>
      <c r="Z102" s="2"/>
      <c r="AB102" s="3"/>
      <c r="AD102" s="3"/>
      <c r="AJ102" s="3"/>
      <c r="AK102" s="3"/>
    </row>
    <row r="103" spans="1:37">
      <c r="A103" t="s">
        <v>95</v>
      </c>
      <c r="B103" t="s">
        <v>19</v>
      </c>
      <c r="C103" s="2">
        <v>42068.628472222219</v>
      </c>
      <c r="D103">
        <v>76</v>
      </c>
      <c r="E103" s="2">
        <v>42072.385416666664</v>
      </c>
      <c r="F103">
        <v>123.75</v>
      </c>
      <c r="G103" s="3">
        <v>0.62829999999999997</v>
      </c>
      <c r="H103">
        <v>-38554.31</v>
      </c>
      <c r="I103" s="3">
        <v>-0.65459999999999996</v>
      </c>
      <c r="J103">
        <v>775</v>
      </c>
      <c r="K103">
        <v>58900</v>
      </c>
      <c r="L103">
        <v>1861620.22</v>
      </c>
      <c r="M103">
        <v>7</v>
      </c>
      <c r="N103">
        <v>-5507.76</v>
      </c>
      <c r="O103" s="3">
        <v>-0.62829999999999997</v>
      </c>
      <c r="P103" s="3">
        <v>8.4900000000000003E-2</v>
      </c>
      <c r="Q103" t="s">
        <v>20</v>
      </c>
      <c r="S103" s="1">
        <f t="shared" si="3"/>
        <v>42068</v>
      </c>
      <c r="U103" s="1">
        <f t="shared" si="4"/>
        <v>42072</v>
      </c>
      <c r="W103" s="37">
        <f t="shared" si="5"/>
        <v>4</v>
      </c>
      <c r="X103" s="2"/>
      <c r="Z103" s="2"/>
      <c r="AB103" s="3"/>
      <c r="AD103" s="3"/>
      <c r="AJ103" s="3"/>
      <c r="AK103" s="3"/>
    </row>
    <row r="104" spans="1:37">
      <c r="A104" t="s">
        <v>27</v>
      </c>
      <c r="B104" t="s">
        <v>19</v>
      </c>
      <c r="C104" s="2">
        <v>41225.638888888891</v>
      </c>
      <c r="D104">
        <v>50.8</v>
      </c>
      <c r="E104" s="2">
        <v>41228.385416666664</v>
      </c>
      <c r="F104">
        <v>82.55</v>
      </c>
      <c r="G104" s="3">
        <v>0.625</v>
      </c>
      <c r="H104">
        <v>-33083.5</v>
      </c>
      <c r="I104" s="3">
        <v>-0.65129999999999999</v>
      </c>
      <c r="J104">
        <v>1000</v>
      </c>
      <c r="K104">
        <v>50800</v>
      </c>
      <c r="L104">
        <v>546355.05000000005</v>
      </c>
      <c r="M104">
        <v>20</v>
      </c>
      <c r="N104">
        <v>-1654.18</v>
      </c>
      <c r="O104" s="3">
        <v>-0.625</v>
      </c>
      <c r="P104" s="3">
        <v>1.38E-2</v>
      </c>
      <c r="Q104" t="s">
        <v>20</v>
      </c>
      <c r="S104" s="1">
        <f t="shared" si="3"/>
        <v>41225</v>
      </c>
      <c r="U104" s="1">
        <f t="shared" si="4"/>
        <v>41228</v>
      </c>
      <c r="W104" s="37">
        <f t="shared" si="5"/>
        <v>3</v>
      </c>
      <c r="X104" s="2"/>
      <c r="Z104" s="2"/>
      <c r="AB104" s="3"/>
      <c r="AD104" s="3"/>
      <c r="AJ104" s="3"/>
      <c r="AK104" s="3"/>
    </row>
    <row r="105" spans="1:37">
      <c r="A105" t="s">
        <v>106</v>
      </c>
      <c r="B105" t="s">
        <v>19</v>
      </c>
      <c r="C105" s="2">
        <v>42824.59375</v>
      </c>
      <c r="D105">
        <v>33.299999999999997</v>
      </c>
      <c r="E105" s="2">
        <v>42824.618055555555</v>
      </c>
      <c r="F105">
        <v>54.1</v>
      </c>
      <c r="G105" s="3">
        <v>0.62460000000000004</v>
      </c>
      <c r="H105">
        <v>-16255.5</v>
      </c>
      <c r="I105" s="3">
        <v>-0.65090000000000003</v>
      </c>
      <c r="J105">
        <v>750</v>
      </c>
      <c r="K105">
        <v>24975</v>
      </c>
      <c r="L105">
        <v>2132634.0299999998</v>
      </c>
      <c r="M105">
        <v>8</v>
      </c>
      <c r="N105">
        <v>-2031.94</v>
      </c>
      <c r="O105" s="3">
        <v>-0.65469999999999995</v>
      </c>
      <c r="P105" s="3">
        <v>0.1081</v>
      </c>
      <c r="Q105" t="s">
        <v>20</v>
      </c>
      <c r="S105" s="1">
        <f t="shared" si="3"/>
        <v>42824</v>
      </c>
      <c r="U105" s="1">
        <f t="shared" si="4"/>
        <v>42824</v>
      </c>
      <c r="W105" s="37">
        <f t="shared" si="5"/>
        <v>0</v>
      </c>
      <c r="X105" s="2"/>
      <c r="Z105" s="2"/>
      <c r="AB105" s="3"/>
      <c r="AD105" s="3"/>
      <c r="AJ105" s="3"/>
      <c r="AK105" s="3"/>
    </row>
    <row r="106" spans="1:37">
      <c r="A106" t="s">
        <v>154</v>
      </c>
      <c r="B106" t="s">
        <v>19</v>
      </c>
      <c r="C106" s="2">
        <v>44069.520833333336</v>
      </c>
      <c r="D106">
        <v>32.5</v>
      </c>
      <c r="E106" s="2">
        <v>44069.583333333336</v>
      </c>
      <c r="F106">
        <v>52.8</v>
      </c>
      <c r="G106" s="3">
        <v>0.62460000000000004</v>
      </c>
      <c r="H106">
        <v>-15864.75</v>
      </c>
      <c r="I106" s="3">
        <v>-0.65090000000000003</v>
      </c>
      <c r="J106">
        <v>750</v>
      </c>
      <c r="K106">
        <v>24375</v>
      </c>
      <c r="L106">
        <v>3773913.02</v>
      </c>
      <c r="M106">
        <v>19</v>
      </c>
      <c r="N106">
        <v>-834.99</v>
      </c>
      <c r="O106" s="3">
        <v>-0.62460000000000004</v>
      </c>
      <c r="P106" s="3">
        <v>0.06</v>
      </c>
      <c r="Q106" t="s">
        <v>20</v>
      </c>
      <c r="S106" s="1">
        <f t="shared" si="3"/>
        <v>44069</v>
      </c>
      <c r="U106" s="1">
        <f t="shared" si="4"/>
        <v>44069</v>
      </c>
      <c r="W106" s="37">
        <f t="shared" si="5"/>
        <v>0</v>
      </c>
      <c r="X106" s="2"/>
      <c r="Z106" s="2"/>
      <c r="AB106" s="3"/>
      <c r="AD106" s="3"/>
      <c r="AJ106" s="3"/>
      <c r="AK106" s="3"/>
    </row>
    <row r="107" spans="1:37">
      <c r="A107" t="s">
        <v>135</v>
      </c>
      <c r="B107" t="s">
        <v>19</v>
      </c>
      <c r="C107" s="2">
        <v>43277.5625</v>
      </c>
      <c r="D107">
        <v>24.85</v>
      </c>
      <c r="E107" s="2">
        <v>43277.618055555555</v>
      </c>
      <c r="F107">
        <v>40.299999999999997</v>
      </c>
      <c r="G107" s="3">
        <v>0.62170000000000003</v>
      </c>
      <c r="H107">
        <v>-10868.51</v>
      </c>
      <c r="I107" s="3">
        <v>-0.64790000000000003</v>
      </c>
      <c r="J107">
        <v>675</v>
      </c>
      <c r="K107">
        <v>16773.75</v>
      </c>
      <c r="L107">
        <v>2538702.1800000002</v>
      </c>
      <c r="M107">
        <v>17</v>
      </c>
      <c r="N107">
        <v>-639.32000000000005</v>
      </c>
      <c r="O107" s="3">
        <v>-0.62170000000000003</v>
      </c>
      <c r="P107" s="3">
        <v>0.11269999999999999</v>
      </c>
      <c r="Q107" t="s">
        <v>20</v>
      </c>
      <c r="S107" s="1">
        <f t="shared" si="3"/>
        <v>43277</v>
      </c>
      <c r="U107" s="1">
        <f t="shared" si="4"/>
        <v>43277</v>
      </c>
      <c r="W107" s="37">
        <f t="shared" si="5"/>
        <v>0</v>
      </c>
      <c r="X107" s="2"/>
      <c r="Z107" s="2"/>
      <c r="AB107" s="3"/>
      <c r="AD107" s="3"/>
      <c r="AJ107" s="3"/>
      <c r="AK107" s="3"/>
    </row>
    <row r="108" spans="1:37">
      <c r="A108" t="s">
        <v>52</v>
      </c>
      <c r="B108" t="s">
        <v>19</v>
      </c>
      <c r="C108" s="2">
        <v>41298.579861111109</v>
      </c>
      <c r="D108">
        <v>23.75</v>
      </c>
      <c r="E108" s="2">
        <v>41298.635416666664</v>
      </c>
      <c r="F108">
        <v>38.450000000000003</v>
      </c>
      <c r="G108" s="3">
        <v>0.61890000000000001</v>
      </c>
      <c r="H108">
        <v>-13789.8</v>
      </c>
      <c r="I108" s="3">
        <v>-0.64510000000000001</v>
      </c>
      <c r="J108">
        <v>900</v>
      </c>
      <c r="K108">
        <v>21375</v>
      </c>
      <c r="L108">
        <v>557742.98</v>
      </c>
      <c r="M108">
        <v>17</v>
      </c>
      <c r="N108">
        <v>-811.16</v>
      </c>
      <c r="O108" s="3">
        <v>-0.61890000000000001</v>
      </c>
      <c r="P108" s="3">
        <v>9.8900000000000002E-2</v>
      </c>
      <c r="Q108" t="s">
        <v>20</v>
      </c>
      <c r="S108" s="1">
        <f t="shared" si="3"/>
        <v>41298</v>
      </c>
      <c r="U108" s="1">
        <f t="shared" si="4"/>
        <v>41298</v>
      </c>
      <c r="W108" s="37">
        <f t="shared" si="5"/>
        <v>0</v>
      </c>
      <c r="X108" s="2"/>
      <c r="Z108" s="2"/>
      <c r="AB108" s="3"/>
      <c r="AD108" s="3"/>
      <c r="AJ108" s="3"/>
      <c r="AK108" s="3"/>
    </row>
    <row r="109" spans="1:37">
      <c r="A109" t="s">
        <v>27</v>
      </c>
      <c r="B109" t="s">
        <v>19</v>
      </c>
      <c r="C109" s="2">
        <v>41177.53125</v>
      </c>
      <c r="D109">
        <v>31.25</v>
      </c>
      <c r="E109" s="2">
        <v>41178.385416666664</v>
      </c>
      <c r="F109">
        <v>50.5</v>
      </c>
      <c r="G109" s="3">
        <v>0.61599999999999999</v>
      </c>
      <c r="H109">
        <v>-19064.13</v>
      </c>
      <c r="I109" s="3">
        <v>-0.64219999999999999</v>
      </c>
      <c r="J109">
        <v>950</v>
      </c>
      <c r="K109">
        <v>29687.5</v>
      </c>
      <c r="L109">
        <v>480637.32</v>
      </c>
      <c r="M109">
        <v>35</v>
      </c>
      <c r="N109">
        <v>-544.69000000000005</v>
      </c>
      <c r="O109" s="3">
        <v>-0.61599999999999999</v>
      </c>
      <c r="P109" s="3">
        <v>0.152</v>
      </c>
      <c r="Q109" t="s">
        <v>20</v>
      </c>
      <c r="S109" s="1">
        <f t="shared" si="3"/>
        <v>41177</v>
      </c>
      <c r="U109" s="1">
        <f t="shared" si="4"/>
        <v>41178</v>
      </c>
      <c r="W109" s="37">
        <f t="shared" si="5"/>
        <v>1</v>
      </c>
      <c r="X109" s="2"/>
      <c r="Z109" s="2"/>
      <c r="AB109" s="3"/>
      <c r="AD109" s="3"/>
      <c r="AJ109" s="3"/>
      <c r="AK109" s="3"/>
    </row>
    <row r="110" spans="1:37">
      <c r="A110" t="s">
        <v>223</v>
      </c>
      <c r="B110" t="s">
        <v>19</v>
      </c>
      <c r="C110" s="2">
        <v>44859.385416666664</v>
      </c>
      <c r="D110">
        <v>57.55</v>
      </c>
      <c r="E110" s="2">
        <v>44859.548611111109</v>
      </c>
      <c r="F110">
        <v>92.85</v>
      </c>
      <c r="G110" s="3">
        <v>0.61339999999999995</v>
      </c>
      <c r="H110">
        <v>-25762.799999999999</v>
      </c>
      <c r="I110" s="3">
        <v>-0.63949999999999996</v>
      </c>
      <c r="J110">
        <v>700</v>
      </c>
      <c r="K110">
        <v>40285</v>
      </c>
      <c r="L110">
        <v>7118395.7300000004</v>
      </c>
      <c r="M110">
        <v>48</v>
      </c>
      <c r="N110">
        <v>-536.72</v>
      </c>
      <c r="O110" s="3">
        <v>-0.65069999999999995</v>
      </c>
      <c r="P110" s="3">
        <v>0.3553</v>
      </c>
      <c r="Q110" t="s">
        <v>20</v>
      </c>
      <c r="S110" s="1">
        <f t="shared" si="3"/>
        <v>44859</v>
      </c>
      <c r="U110" s="1">
        <f t="shared" si="4"/>
        <v>44859</v>
      </c>
      <c r="W110" s="37">
        <f t="shared" si="5"/>
        <v>0</v>
      </c>
      <c r="X110" s="2"/>
      <c r="Z110" s="2"/>
      <c r="AB110" s="3"/>
      <c r="AD110" s="3"/>
      <c r="AJ110" s="3"/>
      <c r="AK110" s="3"/>
    </row>
    <row r="111" spans="1:37">
      <c r="A111" t="s">
        <v>122</v>
      </c>
      <c r="B111" t="s">
        <v>19</v>
      </c>
      <c r="C111" s="2">
        <v>42999.506944444445</v>
      </c>
      <c r="D111">
        <v>54.45</v>
      </c>
      <c r="E111" s="2">
        <v>43000.395833333336</v>
      </c>
      <c r="F111">
        <v>87.7</v>
      </c>
      <c r="G111" s="3">
        <v>0.61070000000000002</v>
      </c>
      <c r="H111">
        <v>-26003.63</v>
      </c>
      <c r="I111" s="3">
        <v>-0.63680000000000003</v>
      </c>
      <c r="J111">
        <v>750</v>
      </c>
      <c r="K111">
        <v>40837.5</v>
      </c>
      <c r="L111">
        <v>2266656.1800000002</v>
      </c>
      <c r="M111">
        <v>44</v>
      </c>
      <c r="N111">
        <v>-590.99</v>
      </c>
      <c r="O111" s="3">
        <v>-0.61070000000000002</v>
      </c>
      <c r="P111" s="3">
        <v>0.42330000000000001</v>
      </c>
      <c r="Q111" t="s">
        <v>20</v>
      </c>
      <c r="S111" s="1">
        <f t="shared" si="3"/>
        <v>42999</v>
      </c>
      <c r="U111" s="1">
        <f t="shared" si="4"/>
        <v>43000</v>
      </c>
      <c r="W111" s="37">
        <f t="shared" si="5"/>
        <v>1</v>
      </c>
      <c r="X111" s="2"/>
      <c r="Z111" s="2"/>
      <c r="AB111" s="3"/>
      <c r="AD111" s="3"/>
      <c r="AJ111" s="3"/>
      <c r="AK111" s="3"/>
    </row>
    <row r="112" spans="1:37">
      <c r="A112" t="s">
        <v>147</v>
      </c>
      <c r="B112" t="s">
        <v>19</v>
      </c>
      <c r="C112" s="2">
        <v>44077.600694444445</v>
      </c>
      <c r="D112">
        <v>211.8</v>
      </c>
      <c r="E112" s="2">
        <v>44078.385416666664</v>
      </c>
      <c r="F112">
        <v>340.4</v>
      </c>
      <c r="G112" s="3">
        <v>0.60719999999999996</v>
      </c>
      <c r="H112">
        <v>-100591.5</v>
      </c>
      <c r="I112" s="3">
        <v>-0.63319999999999999</v>
      </c>
      <c r="J112">
        <v>750</v>
      </c>
      <c r="K112">
        <v>158850</v>
      </c>
      <c r="L112">
        <v>3702043.89</v>
      </c>
      <c r="M112">
        <v>15</v>
      </c>
      <c r="N112">
        <v>-6706.1</v>
      </c>
      <c r="O112" s="3">
        <v>-0.60719999999999996</v>
      </c>
      <c r="P112" s="3">
        <v>1.7899999999999999E-2</v>
      </c>
      <c r="Q112" t="s">
        <v>20</v>
      </c>
      <c r="S112" s="1">
        <f t="shared" si="3"/>
        <v>44077</v>
      </c>
      <c r="U112" s="1">
        <f t="shared" si="4"/>
        <v>44078</v>
      </c>
      <c r="W112" s="37">
        <f t="shared" si="5"/>
        <v>1</v>
      </c>
      <c r="X112" s="2"/>
      <c r="Z112" s="2"/>
      <c r="AB112" s="3"/>
      <c r="AD112" s="3"/>
      <c r="AJ112" s="3"/>
      <c r="AK112" s="3"/>
    </row>
    <row r="113" spans="1:37">
      <c r="A113" t="s">
        <v>147</v>
      </c>
      <c r="B113" t="s">
        <v>19</v>
      </c>
      <c r="C113" s="2">
        <v>43732.607638888891</v>
      </c>
      <c r="D113">
        <v>56</v>
      </c>
      <c r="E113" s="2">
        <v>43733.385416666664</v>
      </c>
      <c r="F113">
        <v>90</v>
      </c>
      <c r="G113" s="3">
        <v>0.60709999999999997</v>
      </c>
      <c r="H113">
        <v>-23935.5</v>
      </c>
      <c r="I113" s="3">
        <v>-0.63319999999999999</v>
      </c>
      <c r="J113">
        <v>675</v>
      </c>
      <c r="K113">
        <v>37800</v>
      </c>
      <c r="L113">
        <v>3031926.37</v>
      </c>
      <c r="M113">
        <v>13</v>
      </c>
      <c r="N113">
        <v>-1841.19</v>
      </c>
      <c r="O113" s="3">
        <v>-0.60709999999999997</v>
      </c>
      <c r="P113" s="3">
        <v>0.1429</v>
      </c>
      <c r="Q113" t="s">
        <v>20</v>
      </c>
      <c r="S113" s="1">
        <f t="shared" si="3"/>
        <v>43732</v>
      </c>
      <c r="U113" s="1">
        <f t="shared" si="4"/>
        <v>43733</v>
      </c>
      <c r="W113" s="37">
        <f t="shared" si="5"/>
        <v>1</v>
      </c>
      <c r="X113" s="2"/>
      <c r="Z113" s="2"/>
      <c r="AB113" s="3"/>
      <c r="AD113" s="3"/>
      <c r="AJ113" s="3"/>
      <c r="AK113" s="3"/>
    </row>
    <row r="114" spans="1:37">
      <c r="A114" t="s">
        <v>124</v>
      </c>
      <c r="B114" t="s">
        <v>19</v>
      </c>
      <c r="C114" s="2">
        <v>43384.607638888891</v>
      </c>
      <c r="D114">
        <v>169.7</v>
      </c>
      <c r="E114" s="2">
        <v>43385.385416666664</v>
      </c>
      <c r="F114">
        <v>272.05</v>
      </c>
      <c r="G114" s="3">
        <v>0.60309999999999997</v>
      </c>
      <c r="H114">
        <v>-72068.06</v>
      </c>
      <c r="I114" s="3">
        <v>-0.62919999999999998</v>
      </c>
      <c r="J114">
        <v>675</v>
      </c>
      <c r="K114">
        <v>114547.5</v>
      </c>
      <c r="L114">
        <v>2016366.89</v>
      </c>
      <c r="M114">
        <v>13</v>
      </c>
      <c r="N114">
        <v>-5543.7</v>
      </c>
      <c r="O114" s="3">
        <v>-0.60309999999999997</v>
      </c>
      <c r="P114" s="3">
        <v>5.8900000000000001E-2</v>
      </c>
      <c r="Q114" t="s">
        <v>20</v>
      </c>
      <c r="S114" s="1">
        <f t="shared" si="3"/>
        <v>43384</v>
      </c>
      <c r="U114" s="1">
        <f t="shared" si="4"/>
        <v>43385</v>
      </c>
      <c r="W114" s="37">
        <f t="shared" si="5"/>
        <v>1</v>
      </c>
      <c r="X114" s="2"/>
      <c r="Z114" s="2"/>
      <c r="AB114" s="3"/>
      <c r="AD114" s="3"/>
      <c r="AJ114" s="3"/>
      <c r="AK114" s="3"/>
    </row>
    <row r="115" spans="1:37">
      <c r="A115" t="s">
        <v>79</v>
      </c>
      <c r="B115" t="s">
        <v>19</v>
      </c>
      <c r="C115" s="2">
        <v>42314.600694444445</v>
      </c>
      <c r="D115">
        <v>143.65</v>
      </c>
      <c r="E115" s="2">
        <v>42317.385416666664</v>
      </c>
      <c r="F115">
        <v>228.25</v>
      </c>
      <c r="G115" s="3">
        <v>0.58889999999999998</v>
      </c>
      <c r="H115">
        <v>-79487.100000000006</v>
      </c>
      <c r="I115" s="3">
        <v>-0.61480000000000001</v>
      </c>
      <c r="J115">
        <v>900</v>
      </c>
      <c r="K115">
        <v>129284.99</v>
      </c>
      <c r="L115">
        <v>1967395.19</v>
      </c>
      <c r="M115">
        <v>15</v>
      </c>
      <c r="N115">
        <v>-5299.14</v>
      </c>
      <c r="O115" s="3">
        <v>-0.63590000000000002</v>
      </c>
      <c r="P115" s="3">
        <v>5.8099999999999999E-2</v>
      </c>
      <c r="Q115" t="s">
        <v>20</v>
      </c>
      <c r="S115" s="1">
        <f t="shared" si="3"/>
        <v>42314</v>
      </c>
      <c r="U115" s="1">
        <f t="shared" si="4"/>
        <v>42317</v>
      </c>
      <c r="W115" s="37">
        <f t="shared" si="5"/>
        <v>3</v>
      </c>
      <c r="X115" s="2"/>
      <c r="Z115" s="2"/>
      <c r="AB115" s="3"/>
      <c r="AD115" s="3"/>
      <c r="AJ115" s="3"/>
      <c r="AK115" s="3"/>
    </row>
    <row r="116" spans="1:37">
      <c r="A116" t="s">
        <v>124</v>
      </c>
      <c r="B116" t="s">
        <v>19</v>
      </c>
      <c r="C116" s="2">
        <v>43397.520833333336</v>
      </c>
      <c r="D116">
        <v>44.25</v>
      </c>
      <c r="E116" s="2">
        <v>43397.631944444445</v>
      </c>
      <c r="F116">
        <v>70.2</v>
      </c>
      <c r="G116" s="3">
        <v>0.58640000000000003</v>
      </c>
      <c r="H116">
        <v>-18288.79</v>
      </c>
      <c r="I116" s="3">
        <v>-0.61229999999999996</v>
      </c>
      <c r="J116">
        <v>675</v>
      </c>
      <c r="K116">
        <v>29868.75</v>
      </c>
      <c r="L116">
        <v>2070057.4</v>
      </c>
      <c r="M116">
        <v>33</v>
      </c>
      <c r="N116">
        <v>-554.21</v>
      </c>
      <c r="O116" s="3">
        <v>-0.58640000000000003</v>
      </c>
      <c r="P116" s="3">
        <v>0.5232</v>
      </c>
      <c r="Q116" t="s">
        <v>20</v>
      </c>
      <c r="S116" s="1">
        <f t="shared" si="3"/>
        <v>43397</v>
      </c>
      <c r="U116" s="1">
        <f t="shared" si="4"/>
        <v>43397</v>
      </c>
      <c r="W116" s="37">
        <f t="shared" si="5"/>
        <v>0</v>
      </c>
      <c r="X116" s="2"/>
      <c r="Z116" s="2"/>
      <c r="AB116" s="3"/>
      <c r="AD116" s="3"/>
      <c r="AJ116" s="3"/>
      <c r="AK116" s="3"/>
    </row>
    <row r="117" spans="1:37">
      <c r="A117" t="s">
        <v>155</v>
      </c>
      <c r="B117" t="s">
        <v>19</v>
      </c>
      <c r="C117" s="2">
        <v>43336.4375</v>
      </c>
      <c r="D117">
        <v>45.15</v>
      </c>
      <c r="E117" s="2">
        <v>43339.385416666664</v>
      </c>
      <c r="F117">
        <v>71.5</v>
      </c>
      <c r="G117" s="3">
        <v>0.58360000000000001</v>
      </c>
      <c r="H117">
        <v>-18573.64</v>
      </c>
      <c r="I117" s="3">
        <v>-0.60940000000000005</v>
      </c>
      <c r="J117">
        <v>675</v>
      </c>
      <c r="K117">
        <v>30476.25</v>
      </c>
      <c r="L117">
        <v>2451992.02</v>
      </c>
      <c r="M117">
        <v>62</v>
      </c>
      <c r="N117">
        <v>-299.57</v>
      </c>
      <c r="O117" s="3">
        <v>-0.58360000000000001</v>
      </c>
      <c r="P117" s="3">
        <v>0.29899999999999999</v>
      </c>
      <c r="Q117" t="s">
        <v>20</v>
      </c>
      <c r="S117" s="1">
        <f t="shared" si="3"/>
        <v>43336</v>
      </c>
      <c r="U117" s="1">
        <f t="shared" si="4"/>
        <v>43339</v>
      </c>
      <c r="W117" s="37">
        <f t="shared" si="5"/>
        <v>3</v>
      </c>
      <c r="X117" s="2"/>
      <c r="Z117" s="2"/>
      <c r="AB117" s="3"/>
      <c r="AD117" s="3"/>
      <c r="AJ117" s="3"/>
      <c r="AK117" s="3"/>
    </row>
    <row r="118" spans="1:37">
      <c r="A118" t="s">
        <v>205</v>
      </c>
      <c r="B118" t="s">
        <v>19</v>
      </c>
      <c r="C118" s="2">
        <v>44740.527777777781</v>
      </c>
      <c r="D118">
        <v>99.4</v>
      </c>
      <c r="E118" s="2">
        <v>44741.385416666664</v>
      </c>
      <c r="F118">
        <v>156.9</v>
      </c>
      <c r="G118" s="3">
        <v>0.57850000000000001</v>
      </c>
      <c r="H118">
        <v>-45047.25</v>
      </c>
      <c r="I118" s="3">
        <v>-0.60429999999999995</v>
      </c>
      <c r="J118">
        <v>750</v>
      </c>
      <c r="K118">
        <v>74550</v>
      </c>
      <c r="L118">
        <v>6845361.8099999996</v>
      </c>
      <c r="M118">
        <v>36</v>
      </c>
      <c r="N118">
        <v>-1251.31</v>
      </c>
      <c r="O118" s="3">
        <v>-0.57850000000000001</v>
      </c>
      <c r="P118" s="3">
        <v>0.2601</v>
      </c>
      <c r="Q118" t="s">
        <v>20</v>
      </c>
      <c r="S118" s="1">
        <f t="shared" si="3"/>
        <v>44740</v>
      </c>
      <c r="U118" s="1">
        <f t="shared" si="4"/>
        <v>44741</v>
      </c>
      <c r="W118" s="37">
        <f t="shared" si="5"/>
        <v>1</v>
      </c>
      <c r="X118" s="2"/>
      <c r="Z118" s="2"/>
      <c r="AB118" s="3"/>
      <c r="AD118" s="3"/>
      <c r="AJ118" s="3"/>
      <c r="AK118" s="3"/>
    </row>
    <row r="119" spans="1:37">
      <c r="A119" t="s">
        <v>208</v>
      </c>
      <c r="B119" t="s">
        <v>19</v>
      </c>
      <c r="C119" s="2">
        <v>44393.597222222219</v>
      </c>
      <c r="D119">
        <v>110.55</v>
      </c>
      <c r="E119" s="2">
        <v>44396.385416666664</v>
      </c>
      <c r="F119">
        <v>174.1</v>
      </c>
      <c r="G119" s="3">
        <v>0.57489999999999997</v>
      </c>
      <c r="H119">
        <v>-43157.73</v>
      </c>
      <c r="I119" s="3">
        <v>-0.60060000000000002</v>
      </c>
      <c r="J119">
        <v>650</v>
      </c>
      <c r="K119">
        <v>71857.5</v>
      </c>
      <c r="L119">
        <v>5559691.2599999998</v>
      </c>
      <c r="M119">
        <v>16</v>
      </c>
      <c r="N119">
        <v>-2697.36</v>
      </c>
      <c r="O119" s="3">
        <v>-0.58479999999999999</v>
      </c>
      <c r="P119" s="3">
        <v>0.1004</v>
      </c>
      <c r="Q119" t="s">
        <v>20</v>
      </c>
      <c r="S119" s="1">
        <f t="shared" si="3"/>
        <v>44393</v>
      </c>
      <c r="U119" s="1">
        <f t="shared" si="4"/>
        <v>44396</v>
      </c>
      <c r="W119" s="37">
        <f t="shared" si="5"/>
        <v>3</v>
      </c>
      <c r="X119" s="2"/>
      <c r="Z119" s="2"/>
      <c r="AB119" s="3"/>
      <c r="AD119" s="3"/>
      <c r="AJ119" s="3"/>
      <c r="AK119" s="3"/>
    </row>
    <row r="120" spans="1:37">
      <c r="A120" t="s">
        <v>33</v>
      </c>
      <c r="B120" t="s">
        <v>19</v>
      </c>
      <c r="C120" s="2">
        <v>41022.416666666664</v>
      </c>
      <c r="D120">
        <v>37.75</v>
      </c>
      <c r="E120" s="2">
        <v>41022.5</v>
      </c>
      <c r="F120">
        <v>59.45</v>
      </c>
      <c r="G120" s="3">
        <v>0.57479999999999998</v>
      </c>
      <c r="H120">
        <v>-21538.400000000001</v>
      </c>
      <c r="I120" s="3">
        <v>-0.60060000000000002</v>
      </c>
      <c r="J120">
        <v>950</v>
      </c>
      <c r="K120">
        <v>35862.5</v>
      </c>
      <c r="L120">
        <v>113053.19</v>
      </c>
      <c r="M120">
        <v>25</v>
      </c>
      <c r="N120">
        <v>-861.54</v>
      </c>
      <c r="O120" s="3">
        <v>-0.57479999999999998</v>
      </c>
      <c r="P120" s="3">
        <v>6.2300000000000001E-2</v>
      </c>
      <c r="Q120" t="s">
        <v>20</v>
      </c>
      <c r="S120" s="1">
        <f t="shared" si="3"/>
        <v>41022</v>
      </c>
      <c r="U120" s="1">
        <f t="shared" si="4"/>
        <v>41022</v>
      </c>
      <c r="W120" s="37">
        <f t="shared" si="5"/>
        <v>0</v>
      </c>
      <c r="X120" s="2"/>
      <c r="Z120" s="2"/>
      <c r="AB120" s="3"/>
      <c r="AD120" s="3"/>
      <c r="AJ120" s="3"/>
      <c r="AK120" s="3"/>
    </row>
    <row r="121" spans="1:37">
      <c r="A121" t="s">
        <v>237</v>
      </c>
      <c r="B121" t="s">
        <v>19</v>
      </c>
      <c r="C121" s="2">
        <v>44831.388888888891</v>
      </c>
      <c r="D121">
        <v>153</v>
      </c>
      <c r="E121" s="2">
        <v>44831.430555555555</v>
      </c>
      <c r="F121">
        <v>240.85</v>
      </c>
      <c r="G121" s="3">
        <v>0.57420000000000004</v>
      </c>
      <c r="H121">
        <v>-64251.95</v>
      </c>
      <c r="I121" s="3">
        <v>-0.59989999999999999</v>
      </c>
      <c r="J121">
        <v>700</v>
      </c>
      <c r="K121">
        <v>107100</v>
      </c>
      <c r="L121">
        <v>7226756.7800000003</v>
      </c>
      <c r="M121">
        <v>13</v>
      </c>
      <c r="N121">
        <v>-4942.46</v>
      </c>
      <c r="O121" s="3">
        <v>-0.57420000000000004</v>
      </c>
      <c r="P121" s="3">
        <v>0.1</v>
      </c>
      <c r="Q121" t="s">
        <v>20</v>
      </c>
      <c r="S121" s="1">
        <f t="shared" si="3"/>
        <v>44831</v>
      </c>
      <c r="U121" s="1">
        <f t="shared" si="4"/>
        <v>44831</v>
      </c>
      <c r="W121" s="37">
        <f t="shared" si="5"/>
        <v>0</v>
      </c>
      <c r="X121" s="2"/>
      <c r="Z121" s="2"/>
      <c r="AB121" s="3"/>
      <c r="AD121" s="3"/>
      <c r="AJ121" s="3"/>
      <c r="AK121" s="3"/>
    </row>
    <row r="122" spans="1:37">
      <c r="A122" t="s">
        <v>139</v>
      </c>
      <c r="B122" t="s">
        <v>19</v>
      </c>
      <c r="C122" s="2">
        <v>43215.552083333336</v>
      </c>
      <c r="D122">
        <v>28.5</v>
      </c>
      <c r="E122" s="2">
        <v>43215.576388888891</v>
      </c>
      <c r="F122">
        <v>44.8</v>
      </c>
      <c r="G122" s="3">
        <v>0.57189999999999996</v>
      </c>
      <c r="H122">
        <v>-11497.27</v>
      </c>
      <c r="I122" s="3">
        <v>-0.59760000000000002</v>
      </c>
      <c r="J122">
        <v>675</v>
      </c>
      <c r="K122">
        <v>19237.5</v>
      </c>
      <c r="L122">
        <v>2309407.7200000002</v>
      </c>
      <c r="M122">
        <v>8</v>
      </c>
      <c r="N122">
        <v>-1437.16</v>
      </c>
      <c r="O122" s="3">
        <v>-0.57189999999999996</v>
      </c>
      <c r="P122" s="3">
        <v>4.9099999999999998E-2</v>
      </c>
      <c r="Q122" t="s">
        <v>20</v>
      </c>
      <c r="S122" s="1">
        <f t="shared" si="3"/>
        <v>43215</v>
      </c>
      <c r="U122" s="1">
        <f t="shared" si="4"/>
        <v>43215</v>
      </c>
      <c r="W122" s="37">
        <f t="shared" si="5"/>
        <v>0</v>
      </c>
      <c r="X122" s="2"/>
      <c r="Z122" s="2"/>
      <c r="AB122" s="3"/>
      <c r="AD122" s="3"/>
      <c r="AJ122" s="3"/>
      <c r="AK122" s="3"/>
    </row>
    <row r="123" spans="1:37">
      <c r="A123" t="s">
        <v>203</v>
      </c>
      <c r="B123" t="s">
        <v>19</v>
      </c>
      <c r="C123" s="2">
        <v>44365.385416666664</v>
      </c>
      <c r="D123">
        <v>94.55</v>
      </c>
      <c r="E123" s="2">
        <v>44365.409722222219</v>
      </c>
      <c r="F123">
        <v>148.4</v>
      </c>
      <c r="G123" s="3">
        <v>0.56950000000000001</v>
      </c>
      <c r="H123">
        <v>-36581.67</v>
      </c>
      <c r="I123" s="3">
        <v>-0.59519999999999995</v>
      </c>
      <c r="J123">
        <v>650</v>
      </c>
      <c r="K123">
        <v>61457.5</v>
      </c>
      <c r="L123">
        <v>5417089.71</v>
      </c>
      <c r="M123">
        <v>8</v>
      </c>
      <c r="N123">
        <v>-4572.71</v>
      </c>
      <c r="O123" s="3">
        <v>-0.56950000000000001</v>
      </c>
      <c r="P123" s="3">
        <v>8.0399999999999999E-2</v>
      </c>
      <c r="Q123" t="s">
        <v>20</v>
      </c>
      <c r="S123" s="1">
        <f t="shared" si="3"/>
        <v>44365</v>
      </c>
      <c r="U123" s="1">
        <f t="shared" si="4"/>
        <v>44365</v>
      </c>
      <c r="W123" s="37">
        <f t="shared" si="5"/>
        <v>0</v>
      </c>
      <c r="X123" s="2"/>
      <c r="Z123" s="2"/>
      <c r="AB123" s="3"/>
      <c r="AD123" s="3"/>
      <c r="AJ123" s="3"/>
      <c r="AK123" s="3"/>
    </row>
    <row r="124" spans="1:37">
      <c r="A124" t="s">
        <v>124</v>
      </c>
      <c r="B124" t="s">
        <v>19</v>
      </c>
      <c r="C124" s="2">
        <v>43384.385416666664</v>
      </c>
      <c r="D124">
        <v>157.4</v>
      </c>
      <c r="E124" s="2">
        <v>43384.538194444445</v>
      </c>
      <c r="F124">
        <v>246.5</v>
      </c>
      <c r="G124" s="3">
        <v>0.56610000000000005</v>
      </c>
      <c r="H124">
        <v>-69854.25</v>
      </c>
      <c r="I124" s="3">
        <v>-0.5917</v>
      </c>
      <c r="J124">
        <v>750</v>
      </c>
      <c r="K124">
        <v>118049.99</v>
      </c>
      <c r="L124">
        <v>2133489.1800000002</v>
      </c>
      <c r="M124">
        <v>45</v>
      </c>
      <c r="N124">
        <v>-1552.32</v>
      </c>
      <c r="O124" s="3">
        <v>-0.59470000000000001</v>
      </c>
      <c r="P124" s="3">
        <v>7.0199999999999999E-2</v>
      </c>
      <c r="Q124" t="s">
        <v>20</v>
      </c>
      <c r="S124" s="1">
        <f t="shared" si="3"/>
        <v>43384</v>
      </c>
      <c r="U124" s="1">
        <f t="shared" si="4"/>
        <v>43384</v>
      </c>
      <c r="W124" s="37">
        <f t="shared" si="5"/>
        <v>0</v>
      </c>
      <c r="X124" s="2"/>
      <c r="Z124" s="2"/>
      <c r="AB124" s="3"/>
      <c r="AD124" s="3"/>
      <c r="AJ124" s="3"/>
      <c r="AK124" s="3"/>
    </row>
    <row r="125" spans="1:37">
      <c r="A125" t="s">
        <v>141</v>
      </c>
      <c r="B125" t="s">
        <v>19</v>
      </c>
      <c r="C125" s="2">
        <v>43368.454861111109</v>
      </c>
      <c r="D125">
        <v>63.05</v>
      </c>
      <c r="E125" s="2">
        <v>43368.565972222219</v>
      </c>
      <c r="F125">
        <v>98.7</v>
      </c>
      <c r="G125" s="3">
        <v>0.56540000000000001</v>
      </c>
      <c r="H125">
        <v>-25155.56</v>
      </c>
      <c r="I125" s="3">
        <v>-0.59109999999999996</v>
      </c>
      <c r="J125">
        <v>675</v>
      </c>
      <c r="K125">
        <v>42558.75</v>
      </c>
      <c r="L125">
        <v>2490233.2000000002</v>
      </c>
      <c r="M125">
        <v>33</v>
      </c>
      <c r="N125">
        <v>-762.29</v>
      </c>
      <c r="O125" s="3">
        <v>-0.56540000000000001</v>
      </c>
      <c r="P125" s="3">
        <v>0.18240000000000001</v>
      </c>
      <c r="Q125" t="s">
        <v>20</v>
      </c>
      <c r="S125" s="1">
        <f t="shared" si="3"/>
        <v>43368</v>
      </c>
      <c r="U125" s="1">
        <f t="shared" si="4"/>
        <v>43368</v>
      </c>
      <c r="W125" s="37">
        <f t="shared" si="5"/>
        <v>0</v>
      </c>
      <c r="X125" s="2"/>
      <c r="Z125" s="2"/>
      <c r="AB125" s="3"/>
      <c r="AD125" s="3"/>
      <c r="AJ125" s="3"/>
      <c r="AK125" s="3"/>
    </row>
    <row r="126" spans="1:37">
      <c r="A126" t="s">
        <v>224</v>
      </c>
      <c r="B126" t="s">
        <v>19</v>
      </c>
      <c r="C126" s="2">
        <v>44859.548611111109</v>
      </c>
      <c r="D126">
        <v>52.75</v>
      </c>
      <c r="E126" s="2">
        <v>44861.385416666664</v>
      </c>
      <c r="F126">
        <v>82.45</v>
      </c>
      <c r="G126" s="3">
        <v>0.56299999999999994</v>
      </c>
      <c r="H126">
        <v>-21736.400000000001</v>
      </c>
      <c r="I126" s="3">
        <v>-0.5887</v>
      </c>
      <c r="J126">
        <v>700</v>
      </c>
      <c r="K126">
        <v>36925</v>
      </c>
      <c r="L126">
        <v>7096659.3300000001</v>
      </c>
      <c r="M126">
        <v>30</v>
      </c>
      <c r="N126">
        <v>-724.55</v>
      </c>
      <c r="O126" s="3">
        <v>-0.56299999999999994</v>
      </c>
      <c r="P126" s="3">
        <v>0.17730000000000001</v>
      </c>
      <c r="Q126" t="s">
        <v>20</v>
      </c>
      <c r="S126" s="1">
        <f t="shared" si="3"/>
        <v>44859</v>
      </c>
      <c r="U126" s="1">
        <f t="shared" si="4"/>
        <v>44861</v>
      </c>
      <c r="W126" s="37">
        <f t="shared" si="5"/>
        <v>2</v>
      </c>
      <c r="X126" s="2"/>
      <c r="Z126" s="2"/>
      <c r="AB126" s="3"/>
      <c r="AD126" s="3"/>
      <c r="AJ126" s="3"/>
      <c r="AK126" s="3"/>
    </row>
    <row r="127" spans="1:37">
      <c r="A127" t="s">
        <v>67</v>
      </c>
      <c r="B127" t="s">
        <v>19</v>
      </c>
      <c r="C127" s="2">
        <v>42396.399305555555</v>
      </c>
      <c r="D127">
        <v>39.299999999999997</v>
      </c>
      <c r="E127" s="2">
        <v>42396.5</v>
      </c>
      <c r="F127">
        <v>61.1</v>
      </c>
      <c r="G127" s="3">
        <v>0.55469999999999997</v>
      </c>
      <c r="H127">
        <v>-20523.599999999999</v>
      </c>
      <c r="I127" s="3">
        <v>-0.58030000000000004</v>
      </c>
      <c r="J127">
        <v>900</v>
      </c>
      <c r="K127">
        <v>35370</v>
      </c>
      <c r="L127">
        <v>1719101.4</v>
      </c>
      <c r="M127">
        <v>30</v>
      </c>
      <c r="N127">
        <v>-684.12</v>
      </c>
      <c r="O127" s="3">
        <v>-0.55469999999999997</v>
      </c>
      <c r="P127" s="3">
        <v>4.8300000000000003E-2</v>
      </c>
      <c r="Q127" t="s">
        <v>20</v>
      </c>
      <c r="S127" s="1">
        <f t="shared" si="3"/>
        <v>42396</v>
      </c>
      <c r="U127" s="1">
        <f t="shared" si="4"/>
        <v>42396</v>
      </c>
      <c r="W127" s="37">
        <f t="shared" si="5"/>
        <v>0</v>
      </c>
      <c r="X127" s="2"/>
      <c r="Z127" s="2"/>
      <c r="AB127" s="3"/>
      <c r="AD127" s="3"/>
      <c r="AJ127" s="3"/>
      <c r="AK127" s="3"/>
    </row>
    <row r="128" spans="1:37">
      <c r="A128" t="s">
        <v>254</v>
      </c>
      <c r="B128" t="s">
        <v>19</v>
      </c>
      <c r="C128" s="2">
        <v>44468.444444444445</v>
      </c>
      <c r="D128">
        <v>102.75</v>
      </c>
      <c r="E128" s="2">
        <v>44468.559027777781</v>
      </c>
      <c r="F128">
        <v>159.65</v>
      </c>
      <c r="G128" s="3">
        <v>0.55379999999999996</v>
      </c>
      <c r="H128">
        <v>-35714.400000000001</v>
      </c>
      <c r="I128" s="3">
        <v>-0.57930000000000004</v>
      </c>
      <c r="J128">
        <v>600</v>
      </c>
      <c r="K128">
        <v>61650</v>
      </c>
      <c r="L128">
        <v>5715317.0599999996</v>
      </c>
      <c r="M128">
        <v>34</v>
      </c>
      <c r="N128">
        <v>-1050.42</v>
      </c>
      <c r="O128" s="3">
        <v>-0.55379999999999996</v>
      </c>
      <c r="P128" s="3">
        <v>6.08E-2</v>
      </c>
      <c r="Q128" t="s">
        <v>20</v>
      </c>
      <c r="S128" s="1">
        <f t="shared" si="3"/>
        <v>44468</v>
      </c>
      <c r="U128" s="1">
        <f t="shared" si="4"/>
        <v>44468</v>
      </c>
      <c r="W128" s="37">
        <f t="shared" si="5"/>
        <v>0</v>
      </c>
      <c r="X128" s="2"/>
      <c r="Z128" s="2"/>
      <c r="AB128" s="3"/>
      <c r="AD128" s="3"/>
      <c r="AJ128" s="3"/>
      <c r="AK128" s="3"/>
    </row>
    <row r="129" spans="1:37">
      <c r="A129" t="s">
        <v>105</v>
      </c>
      <c r="B129" t="s">
        <v>19</v>
      </c>
      <c r="C129" s="2">
        <v>42824.618055555555</v>
      </c>
      <c r="D129">
        <v>40.9</v>
      </c>
      <c r="E129" s="2">
        <v>42824.625</v>
      </c>
      <c r="F129">
        <v>63.45</v>
      </c>
      <c r="G129" s="3">
        <v>0.55130000000000001</v>
      </c>
      <c r="H129">
        <v>-17695.13</v>
      </c>
      <c r="I129" s="3">
        <v>-0.57689999999999997</v>
      </c>
      <c r="J129">
        <v>750</v>
      </c>
      <c r="K129">
        <v>30675</v>
      </c>
      <c r="L129">
        <v>2114938.9</v>
      </c>
      <c r="M129">
        <v>3</v>
      </c>
      <c r="N129">
        <v>-5898.38</v>
      </c>
      <c r="O129" s="3">
        <v>-0.55130000000000001</v>
      </c>
      <c r="P129" s="3">
        <v>3.5499999999999997E-2</v>
      </c>
      <c r="Q129" t="s">
        <v>20</v>
      </c>
      <c r="S129" s="1">
        <f t="shared" si="3"/>
        <v>42824</v>
      </c>
      <c r="U129" s="1">
        <f t="shared" si="4"/>
        <v>42824</v>
      </c>
      <c r="W129" s="37">
        <f t="shared" si="5"/>
        <v>0</v>
      </c>
      <c r="X129" s="2"/>
      <c r="Z129" s="2"/>
      <c r="AB129" s="3"/>
      <c r="AD129" s="3"/>
      <c r="AJ129" s="3"/>
      <c r="AK129" s="3"/>
    </row>
    <row r="130" spans="1:37">
      <c r="A130" t="s">
        <v>25</v>
      </c>
      <c r="B130" t="s">
        <v>19</v>
      </c>
      <c r="C130" s="2">
        <v>41354.420138888891</v>
      </c>
      <c r="D130">
        <v>51</v>
      </c>
      <c r="E130" s="2">
        <v>41354.447916666664</v>
      </c>
      <c r="F130">
        <v>79</v>
      </c>
      <c r="G130" s="3">
        <v>0.54900000000000004</v>
      </c>
      <c r="H130">
        <v>-29300</v>
      </c>
      <c r="I130" s="3">
        <v>-0.57450000000000001</v>
      </c>
      <c r="J130">
        <v>1000</v>
      </c>
      <c r="K130">
        <v>51000</v>
      </c>
      <c r="L130">
        <v>712028.97</v>
      </c>
      <c r="M130">
        <v>9</v>
      </c>
      <c r="N130">
        <v>-3255.56</v>
      </c>
      <c r="O130" s="3">
        <v>-0.54900000000000004</v>
      </c>
      <c r="P130" s="3">
        <v>0.1176</v>
      </c>
      <c r="Q130" t="s">
        <v>20</v>
      </c>
      <c r="S130" s="1">
        <f t="shared" si="3"/>
        <v>41354</v>
      </c>
      <c r="U130" s="1">
        <f t="shared" si="4"/>
        <v>41354</v>
      </c>
      <c r="W130" s="37">
        <f t="shared" si="5"/>
        <v>0</v>
      </c>
      <c r="X130" s="2"/>
      <c r="Z130" s="2"/>
      <c r="AB130" s="3"/>
      <c r="AD130" s="3"/>
      <c r="AJ130" s="3"/>
      <c r="AK130" s="3"/>
    </row>
    <row r="131" spans="1:37">
      <c r="A131" t="s">
        <v>38</v>
      </c>
      <c r="B131" t="s">
        <v>19</v>
      </c>
      <c r="C131" s="2">
        <v>41541.420138888891</v>
      </c>
      <c r="D131">
        <v>33.299999999999997</v>
      </c>
      <c r="E131" s="2">
        <v>41541.517361111109</v>
      </c>
      <c r="F131">
        <v>51.1</v>
      </c>
      <c r="G131" s="3">
        <v>0.53449999999999998</v>
      </c>
      <c r="H131">
        <v>-17711.8</v>
      </c>
      <c r="I131" s="3">
        <v>-0.55989999999999995</v>
      </c>
      <c r="J131">
        <v>950</v>
      </c>
      <c r="K131">
        <v>31635</v>
      </c>
      <c r="L131">
        <v>738422.4</v>
      </c>
      <c r="M131">
        <v>29</v>
      </c>
      <c r="N131">
        <v>-610.75</v>
      </c>
      <c r="O131" s="3">
        <v>-0.54500000000000004</v>
      </c>
      <c r="P131" s="3">
        <v>8.1100000000000005E-2</v>
      </c>
      <c r="Q131" t="s">
        <v>20</v>
      </c>
      <c r="S131" s="1">
        <f t="shared" si="3"/>
        <v>41541</v>
      </c>
      <c r="U131" s="1">
        <f t="shared" si="4"/>
        <v>41541</v>
      </c>
      <c r="W131" s="37">
        <f t="shared" si="5"/>
        <v>0</v>
      </c>
      <c r="X131" s="2"/>
      <c r="Z131" s="2"/>
      <c r="AB131" s="3"/>
      <c r="AD131" s="3"/>
      <c r="AJ131" s="3"/>
      <c r="AK131" s="3"/>
    </row>
    <row r="132" spans="1:37">
      <c r="A132" t="s">
        <v>258</v>
      </c>
      <c r="B132" t="s">
        <v>19</v>
      </c>
      <c r="C132" s="2">
        <v>44883.625</v>
      </c>
      <c r="D132">
        <v>78.5</v>
      </c>
      <c r="E132" s="2">
        <v>44886.385416666664</v>
      </c>
      <c r="F132">
        <v>120.45</v>
      </c>
      <c r="G132" s="3">
        <v>0.53439999999999999</v>
      </c>
      <c r="H132">
        <v>-28560.68</v>
      </c>
      <c r="I132" s="3">
        <v>-0.55969999999999998</v>
      </c>
      <c r="J132">
        <v>650</v>
      </c>
      <c r="K132">
        <v>51025</v>
      </c>
      <c r="L132">
        <v>6975070.4100000001</v>
      </c>
      <c r="M132">
        <v>8</v>
      </c>
      <c r="N132">
        <v>-3570.08</v>
      </c>
      <c r="O132" s="3">
        <v>-0.53439999999999999</v>
      </c>
      <c r="P132" s="3">
        <v>0.11020000000000001</v>
      </c>
      <c r="Q132" t="s">
        <v>20</v>
      </c>
      <c r="S132" s="1">
        <f t="shared" si="3"/>
        <v>44883</v>
      </c>
      <c r="U132" s="1">
        <f t="shared" si="4"/>
        <v>44886</v>
      </c>
      <c r="W132" s="37">
        <f t="shared" si="5"/>
        <v>3</v>
      </c>
      <c r="X132" s="2"/>
      <c r="Z132" s="2"/>
      <c r="AB132" s="3"/>
      <c r="AD132" s="3"/>
      <c r="AJ132" s="3"/>
      <c r="AK132" s="3"/>
    </row>
    <row r="133" spans="1:37">
      <c r="A133" t="s">
        <v>136</v>
      </c>
      <c r="B133" t="s">
        <v>19</v>
      </c>
      <c r="C133" s="2">
        <v>43132.5625</v>
      </c>
      <c r="D133">
        <v>139</v>
      </c>
      <c r="E133" s="2">
        <v>43133.385416666664</v>
      </c>
      <c r="F133">
        <v>212.55</v>
      </c>
      <c r="G133" s="3">
        <v>0.52910000000000001</v>
      </c>
      <c r="H133">
        <v>-52019.21</v>
      </c>
      <c r="I133" s="3">
        <v>-0.5544</v>
      </c>
      <c r="J133">
        <v>675</v>
      </c>
      <c r="K133">
        <v>93825</v>
      </c>
      <c r="L133">
        <v>2210166.7799999998</v>
      </c>
      <c r="M133">
        <v>25</v>
      </c>
      <c r="N133">
        <v>-2080.77</v>
      </c>
      <c r="O133" s="3">
        <v>-0.62880000000000003</v>
      </c>
      <c r="P133" s="3">
        <v>0.1482</v>
      </c>
      <c r="Q133" t="s">
        <v>20</v>
      </c>
      <c r="S133" s="1">
        <f t="shared" si="3"/>
        <v>43132</v>
      </c>
      <c r="U133" s="1">
        <f t="shared" si="4"/>
        <v>43133</v>
      </c>
      <c r="W133" s="37">
        <f t="shared" si="5"/>
        <v>1</v>
      </c>
      <c r="X133" s="2"/>
      <c r="Z133" s="2"/>
      <c r="AB133" s="3"/>
      <c r="AD133" s="3"/>
      <c r="AJ133" s="3"/>
      <c r="AK133" s="3"/>
    </row>
    <row r="134" spans="1:37">
      <c r="A134" t="s">
        <v>223</v>
      </c>
      <c r="B134" t="s">
        <v>19</v>
      </c>
      <c r="C134" s="2">
        <v>44582.548611111109</v>
      </c>
      <c r="D134">
        <v>142.30000000000001</v>
      </c>
      <c r="E134" s="2">
        <v>44582.597222222219</v>
      </c>
      <c r="F134">
        <v>217.4</v>
      </c>
      <c r="G134" s="3">
        <v>0.52780000000000005</v>
      </c>
      <c r="H134">
        <v>-47218.2</v>
      </c>
      <c r="I134" s="3">
        <v>-0.55300000000000005</v>
      </c>
      <c r="J134">
        <v>600</v>
      </c>
      <c r="K134">
        <v>85380</v>
      </c>
      <c r="L134">
        <v>5724083.8600000003</v>
      </c>
      <c r="M134">
        <v>15</v>
      </c>
      <c r="N134">
        <v>-3147.88</v>
      </c>
      <c r="O134" s="3">
        <v>-0.52780000000000005</v>
      </c>
      <c r="P134" s="3">
        <v>2.0400000000000001E-2</v>
      </c>
      <c r="Q134" t="s">
        <v>20</v>
      </c>
      <c r="S134" s="1">
        <f t="shared" si="3"/>
        <v>44582</v>
      </c>
      <c r="U134" s="1">
        <f t="shared" si="4"/>
        <v>44582</v>
      </c>
      <c r="W134" s="37">
        <f t="shared" si="5"/>
        <v>0</v>
      </c>
      <c r="X134" s="2"/>
      <c r="Z134" s="2"/>
      <c r="AB134" s="3"/>
      <c r="AD134" s="3"/>
      <c r="AJ134" s="3"/>
      <c r="AK134" s="3"/>
    </row>
    <row r="135" spans="1:37">
      <c r="A135" t="s">
        <v>239</v>
      </c>
      <c r="B135" t="s">
        <v>19</v>
      </c>
      <c r="C135" s="2">
        <v>44551.604166666664</v>
      </c>
      <c r="D135">
        <v>200.7</v>
      </c>
      <c r="E135" s="2">
        <v>44552.385416666664</v>
      </c>
      <c r="F135">
        <v>306.60000000000002</v>
      </c>
      <c r="G135" s="3">
        <v>0.52769999999999995</v>
      </c>
      <c r="H135">
        <v>-72132.45</v>
      </c>
      <c r="I135" s="3">
        <v>-0.55289999999999995</v>
      </c>
      <c r="J135">
        <v>650</v>
      </c>
      <c r="K135">
        <v>130455</v>
      </c>
      <c r="L135">
        <v>5649721.9800000004</v>
      </c>
      <c r="M135">
        <v>14</v>
      </c>
      <c r="N135">
        <v>-5152.32</v>
      </c>
      <c r="O135" s="3">
        <v>-0.52769999999999995</v>
      </c>
      <c r="P135" s="3">
        <v>4.2799999999999998E-2</v>
      </c>
      <c r="Q135" t="s">
        <v>20</v>
      </c>
      <c r="S135" s="1">
        <f t="shared" si="3"/>
        <v>44551</v>
      </c>
      <c r="U135" s="1">
        <f t="shared" si="4"/>
        <v>44552</v>
      </c>
      <c r="W135" s="37">
        <f t="shared" si="5"/>
        <v>1</v>
      </c>
      <c r="X135" s="2"/>
      <c r="Z135" s="2"/>
      <c r="AB135" s="3"/>
      <c r="AD135" s="3"/>
      <c r="AJ135" s="3"/>
      <c r="AK135" s="3"/>
    </row>
    <row r="136" spans="1:37">
      <c r="A136" t="s">
        <v>126</v>
      </c>
      <c r="B136" t="s">
        <v>19</v>
      </c>
      <c r="C136" s="2">
        <v>43397.385416666664</v>
      </c>
      <c r="D136">
        <v>85</v>
      </c>
      <c r="E136" s="2">
        <v>43397.520833333336</v>
      </c>
      <c r="F136">
        <v>129.85</v>
      </c>
      <c r="G136" s="3">
        <v>0.52759999999999996</v>
      </c>
      <c r="H136">
        <v>-31723.99</v>
      </c>
      <c r="I136" s="3">
        <v>-0.55289999999999995</v>
      </c>
      <c r="J136">
        <v>675</v>
      </c>
      <c r="K136">
        <v>57375</v>
      </c>
      <c r="L136">
        <v>2088346.19</v>
      </c>
      <c r="M136">
        <v>40</v>
      </c>
      <c r="N136">
        <v>-793.1</v>
      </c>
      <c r="O136" s="3">
        <v>-0.83530000000000004</v>
      </c>
      <c r="P136" s="3">
        <v>0.1671</v>
      </c>
      <c r="Q136" t="s">
        <v>20</v>
      </c>
      <c r="S136" s="1">
        <f t="shared" si="3"/>
        <v>43397</v>
      </c>
      <c r="U136" s="1">
        <f t="shared" si="4"/>
        <v>43397</v>
      </c>
      <c r="W136" s="37">
        <f t="shared" si="5"/>
        <v>0</v>
      </c>
      <c r="X136" s="2"/>
      <c r="Z136" s="2"/>
      <c r="AB136" s="3"/>
      <c r="AD136" s="3"/>
      <c r="AJ136" s="3"/>
      <c r="AK136" s="3"/>
    </row>
    <row r="137" spans="1:37">
      <c r="A137" t="s">
        <v>38</v>
      </c>
      <c r="B137" t="s">
        <v>19</v>
      </c>
      <c r="C137" s="2">
        <v>41263.569444444445</v>
      </c>
      <c r="D137">
        <v>28.5</v>
      </c>
      <c r="E137" s="2">
        <v>41264.385416666664</v>
      </c>
      <c r="F137">
        <v>43.5</v>
      </c>
      <c r="G137" s="3">
        <v>0.52629999999999999</v>
      </c>
      <c r="H137">
        <v>-14934</v>
      </c>
      <c r="I137" s="3">
        <v>-0.55159999999999998</v>
      </c>
      <c r="J137">
        <v>950</v>
      </c>
      <c r="K137">
        <v>27075</v>
      </c>
      <c r="L137">
        <v>576892.77</v>
      </c>
      <c r="M137">
        <v>24</v>
      </c>
      <c r="N137">
        <v>-622.25</v>
      </c>
      <c r="O137" s="3">
        <v>-0.52629999999999999</v>
      </c>
      <c r="P137" s="3">
        <v>0.27189999999999998</v>
      </c>
      <c r="Q137" t="s">
        <v>20</v>
      </c>
      <c r="S137" s="1">
        <f t="shared" si="3"/>
        <v>41263</v>
      </c>
      <c r="U137" s="1">
        <f t="shared" si="4"/>
        <v>41264</v>
      </c>
      <c r="W137" s="37">
        <f t="shared" si="5"/>
        <v>1</v>
      </c>
      <c r="X137" s="2"/>
      <c r="Z137" s="2"/>
      <c r="AB137" s="3"/>
      <c r="AD137" s="3"/>
      <c r="AJ137" s="3"/>
      <c r="AK137" s="3"/>
    </row>
    <row r="138" spans="1:37">
      <c r="A138" t="s">
        <v>99</v>
      </c>
      <c r="B138" t="s">
        <v>19</v>
      </c>
      <c r="C138" s="2">
        <v>42668.586805555555</v>
      </c>
      <c r="D138">
        <v>42.05</v>
      </c>
      <c r="E138" s="2">
        <v>42669.385416666664</v>
      </c>
      <c r="F138">
        <v>64.05</v>
      </c>
      <c r="G138" s="3">
        <v>0.5232</v>
      </c>
      <c r="H138">
        <v>-19025.330000000002</v>
      </c>
      <c r="I138" s="3">
        <v>-0.5484</v>
      </c>
      <c r="J138">
        <v>825</v>
      </c>
      <c r="K138">
        <v>34691.25</v>
      </c>
      <c r="L138">
        <v>2201502.2200000002</v>
      </c>
      <c r="M138">
        <v>18</v>
      </c>
      <c r="N138">
        <v>-1056.96</v>
      </c>
      <c r="O138" s="3">
        <v>-0.5232</v>
      </c>
      <c r="P138" s="3">
        <v>0.1855</v>
      </c>
      <c r="Q138" t="s">
        <v>20</v>
      </c>
      <c r="S138" s="1">
        <f t="shared" si="3"/>
        <v>42668</v>
      </c>
      <c r="U138" s="1">
        <f t="shared" si="4"/>
        <v>42669</v>
      </c>
      <c r="W138" s="37">
        <f t="shared" si="5"/>
        <v>1</v>
      </c>
      <c r="X138" s="2"/>
      <c r="Z138" s="2"/>
      <c r="AB138" s="3"/>
      <c r="AD138" s="3"/>
      <c r="AJ138" s="3"/>
      <c r="AK138" s="3"/>
    </row>
    <row r="139" spans="1:37">
      <c r="A139" t="s">
        <v>231</v>
      </c>
      <c r="B139" t="s">
        <v>19</v>
      </c>
      <c r="C139" s="2">
        <v>44494.40625</v>
      </c>
      <c r="D139">
        <v>157.65</v>
      </c>
      <c r="E139" s="2">
        <v>44494.472222222219</v>
      </c>
      <c r="F139">
        <v>239.45</v>
      </c>
      <c r="G139" s="3">
        <v>0.51890000000000003</v>
      </c>
      <c r="H139">
        <v>-51462.6</v>
      </c>
      <c r="I139" s="3">
        <v>-0.54410000000000003</v>
      </c>
      <c r="J139">
        <v>600</v>
      </c>
      <c r="K139">
        <v>94590</v>
      </c>
      <c r="L139">
        <v>5689167.2599999998</v>
      </c>
      <c r="M139">
        <v>20</v>
      </c>
      <c r="N139">
        <v>-2573.13</v>
      </c>
      <c r="O139" s="3">
        <v>-0.51890000000000003</v>
      </c>
      <c r="P139" s="3">
        <v>0.10589999999999999</v>
      </c>
      <c r="Q139" t="s">
        <v>20</v>
      </c>
      <c r="S139" s="1">
        <f t="shared" si="3"/>
        <v>44494</v>
      </c>
      <c r="U139" s="1">
        <f t="shared" si="4"/>
        <v>44494</v>
      </c>
      <c r="W139" s="37">
        <f t="shared" si="5"/>
        <v>0</v>
      </c>
      <c r="X139" s="2"/>
      <c r="Z139" s="2"/>
      <c r="AB139" s="3"/>
      <c r="AD139" s="3"/>
      <c r="AJ139" s="3"/>
      <c r="AK139" s="3"/>
    </row>
    <row r="140" spans="1:37">
      <c r="A140" t="s">
        <v>37</v>
      </c>
      <c r="B140" t="s">
        <v>19</v>
      </c>
      <c r="C140" s="2">
        <v>40961.5625</v>
      </c>
      <c r="D140">
        <v>19.55</v>
      </c>
      <c r="E140" s="2">
        <v>40961.586805555555</v>
      </c>
      <c r="F140">
        <v>29.6</v>
      </c>
      <c r="G140" s="3">
        <v>0.5141</v>
      </c>
      <c r="H140">
        <v>-9487.35</v>
      </c>
      <c r="I140" s="3">
        <v>-0.53920000000000001</v>
      </c>
      <c r="J140">
        <v>900.00009999999997</v>
      </c>
      <c r="K140">
        <v>17595</v>
      </c>
      <c r="L140">
        <v>-101037.08</v>
      </c>
      <c r="M140">
        <v>8</v>
      </c>
      <c r="N140">
        <v>-1185.92</v>
      </c>
      <c r="O140" s="3">
        <v>-0.5141</v>
      </c>
      <c r="P140" s="3">
        <v>2.81E-2</v>
      </c>
      <c r="Q140" t="s">
        <v>20</v>
      </c>
      <c r="S140" s="1">
        <f t="shared" si="3"/>
        <v>40961</v>
      </c>
      <c r="U140" s="1">
        <f t="shared" si="4"/>
        <v>40961</v>
      </c>
      <c r="W140" s="37">
        <f t="shared" si="5"/>
        <v>0</v>
      </c>
      <c r="X140" s="2"/>
      <c r="Z140" s="2"/>
      <c r="AB140" s="3"/>
      <c r="AD140" s="3"/>
      <c r="AJ140" s="3"/>
      <c r="AK140" s="3"/>
    </row>
    <row r="141" spans="1:37">
      <c r="A141" t="s">
        <v>137</v>
      </c>
      <c r="B141" t="s">
        <v>19</v>
      </c>
      <c r="C141" s="2">
        <v>43124.53125</v>
      </c>
      <c r="D141">
        <v>31.85</v>
      </c>
      <c r="E141" s="2">
        <v>43124.552083333336</v>
      </c>
      <c r="F141">
        <v>48.15</v>
      </c>
      <c r="G141" s="3">
        <v>0.51180000000000003</v>
      </c>
      <c r="H141">
        <v>-11542.5</v>
      </c>
      <c r="I141" s="3">
        <v>-0.53690000000000004</v>
      </c>
      <c r="J141">
        <v>675</v>
      </c>
      <c r="K141">
        <v>21498.75</v>
      </c>
      <c r="L141">
        <v>2245120.64</v>
      </c>
      <c r="M141">
        <v>7</v>
      </c>
      <c r="N141">
        <v>-1648.93</v>
      </c>
      <c r="O141" s="3">
        <v>-0.51180000000000003</v>
      </c>
      <c r="P141" s="3">
        <v>3.61E-2</v>
      </c>
      <c r="Q141" t="s">
        <v>20</v>
      </c>
      <c r="S141" s="1">
        <f t="shared" si="3"/>
        <v>43124</v>
      </c>
      <c r="U141" s="1">
        <f t="shared" si="4"/>
        <v>43124</v>
      </c>
      <c r="W141" s="37">
        <f t="shared" si="5"/>
        <v>0</v>
      </c>
      <c r="X141" s="2"/>
      <c r="Z141" s="2"/>
      <c r="AB141" s="3"/>
      <c r="AD141" s="3"/>
      <c r="AJ141" s="3"/>
      <c r="AK141" s="3"/>
    </row>
    <row r="142" spans="1:37">
      <c r="A142" t="s">
        <v>121</v>
      </c>
      <c r="B142" t="s">
        <v>19</v>
      </c>
      <c r="C142" s="2">
        <v>43179.611111111109</v>
      </c>
      <c r="D142">
        <v>100.3</v>
      </c>
      <c r="E142" s="2">
        <v>43180.385416666664</v>
      </c>
      <c r="F142">
        <v>151.55000000000001</v>
      </c>
      <c r="G142" s="3">
        <v>0.51100000000000001</v>
      </c>
      <c r="H142">
        <v>-40326.379999999997</v>
      </c>
      <c r="I142" s="3">
        <v>-0.53610000000000002</v>
      </c>
      <c r="J142">
        <v>750</v>
      </c>
      <c r="K142">
        <v>75225</v>
      </c>
      <c r="L142">
        <v>2293289.13</v>
      </c>
      <c r="M142">
        <v>11</v>
      </c>
      <c r="N142">
        <v>-3666.03</v>
      </c>
      <c r="O142" s="3">
        <v>-0.51100000000000001</v>
      </c>
      <c r="P142" s="3">
        <v>6.2300000000000001E-2</v>
      </c>
      <c r="Q142" t="s">
        <v>20</v>
      </c>
      <c r="S142" s="1">
        <f t="shared" si="3"/>
        <v>43179</v>
      </c>
      <c r="U142" s="1">
        <f t="shared" si="4"/>
        <v>43180</v>
      </c>
      <c r="W142" s="37">
        <f t="shared" si="5"/>
        <v>1</v>
      </c>
      <c r="X142" s="2"/>
      <c r="Z142" s="2"/>
      <c r="AB142" s="3"/>
      <c r="AD142" s="3"/>
      <c r="AJ142" s="3"/>
      <c r="AK142" s="3"/>
    </row>
    <row r="143" spans="1:37">
      <c r="A143" t="s">
        <v>140</v>
      </c>
      <c r="B143" t="s">
        <v>19</v>
      </c>
      <c r="C143" s="2">
        <v>43277.618055555555</v>
      </c>
      <c r="D143">
        <v>45</v>
      </c>
      <c r="E143" s="2">
        <v>43278.385416666664</v>
      </c>
      <c r="F143">
        <v>67.95</v>
      </c>
      <c r="G143" s="3">
        <v>0.51</v>
      </c>
      <c r="H143">
        <v>-16253.66</v>
      </c>
      <c r="I143" s="3">
        <v>-0.53510000000000002</v>
      </c>
      <c r="J143">
        <v>675</v>
      </c>
      <c r="K143">
        <v>30375</v>
      </c>
      <c r="L143">
        <v>2522448.52</v>
      </c>
      <c r="M143">
        <v>9</v>
      </c>
      <c r="N143">
        <v>-1805.96</v>
      </c>
      <c r="O143" s="3">
        <v>-0.53220000000000001</v>
      </c>
      <c r="P143" s="3">
        <v>0.1411</v>
      </c>
      <c r="Q143" t="s">
        <v>20</v>
      </c>
      <c r="S143" s="1">
        <f t="shared" si="3"/>
        <v>43277</v>
      </c>
      <c r="U143" s="1">
        <f t="shared" si="4"/>
        <v>43278</v>
      </c>
      <c r="W143" s="37">
        <f t="shared" si="5"/>
        <v>1</v>
      </c>
      <c r="X143" s="2"/>
      <c r="Z143" s="2"/>
      <c r="AB143" s="3"/>
      <c r="AD143" s="3"/>
      <c r="AJ143" s="3"/>
      <c r="AK143" s="3"/>
    </row>
    <row r="144" spans="1:37">
      <c r="A144" t="s">
        <v>88</v>
      </c>
      <c r="B144" t="s">
        <v>19</v>
      </c>
      <c r="C144" s="2">
        <v>42220.475694444445</v>
      </c>
      <c r="D144">
        <v>90.65</v>
      </c>
      <c r="E144" s="2">
        <v>42220.527777777781</v>
      </c>
      <c r="F144">
        <v>136.80000000000001</v>
      </c>
      <c r="G144" s="3">
        <v>0.5091</v>
      </c>
      <c r="H144">
        <v>-41160.83</v>
      </c>
      <c r="I144" s="3">
        <v>-0.53420000000000001</v>
      </c>
      <c r="J144">
        <v>850</v>
      </c>
      <c r="K144">
        <v>77052.5</v>
      </c>
      <c r="L144">
        <v>2135853.14</v>
      </c>
      <c r="M144">
        <v>16</v>
      </c>
      <c r="N144">
        <v>-2572.5500000000002</v>
      </c>
      <c r="O144" s="3">
        <v>-0.5091</v>
      </c>
      <c r="P144" s="3">
        <v>7.3400000000000007E-2</v>
      </c>
      <c r="Q144" t="s">
        <v>20</v>
      </c>
      <c r="S144" s="1">
        <f t="shared" si="3"/>
        <v>42220</v>
      </c>
      <c r="U144" s="1">
        <f t="shared" si="4"/>
        <v>42220</v>
      </c>
      <c r="W144" s="37">
        <f t="shared" si="5"/>
        <v>0</v>
      </c>
      <c r="X144" s="2"/>
      <c r="Z144" s="2"/>
      <c r="AB144" s="3"/>
      <c r="AD144" s="3"/>
      <c r="AJ144" s="3"/>
      <c r="AK144" s="3"/>
    </row>
    <row r="145" spans="1:37">
      <c r="A145" t="s">
        <v>93</v>
      </c>
      <c r="B145" t="s">
        <v>19</v>
      </c>
      <c r="C145" s="2">
        <v>42059.5625</v>
      </c>
      <c r="D145">
        <v>55.25</v>
      </c>
      <c r="E145" s="2">
        <v>42059.600694444445</v>
      </c>
      <c r="F145">
        <v>83.25</v>
      </c>
      <c r="G145" s="3">
        <v>0.50680000000000003</v>
      </c>
      <c r="H145">
        <v>-22773.38</v>
      </c>
      <c r="I145" s="3">
        <v>-0.53190000000000004</v>
      </c>
      <c r="J145">
        <v>775</v>
      </c>
      <c r="K145">
        <v>42818.75</v>
      </c>
      <c r="L145">
        <v>1792049.92</v>
      </c>
      <c r="M145">
        <v>12</v>
      </c>
      <c r="N145">
        <v>-1897.78</v>
      </c>
      <c r="O145" s="3">
        <v>-0.50680000000000003</v>
      </c>
      <c r="P145" s="3">
        <v>0.2109</v>
      </c>
      <c r="Q145" t="s">
        <v>20</v>
      </c>
      <c r="S145" s="1">
        <f t="shared" si="3"/>
        <v>42059</v>
      </c>
      <c r="U145" s="1">
        <f t="shared" si="4"/>
        <v>42059</v>
      </c>
      <c r="W145" s="37">
        <f t="shared" si="5"/>
        <v>0</v>
      </c>
      <c r="X145" s="2"/>
      <c r="Z145" s="2"/>
      <c r="AB145" s="3"/>
      <c r="AD145" s="3"/>
      <c r="AJ145" s="3"/>
      <c r="AK145" s="3"/>
    </row>
    <row r="146" spans="1:37">
      <c r="A146" t="s">
        <v>53</v>
      </c>
      <c r="B146" t="s">
        <v>19</v>
      </c>
      <c r="C146" s="2">
        <v>41592.604166666664</v>
      </c>
      <c r="D146">
        <v>126.05</v>
      </c>
      <c r="E146" s="2">
        <v>41596.385416666664</v>
      </c>
      <c r="F146">
        <v>189.8</v>
      </c>
      <c r="G146" s="3">
        <v>0.50580000000000003</v>
      </c>
      <c r="H146">
        <v>-66908.5</v>
      </c>
      <c r="I146" s="3">
        <v>-0.53080000000000005</v>
      </c>
      <c r="J146">
        <v>1000</v>
      </c>
      <c r="K146">
        <v>126050</v>
      </c>
      <c r="L146">
        <v>865068.35</v>
      </c>
      <c r="M146">
        <v>14</v>
      </c>
      <c r="N146">
        <v>-4779.18</v>
      </c>
      <c r="O146" s="3">
        <v>-0.50580000000000003</v>
      </c>
      <c r="P146" s="3">
        <v>3.5700000000000003E-2</v>
      </c>
      <c r="Q146" t="s">
        <v>20</v>
      </c>
      <c r="S146" s="1">
        <f t="shared" si="3"/>
        <v>41592</v>
      </c>
      <c r="U146" s="1">
        <f t="shared" si="4"/>
        <v>41596</v>
      </c>
      <c r="W146" s="37">
        <f t="shared" si="5"/>
        <v>4</v>
      </c>
      <c r="X146" s="2"/>
      <c r="Z146" s="2"/>
      <c r="AB146" s="3"/>
      <c r="AD146" s="3"/>
      <c r="AJ146" s="3"/>
      <c r="AK146" s="3"/>
    </row>
    <row r="147" spans="1:37">
      <c r="A147" t="s">
        <v>255</v>
      </c>
      <c r="B147" t="s">
        <v>19</v>
      </c>
      <c r="C147" s="2">
        <v>44832.604166666664</v>
      </c>
      <c r="D147">
        <v>83.55</v>
      </c>
      <c r="E147" s="2">
        <v>44833.385416666664</v>
      </c>
      <c r="F147">
        <v>125.6</v>
      </c>
      <c r="G147" s="3">
        <v>0.50329999999999997</v>
      </c>
      <c r="H147">
        <v>-30899.05</v>
      </c>
      <c r="I147" s="3">
        <v>-0.52829999999999999</v>
      </c>
      <c r="J147">
        <v>700</v>
      </c>
      <c r="K147">
        <v>58485</v>
      </c>
      <c r="L147">
        <v>7132058.3300000001</v>
      </c>
      <c r="M147">
        <v>14</v>
      </c>
      <c r="N147">
        <v>-2207.08</v>
      </c>
      <c r="O147" s="3">
        <v>-0.50329999999999997</v>
      </c>
      <c r="P147" s="3">
        <v>0.44940000000000002</v>
      </c>
      <c r="Q147" t="s">
        <v>20</v>
      </c>
      <c r="S147" s="1">
        <f t="shared" si="3"/>
        <v>44832</v>
      </c>
      <c r="U147" s="1">
        <f t="shared" si="4"/>
        <v>44833</v>
      </c>
      <c r="W147" s="37">
        <f t="shared" si="5"/>
        <v>1</v>
      </c>
      <c r="X147" s="2"/>
      <c r="Z147" s="2"/>
      <c r="AB147" s="3"/>
      <c r="AD147" s="3"/>
      <c r="AJ147" s="3"/>
      <c r="AK147" s="3"/>
    </row>
    <row r="148" spans="1:37">
      <c r="A148" t="s">
        <v>75</v>
      </c>
      <c r="B148" t="s">
        <v>19</v>
      </c>
      <c r="C148" s="2">
        <v>42513.590277777781</v>
      </c>
      <c r="D148">
        <v>44.5</v>
      </c>
      <c r="E148" s="2">
        <v>42513.618055555555</v>
      </c>
      <c r="F148">
        <v>66.849999999999994</v>
      </c>
      <c r="G148" s="3">
        <v>0.50219999999999998</v>
      </c>
      <c r="H148">
        <v>-21117.15</v>
      </c>
      <c r="I148" s="3">
        <v>-0.52729999999999999</v>
      </c>
      <c r="J148">
        <v>900</v>
      </c>
      <c r="K148">
        <v>40050</v>
      </c>
      <c r="L148">
        <v>1809814.3</v>
      </c>
      <c r="M148">
        <v>9</v>
      </c>
      <c r="N148">
        <v>-2346.35</v>
      </c>
      <c r="O148" s="3">
        <v>-0.50219999999999998</v>
      </c>
      <c r="P148" s="3">
        <v>0.15279999999999999</v>
      </c>
      <c r="Q148" t="s">
        <v>20</v>
      </c>
      <c r="S148" s="1">
        <f t="shared" si="3"/>
        <v>42513</v>
      </c>
      <c r="U148" s="1">
        <f t="shared" si="4"/>
        <v>42513</v>
      </c>
      <c r="W148" s="37">
        <f t="shared" si="5"/>
        <v>0</v>
      </c>
      <c r="X148" s="2"/>
      <c r="Z148" s="2"/>
      <c r="AB148" s="3"/>
      <c r="AD148" s="3"/>
      <c r="AJ148" s="3"/>
      <c r="AK148" s="3"/>
    </row>
    <row r="149" spans="1:37">
      <c r="A149" t="s">
        <v>50</v>
      </c>
      <c r="B149" t="s">
        <v>19</v>
      </c>
      <c r="C149" s="2">
        <v>40897.607638888891</v>
      </c>
      <c r="D149">
        <v>72</v>
      </c>
      <c r="E149" s="2">
        <v>40897.621527777781</v>
      </c>
      <c r="F149">
        <v>107.85</v>
      </c>
      <c r="G149" s="3">
        <v>0.49790000000000001</v>
      </c>
      <c r="H149">
        <v>-39530.92</v>
      </c>
      <c r="I149" s="3">
        <v>-0.52290000000000003</v>
      </c>
      <c r="J149">
        <v>1050</v>
      </c>
      <c r="K149">
        <v>75600</v>
      </c>
      <c r="L149">
        <v>-188376.18</v>
      </c>
      <c r="M149">
        <v>5</v>
      </c>
      <c r="N149">
        <v>-7906.18</v>
      </c>
      <c r="O149" s="3">
        <v>-0.49790000000000001</v>
      </c>
      <c r="P149" s="3">
        <v>4.3799999999999999E-2</v>
      </c>
      <c r="Q149" t="s">
        <v>20</v>
      </c>
      <c r="S149" s="1">
        <f t="shared" si="3"/>
        <v>40897</v>
      </c>
      <c r="U149" s="1">
        <f t="shared" si="4"/>
        <v>40897</v>
      </c>
      <c r="W149" s="37">
        <f t="shared" si="5"/>
        <v>0</v>
      </c>
      <c r="X149" s="2"/>
      <c r="Z149" s="2"/>
      <c r="AB149" s="3"/>
      <c r="AD149" s="3"/>
      <c r="AJ149" s="3"/>
      <c r="AK149" s="3"/>
    </row>
    <row r="150" spans="1:37">
      <c r="A150" t="s">
        <v>94</v>
      </c>
      <c r="B150" t="s">
        <v>19</v>
      </c>
      <c r="C150" s="2">
        <v>42788.559027777781</v>
      </c>
      <c r="D150">
        <v>35.85</v>
      </c>
      <c r="E150" s="2">
        <v>42789.385416666664</v>
      </c>
      <c r="F150">
        <v>53.65</v>
      </c>
      <c r="G150" s="3">
        <v>0.4965</v>
      </c>
      <c r="H150">
        <v>-15423.37</v>
      </c>
      <c r="I150" s="3">
        <v>-0.52149999999999996</v>
      </c>
      <c r="J150">
        <v>825</v>
      </c>
      <c r="K150">
        <v>29576.25</v>
      </c>
      <c r="L150">
        <v>2146543.38</v>
      </c>
      <c r="M150">
        <v>26</v>
      </c>
      <c r="N150">
        <v>-593.21</v>
      </c>
      <c r="O150" s="3">
        <v>-0.4965</v>
      </c>
      <c r="P150" s="3">
        <v>0.17430000000000001</v>
      </c>
      <c r="Q150" t="s">
        <v>20</v>
      </c>
      <c r="S150" s="1">
        <f t="shared" si="3"/>
        <v>42788</v>
      </c>
      <c r="U150" s="1">
        <f t="shared" si="4"/>
        <v>42789</v>
      </c>
      <c r="W150" s="37">
        <f t="shared" si="5"/>
        <v>1</v>
      </c>
      <c r="X150" s="2"/>
      <c r="Z150" s="2"/>
      <c r="AB150" s="3"/>
      <c r="AD150" s="3"/>
      <c r="AJ150" s="3"/>
      <c r="AK150" s="3"/>
    </row>
    <row r="151" spans="1:37">
      <c r="A151" t="s">
        <v>127</v>
      </c>
      <c r="B151" t="s">
        <v>19</v>
      </c>
      <c r="C151" s="2">
        <v>43034.385416666664</v>
      </c>
      <c r="D151">
        <v>17.75</v>
      </c>
      <c r="E151" s="2">
        <v>43034.486111111109</v>
      </c>
      <c r="F151">
        <v>26.55</v>
      </c>
      <c r="G151" s="3">
        <v>0.49580000000000002</v>
      </c>
      <c r="H151">
        <v>-6239.03</v>
      </c>
      <c r="I151" s="3">
        <v>-0.52070000000000005</v>
      </c>
      <c r="J151">
        <v>675</v>
      </c>
      <c r="K151">
        <v>11981.25</v>
      </c>
      <c r="L151">
        <v>2320425.0299999998</v>
      </c>
      <c r="M151">
        <v>30</v>
      </c>
      <c r="N151">
        <v>-207.97</v>
      </c>
      <c r="O151" s="3">
        <v>-0.49580000000000002</v>
      </c>
      <c r="P151" s="3">
        <v>0.33239999999999997</v>
      </c>
      <c r="Q151" t="s">
        <v>20</v>
      </c>
      <c r="S151" s="1">
        <f t="shared" si="3"/>
        <v>43034</v>
      </c>
      <c r="U151" s="1">
        <f t="shared" si="4"/>
        <v>43034</v>
      </c>
      <c r="W151" s="37">
        <f t="shared" si="5"/>
        <v>0</v>
      </c>
      <c r="X151" s="2"/>
      <c r="Z151" s="2"/>
      <c r="AB151" s="3"/>
      <c r="AD151" s="3"/>
      <c r="AJ151" s="3"/>
      <c r="AK151" s="3"/>
    </row>
    <row r="152" spans="1:37">
      <c r="A152" t="s">
        <v>27</v>
      </c>
      <c r="B152" t="s">
        <v>19</v>
      </c>
      <c r="C152" s="2">
        <v>41354.447916666664</v>
      </c>
      <c r="D152">
        <v>33</v>
      </c>
      <c r="E152" s="2">
        <v>41354.565972222219</v>
      </c>
      <c r="F152">
        <v>49.25</v>
      </c>
      <c r="G152" s="3">
        <v>0.4924</v>
      </c>
      <c r="H152">
        <v>-17072.5</v>
      </c>
      <c r="I152" s="3">
        <v>-0.51729999999999998</v>
      </c>
      <c r="J152">
        <v>1000</v>
      </c>
      <c r="K152">
        <v>33000</v>
      </c>
      <c r="L152">
        <v>694956.47</v>
      </c>
      <c r="M152">
        <v>35</v>
      </c>
      <c r="N152">
        <v>-487.79</v>
      </c>
      <c r="O152" s="3">
        <v>-0.4924</v>
      </c>
      <c r="P152" s="3">
        <v>0.23180000000000001</v>
      </c>
      <c r="Q152" t="s">
        <v>20</v>
      </c>
      <c r="S152" s="1">
        <f t="shared" si="3"/>
        <v>41354</v>
      </c>
      <c r="U152" s="1">
        <f t="shared" si="4"/>
        <v>41354</v>
      </c>
      <c r="W152" s="37">
        <f t="shared" si="5"/>
        <v>0</v>
      </c>
      <c r="X152" s="2"/>
      <c r="Z152" s="2"/>
      <c r="AB152" s="3"/>
      <c r="AD152" s="3"/>
      <c r="AJ152" s="3"/>
      <c r="AK152" s="3"/>
    </row>
    <row r="153" spans="1:37">
      <c r="A153" t="s">
        <v>233</v>
      </c>
      <c r="B153" t="s">
        <v>19</v>
      </c>
      <c r="C153" s="2">
        <v>44495.385416666664</v>
      </c>
      <c r="D153">
        <v>106.65</v>
      </c>
      <c r="E153" s="2">
        <v>44495.472222222219</v>
      </c>
      <c r="F153">
        <v>159.1</v>
      </c>
      <c r="G153" s="3">
        <v>0.49180000000000001</v>
      </c>
      <c r="H153">
        <v>-33064.5</v>
      </c>
      <c r="I153" s="3">
        <v>-0.51670000000000005</v>
      </c>
      <c r="J153">
        <v>600</v>
      </c>
      <c r="K153">
        <v>63990</v>
      </c>
      <c r="L153">
        <v>5593061.3600000003</v>
      </c>
      <c r="M153">
        <v>26</v>
      </c>
      <c r="N153">
        <v>-1271.71</v>
      </c>
      <c r="O153" s="3">
        <v>-0.49180000000000001</v>
      </c>
      <c r="P153" s="3">
        <v>0.33800000000000002</v>
      </c>
      <c r="Q153" t="s">
        <v>20</v>
      </c>
      <c r="S153" s="1">
        <f t="shared" si="3"/>
        <v>44495</v>
      </c>
      <c r="U153" s="1">
        <f t="shared" si="4"/>
        <v>44495</v>
      </c>
      <c r="W153" s="37">
        <f t="shared" si="5"/>
        <v>0</v>
      </c>
      <c r="X153" s="2"/>
      <c r="Z153" s="2"/>
      <c r="AB153" s="3"/>
      <c r="AD153" s="3"/>
      <c r="AJ153" s="3"/>
      <c r="AK153" s="3"/>
    </row>
    <row r="154" spans="1:37">
      <c r="A154" t="s">
        <v>224</v>
      </c>
      <c r="B154" t="s">
        <v>19</v>
      </c>
      <c r="C154" s="2">
        <v>44469.395833333336</v>
      </c>
      <c r="D154">
        <v>38.65</v>
      </c>
      <c r="E154" s="2">
        <v>44469.5</v>
      </c>
      <c r="F154">
        <v>57.5</v>
      </c>
      <c r="G154" s="3">
        <v>0.48770000000000002</v>
      </c>
      <c r="H154">
        <v>-11886.9</v>
      </c>
      <c r="I154" s="3">
        <v>-0.51259999999999994</v>
      </c>
      <c r="J154">
        <v>600</v>
      </c>
      <c r="K154">
        <v>23190</v>
      </c>
      <c r="L154">
        <v>5693799.8600000003</v>
      </c>
      <c r="M154">
        <v>31</v>
      </c>
      <c r="N154">
        <v>-383.45</v>
      </c>
      <c r="O154" s="3">
        <v>-0.5524</v>
      </c>
      <c r="P154" s="3">
        <v>0.17849999999999999</v>
      </c>
      <c r="Q154" t="s">
        <v>20</v>
      </c>
      <c r="S154" s="1">
        <f t="shared" si="3"/>
        <v>44469</v>
      </c>
      <c r="U154" s="1">
        <f t="shared" si="4"/>
        <v>44469</v>
      </c>
      <c r="W154" s="37">
        <f t="shared" si="5"/>
        <v>0</v>
      </c>
      <c r="X154" s="2"/>
      <c r="Z154" s="2"/>
      <c r="AB154" s="3"/>
      <c r="AD154" s="3"/>
      <c r="AJ154" s="3"/>
      <c r="AK154" s="3"/>
    </row>
    <row r="155" spans="1:37">
      <c r="A155" t="s">
        <v>32</v>
      </c>
      <c r="B155" t="s">
        <v>19</v>
      </c>
      <c r="C155" s="2">
        <v>40984.545138888891</v>
      </c>
      <c r="D155">
        <v>66.3</v>
      </c>
      <c r="E155" s="2">
        <v>40984.597222222219</v>
      </c>
      <c r="F155">
        <v>98.35</v>
      </c>
      <c r="G155" s="3">
        <v>0.4834</v>
      </c>
      <c r="H155">
        <v>-32011.68</v>
      </c>
      <c r="I155" s="3">
        <v>-0.50819999999999999</v>
      </c>
      <c r="J155">
        <v>950</v>
      </c>
      <c r="K155">
        <v>62985</v>
      </c>
      <c r="L155">
        <v>-16581.509999999998</v>
      </c>
      <c r="M155">
        <v>16</v>
      </c>
      <c r="N155">
        <v>-2000.73</v>
      </c>
      <c r="O155" s="3">
        <v>-0.4834</v>
      </c>
      <c r="P155" s="3">
        <v>4.9799999999999997E-2</v>
      </c>
      <c r="Q155" t="s">
        <v>20</v>
      </c>
      <c r="S155" s="1">
        <f t="shared" si="3"/>
        <v>40984</v>
      </c>
      <c r="U155" s="1">
        <f t="shared" si="4"/>
        <v>40984</v>
      </c>
      <c r="W155" s="37">
        <f t="shared" si="5"/>
        <v>0</v>
      </c>
      <c r="X155" s="2"/>
      <c r="Z155" s="2"/>
      <c r="AB155" s="3"/>
      <c r="AD155" s="3"/>
      <c r="AJ155" s="3"/>
      <c r="AK155" s="3"/>
    </row>
    <row r="156" spans="1:37">
      <c r="A156" t="s">
        <v>221</v>
      </c>
      <c r="B156" t="s">
        <v>19</v>
      </c>
      <c r="C156" s="2">
        <v>44797.555555555555</v>
      </c>
      <c r="D156">
        <v>90.95</v>
      </c>
      <c r="E156" s="2">
        <v>44797.628472222219</v>
      </c>
      <c r="F156">
        <v>134.75</v>
      </c>
      <c r="G156" s="3">
        <v>0.48159999999999997</v>
      </c>
      <c r="H156">
        <v>-32239.9</v>
      </c>
      <c r="I156" s="3">
        <v>-0.50639999999999996</v>
      </c>
      <c r="J156">
        <v>700</v>
      </c>
      <c r="K156">
        <v>63665</v>
      </c>
      <c r="L156">
        <v>7236170.7300000004</v>
      </c>
      <c r="M156">
        <v>22</v>
      </c>
      <c r="N156">
        <v>-1465.45</v>
      </c>
      <c r="O156" s="3">
        <v>-0.48159999999999997</v>
      </c>
      <c r="P156" s="3">
        <v>0.10390000000000001</v>
      </c>
      <c r="Q156" t="s">
        <v>20</v>
      </c>
      <c r="S156" s="1">
        <f t="shared" si="3"/>
        <v>44797</v>
      </c>
      <c r="U156" s="1">
        <f t="shared" si="4"/>
        <v>44797</v>
      </c>
      <c r="W156" s="37">
        <f t="shared" si="5"/>
        <v>0</v>
      </c>
      <c r="X156" s="2"/>
      <c r="Z156" s="2"/>
      <c r="AB156" s="3"/>
      <c r="AD156" s="3"/>
      <c r="AJ156" s="3"/>
      <c r="AK156" s="3"/>
    </row>
    <row r="157" spans="1:37">
      <c r="A157" t="s">
        <v>83</v>
      </c>
      <c r="B157" t="s">
        <v>19</v>
      </c>
      <c r="C157" s="2">
        <v>41988.503472222219</v>
      </c>
      <c r="D157">
        <v>37.25</v>
      </c>
      <c r="E157" s="2">
        <v>41989.385416666664</v>
      </c>
      <c r="F157">
        <v>55.15</v>
      </c>
      <c r="G157" s="3">
        <v>0.48049999999999998</v>
      </c>
      <c r="H157">
        <v>-15059.2</v>
      </c>
      <c r="I157" s="3">
        <v>-0.50529999999999997</v>
      </c>
      <c r="J157">
        <v>800</v>
      </c>
      <c r="K157">
        <v>29800</v>
      </c>
      <c r="L157">
        <v>1510884.41</v>
      </c>
      <c r="M157">
        <v>43</v>
      </c>
      <c r="N157">
        <v>-350.21</v>
      </c>
      <c r="O157" s="3">
        <v>-0.48049999999999998</v>
      </c>
      <c r="P157" s="3">
        <v>9.6600000000000005E-2</v>
      </c>
      <c r="Q157" t="s">
        <v>20</v>
      </c>
      <c r="S157" s="1">
        <f t="shared" si="3"/>
        <v>41988</v>
      </c>
      <c r="U157" s="1">
        <f t="shared" si="4"/>
        <v>41989</v>
      </c>
      <c r="W157" s="37">
        <f t="shared" si="5"/>
        <v>1</v>
      </c>
      <c r="X157" s="2"/>
      <c r="Z157" s="2"/>
      <c r="AB157" s="3"/>
      <c r="AD157" s="3"/>
      <c r="AJ157" s="3"/>
      <c r="AK157" s="3"/>
    </row>
    <row r="158" spans="1:37">
      <c r="A158" t="s">
        <v>78</v>
      </c>
      <c r="B158" t="s">
        <v>19</v>
      </c>
      <c r="C158" s="2">
        <v>42502.611111111109</v>
      </c>
      <c r="D158">
        <v>85.05</v>
      </c>
      <c r="E158" s="2">
        <v>42503.395833333336</v>
      </c>
      <c r="F158">
        <v>125.85</v>
      </c>
      <c r="G158" s="3">
        <v>0.47970000000000002</v>
      </c>
      <c r="H158">
        <v>-38618.1</v>
      </c>
      <c r="I158" s="3">
        <v>-0.50449999999999995</v>
      </c>
      <c r="J158">
        <v>899.99990000000003</v>
      </c>
      <c r="K158">
        <v>76545</v>
      </c>
      <c r="L158">
        <v>1811279.05</v>
      </c>
      <c r="M158">
        <v>15</v>
      </c>
      <c r="N158">
        <v>-2574.54</v>
      </c>
      <c r="O158" s="3">
        <v>-0.47970000000000002</v>
      </c>
      <c r="P158" s="3">
        <v>0.10290000000000001</v>
      </c>
      <c r="Q158" t="s">
        <v>20</v>
      </c>
      <c r="S158" s="1">
        <f t="shared" si="3"/>
        <v>42502</v>
      </c>
      <c r="U158" s="1">
        <f t="shared" si="4"/>
        <v>42503</v>
      </c>
      <c r="W158" s="37">
        <f t="shared" si="5"/>
        <v>1</v>
      </c>
      <c r="X158" s="2"/>
      <c r="Z158" s="2"/>
      <c r="AB158" s="3"/>
      <c r="AD158" s="3"/>
      <c r="AJ158" s="3"/>
      <c r="AK158" s="3"/>
    </row>
    <row r="159" spans="1:37">
      <c r="A159" t="s">
        <v>237</v>
      </c>
      <c r="B159" t="s">
        <v>19</v>
      </c>
      <c r="C159" s="2">
        <v>44559.625</v>
      </c>
      <c r="D159">
        <v>39.4</v>
      </c>
      <c r="E159" s="2">
        <v>44559.638888888891</v>
      </c>
      <c r="F159">
        <v>58.25</v>
      </c>
      <c r="G159" s="3">
        <v>0.47839999999999999</v>
      </c>
      <c r="H159">
        <v>-11895.9</v>
      </c>
      <c r="I159" s="3">
        <v>-0.50319999999999998</v>
      </c>
      <c r="J159">
        <v>600</v>
      </c>
      <c r="K159">
        <v>23640</v>
      </c>
      <c r="L159">
        <v>5611414.3600000003</v>
      </c>
      <c r="M159">
        <v>5</v>
      </c>
      <c r="N159">
        <v>-2379.1799999999998</v>
      </c>
      <c r="O159" s="3">
        <v>-0.47839999999999999</v>
      </c>
      <c r="P159" s="3">
        <v>0.1396</v>
      </c>
      <c r="Q159" t="s">
        <v>20</v>
      </c>
      <c r="S159" s="1">
        <f t="shared" si="3"/>
        <v>44559</v>
      </c>
      <c r="U159" s="1">
        <f t="shared" si="4"/>
        <v>44559</v>
      </c>
      <c r="W159" s="37">
        <f t="shared" si="5"/>
        <v>0</v>
      </c>
      <c r="X159" s="2"/>
      <c r="Z159" s="2"/>
      <c r="AB159" s="3"/>
      <c r="AD159" s="3"/>
      <c r="AJ159" s="3"/>
      <c r="AK159" s="3"/>
    </row>
    <row r="160" spans="1:37">
      <c r="A160" t="s">
        <v>230</v>
      </c>
      <c r="B160" t="s">
        <v>19</v>
      </c>
      <c r="C160" s="2">
        <v>44494.385416666664</v>
      </c>
      <c r="D160">
        <v>128.69999999999999</v>
      </c>
      <c r="E160" s="2">
        <v>44494.40625</v>
      </c>
      <c r="F160">
        <v>190.25</v>
      </c>
      <c r="G160" s="3">
        <v>0.47820000000000001</v>
      </c>
      <c r="H160">
        <v>-38843.699999999997</v>
      </c>
      <c r="I160" s="3">
        <v>-0.503</v>
      </c>
      <c r="J160">
        <v>600</v>
      </c>
      <c r="K160">
        <v>77220</v>
      </c>
      <c r="L160">
        <v>5740629.8600000003</v>
      </c>
      <c r="M160">
        <v>7</v>
      </c>
      <c r="N160">
        <v>-5549.1</v>
      </c>
      <c r="O160" s="3">
        <v>-0.47820000000000001</v>
      </c>
      <c r="P160" s="3">
        <v>0.40250000000000002</v>
      </c>
      <c r="Q160" t="s">
        <v>20</v>
      </c>
      <c r="S160" s="1">
        <f t="shared" si="3"/>
        <v>44494</v>
      </c>
      <c r="U160" s="1">
        <f t="shared" si="4"/>
        <v>44494</v>
      </c>
      <c r="W160" s="37">
        <f t="shared" si="5"/>
        <v>0</v>
      </c>
      <c r="X160" s="2"/>
      <c r="Z160" s="2"/>
      <c r="AB160" s="3"/>
      <c r="AD160" s="3"/>
      <c r="AJ160" s="3"/>
      <c r="AK160" s="3"/>
    </row>
    <row r="161" spans="1:37">
      <c r="A161" t="s">
        <v>367</v>
      </c>
      <c r="B161" t="s">
        <v>19</v>
      </c>
      <c r="C161" s="2">
        <v>44707.385416666664</v>
      </c>
      <c r="D161">
        <v>71.75</v>
      </c>
      <c r="E161" s="2">
        <v>44707.420138888891</v>
      </c>
      <c r="F161">
        <v>106.05</v>
      </c>
      <c r="G161" s="3">
        <v>0.47799999999999998</v>
      </c>
      <c r="H161">
        <v>-27058.5</v>
      </c>
      <c r="I161" s="3">
        <v>-0.50280000000000002</v>
      </c>
      <c r="J161">
        <v>750</v>
      </c>
      <c r="K161">
        <v>53812.5</v>
      </c>
      <c r="L161">
        <v>6798448.9100000001</v>
      </c>
      <c r="M161">
        <v>11</v>
      </c>
      <c r="N161">
        <v>-2459.86</v>
      </c>
      <c r="O161" s="3">
        <v>-0.47799999999999998</v>
      </c>
      <c r="P161" s="3">
        <v>0.2293</v>
      </c>
      <c r="Q161" t="s">
        <v>20</v>
      </c>
      <c r="S161" s="1">
        <f t="shared" si="3"/>
        <v>44707</v>
      </c>
      <c r="U161" s="1">
        <f t="shared" si="4"/>
        <v>44707</v>
      </c>
      <c r="W161" s="37">
        <f t="shared" si="5"/>
        <v>0</v>
      </c>
      <c r="X161" s="2"/>
      <c r="Z161" s="2"/>
      <c r="AB161" s="3"/>
      <c r="AD161" s="3"/>
      <c r="AJ161" s="3"/>
      <c r="AK161" s="3"/>
    </row>
    <row r="162" spans="1:37">
      <c r="A162" t="s">
        <v>27</v>
      </c>
      <c r="B162" t="s">
        <v>19</v>
      </c>
      <c r="C162" s="2">
        <v>41446.628472222219</v>
      </c>
      <c r="D162">
        <v>65.7</v>
      </c>
      <c r="E162" s="2">
        <v>41449.385416666664</v>
      </c>
      <c r="F162">
        <v>96.9</v>
      </c>
      <c r="G162" s="3">
        <v>0.47489999999999999</v>
      </c>
      <c r="H162">
        <v>-32826</v>
      </c>
      <c r="I162" s="3">
        <v>-0.49959999999999999</v>
      </c>
      <c r="J162">
        <v>1000</v>
      </c>
      <c r="K162">
        <v>65700</v>
      </c>
      <c r="L162">
        <v>516385.47</v>
      </c>
      <c r="M162">
        <v>7</v>
      </c>
      <c r="N162">
        <v>-4689.43</v>
      </c>
      <c r="O162" s="3">
        <v>-0.47489999999999999</v>
      </c>
      <c r="P162" s="3">
        <v>6.93E-2</v>
      </c>
      <c r="Q162" t="s">
        <v>20</v>
      </c>
      <c r="S162" s="1">
        <f t="shared" si="3"/>
        <v>41446</v>
      </c>
      <c r="U162" s="1">
        <f t="shared" si="4"/>
        <v>41449</v>
      </c>
      <c r="W162" s="37">
        <f t="shared" si="5"/>
        <v>3</v>
      </c>
      <c r="X162" s="2"/>
      <c r="Z162" s="2"/>
      <c r="AB162" s="3"/>
      <c r="AD162" s="3"/>
      <c r="AJ162" s="3"/>
      <c r="AK162" s="3"/>
    </row>
    <row r="163" spans="1:37">
      <c r="A163" t="s">
        <v>53</v>
      </c>
      <c r="B163" t="s">
        <v>19</v>
      </c>
      <c r="C163" s="2">
        <v>41477.611111111109</v>
      </c>
      <c r="D163">
        <v>62.65</v>
      </c>
      <c r="E163" s="2">
        <v>41478.385416666664</v>
      </c>
      <c r="F163">
        <v>92.3</v>
      </c>
      <c r="G163" s="3">
        <v>0.4733</v>
      </c>
      <c r="H163">
        <v>-28079.55</v>
      </c>
      <c r="I163" s="3">
        <v>-0.498</v>
      </c>
      <c r="J163">
        <v>900</v>
      </c>
      <c r="K163">
        <v>56385</v>
      </c>
      <c r="L163">
        <v>511642.12</v>
      </c>
      <c r="M163">
        <v>12</v>
      </c>
      <c r="N163">
        <v>-2339.96</v>
      </c>
      <c r="O163" s="3">
        <v>-0.4733</v>
      </c>
      <c r="P163" s="3">
        <v>7.9000000000000001E-2</v>
      </c>
      <c r="Q163" t="s">
        <v>20</v>
      </c>
      <c r="S163" s="1">
        <f t="shared" si="3"/>
        <v>41477</v>
      </c>
      <c r="U163" s="1">
        <f t="shared" si="4"/>
        <v>41478</v>
      </c>
      <c r="W163" s="37">
        <f t="shared" si="5"/>
        <v>1</v>
      </c>
      <c r="X163" s="2"/>
      <c r="Z163" s="2"/>
      <c r="AB163" s="3"/>
      <c r="AD163" s="3"/>
      <c r="AJ163" s="3"/>
      <c r="AK163" s="3"/>
    </row>
    <row r="164" spans="1:37">
      <c r="A164" t="s">
        <v>38</v>
      </c>
      <c r="B164" t="s">
        <v>19</v>
      </c>
      <c r="C164" s="2">
        <v>41345.600694444445</v>
      </c>
      <c r="D164">
        <v>46</v>
      </c>
      <c r="E164" s="2">
        <v>41346.385416666664</v>
      </c>
      <c r="F164">
        <v>67.599999999999994</v>
      </c>
      <c r="G164" s="3">
        <v>0.46960000000000002</v>
      </c>
      <c r="H164">
        <v>-21599.200000000001</v>
      </c>
      <c r="I164" s="3">
        <v>-0.49430000000000002</v>
      </c>
      <c r="J164">
        <v>950</v>
      </c>
      <c r="K164">
        <v>43700</v>
      </c>
      <c r="L164">
        <v>651069.52</v>
      </c>
      <c r="M164">
        <v>15</v>
      </c>
      <c r="N164">
        <v>-1439.95</v>
      </c>
      <c r="O164" s="3">
        <v>-0.46960000000000002</v>
      </c>
      <c r="P164" s="3">
        <v>9.8900000000000002E-2</v>
      </c>
      <c r="Q164" t="s">
        <v>20</v>
      </c>
      <c r="S164" s="1">
        <f t="shared" ref="S164:S227" si="6">DATE(YEAR(C164),MONTH(C164),DAY(C164))</f>
        <v>41345</v>
      </c>
      <c r="U164" s="1">
        <f t="shared" ref="U164:U227" si="7">DATE(YEAR(E164),MONTH(E164),DAY(E164))</f>
        <v>41346</v>
      </c>
      <c r="W164" s="37">
        <f t="shared" ref="W164:W227" si="8">U164-S164</f>
        <v>1</v>
      </c>
      <c r="X164" s="2"/>
      <c r="Z164" s="2"/>
      <c r="AB164" s="3"/>
      <c r="AD164" s="3"/>
      <c r="AJ164" s="3"/>
      <c r="AK164" s="3"/>
    </row>
    <row r="165" spans="1:37">
      <c r="A165" t="s">
        <v>202</v>
      </c>
      <c r="B165" t="s">
        <v>19</v>
      </c>
      <c r="C165" s="2">
        <v>44365.579861111109</v>
      </c>
      <c r="D165">
        <v>99.25</v>
      </c>
      <c r="E165" s="2">
        <v>44368.385416666664</v>
      </c>
      <c r="F165">
        <v>145.25</v>
      </c>
      <c r="G165" s="3">
        <v>0.46350000000000002</v>
      </c>
      <c r="H165">
        <v>-31489.25</v>
      </c>
      <c r="I165" s="3">
        <v>-0.48809999999999998</v>
      </c>
      <c r="J165">
        <v>650</v>
      </c>
      <c r="K165">
        <v>64512.5</v>
      </c>
      <c r="L165">
        <v>5392112.8099999996</v>
      </c>
      <c r="M165">
        <v>21</v>
      </c>
      <c r="N165">
        <v>-1499.49</v>
      </c>
      <c r="O165" s="3">
        <v>-1.0150999999999999</v>
      </c>
      <c r="P165" s="3">
        <v>0.53749999999999998</v>
      </c>
      <c r="Q165" t="s">
        <v>20</v>
      </c>
      <c r="S165" s="1">
        <f t="shared" si="6"/>
        <v>44365</v>
      </c>
      <c r="U165" s="1">
        <f t="shared" si="7"/>
        <v>44368</v>
      </c>
      <c r="W165" s="37">
        <f t="shared" si="8"/>
        <v>3</v>
      </c>
      <c r="X165" s="2"/>
      <c r="Z165" s="2"/>
      <c r="AB165" s="3"/>
      <c r="AD165" s="3"/>
      <c r="AJ165" s="3"/>
      <c r="AK165" s="3"/>
    </row>
    <row r="166" spans="1:37">
      <c r="A166" t="s">
        <v>233</v>
      </c>
      <c r="B166" t="s">
        <v>19</v>
      </c>
      <c r="C166" s="2">
        <v>44491.385416666664</v>
      </c>
      <c r="D166">
        <v>113.5</v>
      </c>
      <c r="E166" s="2">
        <v>44491.503472222219</v>
      </c>
      <c r="F166">
        <v>166.05</v>
      </c>
      <c r="G166" s="3">
        <v>0.46300000000000002</v>
      </c>
      <c r="H166">
        <v>-33207.300000000003</v>
      </c>
      <c r="I166" s="3">
        <v>-0.48759999999999998</v>
      </c>
      <c r="J166">
        <v>600</v>
      </c>
      <c r="K166">
        <v>68100</v>
      </c>
      <c r="L166">
        <v>5769062.96</v>
      </c>
      <c r="M166">
        <v>35</v>
      </c>
      <c r="N166">
        <v>-948.78</v>
      </c>
      <c r="O166" s="3">
        <v>-0.46300000000000002</v>
      </c>
      <c r="P166" s="3">
        <v>0.21010000000000001</v>
      </c>
      <c r="Q166" t="s">
        <v>20</v>
      </c>
      <c r="S166" s="1">
        <f t="shared" si="6"/>
        <v>44491</v>
      </c>
      <c r="U166" s="1">
        <f t="shared" si="7"/>
        <v>44491</v>
      </c>
      <c r="W166" s="37">
        <f t="shared" si="8"/>
        <v>0</v>
      </c>
      <c r="X166" s="2"/>
      <c r="Z166" s="2"/>
      <c r="AB166" s="3"/>
      <c r="AD166" s="3"/>
      <c r="AJ166" s="3"/>
      <c r="AK166" s="3"/>
    </row>
    <row r="167" spans="1:37">
      <c r="A167" t="s">
        <v>150</v>
      </c>
      <c r="B167" t="s">
        <v>19</v>
      </c>
      <c r="C167" s="2">
        <v>44068.552083333336</v>
      </c>
      <c r="D167">
        <v>68.75</v>
      </c>
      <c r="E167" s="2">
        <v>44068.590277777781</v>
      </c>
      <c r="F167">
        <v>100.15</v>
      </c>
      <c r="G167" s="3">
        <v>0.45669999999999999</v>
      </c>
      <c r="H167">
        <v>-24816.75</v>
      </c>
      <c r="I167" s="3">
        <v>-0.48130000000000001</v>
      </c>
      <c r="J167">
        <v>750</v>
      </c>
      <c r="K167">
        <v>51562.5</v>
      </c>
      <c r="L167">
        <v>3808747.89</v>
      </c>
      <c r="M167">
        <v>12</v>
      </c>
      <c r="N167">
        <v>-2068.06</v>
      </c>
      <c r="O167" s="3">
        <v>-0.45669999999999999</v>
      </c>
      <c r="P167" s="3">
        <v>7.0499999999999993E-2</v>
      </c>
      <c r="Q167" t="s">
        <v>20</v>
      </c>
      <c r="S167" s="1">
        <f t="shared" si="6"/>
        <v>44068</v>
      </c>
      <c r="U167" s="1">
        <f t="shared" si="7"/>
        <v>44068</v>
      </c>
      <c r="W167" s="37">
        <f t="shared" si="8"/>
        <v>0</v>
      </c>
      <c r="X167" s="2"/>
      <c r="Z167" s="2"/>
      <c r="AB167" s="3"/>
      <c r="AD167" s="3"/>
      <c r="AJ167" s="3"/>
      <c r="AK167" s="3"/>
    </row>
    <row r="168" spans="1:37">
      <c r="A168" t="s">
        <v>69</v>
      </c>
      <c r="B168" t="s">
        <v>19</v>
      </c>
      <c r="C168" s="2">
        <v>42458.583333333336</v>
      </c>
      <c r="D168">
        <v>21.65</v>
      </c>
      <c r="E168" s="2">
        <v>42458.635416666664</v>
      </c>
      <c r="F168">
        <v>31.45</v>
      </c>
      <c r="G168" s="3">
        <v>0.45269999999999999</v>
      </c>
      <c r="H168">
        <v>-9297.9</v>
      </c>
      <c r="I168" s="3">
        <v>-0.47720000000000001</v>
      </c>
      <c r="J168">
        <v>900</v>
      </c>
      <c r="K168">
        <v>19485</v>
      </c>
      <c r="L168">
        <v>1927804.76</v>
      </c>
      <c r="M168">
        <v>16</v>
      </c>
      <c r="N168">
        <v>-581.12</v>
      </c>
      <c r="O168" s="3">
        <v>-0.45269999999999999</v>
      </c>
      <c r="P168" s="3">
        <v>0.43419999999999997</v>
      </c>
      <c r="Q168" t="s">
        <v>20</v>
      </c>
      <c r="S168" s="1">
        <f t="shared" si="6"/>
        <v>42458</v>
      </c>
      <c r="U168" s="1">
        <f t="shared" si="7"/>
        <v>42458</v>
      </c>
      <c r="W168" s="37">
        <f t="shared" si="8"/>
        <v>0</v>
      </c>
      <c r="X168" s="2"/>
      <c r="Z168" s="2"/>
      <c r="AB168" s="3"/>
      <c r="AD168" s="3"/>
      <c r="AJ168" s="3"/>
      <c r="AK168" s="3"/>
    </row>
    <row r="169" spans="1:37">
      <c r="A169" t="s">
        <v>128</v>
      </c>
      <c r="B169" t="s">
        <v>19</v>
      </c>
      <c r="C169" s="2">
        <v>43068.46875</v>
      </c>
      <c r="D169">
        <v>31.2</v>
      </c>
      <c r="E169" s="2">
        <v>43068.583333333336</v>
      </c>
      <c r="F169">
        <v>45.3</v>
      </c>
      <c r="G169" s="3">
        <v>0.45190000000000002</v>
      </c>
      <c r="H169">
        <v>-10033.870000000001</v>
      </c>
      <c r="I169" s="3">
        <v>-0.47639999999999999</v>
      </c>
      <c r="J169">
        <v>675</v>
      </c>
      <c r="K169">
        <v>21060</v>
      </c>
      <c r="L169">
        <v>2209718.2799999998</v>
      </c>
      <c r="M169">
        <v>34</v>
      </c>
      <c r="N169">
        <v>-295.11</v>
      </c>
      <c r="O169" s="3">
        <v>-0.45190000000000002</v>
      </c>
      <c r="P169" s="3">
        <v>9.1300000000000006E-2</v>
      </c>
      <c r="Q169" t="s">
        <v>20</v>
      </c>
      <c r="S169" s="1">
        <f t="shared" si="6"/>
        <v>43068</v>
      </c>
      <c r="U169" s="1">
        <f t="shared" si="7"/>
        <v>43068</v>
      </c>
      <c r="W169" s="37">
        <f t="shared" si="8"/>
        <v>0</v>
      </c>
      <c r="X169" s="2"/>
      <c r="Z169" s="2"/>
      <c r="AB169" s="3"/>
      <c r="AD169" s="3"/>
      <c r="AJ169" s="3"/>
      <c r="AK169" s="3"/>
    </row>
    <row r="170" spans="1:37">
      <c r="A170" t="s">
        <v>126</v>
      </c>
      <c r="B170" t="s">
        <v>19</v>
      </c>
      <c r="C170" s="2">
        <v>43384.538194444445</v>
      </c>
      <c r="D170">
        <v>140.69999999999999</v>
      </c>
      <c r="E170" s="2">
        <v>43384.607638888891</v>
      </c>
      <c r="F170">
        <v>204</v>
      </c>
      <c r="G170" s="3">
        <v>0.44990000000000002</v>
      </c>
      <c r="H170">
        <v>-45054.23</v>
      </c>
      <c r="I170" s="3">
        <v>-0.47439999999999999</v>
      </c>
      <c r="J170">
        <v>675</v>
      </c>
      <c r="K170">
        <v>94972.5</v>
      </c>
      <c r="L170">
        <v>2088434.95</v>
      </c>
      <c r="M170">
        <v>21</v>
      </c>
      <c r="N170">
        <v>-2145.44</v>
      </c>
      <c r="O170" s="3">
        <v>-0.48149999999999998</v>
      </c>
      <c r="P170" s="3">
        <v>9.6699999999999994E-2</v>
      </c>
      <c r="Q170" t="s">
        <v>20</v>
      </c>
      <c r="S170" s="1">
        <f t="shared" si="6"/>
        <v>43384</v>
      </c>
      <c r="U170" s="1">
        <f t="shared" si="7"/>
        <v>43384</v>
      </c>
      <c r="W170" s="37">
        <f t="shared" si="8"/>
        <v>0</v>
      </c>
      <c r="X170" s="2"/>
      <c r="Z170" s="2"/>
      <c r="AB170" s="3"/>
      <c r="AD170" s="3"/>
      <c r="AJ170" s="3"/>
      <c r="AK170" s="3"/>
    </row>
    <row r="171" spans="1:37">
      <c r="A171" t="s">
        <v>113</v>
      </c>
      <c r="B171" t="s">
        <v>19</v>
      </c>
      <c r="C171" s="2">
        <v>42877.385416666664</v>
      </c>
      <c r="D171">
        <v>49.35</v>
      </c>
      <c r="E171" s="2">
        <v>42877.538194444445</v>
      </c>
      <c r="F171">
        <v>71.45</v>
      </c>
      <c r="G171" s="3">
        <v>0.44779999999999998</v>
      </c>
      <c r="H171">
        <v>-17481</v>
      </c>
      <c r="I171" s="3">
        <v>-0.4723</v>
      </c>
      <c r="J171">
        <v>750</v>
      </c>
      <c r="K171">
        <v>37012.5</v>
      </c>
      <c r="L171">
        <v>2124575.35</v>
      </c>
      <c r="M171">
        <v>45</v>
      </c>
      <c r="N171">
        <v>-388.47</v>
      </c>
      <c r="O171" s="3">
        <v>-0.44779999999999998</v>
      </c>
      <c r="P171" s="3">
        <v>3.7499999999999999E-2</v>
      </c>
      <c r="Q171" t="s">
        <v>20</v>
      </c>
      <c r="S171" s="1">
        <f t="shared" si="6"/>
        <v>42877</v>
      </c>
      <c r="U171" s="1">
        <f t="shared" si="7"/>
        <v>42877</v>
      </c>
      <c r="W171" s="37">
        <f t="shared" si="8"/>
        <v>0</v>
      </c>
      <c r="X171" s="2"/>
      <c r="Z171" s="2"/>
      <c r="AB171" s="3"/>
      <c r="AD171" s="3"/>
      <c r="AJ171" s="3"/>
      <c r="AK171" s="3"/>
    </row>
    <row r="172" spans="1:37">
      <c r="A172" t="s">
        <v>79</v>
      </c>
      <c r="B172" t="s">
        <v>19</v>
      </c>
      <c r="C172" s="2">
        <v>42727.503472222219</v>
      </c>
      <c r="D172">
        <v>46.35</v>
      </c>
      <c r="E172" s="2">
        <v>42730.385416666664</v>
      </c>
      <c r="F172">
        <v>67</v>
      </c>
      <c r="G172" s="3">
        <v>0.44550000000000001</v>
      </c>
      <c r="H172">
        <v>-19605.150000000001</v>
      </c>
      <c r="I172" s="3">
        <v>-0.47</v>
      </c>
      <c r="J172">
        <v>900</v>
      </c>
      <c r="K172">
        <v>41715</v>
      </c>
      <c r="L172">
        <v>2243404.7200000002</v>
      </c>
      <c r="M172">
        <v>42</v>
      </c>
      <c r="N172">
        <v>-466.79</v>
      </c>
      <c r="O172" s="3">
        <v>-0.44550000000000001</v>
      </c>
      <c r="P172" s="3">
        <v>0.3301</v>
      </c>
      <c r="Q172" t="s">
        <v>20</v>
      </c>
      <c r="S172" s="1">
        <f t="shared" si="6"/>
        <v>42727</v>
      </c>
      <c r="U172" s="1">
        <f t="shared" si="7"/>
        <v>42730</v>
      </c>
      <c r="W172" s="37">
        <f t="shared" si="8"/>
        <v>3</v>
      </c>
      <c r="X172" s="2"/>
      <c r="Z172" s="2"/>
      <c r="AB172" s="3"/>
      <c r="AD172" s="3"/>
      <c r="AJ172" s="3"/>
      <c r="AK172" s="3"/>
    </row>
    <row r="173" spans="1:37">
      <c r="A173" t="s">
        <v>42</v>
      </c>
      <c r="B173" t="s">
        <v>19</v>
      </c>
      <c r="C173" s="2">
        <v>40863.621527777781</v>
      </c>
      <c r="D173">
        <v>79.8</v>
      </c>
      <c r="E173" s="2">
        <v>40863.642361111109</v>
      </c>
      <c r="F173">
        <v>115.3</v>
      </c>
      <c r="G173" s="3">
        <v>0.44490000000000002</v>
      </c>
      <c r="H173">
        <v>-35578.449999999997</v>
      </c>
      <c r="I173" s="3">
        <v>-0.46929999999999999</v>
      </c>
      <c r="J173">
        <v>949.99990000000003</v>
      </c>
      <c r="K173">
        <v>75810</v>
      </c>
      <c r="L173">
        <v>-276395</v>
      </c>
      <c r="M173">
        <v>7</v>
      </c>
      <c r="N173">
        <v>-5082.6400000000003</v>
      </c>
      <c r="O173" s="3">
        <v>-0.44490000000000002</v>
      </c>
      <c r="P173" s="3">
        <v>9.9599999999999994E-2</v>
      </c>
      <c r="Q173" t="s">
        <v>20</v>
      </c>
      <c r="S173" s="1">
        <f t="shared" si="6"/>
        <v>40863</v>
      </c>
      <c r="U173" s="1">
        <f t="shared" si="7"/>
        <v>40863</v>
      </c>
      <c r="W173" s="37">
        <f t="shared" si="8"/>
        <v>0</v>
      </c>
      <c r="X173" s="2"/>
      <c r="Z173" s="2"/>
      <c r="AB173" s="3"/>
      <c r="AD173" s="3"/>
      <c r="AJ173" s="3"/>
      <c r="AK173" s="3"/>
    </row>
    <row r="174" spans="1:37">
      <c r="A174" t="s">
        <v>236</v>
      </c>
      <c r="B174" t="s">
        <v>19</v>
      </c>
      <c r="C174" s="2">
        <v>44586.545138888891</v>
      </c>
      <c r="D174">
        <v>117.2</v>
      </c>
      <c r="E174" s="2">
        <v>44588.385416666664</v>
      </c>
      <c r="F174">
        <v>169.3</v>
      </c>
      <c r="G174" s="3">
        <v>0.44450000000000001</v>
      </c>
      <c r="H174">
        <v>-35727.25</v>
      </c>
      <c r="I174" s="3">
        <v>-0.46899999999999997</v>
      </c>
      <c r="J174">
        <v>650</v>
      </c>
      <c r="K174">
        <v>76180</v>
      </c>
      <c r="L174">
        <v>5769967.1100000003</v>
      </c>
      <c r="M174">
        <v>31</v>
      </c>
      <c r="N174">
        <v>-1152.49</v>
      </c>
      <c r="O174" s="3">
        <v>-0.44450000000000001</v>
      </c>
      <c r="P174" s="3">
        <v>0.71930000000000005</v>
      </c>
      <c r="Q174" t="s">
        <v>20</v>
      </c>
      <c r="S174" s="1">
        <f t="shared" si="6"/>
        <v>44586</v>
      </c>
      <c r="U174" s="1">
        <f t="shared" si="7"/>
        <v>44588</v>
      </c>
      <c r="W174" s="37">
        <f t="shared" si="8"/>
        <v>2</v>
      </c>
      <c r="X174" s="2"/>
      <c r="Z174" s="2"/>
      <c r="AB174" s="3"/>
      <c r="AD174" s="3"/>
      <c r="AJ174" s="3"/>
      <c r="AK174" s="3"/>
    </row>
    <row r="175" spans="1:37">
      <c r="A175" t="s">
        <v>149</v>
      </c>
      <c r="B175" t="s">
        <v>19</v>
      </c>
      <c r="C175" s="2">
        <v>43634.611111111109</v>
      </c>
      <c r="D175">
        <v>93.1</v>
      </c>
      <c r="E175" s="2">
        <v>43635.385416666664</v>
      </c>
      <c r="F175">
        <v>134.15</v>
      </c>
      <c r="G175" s="3">
        <v>0.44090000000000001</v>
      </c>
      <c r="H175">
        <v>-29242.69</v>
      </c>
      <c r="I175" s="3">
        <v>-0.46529999999999999</v>
      </c>
      <c r="J175">
        <v>675</v>
      </c>
      <c r="K175">
        <v>62842.5</v>
      </c>
      <c r="L175">
        <v>2830152.93</v>
      </c>
      <c r="M175">
        <v>11</v>
      </c>
      <c r="N175">
        <v>-2658.43</v>
      </c>
      <c r="O175" s="3">
        <v>-0.44090000000000001</v>
      </c>
      <c r="P175" s="3">
        <v>0.19819999999999999</v>
      </c>
      <c r="Q175" t="s">
        <v>20</v>
      </c>
      <c r="S175" s="1">
        <f t="shared" si="6"/>
        <v>43634</v>
      </c>
      <c r="U175" s="1">
        <f t="shared" si="7"/>
        <v>43635</v>
      </c>
      <c r="W175" s="37">
        <f t="shared" si="8"/>
        <v>1</v>
      </c>
      <c r="X175" s="2"/>
      <c r="Z175" s="2"/>
      <c r="AB175" s="3"/>
      <c r="AD175" s="3"/>
      <c r="AJ175" s="3"/>
      <c r="AK175" s="3"/>
    </row>
    <row r="176" spans="1:37">
      <c r="A176" t="s">
        <v>368</v>
      </c>
      <c r="B176" t="s">
        <v>19</v>
      </c>
      <c r="C176" s="2">
        <v>40897.621527777781</v>
      </c>
      <c r="D176">
        <v>109.85</v>
      </c>
      <c r="E176" s="2">
        <v>40898.385416666664</v>
      </c>
      <c r="F176">
        <v>158.1</v>
      </c>
      <c r="G176" s="3">
        <v>0.43919999999999998</v>
      </c>
      <c r="H176">
        <v>-53475.98</v>
      </c>
      <c r="I176" s="3">
        <v>-0.46360000000000001</v>
      </c>
      <c r="J176">
        <v>1050</v>
      </c>
      <c r="K176">
        <v>115342.5</v>
      </c>
      <c r="L176">
        <v>-241852.15</v>
      </c>
      <c r="M176">
        <v>9</v>
      </c>
      <c r="N176">
        <v>-5941.78</v>
      </c>
      <c r="O176" s="3">
        <v>-0.43919999999999998</v>
      </c>
      <c r="P176" s="3">
        <v>9.5600000000000004E-2</v>
      </c>
      <c r="Q176" t="s">
        <v>20</v>
      </c>
      <c r="S176" s="1">
        <f t="shared" si="6"/>
        <v>40897</v>
      </c>
      <c r="U176" s="1">
        <f t="shared" si="7"/>
        <v>40898</v>
      </c>
      <c r="W176" s="37">
        <f t="shared" si="8"/>
        <v>1</v>
      </c>
      <c r="X176" s="2"/>
      <c r="Z176" s="2"/>
      <c r="AB176" s="3"/>
      <c r="AD176" s="3"/>
      <c r="AJ176" s="3"/>
      <c r="AK176" s="3"/>
    </row>
    <row r="177" spans="1:37">
      <c r="A177" t="s">
        <v>41</v>
      </c>
      <c r="B177" t="s">
        <v>19</v>
      </c>
      <c r="C177" s="2">
        <v>40833.618055555555</v>
      </c>
      <c r="D177">
        <v>63.1</v>
      </c>
      <c r="E177" s="2">
        <v>40834.385416666664</v>
      </c>
      <c r="F177">
        <v>90.75</v>
      </c>
      <c r="G177" s="3">
        <v>0.43819999999999998</v>
      </c>
      <c r="H177">
        <v>-27729.08</v>
      </c>
      <c r="I177" s="3">
        <v>-0.46260000000000001</v>
      </c>
      <c r="J177">
        <v>950</v>
      </c>
      <c r="K177">
        <v>59945</v>
      </c>
      <c r="L177">
        <v>-169426.53</v>
      </c>
      <c r="M177">
        <v>10</v>
      </c>
      <c r="N177">
        <v>-2772.91</v>
      </c>
      <c r="O177" s="3">
        <v>-0.43819999999999998</v>
      </c>
      <c r="P177" s="3">
        <v>5.5500000000000001E-2</v>
      </c>
      <c r="Q177" t="s">
        <v>20</v>
      </c>
      <c r="S177" s="1">
        <f t="shared" si="6"/>
        <v>40833</v>
      </c>
      <c r="U177" s="1">
        <f t="shared" si="7"/>
        <v>40834</v>
      </c>
      <c r="W177" s="37">
        <f t="shared" si="8"/>
        <v>1</v>
      </c>
      <c r="X177" s="2"/>
      <c r="Z177" s="2"/>
      <c r="AB177" s="3"/>
      <c r="AD177" s="3"/>
      <c r="AJ177" s="3"/>
      <c r="AK177" s="3"/>
    </row>
    <row r="178" spans="1:37">
      <c r="A178" t="s">
        <v>23</v>
      </c>
      <c r="B178" t="s">
        <v>19</v>
      </c>
      <c r="C178" s="2">
        <v>41297.631944444445</v>
      </c>
      <c r="D178">
        <v>59</v>
      </c>
      <c r="E178" s="2">
        <v>41298.423611111109</v>
      </c>
      <c r="F178">
        <v>84.6</v>
      </c>
      <c r="G178" s="3">
        <v>0.43390000000000001</v>
      </c>
      <c r="H178">
        <v>-25684.2</v>
      </c>
      <c r="I178" s="3">
        <v>-0.4582</v>
      </c>
      <c r="J178">
        <v>950</v>
      </c>
      <c r="K178">
        <v>56050</v>
      </c>
      <c r="L178">
        <v>584535.9</v>
      </c>
      <c r="M178">
        <v>17</v>
      </c>
      <c r="N178">
        <v>-1510.84</v>
      </c>
      <c r="O178" s="3">
        <v>-0.43390000000000001</v>
      </c>
      <c r="P178" s="3">
        <v>0.12540000000000001</v>
      </c>
      <c r="Q178" t="s">
        <v>20</v>
      </c>
      <c r="S178" s="1">
        <f t="shared" si="6"/>
        <v>41297</v>
      </c>
      <c r="U178" s="1">
        <f t="shared" si="7"/>
        <v>41298</v>
      </c>
      <c r="W178" s="37">
        <f t="shared" si="8"/>
        <v>1</v>
      </c>
      <c r="X178" s="2"/>
      <c r="Z178" s="2"/>
      <c r="AB178" s="3"/>
      <c r="AD178" s="3"/>
      <c r="AJ178" s="3"/>
      <c r="AK178" s="3"/>
    </row>
    <row r="179" spans="1:37">
      <c r="A179" t="s">
        <v>65</v>
      </c>
      <c r="B179" t="s">
        <v>19</v>
      </c>
      <c r="C179" s="2">
        <v>41782.541666666664</v>
      </c>
      <c r="D179">
        <v>65</v>
      </c>
      <c r="E179" s="2">
        <v>41782.607638888891</v>
      </c>
      <c r="F179">
        <v>93.2</v>
      </c>
      <c r="G179" s="3">
        <v>0.43380000000000002</v>
      </c>
      <c r="H179">
        <v>-25314.7</v>
      </c>
      <c r="I179" s="3">
        <v>-0.4582</v>
      </c>
      <c r="J179">
        <v>850</v>
      </c>
      <c r="K179">
        <v>55250</v>
      </c>
      <c r="L179">
        <v>1153923.1499999999</v>
      </c>
      <c r="M179">
        <v>20</v>
      </c>
      <c r="N179">
        <v>-1265.74</v>
      </c>
      <c r="O179" s="3">
        <v>-0.43380000000000002</v>
      </c>
      <c r="P179" s="3">
        <v>4.6199999999999998E-2</v>
      </c>
      <c r="Q179" t="s">
        <v>20</v>
      </c>
      <c r="S179" s="1">
        <f t="shared" si="6"/>
        <v>41782</v>
      </c>
      <c r="U179" s="1">
        <f t="shared" si="7"/>
        <v>41782</v>
      </c>
      <c r="W179" s="37">
        <f t="shared" si="8"/>
        <v>0</v>
      </c>
      <c r="X179" s="2"/>
      <c r="Z179" s="2"/>
      <c r="AB179" s="3"/>
      <c r="AD179" s="3"/>
      <c r="AJ179" s="3"/>
      <c r="AK179" s="3"/>
    </row>
    <row r="180" spans="1:37">
      <c r="A180" t="s">
        <v>93</v>
      </c>
      <c r="B180" t="s">
        <v>19</v>
      </c>
      <c r="C180" s="2">
        <v>42058.524305555555</v>
      </c>
      <c r="D180">
        <v>40.5</v>
      </c>
      <c r="E180" s="2">
        <v>42058.576388888891</v>
      </c>
      <c r="F180">
        <v>58</v>
      </c>
      <c r="G180" s="3">
        <v>0.43209999999999998</v>
      </c>
      <c r="H180">
        <v>-14325.88</v>
      </c>
      <c r="I180" s="3">
        <v>-0.45639999999999997</v>
      </c>
      <c r="J180">
        <v>775</v>
      </c>
      <c r="K180">
        <v>31387.5</v>
      </c>
      <c r="L180">
        <v>1794963.92</v>
      </c>
      <c r="M180">
        <v>16</v>
      </c>
      <c r="N180">
        <v>-895.37</v>
      </c>
      <c r="O180" s="3">
        <v>-0.43209999999999998</v>
      </c>
      <c r="P180" s="3">
        <v>7.7799999999999994E-2</v>
      </c>
      <c r="Q180" t="s">
        <v>20</v>
      </c>
      <c r="S180" s="1">
        <f t="shared" si="6"/>
        <v>42058</v>
      </c>
      <c r="U180" s="1">
        <f t="shared" si="7"/>
        <v>42058</v>
      </c>
      <c r="W180" s="37">
        <f t="shared" si="8"/>
        <v>0</v>
      </c>
      <c r="X180" s="2"/>
      <c r="Z180" s="2"/>
      <c r="AB180" s="3"/>
      <c r="AD180" s="3"/>
      <c r="AJ180" s="3"/>
      <c r="AK180" s="3"/>
    </row>
    <row r="181" spans="1:37">
      <c r="A181" t="s">
        <v>28</v>
      </c>
      <c r="B181" t="s">
        <v>19</v>
      </c>
      <c r="C181" s="2">
        <v>41239.600694444445</v>
      </c>
      <c r="D181">
        <v>47</v>
      </c>
      <c r="E181" s="2">
        <v>41240.385416666664</v>
      </c>
      <c r="F181">
        <v>67.25</v>
      </c>
      <c r="G181" s="3">
        <v>0.43090000000000001</v>
      </c>
      <c r="H181">
        <v>-21392.5</v>
      </c>
      <c r="I181" s="3">
        <v>-0.45519999999999999</v>
      </c>
      <c r="J181">
        <v>1000</v>
      </c>
      <c r="K181">
        <v>47000</v>
      </c>
      <c r="L181">
        <v>559011.05000000005</v>
      </c>
      <c r="M181">
        <v>15</v>
      </c>
      <c r="N181">
        <v>-1426.17</v>
      </c>
      <c r="O181" s="3">
        <v>-0.43090000000000001</v>
      </c>
      <c r="P181" s="3">
        <v>4.2599999999999999E-2</v>
      </c>
      <c r="Q181" t="s">
        <v>20</v>
      </c>
      <c r="S181" s="1">
        <f t="shared" si="6"/>
        <v>41239</v>
      </c>
      <c r="U181" s="1">
        <f t="shared" si="7"/>
        <v>41240</v>
      </c>
      <c r="W181" s="37">
        <f t="shared" si="8"/>
        <v>1</v>
      </c>
      <c r="X181" s="2"/>
      <c r="Z181" s="2"/>
      <c r="AB181" s="3"/>
      <c r="AD181" s="3"/>
      <c r="AJ181" s="3"/>
      <c r="AK181" s="3"/>
    </row>
    <row r="182" spans="1:37">
      <c r="A182" t="s">
        <v>119</v>
      </c>
      <c r="B182" t="s">
        <v>19</v>
      </c>
      <c r="C182" s="2">
        <v>42934.583333333336</v>
      </c>
      <c r="D182">
        <v>62.5</v>
      </c>
      <c r="E182" s="2">
        <v>42934.614583333336</v>
      </c>
      <c r="F182">
        <v>89.4</v>
      </c>
      <c r="G182" s="3">
        <v>0.4304</v>
      </c>
      <c r="H182">
        <v>-21314.25</v>
      </c>
      <c r="I182" s="3">
        <v>-0.45469999999999999</v>
      </c>
      <c r="J182">
        <v>750</v>
      </c>
      <c r="K182">
        <v>46875</v>
      </c>
      <c r="L182">
        <v>2114215.98</v>
      </c>
      <c r="M182">
        <v>10</v>
      </c>
      <c r="N182">
        <v>-2131.4299999999998</v>
      </c>
      <c r="O182" s="3">
        <v>-0.4304</v>
      </c>
      <c r="P182" s="3">
        <v>4.8000000000000001E-2</v>
      </c>
      <c r="Q182" t="s">
        <v>20</v>
      </c>
      <c r="S182" s="1">
        <f t="shared" si="6"/>
        <v>42934</v>
      </c>
      <c r="U182" s="1">
        <f t="shared" si="7"/>
        <v>42934</v>
      </c>
      <c r="W182" s="37">
        <f t="shared" si="8"/>
        <v>0</v>
      </c>
      <c r="X182" s="2"/>
      <c r="Z182" s="2"/>
      <c r="AB182" s="3"/>
      <c r="AD182" s="3"/>
      <c r="AJ182" s="3"/>
      <c r="AK182" s="3"/>
    </row>
    <row r="183" spans="1:37">
      <c r="A183" t="s">
        <v>34</v>
      </c>
      <c r="B183" t="s">
        <v>19</v>
      </c>
      <c r="C183" s="2">
        <v>41158.631944444445</v>
      </c>
      <c r="D183">
        <v>111.95</v>
      </c>
      <c r="E183" s="2">
        <v>41159.385416666664</v>
      </c>
      <c r="F183">
        <v>159.9</v>
      </c>
      <c r="G183" s="3">
        <v>0.42830000000000001</v>
      </c>
      <c r="H183">
        <v>-53201.919999999998</v>
      </c>
      <c r="I183" s="3">
        <v>-0.4526</v>
      </c>
      <c r="J183">
        <v>1050</v>
      </c>
      <c r="K183">
        <v>117547.5</v>
      </c>
      <c r="L183">
        <v>486536.99</v>
      </c>
      <c r="M183">
        <v>6</v>
      </c>
      <c r="N183">
        <v>-8866.99</v>
      </c>
      <c r="O183" s="3">
        <v>-0.42830000000000001</v>
      </c>
      <c r="P183" s="3">
        <v>1.7399999999999999E-2</v>
      </c>
      <c r="Q183" t="s">
        <v>20</v>
      </c>
      <c r="S183" s="1">
        <f t="shared" si="6"/>
        <v>41158</v>
      </c>
      <c r="U183" s="1">
        <f t="shared" si="7"/>
        <v>41159</v>
      </c>
      <c r="W183" s="37">
        <f t="shared" si="8"/>
        <v>1</v>
      </c>
      <c r="X183" s="2"/>
      <c r="Z183" s="2"/>
      <c r="AB183" s="3"/>
      <c r="AD183" s="3"/>
      <c r="AJ183" s="3"/>
      <c r="AK183" s="3"/>
    </row>
    <row r="184" spans="1:37">
      <c r="A184" t="s">
        <v>163</v>
      </c>
      <c r="B184" t="s">
        <v>19</v>
      </c>
      <c r="C184" s="2">
        <v>43858.548611111109</v>
      </c>
      <c r="D184">
        <v>36.25</v>
      </c>
      <c r="E184" s="2">
        <v>43858.579861111109</v>
      </c>
      <c r="F184">
        <v>51.7</v>
      </c>
      <c r="G184" s="3">
        <v>0.42620000000000002</v>
      </c>
      <c r="H184">
        <v>-11022.41</v>
      </c>
      <c r="I184" s="3">
        <v>-0.45050000000000001</v>
      </c>
      <c r="J184">
        <v>675</v>
      </c>
      <c r="K184">
        <v>24468.75</v>
      </c>
      <c r="L184">
        <v>2973544.27</v>
      </c>
      <c r="M184">
        <v>10</v>
      </c>
      <c r="N184">
        <v>-1102.24</v>
      </c>
      <c r="O184" s="3">
        <v>-0.42620000000000002</v>
      </c>
      <c r="P184" s="3">
        <v>4.9700000000000001E-2</v>
      </c>
      <c r="Q184" t="s">
        <v>20</v>
      </c>
      <c r="S184" s="1">
        <f t="shared" si="6"/>
        <v>43858</v>
      </c>
      <c r="U184" s="1">
        <f t="shared" si="7"/>
        <v>43858</v>
      </c>
      <c r="W184" s="37">
        <f t="shared" si="8"/>
        <v>0</v>
      </c>
      <c r="X184" s="2"/>
      <c r="Z184" s="2"/>
      <c r="AB184" s="3"/>
      <c r="AD184" s="3"/>
      <c r="AJ184" s="3"/>
      <c r="AK184" s="3"/>
    </row>
    <row r="185" spans="1:37">
      <c r="A185" t="s">
        <v>242</v>
      </c>
      <c r="B185" t="s">
        <v>19</v>
      </c>
      <c r="C185" s="2">
        <v>44832.486111111109</v>
      </c>
      <c r="D185">
        <v>97.4</v>
      </c>
      <c r="E185" s="2">
        <v>44832.604166666664</v>
      </c>
      <c r="F185">
        <v>138.5</v>
      </c>
      <c r="G185" s="3">
        <v>0.42199999999999999</v>
      </c>
      <c r="H185">
        <v>-30421.3</v>
      </c>
      <c r="I185" s="3">
        <v>-0.44619999999999999</v>
      </c>
      <c r="J185">
        <v>700</v>
      </c>
      <c r="K185">
        <v>68180</v>
      </c>
      <c r="L185">
        <v>7162957.3799999999</v>
      </c>
      <c r="M185">
        <v>35</v>
      </c>
      <c r="N185">
        <v>-869.18</v>
      </c>
      <c r="O185" s="3">
        <v>-0.42199999999999999</v>
      </c>
      <c r="P185" s="3">
        <v>0.2074</v>
      </c>
      <c r="Q185" t="s">
        <v>20</v>
      </c>
      <c r="S185" s="1">
        <f t="shared" si="6"/>
        <v>44832</v>
      </c>
      <c r="U185" s="1">
        <f t="shared" si="7"/>
        <v>44832</v>
      </c>
      <c r="W185" s="37">
        <f t="shared" si="8"/>
        <v>0</v>
      </c>
      <c r="X185" s="2"/>
      <c r="Z185" s="2"/>
      <c r="AB185" s="3"/>
      <c r="AD185" s="3"/>
      <c r="AJ185" s="3"/>
      <c r="AK185" s="3"/>
    </row>
    <row r="186" spans="1:37">
      <c r="A186" t="s">
        <v>139</v>
      </c>
      <c r="B186" t="s">
        <v>19</v>
      </c>
      <c r="C186" s="2">
        <v>43147.385416666664</v>
      </c>
      <c r="D186">
        <v>75.650000000000006</v>
      </c>
      <c r="E186" s="2">
        <v>43147.461805555555</v>
      </c>
      <c r="F186">
        <v>107.5</v>
      </c>
      <c r="G186" s="3">
        <v>0.42099999999999999</v>
      </c>
      <c r="H186">
        <v>-22735.01</v>
      </c>
      <c r="I186" s="3">
        <v>-0.44519999999999998</v>
      </c>
      <c r="J186">
        <v>675</v>
      </c>
      <c r="K186">
        <v>51063.75</v>
      </c>
      <c r="L186">
        <v>2180465.77</v>
      </c>
      <c r="M186">
        <v>23</v>
      </c>
      <c r="N186">
        <v>-988.48</v>
      </c>
      <c r="O186" s="3">
        <v>-0.44080000000000003</v>
      </c>
      <c r="P186" s="3">
        <v>8.4599999999999995E-2</v>
      </c>
      <c r="Q186" t="s">
        <v>20</v>
      </c>
      <c r="S186" s="1">
        <f t="shared" si="6"/>
        <v>43147</v>
      </c>
      <c r="U186" s="1">
        <f t="shared" si="7"/>
        <v>43147</v>
      </c>
      <c r="W186" s="37">
        <f t="shared" si="8"/>
        <v>0</v>
      </c>
      <c r="X186" s="2"/>
      <c r="Z186" s="2"/>
      <c r="AB186" s="3"/>
      <c r="AD186" s="3"/>
      <c r="AJ186" s="3"/>
      <c r="AK186" s="3"/>
    </row>
    <row r="187" spans="1:37">
      <c r="A187" t="s">
        <v>217</v>
      </c>
      <c r="B187" t="s">
        <v>19</v>
      </c>
      <c r="C187" s="2">
        <v>44841.597222222219</v>
      </c>
      <c r="D187">
        <v>283</v>
      </c>
      <c r="E187" s="2">
        <v>44844.385416666664</v>
      </c>
      <c r="F187">
        <v>402</v>
      </c>
      <c r="G187" s="3">
        <v>0.42049999999999998</v>
      </c>
      <c r="H187">
        <v>-88095</v>
      </c>
      <c r="I187" s="3">
        <v>-0.44469999999999998</v>
      </c>
      <c r="J187">
        <v>700</v>
      </c>
      <c r="K187">
        <v>198100</v>
      </c>
      <c r="L187">
        <v>7033869.6799999997</v>
      </c>
      <c r="M187">
        <v>16</v>
      </c>
      <c r="N187">
        <v>-5505.94</v>
      </c>
      <c r="O187" s="3">
        <v>-0.42049999999999998</v>
      </c>
      <c r="P187" s="3">
        <v>8.7099999999999997E-2</v>
      </c>
      <c r="Q187" t="s">
        <v>20</v>
      </c>
      <c r="S187" s="1">
        <f t="shared" si="6"/>
        <v>44841</v>
      </c>
      <c r="U187" s="1">
        <f t="shared" si="7"/>
        <v>44844</v>
      </c>
      <c r="W187" s="37">
        <f t="shared" si="8"/>
        <v>3</v>
      </c>
      <c r="X187" s="2"/>
      <c r="Z187" s="2"/>
      <c r="AB187" s="3"/>
      <c r="AD187" s="3"/>
      <c r="AJ187" s="3"/>
      <c r="AK187" s="3"/>
    </row>
    <row r="188" spans="1:37">
      <c r="A188" t="s">
        <v>232</v>
      </c>
      <c r="B188" t="s">
        <v>19</v>
      </c>
      <c r="C188" s="2">
        <v>44495.472222222219</v>
      </c>
      <c r="D188">
        <v>130</v>
      </c>
      <c r="E188" s="2">
        <v>44495.565972222219</v>
      </c>
      <c r="F188">
        <v>184.35</v>
      </c>
      <c r="G188" s="3">
        <v>0.41810000000000003</v>
      </c>
      <c r="H188">
        <v>-34496.1</v>
      </c>
      <c r="I188" s="3">
        <v>-0.44230000000000003</v>
      </c>
      <c r="J188">
        <v>600</v>
      </c>
      <c r="K188">
        <v>78000</v>
      </c>
      <c r="L188">
        <v>5558565.2599999998</v>
      </c>
      <c r="M188">
        <v>28</v>
      </c>
      <c r="N188">
        <v>-1232</v>
      </c>
      <c r="O188" s="3">
        <v>-0.41810000000000003</v>
      </c>
      <c r="P188" s="3">
        <v>4.7699999999999999E-2</v>
      </c>
      <c r="Q188" t="s">
        <v>20</v>
      </c>
      <c r="S188" s="1">
        <f t="shared" si="6"/>
        <v>44495</v>
      </c>
      <c r="U188" s="1">
        <f t="shared" si="7"/>
        <v>44495</v>
      </c>
      <c r="W188" s="37">
        <f t="shared" si="8"/>
        <v>0</v>
      </c>
      <c r="X188" s="2"/>
      <c r="Z188" s="2"/>
      <c r="AB188" s="3"/>
      <c r="AD188" s="3"/>
      <c r="AJ188" s="3"/>
      <c r="AK188" s="3"/>
    </row>
    <row r="189" spans="1:37">
      <c r="A189" t="s">
        <v>69</v>
      </c>
      <c r="B189" t="s">
        <v>19</v>
      </c>
      <c r="C189" s="2">
        <v>41830.541666666664</v>
      </c>
      <c r="D189">
        <v>98.4</v>
      </c>
      <c r="E189" s="2">
        <v>41830.631944444445</v>
      </c>
      <c r="F189">
        <v>139.5</v>
      </c>
      <c r="G189" s="3">
        <v>0.41770000000000002</v>
      </c>
      <c r="H189">
        <v>-36957.15</v>
      </c>
      <c r="I189" s="3">
        <v>-0.44190000000000002</v>
      </c>
      <c r="J189">
        <v>850</v>
      </c>
      <c r="K189">
        <v>83640</v>
      </c>
      <c r="L189">
        <v>1362466.4</v>
      </c>
      <c r="M189">
        <v>27</v>
      </c>
      <c r="N189">
        <v>-1368.78</v>
      </c>
      <c r="O189" s="3">
        <v>-0.41770000000000002</v>
      </c>
      <c r="P189" s="3">
        <v>0.46039999999999998</v>
      </c>
      <c r="Q189" t="s">
        <v>20</v>
      </c>
      <c r="S189" s="1">
        <f t="shared" si="6"/>
        <v>41830</v>
      </c>
      <c r="U189" s="1">
        <f t="shared" si="7"/>
        <v>41830</v>
      </c>
      <c r="W189" s="37">
        <f t="shared" si="8"/>
        <v>0</v>
      </c>
      <c r="X189" s="2"/>
      <c r="Z189" s="2"/>
      <c r="AB189" s="3"/>
      <c r="AD189" s="3"/>
      <c r="AJ189" s="3"/>
      <c r="AK189" s="3"/>
    </row>
    <row r="190" spans="1:37">
      <c r="A190" t="s">
        <v>228</v>
      </c>
      <c r="B190" t="s">
        <v>19</v>
      </c>
      <c r="C190" s="2">
        <v>44488.420138888891</v>
      </c>
      <c r="D190">
        <v>182.35</v>
      </c>
      <c r="E190" s="2">
        <v>44488.472222222219</v>
      </c>
      <c r="F190">
        <v>258.3</v>
      </c>
      <c r="G190" s="3">
        <v>0.41649999999999998</v>
      </c>
      <c r="H190">
        <v>-48213.9</v>
      </c>
      <c r="I190" s="3">
        <v>-0.44069999999999998</v>
      </c>
      <c r="J190">
        <v>600</v>
      </c>
      <c r="K190">
        <v>109410</v>
      </c>
      <c r="L190">
        <v>5806973.0599999996</v>
      </c>
      <c r="M190">
        <v>16</v>
      </c>
      <c r="N190">
        <v>-3013.37</v>
      </c>
      <c r="O190" s="3">
        <v>-0.41649999999999998</v>
      </c>
      <c r="P190" s="3">
        <v>2.8500000000000001E-2</v>
      </c>
      <c r="Q190" t="s">
        <v>20</v>
      </c>
      <c r="S190" s="1">
        <f t="shared" si="6"/>
        <v>44488</v>
      </c>
      <c r="U190" s="1">
        <f t="shared" si="7"/>
        <v>44488</v>
      </c>
      <c r="W190" s="37">
        <f t="shared" si="8"/>
        <v>0</v>
      </c>
      <c r="X190" s="2"/>
      <c r="Z190" s="2"/>
      <c r="AB190" s="3"/>
      <c r="AD190" s="3"/>
      <c r="AJ190" s="3"/>
      <c r="AK190" s="3"/>
    </row>
    <row r="191" spans="1:37">
      <c r="A191" t="s">
        <v>69</v>
      </c>
      <c r="B191" t="s">
        <v>19</v>
      </c>
      <c r="C191" s="2">
        <v>42377.524305555555</v>
      </c>
      <c r="D191">
        <v>115.55</v>
      </c>
      <c r="E191" s="2">
        <v>42380.385416666664</v>
      </c>
      <c r="F191">
        <v>163.35</v>
      </c>
      <c r="G191" s="3">
        <v>0.41370000000000001</v>
      </c>
      <c r="H191">
        <v>-45530.1</v>
      </c>
      <c r="I191" s="3">
        <v>-0.43780000000000002</v>
      </c>
      <c r="J191">
        <v>900</v>
      </c>
      <c r="K191">
        <v>103995</v>
      </c>
      <c r="L191">
        <v>1959375.74</v>
      </c>
      <c r="M191">
        <v>37</v>
      </c>
      <c r="N191">
        <v>-1230.54</v>
      </c>
      <c r="O191" s="3">
        <v>-0.41370000000000001</v>
      </c>
      <c r="P191" s="3">
        <v>0.15620000000000001</v>
      </c>
      <c r="Q191" t="s">
        <v>20</v>
      </c>
      <c r="S191" s="1">
        <f t="shared" si="6"/>
        <v>42377</v>
      </c>
      <c r="U191" s="1">
        <f t="shared" si="7"/>
        <v>42380</v>
      </c>
      <c r="W191" s="37">
        <f t="shared" si="8"/>
        <v>3</v>
      </c>
      <c r="X191" s="2"/>
      <c r="Z191" s="2"/>
      <c r="AB191" s="3"/>
      <c r="AD191" s="3"/>
      <c r="AJ191" s="3"/>
      <c r="AK191" s="3"/>
    </row>
    <row r="192" spans="1:37">
      <c r="A192" t="s">
        <v>26</v>
      </c>
      <c r="B192" t="s">
        <v>19</v>
      </c>
      <c r="C192" s="2">
        <v>41530.607638888891</v>
      </c>
      <c r="D192">
        <v>158.19999999999999</v>
      </c>
      <c r="E192" s="2">
        <v>41533.385416666664</v>
      </c>
      <c r="F192">
        <v>223.25</v>
      </c>
      <c r="G192" s="3">
        <v>0.41120000000000001</v>
      </c>
      <c r="H192">
        <v>-68864.5</v>
      </c>
      <c r="I192" s="3">
        <v>-0.43530000000000002</v>
      </c>
      <c r="J192">
        <v>1000</v>
      </c>
      <c r="K192">
        <v>158200</v>
      </c>
      <c r="L192">
        <v>712589.67</v>
      </c>
      <c r="M192">
        <v>13</v>
      </c>
      <c r="N192">
        <v>-5297.27</v>
      </c>
      <c r="O192" s="3">
        <v>-0.41120000000000001</v>
      </c>
      <c r="P192" s="3">
        <v>2.0199999999999999E-2</v>
      </c>
      <c r="Q192" t="s">
        <v>20</v>
      </c>
      <c r="S192" s="1">
        <f t="shared" si="6"/>
        <v>41530</v>
      </c>
      <c r="U192" s="1">
        <f t="shared" si="7"/>
        <v>41533</v>
      </c>
      <c r="W192" s="37">
        <f t="shared" si="8"/>
        <v>3</v>
      </c>
      <c r="X192" s="2"/>
      <c r="Z192" s="2"/>
      <c r="AB192" s="3"/>
      <c r="AD192" s="3"/>
      <c r="AJ192" s="3"/>
      <c r="AK192" s="3"/>
    </row>
    <row r="193" spans="1:37">
      <c r="A193" t="s">
        <v>33</v>
      </c>
      <c r="B193" t="s">
        <v>19</v>
      </c>
      <c r="C193" s="2">
        <v>41149.625</v>
      </c>
      <c r="D193">
        <v>8.15</v>
      </c>
      <c r="E193" s="2">
        <v>41150.399305555555</v>
      </c>
      <c r="F193">
        <v>11.5</v>
      </c>
      <c r="G193" s="3">
        <v>0.41099999999999998</v>
      </c>
      <c r="H193">
        <v>-3723.82</v>
      </c>
      <c r="I193" s="3">
        <v>-0.43519999999999998</v>
      </c>
      <c r="J193">
        <v>1050</v>
      </c>
      <c r="K193">
        <v>8557.5</v>
      </c>
      <c r="L193">
        <v>499305.52</v>
      </c>
      <c r="M193">
        <v>12</v>
      </c>
      <c r="N193">
        <v>-310.32</v>
      </c>
      <c r="O193" s="3">
        <v>-0.65029999999999999</v>
      </c>
      <c r="P193" s="3">
        <v>0.25769999999999998</v>
      </c>
      <c r="Q193" t="s">
        <v>20</v>
      </c>
      <c r="S193" s="1">
        <f t="shared" si="6"/>
        <v>41149</v>
      </c>
      <c r="U193" s="1">
        <f t="shared" si="7"/>
        <v>41150</v>
      </c>
      <c r="W193" s="37">
        <f t="shared" si="8"/>
        <v>1</v>
      </c>
      <c r="X193" s="2"/>
      <c r="Z193" s="2"/>
      <c r="AB193" s="3"/>
      <c r="AD193" s="3"/>
      <c r="AJ193" s="3"/>
      <c r="AK193" s="3"/>
    </row>
    <row r="194" spans="1:37">
      <c r="A194" t="s">
        <v>41</v>
      </c>
      <c r="B194" t="s">
        <v>19</v>
      </c>
      <c r="C194" s="2">
        <v>40863.590277777781</v>
      </c>
      <c r="D194">
        <v>88.3</v>
      </c>
      <c r="E194" s="2">
        <v>40863.621527777781</v>
      </c>
      <c r="F194">
        <v>124.5</v>
      </c>
      <c r="G194" s="3">
        <v>0.41</v>
      </c>
      <c r="H194">
        <v>-36411.599999999999</v>
      </c>
      <c r="I194" s="3">
        <v>-0.43409999999999999</v>
      </c>
      <c r="J194">
        <v>949.99990000000003</v>
      </c>
      <c r="K194">
        <v>83885</v>
      </c>
      <c r="L194">
        <v>-240816.55</v>
      </c>
      <c r="M194">
        <v>10</v>
      </c>
      <c r="N194">
        <v>-3641.16</v>
      </c>
      <c r="O194" s="3">
        <v>-0.41</v>
      </c>
      <c r="P194" s="3">
        <v>4.1300000000000003E-2</v>
      </c>
      <c r="Q194" t="s">
        <v>20</v>
      </c>
      <c r="S194" s="1">
        <f t="shared" si="6"/>
        <v>40863</v>
      </c>
      <c r="U194" s="1">
        <f t="shared" si="7"/>
        <v>40863</v>
      </c>
      <c r="W194" s="37">
        <f t="shared" si="8"/>
        <v>0</v>
      </c>
      <c r="X194" s="2"/>
      <c r="Z194" s="2"/>
      <c r="AB194" s="3"/>
      <c r="AD194" s="3"/>
      <c r="AJ194" s="3"/>
      <c r="AK194" s="3"/>
    </row>
    <row r="195" spans="1:37">
      <c r="A195" t="s">
        <v>78</v>
      </c>
      <c r="B195" t="s">
        <v>19</v>
      </c>
      <c r="C195" s="2">
        <v>42482.503472222219</v>
      </c>
      <c r="D195">
        <v>39.700000000000003</v>
      </c>
      <c r="E195" s="2">
        <v>42482.597222222219</v>
      </c>
      <c r="F195">
        <v>55.95</v>
      </c>
      <c r="G195" s="3">
        <v>0.4093</v>
      </c>
      <c r="H195">
        <v>-15485.85</v>
      </c>
      <c r="I195" s="3">
        <v>-0.43340000000000001</v>
      </c>
      <c r="J195">
        <v>900</v>
      </c>
      <c r="K195">
        <v>35730</v>
      </c>
      <c r="L195">
        <v>1949713.9</v>
      </c>
      <c r="M195">
        <v>28</v>
      </c>
      <c r="N195">
        <v>-553.07000000000005</v>
      </c>
      <c r="O195" s="3">
        <v>-0.4093</v>
      </c>
      <c r="P195" s="3">
        <v>4.1599999999999998E-2</v>
      </c>
      <c r="Q195" t="s">
        <v>20</v>
      </c>
      <c r="S195" s="1">
        <f t="shared" si="6"/>
        <v>42482</v>
      </c>
      <c r="U195" s="1">
        <f t="shared" si="7"/>
        <v>42482</v>
      </c>
      <c r="W195" s="37">
        <f t="shared" si="8"/>
        <v>0</v>
      </c>
      <c r="X195" s="2"/>
      <c r="Z195" s="2"/>
      <c r="AB195" s="3"/>
      <c r="AD195" s="3"/>
      <c r="AJ195" s="3"/>
      <c r="AK195" s="3"/>
    </row>
    <row r="196" spans="1:37">
      <c r="A196" t="s">
        <v>104</v>
      </c>
      <c r="B196" t="s">
        <v>19</v>
      </c>
      <c r="C196" s="2">
        <v>42815.628472222219</v>
      </c>
      <c r="D196">
        <v>44.5</v>
      </c>
      <c r="E196" s="2">
        <v>42816.385416666664</v>
      </c>
      <c r="F196">
        <v>62.5</v>
      </c>
      <c r="G196" s="3">
        <v>0.40450000000000003</v>
      </c>
      <c r="H196">
        <v>-14302.5</v>
      </c>
      <c r="I196" s="3">
        <v>-0.42849999999999999</v>
      </c>
      <c r="J196">
        <v>750</v>
      </c>
      <c r="K196">
        <v>33375</v>
      </c>
      <c r="L196">
        <v>2085750.78</v>
      </c>
      <c r="M196">
        <v>6</v>
      </c>
      <c r="N196">
        <v>-2383.75</v>
      </c>
      <c r="O196" s="3">
        <v>-0.40450000000000003</v>
      </c>
      <c r="P196" s="3">
        <v>0.1618</v>
      </c>
      <c r="Q196" t="s">
        <v>20</v>
      </c>
      <c r="S196" s="1">
        <f t="shared" si="6"/>
        <v>42815</v>
      </c>
      <c r="U196" s="1">
        <f t="shared" si="7"/>
        <v>42816</v>
      </c>
      <c r="W196" s="37">
        <f t="shared" si="8"/>
        <v>1</v>
      </c>
      <c r="X196" s="2"/>
      <c r="Z196" s="2"/>
      <c r="AB196" s="3"/>
      <c r="AD196" s="3"/>
      <c r="AJ196" s="3"/>
      <c r="AK196" s="3"/>
    </row>
    <row r="197" spans="1:37">
      <c r="A197" t="s">
        <v>27</v>
      </c>
      <c r="B197" t="s">
        <v>19</v>
      </c>
      <c r="C197" s="2">
        <v>41354.385416666664</v>
      </c>
      <c r="D197">
        <v>40.75</v>
      </c>
      <c r="E197" s="2">
        <v>41354.420138888891</v>
      </c>
      <c r="F197">
        <v>57.2</v>
      </c>
      <c r="G197" s="3">
        <v>0.4037</v>
      </c>
      <c r="H197">
        <v>-17429.5</v>
      </c>
      <c r="I197" s="3">
        <v>-0.42770000000000002</v>
      </c>
      <c r="J197">
        <v>1000</v>
      </c>
      <c r="K197">
        <v>40750</v>
      </c>
      <c r="L197">
        <v>741328.97</v>
      </c>
      <c r="M197">
        <v>11</v>
      </c>
      <c r="N197">
        <v>-1584.5</v>
      </c>
      <c r="O197" s="3">
        <v>-0.4037</v>
      </c>
      <c r="P197" s="3">
        <v>0.42820000000000003</v>
      </c>
      <c r="Q197" t="s">
        <v>20</v>
      </c>
      <c r="S197" s="1">
        <f t="shared" si="6"/>
        <v>41354</v>
      </c>
      <c r="U197" s="1">
        <f t="shared" si="7"/>
        <v>41354</v>
      </c>
      <c r="W197" s="37">
        <f t="shared" si="8"/>
        <v>0</v>
      </c>
      <c r="X197" s="2"/>
      <c r="Z197" s="2"/>
      <c r="AB197" s="3"/>
      <c r="AD197" s="3"/>
      <c r="AJ197" s="3"/>
      <c r="AK197" s="3"/>
    </row>
    <row r="198" spans="1:37">
      <c r="A198" t="s">
        <v>232</v>
      </c>
      <c r="B198" t="s">
        <v>19</v>
      </c>
      <c r="C198" s="2">
        <v>44494.59375</v>
      </c>
      <c r="D198">
        <v>132.80000000000001</v>
      </c>
      <c r="E198" s="2">
        <v>44495.385416666664</v>
      </c>
      <c r="F198">
        <v>186.3</v>
      </c>
      <c r="G198" s="3">
        <v>0.40289999999999998</v>
      </c>
      <c r="H198">
        <v>-34014.6</v>
      </c>
      <c r="I198" s="3">
        <v>-0.4269</v>
      </c>
      <c r="J198">
        <v>600</v>
      </c>
      <c r="K198">
        <v>79680</v>
      </c>
      <c r="L198">
        <v>5626125.8600000003</v>
      </c>
      <c r="M198">
        <v>17</v>
      </c>
      <c r="N198">
        <v>-2000.86</v>
      </c>
      <c r="O198" s="3">
        <v>-0.40289999999999998</v>
      </c>
      <c r="P198" s="3">
        <v>0.1013</v>
      </c>
      <c r="Q198" t="s">
        <v>20</v>
      </c>
      <c r="S198" s="1">
        <f t="shared" si="6"/>
        <v>44494</v>
      </c>
      <c r="U198" s="1">
        <f t="shared" si="7"/>
        <v>44495</v>
      </c>
      <c r="W198" s="37">
        <f t="shared" si="8"/>
        <v>1</v>
      </c>
      <c r="X198" s="2"/>
      <c r="Z198" s="2"/>
      <c r="AB198" s="3"/>
      <c r="AD198" s="3"/>
      <c r="AJ198" s="3"/>
      <c r="AK198" s="3"/>
    </row>
    <row r="199" spans="1:37">
      <c r="A199" t="s">
        <v>71</v>
      </c>
      <c r="B199" t="s">
        <v>19</v>
      </c>
      <c r="C199" s="2">
        <v>42382.572916666664</v>
      </c>
      <c r="D199">
        <v>91.15</v>
      </c>
      <c r="E199" s="2">
        <v>42383.385416666664</v>
      </c>
      <c r="F199">
        <v>127.8</v>
      </c>
      <c r="G199" s="3">
        <v>0.40210000000000001</v>
      </c>
      <c r="H199">
        <v>-34955.550000000003</v>
      </c>
      <c r="I199" s="3">
        <v>-0.42609999999999998</v>
      </c>
      <c r="J199">
        <v>900</v>
      </c>
      <c r="K199">
        <v>82035</v>
      </c>
      <c r="L199">
        <v>1839161.84</v>
      </c>
      <c r="M199">
        <v>23</v>
      </c>
      <c r="N199">
        <v>-1519.81</v>
      </c>
      <c r="O199" s="3">
        <v>-0.40210000000000001</v>
      </c>
      <c r="P199" s="3">
        <v>0.30549999999999999</v>
      </c>
      <c r="Q199" t="s">
        <v>20</v>
      </c>
      <c r="S199" s="1">
        <f t="shared" si="6"/>
        <v>42382</v>
      </c>
      <c r="U199" s="1">
        <f t="shared" si="7"/>
        <v>42383</v>
      </c>
      <c r="W199" s="37">
        <f t="shared" si="8"/>
        <v>1</v>
      </c>
      <c r="X199" s="2"/>
      <c r="Z199" s="2"/>
      <c r="AB199" s="3"/>
      <c r="AD199" s="3"/>
      <c r="AJ199" s="3"/>
      <c r="AK199" s="3"/>
    </row>
    <row r="200" spans="1:37">
      <c r="A200" t="s">
        <v>222</v>
      </c>
      <c r="B200" t="s">
        <v>19</v>
      </c>
      <c r="C200" s="2">
        <v>44466.385416666664</v>
      </c>
      <c r="D200">
        <v>103</v>
      </c>
      <c r="E200" s="2">
        <v>44466.444444444445</v>
      </c>
      <c r="F200">
        <v>144.35</v>
      </c>
      <c r="G200" s="3">
        <v>0.40150000000000002</v>
      </c>
      <c r="H200">
        <v>-26294.1</v>
      </c>
      <c r="I200" s="3">
        <v>-0.42549999999999999</v>
      </c>
      <c r="J200">
        <v>600</v>
      </c>
      <c r="K200">
        <v>61800</v>
      </c>
      <c r="L200">
        <v>5816769.5599999996</v>
      </c>
      <c r="M200">
        <v>18</v>
      </c>
      <c r="N200">
        <v>-1460.78</v>
      </c>
      <c r="O200" s="3">
        <v>-0.40150000000000002</v>
      </c>
      <c r="P200" s="3">
        <v>0.2301</v>
      </c>
      <c r="Q200" t="s">
        <v>20</v>
      </c>
      <c r="S200" s="1">
        <f t="shared" si="6"/>
        <v>44466</v>
      </c>
      <c r="U200" s="1">
        <f t="shared" si="7"/>
        <v>44466</v>
      </c>
      <c r="W200" s="37">
        <f t="shared" si="8"/>
        <v>0</v>
      </c>
      <c r="X200" s="2"/>
      <c r="Z200" s="2"/>
      <c r="AB200" s="3"/>
      <c r="AD200" s="3"/>
      <c r="AJ200" s="3"/>
      <c r="AK200" s="3"/>
    </row>
    <row r="201" spans="1:37">
      <c r="A201" t="s">
        <v>141</v>
      </c>
      <c r="B201" t="s">
        <v>19</v>
      </c>
      <c r="C201" s="2">
        <v>43691.4375</v>
      </c>
      <c r="D201">
        <v>113.65</v>
      </c>
      <c r="E201" s="2">
        <v>43693.385416666664</v>
      </c>
      <c r="F201">
        <v>159.15</v>
      </c>
      <c r="G201" s="3">
        <v>0.40039999999999998</v>
      </c>
      <c r="H201">
        <v>-36171</v>
      </c>
      <c r="I201" s="3">
        <v>-0.4244</v>
      </c>
      <c r="J201">
        <v>750</v>
      </c>
      <c r="K201">
        <v>85237.5</v>
      </c>
      <c r="L201">
        <v>3116666.43</v>
      </c>
      <c r="M201">
        <v>62</v>
      </c>
      <c r="N201">
        <v>-583.4</v>
      </c>
      <c r="O201" s="3">
        <v>-0.40039999999999998</v>
      </c>
      <c r="P201" s="3">
        <v>0.12540000000000001</v>
      </c>
      <c r="Q201" t="s">
        <v>20</v>
      </c>
      <c r="S201" s="1">
        <f t="shared" si="6"/>
        <v>43691</v>
      </c>
      <c r="U201" s="1">
        <f t="shared" si="7"/>
        <v>43693</v>
      </c>
      <c r="W201" s="37">
        <f t="shared" si="8"/>
        <v>2</v>
      </c>
      <c r="X201" s="2"/>
      <c r="Z201" s="2"/>
      <c r="AB201" s="3"/>
      <c r="AD201" s="3"/>
      <c r="AJ201" s="3"/>
      <c r="AK201" s="3"/>
    </row>
    <row r="202" spans="1:37">
      <c r="A202" t="s">
        <v>147</v>
      </c>
      <c r="B202" t="s">
        <v>19</v>
      </c>
      <c r="C202" s="2">
        <v>43578.5</v>
      </c>
      <c r="D202">
        <v>28.75</v>
      </c>
      <c r="E202" s="2">
        <v>43578.607638888891</v>
      </c>
      <c r="F202">
        <v>40.25</v>
      </c>
      <c r="G202" s="3">
        <v>0.4</v>
      </c>
      <c r="H202">
        <v>-8228.25</v>
      </c>
      <c r="I202" s="3">
        <v>-0.42399999999999999</v>
      </c>
      <c r="J202">
        <v>675</v>
      </c>
      <c r="K202">
        <v>19406.25</v>
      </c>
      <c r="L202">
        <v>2525049.9300000002</v>
      </c>
      <c r="M202">
        <v>32</v>
      </c>
      <c r="N202">
        <v>-257.13</v>
      </c>
      <c r="O202" s="3">
        <v>-0.4</v>
      </c>
      <c r="P202" s="3">
        <v>0.18260000000000001</v>
      </c>
      <c r="Q202" t="s">
        <v>20</v>
      </c>
      <c r="S202" s="1">
        <f t="shared" si="6"/>
        <v>43578</v>
      </c>
      <c r="U202" s="1">
        <f t="shared" si="7"/>
        <v>43578</v>
      </c>
      <c r="W202" s="37">
        <f t="shared" si="8"/>
        <v>0</v>
      </c>
      <c r="X202" s="2"/>
      <c r="Z202" s="2"/>
      <c r="AB202" s="3"/>
      <c r="AD202" s="3"/>
      <c r="AJ202" s="3"/>
      <c r="AK202" s="3"/>
    </row>
    <row r="203" spans="1:37">
      <c r="A203" t="s">
        <v>94</v>
      </c>
      <c r="B203" t="s">
        <v>19</v>
      </c>
      <c r="C203" s="2">
        <v>42787.548611111109</v>
      </c>
      <c r="D203">
        <v>20.65</v>
      </c>
      <c r="E203" s="2">
        <v>42787.604166666664</v>
      </c>
      <c r="F203">
        <v>28.9</v>
      </c>
      <c r="G203" s="3">
        <v>0.39950000000000002</v>
      </c>
      <c r="H203">
        <v>-7215.04</v>
      </c>
      <c r="I203" s="3">
        <v>-0.42349999999999999</v>
      </c>
      <c r="J203">
        <v>825</v>
      </c>
      <c r="K203">
        <v>17036.25</v>
      </c>
      <c r="L203">
        <v>2148202.87</v>
      </c>
      <c r="M203">
        <v>17</v>
      </c>
      <c r="N203">
        <v>-424.41</v>
      </c>
      <c r="O203" s="3">
        <v>-0.45519999999999999</v>
      </c>
      <c r="P203" s="3">
        <v>2.9100000000000001E-2</v>
      </c>
      <c r="Q203" t="s">
        <v>20</v>
      </c>
      <c r="S203" s="1">
        <f t="shared" si="6"/>
        <v>42787</v>
      </c>
      <c r="U203" s="1">
        <f t="shared" si="7"/>
        <v>42787</v>
      </c>
      <c r="W203" s="37">
        <f t="shared" si="8"/>
        <v>0</v>
      </c>
      <c r="X203" s="2"/>
      <c r="Z203" s="2"/>
      <c r="AB203" s="3"/>
      <c r="AD203" s="3"/>
      <c r="AJ203" s="3"/>
      <c r="AK203" s="3"/>
    </row>
    <row r="204" spans="1:37">
      <c r="A204" t="s">
        <v>23</v>
      </c>
      <c r="B204" t="s">
        <v>19</v>
      </c>
      <c r="C204" s="2">
        <v>41478.385416666664</v>
      </c>
      <c r="D204">
        <v>39</v>
      </c>
      <c r="E204" s="2">
        <v>41479.385416666664</v>
      </c>
      <c r="F204">
        <v>54.55</v>
      </c>
      <c r="G204" s="3">
        <v>0.3987</v>
      </c>
      <c r="H204">
        <v>-14836.95</v>
      </c>
      <c r="I204" s="3">
        <v>-0.42270000000000002</v>
      </c>
      <c r="J204">
        <v>900</v>
      </c>
      <c r="K204">
        <v>35100</v>
      </c>
      <c r="L204">
        <v>496805.17</v>
      </c>
      <c r="M204">
        <v>77</v>
      </c>
      <c r="N204">
        <v>-192.69</v>
      </c>
      <c r="O204" s="3">
        <v>-0.5897</v>
      </c>
      <c r="P204" s="3">
        <v>0.32050000000000001</v>
      </c>
      <c r="Q204" t="s">
        <v>20</v>
      </c>
      <c r="S204" s="1">
        <f t="shared" si="6"/>
        <v>41478</v>
      </c>
      <c r="U204" s="1">
        <f t="shared" si="7"/>
        <v>41479</v>
      </c>
      <c r="W204" s="37">
        <f t="shared" si="8"/>
        <v>1</v>
      </c>
      <c r="X204" s="2"/>
      <c r="Z204" s="2"/>
      <c r="AB204" s="3"/>
      <c r="AD204" s="3"/>
      <c r="AJ204" s="3"/>
      <c r="AK204" s="3"/>
    </row>
    <row r="205" spans="1:37">
      <c r="A205" t="s">
        <v>35</v>
      </c>
      <c r="B205" t="s">
        <v>19</v>
      </c>
      <c r="C205" s="2">
        <v>40995.565972222219</v>
      </c>
      <c r="D205">
        <v>25.4</v>
      </c>
      <c r="E205" s="2">
        <v>40996.385416666664</v>
      </c>
      <c r="F205">
        <v>35.450000000000003</v>
      </c>
      <c r="G205" s="3">
        <v>0.3957</v>
      </c>
      <c r="H205">
        <v>-10125.58</v>
      </c>
      <c r="I205" s="3">
        <v>-0.41959999999999997</v>
      </c>
      <c r="J205">
        <v>950</v>
      </c>
      <c r="K205">
        <v>24130</v>
      </c>
      <c r="L205">
        <v>25160.07</v>
      </c>
      <c r="M205">
        <v>25</v>
      </c>
      <c r="N205">
        <v>-405.02</v>
      </c>
      <c r="O205" s="3">
        <v>-0.77170000000000005</v>
      </c>
      <c r="P205" s="3">
        <v>0.52759999999999996</v>
      </c>
      <c r="Q205" t="s">
        <v>20</v>
      </c>
      <c r="S205" s="1">
        <f t="shared" si="6"/>
        <v>40995</v>
      </c>
      <c r="U205" s="1">
        <f t="shared" si="7"/>
        <v>40996</v>
      </c>
      <c r="W205" s="37">
        <f t="shared" si="8"/>
        <v>1</v>
      </c>
      <c r="X205" s="2"/>
      <c r="Z205" s="2"/>
      <c r="AB205" s="3"/>
      <c r="AD205" s="3"/>
      <c r="AJ205" s="3"/>
      <c r="AK205" s="3"/>
    </row>
    <row r="206" spans="1:37">
      <c r="A206" t="s">
        <v>28</v>
      </c>
      <c r="B206" t="s">
        <v>19</v>
      </c>
      <c r="C206" s="2">
        <v>41446.583333333336</v>
      </c>
      <c r="D206">
        <v>63.75</v>
      </c>
      <c r="E206" s="2">
        <v>41446.628472222219</v>
      </c>
      <c r="F206">
        <v>88.95</v>
      </c>
      <c r="G206" s="3">
        <v>0.39529999999999998</v>
      </c>
      <c r="H206">
        <v>-26727</v>
      </c>
      <c r="I206" s="3">
        <v>-0.41920000000000002</v>
      </c>
      <c r="J206">
        <v>1000</v>
      </c>
      <c r="K206">
        <v>63750</v>
      </c>
      <c r="L206">
        <v>549211.47</v>
      </c>
      <c r="M206">
        <v>14</v>
      </c>
      <c r="N206">
        <v>-1909.07</v>
      </c>
      <c r="O206" s="3">
        <v>-0.39529999999999998</v>
      </c>
      <c r="P206" s="3">
        <v>0.11219999999999999</v>
      </c>
      <c r="Q206" t="s">
        <v>20</v>
      </c>
      <c r="S206" s="1">
        <f t="shared" si="6"/>
        <v>41446</v>
      </c>
      <c r="U206" s="1">
        <f t="shared" si="7"/>
        <v>41446</v>
      </c>
      <c r="W206" s="37">
        <f t="shared" si="8"/>
        <v>0</v>
      </c>
      <c r="X206" s="2"/>
      <c r="Z206" s="2"/>
      <c r="AB206" s="3"/>
      <c r="AD206" s="3"/>
      <c r="AJ206" s="3"/>
      <c r="AK206" s="3"/>
    </row>
    <row r="207" spans="1:37">
      <c r="A207" t="s">
        <v>70</v>
      </c>
      <c r="B207" t="s">
        <v>19</v>
      </c>
      <c r="C207" s="2">
        <v>42383.385416666664</v>
      </c>
      <c r="D207">
        <v>93.5</v>
      </c>
      <c r="E207" s="2">
        <v>42383.503472222219</v>
      </c>
      <c r="F207">
        <v>130.4</v>
      </c>
      <c r="G207" s="3">
        <v>0.3947</v>
      </c>
      <c r="H207">
        <v>-35225.1</v>
      </c>
      <c r="I207" s="3">
        <v>-0.41860000000000003</v>
      </c>
      <c r="J207">
        <v>900</v>
      </c>
      <c r="K207">
        <v>84150</v>
      </c>
      <c r="L207">
        <v>1803936.74</v>
      </c>
      <c r="M207">
        <v>35</v>
      </c>
      <c r="N207">
        <v>-1006.43</v>
      </c>
      <c r="O207" s="3">
        <v>-0.3947</v>
      </c>
      <c r="P207" s="3">
        <v>4.8099999999999997E-2</v>
      </c>
      <c r="Q207" t="s">
        <v>20</v>
      </c>
      <c r="S207" s="1">
        <f t="shared" si="6"/>
        <v>42383</v>
      </c>
      <c r="U207" s="1">
        <f t="shared" si="7"/>
        <v>42383</v>
      </c>
      <c r="W207" s="37">
        <f t="shared" si="8"/>
        <v>0</v>
      </c>
      <c r="X207" s="2"/>
      <c r="Z207" s="2"/>
      <c r="AB207" s="3"/>
      <c r="AD207" s="3"/>
      <c r="AJ207" s="3"/>
      <c r="AK207" s="3"/>
    </row>
    <row r="208" spans="1:37">
      <c r="A208" t="s">
        <v>39</v>
      </c>
      <c r="B208" t="s">
        <v>19</v>
      </c>
      <c r="C208" s="2">
        <v>41471.385416666664</v>
      </c>
      <c r="D208">
        <v>80</v>
      </c>
      <c r="E208" s="2">
        <v>41471.600694444445</v>
      </c>
      <c r="F208">
        <v>111.55</v>
      </c>
      <c r="G208" s="3">
        <v>0.39439999999999997</v>
      </c>
      <c r="H208">
        <v>-31792.22</v>
      </c>
      <c r="I208" s="3">
        <v>-0.41830000000000001</v>
      </c>
      <c r="J208">
        <v>950</v>
      </c>
      <c r="K208">
        <v>76000</v>
      </c>
      <c r="L208">
        <v>518539.69</v>
      </c>
      <c r="M208">
        <v>63</v>
      </c>
      <c r="N208">
        <v>-504.64</v>
      </c>
      <c r="O208" s="3">
        <v>-0.39439999999999997</v>
      </c>
      <c r="P208" s="3">
        <v>0.1</v>
      </c>
      <c r="Q208" t="s">
        <v>20</v>
      </c>
      <c r="S208" s="1">
        <f t="shared" si="6"/>
        <v>41471</v>
      </c>
      <c r="U208" s="1">
        <f t="shared" si="7"/>
        <v>41471</v>
      </c>
      <c r="W208" s="37">
        <f t="shared" si="8"/>
        <v>0</v>
      </c>
      <c r="X208" s="2"/>
      <c r="Z208" s="2"/>
      <c r="AB208" s="3"/>
      <c r="AD208" s="3"/>
      <c r="AJ208" s="3"/>
      <c r="AK208" s="3"/>
    </row>
    <row r="209" spans="1:37">
      <c r="A209" t="s">
        <v>71</v>
      </c>
      <c r="B209" t="s">
        <v>19</v>
      </c>
      <c r="C209" s="2">
        <v>42397.559027777781</v>
      </c>
      <c r="D209">
        <v>49.5</v>
      </c>
      <c r="E209" s="2">
        <v>42397.628472222219</v>
      </c>
      <c r="F209">
        <v>69</v>
      </c>
      <c r="G209" s="3">
        <v>0.39389999999999997</v>
      </c>
      <c r="H209">
        <v>-18616.5</v>
      </c>
      <c r="I209" s="3">
        <v>-0.41789999999999999</v>
      </c>
      <c r="J209">
        <v>900</v>
      </c>
      <c r="K209">
        <v>44550</v>
      </c>
      <c r="L209">
        <v>1686301.8</v>
      </c>
      <c r="M209">
        <v>21</v>
      </c>
      <c r="N209">
        <v>-886.5</v>
      </c>
      <c r="O209" s="3">
        <v>-0.39389999999999997</v>
      </c>
      <c r="P209" s="3">
        <v>0.32729999999999998</v>
      </c>
      <c r="Q209" t="s">
        <v>20</v>
      </c>
      <c r="S209" s="1">
        <f t="shared" si="6"/>
        <v>42397</v>
      </c>
      <c r="U209" s="1">
        <f t="shared" si="7"/>
        <v>42397</v>
      </c>
      <c r="W209" s="37">
        <f t="shared" si="8"/>
        <v>0</v>
      </c>
      <c r="X209" s="2"/>
      <c r="Z209" s="2"/>
      <c r="AB209" s="3"/>
      <c r="AD209" s="3"/>
      <c r="AJ209" s="3"/>
      <c r="AK209" s="3"/>
    </row>
    <row r="210" spans="1:37">
      <c r="A210" t="s">
        <v>128</v>
      </c>
      <c r="B210" t="s">
        <v>19</v>
      </c>
      <c r="C210" s="2">
        <v>43061.385416666664</v>
      </c>
      <c r="D210">
        <v>75.75</v>
      </c>
      <c r="E210" s="2">
        <v>43061.423611111109</v>
      </c>
      <c r="F210">
        <v>105.55</v>
      </c>
      <c r="G210" s="3">
        <v>0.39340000000000003</v>
      </c>
      <c r="H210">
        <v>-21338.77</v>
      </c>
      <c r="I210" s="3">
        <v>-0.4173</v>
      </c>
      <c r="J210">
        <v>675</v>
      </c>
      <c r="K210">
        <v>51131.25</v>
      </c>
      <c r="L210">
        <v>2233431.37</v>
      </c>
      <c r="M210">
        <v>12</v>
      </c>
      <c r="N210">
        <v>-1778.23</v>
      </c>
      <c r="O210" s="3">
        <v>-0.39340000000000003</v>
      </c>
      <c r="P210" s="3">
        <v>4.82E-2</v>
      </c>
      <c r="Q210" t="s">
        <v>20</v>
      </c>
      <c r="S210" s="1">
        <f t="shared" si="6"/>
        <v>43061</v>
      </c>
      <c r="U210" s="1">
        <f t="shared" si="7"/>
        <v>43061</v>
      </c>
      <c r="W210" s="37">
        <f t="shared" si="8"/>
        <v>0</v>
      </c>
      <c r="X210" s="2"/>
      <c r="Z210" s="2"/>
      <c r="AB210" s="3"/>
      <c r="AD210" s="3"/>
      <c r="AJ210" s="3"/>
      <c r="AK210" s="3"/>
    </row>
    <row r="211" spans="1:37">
      <c r="A211" t="s">
        <v>91</v>
      </c>
      <c r="B211" t="s">
        <v>19</v>
      </c>
      <c r="C211" s="2">
        <v>42122.416666666664</v>
      </c>
      <c r="D211">
        <v>78.25</v>
      </c>
      <c r="E211" s="2">
        <v>42122.5</v>
      </c>
      <c r="F211">
        <v>108.95</v>
      </c>
      <c r="G211" s="3">
        <v>0.39229999999999998</v>
      </c>
      <c r="H211">
        <v>-27686.2</v>
      </c>
      <c r="I211" s="3">
        <v>-0.4163</v>
      </c>
      <c r="J211">
        <v>850</v>
      </c>
      <c r="K211">
        <v>66512.5</v>
      </c>
      <c r="L211">
        <v>1890460.07</v>
      </c>
      <c r="M211">
        <v>25</v>
      </c>
      <c r="N211">
        <v>-1107.45</v>
      </c>
      <c r="O211" s="3">
        <v>-0.39229999999999998</v>
      </c>
      <c r="P211" s="3">
        <v>0.122</v>
      </c>
      <c r="Q211" t="s">
        <v>20</v>
      </c>
      <c r="S211" s="1">
        <f t="shared" si="6"/>
        <v>42122</v>
      </c>
      <c r="U211" s="1">
        <f t="shared" si="7"/>
        <v>42122</v>
      </c>
      <c r="W211" s="37">
        <f t="shared" si="8"/>
        <v>0</v>
      </c>
      <c r="X211" s="2"/>
      <c r="Z211" s="2"/>
      <c r="AB211" s="3"/>
      <c r="AD211" s="3"/>
      <c r="AJ211" s="3"/>
      <c r="AK211" s="3"/>
    </row>
    <row r="212" spans="1:37">
      <c r="A212" t="s">
        <v>65</v>
      </c>
      <c r="B212" t="s">
        <v>19</v>
      </c>
      <c r="C212" s="2">
        <v>42389.388888888891</v>
      </c>
      <c r="D212">
        <v>81.25</v>
      </c>
      <c r="E212" s="2">
        <v>42390.385416666664</v>
      </c>
      <c r="F212">
        <v>113</v>
      </c>
      <c r="G212" s="3">
        <v>0.39079999999999998</v>
      </c>
      <c r="H212">
        <v>-30323.25</v>
      </c>
      <c r="I212" s="3">
        <v>-0.41470000000000001</v>
      </c>
      <c r="J212">
        <v>900</v>
      </c>
      <c r="K212">
        <v>73125</v>
      </c>
      <c r="L212">
        <v>1771961.1</v>
      </c>
      <c r="M212">
        <v>76</v>
      </c>
      <c r="N212">
        <v>-398.99</v>
      </c>
      <c r="O212" s="3">
        <v>-0.40489999999999998</v>
      </c>
      <c r="P212" s="3">
        <v>0.32119999999999999</v>
      </c>
      <c r="Q212" t="s">
        <v>20</v>
      </c>
      <c r="S212" s="1">
        <f t="shared" si="6"/>
        <v>42389</v>
      </c>
      <c r="U212" s="1">
        <f t="shared" si="7"/>
        <v>42390</v>
      </c>
      <c r="W212" s="37">
        <f t="shared" si="8"/>
        <v>1</v>
      </c>
      <c r="X212" s="2"/>
      <c r="Z212" s="2"/>
      <c r="AB212" s="3"/>
      <c r="AD212" s="3"/>
      <c r="AJ212" s="3"/>
      <c r="AK212" s="3"/>
    </row>
    <row r="213" spans="1:37">
      <c r="A213" t="s">
        <v>49</v>
      </c>
      <c r="B213" t="s">
        <v>19</v>
      </c>
      <c r="C213" s="2">
        <v>40821.555555555555</v>
      </c>
      <c r="D213">
        <v>191.35</v>
      </c>
      <c r="E213" s="2">
        <v>40823.385416666664</v>
      </c>
      <c r="F213">
        <v>266</v>
      </c>
      <c r="G213" s="3">
        <v>0.3901</v>
      </c>
      <c r="H213">
        <v>-83184.679999999993</v>
      </c>
      <c r="I213" s="3">
        <v>-0.41399999999999998</v>
      </c>
      <c r="J213">
        <v>1050</v>
      </c>
      <c r="K213">
        <v>200917.5</v>
      </c>
      <c r="L213">
        <v>-163473.65</v>
      </c>
      <c r="M213">
        <v>28</v>
      </c>
      <c r="N213">
        <v>-2970.88</v>
      </c>
      <c r="O213" s="3">
        <v>-0.3901</v>
      </c>
      <c r="P213" s="3">
        <v>3.32E-2</v>
      </c>
      <c r="Q213" t="s">
        <v>20</v>
      </c>
      <c r="S213" s="1">
        <f t="shared" si="6"/>
        <v>40821</v>
      </c>
      <c r="U213" s="1">
        <f t="shared" si="7"/>
        <v>40823</v>
      </c>
      <c r="W213" s="37">
        <f t="shared" si="8"/>
        <v>2</v>
      </c>
      <c r="X213" s="2"/>
      <c r="Z213" s="2"/>
      <c r="AB213" s="3"/>
      <c r="AD213" s="3"/>
      <c r="AJ213" s="3"/>
      <c r="AK213" s="3"/>
    </row>
    <row r="214" spans="1:37">
      <c r="A214" t="s">
        <v>159</v>
      </c>
      <c r="B214" t="s">
        <v>19</v>
      </c>
      <c r="C214" s="2">
        <v>44125.635416666664</v>
      </c>
      <c r="D214">
        <v>150.05000000000001</v>
      </c>
      <c r="E214" s="2">
        <v>44126.524305555555</v>
      </c>
      <c r="F214">
        <v>208.4</v>
      </c>
      <c r="G214" s="3">
        <v>0.38890000000000002</v>
      </c>
      <c r="H214">
        <v>-46450.87</v>
      </c>
      <c r="I214" s="3">
        <v>-0.4128</v>
      </c>
      <c r="J214">
        <v>750</v>
      </c>
      <c r="K214">
        <v>112537.5</v>
      </c>
      <c r="L214">
        <v>3866279.19</v>
      </c>
      <c r="M214">
        <v>45</v>
      </c>
      <c r="N214">
        <v>-1032.24</v>
      </c>
      <c r="O214" s="3">
        <v>-0.47620000000000001</v>
      </c>
      <c r="P214" s="3">
        <v>7.0000000000000001E-3</v>
      </c>
      <c r="Q214" t="s">
        <v>20</v>
      </c>
      <c r="S214" s="1">
        <f t="shared" si="6"/>
        <v>44125</v>
      </c>
      <c r="U214" s="1">
        <f t="shared" si="7"/>
        <v>44126</v>
      </c>
      <c r="W214" s="37">
        <f t="shared" si="8"/>
        <v>1</v>
      </c>
      <c r="X214" s="2"/>
      <c r="Z214" s="2"/>
      <c r="AB214" s="3"/>
      <c r="AD214" s="3"/>
      <c r="AJ214" s="3"/>
      <c r="AK214" s="3"/>
    </row>
    <row r="215" spans="1:37">
      <c r="A215" t="s">
        <v>98</v>
      </c>
      <c r="B215" t="s">
        <v>19</v>
      </c>
      <c r="C215" s="2">
        <v>42080.538194444445</v>
      </c>
      <c r="D215">
        <v>77.849999999999994</v>
      </c>
      <c r="E215" s="2">
        <v>42080.628472222219</v>
      </c>
      <c r="F215">
        <v>108</v>
      </c>
      <c r="G215" s="3">
        <v>0.38729999999999998</v>
      </c>
      <c r="H215">
        <v>-25606.799999999999</v>
      </c>
      <c r="I215" s="3">
        <v>-0.41120000000000001</v>
      </c>
      <c r="J215">
        <v>800</v>
      </c>
      <c r="K215">
        <v>62280</v>
      </c>
      <c r="L215">
        <v>1842059.27</v>
      </c>
      <c r="M215">
        <v>27</v>
      </c>
      <c r="N215">
        <v>-948.4</v>
      </c>
      <c r="O215" s="3">
        <v>-0.38729999999999998</v>
      </c>
      <c r="P215" s="3">
        <v>0.19969999999999999</v>
      </c>
      <c r="Q215" t="s">
        <v>20</v>
      </c>
      <c r="S215" s="1">
        <f t="shared" si="6"/>
        <v>42080</v>
      </c>
      <c r="U215" s="1">
        <f t="shared" si="7"/>
        <v>42080</v>
      </c>
      <c r="W215" s="37">
        <f t="shared" si="8"/>
        <v>0</v>
      </c>
      <c r="X215" s="2"/>
      <c r="Z215" s="2"/>
      <c r="AB215" s="3"/>
      <c r="AD215" s="3"/>
      <c r="AJ215" s="3"/>
      <c r="AK215" s="3"/>
    </row>
    <row r="216" spans="1:37">
      <c r="A216" t="s">
        <v>73</v>
      </c>
      <c r="B216" t="s">
        <v>19</v>
      </c>
      <c r="C216" s="2">
        <v>41858.576388888891</v>
      </c>
      <c r="D216">
        <v>87.25</v>
      </c>
      <c r="E216" s="2">
        <v>41858.621527777781</v>
      </c>
      <c r="F216">
        <v>121</v>
      </c>
      <c r="G216" s="3">
        <v>0.38679999999999998</v>
      </c>
      <c r="H216">
        <v>-30457.63</v>
      </c>
      <c r="I216" s="3">
        <v>-0.41070000000000001</v>
      </c>
      <c r="J216">
        <v>850</v>
      </c>
      <c r="K216">
        <v>74162.5</v>
      </c>
      <c r="L216">
        <v>1395085.13</v>
      </c>
      <c r="M216">
        <v>14</v>
      </c>
      <c r="N216">
        <v>-2175.54</v>
      </c>
      <c r="O216" s="3">
        <v>-0.38679999999999998</v>
      </c>
      <c r="P216" s="3">
        <v>0.17480000000000001</v>
      </c>
      <c r="Q216" t="s">
        <v>20</v>
      </c>
      <c r="S216" s="1">
        <f t="shared" si="6"/>
        <v>41858</v>
      </c>
      <c r="U216" s="1">
        <f t="shared" si="7"/>
        <v>41858</v>
      </c>
      <c r="W216" s="37">
        <f t="shared" si="8"/>
        <v>0</v>
      </c>
      <c r="X216" s="2"/>
      <c r="Z216" s="2"/>
      <c r="AB216" s="3"/>
      <c r="AD216" s="3"/>
      <c r="AJ216" s="3"/>
      <c r="AK216" s="3"/>
    </row>
    <row r="217" spans="1:37">
      <c r="A217" t="s">
        <v>132</v>
      </c>
      <c r="B217" t="s">
        <v>19</v>
      </c>
      <c r="C217" s="2">
        <v>43495.496527777781</v>
      </c>
      <c r="D217">
        <v>70.900000000000006</v>
      </c>
      <c r="E217" s="2">
        <v>43495.59375</v>
      </c>
      <c r="F217">
        <v>98.3</v>
      </c>
      <c r="G217" s="3">
        <v>0.38650000000000001</v>
      </c>
      <c r="H217">
        <v>-19637.099999999999</v>
      </c>
      <c r="I217" s="3">
        <v>-0.4103</v>
      </c>
      <c r="J217">
        <v>675</v>
      </c>
      <c r="K217">
        <v>47857.5</v>
      </c>
      <c r="L217">
        <v>2366719.5699999998</v>
      </c>
      <c r="M217">
        <v>29</v>
      </c>
      <c r="N217">
        <v>-677.14</v>
      </c>
      <c r="O217" s="3">
        <v>-0.4027</v>
      </c>
      <c r="P217" s="3">
        <v>4.1599999999999998E-2</v>
      </c>
      <c r="Q217" t="s">
        <v>20</v>
      </c>
      <c r="S217" s="1">
        <f t="shared" si="6"/>
        <v>43495</v>
      </c>
      <c r="U217" s="1">
        <f t="shared" si="7"/>
        <v>43495</v>
      </c>
      <c r="W217" s="37">
        <f t="shared" si="8"/>
        <v>0</v>
      </c>
      <c r="X217" s="2"/>
      <c r="Z217" s="2"/>
      <c r="AB217" s="3"/>
      <c r="AD217" s="3"/>
      <c r="AJ217" s="3"/>
      <c r="AK217" s="3"/>
    </row>
    <row r="218" spans="1:37">
      <c r="A218" t="s">
        <v>96</v>
      </c>
      <c r="B218" t="s">
        <v>19</v>
      </c>
      <c r="C218" s="2">
        <v>42634.5625</v>
      </c>
      <c r="D218">
        <v>93.65</v>
      </c>
      <c r="E218" s="2">
        <v>42635.385416666664</v>
      </c>
      <c r="F218">
        <v>129.85</v>
      </c>
      <c r="G218" s="3">
        <v>0.38650000000000001</v>
      </c>
      <c r="H218">
        <v>-31708.880000000001</v>
      </c>
      <c r="I218" s="3">
        <v>-0.41039999999999999</v>
      </c>
      <c r="J218">
        <v>825</v>
      </c>
      <c r="K218">
        <v>77261.25</v>
      </c>
      <c r="L218">
        <v>1983676.3</v>
      </c>
      <c r="M218">
        <v>26</v>
      </c>
      <c r="N218">
        <v>-1219.57</v>
      </c>
      <c r="O218" s="3">
        <v>-0.38650000000000001</v>
      </c>
      <c r="P218" s="3">
        <v>0.22639999999999999</v>
      </c>
      <c r="Q218" t="s">
        <v>20</v>
      </c>
      <c r="S218" s="1">
        <f t="shared" si="6"/>
        <v>42634</v>
      </c>
      <c r="U218" s="1">
        <f t="shared" si="7"/>
        <v>42635</v>
      </c>
      <c r="W218" s="37">
        <f t="shared" si="8"/>
        <v>1</v>
      </c>
      <c r="X218" s="2"/>
      <c r="Z218" s="2"/>
      <c r="AB218" s="3"/>
      <c r="AD218" s="3"/>
      <c r="AJ218" s="3"/>
      <c r="AK218" s="3"/>
    </row>
    <row r="219" spans="1:37">
      <c r="A219" t="s">
        <v>83</v>
      </c>
      <c r="B219" t="s">
        <v>19</v>
      </c>
      <c r="C219" s="2">
        <v>42719.395833333336</v>
      </c>
      <c r="D219">
        <v>71.95</v>
      </c>
      <c r="E219" s="2">
        <v>42719.506944444445</v>
      </c>
      <c r="F219">
        <v>99.75</v>
      </c>
      <c r="G219" s="3">
        <v>0.38640000000000002</v>
      </c>
      <c r="H219">
        <v>-26565.3</v>
      </c>
      <c r="I219" s="3">
        <v>-0.41020000000000001</v>
      </c>
      <c r="J219">
        <v>900</v>
      </c>
      <c r="K219">
        <v>64755</v>
      </c>
      <c r="L219">
        <v>2205819.37</v>
      </c>
      <c r="M219">
        <v>33</v>
      </c>
      <c r="N219">
        <v>-805.01</v>
      </c>
      <c r="O219" s="3">
        <v>-0.50449999999999995</v>
      </c>
      <c r="P219" s="3">
        <v>4.5900000000000003E-2</v>
      </c>
      <c r="Q219" t="s">
        <v>20</v>
      </c>
      <c r="S219" s="1">
        <f t="shared" si="6"/>
        <v>42719</v>
      </c>
      <c r="U219" s="1">
        <f t="shared" si="7"/>
        <v>42719</v>
      </c>
      <c r="W219" s="37">
        <f t="shared" si="8"/>
        <v>0</v>
      </c>
      <c r="X219" s="2"/>
      <c r="Z219" s="2"/>
      <c r="AB219" s="3"/>
      <c r="AD219" s="3"/>
      <c r="AJ219" s="3"/>
      <c r="AK219" s="3"/>
    </row>
    <row r="220" spans="1:37">
      <c r="A220" t="s">
        <v>252</v>
      </c>
      <c r="B220" t="s">
        <v>19</v>
      </c>
      <c r="C220" s="2">
        <v>44368.385416666664</v>
      </c>
      <c r="D220">
        <v>135</v>
      </c>
      <c r="E220" s="2">
        <v>44368.520833333336</v>
      </c>
      <c r="F220">
        <v>187</v>
      </c>
      <c r="G220" s="3">
        <v>0.38519999999999999</v>
      </c>
      <c r="H220">
        <v>-35893</v>
      </c>
      <c r="I220" s="3">
        <v>-0.40899999999999997</v>
      </c>
      <c r="J220">
        <v>650</v>
      </c>
      <c r="K220">
        <v>87750</v>
      </c>
      <c r="L220">
        <v>5356219.8099999996</v>
      </c>
      <c r="M220">
        <v>40</v>
      </c>
      <c r="N220">
        <v>-897.33</v>
      </c>
      <c r="O220" s="3">
        <v>-0.38519999999999999</v>
      </c>
      <c r="P220" s="3">
        <v>0.1033</v>
      </c>
      <c r="Q220" t="s">
        <v>20</v>
      </c>
      <c r="S220" s="1">
        <f t="shared" si="6"/>
        <v>44368</v>
      </c>
      <c r="U220" s="1">
        <f t="shared" si="7"/>
        <v>44368</v>
      </c>
      <c r="W220" s="37">
        <f t="shared" si="8"/>
        <v>0</v>
      </c>
      <c r="X220" s="2"/>
      <c r="Z220" s="2"/>
      <c r="AB220" s="3"/>
      <c r="AD220" s="3"/>
      <c r="AJ220" s="3"/>
      <c r="AK220" s="3"/>
    </row>
    <row r="221" spans="1:37">
      <c r="A221" t="s">
        <v>82</v>
      </c>
      <c r="B221" t="s">
        <v>19</v>
      </c>
      <c r="C221" s="2">
        <v>42696.482638888891</v>
      </c>
      <c r="D221">
        <v>31.7</v>
      </c>
      <c r="E221" s="2">
        <v>42696.600694444445</v>
      </c>
      <c r="F221">
        <v>43.9</v>
      </c>
      <c r="G221" s="3">
        <v>0.38490000000000002</v>
      </c>
      <c r="H221">
        <v>-11660.4</v>
      </c>
      <c r="I221" s="3">
        <v>-0.40870000000000001</v>
      </c>
      <c r="J221">
        <v>900</v>
      </c>
      <c r="K221">
        <v>28530</v>
      </c>
      <c r="L221">
        <v>2241577.27</v>
      </c>
      <c r="M221">
        <v>35</v>
      </c>
      <c r="N221">
        <v>-333.15</v>
      </c>
      <c r="O221" s="3">
        <v>-0.38490000000000002</v>
      </c>
      <c r="P221" s="3">
        <v>0.17030000000000001</v>
      </c>
      <c r="Q221" t="s">
        <v>20</v>
      </c>
      <c r="S221" s="1">
        <f t="shared" si="6"/>
        <v>42696</v>
      </c>
      <c r="U221" s="1">
        <f t="shared" si="7"/>
        <v>42696</v>
      </c>
      <c r="W221" s="37">
        <f t="shared" si="8"/>
        <v>0</v>
      </c>
      <c r="X221" s="2"/>
      <c r="Z221" s="2"/>
      <c r="AB221" s="3"/>
      <c r="AD221" s="3"/>
      <c r="AJ221" s="3"/>
      <c r="AK221" s="3"/>
    </row>
    <row r="222" spans="1:37">
      <c r="A222" t="s">
        <v>93</v>
      </c>
      <c r="B222" t="s">
        <v>19</v>
      </c>
      <c r="C222" s="2">
        <v>42774.631944444445</v>
      </c>
      <c r="D222">
        <v>80.75</v>
      </c>
      <c r="E222" s="2">
        <v>42775.4375</v>
      </c>
      <c r="F222">
        <v>111.8</v>
      </c>
      <c r="G222" s="3">
        <v>0.38450000000000001</v>
      </c>
      <c r="H222">
        <v>-27204.79</v>
      </c>
      <c r="I222" s="3">
        <v>-0.40839999999999999</v>
      </c>
      <c r="J222">
        <v>825</v>
      </c>
      <c r="K222">
        <v>66618.75</v>
      </c>
      <c r="L222">
        <v>2179471.6</v>
      </c>
      <c r="M222">
        <v>20</v>
      </c>
      <c r="N222">
        <v>-1360.24</v>
      </c>
      <c r="O222" s="3">
        <v>-0.38450000000000001</v>
      </c>
      <c r="P222" s="3">
        <v>0.22409999999999999</v>
      </c>
      <c r="Q222" t="s">
        <v>20</v>
      </c>
      <c r="S222" s="1">
        <f t="shared" si="6"/>
        <v>42774</v>
      </c>
      <c r="U222" s="1">
        <f t="shared" si="7"/>
        <v>42775</v>
      </c>
      <c r="W222" s="37">
        <f t="shared" si="8"/>
        <v>1</v>
      </c>
      <c r="X222" s="2"/>
      <c r="Z222" s="2"/>
      <c r="AB222" s="3"/>
      <c r="AD222" s="3"/>
      <c r="AJ222" s="3"/>
      <c r="AK222" s="3"/>
    </row>
    <row r="223" spans="1:37">
      <c r="A223" t="s">
        <v>215</v>
      </c>
      <c r="B223" t="s">
        <v>19</v>
      </c>
      <c r="C223" s="2">
        <v>44434.430555555555</v>
      </c>
      <c r="D223">
        <v>51</v>
      </c>
      <c r="E223" s="2">
        <v>44434.520833333336</v>
      </c>
      <c r="F223">
        <v>70.599999999999994</v>
      </c>
      <c r="G223" s="3">
        <v>0.38429999999999997</v>
      </c>
      <c r="H223">
        <v>-13530.4</v>
      </c>
      <c r="I223" s="3">
        <v>-0.40820000000000001</v>
      </c>
      <c r="J223">
        <v>650</v>
      </c>
      <c r="K223">
        <v>33150</v>
      </c>
      <c r="L223">
        <v>5813043.21</v>
      </c>
      <c r="M223">
        <v>27</v>
      </c>
      <c r="N223">
        <v>-501.13</v>
      </c>
      <c r="O223" s="3">
        <v>-0.4078</v>
      </c>
      <c r="P223" s="3">
        <v>0.10199999999999999</v>
      </c>
      <c r="Q223" t="s">
        <v>20</v>
      </c>
      <c r="S223" s="1">
        <f t="shared" si="6"/>
        <v>44434</v>
      </c>
      <c r="U223" s="1">
        <f t="shared" si="7"/>
        <v>44434</v>
      </c>
      <c r="W223" s="37">
        <f t="shared" si="8"/>
        <v>0</v>
      </c>
      <c r="X223" s="2"/>
      <c r="Z223" s="2"/>
      <c r="AB223" s="3"/>
      <c r="AD223" s="3"/>
      <c r="AJ223" s="3"/>
      <c r="AK223" s="3"/>
    </row>
    <row r="224" spans="1:37">
      <c r="A224" t="s">
        <v>93</v>
      </c>
      <c r="B224" t="s">
        <v>19</v>
      </c>
      <c r="C224" s="2">
        <v>42109.579861111109</v>
      </c>
      <c r="D224">
        <v>67.2</v>
      </c>
      <c r="E224" s="2">
        <v>42109.625</v>
      </c>
      <c r="F224">
        <v>93</v>
      </c>
      <c r="G224" s="3">
        <v>0.38390000000000002</v>
      </c>
      <c r="H224">
        <v>-21236.55</v>
      </c>
      <c r="I224" s="3">
        <v>-0.4078</v>
      </c>
      <c r="J224">
        <v>775</v>
      </c>
      <c r="K224">
        <v>52080</v>
      </c>
      <c r="L224">
        <v>1799828.98</v>
      </c>
      <c r="M224">
        <v>14</v>
      </c>
      <c r="N224">
        <v>-1516.9</v>
      </c>
      <c r="O224" s="3">
        <v>-0.38390000000000002</v>
      </c>
      <c r="P224" s="3">
        <v>3.8699999999999998E-2</v>
      </c>
      <c r="Q224" t="s">
        <v>20</v>
      </c>
      <c r="S224" s="1">
        <f t="shared" si="6"/>
        <v>42109</v>
      </c>
      <c r="U224" s="1">
        <f t="shared" si="7"/>
        <v>42109</v>
      </c>
      <c r="W224" s="37">
        <f t="shared" si="8"/>
        <v>0</v>
      </c>
      <c r="X224" s="2"/>
      <c r="Z224" s="2"/>
      <c r="AB224" s="3"/>
      <c r="AD224" s="3"/>
      <c r="AJ224" s="3"/>
      <c r="AK224" s="3"/>
    </row>
    <row r="225" spans="1:37">
      <c r="A225" t="s">
        <v>78</v>
      </c>
      <c r="B225" t="s">
        <v>19</v>
      </c>
      <c r="C225" s="2">
        <v>42332.416666666664</v>
      </c>
      <c r="D225">
        <v>55.65</v>
      </c>
      <c r="E225" s="2">
        <v>42332.597222222219</v>
      </c>
      <c r="F225">
        <v>77</v>
      </c>
      <c r="G225" s="3">
        <v>0.3836</v>
      </c>
      <c r="H225">
        <v>-20408.849999999999</v>
      </c>
      <c r="I225" s="3">
        <v>-0.40749999999999997</v>
      </c>
      <c r="J225">
        <v>900</v>
      </c>
      <c r="K225">
        <v>50085</v>
      </c>
      <c r="L225">
        <v>1996689.29</v>
      </c>
      <c r="M225">
        <v>53</v>
      </c>
      <c r="N225">
        <v>-385.07</v>
      </c>
      <c r="O225" s="3">
        <v>-0.3836</v>
      </c>
      <c r="P225" s="3">
        <v>0.14649999999999999</v>
      </c>
      <c r="Q225" t="s">
        <v>20</v>
      </c>
      <c r="S225" s="1">
        <f t="shared" si="6"/>
        <v>42332</v>
      </c>
      <c r="U225" s="1">
        <f t="shared" si="7"/>
        <v>42332</v>
      </c>
      <c r="W225" s="37">
        <f t="shared" si="8"/>
        <v>0</v>
      </c>
      <c r="X225" s="2"/>
      <c r="Z225" s="2"/>
      <c r="AB225" s="3"/>
      <c r="AD225" s="3"/>
      <c r="AJ225" s="3"/>
      <c r="AK225" s="3"/>
    </row>
    <row r="226" spans="1:37">
      <c r="A226" t="s">
        <v>247</v>
      </c>
      <c r="B226" t="s">
        <v>19</v>
      </c>
      <c r="C226" s="2">
        <v>44692.597222222219</v>
      </c>
      <c r="D226">
        <v>290.75</v>
      </c>
      <c r="E226" s="2">
        <v>44693.385416666664</v>
      </c>
      <c r="F226">
        <v>402.25</v>
      </c>
      <c r="G226" s="3">
        <v>0.38350000000000001</v>
      </c>
      <c r="H226">
        <v>-82901</v>
      </c>
      <c r="I226" s="3">
        <v>-0.4073</v>
      </c>
      <c r="J226">
        <v>700</v>
      </c>
      <c r="K226">
        <v>203525</v>
      </c>
      <c r="L226">
        <v>6613413.6799999997</v>
      </c>
      <c r="M226">
        <v>16</v>
      </c>
      <c r="N226">
        <v>-5181.3100000000004</v>
      </c>
      <c r="O226" s="3">
        <v>-0.38350000000000001</v>
      </c>
      <c r="P226" s="3">
        <v>0.1116</v>
      </c>
      <c r="Q226" t="s">
        <v>20</v>
      </c>
      <c r="S226" s="1">
        <f t="shared" si="6"/>
        <v>44692</v>
      </c>
      <c r="U226" s="1">
        <f t="shared" si="7"/>
        <v>44693</v>
      </c>
      <c r="W226" s="37">
        <f t="shared" si="8"/>
        <v>1</v>
      </c>
      <c r="X226" s="2"/>
      <c r="Z226" s="2"/>
      <c r="AB226" s="3"/>
      <c r="AD226" s="3"/>
      <c r="AJ226" s="3"/>
      <c r="AK226" s="3"/>
    </row>
    <row r="227" spans="1:37">
      <c r="A227" t="s">
        <v>47</v>
      </c>
      <c r="B227" t="s">
        <v>19</v>
      </c>
      <c r="C227" s="2">
        <v>41059.597222222219</v>
      </c>
      <c r="D227">
        <v>53.1</v>
      </c>
      <c r="E227" s="2">
        <v>41059.628472222219</v>
      </c>
      <c r="F227">
        <v>73.400000000000006</v>
      </c>
      <c r="G227" s="3">
        <v>0.38229999999999997</v>
      </c>
      <c r="H227">
        <v>-22643.25</v>
      </c>
      <c r="I227" s="3">
        <v>-0.40610000000000002</v>
      </c>
      <c r="J227">
        <v>1050</v>
      </c>
      <c r="K227">
        <v>55755</v>
      </c>
      <c r="L227">
        <v>305211.02</v>
      </c>
      <c r="M227">
        <v>10</v>
      </c>
      <c r="N227">
        <v>-2264.33</v>
      </c>
      <c r="O227" s="3">
        <v>-0.38229999999999997</v>
      </c>
      <c r="P227" s="3">
        <v>0.10920000000000001</v>
      </c>
      <c r="Q227" t="s">
        <v>20</v>
      </c>
      <c r="S227" s="1">
        <f t="shared" si="6"/>
        <v>41059</v>
      </c>
      <c r="U227" s="1">
        <f t="shared" si="7"/>
        <v>41059</v>
      </c>
      <c r="W227" s="37">
        <f t="shared" si="8"/>
        <v>0</v>
      </c>
      <c r="X227" s="2"/>
      <c r="Z227" s="2"/>
      <c r="AB227" s="3"/>
      <c r="AD227" s="3"/>
      <c r="AJ227" s="3"/>
      <c r="AK227" s="3"/>
    </row>
    <row r="228" spans="1:37">
      <c r="A228" t="s">
        <v>217</v>
      </c>
      <c r="B228" t="s">
        <v>19</v>
      </c>
      <c r="C228" s="2">
        <v>44673.565972222219</v>
      </c>
      <c r="D228">
        <v>139.80000000000001</v>
      </c>
      <c r="E228" s="2">
        <v>44673.583333333336</v>
      </c>
      <c r="F228">
        <v>193.05</v>
      </c>
      <c r="G228" s="3">
        <v>0.38090000000000002</v>
      </c>
      <c r="H228">
        <v>-36776.019999999997</v>
      </c>
      <c r="I228" s="3">
        <v>-0.4047</v>
      </c>
      <c r="J228">
        <v>650</v>
      </c>
      <c r="K228">
        <v>90870</v>
      </c>
      <c r="L228">
        <v>6465601.8099999996</v>
      </c>
      <c r="M228">
        <v>6</v>
      </c>
      <c r="N228">
        <v>-6129.34</v>
      </c>
      <c r="O228" s="3">
        <v>-0.38090000000000002</v>
      </c>
      <c r="P228" s="3">
        <v>4.0099999999999997E-2</v>
      </c>
      <c r="Q228" t="s">
        <v>20</v>
      </c>
      <c r="S228" s="1">
        <f t="shared" ref="S228:S291" si="9">DATE(YEAR(C228),MONTH(C228),DAY(C228))</f>
        <v>44673</v>
      </c>
      <c r="U228" s="1">
        <f t="shared" ref="U228:U291" si="10">DATE(YEAR(E228),MONTH(E228),DAY(E228))</f>
        <v>44673</v>
      </c>
      <c r="W228" s="37">
        <f t="shared" ref="W228:W291" si="11">U228-S228</f>
        <v>0</v>
      </c>
      <c r="X228" s="2"/>
      <c r="Z228" s="2"/>
      <c r="AB228" s="3"/>
      <c r="AD228" s="3"/>
      <c r="AJ228" s="3"/>
      <c r="AK228" s="3"/>
    </row>
    <row r="229" spans="1:37">
      <c r="A229" t="s">
        <v>256</v>
      </c>
      <c r="B229" t="s">
        <v>19</v>
      </c>
      <c r="C229" s="2">
        <v>44882.555555555555</v>
      </c>
      <c r="D229">
        <v>102</v>
      </c>
      <c r="E229" s="2">
        <v>44882.631944444445</v>
      </c>
      <c r="F229">
        <v>140.85</v>
      </c>
      <c r="G229" s="3">
        <v>0.38090000000000002</v>
      </c>
      <c r="H229">
        <v>-26831.03</v>
      </c>
      <c r="I229" s="3">
        <v>-0.4047</v>
      </c>
      <c r="J229">
        <v>650</v>
      </c>
      <c r="K229">
        <v>66300</v>
      </c>
      <c r="L229">
        <v>6994555.7800000003</v>
      </c>
      <c r="M229">
        <v>23</v>
      </c>
      <c r="N229">
        <v>-1166.57</v>
      </c>
      <c r="O229" s="3">
        <v>-0.38090000000000002</v>
      </c>
      <c r="P229" s="3">
        <v>9.9000000000000005E-2</v>
      </c>
      <c r="Q229" t="s">
        <v>20</v>
      </c>
      <c r="S229" s="1">
        <f t="shared" si="9"/>
        <v>44882</v>
      </c>
      <c r="U229" s="1">
        <f t="shared" si="10"/>
        <v>44882</v>
      </c>
      <c r="W229" s="37">
        <f t="shared" si="11"/>
        <v>0</v>
      </c>
      <c r="X229" s="2"/>
      <c r="Z229" s="2"/>
      <c r="AB229" s="3"/>
      <c r="AD229" s="3"/>
      <c r="AJ229" s="3"/>
      <c r="AK229" s="3"/>
    </row>
    <row r="230" spans="1:37">
      <c r="A230" t="s">
        <v>212</v>
      </c>
      <c r="B230" t="s">
        <v>19</v>
      </c>
      <c r="C230" s="2">
        <v>44767.586805555555</v>
      </c>
      <c r="D230">
        <v>85.35</v>
      </c>
      <c r="E230" s="2">
        <v>44768.385416666664</v>
      </c>
      <c r="F230">
        <v>117.85</v>
      </c>
      <c r="G230" s="3">
        <v>0.38080000000000003</v>
      </c>
      <c r="H230">
        <v>-25899</v>
      </c>
      <c r="I230" s="3">
        <v>-0.40460000000000002</v>
      </c>
      <c r="J230">
        <v>750</v>
      </c>
      <c r="K230">
        <v>64012.5</v>
      </c>
      <c r="L230">
        <v>7070250.5599999996</v>
      </c>
      <c r="M230">
        <v>19</v>
      </c>
      <c r="N230">
        <v>-1363.11</v>
      </c>
      <c r="O230" s="3">
        <v>-0.38080000000000003</v>
      </c>
      <c r="P230" s="3">
        <v>0.20150000000000001</v>
      </c>
      <c r="Q230" t="s">
        <v>20</v>
      </c>
      <c r="S230" s="1">
        <f t="shared" si="9"/>
        <v>44767</v>
      </c>
      <c r="U230" s="1">
        <f t="shared" si="10"/>
        <v>44768</v>
      </c>
      <c r="W230" s="37">
        <f t="shared" si="11"/>
        <v>1</v>
      </c>
      <c r="X230" s="2"/>
      <c r="Z230" s="2"/>
      <c r="AB230" s="3"/>
      <c r="AD230" s="3"/>
      <c r="AJ230" s="3"/>
      <c r="AK230" s="3"/>
    </row>
    <row r="231" spans="1:37">
      <c r="A231" t="s">
        <v>129</v>
      </c>
      <c r="B231" t="s">
        <v>19</v>
      </c>
      <c r="C231" s="2">
        <v>43388.458333333336</v>
      </c>
      <c r="D231">
        <v>137.1</v>
      </c>
      <c r="E231" s="2">
        <v>43388.552083333336</v>
      </c>
      <c r="F231">
        <v>189</v>
      </c>
      <c r="G231" s="3">
        <v>0.37859999999999999</v>
      </c>
      <c r="H231">
        <v>-37233.68</v>
      </c>
      <c r="I231" s="3">
        <v>-0.40229999999999999</v>
      </c>
      <c r="J231">
        <v>675</v>
      </c>
      <c r="K231">
        <v>92542.51</v>
      </c>
      <c r="L231">
        <v>1985659.79</v>
      </c>
      <c r="M231">
        <v>28</v>
      </c>
      <c r="N231">
        <v>-1329.77</v>
      </c>
      <c r="O231" s="3">
        <v>-0.37859999999999999</v>
      </c>
      <c r="P231" s="3">
        <v>3.2800000000000003E-2</v>
      </c>
      <c r="Q231" t="s">
        <v>20</v>
      </c>
      <c r="S231" s="1">
        <f t="shared" si="9"/>
        <v>43388</v>
      </c>
      <c r="U231" s="1">
        <f t="shared" si="10"/>
        <v>43388</v>
      </c>
      <c r="W231" s="37">
        <f t="shared" si="11"/>
        <v>0</v>
      </c>
      <c r="X231" s="2"/>
      <c r="Z231" s="2"/>
      <c r="AB231" s="3"/>
      <c r="AD231" s="3"/>
      <c r="AJ231" s="3"/>
      <c r="AK231" s="3"/>
    </row>
    <row r="232" spans="1:37">
      <c r="A232" t="s">
        <v>205</v>
      </c>
      <c r="B232" t="s">
        <v>19</v>
      </c>
      <c r="C232" s="2">
        <v>44363.600694444445</v>
      </c>
      <c r="D232">
        <v>109.55</v>
      </c>
      <c r="E232" s="2">
        <v>44363.635416666664</v>
      </c>
      <c r="F232">
        <v>150.80000000000001</v>
      </c>
      <c r="G232" s="3">
        <v>0.3765</v>
      </c>
      <c r="H232">
        <v>-28504.78</v>
      </c>
      <c r="I232" s="3">
        <v>-0.40029999999999999</v>
      </c>
      <c r="J232">
        <v>650</v>
      </c>
      <c r="K232">
        <v>71207.5</v>
      </c>
      <c r="L232">
        <v>5475536.4100000001</v>
      </c>
      <c r="M232">
        <v>11</v>
      </c>
      <c r="N232">
        <v>-2591.34</v>
      </c>
      <c r="O232" s="3">
        <v>-0.3765</v>
      </c>
      <c r="P232" s="3">
        <v>1.7299999999999999E-2</v>
      </c>
      <c r="Q232" t="s">
        <v>20</v>
      </c>
      <c r="S232" s="1">
        <f t="shared" si="9"/>
        <v>44363</v>
      </c>
      <c r="U232" s="1">
        <f t="shared" si="10"/>
        <v>44363</v>
      </c>
      <c r="W232" s="37">
        <f t="shared" si="11"/>
        <v>0</v>
      </c>
      <c r="X232" s="2"/>
      <c r="Z232" s="2"/>
      <c r="AB232" s="3"/>
      <c r="AD232" s="3"/>
      <c r="AJ232" s="3"/>
      <c r="AK232" s="3"/>
    </row>
    <row r="233" spans="1:37">
      <c r="A233" t="s">
        <v>56</v>
      </c>
      <c r="B233" t="s">
        <v>19</v>
      </c>
      <c r="C233" s="2">
        <v>41718.486111111109</v>
      </c>
      <c r="D233">
        <v>31.15</v>
      </c>
      <c r="E233" s="2">
        <v>41718.53125</v>
      </c>
      <c r="F233">
        <v>42.8</v>
      </c>
      <c r="G233" s="3">
        <v>0.374</v>
      </c>
      <c r="H233">
        <v>-11770.02</v>
      </c>
      <c r="I233" s="3">
        <v>-0.3977</v>
      </c>
      <c r="J233">
        <v>950</v>
      </c>
      <c r="K233">
        <v>29592.5</v>
      </c>
      <c r="L233">
        <v>1073878.2</v>
      </c>
      <c r="M233">
        <v>14</v>
      </c>
      <c r="N233">
        <v>-840.72</v>
      </c>
      <c r="O233" s="3">
        <v>-0.374</v>
      </c>
      <c r="P233" s="3">
        <v>6.2600000000000003E-2</v>
      </c>
      <c r="Q233" t="s">
        <v>20</v>
      </c>
      <c r="S233" s="1">
        <f t="shared" si="9"/>
        <v>41718</v>
      </c>
      <c r="U233" s="1">
        <f t="shared" si="10"/>
        <v>41718</v>
      </c>
      <c r="W233" s="37">
        <f t="shared" si="11"/>
        <v>0</v>
      </c>
      <c r="X233" s="2"/>
      <c r="Z233" s="2"/>
      <c r="AB233" s="3"/>
      <c r="AD233" s="3"/>
      <c r="AJ233" s="3"/>
      <c r="AK233" s="3"/>
    </row>
    <row r="234" spans="1:37">
      <c r="A234" t="s">
        <v>35</v>
      </c>
      <c r="B234" t="s">
        <v>19</v>
      </c>
      <c r="C234" s="2">
        <v>40995.385416666664</v>
      </c>
      <c r="D234">
        <v>41.85</v>
      </c>
      <c r="E234" s="2">
        <v>40995.423611111109</v>
      </c>
      <c r="F234">
        <v>57.5</v>
      </c>
      <c r="G234" s="3">
        <v>0.374</v>
      </c>
      <c r="H234">
        <v>-15811.33</v>
      </c>
      <c r="I234" s="3">
        <v>-0.3977</v>
      </c>
      <c r="J234">
        <v>950.00009999999997</v>
      </c>
      <c r="K234">
        <v>39757.5</v>
      </c>
      <c r="L234">
        <v>54091.37</v>
      </c>
      <c r="M234">
        <v>12</v>
      </c>
      <c r="N234">
        <v>-1317.61</v>
      </c>
      <c r="O234" s="3">
        <v>-0.4194</v>
      </c>
      <c r="P234" s="3">
        <v>0.21149999999999999</v>
      </c>
      <c r="Q234" t="s">
        <v>20</v>
      </c>
      <c r="S234" s="1">
        <f t="shared" si="9"/>
        <v>40995</v>
      </c>
      <c r="U234" s="1">
        <f t="shared" si="10"/>
        <v>40995</v>
      </c>
      <c r="W234" s="37">
        <f t="shared" si="11"/>
        <v>0</v>
      </c>
      <c r="X234" s="2"/>
      <c r="Z234" s="2"/>
      <c r="AB234" s="3"/>
      <c r="AD234" s="3"/>
      <c r="AJ234" s="3"/>
      <c r="AK234" s="3"/>
    </row>
    <row r="235" spans="1:37">
      <c r="A235" t="s">
        <v>128</v>
      </c>
      <c r="B235" t="s">
        <v>19</v>
      </c>
      <c r="C235" s="2">
        <v>43173.607638888891</v>
      </c>
      <c r="D235">
        <v>103.55</v>
      </c>
      <c r="E235" s="2">
        <v>43175.385416666664</v>
      </c>
      <c r="F235">
        <v>142.19999999999999</v>
      </c>
      <c r="G235" s="3">
        <v>0.37319999999999998</v>
      </c>
      <c r="H235">
        <v>-27747.56</v>
      </c>
      <c r="I235" s="3">
        <v>-0.39700000000000002</v>
      </c>
      <c r="J235">
        <v>675</v>
      </c>
      <c r="K235">
        <v>69896.25</v>
      </c>
      <c r="L235">
        <v>2297849.13</v>
      </c>
      <c r="M235">
        <v>87</v>
      </c>
      <c r="N235">
        <v>-318.94</v>
      </c>
      <c r="O235" s="3">
        <v>-0.37319999999999998</v>
      </c>
      <c r="P235" s="3">
        <v>0.1676</v>
      </c>
      <c r="Q235" t="s">
        <v>20</v>
      </c>
      <c r="S235" s="1">
        <f t="shared" si="9"/>
        <v>43173</v>
      </c>
      <c r="U235" s="1">
        <f t="shared" si="10"/>
        <v>43175</v>
      </c>
      <c r="W235" s="37">
        <f t="shared" si="11"/>
        <v>2</v>
      </c>
      <c r="X235" s="2"/>
      <c r="Z235" s="2"/>
      <c r="AB235" s="3"/>
      <c r="AD235" s="3"/>
      <c r="AJ235" s="3"/>
      <c r="AK235" s="3"/>
    </row>
    <row r="236" spans="1:37">
      <c r="A236" t="s">
        <v>248</v>
      </c>
      <c r="B236" t="s">
        <v>19</v>
      </c>
      <c r="C236" s="2">
        <v>44707.420138888891</v>
      </c>
      <c r="D236">
        <v>64.150000000000006</v>
      </c>
      <c r="E236" s="2">
        <v>44707.541666666664</v>
      </c>
      <c r="F236">
        <v>88</v>
      </c>
      <c r="G236" s="3">
        <v>0.37180000000000002</v>
      </c>
      <c r="H236">
        <v>-19028.62</v>
      </c>
      <c r="I236" s="3">
        <v>-0.39550000000000002</v>
      </c>
      <c r="J236">
        <v>750</v>
      </c>
      <c r="K236">
        <v>48112.5</v>
      </c>
      <c r="L236">
        <v>6779420.2800000003</v>
      </c>
      <c r="M236">
        <v>36</v>
      </c>
      <c r="N236">
        <v>-528.57000000000005</v>
      </c>
      <c r="O236" s="3">
        <v>-0.37180000000000002</v>
      </c>
      <c r="P236" s="3">
        <v>0.83160000000000001</v>
      </c>
      <c r="Q236" t="s">
        <v>20</v>
      </c>
      <c r="S236" s="1">
        <f t="shared" si="9"/>
        <v>44707</v>
      </c>
      <c r="U236" s="1">
        <f t="shared" si="10"/>
        <v>44707</v>
      </c>
      <c r="W236" s="37">
        <f t="shared" si="11"/>
        <v>0</v>
      </c>
      <c r="X236" s="2"/>
      <c r="Z236" s="2"/>
      <c r="AB236" s="3"/>
      <c r="AD236" s="3"/>
      <c r="AJ236" s="3"/>
      <c r="AK236" s="3"/>
    </row>
    <row r="237" spans="1:37">
      <c r="A237" t="s">
        <v>71</v>
      </c>
      <c r="B237" t="s">
        <v>19</v>
      </c>
      <c r="C237" s="2">
        <v>42396.5</v>
      </c>
      <c r="D237">
        <v>56.8</v>
      </c>
      <c r="E237" s="2">
        <v>42396.572916666664</v>
      </c>
      <c r="F237">
        <v>77.8</v>
      </c>
      <c r="G237" s="3">
        <v>0.36969999999999997</v>
      </c>
      <c r="H237">
        <v>-20111.400000000001</v>
      </c>
      <c r="I237" s="3">
        <v>-0.39340000000000003</v>
      </c>
      <c r="J237">
        <v>900</v>
      </c>
      <c r="K237">
        <v>51120</v>
      </c>
      <c r="L237">
        <v>1698990</v>
      </c>
      <c r="M237">
        <v>22</v>
      </c>
      <c r="N237">
        <v>-914.15</v>
      </c>
      <c r="O237" s="3">
        <v>-0.36969999999999997</v>
      </c>
      <c r="P237" s="3">
        <v>0.23150000000000001</v>
      </c>
      <c r="Q237" t="s">
        <v>20</v>
      </c>
      <c r="S237" s="1">
        <f t="shared" si="9"/>
        <v>42396</v>
      </c>
      <c r="U237" s="1">
        <f t="shared" si="10"/>
        <v>42396</v>
      </c>
      <c r="W237" s="37">
        <f t="shared" si="11"/>
        <v>0</v>
      </c>
      <c r="X237" s="2"/>
      <c r="Z237" s="2"/>
      <c r="AB237" s="3"/>
      <c r="AD237" s="3"/>
      <c r="AJ237" s="3"/>
      <c r="AK237" s="3"/>
    </row>
    <row r="238" spans="1:37">
      <c r="A238" t="s">
        <v>52</v>
      </c>
      <c r="B238" t="s">
        <v>19</v>
      </c>
      <c r="C238" s="2">
        <v>41467.625</v>
      </c>
      <c r="D238">
        <v>76.5</v>
      </c>
      <c r="E238" s="2">
        <v>41471.385416666664</v>
      </c>
      <c r="F238">
        <v>104.75</v>
      </c>
      <c r="G238" s="3">
        <v>0.36930000000000002</v>
      </c>
      <c r="H238">
        <v>-28559.38</v>
      </c>
      <c r="I238" s="3">
        <v>-0.39300000000000002</v>
      </c>
      <c r="J238">
        <v>950</v>
      </c>
      <c r="K238">
        <v>72675</v>
      </c>
      <c r="L238">
        <v>550331.92000000004</v>
      </c>
      <c r="M238">
        <v>84</v>
      </c>
      <c r="N238">
        <v>-339.99</v>
      </c>
      <c r="O238" s="3">
        <v>-0.36930000000000002</v>
      </c>
      <c r="P238" s="3">
        <v>0.33329999999999999</v>
      </c>
      <c r="Q238" t="s">
        <v>20</v>
      </c>
      <c r="S238" s="1">
        <f t="shared" si="9"/>
        <v>41467</v>
      </c>
      <c r="U238" s="1">
        <f t="shared" si="10"/>
        <v>41471</v>
      </c>
      <c r="W238" s="37">
        <f t="shared" si="11"/>
        <v>4</v>
      </c>
      <c r="X238" s="2"/>
      <c r="Z238" s="2"/>
      <c r="AB238" s="3"/>
      <c r="AD238" s="3"/>
      <c r="AJ238" s="3"/>
      <c r="AK238" s="3"/>
    </row>
    <row r="239" spans="1:37">
      <c r="A239" t="s">
        <v>77</v>
      </c>
      <c r="B239" t="s">
        <v>19</v>
      </c>
      <c r="C239" s="2">
        <v>41933.510416666664</v>
      </c>
      <c r="D239">
        <v>62.3</v>
      </c>
      <c r="E239" s="2">
        <v>41933.5625</v>
      </c>
      <c r="F239">
        <v>85.3</v>
      </c>
      <c r="G239" s="3">
        <v>0.36919999999999997</v>
      </c>
      <c r="H239">
        <v>-20804.599999999999</v>
      </c>
      <c r="I239" s="3">
        <v>-0.39290000000000003</v>
      </c>
      <c r="J239">
        <v>850</v>
      </c>
      <c r="K239">
        <v>52955</v>
      </c>
      <c r="L239">
        <v>1491078.4</v>
      </c>
      <c r="M239">
        <v>16</v>
      </c>
      <c r="N239">
        <v>-1300.29</v>
      </c>
      <c r="O239" s="3">
        <v>-0.39650000000000002</v>
      </c>
      <c r="P239" s="3">
        <v>0.10829999999999999</v>
      </c>
      <c r="Q239" t="s">
        <v>20</v>
      </c>
      <c r="S239" s="1">
        <f t="shared" si="9"/>
        <v>41933</v>
      </c>
      <c r="U239" s="1">
        <f t="shared" si="10"/>
        <v>41933</v>
      </c>
      <c r="W239" s="37">
        <f t="shared" si="11"/>
        <v>0</v>
      </c>
      <c r="X239" s="2"/>
      <c r="Z239" s="2"/>
      <c r="AB239" s="3"/>
      <c r="AD239" s="3"/>
      <c r="AJ239" s="3"/>
      <c r="AK239" s="3"/>
    </row>
    <row r="240" spans="1:37">
      <c r="A240" t="s">
        <v>230</v>
      </c>
      <c r="B240" t="s">
        <v>19</v>
      </c>
      <c r="C240" s="2">
        <v>44509.638888888891</v>
      </c>
      <c r="D240">
        <v>222.9</v>
      </c>
      <c r="E240" s="2">
        <v>44510.385416666664</v>
      </c>
      <c r="F240">
        <v>305.10000000000002</v>
      </c>
      <c r="G240" s="3">
        <v>0.36880000000000002</v>
      </c>
      <c r="H240">
        <v>-52488</v>
      </c>
      <c r="I240" s="3">
        <v>-0.39250000000000002</v>
      </c>
      <c r="J240">
        <v>600</v>
      </c>
      <c r="K240">
        <v>133740</v>
      </c>
      <c r="L240">
        <v>5566200.5599999996</v>
      </c>
      <c r="M240">
        <v>4</v>
      </c>
      <c r="N240">
        <v>-13122</v>
      </c>
      <c r="O240" s="3">
        <v>-0.36880000000000002</v>
      </c>
      <c r="P240" s="3">
        <v>2.2200000000000001E-2</v>
      </c>
      <c r="Q240" t="s">
        <v>20</v>
      </c>
      <c r="S240" s="1">
        <f t="shared" si="9"/>
        <v>44509</v>
      </c>
      <c r="U240" s="1">
        <f t="shared" si="10"/>
        <v>44510</v>
      </c>
      <c r="W240" s="37">
        <f t="shared" si="11"/>
        <v>1</v>
      </c>
      <c r="X240" s="2"/>
      <c r="Z240" s="2"/>
      <c r="AB240" s="3"/>
      <c r="AD240" s="3"/>
      <c r="AJ240" s="3"/>
      <c r="AK240" s="3"/>
    </row>
    <row r="241" spans="1:37">
      <c r="A241" t="s">
        <v>22</v>
      </c>
      <c r="B241" t="s">
        <v>19</v>
      </c>
      <c r="C241" s="2">
        <v>41424.385416666664</v>
      </c>
      <c r="D241">
        <v>13.7</v>
      </c>
      <c r="E241" s="2">
        <v>41424.486111111109</v>
      </c>
      <c r="F241">
        <v>18.75</v>
      </c>
      <c r="G241" s="3">
        <v>0.36859999999999998</v>
      </c>
      <c r="H241">
        <v>-5105.78</v>
      </c>
      <c r="I241" s="3">
        <v>-0.39229999999999998</v>
      </c>
      <c r="J241">
        <v>950</v>
      </c>
      <c r="K241">
        <v>13015</v>
      </c>
      <c r="L241">
        <v>668630.12</v>
      </c>
      <c r="M241">
        <v>30</v>
      </c>
      <c r="N241">
        <v>-170.19</v>
      </c>
      <c r="O241" s="3">
        <v>-0.5766</v>
      </c>
      <c r="P241" s="3">
        <v>0.41610000000000003</v>
      </c>
      <c r="Q241" t="s">
        <v>20</v>
      </c>
      <c r="S241" s="1">
        <f t="shared" si="9"/>
        <v>41424</v>
      </c>
      <c r="U241" s="1">
        <f t="shared" si="10"/>
        <v>41424</v>
      </c>
      <c r="W241" s="37">
        <f t="shared" si="11"/>
        <v>0</v>
      </c>
      <c r="X241" s="2"/>
      <c r="Z241" s="2"/>
      <c r="AB241" s="3"/>
      <c r="AD241" s="3"/>
      <c r="AJ241" s="3"/>
      <c r="AK241" s="3"/>
    </row>
    <row r="242" spans="1:37">
      <c r="A242" t="s">
        <v>214</v>
      </c>
      <c r="B242" t="s">
        <v>19</v>
      </c>
      <c r="C242" s="2">
        <v>44428.59375</v>
      </c>
      <c r="D242">
        <v>101.05</v>
      </c>
      <c r="E242" s="2">
        <v>44431.4375</v>
      </c>
      <c r="F242">
        <v>138.25</v>
      </c>
      <c r="G242" s="3">
        <v>0.36809999999999998</v>
      </c>
      <c r="H242">
        <v>-25735.45</v>
      </c>
      <c r="I242" s="3">
        <v>-0.39179999999999998</v>
      </c>
      <c r="J242">
        <v>650</v>
      </c>
      <c r="K242">
        <v>65682.5</v>
      </c>
      <c r="L242">
        <v>5810993.7599999998</v>
      </c>
      <c r="M242">
        <v>32</v>
      </c>
      <c r="N242">
        <v>-804.23</v>
      </c>
      <c r="O242" s="3">
        <v>-0.44779999999999998</v>
      </c>
      <c r="P242" s="3">
        <v>0.48</v>
      </c>
      <c r="Q242" t="s">
        <v>20</v>
      </c>
      <c r="S242" s="1">
        <f t="shared" si="9"/>
        <v>44428</v>
      </c>
      <c r="U242" s="1">
        <f t="shared" si="10"/>
        <v>44431</v>
      </c>
      <c r="W242" s="37">
        <f t="shared" si="11"/>
        <v>3</v>
      </c>
      <c r="X242" s="2"/>
      <c r="Z242" s="2"/>
      <c r="AB242" s="3"/>
      <c r="AD242" s="3"/>
      <c r="AJ242" s="3"/>
      <c r="AK242" s="3"/>
    </row>
    <row r="243" spans="1:37">
      <c r="A243" t="s">
        <v>92</v>
      </c>
      <c r="B243" t="s">
        <v>19</v>
      </c>
      <c r="C243" s="2">
        <v>42122.5</v>
      </c>
      <c r="D243">
        <v>55.85</v>
      </c>
      <c r="E243" s="2">
        <v>42122.604166666664</v>
      </c>
      <c r="F243">
        <v>76.400000000000006</v>
      </c>
      <c r="G243" s="3">
        <v>0.3679</v>
      </c>
      <c r="H243">
        <v>-18591.63</v>
      </c>
      <c r="I243" s="3">
        <v>-0.3916</v>
      </c>
      <c r="J243">
        <v>850</v>
      </c>
      <c r="K243">
        <v>47472.5</v>
      </c>
      <c r="L243">
        <v>1871868.45</v>
      </c>
      <c r="M243">
        <v>31</v>
      </c>
      <c r="N243">
        <v>-599.73</v>
      </c>
      <c r="O243" s="3">
        <v>-0.4405</v>
      </c>
      <c r="P243" s="3">
        <v>0.17369999999999999</v>
      </c>
      <c r="Q243" t="s">
        <v>20</v>
      </c>
      <c r="S243" s="1">
        <f t="shared" si="9"/>
        <v>42122</v>
      </c>
      <c r="U243" s="1">
        <f t="shared" si="10"/>
        <v>42122</v>
      </c>
      <c r="W243" s="37">
        <f t="shared" si="11"/>
        <v>0</v>
      </c>
      <c r="X243" s="2"/>
      <c r="Z243" s="2"/>
      <c r="AB243" s="3"/>
      <c r="AD243" s="3"/>
      <c r="AJ243" s="3"/>
      <c r="AK243" s="3"/>
    </row>
    <row r="244" spans="1:37">
      <c r="A244" t="s">
        <v>156</v>
      </c>
      <c r="B244" t="s">
        <v>19</v>
      </c>
      <c r="C244" s="2">
        <v>43635.385416666664</v>
      </c>
      <c r="D244">
        <v>96.3</v>
      </c>
      <c r="E244" s="2">
        <v>43635.506944444445</v>
      </c>
      <c r="F244">
        <v>131.5</v>
      </c>
      <c r="G244" s="3">
        <v>0.36549999999999999</v>
      </c>
      <c r="H244">
        <v>-25297.65</v>
      </c>
      <c r="I244" s="3">
        <v>-0.38919999999999999</v>
      </c>
      <c r="J244">
        <v>675</v>
      </c>
      <c r="K244">
        <v>65002.5</v>
      </c>
      <c r="L244">
        <v>2804855.28</v>
      </c>
      <c r="M244">
        <v>36</v>
      </c>
      <c r="N244">
        <v>-702.71</v>
      </c>
      <c r="O244" s="3">
        <v>-0.44550000000000001</v>
      </c>
      <c r="P244" s="3">
        <v>0.18640000000000001</v>
      </c>
      <c r="Q244" t="s">
        <v>20</v>
      </c>
      <c r="S244" s="1">
        <f t="shared" si="9"/>
        <v>43635</v>
      </c>
      <c r="U244" s="1">
        <f t="shared" si="10"/>
        <v>43635</v>
      </c>
      <c r="W244" s="37">
        <f t="shared" si="11"/>
        <v>0</v>
      </c>
      <c r="X244" s="2"/>
      <c r="Z244" s="2"/>
      <c r="AB244" s="3"/>
      <c r="AD244" s="3"/>
      <c r="AJ244" s="3"/>
      <c r="AK244" s="3"/>
    </row>
    <row r="245" spans="1:37">
      <c r="A245" t="s">
        <v>27</v>
      </c>
      <c r="B245" t="s">
        <v>19</v>
      </c>
      <c r="C245" s="2">
        <v>41359.5625</v>
      </c>
      <c r="D245">
        <v>58.6</v>
      </c>
      <c r="E245" s="2">
        <v>41361.385416666664</v>
      </c>
      <c r="F245">
        <v>80</v>
      </c>
      <c r="G245" s="3">
        <v>0.36520000000000002</v>
      </c>
      <c r="H245">
        <v>-22786</v>
      </c>
      <c r="I245" s="3">
        <v>-0.38879999999999998</v>
      </c>
      <c r="J245">
        <v>1000</v>
      </c>
      <c r="K245">
        <v>58600</v>
      </c>
      <c r="L245">
        <v>708944.97</v>
      </c>
      <c r="M245">
        <v>26</v>
      </c>
      <c r="N245">
        <v>-876.38</v>
      </c>
      <c r="O245" s="3">
        <v>-0.41210000000000002</v>
      </c>
      <c r="P245" s="3">
        <v>7.85E-2</v>
      </c>
      <c r="Q245" t="s">
        <v>20</v>
      </c>
      <c r="S245" s="1">
        <f t="shared" si="9"/>
        <v>41359</v>
      </c>
      <c r="U245" s="1">
        <f t="shared" si="10"/>
        <v>41361</v>
      </c>
      <c r="W245" s="37">
        <f t="shared" si="11"/>
        <v>2</v>
      </c>
      <c r="X245" s="2"/>
      <c r="Z245" s="2"/>
      <c r="AB245" s="3"/>
      <c r="AD245" s="3"/>
      <c r="AJ245" s="3"/>
      <c r="AK245" s="3"/>
    </row>
    <row r="246" spans="1:37">
      <c r="A246" t="s">
        <v>80</v>
      </c>
      <c r="B246" t="s">
        <v>19</v>
      </c>
      <c r="C246" s="2">
        <v>42711.604166666664</v>
      </c>
      <c r="D246">
        <v>126.35</v>
      </c>
      <c r="E246" s="2">
        <v>42712.385416666664</v>
      </c>
      <c r="F246">
        <v>172.25</v>
      </c>
      <c r="G246" s="3">
        <v>0.36330000000000001</v>
      </c>
      <c r="H246">
        <v>-43997.4</v>
      </c>
      <c r="I246" s="3">
        <v>-0.38690000000000002</v>
      </c>
      <c r="J246">
        <v>900</v>
      </c>
      <c r="K246">
        <v>113715</v>
      </c>
      <c r="L246">
        <v>2232738.37</v>
      </c>
      <c r="M246">
        <v>13</v>
      </c>
      <c r="N246">
        <v>-3384.42</v>
      </c>
      <c r="O246" s="3">
        <v>-0.4088</v>
      </c>
      <c r="P246" s="3">
        <v>6.5299999999999997E-2</v>
      </c>
      <c r="Q246" t="s">
        <v>20</v>
      </c>
      <c r="S246" s="1">
        <f t="shared" si="9"/>
        <v>42711</v>
      </c>
      <c r="U246" s="1">
        <f t="shared" si="10"/>
        <v>42712</v>
      </c>
      <c r="W246" s="37">
        <f t="shared" si="11"/>
        <v>1</v>
      </c>
      <c r="X246" s="2"/>
      <c r="Z246" s="2"/>
      <c r="AB246" s="3"/>
      <c r="AD246" s="3"/>
      <c r="AJ246" s="3"/>
      <c r="AK246" s="3"/>
    </row>
    <row r="247" spans="1:37">
      <c r="A247" t="s">
        <v>127</v>
      </c>
      <c r="B247" t="s">
        <v>19</v>
      </c>
      <c r="C247" s="2">
        <v>44004.625</v>
      </c>
      <c r="D247">
        <v>97.3</v>
      </c>
      <c r="E247" s="2">
        <v>44005.427083333336</v>
      </c>
      <c r="F247">
        <v>132.55000000000001</v>
      </c>
      <c r="G247" s="3">
        <v>0.36230000000000001</v>
      </c>
      <c r="H247">
        <v>-30977.51</v>
      </c>
      <c r="I247" s="3">
        <v>-0.38590000000000002</v>
      </c>
      <c r="J247">
        <v>825</v>
      </c>
      <c r="K247">
        <v>80272.5</v>
      </c>
      <c r="L247">
        <v>3440480.98</v>
      </c>
      <c r="M247">
        <v>20</v>
      </c>
      <c r="N247">
        <v>-1548.88</v>
      </c>
      <c r="O247" s="3">
        <v>-0.36230000000000001</v>
      </c>
      <c r="P247" s="3">
        <v>4.5199999999999997E-2</v>
      </c>
      <c r="Q247" t="s">
        <v>20</v>
      </c>
      <c r="S247" s="1">
        <f t="shared" si="9"/>
        <v>44004</v>
      </c>
      <c r="U247" s="1">
        <f t="shared" si="10"/>
        <v>44005</v>
      </c>
      <c r="W247" s="37">
        <f t="shared" si="11"/>
        <v>1</v>
      </c>
      <c r="X247" s="2"/>
      <c r="Z247" s="2"/>
      <c r="AB247" s="3"/>
      <c r="AD247" s="3"/>
      <c r="AJ247" s="3"/>
      <c r="AK247" s="3"/>
    </row>
    <row r="248" spans="1:37">
      <c r="A248" t="s">
        <v>69</v>
      </c>
      <c r="B248" t="s">
        <v>19</v>
      </c>
      <c r="C248" s="2">
        <v>41809.392361111109</v>
      </c>
      <c r="D248">
        <v>63.9</v>
      </c>
      <c r="E248" s="2">
        <v>41809.486111111109</v>
      </c>
      <c r="F248">
        <v>87.05</v>
      </c>
      <c r="G248" s="3">
        <v>0.36230000000000001</v>
      </c>
      <c r="H248">
        <v>-20960.580000000002</v>
      </c>
      <c r="I248" s="3">
        <v>-0.38590000000000002</v>
      </c>
      <c r="J248">
        <v>850</v>
      </c>
      <c r="K248">
        <v>54315</v>
      </c>
      <c r="L248">
        <v>1340282.68</v>
      </c>
      <c r="M248">
        <v>28</v>
      </c>
      <c r="N248">
        <v>-748.59</v>
      </c>
      <c r="O248" s="3">
        <v>-0.52900000000000003</v>
      </c>
      <c r="P248" s="3">
        <v>1.41E-2</v>
      </c>
      <c r="Q248" t="s">
        <v>20</v>
      </c>
      <c r="S248" s="1">
        <f t="shared" si="9"/>
        <v>41809</v>
      </c>
      <c r="U248" s="1">
        <f t="shared" si="10"/>
        <v>41809</v>
      </c>
      <c r="W248" s="37">
        <f t="shared" si="11"/>
        <v>0</v>
      </c>
      <c r="X248" s="2"/>
      <c r="Z248" s="2"/>
      <c r="AB248" s="3"/>
      <c r="AD248" s="3"/>
      <c r="AJ248" s="3"/>
      <c r="AK248" s="3"/>
    </row>
    <row r="249" spans="1:37">
      <c r="A249" t="s">
        <v>21</v>
      </c>
      <c r="B249" t="s">
        <v>19</v>
      </c>
      <c r="C249" s="2">
        <v>41646.385416666664</v>
      </c>
      <c r="D249">
        <v>75.3</v>
      </c>
      <c r="E249" s="2">
        <v>41646.413194444445</v>
      </c>
      <c r="F249">
        <v>102.55</v>
      </c>
      <c r="G249" s="3">
        <v>0.3619</v>
      </c>
      <c r="H249">
        <v>-29028.5</v>
      </c>
      <c r="I249" s="3">
        <v>-0.38550000000000001</v>
      </c>
      <c r="J249">
        <v>999.99990000000003</v>
      </c>
      <c r="K249">
        <v>75300</v>
      </c>
      <c r="L249">
        <v>1051718.8600000001</v>
      </c>
      <c r="M249">
        <v>9</v>
      </c>
      <c r="N249">
        <v>-3225.39</v>
      </c>
      <c r="O249" s="3">
        <v>-0.3619</v>
      </c>
      <c r="P249" s="3">
        <v>2.5899999999999999E-2</v>
      </c>
      <c r="Q249" t="s">
        <v>20</v>
      </c>
      <c r="S249" s="1">
        <f t="shared" si="9"/>
        <v>41646</v>
      </c>
      <c r="U249" s="1">
        <f t="shared" si="10"/>
        <v>41646</v>
      </c>
      <c r="W249" s="37">
        <f t="shared" si="11"/>
        <v>0</v>
      </c>
      <c r="X249" s="2"/>
      <c r="Z249" s="2"/>
      <c r="AB249" s="3"/>
      <c r="AD249" s="3"/>
      <c r="AJ249" s="3"/>
      <c r="AK249" s="3"/>
    </row>
    <row r="250" spans="1:37">
      <c r="A250" t="s">
        <v>135</v>
      </c>
      <c r="B250" t="s">
        <v>19</v>
      </c>
      <c r="C250" s="2">
        <v>43727.385416666664</v>
      </c>
      <c r="D250">
        <v>98.85</v>
      </c>
      <c r="E250" s="2">
        <v>43728.447916666664</v>
      </c>
      <c r="F250">
        <v>134.44999999999999</v>
      </c>
      <c r="G250" s="3">
        <v>0.36009999999999998</v>
      </c>
      <c r="H250">
        <v>-28449.75</v>
      </c>
      <c r="I250" s="3">
        <v>-0.38369999999999999</v>
      </c>
      <c r="J250">
        <v>750</v>
      </c>
      <c r="K250">
        <v>74137.5</v>
      </c>
      <c r="L250">
        <v>3014654.8</v>
      </c>
      <c r="M250">
        <v>95</v>
      </c>
      <c r="N250">
        <v>-299.47000000000003</v>
      </c>
      <c r="O250" s="3">
        <v>-0.36009999999999998</v>
      </c>
      <c r="P250" s="3">
        <v>0.54479999999999995</v>
      </c>
      <c r="Q250" t="s">
        <v>20</v>
      </c>
      <c r="S250" s="1">
        <f t="shared" si="9"/>
        <v>43727</v>
      </c>
      <c r="U250" s="1">
        <f t="shared" si="10"/>
        <v>43728</v>
      </c>
      <c r="W250" s="37">
        <f t="shared" si="11"/>
        <v>1</v>
      </c>
      <c r="X250" s="2"/>
      <c r="Z250" s="2"/>
      <c r="AB250" s="3"/>
      <c r="AD250" s="3"/>
      <c r="AJ250" s="3"/>
      <c r="AK250" s="3"/>
    </row>
    <row r="251" spans="1:37">
      <c r="A251" t="s">
        <v>43</v>
      </c>
      <c r="B251" t="s">
        <v>19</v>
      </c>
      <c r="C251" s="2">
        <v>40865.618055555555</v>
      </c>
      <c r="D251">
        <v>57.4</v>
      </c>
      <c r="E251" s="2">
        <v>40868.416666666664</v>
      </c>
      <c r="F251">
        <v>78</v>
      </c>
      <c r="G251" s="3">
        <v>0.3589</v>
      </c>
      <c r="H251">
        <v>-20856.3</v>
      </c>
      <c r="I251" s="3">
        <v>-0.38250000000000001</v>
      </c>
      <c r="J251">
        <v>950</v>
      </c>
      <c r="K251">
        <v>54530</v>
      </c>
      <c r="L251">
        <v>-265017.33</v>
      </c>
      <c r="M251">
        <v>19</v>
      </c>
      <c r="N251">
        <v>-1097.7</v>
      </c>
      <c r="O251" s="3">
        <v>-0.46779999999999999</v>
      </c>
      <c r="P251" s="3">
        <v>9.9299999999999999E-2</v>
      </c>
      <c r="Q251" t="s">
        <v>20</v>
      </c>
      <c r="S251" s="1">
        <f t="shared" si="9"/>
        <v>40865</v>
      </c>
      <c r="U251" s="1">
        <f t="shared" si="10"/>
        <v>40868</v>
      </c>
      <c r="W251" s="37">
        <f t="shared" si="11"/>
        <v>3</v>
      </c>
      <c r="X251" s="2"/>
      <c r="Z251" s="2"/>
      <c r="AB251" s="3"/>
      <c r="AD251" s="3"/>
      <c r="AJ251" s="3"/>
      <c r="AK251" s="3"/>
    </row>
    <row r="252" spans="1:37">
      <c r="A252" t="s">
        <v>247</v>
      </c>
      <c r="B252" t="s">
        <v>19</v>
      </c>
      <c r="C252" s="2">
        <v>44705.541666666664</v>
      </c>
      <c r="D252">
        <v>129.4</v>
      </c>
      <c r="E252" s="2">
        <v>44705.586805555555</v>
      </c>
      <c r="F252">
        <v>175.7</v>
      </c>
      <c r="G252" s="3">
        <v>0.35780000000000001</v>
      </c>
      <c r="H252">
        <v>-37013.25</v>
      </c>
      <c r="I252" s="3">
        <v>-0.38140000000000002</v>
      </c>
      <c r="J252">
        <v>750</v>
      </c>
      <c r="K252">
        <v>97049.99</v>
      </c>
      <c r="L252">
        <v>6827983.1600000001</v>
      </c>
      <c r="M252">
        <v>14</v>
      </c>
      <c r="N252">
        <v>-2643.8</v>
      </c>
      <c r="O252" s="3">
        <v>-0.47449999999999998</v>
      </c>
      <c r="P252" s="3">
        <v>0.1171</v>
      </c>
      <c r="Q252" t="s">
        <v>20</v>
      </c>
      <c r="S252" s="1">
        <f t="shared" si="9"/>
        <v>44705</v>
      </c>
      <c r="U252" s="1">
        <f t="shared" si="10"/>
        <v>44705</v>
      </c>
      <c r="W252" s="37">
        <f t="shared" si="11"/>
        <v>0</v>
      </c>
      <c r="X252" s="2"/>
      <c r="Z252" s="2"/>
      <c r="AB252" s="3"/>
      <c r="AD252" s="3"/>
      <c r="AJ252" s="3"/>
      <c r="AK252" s="3"/>
    </row>
    <row r="253" spans="1:37">
      <c r="A253" t="s">
        <v>187</v>
      </c>
      <c r="B253" t="s">
        <v>19</v>
      </c>
      <c r="C253" s="2">
        <v>44221.548611111109</v>
      </c>
      <c r="D253">
        <v>106.4</v>
      </c>
      <c r="E253" s="2">
        <v>44221.590277777781</v>
      </c>
      <c r="F253">
        <v>144.44999999999999</v>
      </c>
      <c r="G253" s="3">
        <v>0.35759999999999997</v>
      </c>
      <c r="H253">
        <v>-27376.99</v>
      </c>
      <c r="I253" s="3">
        <v>-0.38119999999999998</v>
      </c>
      <c r="J253">
        <v>675</v>
      </c>
      <c r="K253">
        <v>71820</v>
      </c>
      <c r="L253">
        <v>4277437.41</v>
      </c>
      <c r="M253">
        <v>13</v>
      </c>
      <c r="N253">
        <v>-2105.92</v>
      </c>
      <c r="O253" s="3">
        <v>-0.51829999999999998</v>
      </c>
      <c r="P253" s="3">
        <v>8.5099999999999995E-2</v>
      </c>
      <c r="Q253" t="s">
        <v>20</v>
      </c>
      <c r="S253" s="1">
        <f t="shared" si="9"/>
        <v>44221</v>
      </c>
      <c r="U253" s="1">
        <f t="shared" si="10"/>
        <v>44221</v>
      </c>
      <c r="W253" s="37">
        <f t="shared" si="11"/>
        <v>0</v>
      </c>
      <c r="X253" s="2"/>
      <c r="Z253" s="2"/>
      <c r="AB253" s="3"/>
      <c r="AD253" s="3"/>
      <c r="AJ253" s="3"/>
      <c r="AK253" s="3"/>
    </row>
    <row r="254" spans="1:37">
      <c r="A254" t="s">
        <v>247</v>
      </c>
      <c r="B254" t="s">
        <v>19</v>
      </c>
      <c r="C254" s="2">
        <v>44706.385416666664</v>
      </c>
      <c r="D254">
        <v>105.05</v>
      </c>
      <c r="E254" s="2">
        <v>44706.475694444445</v>
      </c>
      <c r="F254">
        <v>142.6</v>
      </c>
      <c r="G254" s="3">
        <v>0.3574</v>
      </c>
      <c r="H254">
        <v>-30019.88</v>
      </c>
      <c r="I254" s="3">
        <v>-0.38100000000000001</v>
      </c>
      <c r="J254">
        <v>750</v>
      </c>
      <c r="K254">
        <v>78787.5</v>
      </c>
      <c r="L254">
        <v>6782956.1600000001</v>
      </c>
      <c r="M254">
        <v>27</v>
      </c>
      <c r="N254">
        <v>-1111.8499999999999</v>
      </c>
      <c r="O254" s="3">
        <v>-0.4945</v>
      </c>
      <c r="P254" s="3">
        <v>0.1004</v>
      </c>
      <c r="Q254" t="s">
        <v>20</v>
      </c>
      <c r="S254" s="1">
        <f t="shared" si="9"/>
        <v>44706</v>
      </c>
      <c r="U254" s="1">
        <f t="shared" si="10"/>
        <v>44706</v>
      </c>
      <c r="W254" s="37">
        <f t="shared" si="11"/>
        <v>0</v>
      </c>
      <c r="X254" s="2"/>
      <c r="Z254" s="2"/>
      <c r="AB254" s="3"/>
      <c r="AD254" s="3"/>
      <c r="AJ254" s="3"/>
      <c r="AK254" s="3"/>
    </row>
    <row r="255" spans="1:37">
      <c r="A255" t="s">
        <v>37</v>
      </c>
      <c r="B255" t="s">
        <v>19</v>
      </c>
      <c r="C255" s="2">
        <v>41375.579861111109</v>
      </c>
      <c r="D255">
        <v>74</v>
      </c>
      <c r="E255" s="2">
        <v>41376.385416666664</v>
      </c>
      <c r="F255">
        <v>100.3</v>
      </c>
      <c r="G255" s="3">
        <v>0.35539999999999999</v>
      </c>
      <c r="H255">
        <v>-28043</v>
      </c>
      <c r="I255" s="3">
        <v>-0.379</v>
      </c>
      <c r="J255">
        <v>1000</v>
      </c>
      <c r="K255">
        <v>74000</v>
      </c>
      <c r="L255">
        <v>685629.57</v>
      </c>
      <c r="M255">
        <v>21</v>
      </c>
      <c r="N255">
        <v>-1335.38</v>
      </c>
      <c r="O255" s="3">
        <v>-0.35539999999999999</v>
      </c>
      <c r="P255" s="3">
        <v>0.1331</v>
      </c>
      <c r="Q255" t="s">
        <v>20</v>
      </c>
      <c r="S255" s="1">
        <f t="shared" si="9"/>
        <v>41375</v>
      </c>
      <c r="U255" s="1">
        <f t="shared" si="10"/>
        <v>41376</v>
      </c>
      <c r="W255" s="37">
        <f t="shared" si="11"/>
        <v>1</v>
      </c>
      <c r="X255" s="2"/>
      <c r="Z255" s="2"/>
      <c r="AB255" s="3"/>
      <c r="AD255" s="3"/>
      <c r="AJ255" s="3"/>
      <c r="AK255" s="3"/>
    </row>
    <row r="256" spans="1:37">
      <c r="A256" t="s">
        <v>137</v>
      </c>
      <c r="B256" t="s">
        <v>19</v>
      </c>
      <c r="C256" s="2">
        <v>44039.40625</v>
      </c>
      <c r="D256">
        <v>92.7</v>
      </c>
      <c r="E256" s="2">
        <v>44039.520833333336</v>
      </c>
      <c r="F256">
        <v>125.5</v>
      </c>
      <c r="G256" s="3">
        <v>0.3538</v>
      </c>
      <c r="H256">
        <v>-26236.5</v>
      </c>
      <c r="I256" s="3">
        <v>-0.37740000000000001</v>
      </c>
      <c r="J256">
        <v>750</v>
      </c>
      <c r="K256">
        <v>69525</v>
      </c>
      <c r="L256">
        <v>3652204.14</v>
      </c>
      <c r="M256">
        <v>34</v>
      </c>
      <c r="N256">
        <v>-771.66</v>
      </c>
      <c r="O256" s="3">
        <v>-0.40450000000000003</v>
      </c>
      <c r="P256" s="3">
        <v>2.7E-2</v>
      </c>
      <c r="Q256" t="s">
        <v>20</v>
      </c>
      <c r="S256" s="1">
        <f t="shared" si="9"/>
        <v>44039</v>
      </c>
      <c r="U256" s="1">
        <f t="shared" si="10"/>
        <v>44039</v>
      </c>
      <c r="W256" s="37">
        <f t="shared" si="11"/>
        <v>0</v>
      </c>
      <c r="X256" s="2"/>
      <c r="Z256" s="2"/>
      <c r="AB256" s="3"/>
      <c r="AD256" s="3"/>
      <c r="AJ256" s="3"/>
      <c r="AK256" s="3"/>
    </row>
    <row r="257" spans="1:37">
      <c r="A257" t="s">
        <v>70</v>
      </c>
      <c r="B257" t="s">
        <v>19</v>
      </c>
      <c r="C257" s="2">
        <v>41830.475694444445</v>
      </c>
      <c r="D257">
        <v>147.6</v>
      </c>
      <c r="E257" s="2">
        <v>41830.541666666664</v>
      </c>
      <c r="F257">
        <v>199.8</v>
      </c>
      <c r="G257" s="3">
        <v>0.35370000000000001</v>
      </c>
      <c r="H257">
        <v>-47322.9</v>
      </c>
      <c r="I257" s="3">
        <v>-0.37719999999999998</v>
      </c>
      <c r="J257">
        <v>850</v>
      </c>
      <c r="K257">
        <v>125460.01</v>
      </c>
      <c r="L257">
        <v>1399423.55</v>
      </c>
      <c r="M257">
        <v>20</v>
      </c>
      <c r="N257">
        <v>-2366.15</v>
      </c>
      <c r="O257" s="3">
        <v>-0.35370000000000001</v>
      </c>
      <c r="P257" s="3">
        <v>0.17949999999999999</v>
      </c>
      <c r="Q257" t="s">
        <v>20</v>
      </c>
      <c r="S257" s="1">
        <f t="shared" si="9"/>
        <v>41830</v>
      </c>
      <c r="U257" s="1">
        <f t="shared" si="10"/>
        <v>41830</v>
      </c>
      <c r="W257" s="37">
        <f t="shared" si="11"/>
        <v>0</v>
      </c>
      <c r="X257" s="2"/>
      <c r="Z257" s="2"/>
      <c r="AB257" s="3"/>
      <c r="AD257" s="3"/>
      <c r="AJ257" s="3"/>
      <c r="AK257" s="3"/>
    </row>
    <row r="258" spans="1:37">
      <c r="A258" t="s">
        <v>128</v>
      </c>
      <c r="B258" t="s">
        <v>19</v>
      </c>
      <c r="C258" s="2">
        <v>43381.534722222219</v>
      </c>
      <c r="D258">
        <v>192.1</v>
      </c>
      <c r="E258" s="2">
        <v>43381.590277777781</v>
      </c>
      <c r="F258">
        <v>260</v>
      </c>
      <c r="G258" s="3">
        <v>0.35349999999999998</v>
      </c>
      <c r="H258">
        <v>-54315.75</v>
      </c>
      <c r="I258" s="3">
        <v>-0.377</v>
      </c>
      <c r="J258">
        <v>750</v>
      </c>
      <c r="K258">
        <v>144075</v>
      </c>
      <c r="L258">
        <v>2453953.79</v>
      </c>
      <c r="M258">
        <v>17</v>
      </c>
      <c r="N258">
        <v>-3195.04</v>
      </c>
      <c r="O258" s="3">
        <v>-0.35349999999999998</v>
      </c>
      <c r="P258" s="3">
        <v>3.6200000000000003E-2</v>
      </c>
      <c r="Q258" t="s">
        <v>20</v>
      </c>
      <c r="S258" s="1">
        <f t="shared" si="9"/>
        <v>43381</v>
      </c>
      <c r="U258" s="1">
        <f t="shared" si="10"/>
        <v>43381</v>
      </c>
      <c r="W258" s="37">
        <f t="shared" si="11"/>
        <v>0</v>
      </c>
      <c r="X258" s="2"/>
      <c r="Z258" s="2"/>
      <c r="AB258" s="3"/>
      <c r="AD258" s="3"/>
      <c r="AJ258" s="3"/>
      <c r="AK258" s="3"/>
    </row>
    <row r="259" spans="1:37">
      <c r="A259" t="s">
        <v>226</v>
      </c>
      <c r="B259" t="s">
        <v>19</v>
      </c>
      <c r="C259" s="2">
        <v>44825.590277777781</v>
      </c>
      <c r="D259">
        <v>214.1</v>
      </c>
      <c r="E259" s="2">
        <v>44826.385416666664</v>
      </c>
      <c r="F259">
        <v>289.7</v>
      </c>
      <c r="G259" s="3">
        <v>0.35310000000000002</v>
      </c>
      <c r="H259">
        <v>-56446.6</v>
      </c>
      <c r="I259" s="3">
        <v>-0.37659999999999999</v>
      </c>
      <c r="J259">
        <v>700</v>
      </c>
      <c r="K259">
        <v>149870</v>
      </c>
      <c r="L259">
        <v>7250657.2300000004</v>
      </c>
      <c r="M259">
        <v>18</v>
      </c>
      <c r="N259">
        <v>-3135.92</v>
      </c>
      <c r="O259" s="3">
        <v>-0.42459999999999998</v>
      </c>
      <c r="P259" s="3">
        <v>2.8500000000000001E-2</v>
      </c>
      <c r="Q259" t="s">
        <v>20</v>
      </c>
      <c r="S259" s="1">
        <f t="shared" si="9"/>
        <v>44825</v>
      </c>
      <c r="U259" s="1">
        <f t="shared" si="10"/>
        <v>44826</v>
      </c>
      <c r="W259" s="37">
        <f t="shared" si="11"/>
        <v>1</v>
      </c>
      <c r="X259" s="2"/>
      <c r="Z259" s="2"/>
      <c r="AB259" s="3"/>
      <c r="AD259" s="3"/>
      <c r="AJ259" s="3"/>
      <c r="AK259" s="3"/>
    </row>
    <row r="260" spans="1:37">
      <c r="A260" t="s">
        <v>77</v>
      </c>
      <c r="B260" t="s">
        <v>19</v>
      </c>
      <c r="C260" s="2">
        <v>42367.517361111109</v>
      </c>
      <c r="D260">
        <v>33.85</v>
      </c>
      <c r="E260" s="2">
        <v>42367.579861111109</v>
      </c>
      <c r="F260">
        <v>45.8</v>
      </c>
      <c r="G260" s="3">
        <v>0.35299999999999998</v>
      </c>
      <c r="H260">
        <v>-11471.85</v>
      </c>
      <c r="I260" s="3">
        <v>-0.37659999999999999</v>
      </c>
      <c r="J260">
        <v>900</v>
      </c>
      <c r="K260">
        <v>30465</v>
      </c>
      <c r="L260">
        <v>1940766.44</v>
      </c>
      <c r="M260">
        <v>19</v>
      </c>
      <c r="N260">
        <v>-603.78</v>
      </c>
      <c r="O260" s="3">
        <v>-0.35299999999999998</v>
      </c>
      <c r="P260" s="3">
        <v>0.1699</v>
      </c>
      <c r="Q260" t="s">
        <v>20</v>
      </c>
      <c r="S260" s="1">
        <f t="shared" si="9"/>
        <v>42367</v>
      </c>
      <c r="U260" s="1">
        <f t="shared" si="10"/>
        <v>42367</v>
      </c>
      <c r="W260" s="37">
        <f t="shared" si="11"/>
        <v>0</v>
      </c>
      <c r="X260" s="2"/>
      <c r="Z260" s="2"/>
      <c r="AB260" s="3"/>
      <c r="AD260" s="3"/>
      <c r="AJ260" s="3"/>
      <c r="AK260" s="3"/>
    </row>
    <row r="261" spans="1:37">
      <c r="A261" t="s">
        <v>111</v>
      </c>
      <c r="B261" t="s">
        <v>19</v>
      </c>
      <c r="C261" s="2">
        <v>43949.385416666664</v>
      </c>
      <c r="D261">
        <v>123</v>
      </c>
      <c r="E261" s="2">
        <v>43949.402777777781</v>
      </c>
      <c r="F261">
        <v>166.2</v>
      </c>
      <c r="G261" s="3">
        <v>0.35120000000000001</v>
      </c>
      <c r="H261">
        <v>-41482.800000000003</v>
      </c>
      <c r="I261" s="3">
        <v>-0.37469999999999998</v>
      </c>
      <c r="J261">
        <v>900</v>
      </c>
      <c r="K261">
        <v>110700</v>
      </c>
      <c r="L261">
        <v>3114683.42</v>
      </c>
      <c r="M261">
        <v>6</v>
      </c>
      <c r="N261">
        <v>-6913.8</v>
      </c>
      <c r="O261" s="3">
        <v>-0.35120000000000001</v>
      </c>
      <c r="P261" s="3">
        <v>1.0200000000000001E-2</v>
      </c>
      <c r="Q261" t="s">
        <v>20</v>
      </c>
      <c r="S261" s="1">
        <f t="shared" si="9"/>
        <v>43949</v>
      </c>
      <c r="U261" s="1">
        <f t="shared" si="10"/>
        <v>43949</v>
      </c>
      <c r="W261" s="37">
        <f t="shared" si="11"/>
        <v>0</v>
      </c>
      <c r="X261" s="2"/>
      <c r="Z261" s="2"/>
      <c r="AB261" s="3"/>
      <c r="AD261" s="3"/>
      <c r="AJ261" s="3"/>
      <c r="AK261" s="3"/>
    </row>
    <row r="262" spans="1:37">
      <c r="A262" t="s">
        <v>34</v>
      </c>
      <c r="B262" t="s">
        <v>19</v>
      </c>
      <c r="C262" s="2">
        <v>40995.423611111109</v>
      </c>
      <c r="D262">
        <v>53</v>
      </c>
      <c r="E262" s="2">
        <v>40995.565972222219</v>
      </c>
      <c r="F262">
        <v>71.55</v>
      </c>
      <c r="G262" s="3">
        <v>0.35</v>
      </c>
      <c r="H262">
        <v>-18805.72</v>
      </c>
      <c r="I262" s="3">
        <v>-0.3735</v>
      </c>
      <c r="J262">
        <v>950</v>
      </c>
      <c r="K262">
        <v>50350</v>
      </c>
      <c r="L262">
        <v>35285.64</v>
      </c>
      <c r="M262">
        <v>42</v>
      </c>
      <c r="N262">
        <v>-447.76</v>
      </c>
      <c r="O262" s="3">
        <v>-0.35</v>
      </c>
      <c r="P262" s="3">
        <v>0.13020000000000001</v>
      </c>
      <c r="Q262" t="s">
        <v>20</v>
      </c>
      <c r="S262" s="1">
        <f t="shared" si="9"/>
        <v>40995</v>
      </c>
      <c r="U262" s="1">
        <f t="shared" si="10"/>
        <v>40995</v>
      </c>
      <c r="W262" s="37">
        <f t="shared" si="11"/>
        <v>0</v>
      </c>
      <c r="X262" s="2"/>
      <c r="Z262" s="2"/>
      <c r="AB262" s="3"/>
      <c r="AD262" s="3"/>
      <c r="AJ262" s="3"/>
      <c r="AK262" s="3"/>
    </row>
    <row r="263" spans="1:37">
      <c r="A263" t="s">
        <v>53</v>
      </c>
      <c r="B263" t="s">
        <v>19</v>
      </c>
      <c r="C263" s="2">
        <v>41600.600694444445</v>
      </c>
      <c r="D263">
        <v>66.900000000000006</v>
      </c>
      <c r="E263" s="2">
        <v>41603.385416666664</v>
      </c>
      <c r="F263">
        <v>90.25</v>
      </c>
      <c r="G263" s="3">
        <v>0.34899999999999998</v>
      </c>
      <c r="H263">
        <v>-24921.5</v>
      </c>
      <c r="I263" s="3">
        <v>-0.3725</v>
      </c>
      <c r="J263">
        <v>1000</v>
      </c>
      <c r="K263">
        <v>66900</v>
      </c>
      <c r="L263">
        <v>883458.2</v>
      </c>
      <c r="M263">
        <v>15</v>
      </c>
      <c r="N263">
        <v>-1661.43</v>
      </c>
      <c r="O263" s="3">
        <v>-0.34899999999999998</v>
      </c>
      <c r="P263" s="3">
        <v>0.35349999999999998</v>
      </c>
      <c r="Q263" t="s">
        <v>20</v>
      </c>
      <c r="S263" s="1">
        <f t="shared" si="9"/>
        <v>41600</v>
      </c>
      <c r="U263" s="1">
        <f t="shared" si="10"/>
        <v>41603</v>
      </c>
      <c r="W263" s="37">
        <f t="shared" si="11"/>
        <v>3</v>
      </c>
      <c r="X263" s="2"/>
      <c r="Z263" s="2"/>
      <c r="AB263" s="3"/>
      <c r="AD263" s="3"/>
      <c r="AJ263" s="3"/>
      <c r="AK263" s="3"/>
    </row>
    <row r="264" spans="1:37">
      <c r="A264" t="s">
        <v>230</v>
      </c>
      <c r="B264" t="s">
        <v>19</v>
      </c>
      <c r="C264" s="2">
        <v>44516.545138888891</v>
      </c>
      <c r="D264">
        <v>144.80000000000001</v>
      </c>
      <c r="E264" s="2">
        <v>44516.597222222219</v>
      </c>
      <c r="F264">
        <v>195.25</v>
      </c>
      <c r="G264" s="3">
        <v>0.34839999999999999</v>
      </c>
      <c r="H264">
        <v>-32310.3</v>
      </c>
      <c r="I264" s="3">
        <v>-0.37190000000000001</v>
      </c>
      <c r="J264">
        <v>600</v>
      </c>
      <c r="K264">
        <v>86880</v>
      </c>
      <c r="L264">
        <v>5533686.8600000003</v>
      </c>
      <c r="M264">
        <v>16</v>
      </c>
      <c r="N264">
        <v>-2019.39</v>
      </c>
      <c r="O264" s="3">
        <v>-0.34839999999999999</v>
      </c>
      <c r="P264" s="3">
        <v>4.7E-2</v>
      </c>
      <c r="Q264" t="s">
        <v>20</v>
      </c>
      <c r="S264" s="1">
        <f t="shared" si="9"/>
        <v>44516</v>
      </c>
      <c r="U264" s="1">
        <f t="shared" si="10"/>
        <v>44516</v>
      </c>
      <c r="W264" s="37">
        <f t="shared" si="11"/>
        <v>0</v>
      </c>
      <c r="X264" s="2"/>
      <c r="Z264" s="2"/>
      <c r="AB264" s="3"/>
      <c r="AD264" s="3"/>
      <c r="AJ264" s="3"/>
      <c r="AK264" s="3"/>
    </row>
    <row r="265" spans="1:37">
      <c r="A265" t="s">
        <v>89</v>
      </c>
      <c r="B265" t="s">
        <v>19</v>
      </c>
      <c r="C265" s="2">
        <v>42086.555555555555</v>
      </c>
      <c r="D265">
        <v>54.45</v>
      </c>
      <c r="E265" s="2">
        <v>42086.576388888891</v>
      </c>
      <c r="F265">
        <v>73.400000000000006</v>
      </c>
      <c r="G265" s="3">
        <v>0.34799999999999998</v>
      </c>
      <c r="H265">
        <v>-16182.8</v>
      </c>
      <c r="I265" s="3">
        <v>-0.3715</v>
      </c>
      <c r="J265">
        <v>800</v>
      </c>
      <c r="K265">
        <v>43560</v>
      </c>
      <c r="L265">
        <v>1880947.97</v>
      </c>
      <c r="M265">
        <v>7</v>
      </c>
      <c r="N265">
        <v>-2311.83</v>
      </c>
      <c r="O265" s="3">
        <v>-0.34799999999999998</v>
      </c>
      <c r="P265" s="3">
        <v>3.3099999999999997E-2</v>
      </c>
      <c r="Q265" t="s">
        <v>20</v>
      </c>
      <c r="S265" s="1">
        <f t="shared" si="9"/>
        <v>42086</v>
      </c>
      <c r="U265" s="1">
        <f t="shared" si="10"/>
        <v>42086</v>
      </c>
      <c r="W265" s="37">
        <f t="shared" si="11"/>
        <v>0</v>
      </c>
      <c r="X265" s="2"/>
      <c r="Z265" s="2"/>
      <c r="AB265" s="3"/>
      <c r="AD265" s="3"/>
      <c r="AJ265" s="3"/>
      <c r="AK265" s="3"/>
    </row>
    <row r="266" spans="1:37">
      <c r="A266" t="s">
        <v>220</v>
      </c>
      <c r="B266" t="s">
        <v>19</v>
      </c>
      <c r="C266" s="2">
        <v>44459.465277777781</v>
      </c>
      <c r="D266">
        <v>174.35</v>
      </c>
      <c r="E266" s="2">
        <v>44459.579861111109</v>
      </c>
      <c r="F266">
        <v>235</v>
      </c>
      <c r="G266" s="3">
        <v>0.34789999999999999</v>
      </c>
      <c r="H266">
        <v>-38846.1</v>
      </c>
      <c r="I266" s="3">
        <v>-0.37130000000000002</v>
      </c>
      <c r="J266">
        <v>600</v>
      </c>
      <c r="K266">
        <v>104610</v>
      </c>
      <c r="L266">
        <v>5814778.7599999998</v>
      </c>
      <c r="M266">
        <v>34</v>
      </c>
      <c r="N266">
        <v>-1142.53</v>
      </c>
      <c r="O266" s="3">
        <v>-0.34789999999999999</v>
      </c>
      <c r="P266" s="3">
        <v>7.6600000000000001E-2</v>
      </c>
      <c r="Q266" t="s">
        <v>20</v>
      </c>
      <c r="S266" s="1">
        <f t="shared" si="9"/>
        <v>44459</v>
      </c>
      <c r="U266" s="1">
        <f t="shared" si="10"/>
        <v>44459</v>
      </c>
      <c r="W266" s="37">
        <f t="shared" si="11"/>
        <v>0</v>
      </c>
      <c r="X266" s="2"/>
      <c r="Z266" s="2"/>
      <c r="AB266" s="3"/>
      <c r="AD266" s="3"/>
      <c r="AJ266" s="3"/>
      <c r="AK266" s="3"/>
    </row>
    <row r="267" spans="1:37">
      <c r="A267" t="s">
        <v>203</v>
      </c>
      <c r="B267" t="s">
        <v>19</v>
      </c>
      <c r="C267" s="2">
        <v>44364.545138888891</v>
      </c>
      <c r="D267">
        <v>110.4</v>
      </c>
      <c r="E267" s="2">
        <v>44364.590277777781</v>
      </c>
      <c r="F267">
        <v>148.80000000000001</v>
      </c>
      <c r="G267" s="3">
        <v>0.3478</v>
      </c>
      <c r="H267">
        <v>-26644.799999999999</v>
      </c>
      <c r="I267" s="3">
        <v>-0.37130000000000002</v>
      </c>
      <c r="J267">
        <v>650</v>
      </c>
      <c r="K267">
        <v>71760</v>
      </c>
      <c r="L267">
        <v>5462180.8600000003</v>
      </c>
      <c r="M267">
        <v>14</v>
      </c>
      <c r="N267">
        <v>-1903.2</v>
      </c>
      <c r="O267" s="3">
        <v>-0.3478</v>
      </c>
      <c r="P267" s="3">
        <v>5.1200000000000002E-2</v>
      </c>
      <c r="Q267" t="s">
        <v>20</v>
      </c>
      <c r="S267" s="1">
        <f t="shared" si="9"/>
        <v>44364</v>
      </c>
      <c r="U267" s="1">
        <f t="shared" si="10"/>
        <v>44364</v>
      </c>
      <c r="W267" s="37">
        <f t="shared" si="11"/>
        <v>0</v>
      </c>
      <c r="X267" s="2"/>
      <c r="Z267" s="2"/>
      <c r="AB267" s="3"/>
      <c r="AD267" s="3"/>
      <c r="AJ267" s="3"/>
      <c r="AK267" s="3"/>
    </row>
    <row r="268" spans="1:37">
      <c r="A268" t="s">
        <v>72</v>
      </c>
      <c r="B268" t="s">
        <v>19</v>
      </c>
      <c r="C268" s="2">
        <v>42355.461805555555</v>
      </c>
      <c r="D268">
        <v>109.85</v>
      </c>
      <c r="E268" s="2">
        <v>42355.576388888891</v>
      </c>
      <c r="F268">
        <v>148</v>
      </c>
      <c r="G268" s="3">
        <v>0.3473</v>
      </c>
      <c r="H268">
        <v>-36655.65</v>
      </c>
      <c r="I268" s="3">
        <v>-0.37080000000000002</v>
      </c>
      <c r="J268">
        <v>900</v>
      </c>
      <c r="K268">
        <v>98865</v>
      </c>
      <c r="L268">
        <v>1925422.34</v>
      </c>
      <c r="M268">
        <v>34</v>
      </c>
      <c r="N268">
        <v>-1078.1099999999999</v>
      </c>
      <c r="O268" s="3">
        <v>-0.3473</v>
      </c>
      <c r="P268" s="3">
        <v>1.9099999999999999E-2</v>
      </c>
      <c r="Q268" t="s">
        <v>20</v>
      </c>
      <c r="S268" s="1">
        <f t="shared" si="9"/>
        <v>42355</v>
      </c>
      <c r="U268" s="1">
        <f t="shared" si="10"/>
        <v>42355</v>
      </c>
      <c r="W268" s="37">
        <f t="shared" si="11"/>
        <v>0</v>
      </c>
      <c r="X268" s="2"/>
      <c r="Z268" s="2"/>
      <c r="AB268" s="3"/>
      <c r="AD268" s="3"/>
      <c r="AJ268" s="3"/>
      <c r="AK268" s="3"/>
    </row>
    <row r="269" spans="1:37">
      <c r="A269" t="s">
        <v>27</v>
      </c>
      <c r="B269" t="s">
        <v>19</v>
      </c>
      <c r="C269" s="2">
        <v>41446.517361111109</v>
      </c>
      <c r="D269">
        <v>72.05</v>
      </c>
      <c r="E269" s="2">
        <v>41446.583333333336</v>
      </c>
      <c r="F269">
        <v>97</v>
      </c>
      <c r="G269" s="3">
        <v>0.3463</v>
      </c>
      <c r="H269">
        <v>-26640.5</v>
      </c>
      <c r="I269" s="3">
        <v>-0.36980000000000002</v>
      </c>
      <c r="J269">
        <v>999.99990000000003</v>
      </c>
      <c r="K269">
        <v>72050</v>
      </c>
      <c r="L269">
        <v>575938.47</v>
      </c>
      <c r="M269">
        <v>20</v>
      </c>
      <c r="N269">
        <v>-1332.02</v>
      </c>
      <c r="O269" s="3">
        <v>-0.3463</v>
      </c>
      <c r="P269" s="3">
        <v>0.14430000000000001</v>
      </c>
      <c r="Q269" t="s">
        <v>20</v>
      </c>
      <c r="S269" s="1">
        <f t="shared" si="9"/>
        <v>41446</v>
      </c>
      <c r="U269" s="1">
        <f t="shared" si="10"/>
        <v>41446</v>
      </c>
      <c r="W269" s="37">
        <f t="shared" si="11"/>
        <v>0</v>
      </c>
      <c r="X269" s="2"/>
      <c r="Z269" s="2"/>
      <c r="AB269" s="3"/>
      <c r="AD269" s="3"/>
      <c r="AJ269" s="3"/>
      <c r="AK269" s="3"/>
    </row>
    <row r="270" spans="1:37">
      <c r="A270" t="s">
        <v>69</v>
      </c>
      <c r="B270" t="s">
        <v>19</v>
      </c>
      <c r="C270" s="2">
        <v>42352.427083333336</v>
      </c>
      <c r="D270">
        <v>83.65</v>
      </c>
      <c r="E270" s="2">
        <v>42352.607638888891</v>
      </c>
      <c r="F270">
        <v>112.4</v>
      </c>
      <c r="G270" s="3">
        <v>0.34370000000000001</v>
      </c>
      <c r="H270">
        <v>-27639.45</v>
      </c>
      <c r="I270" s="3">
        <v>-0.36709999999999998</v>
      </c>
      <c r="J270">
        <v>900</v>
      </c>
      <c r="K270">
        <v>75285</v>
      </c>
      <c r="L270">
        <v>1936140.89</v>
      </c>
      <c r="M270">
        <v>53</v>
      </c>
      <c r="N270">
        <v>-521.5</v>
      </c>
      <c r="O270" s="3">
        <v>-0.34370000000000001</v>
      </c>
      <c r="P270" s="3">
        <v>8.5500000000000007E-2</v>
      </c>
      <c r="Q270" t="s">
        <v>20</v>
      </c>
      <c r="S270" s="1">
        <f t="shared" si="9"/>
        <v>42352</v>
      </c>
      <c r="U270" s="1">
        <f t="shared" si="10"/>
        <v>42352</v>
      </c>
      <c r="W270" s="37">
        <f t="shared" si="11"/>
        <v>0</v>
      </c>
      <c r="X270" s="2"/>
      <c r="Z270" s="2"/>
      <c r="AB270" s="3"/>
      <c r="AD270" s="3"/>
      <c r="AJ270" s="3"/>
      <c r="AK270" s="3"/>
    </row>
    <row r="271" spans="1:37">
      <c r="A271" t="s">
        <v>76</v>
      </c>
      <c r="B271" t="s">
        <v>19</v>
      </c>
      <c r="C271" s="2">
        <v>42332.385416666664</v>
      </c>
      <c r="D271">
        <v>57.3</v>
      </c>
      <c r="E271" s="2">
        <v>42332.416666666664</v>
      </c>
      <c r="F271">
        <v>76.95</v>
      </c>
      <c r="G271" s="3">
        <v>0.34289999999999998</v>
      </c>
      <c r="H271">
        <v>-18893.25</v>
      </c>
      <c r="I271" s="3">
        <v>-0.3664</v>
      </c>
      <c r="J271">
        <v>900</v>
      </c>
      <c r="K271">
        <v>51570</v>
      </c>
      <c r="L271">
        <v>2017098.14</v>
      </c>
      <c r="M271">
        <v>10</v>
      </c>
      <c r="N271">
        <v>-1889.33</v>
      </c>
      <c r="O271" s="3">
        <v>-0.34289999999999998</v>
      </c>
      <c r="P271" s="3">
        <v>0.1457</v>
      </c>
      <c r="Q271" t="s">
        <v>20</v>
      </c>
      <c r="S271" s="1">
        <f t="shared" si="9"/>
        <v>42332</v>
      </c>
      <c r="U271" s="1">
        <f t="shared" si="10"/>
        <v>42332</v>
      </c>
      <c r="W271" s="37">
        <f t="shared" si="11"/>
        <v>0</v>
      </c>
      <c r="X271" s="2"/>
      <c r="Z271" s="2"/>
      <c r="AB271" s="3"/>
      <c r="AD271" s="3"/>
      <c r="AJ271" s="3"/>
      <c r="AK271" s="3"/>
    </row>
    <row r="272" spans="1:37">
      <c r="A272" t="s">
        <v>43</v>
      </c>
      <c r="B272" t="s">
        <v>19</v>
      </c>
      <c r="C272" s="2">
        <v>41044.440972222219</v>
      </c>
      <c r="D272">
        <v>82</v>
      </c>
      <c r="E272" s="2">
        <v>41045.385416666664</v>
      </c>
      <c r="F272">
        <v>110.1</v>
      </c>
      <c r="G272" s="3">
        <v>0.3427</v>
      </c>
      <c r="H272">
        <v>-31522.05</v>
      </c>
      <c r="I272" s="3">
        <v>-0.36609999999999998</v>
      </c>
      <c r="J272">
        <v>1050</v>
      </c>
      <c r="K272">
        <v>86100</v>
      </c>
      <c r="L272">
        <v>238113.17</v>
      </c>
      <c r="M272">
        <v>61</v>
      </c>
      <c r="N272">
        <v>-516.75</v>
      </c>
      <c r="O272" s="3">
        <v>-0.3427</v>
      </c>
      <c r="P272" s="3">
        <v>0.1951</v>
      </c>
      <c r="Q272" t="s">
        <v>20</v>
      </c>
      <c r="S272" s="1">
        <f t="shared" si="9"/>
        <v>41044</v>
      </c>
      <c r="U272" s="1">
        <f t="shared" si="10"/>
        <v>41045</v>
      </c>
      <c r="W272" s="37">
        <f t="shared" si="11"/>
        <v>1</v>
      </c>
      <c r="X272" s="2"/>
      <c r="Z272" s="2"/>
      <c r="AB272" s="3"/>
      <c r="AD272" s="3"/>
      <c r="AJ272" s="3"/>
      <c r="AK272" s="3"/>
    </row>
    <row r="273" spans="1:37">
      <c r="A273" t="s">
        <v>138</v>
      </c>
      <c r="B273" t="s">
        <v>19</v>
      </c>
      <c r="C273" s="2">
        <v>43292.628472222219</v>
      </c>
      <c r="D273">
        <v>67.95</v>
      </c>
      <c r="E273" s="2">
        <v>43293.385416666664</v>
      </c>
      <c r="F273">
        <v>91.2</v>
      </c>
      <c r="G273" s="3">
        <v>0.3422</v>
      </c>
      <c r="H273">
        <v>-16768.009999999998</v>
      </c>
      <c r="I273" s="3">
        <v>-0.36559999999999998</v>
      </c>
      <c r="J273">
        <v>675</v>
      </c>
      <c r="K273">
        <v>45866.25</v>
      </c>
      <c r="L273">
        <v>2493768.7799999998</v>
      </c>
      <c r="M273">
        <v>6</v>
      </c>
      <c r="N273">
        <v>-2794.67</v>
      </c>
      <c r="O273" s="3">
        <v>-0.3422</v>
      </c>
      <c r="P273" s="3">
        <v>4.7100000000000003E-2</v>
      </c>
      <c r="Q273" t="s">
        <v>20</v>
      </c>
      <c r="S273" s="1">
        <f t="shared" si="9"/>
        <v>43292</v>
      </c>
      <c r="U273" s="1">
        <f t="shared" si="10"/>
        <v>43293</v>
      </c>
      <c r="W273" s="37">
        <f t="shared" si="11"/>
        <v>1</v>
      </c>
      <c r="X273" s="2"/>
      <c r="Z273" s="2"/>
      <c r="AB273" s="3"/>
      <c r="AD273" s="3"/>
      <c r="AJ273" s="3"/>
      <c r="AK273" s="3"/>
    </row>
    <row r="274" spans="1:37">
      <c r="A274" t="s">
        <v>126</v>
      </c>
      <c r="B274" t="s">
        <v>19</v>
      </c>
      <c r="C274" s="2">
        <v>43082.461805555555</v>
      </c>
      <c r="D274">
        <v>116.7</v>
      </c>
      <c r="E274" s="2">
        <v>43082.583333333336</v>
      </c>
      <c r="F274">
        <v>156.5</v>
      </c>
      <c r="G274" s="3">
        <v>0.34100000000000003</v>
      </c>
      <c r="H274">
        <v>-28709.1</v>
      </c>
      <c r="I274" s="3">
        <v>-0.36449999999999999</v>
      </c>
      <c r="J274">
        <v>675</v>
      </c>
      <c r="K274">
        <v>78772.5</v>
      </c>
      <c r="L274">
        <v>2246013.33</v>
      </c>
      <c r="M274">
        <v>36</v>
      </c>
      <c r="N274">
        <v>-797.47</v>
      </c>
      <c r="O274" s="3">
        <v>-0.34100000000000003</v>
      </c>
      <c r="P274" s="3">
        <v>6.9800000000000001E-2</v>
      </c>
      <c r="Q274" t="s">
        <v>20</v>
      </c>
      <c r="S274" s="1">
        <f t="shared" si="9"/>
        <v>43082</v>
      </c>
      <c r="U274" s="1">
        <f t="shared" si="10"/>
        <v>43082</v>
      </c>
      <c r="W274" s="37">
        <f t="shared" si="11"/>
        <v>0</v>
      </c>
      <c r="X274" s="2"/>
      <c r="Z274" s="2"/>
      <c r="AB274" s="3"/>
      <c r="AD274" s="3"/>
      <c r="AJ274" s="3"/>
      <c r="AK274" s="3"/>
    </row>
    <row r="275" spans="1:37">
      <c r="A275" t="s">
        <v>125</v>
      </c>
      <c r="B275" t="s">
        <v>19</v>
      </c>
      <c r="C275" s="2">
        <v>43181.399305555555</v>
      </c>
      <c r="D275">
        <v>65</v>
      </c>
      <c r="E275" s="2">
        <v>43181.479166666664</v>
      </c>
      <c r="F275">
        <v>87</v>
      </c>
      <c r="G275" s="3">
        <v>0.33850000000000002</v>
      </c>
      <c r="H275">
        <v>-17640</v>
      </c>
      <c r="I275" s="3">
        <v>-0.36180000000000001</v>
      </c>
      <c r="J275">
        <v>750</v>
      </c>
      <c r="K275">
        <v>48750</v>
      </c>
      <c r="L275">
        <v>2251306.75</v>
      </c>
      <c r="M275">
        <v>24</v>
      </c>
      <c r="N275">
        <v>-735</v>
      </c>
      <c r="O275" s="3">
        <v>-0.39539999999999997</v>
      </c>
      <c r="P275" s="3">
        <v>0.1</v>
      </c>
      <c r="Q275" t="s">
        <v>20</v>
      </c>
      <c r="S275" s="1">
        <f t="shared" si="9"/>
        <v>43181</v>
      </c>
      <c r="U275" s="1">
        <f t="shared" si="10"/>
        <v>43181</v>
      </c>
      <c r="W275" s="37">
        <f t="shared" si="11"/>
        <v>0</v>
      </c>
      <c r="X275" s="2"/>
      <c r="Z275" s="2"/>
      <c r="AB275" s="3"/>
      <c r="AD275" s="3"/>
      <c r="AJ275" s="3"/>
      <c r="AK275" s="3"/>
    </row>
    <row r="276" spans="1:37">
      <c r="A276" t="s">
        <v>150</v>
      </c>
      <c r="B276" t="s">
        <v>19</v>
      </c>
      <c r="C276" s="2">
        <v>44095.434027777781</v>
      </c>
      <c r="D276">
        <v>76.650000000000006</v>
      </c>
      <c r="E276" s="2">
        <v>44095.524305555555</v>
      </c>
      <c r="F276">
        <v>102.55</v>
      </c>
      <c r="G276" s="3">
        <v>0.33789999999999998</v>
      </c>
      <c r="H276">
        <v>-20769</v>
      </c>
      <c r="I276" s="3">
        <v>-0.36130000000000001</v>
      </c>
      <c r="J276">
        <v>750</v>
      </c>
      <c r="K276">
        <v>57487.5</v>
      </c>
      <c r="L276">
        <v>3784605.39</v>
      </c>
      <c r="M276">
        <v>27</v>
      </c>
      <c r="N276">
        <v>-769.22</v>
      </c>
      <c r="O276" s="3">
        <v>-0.33789999999999998</v>
      </c>
      <c r="P276" s="3">
        <v>7.6999999999999999E-2</v>
      </c>
      <c r="Q276" t="s">
        <v>20</v>
      </c>
      <c r="S276" s="1">
        <f t="shared" si="9"/>
        <v>44095</v>
      </c>
      <c r="U276" s="1">
        <f t="shared" si="10"/>
        <v>44095</v>
      </c>
      <c r="W276" s="37">
        <f t="shared" si="11"/>
        <v>0</v>
      </c>
      <c r="X276" s="2"/>
      <c r="Z276" s="2"/>
      <c r="AB276" s="3"/>
      <c r="AD276" s="3"/>
      <c r="AJ276" s="3"/>
      <c r="AK276" s="3"/>
    </row>
    <row r="277" spans="1:37">
      <c r="A277" t="s">
        <v>22</v>
      </c>
      <c r="B277" t="s">
        <v>19</v>
      </c>
      <c r="C277" s="2">
        <v>41295.513888888891</v>
      </c>
      <c r="D277">
        <v>35.9</v>
      </c>
      <c r="E277" s="2">
        <v>41295.576388888891</v>
      </c>
      <c r="F277">
        <v>48</v>
      </c>
      <c r="G277" s="3">
        <v>0.33700000000000002</v>
      </c>
      <c r="H277">
        <v>-12292.05</v>
      </c>
      <c r="I277" s="3">
        <v>-0.3604</v>
      </c>
      <c r="J277">
        <v>949.99990000000003</v>
      </c>
      <c r="K277">
        <v>34105</v>
      </c>
      <c r="L277">
        <v>600458.69999999995</v>
      </c>
      <c r="M277">
        <v>19</v>
      </c>
      <c r="N277">
        <v>-646.95000000000005</v>
      </c>
      <c r="O277" s="3">
        <v>-0.33700000000000002</v>
      </c>
      <c r="P277" s="3">
        <v>4.4600000000000001E-2</v>
      </c>
      <c r="Q277" t="s">
        <v>20</v>
      </c>
      <c r="S277" s="1">
        <f t="shared" si="9"/>
        <v>41295</v>
      </c>
      <c r="U277" s="1">
        <f t="shared" si="10"/>
        <v>41295</v>
      </c>
      <c r="W277" s="37">
        <f t="shared" si="11"/>
        <v>0</v>
      </c>
      <c r="X277" s="2"/>
      <c r="Z277" s="2"/>
      <c r="AB277" s="3"/>
      <c r="AD277" s="3"/>
      <c r="AJ277" s="3"/>
      <c r="AK277" s="3"/>
    </row>
    <row r="278" spans="1:37">
      <c r="A278" t="s">
        <v>130</v>
      </c>
      <c r="B278" t="s">
        <v>19</v>
      </c>
      <c r="C278" s="2">
        <v>43097.555555555555</v>
      </c>
      <c r="D278">
        <v>16.05</v>
      </c>
      <c r="E278" s="2">
        <v>43097.628472222219</v>
      </c>
      <c r="F278">
        <v>21.45</v>
      </c>
      <c r="G278" s="3">
        <v>0.33639999999999998</v>
      </c>
      <c r="H278">
        <v>-3898.12</v>
      </c>
      <c r="I278" s="3">
        <v>-0.35980000000000001</v>
      </c>
      <c r="J278">
        <v>675</v>
      </c>
      <c r="K278">
        <v>10833.75</v>
      </c>
      <c r="L278">
        <v>2197758.25</v>
      </c>
      <c r="M278">
        <v>22</v>
      </c>
      <c r="N278">
        <v>-177.19</v>
      </c>
      <c r="O278" s="3">
        <v>-0.39560000000000001</v>
      </c>
      <c r="P278" s="3">
        <v>0.84419999999999995</v>
      </c>
      <c r="Q278" t="s">
        <v>20</v>
      </c>
      <c r="S278" s="1">
        <f t="shared" si="9"/>
        <v>43097</v>
      </c>
      <c r="U278" s="1">
        <f t="shared" si="10"/>
        <v>43097</v>
      </c>
      <c r="W278" s="37">
        <f t="shared" si="11"/>
        <v>0</v>
      </c>
      <c r="X278" s="2"/>
      <c r="Z278" s="2"/>
      <c r="AB278" s="3"/>
      <c r="AD278" s="3"/>
      <c r="AJ278" s="3"/>
      <c r="AK278" s="3"/>
    </row>
    <row r="279" spans="1:37">
      <c r="A279" t="s">
        <v>252</v>
      </c>
      <c r="B279" t="s">
        <v>19</v>
      </c>
      <c r="C279" s="2">
        <v>44735.513888888891</v>
      </c>
      <c r="D279">
        <v>158.35</v>
      </c>
      <c r="E279" s="2">
        <v>44735.579861111109</v>
      </c>
      <c r="F279">
        <v>211.55</v>
      </c>
      <c r="G279" s="3">
        <v>0.33600000000000002</v>
      </c>
      <c r="H279">
        <v>-42674.25</v>
      </c>
      <c r="I279" s="3">
        <v>-0.35930000000000001</v>
      </c>
      <c r="J279">
        <v>750</v>
      </c>
      <c r="K279">
        <v>118762.51</v>
      </c>
      <c r="L279">
        <v>6783140.6799999997</v>
      </c>
      <c r="M279">
        <v>20</v>
      </c>
      <c r="N279">
        <v>-2133.71</v>
      </c>
      <c r="O279" s="3">
        <v>-0.33600000000000002</v>
      </c>
      <c r="P279" s="3">
        <v>0.25130000000000002</v>
      </c>
      <c r="Q279" t="s">
        <v>20</v>
      </c>
      <c r="S279" s="1">
        <f t="shared" si="9"/>
        <v>44735</v>
      </c>
      <c r="U279" s="1">
        <f t="shared" si="10"/>
        <v>44735</v>
      </c>
      <c r="W279" s="37">
        <f t="shared" si="11"/>
        <v>0</v>
      </c>
      <c r="X279" s="2"/>
      <c r="Z279" s="2"/>
      <c r="AB279" s="3"/>
      <c r="AD279" s="3"/>
      <c r="AJ279" s="3"/>
      <c r="AK279" s="3"/>
    </row>
    <row r="280" spans="1:37">
      <c r="A280" t="s">
        <v>38</v>
      </c>
      <c r="B280" t="s">
        <v>19</v>
      </c>
      <c r="C280" s="2">
        <v>41330.565972222219</v>
      </c>
      <c r="D280">
        <v>70.75</v>
      </c>
      <c r="E280" s="2">
        <v>41331.385416666664</v>
      </c>
      <c r="F280">
        <v>94.5</v>
      </c>
      <c r="G280" s="3">
        <v>0.3357</v>
      </c>
      <c r="H280">
        <v>-24132.38</v>
      </c>
      <c r="I280" s="3">
        <v>-0.35899999999999999</v>
      </c>
      <c r="J280">
        <v>950</v>
      </c>
      <c r="K280">
        <v>67212.5</v>
      </c>
      <c r="L280">
        <v>551354.77</v>
      </c>
      <c r="M280">
        <v>25</v>
      </c>
      <c r="N280">
        <v>-965.29</v>
      </c>
      <c r="O280" s="3">
        <v>-0.3357</v>
      </c>
      <c r="P280" s="3">
        <v>0.14630000000000001</v>
      </c>
      <c r="Q280" t="s">
        <v>20</v>
      </c>
      <c r="S280" s="1">
        <f t="shared" si="9"/>
        <v>41330</v>
      </c>
      <c r="U280" s="1">
        <f t="shared" si="10"/>
        <v>41331</v>
      </c>
      <c r="W280" s="37">
        <f t="shared" si="11"/>
        <v>1</v>
      </c>
      <c r="X280" s="2"/>
      <c r="Z280" s="2"/>
      <c r="AB280" s="3"/>
      <c r="AD280" s="3"/>
      <c r="AJ280" s="3"/>
      <c r="AK280" s="3"/>
    </row>
    <row r="281" spans="1:37">
      <c r="A281" t="s">
        <v>42</v>
      </c>
      <c r="B281" t="s">
        <v>19</v>
      </c>
      <c r="C281" s="2">
        <v>40928.590277777781</v>
      </c>
      <c r="D281">
        <v>59.3</v>
      </c>
      <c r="E281" s="2">
        <v>40928.631944444445</v>
      </c>
      <c r="F281">
        <v>79</v>
      </c>
      <c r="G281" s="3">
        <v>0.3322</v>
      </c>
      <c r="H281">
        <v>-20028.849999999999</v>
      </c>
      <c r="I281" s="3">
        <v>-0.35549999999999998</v>
      </c>
      <c r="J281">
        <v>950</v>
      </c>
      <c r="K281">
        <v>56335</v>
      </c>
      <c r="L281">
        <v>-137022.65</v>
      </c>
      <c r="M281">
        <v>13</v>
      </c>
      <c r="N281">
        <v>-1540.68</v>
      </c>
      <c r="O281" s="3">
        <v>-0.3322</v>
      </c>
      <c r="P281" s="3">
        <v>0.19059999999999999</v>
      </c>
      <c r="Q281" t="s">
        <v>20</v>
      </c>
      <c r="S281" s="1">
        <f t="shared" si="9"/>
        <v>40928</v>
      </c>
      <c r="U281" s="1">
        <f t="shared" si="10"/>
        <v>40928</v>
      </c>
      <c r="W281" s="37">
        <f t="shared" si="11"/>
        <v>0</v>
      </c>
      <c r="X281" s="2"/>
      <c r="Z281" s="2"/>
      <c r="AB281" s="3"/>
      <c r="AD281" s="3"/>
      <c r="AJ281" s="3"/>
      <c r="AK281" s="3"/>
    </row>
    <row r="282" spans="1:37">
      <c r="A282" t="s">
        <v>233</v>
      </c>
      <c r="B282" t="s">
        <v>19</v>
      </c>
      <c r="C282" s="2">
        <v>44494.472222222219</v>
      </c>
      <c r="D282">
        <v>136.30000000000001</v>
      </c>
      <c r="E282" s="2">
        <v>44494.59375</v>
      </c>
      <c r="F282">
        <v>181.5</v>
      </c>
      <c r="G282" s="3">
        <v>0.33160000000000001</v>
      </c>
      <c r="H282">
        <v>-29026.799999999999</v>
      </c>
      <c r="I282" s="3">
        <v>-0.35489999999999999</v>
      </c>
      <c r="J282">
        <v>600</v>
      </c>
      <c r="K282">
        <v>81780</v>
      </c>
      <c r="L282">
        <v>5660140.46</v>
      </c>
      <c r="M282">
        <v>36</v>
      </c>
      <c r="N282">
        <v>-806.3</v>
      </c>
      <c r="O282" s="3">
        <v>-0.33160000000000001</v>
      </c>
      <c r="P282" s="3">
        <v>0.20030000000000001</v>
      </c>
      <c r="Q282" t="s">
        <v>20</v>
      </c>
      <c r="S282" s="1">
        <f t="shared" si="9"/>
        <v>44494</v>
      </c>
      <c r="U282" s="1">
        <f t="shared" si="10"/>
        <v>44494</v>
      </c>
      <c r="W282" s="37">
        <f t="shared" si="11"/>
        <v>0</v>
      </c>
      <c r="X282" s="2"/>
      <c r="Z282" s="2"/>
      <c r="AB282" s="3"/>
      <c r="AD282" s="3"/>
      <c r="AJ282" s="3"/>
      <c r="AK282" s="3"/>
    </row>
    <row r="283" spans="1:37">
      <c r="A283" t="s">
        <v>369</v>
      </c>
      <c r="B283" t="s">
        <v>19</v>
      </c>
      <c r="C283" s="2">
        <v>41752.510416666664</v>
      </c>
      <c r="D283">
        <v>39.5</v>
      </c>
      <c r="E283" s="2">
        <v>41752.583333333336</v>
      </c>
      <c r="F283">
        <v>52.55</v>
      </c>
      <c r="G283" s="3">
        <v>0.33040000000000003</v>
      </c>
      <c r="H283">
        <v>-12573.45</v>
      </c>
      <c r="I283" s="3">
        <v>-0.35370000000000001</v>
      </c>
      <c r="J283">
        <v>900</v>
      </c>
      <c r="K283">
        <v>35550</v>
      </c>
      <c r="L283">
        <v>1056205.33</v>
      </c>
      <c r="M283">
        <v>22</v>
      </c>
      <c r="N283">
        <v>-571.52</v>
      </c>
      <c r="O283" s="3">
        <v>-0.34179999999999999</v>
      </c>
      <c r="P283" s="3">
        <v>3.1600000000000003E-2</v>
      </c>
      <c r="Q283" t="s">
        <v>20</v>
      </c>
      <c r="S283" s="1">
        <f t="shared" si="9"/>
        <v>41752</v>
      </c>
      <c r="U283" s="1">
        <f t="shared" si="10"/>
        <v>41752</v>
      </c>
      <c r="W283" s="37">
        <f t="shared" si="11"/>
        <v>0</v>
      </c>
      <c r="X283" s="2"/>
      <c r="Z283" s="2"/>
      <c r="AB283" s="3"/>
      <c r="AD283" s="3"/>
      <c r="AJ283" s="3"/>
      <c r="AK283" s="3"/>
    </row>
    <row r="284" spans="1:37">
      <c r="A284" t="s">
        <v>141</v>
      </c>
      <c r="B284" t="s">
        <v>19</v>
      </c>
      <c r="C284" s="2">
        <v>43697.583333333336</v>
      </c>
      <c r="D284">
        <v>85.75</v>
      </c>
      <c r="E284" s="2">
        <v>43697.614583333336</v>
      </c>
      <c r="F284">
        <v>114</v>
      </c>
      <c r="G284" s="3">
        <v>0.32940000000000003</v>
      </c>
      <c r="H284">
        <v>-22685.63</v>
      </c>
      <c r="I284" s="3">
        <v>-0.35270000000000001</v>
      </c>
      <c r="J284">
        <v>750</v>
      </c>
      <c r="K284">
        <v>64312.5</v>
      </c>
      <c r="L284">
        <v>3073386.18</v>
      </c>
      <c r="M284">
        <v>10</v>
      </c>
      <c r="N284">
        <v>-2268.56</v>
      </c>
      <c r="O284" s="3">
        <v>-0.32940000000000003</v>
      </c>
      <c r="P284" s="3">
        <v>6.7100000000000007E-2</v>
      </c>
      <c r="Q284" t="s">
        <v>20</v>
      </c>
      <c r="S284" s="1">
        <f t="shared" si="9"/>
        <v>43697</v>
      </c>
      <c r="U284" s="1">
        <f t="shared" si="10"/>
        <v>43697</v>
      </c>
      <c r="W284" s="37">
        <f t="shared" si="11"/>
        <v>0</v>
      </c>
      <c r="X284" s="2"/>
      <c r="Z284" s="2"/>
      <c r="AB284" s="3"/>
      <c r="AD284" s="3"/>
      <c r="AJ284" s="3"/>
      <c r="AK284" s="3"/>
    </row>
    <row r="285" spans="1:37">
      <c r="A285" t="s">
        <v>86</v>
      </c>
      <c r="B285" t="s">
        <v>19</v>
      </c>
      <c r="C285" s="2">
        <v>42758.527777777781</v>
      </c>
      <c r="D285">
        <v>21.8</v>
      </c>
      <c r="E285" s="2">
        <v>42758.625</v>
      </c>
      <c r="F285">
        <v>28.95</v>
      </c>
      <c r="G285" s="3">
        <v>0.32800000000000001</v>
      </c>
      <c r="H285">
        <v>-6891.75</v>
      </c>
      <c r="I285" s="3">
        <v>-0.3513</v>
      </c>
      <c r="J285">
        <v>900.00009999999997</v>
      </c>
      <c r="K285">
        <v>19620</v>
      </c>
      <c r="L285">
        <v>2207254.2999999998</v>
      </c>
      <c r="M285">
        <v>29</v>
      </c>
      <c r="N285">
        <v>-237.65</v>
      </c>
      <c r="O285" s="3">
        <v>-0.32800000000000001</v>
      </c>
      <c r="P285" s="3">
        <v>0.16059999999999999</v>
      </c>
      <c r="Q285" t="s">
        <v>20</v>
      </c>
      <c r="S285" s="1">
        <f t="shared" si="9"/>
        <v>42758</v>
      </c>
      <c r="U285" s="1">
        <f t="shared" si="10"/>
        <v>42758</v>
      </c>
      <c r="W285" s="37">
        <f t="shared" si="11"/>
        <v>0</v>
      </c>
      <c r="X285" s="2"/>
      <c r="Z285" s="2"/>
      <c r="AB285" s="3"/>
      <c r="AD285" s="3"/>
      <c r="AJ285" s="3"/>
      <c r="AK285" s="3"/>
    </row>
    <row r="286" spans="1:37">
      <c r="A286" t="s">
        <v>18</v>
      </c>
      <c r="B286" t="s">
        <v>19</v>
      </c>
      <c r="C286" s="2">
        <v>41612.586805555555</v>
      </c>
      <c r="D286">
        <v>156.35</v>
      </c>
      <c r="E286" s="2">
        <v>41613.385416666664</v>
      </c>
      <c r="F286">
        <v>207.6</v>
      </c>
      <c r="G286" s="3">
        <v>0.32779999999999998</v>
      </c>
      <c r="H286">
        <v>-52145.02</v>
      </c>
      <c r="I286" s="3">
        <v>-0.35110000000000002</v>
      </c>
      <c r="J286">
        <v>949.99990000000003</v>
      </c>
      <c r="K286">
        <v>148532.5</v>
      </c>
      <c r="L286">
        <v>867181.93</v>
      </c>
      <c r="M286">
        <v>19</v>
      </c>
      <c r="N286">
        <v>-2744.47</v>
      </c>
      <c r="O286" s="3">
        <v>-0.34310000000000002</v>
      </c>
      <c r="P286" s="3">
        <v>0.1138</v>
      </c>
      <c r="Q286" t="s">
        <v>20</v>
      </c>
      <c r="S286" s="1">
        <f t="shared" si="9"/>
        <v>41612</v>
      </c>
      <c r="U286" s="1">
        <f t="shared" si="10"/>
        <v>41613</v>
      </c>
      <c r="W286" s="37">
        <f t="shared" si="11"/>
        <v>1</v>
      </c>
      <c r="X286" s="2"/>
      <c r="Z286" s="2"/>
      <c r="AB286" s="3"/>
      <c r="AD286" s="3"/>
      <c r="AJ286" s="3"/>
      <c r="AK286" s="3"/>
    </row>
    <row r="287" spans="1:37">
      <c r="A287" t="s">
        <v>116</v>
      </c>
      <c r="B287" t="s">
        <v>19</v>
      </c>
      <c r="C287" s="2">
        <v>43007.628472222219</v>
      </c>
      <c r="D287">
        <v>115.4</v>
      </c>
      <c r="E287" s="2">
        <v>43011.385416666664</v>
      </c>
      <c r="F287">
        <v>153.19999999999999</v>
      </c>
      <c r="G287" s="3">
        <v>0.3276</v>
      </c>
      <c r="H287">
        <v>-30364.5</v>
      </c>
      <c r="I287" s="3">
        <v>-0.3508</v>
      </c>
      <c r="J287">
        <v>750</v>
      </c>
      <c r="K287">
        <v>86550</v>
      </c>
      <c r="L287">
        <v>2341308.9300000002</v>
      </c>
      <c r="M287">
        <v>6</v>
      </c>
      <c r="N287">
        <v>-5060.75</v>
      </c>
      <c r="O287" s="3">
        <v>-0.37780000000000002</v>
      </c>
      <c r="P287" s="3">
        <v>3.5999999999999997E-2</v>
      </c>
      <c r="Q287" t="s">
        <v>20</v>
      </c>
      <c r="S287" s="1">
        <f t="shared" si="9"/>
        <v>43007</v>
      </c>
      <c r="U287" s="1">
        <f t="shared" si="10"/>
        <v>43011</v>
      </c>
      <c r="W287" s="37">
        <f t="shared" si="11"/>
        <v>4</v>
      </c>
      <c r="X287" s="2"/>
      <c r="Z287" s="2"/>
      <c r="AB287" s="3"/>
      <c r="AD287" s="3"/>
      <c r="AJ287" s="3"/>
      <c r="AK287" s="3"/>
    </row>
    <row r="288" spans="1:37">
      <c r="A288" t="s">
        <v>41</v>
      </c>
      <c r="B288" t="s">
        <v>19</v>
      </c>
      <c r="C288" s="2">
        <v>40841.447916666664</v>
      </c>
      <c r="D288">
        <v>19.100000000000001</v>
      </c>
      <c r="E288" s="2">
        <v>40841.472222222219</v>
      </c>
      <c r="F288">
        <v>25.35</v>
      </c>
      <c r="G288" s="3">
        <v>0.32719999999999999</v>
      </c>
      <c r="H288">
        <v>-6359.77</v>
      </c>
      <c r="I288" s="3">
        <v>-0.35049999999999998</v>
      </c>
      <c r="J288">
        <v>950</v>
      </c>
      <c r="K288">
        <v>18145</v>
      </c>
      <c r="L288">
        <v>-195931.53</v>
      </c>
      <c r="M288">
        <v>8</v>
      </c>
      <c r="N288">
        <v>-794.97</v>
      </c>
      <c r="O288" s="3">
        <v>-0.32719999999999999</v>
      </c>
      <c r="P288" s="3">
        <v>0.64659999999999995</v>
      </c>
      <c r="Q288" t="s">
        <v>20</v>
      </c>
      <c r="S288" s="1">
        <f t="shared" si="9"/>
        <v>40841</v>
      </c>
      <c r="U288" s="1">
        <f t="shared" si="10"/>
        <v>40841</v>
      </c>
      <c r="W288" s="37">
        <f t="shared" si="11"/>
        <v>0</v>
      </c>
      <c r="X288" s="2"/>
      <c r="Z288" s="2"/>
      <c r="AB288" s="3"/>
      <c r="AD288" s="3"/>
      <c r="AJ288" s="3"/>
      <c r="AK288" s="3"/>
    </row>
    <row r="289" spans="1:37">
      <c r="A289" t="s">
        <v>206</v>
      </c>
      <c r="B289" t="s">
        <v>19</v>
      </c>
      <c r="C289" s="2">
        <v>44403.385416666664</v>
      </c>
      <c r="D289">
        <v>88.65</v>
      </c>
      <c r="E289" s="2">
        <v>44403.4375</v>
      </c>
      <c r="F289">
        <v>117.55</v>
      </c>
      <c r="G289" s="3">
        <v>0.32600000000000001</v>
      </c>
      <c r="H289">
        <v>-20125.3</v>
      </c>
      <c r="I289" s="3">
        <v>-0.3493</v>
      </c>
      <c r="J289">
        <v>650</v>
      </c>
      <c r="K289">
        <v>57622.5</v>
      </c>
      <c r="L289">
        <v>5636550.7300000004</v>
      </c>
      <c r="M289">
        <v>16</v>
      </c>
      <c r="N289">
        <v>-1257.83</v>
      </c>
      <c r="O289" s="3">
        <v>-0.34799999999999998</v>
      </c>
      <c r="P289" s="3">
        <v>0.2555</v>
      </c>
      <c r="Q289" t="s">
        <v>20</v>
      </c>
      <c r="S289" s="1">
        <f t="shared" si="9"/>
        <v>44403</v>
      </c>
      <c r="U289" s="1">
        <f t="shared" si="10"/>
        <v>44403</v>
      </c>
      <c r="W289" s="37">
        <f t="shared" si="11"/>
        <v>0</v>
      </c>
      <c r="X289" s="2"/>
      <c r="Z289" s="2"/>
      <c r="AB289" s="3"/>
      <c r="AD289" s="3"/>
      <c r="AJ289" s="3"/>
      <c r="AK289" s="3"/>
    </row>
    <row r="290" spans="1:37">
      <c r="A290" t="s">
        <v>72</v>
      </c>
      <c r="B290" t="s">
        <v>19</v>
      </c>
      <c r="C290" s="2">
        <v>42452.472222222219</v>
      </c>
      <c r="D290">
        <v>47.4</v>
      </c>
      <c r="E290" s="2">
        <v>42452.579861111109</v>
      </c>
      <c r="F290">
        <v>62.85</v>
      </c>
      <c r="G290" s="3">
        <v>0.32590000000000002</v>
      </c>
      <c r="H290">
        <v>-14897.25</v>
      </c>
      <c r="I290" s="3">
        <v>-0.34920000000000001</v>
      </c>
      <c r="J290">
        <v>900</v>
      </c>
      <c r="K290">
        <v>42660</v>
      </c>
      <c r="L290">
        <v>1903196.96</v>
      </c>
      <c r="M290">
        <v>32</v>
      </c>
      <c r="N290">
        <v>-465.54</v>
      </c>
      <c r="O290" s="3">
        <v>-0.34489999999999998</v>
      </c>
      <c r="P290" s="3">
        <v>4.9599999999999998E-2</v>
      </c>
      <c r="Q290" t="s">
        <v>20</v>
      </c>
      <c r="S290" s="1">
        <f t="shared" si="9"/>
        <v>42452</v>
      </c>
      <c r="U290" s="1">
        <f t="shared" si="10"/>
        <v>42452</v>
      </c>
      <c r="W290" s="37">
        <f t="shared" si="11"/>
        <v>0</v>
      </c>
      <c r="X290" s="2"/>
      <c r="Z290" s="2"/>
      <c r="AB290" s="3"/>
      <c r="AD290" s="3"/>
      <c r="AJ290" s="3"/>
      <c r="AK290" s="3"/>
    </row>
    <row r="291" spans="1:37">
      <c r="A291" t="s">
        <v>86</v>
      </c>
      <c r="B291" t="s">
        <v>19</v>
      </c>
      <c r="C291" s="2">
        <v>42198.496527777781</v>
      </c>
      <c r="D291">
        <v>97.15</v>
      </c>
      <c r="E291" s="2">
        <v>42198.520833333336</v>
      </c>
      <c r="F291">
        <v>128.80000000000001</v>
      </c>
      <c r="G291" s="3">
        <v>0.32579999999999998</v>
      </c>
      <c r="H291">
        <v>-28823.08</v>
      </c>
      <c r="I291" s="3">
        <v>-0.34899999999999998</v>
      </c>
      <c r="J291">
        <v>850</v>
      </c>
      <c r="K291">
        <v>82577.5</v>
      </c>
      <c r="L291">
        <v>2036121.06</v>
      </c>
      <c r="M291">
        <v>8</v>
      </c>
      <c r="N291">
        <v>-3602.88</v>
      </c>
      <c r="O291" s="3">
        <v>-0.32579999999999998</v>
      </c>
      <c r="P291" s="3">
        <v>2.1600000000000001E-2</v>
      </c>
      <c r="Q291" t="s">
        <v>20</v>
      </c>
      <c r="S291" s="1">
        <f t="shared" si="9"/>
        <v>42198</v>
      </c>
      <c r="U291" s="1">
        <f t="shared" si="10"/>
        <v>42198</v>
      </c>
      <c r="W291" s="37">
        <f t="shared" si="11"/>
        <v>0</v>
      </c>
      <c r="X291" s="2"/>
      <c r="Z291" s="2"/>
      <c r="AB291" s="3"/>
      <c r="AD291" s="3"/>
      <c r="AJ291" s="3"/>
      <c r="AK291" s="3"/>
    </row>
    <row r="292" spans="1:37">
      <c r="A292" t="s">
        <v>89</v>
      </c>
      <c r="B292" t="s">
        <v>19</v>
      </c>
      <c r="C292" s="2">
        <v>42593.479166666664</v>
      </c>
      <c r="D292">
        <v>75.05</v>
      </c>
      <c r="E292" s="2">
        <v>42593.538194444445</v>
      </c>
      <c r="F292">
        <v>99.5</v>
      </c>
      <c r="G292" s="3">
        <v>0.32579999999999998</v>
      </c>
      <c r="H292">
        <v>-21611.29</v>
      </c>
      <c r="I292" s="3">
        <v>-0.34899999999999998</v>
      </c>
      <c r="J292">
        <v>825</v>
      </c>
      <c r="K292">
        <v>61916.25</v>
      </c>
      <c r="L292">
        <v>1937593</v>
      </c>
      <c r="M292">
        <v>18</v>
      </c>
      <c r="N292">
        <v>-1200.6300000000001</v>
      </c>
      <c r="O292" s="3">
        <v>-0.32579999999999998</v>
      </c>
      <c r="P292" s="3">
        <v>3.2599999999999997E-2</v>
      </c>
      <c r="Q292" t="s">
        <v>20</v>
      </c>
      <c r="S292" s="1">
        <f t="shared" ref="S292:S355" si="12">DATE(YEAR(C292),MONTH(C292),DAY(C292))</f>
        <v>42593</v>
      </c>
      <c r="U292" s="1">
        <f t="shared" ref="U292:U355" si="13">DATE(YEAR(E292),MONTH(E292),DAY(E292))</f>
        <v>42593</v>
      </c>
      <c r="W292" s="37">
        <f t="shared" ref="W292:W355" si="14">U292-S292</f>
        <v>0</v>
      </c>
      <c r="X292" s="2"/>
      <c r="Z292" s="2"/>
      <c r="AB292" s="3"/>
      <c r="AD292" s="3"/>
      <c r="AJ292" s="3"/>
      <c r="AK292" s="3"/>
    </row>
    <row r="293" spans="1:37">
      <c r="A293" t="s">
        <v>138</v>
      </c>
      <c r="B293" t="s">
        <v>19</v>
      </c>
      <c r="C293" s="2">
        <v>43693.385416666664</v>
      </c>
      <c r="D293">
        <v>117.9</v>
      </c>
      <c r="E293" s="2">
        <v>43693.475694444445</v>
      </c>
      <c r="F293">
        <v>156.30000000000001</v>
      </c>
      <c r="G293" s="3">
        <v>0.32569999999999999</v>
      </c>
      <c r="H293">
        <v>-30856.5</v>
      </c>
      <c r="I293" s="3">
        <v>-0.34899999999999998</v>
      </c>
      <c r="J293">
        <v>750</v>
      </c>
      <c r="K293">
        <v>88425</v>
      </c>
      <c r="L293">
        <v>3085809.93</v>
      </c>
      <c r="M293">
        <v>27</v>
      </c>
      <c r="N293">
        <v>-1142.83</v>
      </c>
      <c r="O293" s="3">
        <v>-0.32569999999999999</v>
      </c>
      <c r="P293" s="3">
        <v>0.1187</v>
      </c>
      <c r="Q293" t="s">
        <v>20</v>
      </c>
      <c r="S293" s="1">
        <f t="shared" si="12"/>
        <v>43693</v>
      </c>
      <c r="U293" s="1">
        <f t="shared" si="13"/>
        <v>43693</v>
      </c>
      <c r="W293" s="37">
        <f t="shared" si="14"/>
        <v>0</v>
      </c>
      <c r="X293" s="2"/>
      <c r="Z293" s="2"/>
      <c r="AB293" s="3"/>
      <c r="AD293" s="3"/>
      <c r="AJ293" s="3"/>
      <c r="AK293" s="3"/>
    </row>
    <row r="294" spans="1:37">
      <c r="A294" t="s">
        <v>82</v>
      </c>
      <c r="B294" t="s">
        <v>19</v>
      </c>
      <c r="C294" s="2">
        <v>42545.385416666664</v>
      </c>
      <c r="D294">
        <v>93.75</v>
      </c>
      <c r="E294" s="2">
        <v>42545.59375</v>
      </c>
      <c r="F294">
        <v>124.25</v>
      </c>
      <c r="G294" s="3">
        <v>0.32529999999999998</v>
      </c>
      <c r="H294">
        <v>-26961</v>
      </c>
      <c r="I294" s="3">
        <v>-0.34860000000000002</v>
      </c>
      <c r="J294">
        <v>825</v>
      </c>
      <c r="K294">
        <v>77343.75</v>
      </c>
      <c r="L294">
        <v>1778719.45</v>
      </c>
      <c r="M294">
        <v>61</v>
      </c>
      <c r="N294">
        <v>-441.98</v>
      </c>
      <c r="O294" s="3">
        <v>-0.92</v>
      </c>
      <c r="P294" s="3">
        <v>0.33600000000000002</v>
      </c>
      <c r="Q294" t="s">
        <v>20</v>
      </c>
      <c r="S294" s="1">
        <f t="shared" si="12"/>
        <v>42545</v>
      </c>
      <c r="U294" s="1">
        <f t="shared" si="13"/>
        <v>42545</v>
      </c>
      <c r="W294" s="37">
        <f t="shared" si="14"/>
        <v>0</v>
      </c>
      <c r="X294" s="2"/>
      <c r="Z294" s="2"/>
      <c r="AB294" s="3"/>
      <c r="AD294" s="3"/>
      <c r="AJ294" s="3"/>
      <c r="AK294" s="3"/>
    </row>
    <row r="295" spans="1:37">
      <c r="A295" t="s">
        <v>217</v>
      </c>
      <c r="B295" t="s">
        <v>19</v>
      </c>
      <c r="C295" s="2">
        <v>44670.583333333336</v>
      </c>
      <c r="D295">
        <v>172.75</v>
      </c>
      <c r="E295" s="2">
        <v>44670.618055555555</v>
      </c>
      <c r="F295">
        <v>228.75</v>
      </c>
      <c r="G295" s="3">
        <v>0.32419999999999999</v>
      </c>
      <c r="H295">
        <v>-39009.75</v>
      </c>
      <c r="I295" s="3">
        <v>-0.34739999999999999</v>
      </c>
      <c r="J295">
        <v>650</v>
      </c>
      <c r="K295">
        <v>112287.5</v>
      </c>
      <c r="L295">
        <v>6482792.0300000003</v>
      </c>
      <c r="M295">
        <v>11</v>
      </c>
      <c r="N295">
        <v>-3546.34</v>
      </c>
      <c r="O295" s="3">
        <v>-0.32419999999999999</v>
      </c>
      <c r="P295" s="3">
        <v>2.4299999999999999E-2</v>
      </c>
      <c r="Q295" t="s">
        <v>20</v>
      </c>
      <c r="S295" s="1">
        <f t="shared" si="12"/>
        <v>44670</v>
      </c>
      <c r="U295" s="1">
        <f t="shared" si="13"/>
        <v>44670</v>
      </c>
      <c r="W295" s="37">
        <f t="shared" si="14"/>
        <v>0</v>
      </c>
      <c r="X295" s="2"/>
      <c r="Z295" s="2"/>
      <c r="AB295" s="3"/>
      <c r="AD295" s="3"/>
      <c r="AJ295" s="3"/>
      <c r="AK295" s="3"/>
    </row>
    <row r="296" spans="1:37">
      <c r="A296" t="s">
        <v>113</v>
      </c>
      <c r="B296" t="s">
        <v>19</v>
      </c>
      <c r="C296" s="2">
        <v>42872.555555555555</v>
      </c>
      <c r="D296">
        <v>44.75</v>
      </c>
      <c r="E296" s="2">
        <v>42873.385416666664</v>
      </c>
      <c r="F296">
        <v>59.25</v>
      </c>
      <c r="G296" s="3">
        <v>0.32400000000000001</v>
      </c>
      <c r="H296">
        <v>-11655</v>
      </c>
      <c r="I296" s="3">
        <v>-0.3473</v>
      </c>
      <c r="J296">
        <v>750</v>
      </c>
      <c r="K296">
        <v>33562.5</v>
      </c>
      <c r="L296">
        <v>2160361.98</v>
      </c>
      <c r="M296">
        <v>27</v>
      </c>
      <c r="N296">
        <v>-431.67</v>
      </c>
      <c r="O296" s="3">
        <v>-0.45590000000000003</v>
      </c>
      <c r="P296" s="3">
        <v>0.11169999999999999</v>
      </c>
      <c r="Q296" t="s">
        <v>20</v>
      </c>
      <c r="S296" s="1">
        <f t="shared" si="12"/>
        <v>42872</v>
      </c>
      <c r="U296" s="1">
        <f t="shared" si="13"/>
        <v>42873</v>
      </c>
      <c r="W296" s="37">
        <f t="shared" si="14"/>
        <v>1</v>
      </c>
      <c r="X296" s="2"/>
      <c r="Z296" s="2"/>
      <c r="AB296" s="3"/>
      <c r="AD296" s="3"/>
      <c r="AJ296" s="3"/>
      <c r="AK296" s="3"/>
    </row>
    <row r="297" spans="1:37">
      <c r="A297" t="s">
        <v>166</v>
      </c>
      <c r="B297" t="s">
        <v>19</v>
      </c>
      <c r="C297" s="2">
        <v>43853.399305555555</v>
      </c>
      <c r="D297">
        <v>81.099999999999994</v>
      </c>
      <c r="E297" s="2">
        <v>43853.46875</v>
      </c>
      <c r="F297">
        <v>107.35</v>
      </c>
      <c r="G297" s="3">
        <v>0.32369999999999999</v>
      </c>
      <c r="H297">
        <v>-18990.79</v>
      </c>
      <c r="I297" s="3">
        <v>-0.34689999999999999</v>
      </c>
      <c r="J297">
        <v>675</v>
      </c>
      <c r="K297">
        <v>54742.5</v>
      </c>
      <c r="L297">
        <v>2995114.23</v>
      </c>
      <c r="M297">
        <v>21</v>
      </c>
      <c r="N297">
        <v>-904.32</v>
      </c>
      <c r="O297" s="3">
        <v>-0.41</v>
      </c>
      <c r="P297" s="3">
        <v>6.2899999999999998E-2</v>
      </c>
      <c r="Q297" t="s">
        <v>20</v>
      </c>
      <c r="S297" s="1">
        <f t="shared" si="12"/>
        <v>43853</v>
      </c>
      <c r="U297" s="1">
        <f t="shared" si="13"/>
        <v>43853</v>
      </c>
      <c r="W297" s="37">
        <f t="shared" si="14"/>
        <v>0</v>
      </c>
      <c r="X297" s="2"/>
      <c r="Z297" s="2"/>
      <c r="AB297" s="3"/>
      <c r="AD297" s="3"/>
      <c r="AJ297" s="3"/>
      <c r="AK297" s="3"/>
    </row>
    <row r="298" spans="1:37">
      <c r="A298" t="s">
        <v>128</v>
      </c>
      <c r="B298" t="s">
        <v>19</v>
      </c>
      <c r="C298" s="2">
        <v>43153.559027777781</v>
      </c>
      <c r="D298">
        <v>41.1</v>
      </c>
      <c r="E298" s="2">
        <v>43153.600694444445</v>
      </c>
      <c r="F298">
        <v>54.4</v>
      </c>
      <c r="G298" s="3">
        <v>0.3236</v>
      </c>
      <c r="H298">
        <v>-9622.1200000000008</v>
      </c>
      <c r="I298" s="3">
        <v>-0.3468</v>
      </c>
      <c r="J298">
        <v>675</v>
      </c>
      <c r="K298">
        <v>27742.5</v>
      </c>
      <c r="L298">
        <v>2220760.23</v>
      </c>
      <c r="M298">
        <v>13</v>
      </c>
      <c r="N298">
        <v>-740.16</v>
      </c>
      <c r="O298" s="3">
        <v>-0.3528</v>
      </c>
      <c r="P298" s="3">
        <v>0.50239999999999996</v>
      </c>
      <c r="Q298" t="s">
        <v>20</v>
      </c>
      <c r="S298" s="1">
        <f t="shared" si="12"/>
        <v>43153</v>
      </c>
      <c r="U298" s="1">
        <f t="shared" si="13"/>
        <v>43153</v>
      </c>
      <c r="W298" s="37">
        <f t="shared" si="14"/>
        <v>0</v>
      </c>
      <c r="X298" s="2"/>
      <c r="Z298" s="2"/>
      <c r="AB298" s="3"/>
      <c r="AD298" s="3"/>
      <c r="AJ298" s="3"/>
      <c r="AK298" s="3"/>
    </row>
    <row r="299" spans="1:37">
      <c r="A299" t="s">
        <v>73</v>
      </c>
      <c r="B299" t="s">
        <v>19</v>
      </c>
      <c r="C299" s="2">
        <v>42254.392361111109</v>
      </c>
      <c r="D299">
        <v>160.5</v>
      </c>
      <c r="E299" s="2">
        <v>42254.409722222219</v>
      </c>
      <c r="F299">
        <v>212.4</v>
      </c>
      <c r="G299" s="3">
        <v>0.32340000000000002</v>
      </c>
      <c r="H299">
        <v>-51456.83</v>
      </c>
      <c r="I299" s="3">
        <v>-0.34660000000000002</v>
      </c>
      <c r="J299">
        <v>925</v>
      </c>
      <c r="K299">
        <v>148462.5</v>
      </c>
      <c r="L299">
        <v>2093809.11</v>
      </c>
      <c r="M299">
        <v>6</v>
      </c>
      <c r="N299">
        <v>-8576.14</v>
      </c>
      <c r="O299" s="3">
        <v>-0.32340000000000002</v>
      </c>
      <c r="P299" s="3">
        <v>5.2600000000000001E-2</v>
      </c>
      <c r="Q299" t="s">
        <v>20</v>
      </c>
      <c r="S299" s="1">
        <f t="shared" si="12"/>
        <v>42254</v>
      </c>
      <c r="U299" s="1">
        <f t="shared" si="13"/>
        <v>42254</v>
      </c>
      <c r="W299" s="37">
        <f t="shared" si="14"/>
        <v>0</v>
      </c>
      <c r="X299" s="2"/>
      <c r="Z299" s="2"/>
      <c r="AB299" s="3"/>
      <c r="AD299" s="3"/>
      <c r="AJ299" s="3"/>
      <c r="AK299" s="3"/>
    </row>
    <row r="300" spans="1:37">
      <c r="A300" t="s">
        <v>370</v>
      </c>
      <c r="B300" t="s">
        <v>19</v>
      </c>
      <c r="C300" s="2">
        <v>43903.503472222219</v>
      </c>
      <c r="D300">
        <v>563.04999999999995</v>
      </c>
      <c r="E300" s="2">
        <v>43906.395833333336</v>
      </c>
      <c r="F300">
        <v>745</v>
      </c>
      <c r="G300" s="3">
        <v>0.32319999999999999</v>
      </c>
      <c r="H300">
        <v>-160900.16</v>
      </c>
      <c r="I300" s="3">
        <v>-0.34639999999999999</v>
      </c>
      <c r="J300">
        <v>825</v>
      </c>
      <c r="K300">
        <v>464516.25</v>
      </c>
      <c r="L300">
        <v>3007965.67</v>
      </c>
      <c r="M300">
        <v>46</v>
      </c>
      <c r="N300">
        <v>-3497.83</v>
      </c>
      <c r="O300" s="3">
        <v>-0.32319999999999999</v>
      </c>
      <c r="P300" s="3">
        <v>0.48110000000000003</v>
      </c>
      <c r="Q300" t="s">
        <v>20</v>
      </c>
      <c r="S300" s="1">
        <f t="shared" si="12"/>
        <v>43903</v>
      </c>
      <c r="U300" s="1">
        <f t="shared" si="13"/>
        <v>43906</v>
      </c>
      <c r="W300" s="37">
        <f t="shared" si="14"/>
        <v>3</v>
      </c>
      <c r="X300" s="2"/>
      <c r="Z300" s="2"/>
      <c r="AB300" s="3"/>
      <c r="AD300" s="3"/>
      <c r="AJ300" s="3"/>
      <c r="AK300" s="3"/>
    </row>
    <row r="301" spans="1:37">
      <c r="A301" t="s">
        <v>44</v>
      </c>
      <c r="B301" t="s">
        <v>19</v>
      </c>
      <c r="C301" s="2">
        <v>41050.635416666664</v>
      </c>
      <c r="D301">
        <v>63</v>
      </c>
      <c r="E301" s="2">
        <v>41051.385416666664</v>
      </c>
      <c r="F301">
        <v>83.35</v>
      </c>
      <c r="G301" s="3">
        <v>0.32300000000000001</v>
      </c>
      <c r="H301">
        <v>-23994.85</v>
      </c>
      <c r="I301" s="3">
        <v>-0.34620000000000001</v>
      </c>
      <c r="J301">
        <v>1100</v>
      </c>
      <c r="K301">
        <v>69300</v>
      </c>
      <c r="L301">
        <v>241458.77</v>
      </c>
      <c r="M301">
        <v>5</v>
      </c>
      <c r="N301">
        <v>-4798.97</v>
      </c>
      <c r="O301" s="3">
        <v>-0.32300000000000001</v>
      </c>
      <c r="P301" s="3">
        <v>8.6999999999999994E-3</v>
      </c>
      <c r="Q301" t="s">
        <v>20</v>
      </c>
      <c r="S301" s="1">
        <f t="shared" si="12"/>
        <v>41050</v>
      </c>
      <c r="U301" s="1">
        <f t="shared" si="13"/>
        <v>41051</v>
      </c>
      <c r="W301" s="37">
        <f t="shared" si="14"/>
        <v>1</v>
      </c>
      <c r="X301" s="2"/>
      <c r="Z301" s="2"/>
      <c r="AB301" s="3"/>
      <c r="AD301" s="3"/>
      <c r="AJ301" s="3"/>
      <c r="AK301" s="3"/>
    </row>
    <row r="302" spans="1:37">
      <c r="A302" t="s">
        <v>39</v>
      </c>
      <c r="B302" t="s">
        <v>19</v>
      </c>
      <c r="C302" s="2">
        <v>41261.454861111109</v>
      </c>
      <c r="D302">
        <v>42.3</v>
      </c>
      <c r="E302" s="2">
        <v>41261.517361111109</v>
      </c>
      <c r="F302">
        <v>55.95</v>
      </c>
      <c r="G302" s="3">
        <v>0.32269999999999999</v>
      </c>
      <c r="H302">
        <v>-13900.88</v>
      </c>
      <c r="I302" s="3">
        <v>-0.34589999999999999</v>
      </c>
      <c r="J302">
        <v>950</v>
      </c>
      <c r="K302">
        <v>40185</v>
      </c>
      <c r="L302">
        <v>578504.44999999995</v>
      </c>
      <c r="M302">
        <v>19</v>
      </c>
      <c r="N302">
        <v>-731.63</v>
      </c>
      <c r="O302" s="3">
        <v>-0.32269999999999999</v>
      </c>
      <c r="P302" s="3">
        <v>0.34160000000000001</v>
      </c>
      <c r="Q302" t="s">
        <v>20</v>
      </c>
      <c r="S302" s="1">
        <f t="shared" si="12"/>
        <v>41261</v>
      </c>
      <c r="U302" s="1">
        <f t="shared" si="13"/>
        <v>41261</v>
      </c>
      <c r="W302" s="37">
        <f t="shared" si="14"/>
        <v>0</v>
      </c>
      <c r="X302" s="2"/>
      <c r="Z302" s="2"/>
      <c r="AB302" s="3"/>
      <c r="AD302" s="3"/>
      <c r="AJ302" s="3"/>
      <c r="AK302" s="3"/>
    </row>
    <row r="303" spans="1:37">
      <c r="A303" t="s">
        <v>83</v>
      </c>
      <c r="B303" t="s">
        <v>19</v>
      </c>
      <c r="C303" s="2">
        <v>42137.385416666664</v>
      </c>
      <c r="D303">
        <v>124.1</v>
      </c>
      <c r="E303" s="2">
        <v>42137.454861111109</v>
      </c>
      <c r="F303">
        <v>164.15</v>
      </c>
      <c r="G303" s="3">
        <v>0.32269999999999999</v>
      </c>
      <c r="H303">
        <v>-36492.629999999997</v>
      </c>
      <c r="I303" s="3">
        <v>-0.34599999999999997</v>
      </c>
      <c r="J303">
        <v>850</v>
      </c>
      <c r="K303">
        <v>105485</v>
      </c>
      <c r="L303">
        <v>1874368.08</v>
      </c>
      <c r="M303">
        <v>21</v>
      </c>
      <c r="N303">
        <v>-1737.74</v>
      </c>
      <c r="O303" s="3">
        <v>-0.3614</v>
      </c>
      <c r="P303" s="3">
        <v>0.1648</v>
      </c>
      <c r="Q303" t="s">
        <v>20</v>
      </c>
      <c r="S303" s="1">
        <f t="shared" si="12"/>
        <v>42137</v>
      </c>
      <c r="U303" s="1">
        <f t="shared" si="13"/>
        <v>42137</v>
      </c>
      <c r="W303" s="37">
        <f t="shared" si="14"/>
        <v>0</v>
      </c>
      <c r="X303" s="2"/>
      <c r="Z303" s="2"/>
      <c r="AB303" s="3"/>
      <c r="AD303" s="3"/>
      <c r="AJ303" s="3"/>
      <c r="AK303" s="3"/>
    </row>
    <row r="304" spans="1:37">
      <c r="A304" t="s">
        <v>237</v>
      </c>
      <c r="B304" t="s">
        <v>19</v>
      </c>
      <c r="C304" s="2">
        <v>44645.638888888891</v>
      </c>
      <c r="D304">
        <v>157.94999999999999</v>
      </c>
      <c r="E304" s="2">
        <v>44648.392361111109</v>
      </c>
      <c r="F304">
        <v>208.85</v>
      </c>
      <c r="G304" s="3">
        <v>0.32229999999999998</v>
      </c>
      <c r="H304">
        <v>-35469.199999999997</v>
      </c>
      <c r="I304" s="3">
        <v>-0.34549999999999997</v>
      </c>
      <c r="J304">
        <v>650</v>
      </c>
      <c r="K304">
        <v>102667.5</v>
      </c>
      <c r="L304">
        <v>6296629.7599999998</v>
      </c>
      <c r="M304">
        <v>6</v>
      </c>
      <c r="N304">
        <v>-5911.53</v>
      </c>
      <c r="O304" s="3">
        <v>-0.32229999999999998</v>
      </c>
      <c r="P304" s="3">
        <v>0.1111</v>
      </c>
      <c r="Q304" t="s">
        <v>20</v>
      </c>
      <c r="S304" s="1">
        <f t="shared" si="12"/>
        <v>44645</v>
      </c>
      <c r="U304" s="1">
        <f t="shared" si="13"/>
        <v>44648</v>
      </c>
      <c r="W304" s="37">
        <f t="shared" si="14"/>
        <v>3</v>
      </c>
      <c r="X304" s="2"/>
      <c r="Z304" s="2"/>
      <c r="AB304" s="3"/>
      <c r="AD304" s="3"/>
      <c r="AJ304" s="3"/>
      <c r="AK304" s="3"/>
    </row>
    <row r="305" spans="1:37">
      <c r="A305" t="s">
        <v>26</v>
      </c>
      <c r="B305" t="s">
        <v>19</v>
      </c>
      <c r="C305" s="2">
        <v>41459.579861111109</v>
      </c>
      <c r="D305">
        <v>90.65</v>
      </c>
      <c r="E305" s="2">
        <v>41459.611111111109</v>
      </c>
      <c r="F305">
        <v>119.85</v>
      </c>
      <c r="G305" s="3">
        <v>0.3221</v>
      </c>
      <c r="H305">
        <v>-29739.75</v>
      </c>
      <c r="I305" s="3">
        <v>-0.3453</v>
      </c>
      <c r="J305">
        <v>950</v>
      </c>
      <c r="K305">
        <v>86117.5</v>
      </c>
      <c r="L305">
        <v>562860.04</v>
      </c>
      <c r="M305">
        <v>10</v>
      </c>
      <c r="N305">
        <v>-2973.97</v>
      </c>
      <c r="O305" s="3">
        <v>-0.3221</v>
      </c>
      <c r="P305" s="3">
        <v>3.4200000000000001E-2</v>
      </c>
      <c r="Q305" t="s">
        <v>20</v>
      </c>
      <c r="S305" s="1">
        <f t="shared" si="12"/>
        <v>41459</v>
      </c>
      <c r="U305" s="1">
        <f t="shared" si="13"/>
        <v>41459</v>
      </c>
      <c r="W305" s="37">
        <f t="shared" si="14"/>
        <v>0</v>
      </c>
      <c r="X305" s="2"/>
      <c r="Z305" s="2"/>
      <c r="AB305" s="3"/>
      <c r="AD305" s="3"/>
      <c r="AJ305" s="3"/>
      <c r="AK305" s="3"/>
    </row>
    <row r="306" spans="1:37">
      <c r="A306" t="s">
        <v>34</v>
      </c>
      <c r="B306" t="s">
        <v>19</v>
      </c>
      <c r="C306" s="2">
        <v>41016.520833333336</v>
      </c>
      <c r="D306">
        <v>98.45</v>
      </c>
      <c r="E306" s="2">
        <v>41016.59375</v>
      </c>
      <c r="F306">
        <v>130.15</v>
      </c>
      <c r="G306" s="3">
        <v>0.32200000000000001</v>
      </c>
      <c r="H306">
        <v>-33986</v>
      </c>
      <c r="I306" s="3">
        <v>-0.34520000000000001</v>
      </c>
      <c r="J306">
        <v>1000</v>
      </c>
      <c r="K306">
        <v>98450</v>
      </c>
      <c r="L306">
        <v>100591.57</v>
      </c>
      <c r="M306">
        <v>22</v>
      </c>
      <c r="N306">
        <v>-1544.82</v>
      </c>
      <c r="O306" s="3">
        <v>-0.34379999999999999</v>
      </c>
      <c r="P306" s="3">
        <v>5.9900000000000002E-2</v>
      </c>
      <c r="Q306" t="s">
        <v>20</v>
      </c>
      <c r="S306" s="1">
        <f t="shared" si="12"/>
        <v>41016</v>
      </c>
      <c r="U306" s="1">
        <f t="shared" si="13"/>
        <v>41016</v>
      </c>
      <c r="W306" s="37">
        <f t="shared" si="14"/>
        <v>0</v>
      </c>
      <c r="X306" s="2"/>
      <c r="Z306" s="2"/>
      <c r="AB306" s="3"/>
      <c r="AD306" s="3"/>
      <c r="AJ306" s="3"/>
      <c r="AK306" s="3"/>
    </row>
    <row r="307" spans="1:37">
      <c r="A307" t="s">
        <v>89</v>
      </c>
      <c r="B307" t="s">
        <v>19</v>
      </c>
      <c r="C307" s="2">
        <v>42604.59375</v>
      </c>
      <c r="D307">
        <v>28.15</v>
      </c>
      <c r="E307" s="2">
        <v>42605.385416666664</v>
      </c>
      <c r="F307">
        <v>37.200000000000003</v>
      </c>
      <c r="G307" s="3">
        <v>0.32150000000000001</v>
      </c>
      <c r="H307">
        <v>-8005.39</v>
      </c>
      <c r="I307" s="3">
        <v>-0.34470000000000001</v>
      </c>
      <c r="J307">
        <v>825</v>
      </c>
      <c r="K307">
        <v>23223.75</v>
      </c>
      <c r="L307">
        <v>1887430.94</v>
      </c>
      <c r="M307">
        <v>17</v>
      </c>
      <c r="N307">
        <v>-470.91</v>
      </c>
      <c r="O307" s="3">
        <v>-0.59860000000000002</v>
      </c>
      <c r="P307" s="3">
        <v>1.6E-2</v>
      </c>
      <c r="Q307" t="s">
        <v>20</v>
      </c>
      <c r="S307" s="1">
        <f t="shared" si="12"/>
        <v>42604</v>
      </c>
      <c r="U307" s="1">
        <f t="shared" si="13"/>
        <v>42605</v>
      </c>
      <c r="W307" s="37">
        <f t="shared" si="14"/>
        <v>1</v>
      </c>
      <c r="X307" s="2"/>
      <c r="Z307" s="2"/>
      <c r="AB307" s="3"/>
      <c r="AD307" s="3"/>
      <c r="AJ307" s="3"/>
      <c r="AK307" s="3"/>
    </row>
    <row r="308" spans="1:37">
      <c r="A308" t="s">
        <v>21</v>
      </c>
      <c r="B308" t="s">
        <v>19</v>
      </c>
      <c r="C308" s="2">
        <v>41572.565972222219</v>
      </c>
      <c r="D308">
        <v>63.6</v>
      </c>
      <c r="E308" s="2">
        <v>41572.642361111109</v>
      </c>
      <c r="F308">
        <v>84</v>
      </c>
      <c r="G308" s="3">
        <v>0.32079999999999997</v>
      </c>
      <c r="H308">
        <v>-20782.2</v>
      </c>
      <c r="I308" s="3">
        <v>-0.34399999999999997</v>
      </c>
      <c r="J308">
        <v>950</v>
      </c>
      <c r="K308">
        <v>60420</v>
      </c>
      <c r="L308">
        <v>863423.27</v>
      </c>
      <c r="M308">
        <v>23</v>
      </c>
      <c r="N308">
        <v>-903.57</v>
      </c>
      <c r="O308" s="3">
        <v>-0.32079999999999997</v>
      </c>
      <c r="P308" s="3">
        <v>3.4599999999999999E-2</v>
      </c>
      <c r="Q308" t="s">
        <v>20</v>
      </c>
      <c r="S308" s="1">
        <f t="shared" si="12"/>
        <v>41572</v>
      </c>
      <c r="U308" s="1">
        <f t="shared" si="13"/>
        <v>41572</v>
      </c>
      <c r="W308" s="37">
        <f t="shared" si="14"/>
        <v>0</v>
      </c>
      <c r="X308" s="2"/>
      <c r="Z308" s="2"/>
      <c r="AB308" s="3"/>
      <c r="AD308" s="3"/>
      <c r="AJ308" s="3"/>
      <c r="AK308" s="3"/>
    </row>
    <row r="309" spans="1:37">
      <c r="A309" t="s">
        <v>21</v>
      </c>
      <c r="B309" t="s">
        <v>19</v>
      </c>
      <c r="C309" s="2">
        <v>41415.572916666664</v>
      </c>
      <c r="D309">
        <v>70.849999999999994</v>
      </c>
      <c r="E309" s="2">
        <v>41415.614583333336</v>
      </c>
      <c r="F309">
        <v>93.55</v>
      </c>
      <c r="G309" s="3">
        <v>0.32040000000000002</v>
      </c>
      <c r="H309">
        <v>-21909.599999999999</v>
      </c>
      <c r="I309" s="3">
        <v>-0.34360000000000002</v>
      </c>
      <c r="J309">
        <v>900</v>
      </c>
      <c r="K309">
        <v>63765</v>
      </c>
      <c r="L309">
        <v>582641.92000000004</v>
      </c>
      <c r="M309">
        <v>13</v>
      </c>
      <c r="N309">
        <v>-1685.35</v>
      </c>
      <c r="O309" s="3">
        <v>-0.32319999999999999</v>
      </c>
      <c r="P309" s="3">
        <v>0.1129</v>
      </c>
      <c r="Q309" t="s">
        <v>20</v>
      </c>
      <c r="S309" s="1">
        <f t="shared" si="12"/>
        <v>41415</v>
      </c>
      <c r="U309" s="1">
        <f t="shared" si="13"/>
        <v>41415</v>
      </c>
      <c r="W309" s="37">
        <f t="shared" si="14"/>
        <v>0</v>
      </c>
      <c r="X309" s="2"/>
      <c r="Z309" s="2"/>
      <c r="AB309" s="3"/>
      <c r="AD309" s="3"/>
      <c r="AJ309" s="3"/>
      <c r="AK309" s="3"/>
    </row>
    <row r="310" spans="1:37">
      <c r="A310" t="s">
        <v>18</v>
      </c>
      <c r="B310" t="s">
        <v>19</v>
      </c>
      <c r="C310" s="2">
        <v>41568.600694444445</v>
      </c>
      <c r="D310">
        <v>68.599999999999994</v>
      </c>
      <c r="E310" s="2">
        <v>41568.635416666664</v>
      </c>
      <c r="F310">
        <v>90.55</v>
      </c>
      <c r="G310" s="3">
        <v>0.32</v>
      </c>
      <c r="H310">
        <v>-22364.43</v>
      </c>
      <c r="I310" s="3">
        <v>-0.34320000000000001</v>
      </c>
      <c r="J310">
        <v>950</v>
      </c>
      <c r="K310">
        <v>65170</v>
      </c>
      <c r="L310">
        <v>905990.87</v>
      </c>
      <c r="M310">
        <v>11</v>
      </c>
      <c r="N310">
        <v>-2033.13</v>
      </c>
      <c r="O310" s="3">
        <v>-0.32</v>
      </c>
      <c r="P310" s="3">
        <v>5.3900000000000003E-2</v>
      </c>
      <c r="Q310" t="s">
        <v>20</v>
      </c>
      <c r="S310" s="1">
        <f t="shared" si="12"/>
        <v>41568</v>
      </c>
      <c r="U310" s="1">
        <f t="shared" si="13"/>
        <v>41568</v>
      </c>
      <c r="W310" s="37">
        <f t="shared" si="14"/>
        <v>0</v>
      </c>
      <c r="X310" s="2"/>
      <c r="Z310" s="2"/>
      <c r="AB310" s="3"/>
      <c r="AD310" s="3"/>
      <c r="AJ310" s="3"/>
      <c r="AK310" s="3"/>
    </row>
    <row r="311" spans="1:37">
      <c r="A311" t="s">
        <v>35</v>
      </c>
      <c r="B311" t="s">
        <v>19</v>
      </c>
      <c r="C311" s="2">
        <v>41107.434027777781</v>
      </c>
      <c r="D311">
        <v>36.450000000000003</v>
      </c>
      <c r="E311" s="2">
        <v>41107.53125</v>
      </c>
      <c r="F311">
        <v>48.1</v>
      </c>
      <c r="G311" s="3">
        <v>0.3196</v>
      </c>
      <c r="H311">
        <v>-13120.27</v>
      </c>
      <c r="I311" s="3">
        <v>-0.34279999999999999</v>
      </c>
      <c r="J311">
        <v>1050</v>
      </c>
      <c r="K311">
        <v>38272.5</v>
      </c>
      <c r="L311">
        <v>396547.52</v>
      </c>
      <c r="M311">
        <v>29</v>
      </c>
      <c r="N311">
        <v>-452.42</v>
      </c>
      <c r="O311" s="3">
        <v>-0.3196</v>
      </c>
      <c r="P311" s="3">
        <v>2.47E-2</v>
      </c>
      <c r="Q311" t="s">
        <v>20</v>
      </c>
      <c r="S311" s="1">
        <f t="shared" si="12"/>
        <v>41107</v>
      </c>
      <c r="U311" s="1">
        <f t="shared" si="13"/>
        <v>41107</v>
      </c>
      <c r="W311" s="37">
        <f t="shared" si="14"/>
        <v>0</v>
      </c>
      <c r="X311" s="2"/>
      <c r="Z311" s="2"/>
      <c r="AB311" s="3"/>
      <c r="AD311" s="3"/>
      <c r="AJ311" s="3"/>
      <c r="AK311" s="3"/>
    </row>
    <row r="312" spans="1:37">
      <c r="A312" t="s">
        <v>39</v>
      </c>
      <c r="B312" t="s">
        <v>19</v>
      </c>
      <c r="C312" s="2">
        <v>41432.385416666664</v>
      </c>
      <c r="D312">
        <v>94</v>
      </c>
      <c r="E312" s="2">
        <v>41432.458333333336</v>
      </c>
      <c r="F312">
        <v>123.7</v>
      </c>
      <c r="G312" s="3">
        <v>0.316</v>
      </c>
      <c r="H312">
        <v>-30283.15</v>
      </c>
      <c r="I312" s="3">
        <v>-0.33910000000000001</v>
      </c>
      <c r="J312">
        <v>950</v>
      </c>
      <c r="K312">
        <v>89300</v>
      </c>
      <c r="L312">
        <v>683769.32</v>
      </c>
      <c r="M312">
        <v>22</v>
      </c>
      <c r="N312">
        <v>-1376.51</v>
      </c>
      <c r="O312" s="3">
        <v>-0.316</v>
      </c>
      <c r="P312" s="3">
        <v>5.6899999999999999E-2</v>
      </c>
      <c r="Q312" t="s">
        <v>20</v>
      </c>
      <c r="S312" s="1">
        <f t="shared" si="12"/>
        <v>41432</v>
      </c>
      <c r="U312" s="1">
        <f t="shared" si="13"/>
        <v>41432</v>
      </c>
      <c r="W312" s="37">
        <f t="shared" si="14"/>
        <v>0</v>
      </c>
      <c r="X312" s="2"/>
      <c r="Z312" s="2"/>
      <c r="AB312" s="3"/>
      <c r="AD312" s="3"/>
      <c r="AJ312" s="3"/>
      <c r="AK312" s="3"/>
    </row>
    <row r="313" spans="1:37">
      <c r="A313" t="s">
        <v>76</v>
      </c>
      <c r="B313" t="s">
        <v>19</v>
      </c>
      <c r="C313" s="2">
        <v>41844.524305555555</v>
      </c>
      <c r="D313">
        <v>37.700000000000003</v>
      </c>
      <c r="E313" s="2">
        <v>41844.590277777781</v>
      </c>
      <c r="F313">
        <v>49.6</v>
      </c>
      <c r="G313" s="3">
        <v>0.31559999999999999</v>
      </c>
      <c r="H313">
        <v>-10857.05</v>
      </c>
      <c r="I313" s="3">
        <v>-0.33879999999999999</v>
      </c>
      <c r="J313">
        <v>850</v>
      </c>
      <c r="K313">
        <v>32045</v>
      </c>
      <c r="L313">
        <v>1407183.18</v>
      </c>
      <c r="M313">
        <v>20</v>
      </c>
      <c r="N313">
        <v>-542.85</v>
      </c>
      <c r="O313" s="3">
        <v>-0.31559999999999999</v>
      </c>
      <c r="P313" s="3">
        <v>5.57E-2</v>
      </c>
      <c r="Q313" t="s">
        <v>20</v>
      </c>
      <c r="S313" s="1">
        <f t="shared" si="12"/>
        <v>41844</v>
      </c>
      <c r="U313" s="1">
        <f t="shared" si="13"/>
        <v>41844</v>
      </c>
      <c r="W313" s="37">
        <f t="shared" si="14"/>
        <v>0</v>
      </c>
      <c r="X313" s="2"/>
      <c r="Z313" s="2"/>
      <c r="AB313" s="3"/>
      <c r="AD313" s="3"/>
      <c r="AJ313" s="3"/>
      <c r="AK313" s="3"/>
    </row>
    <row r="314" spans="1:37">
      <c r="A314" t="s">
        <v>44</v>
      </c>
      <c r="B314" t="s">
        <v>19</v>
      </c>
      <c r="C314" s="2">
        <v>41065.590277777781</v>
      </c>
      <c r="D314">
        <v>83.75</v>
      </c>
      <c r="E314" s="2">
        <v>41066.385416666664</v>
      </c>
      <c r="F314">
        <v>110.15</v>
      </c>
      <c r="G314" s="3">
        <v>0.31519999999999998</v>
      </c>
      <c r="H314">
        <v>-31172.9</v>
      </c>
      <c r="I314" s="3">
        <v>-0.33839999999999998</v>
      </c>
      <c r="J314">
        <v>1100</v>
      </c>
      <c r="K314">
        <v>92125</v>
      </c>
      <c r="L314">
        <v>345346.37</v>
      </c>
      <c r="M314">
        <v>18</v>
      </c>
      <c r="N314">
        <v>-1731.83</v>
      </c>
      <c r="O314" s="3">
        <v>-0.31519999999999998</v>
      </c>
      <c r="P314" s="3">
        <v>2.0899999999999998E-2</v>
      </c>
      <c r="Q314" t="s">
        <v>20</v>
      </c>
      <c r="S314" s="1">
        <f t="shared" si="12"/>
        <v>41065</v>
      </c>
      <c r="U314" s="1">
        <f t="shared" si="13"/>
        <v>41066</v>
      </c>
      <c r="W314" s="37">
        <f t="shared" si="14"/>
        <v>1</v>
      </c>
      <c r="X314" s="2"/>
      <c r="Z314" s="2"/>
      <c r="AB314" s="3"/>
      <c r="AD314" s="3"/>
      <c r="AJ314" s="3"/>
      <c r="AK314" s="3"/>
    </row>
    <row r="315" spans="1:37">
      <c r="A315" t="s">
        <v>210</v>
      </c>
      <c r="B315" t="s">
        <v>19</v>
      </c>
      <c r="C315" s="2">
        <v>44419.385416666664</v>
      </c>
      <c r="D315">
        <v>145.30000000000001</v>
      </c>
      <c r="E315" s="2">
        <v>44419.420138888891</v>
      </c>
      <c r="F315">
        <v>191</v>
      </c>
      <c r="G315" s="3">
        <v>0.3145</v>
      </c>
      <c r="H315">
        <v>-31890.95</v>
      </c>
      <c r="I315" s="3">
        <v>-0.3377</v>
      </c>
      <c r="J315">
        <v>650</v>
      </c>
      <c r="K315">
        <v>94445</v>
      </c>
      <c r="L315">
        <v>5737010.4299999997</v>
      </c>
      <c r="M315">
        <v>11</v>
      </c>
      <c r="N315">
        <v>-2899.18</v>
      </c>
      <c r="O315" s="3">
        <v>-0.3145</v>
      </c>
      <c r="P315" s="3">
        <v>7.5399999999999995E-2</v>
      </c>
      <c r="Q315" t="s">
        <v>20</v>
      </c>
      <c r="S315" s="1">
        <f t="shared" si="12"/>
        <v>44419</v>
      </c>
      <c r="U315" s="1">
        <f t="shared" si="13"/>
        <v>44419</v>
      </c>
      <c r="W315" s="37">
        <f t="shared" si="14"/>
        <v>0</v>
      </c>
      <c r="X315" s="2"/>
      <c r="Z315" s="2"/>
      <c r="AB315" s="3"/>
      <c r="AD315" s="3"/>
      <c r="AJ315" s="3"/>
      <c r="AK315" s="3"/>
    </row>
    <row r="316" spans="1:37">
      <c r="A316" t="s">
        <v>87</v>
      </c>
      <c r="B316" t="s">
        <v>19</v>
      </c>
      <c r="C316" s="2">
        <v>42220.527777777781</v>
      </c>
      <c r="D316">
        <v>103.95</v>
      </c>
      <c r="E316" s="2">
        <v>42220.607638888891</v>
      </c>
      <c r="F316">
        <v>136.6</v>
      </c>
      <c r="G316" s="3">
        <v>0.31409999999999999</v>
      </c>
      <c r="H316">
        <v>-29797.18</v>
      </c>
      <c r="I316" s="3">
        <v>-0.3372</v>
      </c>
      <c r="J316">
        <v>850</v>
      </c>
      <c r="K316">
        <v>88357.5</v>
      </c>
      <c r="L316">
        <v>2106055.96</v>
      </c>
      <c r="M316">
        <v>24</v>
      </c>
      <c r="N316">
        <v>-1241.55</v>
      </c>
      <c r="O316" s="3">
        <v>-0.38240000000000002</v>
      </c>
      <c r="P316" s="3">
        <v>0.1116</v>
      </c>
      <c r="Q316" t="s">
        <v>20</v>
      </c>
      <c r="S316" s="1">
        <f t="shared" si="12"/>
        <v>42220</v>
      </c>
      <c r="U316" s="1">
        <f t="shared" si="13"/>
        <v>42220</v>
      </c>
      <c r="W316" s="37">
        <f t="shared" si="14"/>
        <v>0</v>
      </c>
      <c r="X316" s="2"/>
      <c r="Z316" s="2"/>
      <c r="AB316" s="3"/>
      <c r="AD316" s="3"/>
      <c r="AJ316" s="3"/>
      <c r="AK316" s="3"/>
    </row>
    <row r="317" spans="1:37">
      <c r="A317" t="s">
        <v>141</v>
      </c>
      <c r="B317" t="s">
        <v>19</v>
      </c>
      <c r="C317" s="2">
        <v>43371.46875</v>
      </c>
      <c r="D317">
        <v>157.55000000000001</v>
      </c>
      <c r="E317" s="2">
        <v>43371.576388888891</v>
      </c>
      <c r="F317">
        <v>207</v>
      </c>
      <c r="G317" s="3">
        <v>0.31390000000000001</v>
      </c>
      <c r="H317">
        <v>-35839.46</v>
      </c>
      <c r="I317" s="3">
        <v>-0.33700000000000002</v>
      </c>
      <c r="J317">
        <v>675</v>
      </c>
      <c r="K317">
        <v>106346.25</v>
      </c>
      <c r="L317">
        <v>2372206.75</v>
      </c>
      <c r="M317">
        <v>32</v>
      </c>
      <c r="N317">
        <v>-1119.98</v>
      </c>
      <c r="O317" s="3">
        <v>-0.31390000000000001</v>
      </c>
      <c r="P317" s="3">
        <v>8.5999999999999993E-2</v>
      </c>
      <c r="Q317" t="s">
        <v>20</v>
      </c>
      <c r="S317" s="1">
        <f t="shared" si="12"/>
        <v>43371</v>
      </c>
      <c r="U317" s="1">
        <f t="shared" si="13"/>
        <v>43371</v>
      </c>
      <c r="W317" s="37">
        <f t="shared" si="14"/>
        <v>0</v>
      </c>
      <c r="X317" s="2"/>
      <c r="Z317" s="2"/>
      <c r="AB317" s="3"/>
      <c r="AD317" s="3"/>
      <c r="AJ317" s="3"/>
      <c r="AK317" s="3"/>
    </row>
    <row r="318" spans="1:37">
      <c r="A318" t="s">
        <v>49</v>
      </c>
      <c r="B318" t="s">
        <v>19</v>
      </c>
      <c r="C318" s="2">
        <v>40890.611111111109</v>
      </c>
      <c r="D318">
        <v>136.65</v>
      </c>
      <c r="E318" s="2">
        <v>40890.631944444445</v>
      </c>
      <c r="F318">
        <v>179.45</v>
      </c>
      <c r="G318" s="3">
        <v>0.31319999999999998</v>
      </c>
      <c r="H318">
        <v>-45961</v>
      </c>
      <c r="I318" s="3">
        <v>-0.33629999999999999</v>
      </c>
      <c r="J318">
        <v>1000</v>
      </c>
      <c r="K318">
        <v>136650</v>
      </c>
      <c r="L318">
        <v>-196696.45</v>
      </c>
      <c r="M318">
        <v>7</v>
      </c>
      <c r="N318">
        <v>-6565.86</v>
      </c>
      <c r="O318" s="3">
        <v>-0.31319999999999998</v>
      </c>
      <c r="P318" s="3">
        <v>4.87E-2</v>
      </c>
      <c r="Q318" t="s">
        <v>20</v>
      </c>
      <c r="S318" s="1">
        <f t="shared" si="12"/>
        <v>40890</v>
      </c>
      <c r="U318" s="1">
        <f t="shared" si="13"/>
        <v>40890</v>
      </c>
      <c r="W318" s="37">
        <f t="shared" si="14"/>
        <v>0</v>
      </c>
      <c r="X318" s="2"/>
      <c r="Z318" s="2"/>
      <c r="AB318" s="3"/>
      <c r="AD318" s="3"/>
      <c r="AJ318" s="3"/>
      <c r="AK318" s="3"/>
    </row>
    <row r="319" spans="1:37">
      <c r="A319" t="s">
        <v>205</v>
      </c>
      <c r="B319" t="s">
        <v>19</v>
      </c>
      <c r="C319" s="2">
        <v>44728.385416666664</v>
      </c>
      <c r="D319">
        <v>229.65</v>
      </c>
      <c r="E319" s="2">
        <v>44728.444444444445</v>
      </c>
      <c r="F319">
        <v>301.5</v>
      </c>
      <c r="G319" s="3">
        <v>0.31290000000000001</v>
      </c>
      <c r="H319">
        <v>-57871.12</v>
      </c>
      <c r="I319" s="3">
        <v>-0.33600000000000002</v>
      </c>
      <c r="J319">
        <v>750</v>
      </c>
      <c r="K319">
        <v>172237.5</v>
      </c>
      <c r="L319">
        <v>6811486.7599999998</v>
      </c>
      <c r="M319">
        <v>18</v>
      </c>
      <c r="N319">
        <v>-3215.06</v>
      </c>
      <c r="O319" s="3">
        <v>-0.31290000000000001</v>
      </c>
      <c r="P319" s="3">
        <v>1.9199999999999998E-2</v>
      </c>
      <c r="Q319" t="s">
        <v>20</v>
      </c>
      <c r="S319" s="1">
        <f t="shared" si="12"/>
        <v>44728</v>
      </c>
      <c r="U319" s="1">
        <f t="shared" si="13"/>
        <v>44728</v>
      </c>
      <c r="W319" s="37">
        <f t="shared" si="14"/>
        <v>0</v>
      </c>
      <c r="X319" s="2"/>
      <c r="Z319" s="2"/>
      <c r="AB319" s="3"/>
      <c r="AD319" s="3"/>
      <c r="AJ319" s="3"/>
      <c r="AK319" s="3"/>
    </row>
    <row r="320" spans="1:37">
      <c r="A320" t="s">
        <v>53</v>
      </c>
      <c r="B320" t="s">
        <v>19</v>
      </c>
      <c r="C320" s="2">
        <v>41591.565972222219</v>
      </c>
      <c r="D320">
        <v>114.05</v>
      </c>
      <c r="E320" s="2">
        <v>41592.385416666664</v>
      </c>
      <c r="F320">
        <v>149.69999999999999</v>
      </c>
      <c r="G320" s="3">
        <v>0.31259999999999999</v>
      </c>
      <c r="H320">
        <v>-38287.5</v>
      </c>
      <c r="I320" s="3">
        <v>-0.3357</v>
      </c>
      <c r="J320">
        <v>1000</v>
      </c>
      <c r="K320">
        <v>114050</v>
      </c>
      <c r="L320">
        <v>946675.85</v>
      </c>
      <c r="M320">
        <v>25</v>
      </c>
      <c r="N320">
        <v>-1531.5</v>
      </c>
      <c r="O320" s="3">
        <v>-0.31259999999999999</v>
      </c>
      <c r="P320" s="3">
        <v>0.1789</v>
      </c>
      <c r="Q320" t="s">
        <v>20</v>
      </c>
      <c r="S320" s="1">
        <f t="shared" si="12"/>
        <v>41591</v>
      </c>
      <c r="U320" s="1">
        <f t="shared" si="13"/>
        <v>41592</v>
      </c>
      <c r="W320" s="37">
        <f t="shared" si="14"/>
        <v>1</v>
      </c>
      <c r="X320" s="2"/>
      <c r="Z320" s="2"/>
      <c r="AB320" s="3"/>
      <c r="AD320" s="3"/>
      <c r="AJ320" s="3"/>
      <c r="AK320" s="3"/>
    </row>
    <row r="321" spans="1:37">
      <c r="A321" t="s">
        <v>200</v>
      </c>
      <c r="B321" t="s">
        <v>19</v>
      </c>
      <c r="C321" s="2">
        <v>44343.590277777781</v>
      </c>
      <c r="D321">
        <v>28.8</v>
      </c>
      <c r="E321" s="2">
        <v>44343.638888888891</v>
      </c>
      <c r="F321">
        <v>37.799999999999997</v>
      </c>
      <c r="G321" s="3">
        <v>0.3125</v>
      </c>
      <c r="H321">
        <v>-6524.55</v>
      </c>
      <c r="I321" s="3">
        <v>-0.33560000000000001</v>
      </c>
      <c r="J321">
        <v>675</v>
      </c>
      <c r="K321">
        <v>19440</v>
      </c>
      <c r="L321">
        <v>5439449.4900000002</v>
      </c>
      <c r="M321">
        <v>15</v>
      </c>
      <c r="N321">
        <v>-434.97</v>
      </c>
      <c r="O321" s="3">
        <v>-0.80559999999999998</v>
      </c>
      <c r="P321" s="3">
        <v>0.62670000000000003</v>
      </c>
      <c r="Q321" t="s">
        <v>20</v>
      </c>
      <c r="S321" s="1">
        <f t="shared" si="12"/>
        <v>44343</v>
      </c>
      <c r="U321" s="1">
        <f t="shared" si="13"/>
        <v>44343</v>
      </c>
      <c r="W321" s="37">
        <f t="shared" si="14"/>
        <v>0</v>
      </c>
      <c r="X321" s="2"/>
      <c r="Z321" s="2"/>
      <c r="AB321" s="3"/>
      <c r="AD321" s="3"/>
      <c r="AJ321" s="3"/>
      <c r="AK321" s="3"/>
    </row>
    <row r="322" spans="1:37">
      <c r="A322" t="s">
        <v>38</v>
      </c>
      <c r="B322" t="s">
        <v>19</v>
      </c>
      <c r="C322" s="2">
        <v>41330.447916666664</v>
      </c>
      <c r="D322">
        <v>68.400000000000006</v>
      </c>
      <c r="E322" s="2">
        <v>41330.520833333336</v>
      </c>
      <c r="F322">
        <v>89.75</v>
      </c>
      <c r="G322" s="3">
        <v>0.31209999999999999</v>
      </c>
      <c r="H322">
        <v>-21784.92</v>
      </c>
      <c r="I322" s="3">
        <v>-0.33529999999999999</v>
      </c>
      <c r="J322">
        <v>950</v>
      </c>
      <c r="K322">
        <v>64980</v>
      </c>
      <c r="L322">
        <v>594323.27</v>
      </c>
      <c r="M322">
        <v>22</v>
      </c>
      <c r="N322">
        <v>-990.22</v>
      </c>
      <c r="O322" s="3">
        <v>-0.31209999999999999</v>
      </c>
      <c r="P322" s="3">
        <v>1.32E-2</v>
      </c>
      <c r="Q322" t="s">
        <v>20</v>
      </c>
      <c r="S322" s="1">
        <f t="shared" si="12"/>
        <v>41330</v>
      </c>
      <c r="U322" s="1">
        <f t="shared" si="13"/>
        <v>41330</v>
      </c>
      <c r="W322" s="37">
        <f t="shared" si="14"/>
        <v>0</v>
      </c>
      <c r="X322" s="2"/>
      <c r="Z322" s="2"/>
      <c r="AB322" s="3"/>
      <c r="AD322" s="3"/>
      <c r="AJ322" s="3"/>
      <c r="AK322" s="3"/>
    </row>
    <row r="323" spans="1:37">
      <c r="A323" t="s">
        <v>73</v>
      </c>
      <c r="B323" t="s">
        <v>19</v>
      </c>
      <c r="C323" s="2">
        <v>42451.625</v>
      </c>
      <c r="D323">
        <v>49.35</v>
      </c>
      <c r="E323" s="2">
        <v>42452.472222222219</v>
      </c>
      <c r="F323">
        <v>64.650000000000006</v>
      </c>
      <c r="G323" s="3">
        <v>0.31</v>
      </c>
      <c r="H323">
        <v>-14796</v>
      </c>
      <c r="I323" s="3">
        <v>-0.33310000000000001</v>
      </c>
      <c r="J323">
        <v>900</v>
      </c>
      <c r="K323">
        <v>44415</v>
      </c>
      <c r="L323">
        <v>1918094.21</v>
      </c>
      <c r="M323">
        <v>33</v>
      </c>
      <c r="N323">
        <v>-448.36</v>
      </c>
      <c r="O323" s="3">
        <v>-0.31709999999999999</v>
      </c>
      <c r="P323" s="3">
        <v>0.1895</v>
      </c>
      <c r="Q323" t="s">
        <v>20</v>
      </c>
      <c r="S323" s="1">
        <f t="shared" si="12"/>
        <v>42451</v>
      </c>
      <c r="U323" s="1">
        <f t="shared" si="13"/>
        <v>42452</v>
      </c>
      <c r="W323" s="37">
        <f t="shared" si="14"/>
        <v>1</v>
      </c>
      <c r="X323" s="2"/>
      <c r="Z323" s="2"/>
      <c r="AB323" s="3"/>
      <c r="AD323" s="3"/>
      <c r="AJ323" s="3"/>
      <c r="AK323" s="3"/>
    </row>
    <row r="324" spans="1:37">
      <c r="A324" t="s">
        <v>107</v>
      </c>
      <c r="B324" t="s">
        <v>19</v>
      </c>
      <c r="C324" s="2">
        <v>43945.586805555555</v>
      </c>
      <c r="D324">
        <v>138.6</v>
      </c>
      <c r="E324" s="2">
        <v>43948.385416666664</v>
      </c>
      <c r="F324">
        <v>181.55</v>
      </c>
      <c r="G324" s="3">
        <v>0.30990000000000001</v>
      </c>
      <c r="H324">
        <v>-41536.35</v>
      </c>
      <c r="I324" s="3">
        <v>-0.33300000000000002</v>
      </c>
      <c r="J324">
        <v>900</v>
      </c>
      <c r="K324">
        <v>124740.01</v>
      </c>
      <c r="L324">
        <v>3157472.12</v>
      </c>
      <c r="M324">
        <v>19</v>
      </c>
      <c r="N324">
        <v>-2186.12</v>
      </c>
      <c r="O324" s="3">
        <v>-0.30990000000000001</v>
      </c>
      <c r="P324" s="3">
        <v>0.14649999999999999</v>
      </c>
      <c r="Q324" t="s">
        <v>20</v>
      </c>
      <c r="S324" s="1">
        <f t="shared" si="12"/>
        <v>43945</v>
      </c>
      <c r="U324" s="1">
        <f t="shared" si="13"/>
        <v>43948</v>
      </c>
      <c r="W324" s="37">
        <f t="shared" si="14"/>
        <v>3</v>
      </c>
      <c r="X324" s="2"/>
      <c r="Z324" s="2"/>
      <c r="AB324" s="3"/>
      <c r="AD324" s="3"/>
      <c r="AJ324" s="3"/>
      <c r="AK324" s="3"/>
    </row>
    <row r="325" spans="1:37">
      <c r="A325" t="s">
        <v>89</v>
      </c>
      <c r="B325" t="s">
        <v>19</v>
      </c>
      <c r="C325" s="2">
        <v>41977.385416666664</v>
      </c>
      <c r="D325">
        <v>77</v>
      </c>
      <c r="E325" s="2">
        <v>41977.458333333336</v>
      </c>
      <c r="F325">
        <v>100.8</v>
      </c>
      <c r="G325" s="3">
        <v>0.30909999999999999</v>
      </c>
      <c r="H325">
        <v>-19183.5</v>
      </c>
      <c r="I325" s="3">
        <v>-0.3322</v>
      </c>
      <c r="J325">
        <v>750</v>
      </c>
      <c r="K325">
        <v>57750</v>
      </c>
      <c r="L325">
        <v>1496018.1</v>
      </c>
      <c r="M325">
        <v>22</v>
      </c>
      <c r="N325">
        <v>-871.98</v>
      </c>
      <c r="O325" s="3">
        <v>-0.35</v>
      </c>
      <c r="P325" s="3">
        <v>6.0400000000000002E-2</v>
      </c>
      <c r="Q325" t="s">
        <v>20</v>
      </c>
      <c r="S325" s="1">
        <f t="shared" si="12"/>
        <v>41977</v>
      </c>
      <c r="U325" s="1">
        <f t="shared" si="13"/>
        <v>41977</v>
      </c>
      <c r="W325" s="37">
        <f t="shared" si="14"/>
        <v>0</v>
      </c>
      <c r="X325" s="2"/>
      <c r="Z325" s="2"/>
      <c r="AB325" s="3"/>
      <c r="AD325" s="3"/>
      <c r="AJ325" s="3"/>
      <c r="AK325" s="3"/>
    </row>
    <row r="326" spans="1:37">
      <c r="A326" t="s">
        <v>91</v>
      </c>
      <c r="B326" t="s">
        <v>19</v>
      </c>
      <c r="C326" s="2">
        <v>42303.385416666664</v>
      </c>
      <c r="D326">
        <v>33.4</v>
      </c>
      <c r="E326" s="2">
        <v>42303.430555555555</v>
      </c>
      <c r="F326">
        <v>43.7</v>
      </c>
      <c r="G326" s="3">
        <v>0.30840000000000001</v>
      </c>
      <c r="H326">
        <v>-9410.35</v>
      </c>
      <c r="I326" s="3">
        <v>-0.33150000000000002</v>
      </c>
      <c r="J326">
        <v>850</v>
      </c>
      <c r="K326">
        <v>28390</v>
      </c>
      <c r="L326">
        <v>2034055.38</v>
      </c>
      <c r="M326">
        <v>14</v>
      </c>
      <c r="N326">
        <v>-672.17</v>
      </c>
      <c r="O326" s="3">
        <v>-0.43109999999999998</v>
      </c>
      <c r="P326" s="3">
        <v>0.2515</v>
      </c>
      <c r="Q326" t="s">
        <v>20</v>
      </c>
      <c r="S326" s="1">
        <f t="shared" si="12"/>
        <v>42303</v>
      </c>
      <c r="U326" s="1">
        <f t="shared" si="13"/>
        <v>42303</v>
      </c>
      <c r="W326" s="37">
        <f t="shared" si="14"/>
        <v>0</v>
      </c>
      <c r="X326" s="2"/>
      <c r="Z326" s="2"/>
      <c r="AB326" s="3"/>
      <c r="AD326" s="3"/>
      <c r="AJ326" s="3"/>
      <c r="AK326" s="3"/>
    </row>
    <row r="327" spans="1:37">
      <c r="A327" t="s">
        <v>127</v>
      </c>
      <c r="B327" t="s">
        <v>19</v>
      </c>
      <c r="C327" s="2">
        <v>43381.614583333336</v>
      </c>
      <c r="D327">
        <v>166.4</v>
      </c>
      <c r="E327" s="2">
        <v>43381.625</v>
      </c>
      <c r="F327">
        <v>217.55</v>
      </c>
      <c r="G327" s="3">
        <v>0.30740000000000001</v>
      </c>
      <c r="H327">
        <v>-41242.120000000003</v>
      </c>
      <c r="I327" s="3">
        <v>-0.33050000000000002</v>
      </c>
      <c r="J327">
        <v>750</v>
      </c>
      <c r="K327">
        <v>124799.99</v>
      </c>
      <c r="L327">
        <v>2412711.67</v>
      </c>
      <c r="M327">
        <v>4</v>
      </c>
      <c r="N327">
        <v>-10310.530000000001</v>
      </c>
      <c r="O327" s="3">
        <v>-0.30740000000000001</v>
      </c>
      <c r="P327" s="3">
        <v>8.9499999999999996E-2</v>
      </c>
      <c r="Q327" t="s">
        <v>20</v>
      </c>
      <c r="S327" s="1">
        <f t="shared" si="12"/>
        <v>43381</v>
      </c>
      <c r="U327" s="1">
        <f t="shared" si="13"/>
        <v>43381</v>
      </c>
      <c r="W327" s="37">
        <f t="shared" si="14"/>
        <v>0</v>
      </c>
      <c r="X327" s="2"/>
      <c r="Z327" s="2"/>
      <c r="AB327" s="3"/>
      <c r="AD327" s="3"/>
      <c r="AJ327" s="3"/>
      <c r="AK327" s="3"/>
    </row>
    <row r="328" spans="1:37">
      <c r="A328" t="s">
        <v>37</v>
      </c>
      <c r="B328" t="s">
        <v>19</v>
      </c>
      <c r="C328" s="2">
        <v>41233.385416666664</v>
      </c>
      <c r="D328">
        <v>44.05</v>
      </c>
      <c r="E328" s="2">
        <v>41233.510416666664</v>
      </c>
      <c r="F328">
        <v>57.55</v>
      </c>
      <c r="G328" s="3">
        <v>0.30649999999999999</v>
      </c>
      <c r="H328">
        <v>-14516</v>
      </c>
      <c r="I328" s="3">
        <v>-0.32950000000000002</v>
      </c>
      <c r="J328">
        <v>1000</v>
      </c>
      <c r="K328">
        <v>44050</v>
      </c>
      <c r="L328">
        <v>541470.05000000005</v>
      </c>
      <c r="M328">
        <v>37</v>
      </c>
      <c r="N328">
        <v>-392.32</v>
      </c>
      <c r="O328" s="3">
        <v>-0.31330000000000002</v>
      </c>
      <c r="P328" s="3">
        <v>0.1215</v>
      </c>
      <c r="Q328" t="s">
        <v>20</v>
      </c>
      <c r="S328" s="1">
        <f t="shared" si="12"/>
        <v>41233</v>
      </c>
      <c r="U328" s="1">
        <f t="shared" si="13"/>
        <v>41233</v>
      </c>
      <c r="W328" s="37">
        <f t="shared" si="14"/>
        <v>0</v>
      </c>
      <c r="X328" s="2"/>
      <c r="Z328" s="2"/>
      <c r="AB328" s="3"/>
      <c r="AD328" s="3"/>
      <c r="AJ328" s="3"/>
      <c r="AK328" s="3"/>
    </row>
    <row r="329" spans="1:37">
      <c r="A329" t="s">
        <v>250</v>
      </c>
      <c r="B329" t="s">
        <v>19</v>
      </c>
      <c r="C329" s="2">
        <v>44729.618055555555</v>
      </c>
      <c r="D329">
        <v>269.75</v>
      </c>
      <c r="E329" s="2">
        <v>44732.402777777781</v>
      </c>
      <c r="F329">
        <v>352.4</v>
      </c>
      <c r="G329" s="3">
        <v>0.30640000000000001</v>
      </c>
      <c r="H329">
        <v>-71097.2</v>
      </c>
      <c r="I329" s="3">
        <v>-0.32950000000000002</v>
      </c>
      <c r="J329">
        <v>800</v>
      </c>
      <c r="K329">
        <v>215800</v>
      </c>
      <c r="L329">
        <v>6847388.3099999996</v>
      </c>
      <c r="M329">
        <v>15</v>
      </c>
      <c r="N329">
        <v>-4739.8100000000004</v>
      </c>
      <c r="O329" s="3">
        <v>-0.30640000000000001</v>
      </c>
      <c r="P329" s="3">
        <v>4.2299999999999997E-2</v>
      </c>
      <c r="Q329" t="s">
        <v>20</v>
      </c>
      <c r="S329" s="1">
        <f t="shared" si="12"/>
        <v>44729</v>
      </c>
      <c r="U329" s="1">
        <f t="shared" si="13"/>
        <v>44732</v>
      </c>
      <c r="W329" s="37">
        <f t="shared" si="14"/>
        <v>3</v>
      </c>
      <c r="X329" s="2"/>
      <c r="Z329" s="2"/>
      <c r="AB329" s="3"/>
      <c r="AD329" s="3"/>
      <c r="AJ329" s="3"/>
      <c r="AK329" s="3"/>
    </row>
    <row r="330" spans="1:37">
      <c r="A330" t="s">
        <v>142</v>
      </c>
      <c r="B330" t="s">
        <v>19</v>
      </c>
      <c r="C330" s="2">
        <v>44096.572916666664</v>
      </c>
      <c r="D330">
        <v>58.5</v>
      </c>
      <c r="E330" s="2">
        <v>44097.5</v>
      </c>
      <c r="F330">
        <v>76.349999999999994</v>
      </c>
      <c r="G330" s="3">
        <v>0.30509999999999998</v>
      </c>
      <c r="H330">
        <v>-14398.87</v>
      </c>
      <c r="I330" s="3">
        <v>-0.32819999999999999</v>
      </c>
      <c r="J330">
        <v>750</v>
      </c>
      <c r="K330">
        <v>43875</v>
      </c>
      <c r="L330">
        <v>3816761.64</v>
      </c>
      <c r="M330">
        <v>56</v>
      </c>
      <c r="N330">
        <v>-257.12</v>
      </c>
      <c r="O330" s="3">
        <v>-1.1085</v>
      </c>
      <c r="P330" s="3">
        <v>0.33929999999999999</v>
      </c>
      <c r="Q330" t="s">
        <v>20</v>
      </c>
      <c r="S330" s="1">
        <f t="shared" si="12"/>
        <v>44096</v>
      </c>
      <c r="U330" s="1">
        <f t="shared" si="13"/>
        <v>44097</v>
      </c>
      <c r="W330" s="37">
        <f t="shared" si="14"/>
        <v>1</v>
      </c>
      <c r="X330" s="2"/>
      <c r="Z330" s="2"/>
      <c r="AB330" s="3"/>
      <c r="AD330" s="3"/>
      <c r="AJ330" s="3"/>
      <c r="AK330" s="3"/>
    </row>
    <row r="331" spans="1:37">
      <c r="A331" t="s">
        <v>135</v>
      </c>
      <c r="B331" t="s">
        <v>19</v>
      </c>
      <c r="C331" s="2">
        <v>43118.607638888891</v>
      </c>
      <c r="D331">
        <v>63.7</v>
      </c>
      <c r="E331" s="2">
        <v>43119.430555555555</v>
      </c>
      <c r="F331">
        <v>83.1</v>
      </c>
      <c r="G331" s="3">
        <v>0.30459999999999998</v>
      </c>
      <c r="H331">
        <v>-14085.9</v>
      </c>
      <c r="I331" s="3">
        <v>-0.3276</v>
      </c>
      <c r="J331">
        <v>675</v>
      </c>
      <c r="K331">
        <v>42997.5</v>
      </c>
      <c r="L331">
        <v>2205868.04</v>
      </c>
      <c r="M331">
        <v>25</v>
      </c>
      <c r="N331">
        <v>-563.44000000000005</v>
      </c>
      <c r="O331" s="3">
        <v>-0.35010000000000002</v>
      </c>
      <c r="P331" s="3">
        <v>0.30690000000000001</v>
      </c>
      <c r="Q331" t="s">
        <v>20</v>
      </c>
      <c r="S331" s="1">
        <f t="shared" si="12"/>
        <v>43118</v>
      </c>
      <c r="U331" s="1">
        <f t="shared" si="13"/>
        <v>43119</v>
      </c>
      <c r="W331" s="37">
        <f t="shared" si="14"/>
        <v>1</v>
      </c>
      <c r="X331" s="2"/>
      <c r="Z331" s="2"/>
      <c r="AB331" s="3"/>
      <c r="AD331" s="3"/>
      <c r="AJ331" s="3"/>
      <c r="AK331" s="3"/>
    </row>
    <row r="332" spans="1:37">
      <c r="A332" t="s">
        <v>90</v>
      </c>
      <c r="B332" t="s">
        <v>19</v>
      </c>
      <c r="C332" s="2">
        <v>42606.579861111109</v>
      </c>
      <c r="D332">
        <v>52.4</v>
      </c>
      <c r="E332" s="2">
        <v>42606.621527777781</v>
      </c>
      <c r="F332">
        <v>68.349999999999994</v>
      </c>
      <c r="G332" s="3">
        <v>0.3044</v>
      </c>
      <c r="H332">
        <v>-14154.94</v>
      </c>
      <c r="I332" s="3">
        <v>-0.32740000000000002</v>
      </c>
      <c r="J332">
        <v>825</v>
      </c>
      <c r="K332">
        <v>43230</v>
      </c>
      <c r="L332">
        <v>1863787.68</v>
      </c>
      <c r="M332">
        <v>13</v>
      </c>
      <c r="N332">
        <v>-1088.8399999999999</v>
      </c>
      <c r="O332" s="3">
        <v>-0.3044</v>
      </c>
      <c r="P332" s="3">
        <v>9.8299999999999998E-2</v>
      </c>
      <c r="Q332" t="s">
        <v>20</v>
      </c>
      <c r="S332" s="1">
        <f t="shared" si="12"/>
        <v>42606</v>
      </c>
      <c r="U332" s="1">
        <f t="shared" si="13"/>
        <v>42606</v>
      </c>
      <c r="W332" s="37">
        <f t="shared" si="14"/>
        <v>0</v>
      </c>
      <c r="X332" s="2"/>
      <c r="Z332" s="2"/>
      <c r="AB332" s="3"/>
      <c r="AD332" s="3"/>
      <c r="AJ332" s="3"/>
      <c r="AK332" s="3"/>
    </row>
    <row r="333" spans="1:37">
      <c r="A333" t="s">
        <v>164</v>
      </c>
      <c r="B333" t="s">
        <v>19</v>
      </c>
      <c r="C333" s="2">
        <v>43840.597222222219</v>
      </c>
      <c r="D333">
        <v>179.4</v>
      </c>
      <c r="E333" s="2">
        <v>43843.385416666664</v>
      </c>
      <c r="F333">
        <v>234</v>
      </c>
      <c r="G333" s="3">
        <v>0.30430000000000001</v>
      </c>
      <c r="H333">
        <v>-39645.449999999997</v>
      </c>
      <c r="I333" s="3">
        <v>-0.32740000000000002</v>
      </c>
      <c r="J333">
        <v>675</v>
      </c>
      <c r="K333">
        <v>121094.99</v>
      </c>
      <c r="L333">
        <v>3067501.57</v>
      </c>
      <c r="M333">
        <v>16</v>
      </c>
      <c r="N333">
        <v>-2477.84</v>
      </c>
      <c r="O333" s="3">
        <v>-0.30430000000000001</v>
      </c>
      <c r="P333" s="3">
        <v>5.9400000000000001E-2</v>
      </c>
      <c r="Q333" t="s">
        <v>20</v>
      </c>
      <c r="S333" s="1">
        <f t="shared" si="12"/>
        <v>43840</v>
      </c>
      <c r="U333" s="1">
        <f t="shared" si="13"/>
        <v>43843</v>
      </c>
      <c r="W333" s="37">
        <f t="shared" si="14"/>
        <v>3</v>
      </c>
      <c r="X333" s="2"/>
      <c r="Z333" s="2"/>
      <c r="AB333" s="3"/>
      <c r="AD333" s="3"/>
      <c r="AJ333" s="3"/>
      <c r="AK333" s="3"/>
    </row>
    <row r="334" spans="1:37">
      <c r="A334" t="s">
        <v>99</v>
      </c>
      <c r="B334" t="s">
        <v>19</v>
      </c>
      <c r="C334" s="2">
        <v>42591.600694444445</v>
      </c>
      <c r="D334">
        <v>89.4</v>
      </c>
      <c r="E334" s="2">
        <v>42592.420138888891</v>
      </c>
      <c r="F334">
        <v>116.55</v>
      </c>
      <c r="G334" s="3">
        <v>0.30370000000000003</v>
      </c>
      <c r="H334">
        <v>-24097.84</v>
      </c>
      <c r="I334" s="3">
        <v>-0.32669999999999999</v>
      </c>
      <c r="J334">
        <v>825</v>
      </c>
      <c r="K334">
        <v>73755</v>
      </c>
      <c r="L334">
        <v>1943344.9</v>
      </c>
      <c r="M334">
        <v>25</v>
      </c>
      <c r="N334">
        <v>-963.91</v>
      </c>
      <c r="O334" s="3">
        <v>-0.30370000000000003</v>
      </c>
      <c r="P334" s="3">
        <v>0.1376</v>
      </c>
      <c r="Q334" t="s">
        <v>20</v>
      </c>
      <c r="S334" s="1">
        <f t="shared" si="12"/>
        <v>42591</v>
      </c>
      <c r="U334" s="1">
        <f t="shared" si="13"/>
        <v>42592</v>
      </c>
      <c r="W334" s="37">
        <f t="shared" si="14"/>
        <v>1</v>
      </c>
      <c r="X334" s="2"/>
      <c r="Z334" s="2"/>
      <c r="AB334" s="3"/>
      <c r="AD334" s="3"/>
      <c r="AJ334" s="3"/>
      <c r="AK334" s="3"/>
    </row>
    <row r="335" spans="1:37">
      <c r="A335" t="s">
        <v>98</v>
      </c>
      <c r="B335" t="s">
        <v>19</v>
      </c>
      <c r="C335" s="2">
        <v>42775.4375</v>
      </c>
      <c r="D335">
        <v>104.75</v>
      </c>
      <c r="E335" s="2">
        <v>42775.572916666664</v>
      </c>
      <c r="F335">
        <v>136.44999999999999</v>
      </c>
      <c r="G335" s="3">
        <v>0.30259999999999998</v>
      </c>
      <c r="H335">
        <v>-28142.400000000001</v>
      </c>
      <c r="I335" s="3">
        <v>-0.32569999999999999</v>
      </c>
      <c r="J335">
        <v>825</v>
      </c>
      <c r="K335">
        <v>86418.75</v>
      </c>
      <c r="L335">
        <v>2151329.2000000002</v>
      </c>
      <c r="M335">
        <v>40</v>
      </c>
      <c r="N335">
        <v>-703.56</v>
      </c>
      <c r="O335" s="3">
        <v>-0.31740000000000002</v>
      </c>
      <c r="P335" s="3">
        <v>4.4400000000000002E-2</v>
      </c>
      <c r="Q335" t="s">
        <v>20</v>
      </c>
      <c r="S335" s="1">
        <f t="shared" si="12"/>
        <v>42775</v>
      </c>
      <c r="U335" s="1">
        <f t="shared" si="13"/>
        <v>42775</v>
      </c>
      <c r="W335" s="37">
        <f t="shared" si="14"/>
        <v>0</v>
      </c>
      <c r="X335" s="2"/>
      <c r="Z335" s="2"/>
      <c r="AB335" s="3"/>
      <c r="AD335" s="3"/>
      <c r="AJ335" s="3"/>
      <c r="AK335" s="3"/>
    </row>
    <row r="336" spans="1:37">
      <c r="A336" t="s">
        <v>236</v>
      </c>
      <c r="B336" t="s">
        <v>19</v>
      </c>
      <c r="C336" s="2">
        <v>44831.541666666664</v>
      </c>
      <c r="D336">
        <v>135</v>
      </c>
      <c r="E336" s="2">
        <v>44831.611111111109</v>
      </c>
      <c r="F336">
        <v>175.85</v>
      </c>
      <c r="G336" s="3">
        <v>0.30259999999999998</v>
      </c>
      <c r="H336">
        <v>-30770.95</v>
      </c>
      <c r="I336" s="3">
        <v>-0.3256</v>
      </c>
      <c r="J336">
        <v>700</v>
      </c>
      <c r="K336">
        <v>94500</v>
      </c>
      <c r="L336">
        <v>7175434.8799999999</v>
      </c>
      <c r="M336">
        <v>21</v>
      </c>
      <c r="N336">
        <v>-1465.28</v>
      </c>
      <c r="O336" s="3">
        <v>-0.3644</v>
      </c>
      <c r="P336" s="3">
        <v>0.22559999999999999</v>
      </c>
      <c r="Q336" t="s">
        <v>20</v>
      </c>
      <c r="S336" s="1">
        <f t="shared" si="12"/>
        <v>44831</v>
      </c>
      <c r="U336" s="1">
        <f t="shared" si="13"/>
        <v>44831</v>
      </c>
      <c r="W336" s="37">
        <f t="shared" si="14"/>
        <v>0</v>
      </c>
      <c r="X336" s="2"/>
      <c r="Z336" s="2"/>
      <c r="AB336" s="3"/>
      <c r="AD336" s="3"/>
      <c r="AJ336" s="3"/>
      <c r="AK336" s="3"/>
    </row>
    <row r="337" spans="1:37">
      <c r="A337" t="s">
        <v>240</v>
      </c>
      <c r="B337" t="s">
        <v>19</v>
      </c>
      <c r="C337" s="2">
        <v>44686.420138888891</v>
      </c>
      <c r="D337">
        <v>291.35000000000002</v>
      </c>
      <c r="E337" s="2">
        <v>44686.569444444445</v>
      </c>
      <c r="F337">
        <v>379.5</v>
      </c>
      <c r="G337" s="3">
        <v>0.30259999999999998</v>
      </c>
      <c r="H337">
        <v>-66400.95</v>
      </c>
      <c r="I337" s="3">
        <v>-0.3256</v>
      </c>
      <c r="J337">
        <v>700</v>
      </c>
      <c r="K337">
        <v>203945</v>
      </c>
      <c r="L337">
        <v>6547512.1799999997</v>
      </c>
      <c r="M337">
        <v>44</v>
      </c>
      <c r="N337">
        <v>-1509.11</v>
      </c>
      <c r="O337" s="3">
        <v>-0.30259999999999998</v>
      </c>
      <c r="P337" s="3">
        <v>6.6400000000000001E-2</v>
      </c>
      <c r="Q337" t="s">
        <v>20</v>
      </c>
      <c r="S337" s="1">
        <f t="shared" si="12"/>
        <v>44686</v>
      </c>
      <c r="U337" s="1">
        <f t="shared" si="13"/>
        <v>44686</v>
      </c>
      <c r="W337" s="37">
        <f t="shared" si="14"/>
        <v>0</v>
      </c>
      <c r="X337" s="2"/>
      <c r="Z337" s="2"/>
      <c r="AB337" s="3"/>
      <c r="AD337" s="3"/>
      <c r="AJ337" s="3"/>
      <c r="AK337" s="3"/>
    </row>
    <row r="338" spans="1:37">
      <c r="A338" t="s">
        <v>258</v>
      </c>
      <c r="B338" t="s">
        <v>19</v>
      </c>
      <c r="C338" s="2">
        <v>44490.385416666664</v>
      </c>
      <c r="D338">
        <v>145.35</v>
      </c>
      <c r="E338" s="2">
        <v>44490.427083333336</v>
      </c>
      <c r="F338">
        <v>189.2</v>
      </c>
      <c r="G338" s="3">
        <v>0.30170000000000002</v>
      </c>
      <c r="H338">
        <v>-28317.3</v>
      </c>
      <c r="I338" s="3">
        <v>-0.32469999999999999</v>
      </c>
      <c r="J338">
        <v>600</v>
      </c>
      <c r="K338">
        <v>87210</v>
      </c>
      <c r="L338">
        <v>5786145.8600000003</v>
      </c>
      <c r="M338">
        <v>13</v>
      </c>
      <c r="N338">
        <v>-2178.25</v>
      </c>
      <c r="O338" s="3">
        <v>-0.3034</v>
      </c>
      <c r="P338" s="3">
        <v>0.1056</v>
      </c>
      <c r="Q338" t="s">
        <v>20</v>
      </c>
      <c r="S338" s="1">
        <f t="shared" si="12"/>
        <v>44490</v>
      </c>
      <c r="U338" s="1">
        <f t="shared" si="13"/>
        <v>44490</v>
      </c>
      <c r="W338" s="37">
        <f t="shared" si="14"/>
        <v>0</v>
      </c>
      <c r="X338" s="2"/>
      <c r="Z338" s="2"/>
      <c r="AB338" s="3"/>
      <c r="AD338" s="3"/>
      <c r="AJ338" s="3"/>
      <c r="AK338" s="3"/>
    </row>
    <row r="339" spans="1:37">
      <c r="A339" t="s">
        <v>194</v>
      </c>
      <c r="B339" t="s">
        <v>19</v>
      </c>
      <c r="C339" s="2">
        <v>44340.635416666664</v>
      </c>
      <c r="D339">
        <v>95.95</v>
      </c>
      <c r="E339" s="2">
        <v>44341.385416666664</v>
      </c>
      <c r="F339">
        <v>124.9</v>
      </c>
      <c r="G339" s="3">
        <v>0.30170000000000002</v>
      </c>
      <c r="H339">
        <v>-21031.99</v>
      </c>
      <c r="I339" s="3">
        <v>-0.32469999999999999</v>
      </c>
      <c r="J339">
        <v>675</v>
      </c>
      <c r="K339">
        <v>64766.25</v>
      </c>
      <c r="L339">
        <v>5393723.3099999996</v>
      </c>
      <c r="M339">
        <v>5</v>
      </c>
      <c r="N339">
        <v>-4206.3999999999996</v>
      </c>
      <c r="O339" s="3">
        <v>-0.30170000000000002</v>
      </c>
      <c r="P339" s="3">
        <v>0.14960000000000001</v>
      </c>
      <c r="Q339" t="s">
        <v>20</v>
      </c>
      <c r="S339" s="1">
        <f t="shared" si="12"/>
        <v>44340</v>
      </c>
      <c r="U339" s="1">
        <f t="shared" si="13"/>
        <v>44341</v>
      </c>
      <c r="W339" s="37">
        <f t="shared" si="14"/>
        <v>1</v>
      </c>
      <c r="X339" s="2"/>
      <c r="Z339" s="2"/>
      <c r="AB339" s="3"/>
      <c r="AD339" s="3"/>
      <c r="AJ339" s="3"/>
      <c r="AK339" s="3"/>
    </row>
    <row r="340" spans="1:37">
      <c r="A340" t="s">
        <v>27</v>
      </c>
      <c r="B340" t="s">
        <v>19</v>
      </c>
      <c r="C340" s="2">
        <v>41194.447916666664</v>
      </c>
      <c r="D340">
        <v>53.7</v>
      </c>
      <c r="E340" s="2">
        <v>41194.520833333336</v>
      </c>
      <c r="F340">
        <v>69.849999999999994</v>
      </c>
      <c r="G340" s="3">
        <v>0.30070000000000002</v>
      </c>
      <c r="H340">
        <v>-16516.22</v>
      </c>
      <c r="I340" s="3">
        <v>-0.32379999999999998</v>
      </c>
      <c r="J340">
        <v>950</v>
      </c>
      <c r="K340">
        <v>51015</v>
      </c>
      <c r="L340">
        <v>465845.35</v>
      </c>
      <c r="M340">
        <v>22</v>
      </c>
      <c r="N340">
        <v>-750.74</v>
      </c>
      <c r="O340" s="3">
        <v>-0.30070000000000002</v>
      </c>
      <c r="P340" s="3">
        <v>0.12479999999999999</v>
      </c>
      <c r="Q340" t="s">
        <v>20</v>
      </c>
      <c r="S340" s="1">
        <f t="shared" si="12"/>
        <v>41194</v>
      </c>
      <c r="U340" s="1">
        <f t="shared" si="13"/>
        <v>41194</v>
      </c>
      <c r="W340" s="37">
        <f t="shared" si="14"/>
        <v>0</v>
      </c>
      <c r="X340" s="2"/>
      <c r="Z340" s="2"/>
      <c r="AB340" s="3"/>
      <c r="AD340" s="3"/>
      <c r="AJ340" s="3"/>
      <c r="AK340" s="3"/>
    </row>
    <row r="341" spans="1:37">
      <c r="A341" t="s">
        <v>53</v>
      </c>
      <c r="B341" t="s">
        <v>19</v>
      </c>
      <c r="C341" s="2">
        <v>41684.569444444445</v>
      </c>
      <c r="D341">
        <v>74.5</v>
      </c>
      <c r="E341" s="2">
        <v>41684.604166666664</v>
      </c>
      <c r="F341">
        <v>96.85</v>
      </c>
      <c r="G341" s="3">
        <v>0.3</v>
      </c>
      <c r="H341">
        <v>-24063.5</v>
      </c>
      <c r="I341" s="3">
        <v>-0.32300000000000001</v>
      </c>
      <c r="J341">
        <v>1000</v>
      </c>
      <c r="K341">
        <v>74500</v>
      </c>
      <c r="L341">
        <v>986694.48</v>
      </c>
      <c r="M341">
        <v>11</v>
      </c>
      <c r="N341">
        <v>-2187.59</v>
      </c>
      <c r="O341" s="3">
        <v>-0.3</v>
      </c>
      <c r="P341" s="3">
        <v>0.1275</v>
      </c>
      <c r="Q341" t="s">
        <v>20</v>
      </c>
      <c r="S341" s="1">
        <f t="shared" si="12"/>
        <v>41684</v>
      </c>
      <c r="U341" s="1">
        <f t="shared" si="13"/>
        <v>41684</v>
      </c>
      <c r="W341" s="37">
        <f t="shared" si="14"/>
        <v>0</v>
      </c>
      <c r="X341" s="2"/>
      <c r="Z341" s="2"/>
      <c r="AB341" s="3"/>
      <c r="AD341" s="3"/>
      <c r="AJ341" s="3"/>
      <c r="AK341" s="3"/>
    </row>
    <row r="342" spans="1:37">
      <c r="A342" t="s">
        <v>217</v>
      </c>
      <c r="B342" t="s">
        <v>19</v>
      </c>
      <c r="C342" s="2">
        <v>44644.461805555555</v>
      </c>
      <c r="D342">
        <v>217.8</v>
      </c>
      <c r="E342" s="2">
        <v>44644.548611111109</v>
      </c>
      <c r="F342">
        <v>283</v>
      </c>
      <c r="G342" s="3">
        <v>0.2994</v>
      </c>
      <c r="H342">
        <v>-45635.199999999997</v>
      </c>
      <c r="I342" s="3">
        <v>-0.32240000000000002</v>
      </c>
      <c r="J342">
        <v>650</v>
      </c>
      <c r="K342">
        <v>141570</v>
      </c>
      <c r="L342">
        <v>6354709.21</v>
      </c>
      <c r="M342">
        <v>26</v>
      </c>
      <c r="N342">
        <v>-1755.2</v>
      </c>
      <c r="O342" s="3">
        <v>-0.3533</v>
      </c>
      <c r="P342" s="3">
        <v>6.8400000000000002E-2</v>
      </c>
      <c r="Q342" t="s">
        <v>20</v>
      </c>
      <c r="S342" s="1">
        <f t="shared" si="12"/>
        <v>44644</v>
      </c>
      <c r="U342" s="1">
        <f t="shared" si="13"/>
        <v>44644</v>
      </c>
      <c r="W342" s="37">
        <f t="shared" si="14"/>
        <v>0</v>
      </c>
      <c r="X342" s="2"/>
      <c r="Z342" s="2"/>
      <c r="AB342" s="3"/>
      <c r="AD342" s="3"/>
      <c r="AJ342" s="3"/>
      <c r="AK342" s="3"/>
    </row>
    <row r="343" spans="1:37">
      <c r="A343" t="s">
        <v>85</v>
      </c>
      <c r="B343" t="s">
        <v>19</v>
      </c>
      <c r="C343" s="2">
        <v>42229.385416666664</v>
      </c>
      <c r="D343">
        <v>88.7</v>
      </c>
      <c r="E343" s="2">
        <v>42229.506944444445</v>
      </c>
      <c r="F343">
        <v>115.15</v>
      </c>
      <c r="G343" s="3">
        <v>0.29820000000000002</v>
      </c>
      <c r="H343">
        <v>-24215.23</v>
      </c>
      <c r="I343" s="3">
        <v>-0.32119999999999999</v>
      </c>
      <c r="J343">
        <v>850</v>
      </c>
      <c r="K343">
        <v>75395</v>
      </c>
      <c r="L343">
        <v>2115727.2000000002</v>
      </c>
      <c r="M343">
        <v>36</v>
      </c>
      <c r="N343">
        <v>-672.65</v>
      </c>
      <c r="O343" s="3">
        <v>-0.3044</v>
      </c>
      <c r="P343" s="3">
        <v>4.6800000000000001E-2</v>
      </c>
      <c r="Q343" t="s">
        <v>20</v>
      </c>
      <c r="S343" s="1">
        <f t="shared" si="12"/>
        <v>42229</v>
      </c>
      <c r="U343" s="1">
        <f t="shared" si="13"/>
        <v>42229</v>
      </c>
      <c r="W343" s="37">
        <f t="shared" si="14"/>
        <v>0</v>
      </c>
      <c r="X343" s="2"/>
      <c r="Z343" s="2"/>
      <c r="AB343" s="3"/>
      <c r="AD343" s="3"/>
      <c r="AJ343" s="3"/>
      <c r="AK343" s="3"/>
    </row>
    <row r="344" spans="1:37">
      <c r="A344" t="s">
        <v>29</v>
      </c>
      <c r="B344" t="s">
        <v>19</v>
      </c>
      <c r="C344" s="2">
        <v>41376.607638888891</v>
      </c>
      <c r="D344">
        <v>46.15</v>
      </c>
      <c r="E344" s="2">
        <v>41379.385416666664</v>
      </c>
      <c r="F344">
        <v>59.9</v>
      </c>
      <c r="G344" s="3">
        <v>0.2979</v>
      </c>
      <c r="H344">
        <v>-15551.03</v>
      </c>
      <c r="I344" s="3">
        <v>-0.32090000000000002</v>
      </c>
      <c r="J344">
        <v>1050</v>
      </c>
      <c r="K344">
        <v>48457.5</v>
      </c>
      <c r="L344">
        <v>666799.92000000004</v>
      </c>
      <c r="M344">
        <v>13</v>
      </c>
      <c r="N344">
        <v>-1196.23</v>
      </c>
      <c r="O344" s="3">
        <v>-0.2979</v>
      </c>
      <c r="P344" s="3">
        <v>5.6300000000000003E-2</v>
      </c>
      <c r="Q344" t="s">
        <v>20</v>
      </c>
      <c r="S344" s="1">
        <f t="shared" si="12"/>
        <v>41376</v>
      </c>
      <c r="U344" s="1">
        <f t="shared" si="13"/>
        <v>41379</v>
      </c>
      <c r="W344" s="37">
        <f t="shared" si="14"/>
        <v>3</v>
      </c>
      <c r="X344" s="2"/>
      <c r="Z344" s="2"/>
      <c r="AB344" s="3"/>
      <c r="AD344" s="3"/>
      <c r="AJ344" s="3"/>
      <c r="AK344" s="3"/>
    </row>
    <row r="345" spans="1:37">
      <c r="A345" t="s">
        <v>118</v>
      </c>
      <c r="B345" t="s">
        <v>19</v>
      </c>
      <c r="C345" s="2">
        <v>42978.399305555555</v>
      </c>
      <c r="D345">
        <v>10.25</v>
      </c>
      <c r="E345" s="2">
        <v>42978.510416666664</v>
      </c>
      <c r="F345">
        <v>13.3</v>
      </c>
      <c r="G345" s="3">
        <v>0.29759999999999998</v>
      </c>
      <c r="H345">
        <v>-2464.13</v>
      </c>
      <c r="I345" s="3">
        <v>-0.32050000000000001</v>
      </c>
      <c r="J345">
        <v>750</v>
      </c>
      <c r="K345">
        <v>7687.5</v>
      </c>
      <c r="L345">
        <v>2282366.0499999998</v>
      </c>
      <c r="M345">
        <v>33</v>
      </c>
      <c r="N345">
        <v>-74.67</v>
      </c>
      <c r="O345" s="3">
        <v>-0.29759999999999998</v>
      </c>
      <c r="P345" s="3">
        <v>0.6</v>
      </c>
      <c r="Q345" t="s">
        <v>20</v>
      </c>
      <c r="S345" s="1">
        <f t="shared" si="12"/>
        <v>42978</v>
      </c>
      <c r="U345" s="1">
        <f t="shared" si="13"/>
        <v>42978</v>
      </c>
      <c r="W345" s="37">
        <f t="shared" si="14"/>
        <v>0</v>
      </c>
      <c r="X345" s="2"/>
      <c r="Z345" s="2"/>
      <c r="AB345" s="3"/>
      <c r="AD345" s="3"/>
      <c r="AJ345" s="3"/>
      <c r="AK345" s="3"/>
    </row>
    <row r="346" spans="1:37">
      <c r="A346" t="s">
        <v>223</v>
      </c>
      <c r="B346" t="s">
        <v>19</v>
      </c>
      <c r="C346" s="2">
        <v>44826.5625</v>
      </c>
      <c r="D346">
        <v>186.85</v>
      </c>
      <c r="E346" s="2">
        <v>44827.385416666664</v>
      </c>
      <c r="F346">
        <v>242.1</v>
      </c>
      <c r="G346" s="3">
        <v>0.29570000000000002</v>
      </c>
      <c r="H346">
        <v>-41677.65</v>
      </c>
      <c r="I346" s="3">
        <v>-0.31859999999999999</v>
      </c>
      <c r="J346">
        <v>700</v>
      </c>
      <c r="K346">
        <v>130795.01</v>
      </c>
      <c r="L346">
        <v>7195453.8300000001</v>
      </c>
      <c r="M346">
        <v>26</v>
      </c>
      <c r="N346">
        <v>-1602.99</v>
      </c>
      <c r="O346" s="3">
        <v>-0.29570000000000002</v>
      </c>
      <c r="P346" s="3">
        <v>0.15790000000000001</v>
      </c>
      <c r="Q346" t="s">
        <v>20</v>
      </c>
      <c r="S346" s="1">
        <f t="shared" si="12"/>
        <v>44826</v>
      </c>
      <c r="U346" s="1">
        <f t="shared" si="13"/>
        <v>44827</v>
      </c>
      <c r="W346" s="37">
        <f t="shared" si="14"/>
        <v>1</v>
      </c>
      <c r="X346" s="2"/>
      <c r="Z346" s="2"/>
      <c r="AB346" s="3"/>
      <c r="AD346" s="3"/>
      <c r="AJ346" s="3"/>
      <c r="AK346" s="3"/>
    </row>
    <row r="347" spans="1:37">
      <c r="A347" t="s">
        <v>164</v>
      </c>
      <c r="B347" t="s">
        <v>19</v>
      </c>
      <c r="C347" s="2">
        <v>43818.434027777781</v>
      </c>
      <c r="D347">
        <v>72.349999999999994</v>
      </c>
      <c r="E347" s="2">
        <v>43818.475694444445</v>
      </c>
      <c r="F347">
        <v>93.7</v>
      </c>
      <c r="G347" s="3">
        <v>0.29509999999999997</v>
      </c>
      <c r="H347">
        <v>-15532.09</v>
      </c>
      <c r="I347" s="3">
        <v>-0.318</v>
      </c>
      <c r="J347">
        <v>675</v>
      </c>
      <c r="K347">
        <v>48836.25</v>
      </c>
      <c r="L347">
        <v>3026325.89</v>
      </c>
      <c r="M347">
        <v>13</v>
      </c>
      <c r="N347">
        <v>-1194.78</v>
      </c>
      <c r="O347" s="3">
        <v>-0.29509999999999997</v>
      </c>
      <c r="P347" s="3">
        <v>4.1000000000000003E-3</v>
      </c>
      <c r="Q347" t="s">
        <v>20</v>
      </c>
      <c r="S347" s="1">
        <f t="shared" si="12"/>
        <v>43818</v>
      </c>
      <c r="U347" s="1">
        <f t="shared" si="13"/>
        <v>43818</v>
      </c>
      <c r="W347" s="37">
        <f t="shared" si="14"/>
        <v>0</v>
      </c>
      <c r="X347" s="2"/>
      <c r="Z347" s="2"/>
      <c r="AB347" s="3"/>
      <c r="AD347" s="3"/>
      <c r="AJ347" s="3"/>
      <c r="AK347" s="3"/>
    </row>
    <row r="348" spans="1:37">
      <c r="A348" t="s">
        <v>258</v>
      </c>
      <c r="B348" t="s">
        <v>19</v>
      </c>
      <c r="C348" s="2">
        <v>44574.625</v>
      </c>
      <c r="D348">
        <v>209.1</v>
      </c>
      <c r="E348" s="2">
        <v>44575.385416666664</v>
      </c>
      <c r="F348">
        <v>270.7</v>
      </c>
      <c r="G348" s="3">
        <v>0.29459999999999997</v>
      </c>
      <c r="H348">
        <v>-39838.800000000003</v>
      </c>
      <c r="I348" s="3">
        <v>-0.3175</v>
      </c>
      <c r="J348">
        <v>600</v>
      </c>
      <c r="K348">
        <v>125460</v>
      </c>
      <c r="L348">
        <v>5693685.7599999998</v>
      </c>
      <c r="M348">
        <v>8</v>
      </c>
      <c r="N348">
        <v>-4979.8500000000004</v>
      </c>
      <c r="O348" s="3">
        <v>-0.29459999999999997</v>
      </c>
      <c r="P348" s="3">
        <v>5.21E-2</v>
      </c>
      <c r="Q348" t="s">
        <v>20</v>
      </c>
      <c r="S348" s="1">
        <f t="shared" si="12"/>
        <v>44574</v>
      </c>
      <c r="U348" s="1">
        <f t="shared" si="13"/>
        <v>44575</v>
      </c>
      <c r="W348" s="37">
        <f t="shared" si="14"/>
        <v>1</v>
      </c>
      <c r="X348" s="2"/>
      <c r="Z348" s="2"/>
      <c r="AB348" s="3"/>
      <c r="AD348" s="3"/>
      <c r="AJ348" s="3"/>
      <c r="AK348" s="3"/>
    </row>
    <row r="349" spans="1:37">
      <c r="A349" t="s">
        <v>146</v>
      </c>
      <c r="B349" t="s">
        <v>19</v>
      </c>
      <c r="C349" s="2">
        <v>44078.552083333336</v>
      </c>
      <c r="D349">
        <v>175.9</v>
      </c>
      <c r="E349" s="2">
        <v>44078.607638888891</v>
      </c>
      <c r="F349">
        <v>227.65</v>
      </c>
      <c r="G349" s="3">
        <v>0.29420000000000002</v>
      </c>
      <c r="H349">
        <v>-41839.129999999997</v>
      </c>
      <c r="I349" s="3">
        <v>-0.31709999999999999</v>
      </c>
      <c r="J349">
        <v>750</v>
      </c>
      <c r="K349">
        <v>131925</v>
      </c>
      <c r="L349">
        <v>3624769.14</v>
      </c>
      <c r="M349">
        <v>17</v>
      </c>
      <c r="N349">
        <v>-2461.13</v>
      </c>
      <c r="O349" s="3">
        <v>-0.29420000000000002</v>
      </c>
      <c r="P349" s="3">
        <v>9.9000000000000008E-3</v>
      </c>
      <c r="Q349" t="s">
        <v>20</v>
      </c>
      <c r="S349" s="1">
        <f t="shared" si="12"/>
        <v>44078</v>
      </c>
      <c r="U349" s="1">
        <f t="shared" si="13"/>
        <v>44078</v>
      </c>
      <c r="W349" s="37">
        <f t="shared" si="14"/>
        <v>0</v>
      </c>
      <c r="X349" s="2"/>
      <c r="Z349" s="2"/>
      <c r="AB349" s="3"/>
      <c r="AD349" s="3"/>
      <c r="AJ349" s="3"/>
      <c r="AK349" s="3"/>
    </row>
    <row r="350" spans="1:37">
      <c r="A350" t="s">
        <v>223</v>
      </c>
      <c r="B350" t="s">
        <v>19</v>
      </c>
      <c r="C350" s="2">
        <v>44810.520833333336</v>
      </c>
      <c r="D350">
        <v>291.5</v>
      </c>
      <c r="E350" s="2">
        <v>44811.385416666664</v>
      </c>
      <c r="F350">
        <v>376.85</v>
      </c>
      <c r="G350" s="3">
        <v>0.2928</v>
      </c>
      <c r="H350">
        <v>-64423.45</v>
      </c>
      <c r="I350" s="3">
        <v>-0.31569999999999998</v>
      </c>
      <c r="J350">
        <v>700</v>
      </c>
      <c r="K350">
        <v>204050</v>
      </c>
      <c r="L350">
        <v>7207809.5300000003</v>
      </c>
      <c r="M350">
        <v>38</v>
      </c>
      <c r="N350">
        <v>-1695.35</v>
      </c>
      <c r="O350" s="3">
        <v>-0.32779999999999998</v>
      </c>
      <c r="P350" s="3">
        <v>2.23E-2</v>
      </c>
      <c r="Q350" t="s">
        <v>20</v>
      </c>
      <c r="S350" s="1">
        <f t="shared" si="12"/>
        <v>44810</v>
      </c>
      <c r="U350" s="1">
        <f t="shared" si="13"/>
        <v>44811</v>
      </c>
      <c r="W350" s="37">
        <f t="shared" si="14"/>
        <v>1</v>
      </c>
      <c r="X350" s="2"/>
      <c r="Z350" s="2"/>
      <c r="AB350" s="3"/>
      <c r="AD350" s="3"/>
      <c r="AJ350" s="3"/>
      <c r="AK350" s="3"/>
    </row>
    <row r="351" spans="1:37">
      <c r="A351" t="s">
        <v>95</v>
      </c>
      <c r="B351" t="s">
        <v>19</v>
      </c>
      <c r="C351" s="2">
        <v>42055.493055555555</v>
      </c>
      <c r="D351">
        <v>75.849999999999994</v>
      </c>
      <c r="E351" s="2">
        <v>42055.579861111109</v>
      </c>
      <c r="F351">
        <v>98.05</v>
      </c>
      <c r="G351" s="3">
        <v>0.29270000000000002</v>
      </c>
      <c r="H351">
        <v>-18552.73</v>
      </c>
      <c r="I351" s="3">
        <v>-0.31559999999999999</v>
      </c>
      <c r="J351">
        <v>775</v>
      </c>
      <c r="K351">
        <v>58783.75</v>
      </c>
      <c r="L351">
        <v>1805810.05</v>
      </c>
      <c r="M351">
        <v>26</v>
      </c>
      <c r="N351">
        <v>-713.57</v>
      </c>
      <c r="O351" s="3">
        <v>-0.29270000000000002</v>
      </c>
      <c r="P351" s="3">
        <v>0.1404</v>
      </c>
      <c r="Q351" t="s">
        <v>20</v>
      </c>
      <c r="S351" s="1">
        <f t="shared" si="12"/>
        <v>42055</v>
      </c>
      <c r="U351" s="1">
        <f t="shared" si="13"/>
        <v>42055</v>
      </c>
      <c r="W351" s="37">
        <f t="shared" si="14"/>
        <v>0</v>
      </c>
      <c r="X351" s="2"/>
      <c r="Z351" s="2"/>
      <c r="AB351" s="3"/>
      <c r="AD351" s="3"/>
      <c r="AJ351" s="3"/>
      <c r="AK351" s="3"/>
    </row>
    <row r="352" spans="1:37">
      <c r="A352" t="s">
        <v>78</v>
      </c>
      <c r="B352" t="s">
        <v>19</v>
      </c>
      <c r="C352" s="2">
        <v>42489.628472222219</v>
      </c>
      <c r="D352">
        <v>126.45</v>
      </c>
      <c r="E352" s="2">
        <v>42492.388888888891</v>
      </c>
      <c r="F352">
        <v>163.44999999999999</v>
      </c>
      <c r="G352" s="3">
        <v>0.29260000000000003</v>
      </c>
      <c r="H352">
        <v>-35909.1</v>
      </c>
      <c r="I352" s="3">
        <v>-0.3155</v>
      </c>
      <c r="J352">
        <v>900</v>
      </c>
      <c r="K352">
        <v>113805</v>
      </c>
      <c r="L352">
        <v>1967938.9</v>
      </c>
      <c r="M352">
        <v>8</v>
      </c>
      <c r="N352">
        <v>-4488.6400000000003</v>
      </c>
      <c r="O352" s="3">
        <v>-0.32940000000000003</v>
      </c>
      <c r="P352" s="3">
        <v>3.5200000000000002E-2</v>
      </c>
      <c r="Q352" t="s">
        <v>20</v>
      </c>
      <c r="S352" s="1">
        <f t="shared" si="12"/>
        <v>42489</v>
      </c>
      <c r="U352" s="1">
        <f t="shared" si="13"/>
        <v>42492</v>
      </c>
      <c r="W352" s="37">
        <f t="shared" si="14"/>
        <v>3</v>
      </c>
      <c r="X352" s="2"/>
      <c r="Z352" s="2"/>
      <c r="AB352" s="3"/>
      <c r="AD352" s="3"/>
      <c r="AJ352" s="3"/>
      <c r="AK352" s="3"/>
    </row>
    <row r="353" spans="1:37">
      <c r="A353" t="s">
        <v>23</v>
      </c>
      <c r="B353" t="s">
        <v>19</v>
      </c>
      <c r="C353" s="2">
        <v>41304.583333333336</v>
      </c>
      <c r="D353">
        <v>39.299999999999997</v>
      </c>
      <c r="E353" s="2">
        <v>41305.385416666664</v>
      </c>
      <c r="F353">
        <v>50.8</v>
      </c>
      <c r="G353" s="3">
        <v>0.29260000000000003</v>
      </c>
      <c r="H353">
        <v>-11160.9</v>
      </c>
      <c r="I353" s="3">
        <v>-0.3155</v>
      </c>
      <c r="J353">
        <v>900</v>
      </c>
      <c r="K353">
        <v>35370</v>
      </c>
      <c r="L353">
        <v>563174.03</v>
      </c>
      <c r="M353">
        <v>20</v>
      </c>
      <c r="N353">
        <v>-558.04999999999995</v>
      </c>
      <c r="O353" s="3">
        <v>-0.29260000000000003</v>
      </c>
      <c r="P353" s="3">
        <v>9.0300000000000005E-2</v>
      </c>
      <c r="Q353" t="s">
        <v>20</v>
      </c>
      <c r="S353" s="1">
        <f t="shared" si="12"/>
        <v>41304</v>
      </c>
      <c r="U353" s="1">
        <f t="shared" si="13"/>
        <v>41305</v>
      </c>
      <c r="W353" s="37">
        <f t="shared" si="14"/>
        <v>1</v>
      </c>
      <c r="X353" s="2"/>
      <c r="Z353" s="2"/>
      <c r="AB353" s="3"/>
      <c r="AD353" s="3"/>
      <c r="AJ353" s="3"/>
      <c r="AK353" s="3"/>
    </row>
    <row r="354" spans="1:37">
      <c r="A354" t="s">
        <v>35</v>
      </c>
      <c r="B354" t="s">
        <v>19</v>
      </c>
      <c r="C354" s="2">
        <v>41106.510416666664</v>
      </c>
      <c r="D354">
        <v>33.25</v>
      </c>
      <c r="E354" s="2">
        <v>41106.590277777781</v>
      </c>
      <c r="F354">
        <v>42.95</v>
      </c>
      <c r="G354" s="3">
        <v>0.29170000000000001</v>
      </c>
      <c r="H354">
        <v>-10985.1</v>
      </c>
      <c r="I354" s="3">
        <v>-0.31459999999999999</v>
      </c>
      <c r="J354">
        <v>1050</v>
      </c>
      <c r="K354">
        <v>34912.5</v>
      </c>
      <c r="L354">
        <v>413369.57</v>
      </c>
      <c r="M354">
        <v>24</v>
      </c>
      <c r="N354">
        <v>-457.71</v>
      </c>
      <c r="O354" s="3">
        <v>-0.29170000000000001</v>
      </c>
      <c r="P354" s="3">
        <v>3.4599999999999999E-2</v>
      </c>
      <c r="Q354" t="s">
        <v>20</v>
      </c>
      <c r="S354" s="1">
        <f t="shared" si="12"/>
        <v>41106</v>
      </c>
      <c r="U354" s="1">
        <f t="shared" si="13"/>
        <v>41106</v>
      </c>
      <c r="W354" s="37">
        <f t="shared" si="14"/>
        <v>0</v>
      </c>
      <c r="X354" s="2"/>
      <c r="Z354" s="2"/>
      <c r="AB354" s="3"/>
      <c r="AD354" s="3"/>
      <c r="AJ354" s="3"/>
      <c r="AK354" s="3"/>
    </row>
    <row r="355" spans="1:37">
      <c r="A355" t="s">
        <v>47</v>
      </c>
      <c r="B355" t="s">
        <v>19</v>
      </c>
      <c r="C355" s="2">
        <v>40864.385416666664</v>
      </c>
      <c r="D355">
        <v>54.05</v>
      </c>
      <c r="E355" s="2">
        <v>40864.420138888891</v>
      </c>
      <c r="F355">
        <v>69.8</v>
      </c>
      <c r="G355" s="3">
        <v>0.29139999999999999</v>
      </c>
      <c r="H355">
        <v>-16139.08</v>
      </c>
      <c r="I355" s="3">
        <v>-0.31430000000000002</v>
      </c>
      <c r="J355">
        <v>950</v>
      </c>
      <c r="K355">
        <v>51347.5</v>
      </c>
      <c r="L355">
        <v>-292534.07</v>
      </c>
      <c r="M355">
        <v>11</v>
      </c>
      <c r="N355">
        <v>-1467.19</v>
      </c>
      <c r="O355" s="3">
        <v>-0.29320000000000002</v>
      </c>
      <c r="P355" s="3">
        <v>8.8800000000000004E-2</v>
      </c>
      <c r="Q355" t="s">
        <v>20</v>
      </c>
      <c r="S355" s="1">
        <f t="shared" si="12"/>
        <v>40864</v>
      </c>
      <c r="U355" s="1">
        <f t="shared" si="13"/>
        <v>40864</v>
      </c>
      <c r="W355" s="37">
        <f t="shared" si="14"/>
        <v>0</v>
      </c>
      <c r="X355" s="2"/>
      <c r="Z355" s="2"/>
      <c r="AB355" s="3"/>
      <c r="AD355" s="3"/>
      <c r="AJ355" s="3"/>
      <c r="AK355" s="3"/>
    </row>
    <row r="356" spans="1:37">
      <c r="A356" t="s">
        <v>112</v>
      </c>
      <c r="B356" t="s">
        <v>19</v>
      </c>
      <c r="C356" s="2">
        <v>42872.520833333336</v>
      </c>
      <c r="D356">
        <v>54.7</v>
      </c>
      <c r="E356" s="2">
        <v>42872.555555555555</v>
      </c>
      <c r="F356">
        <v>70.599999999999994</v>
      </c>
      <c r="G356" s="3">
        <v>0.29070000000000001</v>
      </c>
      <c r="H356">
        <v>-12864.75</v>
      </c>
      <c r="I356" s="3">
        <v>-0.31359999999999999</v>
      </c>
      <c r="J356">
        <v>750</v>
      </c>
      <c r="K356">
        <v>41025</v>
      </c>
      <c r="L356">
        <v>2172016.98</v>
      </c>
      <c r="M356">
        <v>11</v>
      </c>
      <c r="N356">
        <v>-1169.52</v>
      </c>
      <c r="O356" s="3">
        <v>-0.29070000000000001</v>
      </c>
      <c r="P356" s="3">
        <v>3.4700000000000002E-2</v>
      </c>
      <c r="Q356" t="s">
        <v>20</v>
      </c>
      <c r="S356" s="1">
        <f t="shared" ref="S356:S419" si="15">DATE(YEAR(C356),MONTH(C356),DAY(C356))</f>
        <v>42872</v>
      </c>
      <c r="U356" s="1">
        <f t="shared" ref="U356:U419" si="16">DATE(YEAR(E356),MONTH(E356),DAY(E356))</f>
        <v>42872</v>
      </c>
      <c r="W356" s="37">
        <f t="shared" ref="W356:W419" si="17">U356-S356</f>
        <v>0</v>
      </c>
      <c r="X356" s="2"/>
      <c r="Z356" s="2"/>
      <c r="AB356" s="3"/>
      <c r="AD356" s="3"/>
      <c r="AJ356" s="3"/>
      <c r="AK356" s="3"/>
    </row>
    <row r="357" spans="1:37">
      <c r="A357" t="s">
        <v>105</v>
      </c>
      <c r="B357" t="s">
        <v>19</v>
      </c>
      <c r="C357" s="2">
        <v>43938.548611111109</v>
      </c>
      <c r="D357">
        <v>313.85000000000002</v>
      </c>
      <c r="E357" s="2">
        <v>43938.631944444445</v>
      </c>
      <c r="F357">
        <v>404.5</v>
      </c>
      <c r="G357" s="3">
        <v>0.2888</v>
      </c>
      <c r="H357">
        <v>-88050.15</v>
      </c>
      <c r="I357" s="3">
        <v>-0.31169999999999998</v>
      </c>
      <c r="J357">
        <v>900</v>
      </c>
      <c r="K357">
        <v>282465</v>
      </c>
      <c r="L357">
        <v>3093118.97</v>
      </c>
      <c r="M357">
        <v>25</v>
      </c>
      <c r="N357">
        <v>-3522.01</v>
      </c>
      <c r="O357" s="3">
        <v>-0.2888</v>
      </c>
      <c r="P357" s="3">
        <v>4.6399999999999997E-2</v>
      </c>
      <c r="Q357" t="s">
        <v>20</v>
      </c>
      <c r="S357" s="1">
        <f t="shared" si="15"/>
        <v>43938</v>
      </c>
      <c r="U357" s="1">
        <f t="shared" si="16"/>
        <v>43938</v>
      </c>
      <c r="W357" s="37">
        <f t="shared" si="17"/>
        <v>0</v>
      </c>
      <c r="X357" s="2"/>
      <c r="Z357" s="2"/>
      <c r="AB357" s="3"/>
      <c r="AD357" s="3"/>
      <c r="AJ357" s="3"/>
      <c r="AK357" s="3"/>
    </row>
    <row r="358" spans="1:37">
      <c r="A358" t="s">
        <v>116</v>
      </c>
      <c r="B358" t="s">
        <v>19</v>
      </c>
      <c r="C358" s="2">
        <v>42970.59375</v>
      </c>
      <c r="D358">
        <v>62.85</v>
      </c>
      <c r="E358" s="2">
        <v>42970.604166666664</v>
      </c>
      <c r="F358">
        <v>81</v>
      </c>
      <c r="G358" s="3">
        <v>0.2888</v>
      </c>
      <c r="H358">
        <v>-14691.37</v>
      </c>
      <c r="I358" s="3">
        <v>-0.31169999999999998</v>
      </c>
      <c r="J358">
        <v>750</v>
      </c>
      <c r="K358">
        <v>47137.5</v>
      </c>
      <c r="L358">
        <v>2268960.1800000002</v>
      </c>
      <c r="M358">
        <v>4</v>
      </c>
      <c r="N358">
        <v>-3672.84</v>
      </c>
      <c r="O358" s="3">
        <v>-0.2888</v>
      </c>
      <c r="P358" s="3">
        <v>3.2000000000000002E-3</v>
      </c>
      <c r="Q358" t="s">
        <v>20</v>
      </c>
      <c r="S358" s="1">
        <f t="shared" si="15"/>
        <v>42970</v>
      </c>
      <c r="U358" s="1">
        <f t="shared" si="16"/>
        <v>42970</v>
      </c>
      <c r="W358" s="37">
        <f t="shared" si="17"/>
        <v>0</v>
      </c>
      <c r="X358" s="2"/>
      <c r="Z358" s="2"/>
      <c r="AB358" s="3"/>
      <c r="AD358" s="3"/>
      <c r="AJ358" s="3"/>
      <c r="AK358" s="3"/>
    </row>
    <row r="359" spans="1:37">
      <c r="A359" t="s">
        <v>249</v>
      </c>
      <c r="B359" t="s">
        <v>19</v>
      </c>
      <c r="C359" s="2">
        <v>44431.4375</v>
      </c>
      <c r="D359">
        <v>110.75</v>
      </c>
      <c r="E359" s="2">
        <v>44431.555555555555</v>
      </c>
      <c r="F359">
        <v>142.65</v>
      </c>
      <c r="G359" s="3">
        <v>0.28799999999999998</v>
      </c>
      <c r="H359">
        <v>-22382.1</v>
      </c>
      <c r="I359" s="3">
        <v>-0.31090000000000001</v>
      </c>
      <c r="J359">
        <v>650</v>
      </c>
      <c r="K359">
        <v>71987.5</v>
      </c>
      <c r="L359">
        <v>5788611.6600000001</v>
      </c>
      <c r="M359">
        <v>35</v>
      </c>
      <c r="N359">
        <v>-639.49</v>
      </c>
      <c r="O359" s="3">
        <v>-0.37790000000000001</v>
      </c>
      <c r="P359" s="3">
        <v>0.14130000000000001</v>
      </c>
      <c r="Q359" t="s">
        <v>20</v>
      </c>
      <c r="S359" s="1">
        <f t="shared" si="15"/>
        <v>44431</v>
      </c>
      <c r="U359" s="1">
        <f t="shared" si="16"/>
        <v>44431</v>
      </c>
      <c r="W359" s="37">
        <f t="shared" si="17"/>
        <v>0</v>
      </c>
      <c r="X359" s="2"/>
      <c r="Z359" s="2"/>
      <c r="AB359" s="3"/>
      <c r="AD359" s="3"/>
      <c r="AJ359" s="3"/>
      <c r="AK359" s="3"/>
    </row>
    <row r="360" spans="1:37">
      <c r="A360" t="s">
        <v>133</v>
      </c>
      <c r="B360" t="s">
        <v>19</v>
      </c>
      <c r="C360" s="2">
        <v>43441.586805555555</v>
      </c>
      <c r="D360">
        <v>183.3</v>
      </c>
      <c r="E360" s="2">
        <v>43444.385416666664</v>
      </c>
      <c r="F360">
        <v>236.05</v>
      </c>
      <c r="G360" s="3">
        <v>0.2878</v>
      </c>
      <c r="H360">
        <v>-38436.86</v>
      </c>
      <c r="I360" s="3">
        <v>-0.31069999999999998</v>
      </c>
      <c r="J360">
        <v>675</v>
      </c>
      <c r="K360">
        <v>123727.5</v>
      </c>
      <c r="L360">
        <v>2084962.42</v>
      </c>
      <c r="M360">
        <v>18</v>
      </c>
      <c r="N360">
        <v>-2135.38</v>
      </c>
      <c r="O360" s="3">
        <v>-0.29809999999999998</v>
      </c>
      <c r="P360" s="3">
        <v>0.1457</v>
      </c>
      <c r="Q360" t="s">
        <v>20</v>
      </c>
      <c r="S360" s="1">
        <f t="shared" si="15"/>
        <v>43441</v>
      </c>
      <c r="U360" s="1">
        <f t="shared" si="16"/>
        <v>43444</v>
      </c>
      <c r="W360" s="37">
        <f t="shared" si="17"/>
        <v>3</v>
      </c>
      <c r="X360" s="2"/>
      <c r="Z360" s="2"/>
      <c r="AB360" s="3"/>
      <c r="AD360" s="3"/>
      <c r="AJ360" s="3"/>
      <c r="AK360" s="3"/>
    </row>
    <row r="361" spans="1:37">
      <c r="A361" t="s">
        <v>155</v>
      </c>
      <c r="B361" t="s">
        <v>19</v>
      </c>
      <c r="C361" s="2">
        <v>44133.552083333336</v>
      </c>
      <c r="D361">
        <v>54.95</v>
      </c>
      <c r="E361" s="2">
        <v>44133.642361111109</v>
      </c>
      <c r="F361">
        <v>70.75</v>
      </c>
      <c r="G361" s="3">
        <v>0.28749999999999998</v>
      </c>
      <c r="H361">
        <v>-12792.75</v>
      </c>
      <c r="I361" s="3">
        <v>-0.31040000000000001</v>
      </c>
      <c r="J361">
        <v>750</v>
      </c>
      <c r="K361">
        <v>41212.5</v>
      </c>
      <c r="L361">
        <v>3955558.44</v>
      </c>
      <c r="M361">
        <v>27</v>
      </c>
      <c r="N361">
        <v>-473.81</v>
      </c>
      <c r="O361" s="3">
        <v>-0.748</v>
      </c>
      <c r="P361" s="3">
        <v>0.59960000000000002</v>
      </c>
      <c r="Q361" t="s">
        <v>20</v>
      </c>
      <c r="S361" s="1">
        <f t="shared" si="15"/>
        <v>44133</v>
      </c>
      <c r="U361" s="1">
        <f t="shared" si="16"/>
        <v>44133</v>
      </c>
      <c r="W361" s="37">
        <f t="shared" si="17"/>
        <v>0</v>
      </c>
      <c r="X361" s="2"/>
      <c r="Z361" s="2"/>
      <c r="AB361" s="3"/>
      <c r="AD361" s="3"/>
      <c r="AJ361" s="3"/>
      <c r="AK361" s="3"/>
    </row>
    <row r="362" spans="1:37">
      <c r="A362" t="s">
        <v>85</v>
      </c>
      <c r="B362" t="s">
        <v>19</v>
      </c>
      <c r="C362" s="2">
        <v>41983.510416666664</v>
      </c>
      <c r="D362">
        <v>64</v>
      </c>
      <c r="E362" s="2">
        <v>41984.385416666664</v>
      </c>
      <c r="F362">
        <v>82.4</v>
      </c>
      <c r="G362" s="3">
        <v>0.28749999999999998</v>
      </c>
      <c r="H362">
        <v>-15394.6</v>
      </c>
      <c r="I362" s="3">
        <v>-0.31040000000000001</v>
      </c>
      <c r="J362">
        <v>775</v>
      </c>
      <c r="K362">
        <v>49600</v>
      </c>
      <c r="L362">
        <v>1503441.87</v>
      </c>
      <c r="M362">
        <v>41</v>
      </c>
      <c r="N362">
        <v>-375.48</v>
      </c>
      <c r="O362" s="3">
        <v>-0.28749999999999998</v>
      </c>
      <c r="P362" s="3">
        <v>6.0900000000000003E-2</v>
      </c>
      <c r="Q362" t="s">
        <v>20</v>
      </c>
      <c r="S362" s="1">
        <f t="shared" si="15"/>
        <v>41983</v>
      </c>
      <c r="U362" s="1">
        <f t="shared" si="16"/>
        <v>41984</v>
      </c>
      <c r="W362" s="37">
        <f t="shared" si="17"/>
        <v>1</v>
      </c>
      <c r="X362" s="2"/>
      <c r="Z362" s="2"/>
      <c r="AB362" s="3"/>
      <c r="AD362" s="3"/>
      <c r="AJ362" s="3"/>
      <c r="AK362" s="3"/>
    </row>
    <row r="363" spans="1:37">
      <c r="A363" t="s">
        <v>107</v>
      </c>
      <c r="B363" t="s">
        <v>19</v>
      </c>
      <c r="C363" s="2">
        <v>43945.385416666664</v>
      </c>
      <c r="D363">
        <v>144.94999999999999</v>
      </c>
      <c r="E363" s="2">
        <v>43945.517361111109</v>
      </c>
      <c r="F363">
        <v>186.55</v>
      </c>
      <c r="G363" s="3">
        <v>0.28699999999999998</v>
      </c>
      <c r="H363">
        <v>-40423.5</v>
      </c>
      <c r="I363" s="3">
        <v>-0.30990000000000001</v>
      </c>
      <c r="J363">
        <v>900</v>
      </c>
      <c r="K363">
        <v>130455</v>
      </c>
      <c r="L363">
        <v>3242840.72</v>
      </c>
      <c r="M363">
        <v>39</v>
      </c>
      <c r="N363">
        <v>-1036.5</v>
      </c>
      <c r="O363" s="3">
        <v>-0.28699999999999998</v>
      </c>
      <c r="P363" s="3">
        <v>0.1273</v>
      </c>
      <c r="Q363" t="s">
        <v>20</v>
      </c>
      <c r="S363" s="1">
        <f t="shared" si="15"/>
        <v>43945</v>
      </c>
      <c r="U363" s="1">
        <f t="shared" si="16"/>
        <v>43945</v>
      </c>
      <c r="W363" s="37">
        <f t="shared" si="17"/>
        <v>0</v>
      </c>
      <c r="X363" s="2"/>
      <c r="Z363" s="2"/>
      <c r="AB363" s="3"/>
      <c r="AD363" s="3"/>
      <c r="AJ363" s="3"/>
      <c r="AK363" s="3"/>
    </row>
    <row r="364" spans="1:37">
      <c r="A364" t="s">
        <v>113</v>
      </c>
      <c r="B364" t="s">
        <v>19</v>
      </c>
      <c r="C364" s="2">
        <v>42874.385416666664</v>
      </c>
      <c r="D364">
        <v>56.15</v>
      </c>
      <c r="E364" s="2">
        <v>42874.475694444445</v>
      </c>
      <c r="F364">
        <v>72.25</v>
      </c>
      <c r="G364" s="3">
        <v>0.28670000000000001</v>
      </c>
      <c r="H364">
        <v>-13038</v>
      </c>
      <c r="I364" s="3">
        <v>-0.30959999999999999</v>
      </c>
      <c r="J364">
        <v>750</v>
      </c>
      <c r="K364">
        <v>42112.5</v>
      </c>
      <c r="L364">
        <v>2152543.6</v>
      </c>
      <c r="M364">
        <v>27</v>
      </c>
      <c r="N364">
        <v>-482.89</v>
      </c>
      <c r="O364" s="3">
        <v>-0.28670000000000001</v>
      </c>
      <c r="P364" s="3">
        <v>0.22889999999999999</v>
      </c>
      <c r="Q364" t="s">
        <v>20</v>
      </c>
      <c r="S364" s="1">
        <f t="shared" si="15"/>
        <v>42874</v>
      </c>
      <c r="U364" s="1">
        <f t="shared" si="16"/>
        <v>42874</v>
      </c>
      <c r="W364" s="37">
        <f t="shared" si="17"/>
        <v>0</v>
      </c>
      <c r="X364" s="2"/>
      <c r="Z364" s="2"/>
      <c r="AB364" s="3"/>
      <c r="AD364" s="3"/>
      <c r="AJ364" s="3"/>
      <c r="AK364" s="3"/>
    </row>
    <row r="365" spans="1:37">
      <c r="A365" t="s">
        <v>87</v>
      </c>
      <c r="B365" t="s">
        <v>19</v>
      </c>
      <c r="C365" s="2">
        <v>41976.600694444445</v>
      </c>
      <c r="D365">
        <v>124.2</v>
      </c>
      <c r="E365" s="2">
        <v>41977.385416666664</v>
      </c>
      <c r="F365">
        <v>159.69999999999999</v>
      </c>
      <c r="G365" s="3">
        <v>0.2858</v>
      </c>
      <c r="H365">
        <v>-29712.720000000001</v>
      </c>
      <c r="I365" s="3">
        <v>-0.30869999999999997</v>
      </c>
      <c r="J365">
        <v>775</v>
      </c>
      <c r="K365">
        <v>96255</v>
      </c>
      <c r="L365">
        <v>1515201.6</v>
      </c>
      <c r="M365">
        <v>15</v>
      </c>
      <c r="N365">
        <v>-1980.85</v>
      </c>
      <c r="O365" s="3">
        <v>-0.2858</v>
      </c>
      <c r="P365" s="3">
        <v>2.1299999999999999E-2</v>
      </c>
      <c r="Q365" t="s">
        <v>20</v>
      </c>
      <c r="S365" s="1">
        <f t="shared" si="15"/>
        <v>41976</v>
      </c>
      <c r="U365" s="1">
        <f t="shared" si="16"/>
        <v>41977</v>
      </c>
      <c r="W365" s="37">
        <f t="shared" si="17"/>
        <v>1</v>
      </c>
      <c r="X365" s="2"/>
      <c r="Z365" s="2"/>
      <c r="AB365" s="3"/>
      <c r="AD365" s="3"/>
      <c r="AJ365" s="3"/>
      <c r="AK365" s="3"/>
    </row>
    <row r="366" spans="1:37">
      <c r="A366" t="s">
        <v>162</v>
      </c>
      <c r="B366" t="s">
        <v>19</v>
      </c>
      <c r="C366" s="2">
        <v>43853.46875</v>
      </c>
      <c r="D366">
        <v>104.8</v>
      </c>
      <c r="E366" s="2">
        <v>43853.524305555555</v>
      </c>
      <c r="F366">
        <v>134.75</v>
      </c>
      <c r="G366" s="3">
        <v>0.2858</v>
      </c>
      <c r="H366">
        <v>-21833.21</v>
      </c>
      <c r="I366" s="3">
        <v>-0.30859999999999999</v>
      </c>
      <c r="J366">
        <v>675</v>
      </c>
      <c r="K366">
        <v>70740</v>
      </c>
      <c r="L366">
        <v>2973281.02</v>
      </c>
      <c r="M366">
        <v>17</v>
      </c>
      <c r="N366">
        <v>-1284.31</v>
      </c>
      <c r="O366" s="3">
        <v>-0.2858</v>
      </c>
      <c r="P366" s="3">
        <v>7.6300000000000007E-2</v>
      </c>
      <c r="Q366" t="s">
        <v>20</v>
      </c>
      <c r="S366" s="1">
        <f t="shared" si="15"/>
        <v>43853</v>
      </c>
      <c r="U366" s="1">
        <f t="shared" si="16"/>
        <v>43853</v>
      </c>
      <c r="W366" s="37">
        <f t="shared" si="17"/>
        <v>0</v>
      </c>
      <c r="X366" s="2"/>
      <c r="Z366" s="2"/>
      <c r="AB366" s="3"/>
      <c r="AD366" s="3"/>
      <c r="AJ366" s="3"/>
      <c r="AK366" s="3"/>
    </row>
    <row r="367" spans="1:37">
      <c r="A367" t="s">
        <v>126</v>
      </c>
      <c r="B367" t="s">
        <v>19</v>
      </c>
      <c r="C367" s="2">
        <v>43048.638888888891</v>
      </c>
      <c r="D367">
        <v>76.900000000000006</v>
      </c>
      <c r="E367" s="2">
        <v>43049.392361111109</v>
      </c>
      <c r="F367">
        <v>98.85</v>
      </c>
      <c r="G367" s="3">
        <v>0.28539999999999999</v>
      </c>
      <c r="H367">
        <v>-16002.56</v>
      </c>
      <c r="I367" s="3">
        <v>-0.30830000000000002</v>
      </c>
      <c r="J367">
        <v>675</v>
      </c>
      <c r="K367">
        <v>51907.5</v>
      </c>
      <c r="L367">
        <v>2242020.0699999998</v>
      </c>
      <c r="M367">
        <v>5</v>
      </c>
      <c r="N367">
        <v>-3200.51</v>
      </c>
      <c r="O367" s="3">
        <v>-0.28539999999999999</v>
      </c>
      <c r="P367" s="3">
        <v>2.47E-2</v>
      </c>
      <c r="Q367" t="s">
        <v>20</v>
      </c>
      <c r="S367" s="1">
        <f t="shared" si="15"/>
        <v>43048</v>
      </c>
      <c r="U367" s="1">
        <f t="shared" si="16"/>
        <v>43049</v>
      </c>
      <c r="W367" s="37">
        <f t="shared" si="17"/>
        <v>1</v>
      </c>
      <c r="X367" s="2"/>
      <c r="Z367" s="2"/>
      <c r="AB367" s="3"/>
      <c r="AD367" s="3"/>
      <c r="AJ367" s="3"/>
      <c r="AK367" s="3"/>
    </row>
    <row r="368" spans="1:37">
      <c r="A368" t="s">
        <v>76</v>
      </c>
      <c r="B368" t="s">
        <v>19</v>
      </c>
      <c r="C368" s="2">
        <v>42332.597222222219</v>
      </c>
      <c r="D368">
        <v>48</v>
      </c>
      <c r="E368" s="2">
        <v>42334.402777777781</v>
      </c>
      <c r="F368">
        <v>61.7</v>
      </c>
      <c r="G368" s="3">
        <v>0.28539999999999999</v>
      </c>
      <c r="H368">
        <v>-13317.3</v>
      </c>
      <c r="I368" s="3">
        <v>-0.30830000000000002</v>
      </c>
      <c r="J368">
        <v>900</v>
      </c>
      <c r="K368">
        <v>43200</v>
      </c>
      <c r="L368">
        <v>1983371.99</v>
      </c>
      <c r="M368">
        <v>21</v>
      </c>
      <c r="N368">
        <v>-634.16</v>
      </c>
      <c r="O368" s="3">
        <v>-0.2969</v>
      </c>
      <c r="P368" s="3">
        <v>0.1948</v>
      </c>
      <c r="Q368" t="s">
        <v>20</v>
      </c>
      <c r="S368" s="1">
        <f t="shared" si="15"/>
        <v>42332</v>
      </c>
      <c r="U368" s="1">
        <f t="shared" si="16"/>
        <v>42334</v>
      </c>
      <c r="W368" s="37">
        <f t="shared" si="17"/>
        <v>2</v>
      </c>
      <c r="X368" s="2"/>
      <c r="Z368" s="2"/>
      <c r="AB368" s="3"/>
      <c r="AD368" s="3"/>
      <c r="AJ368" s="3"/>
      <c r="AK368" s="3"/>
    </row>
    <row r="369" spans="1:37">
      <c r="A369" t="s">
        <v>152</v>
      </c>
      <c r="B369" t="s">
        <v>19</v>
      </c>
      <c r="C369" s="2">
        <v>43706.628472222219</v>
      </c>
      <c r="D369">
        <v>34.65</v>
      </c>
      <c r="E369" s="2">
        <v>43706.642361111109</v>
      </c>
      <c r="F369">
        <v>44.5</v>
      </c>
      <c r="G369" s="3">
        <v>0.2843</v>
      </c>
      <c r="H369">
        <v>-7981.13</v>
      </c>
      <c r="I369" s="3">
        <v>-0.30709999999999998</v>
      </c>
      <c r="J369">
        <v>750</v>
      </c>
      <c r="K369">
        <v>25987.5</v>
      </c>
      <c r="L369">
        <v>3110137.68</v>
      </c>
      <c r="M369">
        <v>5</v>
      </c>
      <c r="N369">
        <v>-1596.23</v>
      </c>
      <c r="O369" s="3">
        <v>-0.30590000000000001</v>
      </c>
      <c r="P369" s="3">
        <v>0.23810000000000001</v>
      </c>
      <c r="Q369" t="s">
        <v>20</v>
      </c>
      <c r="S369" s="1">
        <f t="shared" si="15"/>
        <v>43706</v>
      </c>
      <c r="U369" s="1">
        <f t="shared" si="16"/>
        <v>43706</v>
      </c>
      <c r="W369" s="37">
        <f t="shared" si="17"/>
        <v>0</v>
      </c>
      <c r="X369" s="2"/>
      <c r="Z369" s="2"/>
      <c r="AB369" s="3"/>
      <c r="AD369" s="3"/>
      <c r="AJ369" s="3"/>
      <c r="AK369" s="3"/>
    </row>
    <row r="370" spans="1:37">
      <c r="A370" t="s">
        <v>141</v>
      </c>
      <c r="B370" t="s">
        <v>19</v>
      </c>
      <c r="C370" s="2">
        <v>43679.5</v>
      </c>
      <c r="D370">
        <v>175.65</v>
      </c>
      <c r="E370" s="2">
        <v>43682.385416666664</v>
      </c>
      <c r="F370">
        <v>225.5</v>
      </c>
      <c r="G370" s="3">
        <v>0.2838</v>
      </c>
      <c r="H370">
        <v>-40396.120000000003</v>
      </c>
      <c r="I370" s="3">
        <v>-0.30659999999999998</v>
      </c>
      <c r="J370">
        <v>750</v>
      </c>
      <c r="K370">
        <v>131737.5</v>
      </c>
      <c r="L370">
        <v>3055280.8</v>
      </c>
      <c r="M370">
        <v>44</v>
      </c>
      <c r="N370">
        <v>-918.09</v>
      </c>
      <c r="O370" s="3">
        <v>-0.2838</v>
      </c>
      <c r="P370" s="3">
        <v>0.37380000000000002</v>
      </c>
      <c r="Q370" t="s">
        <v>20</v>
      </c>
      <c r="S370" s="1">
        <f t="shared" si="15"/>
        <v>43679</v>
      </c>
      <c r="U370" s="1">
        <f t="shared" si="16"/>
        <v>43682</v>
      </c>
      <c r="W370" s="37">
        <f t="shared" si="17"/>
        <v>3</v>
      </c>
      <c r="X370" s="2"/>
      <c r="Z370" s="2"/>
      <c r="AB370" s="3"/>
      <c r="AD370" s="3"/>
      <c r="AJ370" s="3"/>
      <c r="AK370" s="3"/>
    </row>
    <row r="371" spans="1:37">
      <c r="A371" t="s">
        <v>36</v>
      </c>
      <c r="B371" t="s">
        <v>19</v>
      </c>
      <c r="C371" s="2">
        <v>40980.482638888891</v>
      </c>
      <c r="D371">
        <v>156.19999999999999</v>
      </c>
      <c r="E371" s="2">
        <v>40981.385416666664</v>
      </c>
      <c r="F371">
        <v>200.5</v>
      </c>
      <c r="G371" s="3">
        <v>0.28360000000000002</v>
      </c>
      <c r="H371">
        <v>-45473.65</v>
      </c>
      <c r="I371" s="3">
        <v>-0.30640000000000001</v>
      </c>
      <c r="J371">
        <v>950</v>
      </c>
      <c r="K371">
        <v>148390</v>
      </c>
      <c r="L371">
        <v>-9522.01</v>
      </c>
      <c r="M371">
        <v>49</v>
      </c>
      <c r="N371">
        <v>-928.03</v>
      </c>
      <c r="O371" s="3">
        <v>-0.28360000000000002</v>
      </c>
      <c r="P371" s="3">
        <v>4.7100000000000003E-2</v>
      </c>
      <c r="Q371" t="s">
        <v>20</v>
      </c>
      <c r="S371" s="1">
        <f t="shared" si="15"/>
        <v>40980</v>
      </c>
      <c r="U371" s="1">
        <f t="shared" si="16"/>
        <v>40981</v>
      </c>
      <c r="W371" s="37">
        <f t="shared" si="17"/>
        <v>1</v>
      </c>
      <c r="X371" s="2"/>
      <c r="Z371" s="2"/>
      <c r="AB371" s="3"/>
      <c r="AD371" s="3"/>
      <c r="AJ371" s="3"/>
      <c r="AK371" s="3"/>
    </row>
    <row r="372" spans="1:37">
      <c r="A372" t="s">
        <v>152</v>
      </c>
      <c r="B372" t="s">
        <v>19</v>
      </c>
      <c r="C372" s="2">
        <v>43717.385416666664</v>
      </c>
      <c r="D372">
        <v>171</v>
      </c>
      <c r="E372" s="2">
        <v>43717.420138888891</v>
      </c>
      <c r="F372">
        <v>219.45</v>
      </c>
      <c r="G372" s="3">
        <v>0.2833</v>
      </c>
      <c r="H372">
        <v>-39265.870000000003</v>
      </c>
      <c r="I372" s="3">
        <v>-0.30620000000000003</v>
      </c>
      <c r="J372">
        <v>750</v>
      </c>
      <c r="K372">
        <v>128250</v>
      </c>
      <c r="L372">
        <v>2990221.68</v>
      </c>
      <c r="M372">
        <v>11</v>
      </c>
      <c r="N372">
        <v>-3569.62</v>
      </c>
      <c r="O372" s="3">
        <v>-0.2833</v>
      </c>
      <c r="P372" s="3">
        <v>5.5599999999999997E-2</v>
      </c>
      <c r="Q372" t="s">
        <v>20</v>
      </c>
      <c r="S372" s="1">
        <f t="shared" si="15"/>
        <v>43717</v>
      </c>
      <c r="U372" s="1">
        <f t="shared" si="16"/>
        <v>43717</v>
      </c>
      <c r="W372" s="37">
        <f t="shared" si="17"/>
        <v>0</v>
      </c>
      <c r="X372" s="2"/>
      <c r="Z372" s="2"/>
      <c r="AB372" s="3"/>
      <c r="AD372" s="3"/>
      <c r="AJ372" s="3"/>
      <c r="AK372" s="3"/>
    </row>
    <row r="373" spans="1:37">
      <c r="A373" t="s">
        <v>229</v>
      </c>
      <c r="B373" t="s">
        <v>19</v>
      </c>
      <c r="C373" s="2">
        <v>44488.472222222219</v>
      </c>
      <c r="D373">
        <v>179.05</v>
      </c>
      <c r="E373" s="2">
        <v>44488.597222222219</v>
      </c>
      <c r="F373">
        <v>229.65</v>
      </c>
      <c r="G373" s="3">
        <v>0.28260000000000002</v>
      </c>
      <c r="H373">
        <v>-32812.199999999997</v>
      </c>
      <c r="I373" s="3">
        <v>-0.3054</v>
      </c>
      <c r="J373">
        <v>600</v>
      </c>
      <c r="K373">
        <v>107430</v>
      </c>
      <c r="L373">
        <v>5774160.8600000003</v>
      </c>
      <c r="M373">
        <v>37</v>
      </c>
      <c r="N373">
        <v>-886.82</v>
      </c>
      <c r="O373" s="3">
        <v>-0.28260000000000002</v>
      </c>
      <c r="P373" s="3">
        <v>8.4099999999999994E-2</v>
      </c>
      <c r="Q373" t="s">
        <v>20</v>
      </c>
      <c r="S373" s="1">
        <f t="shared" si="15"/>
        <v>44488</v>
      </c>
      <c r="U373" s="1">
        <f t="shared" si="16"/>
        <v>44488</v>
      </c>
      <c r="W373" s="37">
        <f t="shared" si="17"/>
        <v>0</v>
      </c>
      <c r="X373" s="2"/>
      <c r="Z373" s="2"/>
      <c r="AB373" s="3"/>
      <c r="AD373" s="3"/>
      <c r="AJ373" s="3"/>
      <c r="AK373" s="3"/>
    </row>
    <row r="374" spans="1:37">
      <c r="A374" t="s">
        <v>75</v>
      </c>
      <c r="B374" t="s">
        <v>19</v>
      </c>
      <c r="C374" s="2">
        <v>42510.53125</v>
      </c>
      <c r="D374">
        <v>51.85</v>
      </c>
      <c r="E374" s="2">
        <v>42510.586805555555</v>
      </c>
      <c r="F374">
        <v>66.5</v>
      </c>
      <c r="G374" s="3">
        <v>0.28249999999999997</v>
      </c>
      <c r="H374">
        <v>-14250.15</v>
      </c>
      <c r="I374" s="3">
        <v>-0.3054</v>
      </c>
      <c r="J374">
        <v>900</v>
      </c>
      <c r="K374">
        <v>46665</v>
      </c>
      <c r="L374">
        <v>1838892.85</v>
      </c>
      <c r="M374">
        <v>17</v>
      </c>
      <c r="N374">
        <v>-838.24</v>
      </c>
      <c r="O374" s="3">
        <v>-0.28249999999999997</v>
      </c>
      <c r="P374" s="3">
        <v>7.1400000000000005E-2</v>
      </c>
      <c r="Q374" t="s">
        <v>20</v>
      </c>
      <c r="S374" s="1">
        <f t="shared" si="15"/>
        <v>42510</v>
      </c>
      <c r="U374" s="1">
        <f t="shared" si="16"/>
        <v>42510</v>
      </c>
      <c r="W374" s="37">
        <f t="shared" si="17"/>
        <v>0</v>
      </c>
      <c r="X374" s="2"/>
      <c r="Z374" s="2"/>
      <c r="AB374" s="3"/>
      <c r="AD374" s="3"/>
      <c r="AJ374" s="3"/>
      <c r="AK374" s="3"/>
    </row>
    <row r="375" spans="1:37">
      <c r="A375" t="s">
        <v>223</v>
      </c>
      <c r="B375" t="s">
        <v>19</v>
      </c>
      <c r="C375" s="2">
        <v>44468.559027777781</v>
      </c>
      <c r="D375">
        <v>52.6</v>
      </c>
      <c r="E375" s="2">
        <v>44469.395833333336</v>
      </c>
      <c r="F375">
        <v>67.45</v>
      </c>
      <c r="G375" s="3">
        <v>0.2823</v>
      </c>
      <c r="H375">
        <v>-9630.2999999999993</v>
      </c>
      <c r="I375" s="3">
        <v>-0.30509999999999998</v>
      </c>
      <c r="J375">
        <v>600</v>
      </c>
      <c r="K375">
        <v>31560</v>
      </c>
      <c r="L375">
        <v>5705686.7599999998</v>
      </c>
      <c r="M375">
        <v>30</v>
      </c>
      <c r="N375">
        <v>-321.01</v>
      </c>
      <c r="O375" s="3">
        <v>-0.4914</v>
      </c>
      <c r="P375" s="3">
        <v>0.51329999999999998</v>
      </c>
      <c r="Q375" t="s">
        <v>20</v>
      </c>
      <c r="S375" s="1">
        <f t="shared" si="15"/>
        <v>44468</v>
      </c>
      <c r="U375" s="1">
        <f t="shared" si="16"/>
        <v>44469</v>
      </c>
      <c r="W375" s="37">
        <f t="shared" si="17"/>
        <v>1</v>
      </c>
      <c r="X375" s="2"/>
      <c r="Z375" s="2"/>
      <c r="AB375" s="3"/>
      <c r="AD375" s="3"/>
      <c r="AJ375" s="3"/>
      <c r="AK375" s="3"/>
    </row>
    <row r="376" spans="1:37">
      <c r="A376" t="s">
        <v>38</v>
      </c>
      <c r="B376" t="s">
        <v>19</v>
      </c>
      <c r="C376" s="2">
        <v>41533.385416666664</v>
      </c>
      <c r="D376">
        <v>84.25</v>
      </c>
      <c r="E376" s="2">
        <v>41533.5</v>
      </c>
      <c r="F376">
        <v>108</v>
      </c>
      <c r="G376" s="3">
        <v>0.28189999999999998</v>
      </c>
      <c r="H376">
        <v>-24388.880000000001</v>
      </c>
      <c r="I376" s="3">
        <v>-0.30470000000000003</v>
      </c>
      <c r="J376">
        <v>950</v>
      </c>
      <c r="K376">
        <v>80037.5</v>
      </c>
      <c r="L376">
        <v>688200.8</v>
      </c>
      <c r="M376">
        <v>34</v>
      </c>
      <c r="N376">
        <v>-717.32</v>
      </c>
      <c r="O376" s="3">
        <v>-0.28189999999999998</v>
      </c>
      <c r="P376" s="3">
        <v>0.1608</v>
      </c>
      <c r="Q376" t="s">
        <v>20</v>
      </c>
      <c r="S376" s="1">
        <f t="shared" si="15"/>
        <v>41533</v>
      </c>
      <c r="U376" s="1">
        <f t="shared" si="16"/>
        <v>41533</v>
      </c>
      <c r="W376" s="37">
        <f t="shared" si="17"/>
        <v>0</v>
      </c>
      <c r="X376" s="2"/>
      <c r="Z376" s="2"/>
      <c r="AB376" s="3"/>
      <c r="AD376" s="3"/>
      <c r="AJ376" s="3"/>
      <c r="AK376" s="3"/>
    </row>
    <row r="377" spans="1:37">
      <c r="A377" t="s">
        <v>56</v>
      </c>
      <c r="B377" t="s">
        <v>19</v>
      </c>
      <c r="C377" s="2">
        <v>41717.454861111109</v>
      </c>
      <c r="D377">
        <v>26.8</v>
      </c>
      <c r="E377" s="2">
        <v>41717.600694444445</v>
      </c>
      <c r="F377">
        <v>34.35</v>
      </c>
      <c r="G377" s="3">
        <v>0.28170000000000001</v>
      </c>
      <c r="H377">
        <v>-7753.42</v>
      </c>
      <c r="I377" s="3">
        <v>-0.30449999999999999</v>
      </c>
      <c r="J377">
        <v>950</v>
      </c>
      <c r="K377">
        <v>25460</v>
      </c>
      <c r="L377">
        <v>1084693.48</v>
      </c>
      <c r="M377">
        <v>43</v>
      </c>
      <c r="N377">
        <v>-180.31</v>
      </c>
      <c r="O377" s="3">
        <v>-0.29849999999999999</v>
      </c>
      <c r="P377" s="3">
        <v>3.9199999999999999E-2</v>
      </c>
      <c r="Q377" t="s">
        <v>20</v>
      </c>
      <c r="S377" s="1">
        <f t="shared" si="15"/>
        <v>41717</v>
      </c>
      <c r="U377" s="1">
        <f t="shared" si="16"/>
        <v>41717</v>
      </c>
      <c r="W377" s="37">
        <f t="shared" si="17"/>
        <v>0</v>
      </c>
      <c r="X377" s="2"/>
      <c r="Z377" s="2"/>
      <c r="AB377" s="3"/>
      <c r="AD377" s="3"/>
      <c r="AJ377" s="3"/>
      <c r="AK377" s="3"/>
    </row>
    <row r="378" spans="1:37">
      <c r="A378" t="s">
        <v>186</v>
      </c>
      <c r="B378" t="s">
        <v>19</v>
      </c>
      <c r="C378" s="2">
        <v>44280.631944444445</v>
      </c>
      <c r="D378">
        <v>19</v>
      </c>
      <c r="E378" s="2">
        <v>44280.642361111109</v>
      </c>
      <c r="F378">
        <v>24.35</v>
      </c>
      <c r="G378" s="3">
        <v>0.28160000000000002</v>
      </c>
      <c r="H378">
        <v>-3903.86</v>
      </c>
      <c r="I378" s="3">
        <v>-0.3044</v>
      </c>
      <c r="J378">
        <v>675</v>
      </c>
      <c r="K378">
        <v>12825</v>
      </c>
      <c r="L378">
        <v>4746820.18</v>
      </c>
      <c r="M378">
        <v>4</v>
      </c>
      <c r="N378">
        <v>-975.97</v>
      </c>
      <c r="O378" s="3">
        <v>-0.8105</v>
      </c>
      <c r="P378" s="3">
        <v>0.65259999999999996</v>
      </c>
      <c r="Q378" t="s">
        <v>20</v>
      </c>
      <c r="S378" s="1">
        <f t="shared" si="15"/>
        <v>44280</v>
      </c>
      <c r="U378" s="1">
        <f t="shared" si="16"/>
        <v>44280</v>
      </c>
      <c r="W378" s="37">
        <f t="shared" si="17"/>
        <v>0</v>
      </c>
      <c r="X378" s="2"/>
      <c r="Z378" s="2"/>
      <c r="AB378" s="3"/>
      <c r="AD378" s="3"/>
      <c r="AJ378" s="3"/>
      <c r="AK378" s="3"/>
    </row>
    <row r="379" spans="1:37">
      <c r="A379" t="s">
        <v>76</v>
      </c>
      <c r="B379" t="s">
        <v>19</v>
      </c>
      <c r="C379" s="2">
        <v>42513.479166666664</v>
      </c>
      <c r="D379">
        <v>37.5</v>
      </c>
      <c r="E379" s="2">
        <v>42513.590277777781</v>
      </c>
      <c r="F379">
        <v>48.05</v>
      </c>
      <c r="G379" s="3">
        <v>0.28129999999999999</v>
      </c>
      <c r="H379">
        <v>-10264.950000000001</v>
      </c>
      <c r="I379" s="3">
        <v>-0.30409999999999998</v>
      </c>
      <c r="J379">
        <v>900</v>
      </c>
      <c r="K379">
        <v>33750</v>
      </c>
      <c r="L379">
        <v>1830931.45</v>
      </c>
      <c r="M379">
        <v>33</v>
      </c>
      <c r="N379">
        <v>-311.06</v>
      </c>
      <c r="O379" s="3">
        <v>-0.32929999999999998</v>
      </c>
      <c r="P379" s="3">
        <v>0.32400000000000001</v>
      </c>
      <c r="Q379" t="s">
        <v>20</v>
      </c>
      <c r="S379" s="1">
        <f t="shared" si="15"/>
        <v>42513</v>
      </c>
      <c r="U379" s="1">
        <f t="shared" si="16"/>
        <v>42513</v>
      </c>
      <c r="W379" s="37">
        <f t="shared" si="17"/>
        <v>0</v>
      </c>
      <c r="X379" s="2"/>
      <c r="Z379" s="2"/>
      <c r="AB379" s="3"/>
      <c r="AD379" s="3"/>
      <c r="AJ379" s="3"/>
      <c r="AK379" s="3"/>
    </row>
    <row r="380" spans="1:37">
      <c r="A380" t="s">
        <v>154</v>
      </c>
      <c r="B380" t="s">
        <v>19</v>
      </c>
      <c r="C380" s="2">
        <v>44109.555555555555</v>
      </c>
      <c r="D380">
        <v>191</v>
      </c>
      <c r="E380" s="2">
        <v>44110.385416666664</v>
      </c>
      <c r="F380">
        <v>244.7</v>
      </c>
      <c r="G380" s="3">
        <v>0.28120000000000001</v>
      </c>
      <c r="H380">
        <v>-43542.75</v>
      </c>
      <c r="I380" s="3">
        <v>-0.30399999999999999</v>
      </c>
      <c r="J380">
        <v>750</v>
      </c>
      <c r="K380">
        <v>143250</v>
      </c>
      <c r="L380">
        <v>3792974.19</v>
      </c>
      <c r="M380">
        <v>28</v>
      </c>
      <c r="N380">
        <v>-1555.1</v>
      </c>
      <c r="O380" s="3">
        <v>-0.30990000000000001</v>
      </c>
      <c r="P380" s="3">
        <v>3.2500000000000001E-2</v>
      </c>
      <c r="Q380" t="s">
        <v>20</v>
      </c>
      <c r="S380" s="1">
        <f t="shared" si="15"/>
        <v>44109</v>
      </c>
      <c r="U380" s="1">
        <f t="shared" si="16"/>
        <v>44110</v>
      </c>
      <c r="W380" s="37">
        <f t="shared" si="17"/>
        <v>1</v>
      </c>
      <c r="X380" s="2"/>
      <c r="Z380" s="2"/>
      <c r="AB380" s="3"/>
      <c r="AD380" s="3"/>
      <c r="AJ380" s="3"/>
      <c r="AK380" s="3"/>
    </row>
    <row r="381" spans="1:37">
      <c r="A381" t="s">
        <v>148</v>
      </c>
      <c r="B381" t="s">
        <v>19</v>
      </c>
      <c r="C381" s="2">
        <v>43634.520833333336</v>
      </c>
      <c r="D381">
        <v>74.2</v>
      </c>
      <c r="E381" s="2">
        <v>43634.611111111109</v>
      </c>
      <c r="F381">
        <v>95</v>
      </c>
      <c r="G381" s="3">
        <v>0.28029999999999999</v>
      </c>
      <c r="H381">
        <v>-15182.1</v>
      </c>
      <c r="I381" s="3">
        <v>-0.30309999999999998</v>
      </c>
      <c r="J381">
        <v>675</v>
      </c>
      <c r="K381">
        <v>50085</v>
      </c>
      <c r="L381">
        <v>2859395.62</v>
      </c>
      <c r="M381">
        <v>27</v>
      </c>
      <c r="N381">
        <v>-562.29999999999995</v>
      </c>
      <c r="O381" s="3">
        <v>-0.38950000000000001</v>
      </c>
      <c r="P381" s="3">
        <v>4.8500000000000001E-2</v>
      </c>
      <c r="Q381" t="s">
        <v>20</v>
      </c>
      <c r="S381" s="1">
        <f t="shared" si="15"/>
        <v>43634</v>
      </c>
      <c r="U381" s="1">
        <f t="shared" si="16"/>
        <v>43634</v>
      </c>
      <c r="W381" s="37">
        <f t="shared" si="17"/>
        <v>0</v>
      </c>
      <c r="X381" s="2"/>
      <c r="Z381" s="2"/>
      <c r="AB381" s="3"/>
      <c r="AD381" s="3"/>
      <c r="AJ381" s="3"/>
      <c r="AK381" s="3"/>
    </row>
    <row r="382" spans="1:37">
      <c r="A382" t="s">
        <v>145</v>
      </c>
      <c r="B382" t="s">
        <v>19</v>
      </c>
      <c r="C382" s="2">
        <v>44068.590277777781</v>
      </c>
      <c r="D382">
        <v>82.5</v>
      </c>
      <c r="E382" s="2">
        <v>44068.635416666664</v>
      </c>
      <c r="F382">
        <v>105.6</v>
      </c>
      <c r="G382" s="3">
        <v>0.28000000000000003</v>
      </c>
      <c r="H382">
        <v>-18735.75</v>
      </c>
      <c r="I382" s="3">
        <v>-0.30280000000000001</v>
      </c>
      <c r="J382">
        <v>750</v>
      </c>
      <c r="K382">
        <v>61875</v>
      </c>
      <c r="L382">
        <v>3790012.14</v>
      </c>
      <c r="M382">
        <v>14</v>
      </c>
      <c r="N382">
        <v>-1338.27</v>
      </c>
      <c r="O382" s="3">
        <v>-0.29580000000000001</v>
      </c>
      <c r="P382" s="3">
        <v>0.1055</v>
      </c>
      <c r="Q382" t="s">
        <v>20</v>
      </c>
      <c r="S382" s="1">
        <f t="shared" si="15"/>
        <v>44068</v>
      </c>
      <c r="U382" s="1">
        <f t="shared" si="16"/>
        <v>44068</v>
      </c>
      <c r="W382" s="37">
        <f t="shared" si="17"/>
        <v>0</v>
      </c>
      <c r="X382" s="2"/>
      <c r="Z382" s="2"/>
      <c r="AB382" s="3"/>
      <c r="AD382" s="3"/>
      <c r="AJ382" s="3"/>
      <c r="AK382" s="3"/>
    </row>
    <row r="383" spans="1:37">
      <c r="A383" t="s">
        <v>69</v>
      </c>
      <c r="B383" t="s">
        <v>19</v>
      </c>
      <c r="C383" s="2">
        <v>42382.385416666664</v>
      </c>
      <c r="D383">
        <v>116.8</v>
      </c>
      <c r="E383" s="2">
        <v>42382.461805555555</v>
      </c>
      <c r="F383">
        <v>149.5</v>
      </c>
      <c r="G383" s="3">
        <v>0.28000000000000003</v>
      </c>
      <c r="H383">
        <v>-31826.7</v>
      </c>
      <c r="I383" s="3">
        <v>-0.30280000000000001</v>
      </c>
      <c r="J383">
        <v>900</v>
      </c>
      <c r="K383">
        <v>105120</v>
      </c>
      <c r="L383">
        <v>1882735.34</v>
      </c>
      <c r="M383">
        <v>23</v>
      </c>
      <c r="N383">
        <v>-1383.77</v>
      </c>
      <c r="O383" s="3">
        <v>-0.28000000000000003</v>
      </c>
      <c r="P383" s="3">
        <v>0.12670000000000001</v>
      </c>
      <c r="Q383" t="s">
        <v>20</v>
      </c>
      <c r="S383" s="1">
        <f t="shared" si="15"/>
        <v>42382</v>
      </c>
      <c r="U383" s="1">
        <f t="shared" si="16"/>
        <v>42382</v>
      </c>
      <c r="W383" s="37">
        <f t="shared" si="17"/>
        <v>0</v>
      </c>
      <c r="X383" s="2"/>
      <c r="Z383" s="2"/>
      <c r="AB383" s="3"/>
      <c r="AD383" s="3"/>
      <c r="AJ383" s="3"/>
      <c r="AK383" s="3"/>
    </row>
    <row r="384" spans="1:37">
      <c r="A384" t="s">
        <v>153</v>
      </c>
      <c r="B384" t="s">
        <v>19</v>
      </c>
      <c r="C384" s="2">
        <v>43726.538194444445</v>
      </c>
      <c r="D384">
        <v>109.8</v>
      </c>
      <c r="E384" s="2">
        <v>43727.385416666664</v>
      </c>
      <c r="F384">
        <v>140.5</v>
      </c>
      <c r="G384" s="3">
        <v>0.27960000000000002</v>
      </c>
      <c r="H384">
        <v>-24902.25</v>
      </c>
      <c r="I384" s="3">
        <v>-0.3024</v>
      </c>
      <c r="J384">
        <v>750</v>
      </c>
      <c r="K384">
        <v>82350</v>
      </c>
      <c r="L384">
        <v>3043104.55</v>
      </c>
      <c r="M384">
        <v>33</v>
      </c>
      <c r="N384">
        <v>-754.61</v>
      </c>
      <c r="O384" s="3">
        <v>-0.42899999999999999</v>
      </c>
      <c r="P384" s="3">
        <v>8.5599999999999996E-2</v>
      </c>
      <c r="Q384" t="s">
        <v>20</v>
      </c>
      <c r="S384" s="1">
        <f t="shared" si="15"/>
        <v>43726</v>
      </c>
      <c r="U384" s="1">
        <f t="shared" si="16"/>
        <v>43727</v>
      </c>
      <c r="W384" s="37">
        <f t="shared" si="17"/>
        <v>1</v>
      </c>
      <c r="X384" s="2"/>
      <c r="Z384" s="2"/>
      <c r="AB384" s="3"/>
      <c r="AD384" s="3"/>
      <c r="AJ384" s="3"/>
      <c r="AK384" s="3"/>
    </row>
    <row r="385" spans="1:37">
      <c r="A385" t="s">
        <v>227</v>
      </c>
      <c r="B385" t="s">
        <v>19</v>
      </c>
      <c r="C385" s="2">
        <v>44818.385416666664</v>
      </c>
      <c r="D385">
        <v>232.2</v>
      </c>
      <c r="E385" s="2">
        <v>44818.489583333336</v>
      </c>
      <c r="F385">
        <v>297.10000000000002</v>
      </c>
      <c r="G385" s="3">
        <v>0.27950000000000003</v>
      </c>
      <c r="H385">
        <v>-49135.1</v>
      </c>
      <c r="I385" s="3">
        <v>-0.30230000000000001</v>
      </c>
      <c r="J385">
        <v>700</v>
      </c>
      <c r="K385">
        <v>162540</v>
      </c>
      <c r="L385">
        <v>7170735.4299999997</v>
      </c>
      <c r="M385">
        <v>31</v>
      </c>
      <c r="N385">
        <v>-1585</v>
      </c>
      <c r="O385" s="3">
        <v>-0.27950000000000003</v>
      </c>
      <c r="P385" s="3">
        <v>0.1178</v>
      </c>
      <c r="Q385" t="s">
        <v>20</v>
      </c>
      <c r="S385" s="1">
        <f t="shared" si="15"/>
        <v>44818</v>
      </c>
      <c r="U385" s="1">
        <f t="shared" si="16"/>
        <v>44818</v>
      </c>
      <c r="W385" s="37">
        <f t="shared" si="17"/>
        <v>0</v>
      </c>
      <c r="X385" s="2"/>
      <c r="Z385" s="2"/>
      <c r="AB385" s="3"/>
      <c r="AD385" s="3"/>
      <c r="AJ385" s="3"/>
      <c r="AK385" s="3"/>
    </row>
    <row r="386" spans="1:37">
      <c r="A386" t="s">
        <v>222</v>
      </c>
      <c r="B386" t="s">
        <v>19</v>
      </c>
      <c r="C386" s="2">
        <v>44466.559027777781</v>
      </c>
      <c r="D386">
        <v>105.3</v>
      </c>
      <c r="E386" s="2">
        <v>44467.392361111109</v>
      </c>
      <c r="F386">
        <v>134.69999999999999</v>
      </c>
      <c r="G386" s="3">
        <v>0.2792</v>
      </c>
      <c r="H386">
        <v>-19080</v>
      </c>
      <c r="I386" s="3">
        <v>-0.30199999999999999</v>
      </c>
      <c r="J386">
        <v>600</v>
      </c>
      <c r="K386">
        <v>63180</v>
      </c>
      <c r="L386">
        <v>5784617.3600000003</v>
      </c>
      <c r="M386">
        <v>29</v>
      </c>
      <c r="N386">
        <v>-657.93</v>
      </c>
      <c r="O386" s="3">
        <v>-0.39889999999999998</v>
      </c>
      <c r="P386" s="3">
        <v>0.13109999999999999</v>
      </c>
      <c r="Q386" t="s">
        <v>20</v>
      </c>
      <c r="S386" s="1">
        <f t="shared" si="15"/>
        <v>44466</v>
      </c>
      <c r="U386" s="1">
        <f t="shared" si="16"/>
        <v>44467</v>
      </c>
      <c r="W386" s="37">
        <f t="shared" si="17"/>
        <v>1</v>
      </c>
      <c r="X386" s="2"/>
      <c r="Z386" s="2"/>
      <c r="AB386" s="3"/>
      <c r="AD386" s="3"/>
      <c r="AJ386" s="3"/>
      <c r="AK386" s="3"/>
    </row>
    <row r="387" spans="1:37">
      <c r="A387" t="s">
        <v>126</v>
      </c>
      <c r="B387" t="s">
        <v>19</v>
      </c>
      <c r="C387" s="2">
        <v>43049.631944444445</v>
      </c>
      <c r="D387">
        <v>83.3</v>
      </c>
      <c r="E387" s="2">
        <v>43052.454861111109</v>
      </c>
      <c r="F387">
        <v>106.5</v>
      </c>
      <c r="G387" s="3">
        <v>0.27850000000000003</v>
      </c>
      <c r="H387">
        <v>-16941.150000000001</v>
      </c>
      <c r="I387" s="3">
        <v>-0.30130000000000001</v>
      </c>
      <c r="J387">
        <v>675</v>
      </c>
      <c r="K387">
        <v>56227.5</v>
      </c>
      <c r="L387">
        <v>2174364.14</v>
      </c>
      <c r="M387">
        <v>25</v>
      </c>
      <c r="N387">
        <v>-677.65</v>
      </c>
      <c r="O387" s="3">
        <v>-0.27850000000000003</v>
      </c>
      <c r="P387" s="3">
        <v>1.32E-2</v>
      </c>
      <c r="Q387" t="s">
        <v>20</v>
      </c>
      <c r="S387" s="1">
        <f t="shared" si="15"/>
        <v>43049</v>
      </c>
      <c r="U387" s="1">
        <f t="shared" si="16"/>
        <v>43052</v>
      </c>
      <c r="W387" s="37">
        <f t="shared" si="17"/>
        <v>3</v>
      </c>
      <c r="X387" s="2"/>
      <c r="Z387" s="2"/>
      <c r="AB387" s="3"/>
      <c r="AD387" s="3"/>
      <c r="AJ387" s="3"/>
      <c r="AK387" s="3"/>
    </row>
    <row r="388" spans="1:37">
      <c r="A388" t="s">
        <v>78</v>
      </c>
      <c r="B388" t="s">
        <v>19</v>
      </c>
      <c r="C388" s="2">
        <v>41922.552083333336</v>
      </c>
      <c r="D388">
        <v>79.849999999999994</v>
      </c>
      <c r="E388" s="2">
        <v>41922.611111111109</v>
      </c>
      <c r="F388">
        <v>102.05</v>
      </c>
      <c r="G388" s="3">
        <v>0.27800000000000002</v>
      </c>
      <c r="H388">
        <v>-19215.2</v>
      </c>
      <c r="I388" s="3">
        <v>-0.30080000000000001</v>
      </c>
      <c r="J388">
        <v>800</v>
      </c>
      <c r="K388">
        <v>63880</v>
      </c>
      <c r="L388">
        <v>1484610.2</v>
      </c>
      <c r="M388">
        <v>18</v>
      </c>
      <c r="N388">
        <v>-1067.51</v>
      </c>
      <c r="O388" s="3">
        <v>-0.28489999999999999</v>
      </c>
      <c r="P388" s="3">
        <v>4.8800000000000003E-2</v>
      </c>
      <c r="Q388" t="s">
        <v>20</v>
      </c>
      <c r="S388" s="1">
        <f t="shared" si="15"/>
        <v>41922</v>
      </c>
      <c r="U388" s="1">
        <f t="shared" si="16"/>
        <v>41922</v>
      </c>
      <c r="W388" s="37">
        <f t="shared" si="17"/>
        <v>0</v>
      </c>
      <c r="X388" s="2"/>
      <c r="Z388" s="2"/>
      <c r="AB388" s="3"/>
      <c r="AD388" s="3"/>
      <c r="AJ388" s="3"/>
      <c r="AK388" s="3"/>
    </row>
    <row r="389" spans="1:37">
      <c r="A389" t="s">
        <v>70</v>
      </c>
      <c r="B389" t="s">
        <v>19</v>
      </c>
      <c r="C389" s="2">
        <v>42440.486111111109</v>
      </c>
      <c r="D389">
        <v>94.1</v>
      </c>
      <c r="E389" s="2">
        <v>42440.569444444445</v>
      </c>
      <c r="F389">
        <v>120.25</v>
      </c>
      <c r="G389" s="3">
        <v>0.27789999999999998</v>
      </c>
      <c r="H389">
        <v>-25464.15</v>
      </c>
      <c r="I389" s="3">
        <v>-0.30070000000000002</v>
      </c>
      <c r="J389">
        <v>900</v>
      </c>
      <c r="K389">
        <v>84690</v>
      </c>
      <c r="L389">
        <v>1852156.61</v>
      </c>
      <c r="M389">
        <v>25</v>
      </c>
      <c r="N389">
        <v>-1018.57</v>
      </c>
      <c r="O389" s="3">
        <v>-0.28160000000000002</v>
      </c>
      <c r="P389" s="3">
        <v>0.1265</v>
      </c>
      <c r="Q389" t="s">
        <v>20</v>
      </c>
      <c r="S389" s="1">
        <f t="shared" si="15"/>
        <v>42440</v>
      </c>
      <c r="U389" s="1">
        <f t="shared" si="16"/>
        <v>42440</v>
      </c>
      <c r="W389" s="37">
        <f t="shared" si="17"/>
        <v>0</v>
      </c>
      <c r="X389" s="2"/>
      <c r="Z389" s="2"/>
      <c r="AB389" s="3"/>
      <c r="AD389" s="3"/>
      <c r="AJ389" s="3"/>
      <c r="AK389" s="3"/>
    </row>
    <row r="390" spans="1:37">
      <c r="A390" t="s">
        <v>73</v>
      </c>
      <c r="B390" t="s">
        <v>19</v>
      </c>
      <c r="C390" s="2">
        <v>42495.579861111109</v>
      </c>
      <c r="D390">
        <v>83.25</v>
      </c>
      <c r="E390" s="2">
        <v>42496.385416666664</v>
      </c>
      <c r="F390">
        <v>106.35</v>
      </c>
      <c r="G390" s="3">
        <v>0.27750000000000002</v>
      </c>
      <c r="H390">
        <v>-22496.400000000001</v>
      </c>
      <c r="I390" s="3">
        <v>-0.30030000000000001</v>
      </c>
      <c r="J390">
        <v>900</v>
      </c>
      <c r="K390">
        <v>74925</v>
      </c>
      <c r="L390">
        <v>1954277.8</v>
      </c>
      <c r="M390">
        <v>21</v>
      </c>
      <c r="N390">
        <v>-1071.26</v>
      </c>
      <c r="O390" s="3">
        <v>-0.27750000000000002</v>
      </c>
      <c r="P390" s="3">
        <v>0.16520000000000001</v>
      </c>
      <c r="Q390" t="s">
        <v>20</v>
      </c>
      <c r="S390" s="1">
        <f t="shared" si="15"/>
        <v>42495</v>
      </c>
      <c r="U390" s="1">
        <f t="shared" si="16"/>
        <v>42496</v>
      </c>
      <c r="W390" s="37">
        <f t="shared" si="17"/>
        <v>1</v>
      </c>
      <c r="X390" s="2"/>
      <c r="Z390" s="2"/>
      <c r="AB390" s="3"/>
      <c r="AD390" s="3"/>
      <c r="AJ390" s="3"/>
      <c r="AK390" s="3"/>
    </row>
    <row r="391" spans="1:37">
      <c r="A391" t="s">
        <v>155</v>
      </c>
      <c r="B391" t="s">
        <v>19</v>
      </c>
      <c r="C391" s="2">
        <v>43732.486111111109</v>
      </c>
      <c r="D391">
        <v>70.8</v>
      </c>
      <c r="E391" s="2">
        <v>43732.607638888891</v>
      </c>
      <c r="F391">
        <v>90.45</v>
      </c>
      <c r="G391" s="3">
        <v>0.27750000000000002</v>
      </c>
      <c r="H391">
        <v>-14352.19</v>
      </c>
      <c r="I391" s="3">
        <v>-0.30030000000000001</v>
      </c>
      <c r="J391">
        <v>675</v>
      </c>
      <c r="K391">
        <v>47790</v>
      </c>
      <c r="L391">
        <v>3055861.87</v>
      </c>
      <c r="M391">
        <v>36</v>
      </c>
      <c r="N391">
        <v>-398.67</v>
      </c>
      <c r="O391" s="3">
        <v>-0.4047</v>
      </c>
      <c r="P391" s="3">
        <v>0.21959999999999999</v>
      </c>
      <c r="Q391" t="s">
        <v>20</v>
      </c>
      <c r="S391" s="1">
        <f t="shared" si="15"/>
        <v>43732</v>
      </c>
      <c r="U391" s="1">
        <f t="shared" si="16"/>
        <v>43732</v>
      </c>
      <c r="W391" s="37">
        <f t="shared" si="17"/>
        <v>0</v>
      </c>
      <c r="X391" s="2"/>
      <c r="Z391" s="2"/>
      <c r="AB391" s="3"/>
      <c r="AD391" s="3"/>
      <c r="AJ391" s="3"/>
      <c r="AK391" s="3"/>
    </row>
    <row r="392" spans="1:37">
      <c r="A392" t="s">
        <v>39</v>
      </c>
      <c r="B392" t="s">
        <v>19</v>
      </c>
      <c r="C392" s="2">
        <v>41465.482638888891</v>
      </c>
      <c r="D392">
        <v>74.3</v>
      </c>
      <c r="E392" s="2">
        <v>41466.385416666664</v>
      </c>
      <c r="F392">
        <v>94.9</v>
      </c>
      <c r="G392" s="3">
        <v>0.27729999999999999</v>
      </c>
      <c r="H392">
        <v>-21177.4</v>
      </c>
      <c r="I392" s="3">
        <v>-0.3</v>
      </c>
      <c r="J392">
        <v>949.99990000000003</v>
      </c>
      <c r="K392">
        <v>70585</v>
      </c>
      <c r="L392">
        <v>574931.68999999994</v>
      </c>
      <c r="M392">
        <v>49</v>
      </c>
      <c r="N392">
        <v>-432.19</v>
      </c>
      <c r="O392" s="3">
        <v>-0.27729999999999999</v>
      </c>
      <c r="P392" s="3">
        <v>0.32169999999999999</v>
      </c>
      <c r="Q392" t="s">
        <v>20</v>
      </c>
      <c r="S392" s="1">
        <f t="shared" si="15"/>
        <v>41465</v>
      </c>
      <c r="U392" s="1">
        <f t="shared" si="16"/>
        <v>41466</v>
      </c>
      <c r="W392" s="37">
        <f t="shared" si="17"/>
        <v>1</v>
      </c>
      <c r="X392" s="2"/>
      <c r="Z392" s="2"/>
      <c r="AB392" s="3"/>
      <c r="AD392" s="3"/>
      <c r="AJ392" s="3"/>
      <c r="AK392" s="3"/>
    </row>
    <row r="393" spans="1:37">
      <c r="A393" t="s">
        <v>38</v>
      </c>
      <c r="B393" t="s">
        <v>19</v>
      </c>
      <c r="C393" s="2">
        <v>41435.569444444445</v>
      </c>
      <c r="D393">
        <v>79.3</v>
      </c>
      <c r="E393" s="2">
        <v>41435.611111111109</v>
      </c>
      <c r="F393">
        <v>101.25</v>
      </c>
      <c r="G393" s="3">
        <v>0.27679999999999999</v>
      </c>
      <c r="H393">
        <v>-22567.72</v>
      </c>
      <c r="I393" s="3">
        <v>-0.29959999999999998</v>
      </c>
      <c r="J393">
        <v>949.99990000000003</v>
      </c>
      <c r="K393">
        <v>75335</v>
      </c>
      <c r="L393">
        <v>652653.02</v>
      </c>
      <c r="M393">
        <v>13</v>
      </c>
      <c r="N393">
        <v>-1735.98</v>
      </c>
      <c r="O393" s="3">
        <v>-0.27679999999999999</v>
      </c>
      <c r="P393" s="3">
        <v>1.0699999999999999E-2</v>
      </c>
      <c r="Q393" t="s">
        <v>20</v>
      </c>
      <c r="S393" s="1">
        <f t="shared" si="15"/>
        <v>41435</v>
      </c>
      <c r="U393" s="1">
        <f t="shared" si="16"/>
        <v>41435</v>
      </c>
      <c r="W393" s="37">
        <f t="shared" si="17"/>
        <v>0</v>
      </c>
      <c r="X393" s="2"/>
      <c r="Z393" s="2"/>
      <c r="AB393" s="3"/>
      <c r="AD393" s="3"/>
      <c r="AJ393" s="3"/>
      <c r="AK393" s="3"/>
    </row>
    <row r="394" spans="1:37">
      <c r="A394" t="s">
        <v>191</v>
      </c>
      <c r="B394" t="s">
        <v>19</v>
      </c>
      <c r="C394" s="2">
        <v>44232.552083333336</v>
      </c>
      <c r="D394">
        <v>300.25</v>
      </c>
      <c r="E394" s="2">
        <v>44235.385416666664</v>
      </c>
      <c r="F394">
        <v>383.3</v>
      </c>
      <c r="G394" s="3">
        <v>0.27660000000000001</v>
      </c>
      <c r="H394">
        <v>-53931.3</v>
      </c>
      <c r="I394" s="3">
        <v>-0.2994</v>
      </c>
      <c r="J394">
        <v>600</v>
      </c>
      <c r="K394">
        <v>180150</v>
      </c>
      <c r="L394">
        <v>4443894.28</v>
      </c>
      <c r="M394">
        <v>29</v>
      </c>
      <c r="N394">
        <v>-1859.7</v>
      </c>
      <c r="O394" s="3">
        <v>-0.27660000000000001</v>
      </c>
      <c r="P394" s="3">
        <v>6.6900000000000001E-2</v>
      </c>
      <c r="Q394" t="s">
        <v>20</v>
      </c>
      <c r="S394" s="1">
        <f t="shared" si="15"/>
        <v>44232</v>
      </c>
      <c r="U394" s="1">
        <f t="shared" si="16"/>
        <v>44235</v>
      </c>
      <c r="W394" s="37">
        <f t="shared" si="17"/>
        <v>3</v>
      </c>
      <c r="X394" s="2"/>
      <c r="Z394" s="2"/>
      <c r="AB394" s="3"/>
      <c r="AD394" s="3"/>
      <c r="AJ394" s="3"/>
      <c r="AK394" s="3"/>
    </row>
    <row r="395" spans="1:37">
      <c r="A395" t="s">
        <v>195</v>
      </c>
      <c r="B395" t="s">
        <v>19</v>
      </c>
      <c r="C395" s="2">
        <v>44244.513888888891</v>
      </c>
      <c r="D395">
        <v>157.80000000000001</v>
      </c>
      <c r="E395" s="2">
        <v>44244.559027777781</v>
      </c>
      <c r="F395">
        <v>201.3</v>
      </c>
      <c r="G395" s="3">
        <v>0.2757</v>
      </c>
      <c r="H395">
        <v>-28254.6</v>
      </c>
      <c r="I395" s="3">
        <v>-0.2984</v>
      </c>
      <c r="J395">
        <v>600</v>
      </c>
      <c r="K395">
        <v>94680</v>
      </c>
      <c r="L395">
        <v>4515862.18</v>
      </c>
      <c r="M395">
        <v>14</v>
      </c>
      <c r="N395">
        <v>-2018.19</v>
      </c>
      <c r="O395" s="3">
        <v>-0.2782</v>
      </c>
      <c r="P395" s="3">
        <v>8.1100000000000005E-2</v>
      </c>
      <c r="Q395" t="s">
        <v>20</v>
      </c>
      <c r="S395" s="1">
        <f t="shared" si="15"/>
        <v>44244</v>
      </c>
      <c r="U395" s="1">
        <f t="shared" si="16"/>
        <v>44244</v>
      </c>
      <c r="W395" s="37">
        <f t="shared" si="17"/>
        <v>0</v>
      </c>
      <c r="X395" s="2"/>
      <c r="Z395" s="2"/>
      <c r="AB395" s="3"/>
      <c r="AD395" s="3"/>
      <c r="AJ395" s="3"/>
      <c r="AK395" s="3"/>
    </row>
    <row r="396" spans="1:37">
      <c r="A396" t="s">
        <v>128</v>
      </c>
      <c r="B396" t="s">
        <v>19</v>
      </c>
      <c r="C396" s="2">
        <v>43382.600694444445</v>
      </c>
      <c r="D396">
        <v>163.85</v>
      </c>
      <c r="E396" s="2">
        <v>43382.628472222219</v>
      </c>
      <c r="F396">
        <v>209</v>
      </c>
      <c r="G396" s="3">
        <v>0.27560000000000001</v>
      </c>
      <c r="H396">
        <v>-32992.99</v>
      </c>
      <c r="I396" s="3">
        <v>-0.29830000000000001</v>
      </c>
      <c r="J396">
        <v>675</v>
      </c>
      <c r="K396">
        <v>110598.76</v>
      </c>
      <c r="L396">
        <v>2318846.0499999998</v>
      </c>
      <c r="M396">
        <v>9</v>
      </c>
      <c r="N396">
        <v>-3665.89</v>
      </c>
      <c r="O396" s="3">
        <v>-0.27560000000000001</v>
      </c>
      <c r="P396" s="3">
        <v>8.7300000000000003E-2</v>
      </c>
      <c r="Q396" t="s">
        <v>20</v>
      </c>
      <c r="S396" s="1">
        <f t="shared" si="15"/>
        <v>43382</v>
      </c>
      <c r="U396" s="1">
        <f t="shared" si="16"/>
        <v>43382</v>
      </c>
      <c r="W396" s="37">
        <f t="shared" si="17"/>
        <v>0</v>
      </c>
      <c r="X396" s="2"/>
      <c r="Z396" s="2"/>
      <c r="AB396" s="3"/>
      <c r="AD396" s="3"/>
      <c r="AJ396" s="3"/>
      <c r="AK396" s="3"/>
    </row>
    <row r="397" spans="1:37">
      <c r="A397" t="s">
        <v>41</v>
      </c>
      <c r="B397" t="s">
        <v>19</v>
      </c>
      <c r="C397" s="2">
        <v>41114.572916666664</v>
      </c>
      <c r="D397">
        <v>15.6</v>
      </c>
      <c r="E397" s="2">
        <v>41115.385416666664</v>
      </c>
      <c r="F397">
        <v>19.899999999999999</v>
      </c>
      <c r="G397" s="3">
        <v>0.27560000000000001</v>
      </c>
      <c r="H397">
        <v>-4887.75</v>
      </c>
      <c r="I397" s="3">
        <v>-0.2984</v>
      </c>
      <c r="J397">
        <v>1050</v>
      </c>
      <c r="K397">
        <v>16380</v>
      </c>
      <c r="L397">
        <v>483619.29</v>
      </c>
      <c r="M397">
        <v>23</v>
      </c>
      <c r="N397">
        <v>-212.51</v>
      </c>
      <c r="O397" s="3">
        <v>-0.27560000000000001</v>
      </c>
      <c r="P397" s="3">
        <v>0.32690000000000002</v>
      </c>
      <c r="Q397" t="s">
        <v>20</v>
      </c>
      <c r="S397" s="1">
        <f t="shared" si="15"/>
        <v>41114</v>
      </c>
      <c r="U397" s="1">
        <f t="shared" si="16"/>
        <v>41115</v>
      </c>
      <c r="W397" s="37">
        <f t="shared" si="17"/>
        <v>1</v>
      </c>
      <c r="X397" s="2"/>
      <c r="Z397" s="2"/>
      <c r="AB397" s="3"/>
      <c r="AD397" s="3"/>
      <c r="AJ397" s="3"/>
      <c r="AK397" s="3"/>
    </row>
    <row r="398" spans="1:37">
      <c r="A398" t="s">
        <v>83</v>
      </c>
      <c r="B398" t="s">
        <v>19</v>
      </c>
      <c r="C398" s="2">
        <v>42711.461805555555</v>
      </c>
      <c r="D398">
        <v>127</v>
      </c>
      <c r="E398" s="2">
        <v>42711.604166666664</v>
      </c>
      <c r="F398">
        <v>162</v>
      </c>
      <c r="G398" s="3">
        <v>0.27560000000000001</v>
      </c>
      <c r="H398">
        <v>-34101</v>
      </c>
      <c r="I398" s="3">
        <v>-0.29830000000000001</v>
      </c>
      <c r="J398">
        <v>900</v>
      </c>
      <c r="K398">
        <v>114300</v>
      </c>
      <c r="L398">
        <v>2276735.77</v>
      </c>
      <c r="M398">
        <v>42</v>
      </c>
      <c r="N398">
        <v>-811.93</v>
      </c>
      <c r="O398" s="3">
        <v>-0.27560000000000001</v>
      </c>
      <c r="P398" s="3">
        <v>0.1449</v>
      </c>
      <c r="Q398" t="s">
        <v>20</v>
      </c>
      <c r="S398" s="1">
        <f t="shared" si="15"/>
        <v>42711</v>
      </c>
      <c r="U398" s="1">
        <f t="shared" si="16"/>
        <v>42711</v>
      </c>
      <c r="W398" s="37">
        <f t="shared" si="17"/>
        <v>0</v>
      </c>
      <c r="X398" s="2"/>
      <c r="Z398" s="2"/>
      <c r="AB398" s="3"/>
      <c r="AD398" s="3"/>
      <c r="AJ398" s="3"/>
      <c r="AK398" s="3"/>
    </row>
    <row r="399" spans="1:37">
      <c r="A399" t="s">
        <v>106</v>
      </c>
      <c r="B399" t="s">
        <v>19</v>
      </c>
      <c r="C399" s="2">
        <v>42837.53125</v>
      </c>
      <c r="D399">
        <v>56.65</v>
      </c>
      <c r="E399" s="2">
        <v>42837.621527777781</v>
      </c>
      <c r="F399">
        <v>72.25</v>
      </c>
      <c r="G399" s="3">
        <v>0.27539999999999998</v>
      </c>
      <c r="H399">
        <v>-12666.75</v>
      </c>
      <c r="I399" s="3">
        <v>-0.29809999999999998</v>
      </c>
      <c r="J399">
        <v>750</v>
      </c>
      <c r="K399">
        <v>42487.5</v>
      </c>
      <c r="L399">
        <v>2122350.4</v>
      </c>
      <c r="M399">
        <v>27</v>
      </c>
      <c r="N399">
        <v>-469.14</v>
      </c>
      <c r="O399" s="3">
        <v>-0.32300000000000001</v>
      </c>
      <c r="P399" s="3">
        <v>2.9100000000000001E-2</v>
      </c>
      <c r="Q399" t="s">
        <v>20</v>
      </c>
      <c r="S399" s="1">
        <f t="shared" si="15"/>
        <v>42837</v>
      </c>
      <c r="U399" s="1">
        <f t="shared" si="16"/>
        <v>42837</v>
      </c>
      <c r="W399" s="37">
        <f t="shared" si="17"/>
        <v>0</v>
      </c>
      <c r="X399" s="2"/>
      <c r="Z399" s="2"/>
      <c r="AB399" s="3"/>
      <c r="AD399" s="3"/>
      <c r="AJ399" s="3"/>
      <c r="AK399" s="3"/>
    </row>
    <row r="400" spans="1:37">
      <c r="A400" t="s">
        <v>45</v>
      </c>
      <c r="B400" t="s">
        <v>19</v>
      </c>
      <c r="C400" s="2">
        <v>40877.597222222219</v>
      </c>
      <c r="D400">
        <v>120</v>
      </c>
      <c r="E400" s="2">
        <v>40877.635416666664</v>
      </c>
      <c r="F400">
        <v>152.9</v>
      </c>
      <c r="G400" s="3">
        <v>0.2742</v>
      </c>
      <c r="H400">
        <v>-35629</v>
      </c>
      <c r="I400" s="3">
        <v>-0.2969</v>
      </c>
      <c r="J400">
        <v>1000</v>
      </c>
      <c r="K400">
        <v>120000</v>
      </c>
      <c r="L400">
        <v>-213124.8</v>
      </c>
      <c r="M400">
        <v>12</v>
      </c>
      <c r="N400">
        <v>-2969.08</v>
      </c>
      <c r="O400" s="3">
        <v>-0.2742</v>
      </c>
      <c r="P400" s="3">
        <v>0</v>
      </c>
      <c r="Q400" t="s">
        <v>20</v>
      </c>
      <c r="S400" s="1">
        <f t="shared" si="15"/>
        <v>40877</v>
      </c>
      <c r="U400" s="1">
        <f t="shared" si="16"/>
        <v>40877</v>
      </c>
      <c r="W400" s="37">
        <f t="shared" si="17"/>
        <v>0</v>
      </c>
      <c r="X400" s="2"/>
      <c r="Z400" s="2"/>
      <c r="AB400" s="3"/>
      <c r="AD400" s="3"/>
      <c r="AJ400" s="3"/>
      <c r="AK400" s="3"/>
    </row>
    <row r="401" spans="1:37">
      <c r="A401" t="s">
        <v>90</v>
      </c>
      <c r="B401" t="s">
        <v>19</v>
      </c>
      <c r="C401" s="2">
        <v>42598.482638888891</v>
      </c>
      <c r="D401">
        <v>88</v>
      </c>
      <c r="E401" s="2">
        <v>42598.607638888891</v>
      </c>
      <c r="F401">
        <v>112.05</v>
      </c>
      <c r="G401" s="3">
        <v>0.27329999999999999</v>
      </c>
      <c r="H401">
        <v>-21491.66</v>
      </c>
      <c r="I401" s="3">
        <v>-0.29599999999999999</v>
      </c>
      <c r="J401">
        <v>825</v>
      </c>
      <c r="K401">
        <v>72600</v>
      </c>
      <c r="L401">
        <v>1913517.85</v>
      </c>
      <c r="M401">
        <v>37</v>
      </c>
      <c r="N401">
        <v>-580.86</v>
      </c>
      <c r="O401" s="3">
        <v>-0.34029999999999999</v>
      </c>
      <c r="P401" s="3">
        <v>0.15</v>
      </c>
      <c r="Q401" t="s">
        <v>20</v>
      </c>
      <c r="S401" s="1">
        <f t="shared" si="15"/>
        <v>42598</v>
      </c>
      <c r="U401" s="1">
        <f t="shared" si="16"/>
        <v>42598</v>
      </c>
      <c r="W401" s="37">
        <f t="shared" si="17"/>
        <v>0</v>
      </c>
      <c r="X401" s="2"/>
      <c r="Z401" s="2"/>
      <c r="AB401" s="3"/>
      <c r="AD401" s="3"/>
      <c r="AJ401" s="3"/>
      <c r="AK401" s="3"/>
    </row>
    <row r="402" spans="1:37">
      <c r="A402" t="s">
        <v>132</v>
      </c>
      <c r="B402" t="s">
        <v>19</v>
      </c>
      <c r="C402" s="2">
        <v>43215.40625</v>
      </c>
      <c r="D402">
        <v>28.45</v>
      </c>
      <c r="E402" s="2">
        <v>43215.552083333336</v>
      </c>
      <c r="F402">
        <v>36.200000000000003</v>
      </c>
      <c r="G402" s="3">
        <v>0.27239999999999998</v>
      </c>
      <c r="H402">
        <v>-5667.64</v>
      </c>
      <c r="I402" s="3">
        <v>-0.29509999999999997</v>
      </c>
      <c r="J402">
        <v>675</v>
      </c>
      <c r="K402">
        <v>19203.75</v>
      </c>
      <c r="L402">
        <v>2320904.9900000002</v>
      </c>
      <c r="M402">
        <v>43</v>
      </c>
      <c r="N402">
        <v>-131.81</v>
      </c>
      <c r="O402" s="3">
        <v>-0.27239999999999998</v>
      </c>
      <c r="P402" s="3">
        <v>0.20910000000000001</v>
      </c>
      <c r="Q402" t="s">
        <v>20</v>
      </c>
      <c r="S402" s="1">
        <f t="shared" si="15"/>
        <v>43215</v>
      </c>
      <c r="U402" s="1">
        <f t="shared" si="16"/>
        <v>43215</v>
      </c>
      <c r="W402" s="37">
        <f t="shared" si="17"/>
        <v>0</v>
      </c>
      <c r="X402" s="2"/>
      <c r="Z402" s="2"/>
      <c r="AB402" s="3"/>
      <c r="AD402" s="3"/>
      <c r="AJ402" s="3"/>
      <c r="AK402" s="3"/>
    </row>
    <row r="403" spans="1:37">
      <c r="A403" t="s">
        <v>116</v>
      </c>
      <c r="B403" t="s">
        <v>19</v>
      </c>
      <c r="C403" s="2">
        <v>43997.465277777781</v>
      </c>
      <c r="D403">
        <v>194</v>
      </c>
      <c r="E403" s="2">
        <v>43997.621527777781</v>
      </c>
      <c r="F403">
        <v>246.85</v>
      </c>
      <c r="G403" s="3">
        <v>0.27239999999999998</v>
      </c>
      <c r="H403">
        <v>-51532.65</v>
      </c>
      <c r="I403" s="3">
        <v>-0.29509999999999997</v>
      </c>
      <c r="J403">
        <v>900</v>
      </c>
      <c r="K403">
        <v>174600</v>
      </c>
      <c r="L403">
        <v>3410332.59</v>
      </c>
      <c r="M403">
        <v>46</v>
      </c>
      <c r="N403">
        <v>-1120.27</v>
      </c>
      <c r="O403" s="3">
        <v>-0.28839999999999999</v>
      </c>
      <c r="P403" s="3">
        <v>0.1057</v>
      </c>
      <c r="Q403" t="s">
        <v>20</v>
      </c>
      <c r="S403" s="1">
        <f t="shared" si="15"/>
        <v>43997</v>
      </c>
      <c r="U403" s="1">
        <f t="shared" si="16"/>
        <v>43997</v>
      </c>
      <c r="W403" s="37">
        <f t="shared" si="17"/>
        <v>0</v>
      </c>
      <c r="X403" s="2"/>
      <c r="Z403" s="2"/>
      <c r="AB403" s="3"/>
      <c r="AD403" s="3"/>
      <c r="AJ403" s="3"/>
      <c r="AK403" s="3"/>
    </row>
    <row r="404" spans="1:37">
      <c r="A404" t="s">
        <v>25</v>
      </c>
      <c r="B404" t="s">
        <v>19</v>
      </c>
      <c r="C404" s="2">
        <v>41178.385416666664</v>
      </c>
      <c r="D404">
        <v>11.4</v>
      </c>
      <c r="E404" s="2">
        <v>41178.604166666664</v>
      </c>
      <c r="F404">
        <v>14.5</v>
      </c>
      <c r="G404" s="3">
        <v>0.27189999999999998</v>
      </c>
      <c r="H404">
        <v>-3191.05</v>
      </c>
      <c r="I404" s="3">
        <v>-0.29459999999999997</v>
      </c>
      <c r="J404">
        <v>950.00009999999997</v>
      </c>
      <c r="K404">
        <v>10830</v>
      </c>
      <c r="L404">
        <v>477446.27</v>
      </c>
      <c r="M404">
        <v>64</v>
      </c>
      <c r="N404">
        <v>-49.86</v>
      </c>
      <c r="O404" s="3">
        <v>-0.55259999999999998</v>
      </c>
      <c r="P404" s="3">
        <v>0.36840000000000001</v>
      </c>
      <c r="Q404" t="s">
        <v>20</v>
      </c>
      <c r="S404" s="1">
        <f t="shared" si="15"/>
        <v>41178</v>
      </c>
      <c r="U404" s="1">
        <f t="shared" si="16"/>
        <v>41178</v>
      </c>
      <c r="W404" s="37">
        <f t="shared" si="17"/>
        <v>0</v>
      </c>
      <c r="X404" s="2"/>
      <c r="Z404" s="2"/>
      <c r="AB404" s="3"/>
      <c r="AD404" s="3"/>
      <c r="AJ404" s="3"/>
      <c r="AK404" s="3"/>
    </row>
    <row r="405" spans="1:37">
      <c r="A405" t="s">
        <v>85</v>
      </c>
      <c r="B405" t="s">
        <v>19</v>
      </c>
      <c r="C405" s="2">
        <v>42758.402777777781</v>
      </c>
      <c r="D405">
        <v>39.6</v>
      </c>
      <c r="E405" s="2">
        <v>42758.527777777781</v>
      </c>
      <c r="F405">
        <v>50.35</v>
      </c>
      <c r="G405" s="3">
        <v>0.27150000000000002</v>
      </c>
      <c r="H405">
        <v>-9610.84</v>
      </c>
      <c r="I405" s="3">
        <v>-0.29420000000000002</v>
      </c>
      <c r="J405">
        <v>825</v>
      </c>
      <c r="K405">
        <v>32670</v>
      </c>
      <c r="L405">
        <v>2214146.0499999998</v>
      </c>
      <c r="M405">
        <v>37</v>
      </c>
      <c r="N405">
        <v>-259.75</v>
      </c>
      <c r="O405" s="3">
        <v>-0.30049999999999999</v>
      </c>
      <c r="P405" s="3">
        <v>0.29170000000000001</v>
      </c>
      <c r="Q405" t="s">
        <v>20</v>
      </c>
      <c r="S405" s="1">
        <f t="shared" si="15"/>
        <v>42758</v>
      </c>
      <c r="U405" s="1">
        <f t="shared" si="16"/>
        <v>42758</v>
      </c>
      <c r="W405" s="37">
        <f t="shared" si="17"/>
        <v>0</v>
      </c>
      <c r="X405" s="2"/>
      <c r="Z405" s="2"/>
      <c r="AB405" s="3"/>
      <c r="AD405" s="3"/>
      <c r="AJ405" s="3"/>
      <c r="AK405" s="3"/>
    </row>
    <row r="406" spans="1:37">
      <c r="A406" t="s">
        <v>127</v>
      </c>
      <c r="B406" t="s">
        <v>19</v>
      </c>
      <c r="C406" s="2">
        <v>43382.527777777781</v>
      </c>
      <c r="D406">
        <v>173.9</v>
      </c>
      <c r="E406" s="2">
        <v>43382.600694444445</v>
      </c>
      <c r="F406">
        <v>221</v>
      </c>
      <c r="G406" s="3">
        <v>0.27079999999999999</v>
      </c>
      <c r="H406">
        <v>-38286.75</v>
      </c>
      <c r="I406" s="3">
        <v>-0.29360000000000003</v>
      </c>
      <c r="J406">
        <v>750</v>
      </c>
      <c r="K406">
        <v>130424.99</v>
      </c>
      <c r="L406">
        <v>2351839.04</v>
      </c>
      <c r="M406">
        <v>22</v>
      </c>
      <c r="N406">
        <v>-1740.31</v>
      </c>
      <c r="O406" s="3">
        <v>-0.27079999999999999</v>
      </c>
      <c r="P406" s="3">
        <v>3.6799999999999999E-2</v>
      </c>
      <c r="Q406" t="s">
        <v>20</v>
      </c>
      <c r="S406" s="1">
        <f t="shared" si="15"/>
        <v>43382</v>
      </c>
      <c r="U406" s="1">
        <f t="shared" si="16"/>
        <v>43382</v>
      </c>
      <c r="W406" s="37">
        <f t="shared" si="17"/>
        <v>0</v>
      </c>
      <c r="X406" s="2"/>
      <c r="Z406" s="2"/>
      <c r="AB406" s="3"/>
      <c r="AD406" s="3"/>
      <c r="AJ406" s="3"/>
      <c r="AK406" s="3"/>
    </row>
    <row r="407" spans="1:37">
      <c r="A407" t="s">
        <v>96</v>
      </c>
      <c r="B407" t="s">
        <v>19</v>
      </c>
      <c r="C407" s="2">
        <v>42055.416666666664</v>
      </c>
      <c r="D407">
        <v>107.65</v>
      </c>
      <c r="E407" s="2">
        <v>42055.493055555555</v>
      </c>
      <c r="F407">
        <v>136.80000000000001</v>
      </c>
      <c r="G407" s="3">
        <v>0.27079999999999999</v>
      </c>
      <c r="H407">
        <v>-24485.74</v>
      </c>
      <c r="I407" s="3">
        <v>-0.29349999999999998</v>
      </c>
      <c r="J407">
        <v>775</v>
      </c>
      <c r="K407">
        <v>83428.75</v>
      </c>
      <c r="L407">
        <v>1824362.77</v>
      </c>
      <c r="M407">
        <v>23</v>
      </c>
      <c r="N407">
        <v>-1064.5999999999999</v>
      </c>
      <c r="O407" s="3">
        <v>-0.34739999999999999</v>
      </c>
      <c r="P407" s="3">
        <v>5.16E-2</v>
      </c>
      <c r="Q407" t="s">
        <v>20</v>
      </c>
      <c r="S407" s="1">
        <f t="shared" si="15"/>
        <v>42055</v>
      </c>
      <c r="U407" s="1">
        <f t="shared" si="16"/>
        <v>42055</v>
      </c>
      <c r="W407" s="37">
        <f t="shared" si="17"/>
        <v>0</v>
      </c>
      <c r="X407" s="2"/>
      <c r="Z407" s="2"/>
      <c r="AB407" s="3"/>
      <c r="AD407" s="3"/>
      <c r="AJ407" s="3"/>
      <c r="AK407" s="3"/>
    </row>
    <row r="408" spans="1:37">
      <c r="A408" t="s">
        <v>123</v>
      </c>
      <c r="B408" t="s">
        <v>19</v>
      </c>
      <c r="C408" s="2">
        <v>43018.586805555555</v>
      </c>
      <c r="D408">
        <v>88.75</v>
      </c>
      <c r="E408" s="2">
        <v>43019.385416666664</v>
      </c>
      <c r="F408">
        <v>112.7</v>
      </c>
      <c r="G408" s="3">
        <v>0.26989999999999997</v>
      </c>
      <c r="H408">
        <v>-19473.38</v>
      </c>
      <c r="I408" s="3">
        <v>-0.29260000000000003</v>
      </c>
      <c r="J408">
        <v>750</v>
      </c>
      <c r="K408">
        <v>66562.5</v>
      </c>
      <c r="L408">
        <v>2335969.2999999998</v>
      </c>
      <c r="M408">
        <v>18</v>
      </c>
      <c r="N408">
        <v>-1081.8499999999999</v>
      </c>
      <c r="O408" s="3">
        <v>-0.26989999999999997</v>
      </c>
      <c r="P408" s="3">
        <v>2.3699999999999999E-2</v>
      </c>
      <c r="Q408" t="s">
        <v>20</v>
      </c>
      <c r="S408" s="1">
        <f t="shared" si="15"/>
        <v>43018</v>
      </c>
      <c r="U408" s="1">
        <f t="shared" si="16"/>
        <v>43019</v>
      </c>
      <c r="W408" s="37">
        <f t="shared" si="17"/>
        <v>1</v>
      </c>
      <c r="X408" s="2"/>
      <c r="Z408" s="2"/>
      <c r="AB408" s="3"/>
      <c r="AD408" s="3"/>
      <c r="AJ408" s="3"/>
      <c r="AK408" s="3"/>
    </row>
    <row r="409" spans="1:37">
      <c r="A409" t="s">
        <v>88</v>
      </c>
      <c r="B409" t="s">
        <v>19</v>
      </c>
      <c r="C409" s="2">
        <v>42570.534722222219</v>
      </c>
      <c r="D409">
        <v>57.45</v>
      </c>
      <c r="E409" s="2">
        <v>42570.552083333336</v>
      </c>
      <c r="F409">
        <v>72.95</v>
      </c>
      <c r="G409" s="3">
        <v>0.26979999999999998</v>
      </c>
      <c r="H409">
        <v>-13863.3</v>
      </c>
      <c r="I409" s="3">
        <v>-0.29249999999999998</v>
      </c>
      <c r="J409">
        <v>825</v>
      </c>
      <c r="K409">
        <v>47396.25</v>
      </c>
      <c r="L409">
        <v>1933467.18</v>
      </c>
      <c r="M409">
        <v>6</v>
      </c>
      <c r="N409">
        <v>-2310.5500000000002</v>
      </c>
      <c r="O409" s="3">
        <v>-0.26979999999999998</v>
      </c>
      <c r="P409" s="3">
        <v>7.3099999999999998E-2</v>
      </c>
      <c r="Q409" t="s">
        <v>20</v>
      </c>
      <c r="S409" s="1">
        <f t="shared" si="15"/>
        <v>42570</v>
      </c>
      <c r="U409" s="1">
        <f t="shared" si="16"/>
        <v>42570</v>
      </c>
      <c r="W409" s="37">
        <f t="shared" si="17"/>
        <v>0</v>
      </c>
      <c r="X409" s="2"/>
      <c r="Z409" s="2"/>
      <c r="AB409" s="3"/>
      <c r="AD409" s="3"/>
      <c r="AJ409" s="3"/>
      <c r="AK409" s="3"/>
    </row>
    <row r="410" spans="1:37">
      <c r="A410" t="s">
        <v>93</v>
      </c>
      <c r="B410" t="s">
        <v>19</v>
      </c>
      <c r="C410" s="2">
        <v>42038.465277777781</v>
      </c>
      <c r="D410">
        <v>121.75</v>
      </c>
      <c r="E410" s="2">
        <v>42038.489583333336</v>
      </c>
      <c r="F410">
        <v>154.6</v>
      </c>
      <c r="G410" s="3">
        <v>0.26979999999999998</v>
      </c>
      <c r="H410">
        <v>-27600.46</v>
      </c>
      <c r="I410" s="3">
        <v>-0.29249999999999998</v>
      </c>
      <c r="J410">
        <v>775</v>
      </c>
      <c r="K410">
        <v>94356.25</v>
      </c>
      <c r="L410">
        <v>1860842.11</v>
      </c>
      <c r="M410">
        <v>8</v>
      </c>
      <c r="N410">
        <v>-3450.06</v>
      </c>
      <c r="O410" s="3">
        <v>-0.26979999999999998</v>
      </c>
      <c r="P410" s="3">
        <v>9.6500000000000002E-2</v>
      </c>
      <c r="Q410" t="s">
        <v>20</v>
      </c>
      <c r="S410" s="1">
        <f t="shared" si="15"/>
        <v>42038</v>
      </c>
      <c r="U410" s="1">
        <f t="shared" si="16"/>
        <v>42038</v>
      </c>
      <c r="W410" s="37">
        <f t="shared" si="17"/>
        <v>0</v>
      </c>
      <c r="X410" s="2"/>
      <c r="Z410" s="2"/>
      <c r="AB410" s="3"/>
      <c r="AD410" s="3"/>
      <c r="AJ410" s="3"/>
      <c r="AK410" s="3"/>
    </row>
    <row r="411" spans="1:37">
      <c r="A411" t="s">
        <v>122</v>
      </c>
      <c r="B411" t="s">
        <v>19</v>
      </c>
      <c r="C411" s="2">
        <v>43179.475694444445</v>
      </c>
      <c r="D411">
        <v>69.45</v>
      </c>
      <c r="E411" s="2">
        <v>43179.611111111109</v>
      </c>
      <c r="F411">
        <v>88.1</v>
      </c>
      <c r="G411" s="3">
        <v>0.26850000000000002</v>
      </c>
      <c r="H411">
        <v>-15169.12</v>
      </c>
      <c r="I411" s="3">
        <v>-0.29120000000000001</v>
      </c>
      <c r="J411">
        <v>750</v>
      </c>
      <c r="K411">
        <v>52087.5</v>
      </c>
      <c r="L411">
        <v>2333615.5</v>
      </c>
      <c r="M411">
        <v>40</v>
      </c>
      <c r="N411">
        <v>-379.23</v>
      </c>
      <c r="O411" s="3">
        <v>-0.28870000000000001</v>
      </c>
      <c r="P411" s="3">
        <v>0.1174</v>
      </c>
      <c r="Q411" t="s">
        <v>20</v>
      </c>
      <c r="S411" s="1">
        <f t="shared" si="15"/>
        <v>43179</v>
      </c>
      <c r="U411" s="1">
        <f t="shared" si="16"/>
        <v>43179</v>
      </c>
      <c r="W411" s="37">
        <f t="shared" si="17"/>
        <v>0</v>
      </c>
      <c r="X411" s="2"/>
      <c r="Z411" s="2"/>
      <c r="AB411" s="3"/>
      <c r="AD411" s="3"/>
      <c r="AJ411" s="3"/>
      <c r="AK411" s="3"/>
    </row>
    <row r="412" spans="1:37">
      <c r="A412" t="s">
        <v>31</v>
      </c>
      <c r="B412" t="s">
        <v>19</v>
      </c>
      <c r="C412" s="2">
        <v>41375.520833333336</v>
      </c>
      <c r="D412">
        <v>102.45</v>
      </c>
      <c r="E412" s="2">
        <v>41375.579861111109</v>
      </c>
      <c r="F412">
        <v>129.94999999999999</v>
      </c>
      <c r="G412" s="3">
        <v>0.26840000000000003</v>
      </c>
      <c r="H412">
        <v>-31315.200000000001</v>
      </c>
      <c r="I412" s="3">
        <v>-0.29110000000000003</v>
      </c>
      <c r="J412">
        <v>1050</v>
      </c>
      <c r="K412">
        <v>107572.5</v>
      </c>
      <c r="L412">
        <v>713672.57</v>
      </c>
      <c r="M412">
        <v>18</v>
      </c>
      <c r="N412">
        <v>-1739.73</v>
      </c>
      <c r="O412" s="3">
        <v>-0.28010000000000002</v>
      </c>
      <c r="P412" s="3">
        <v>3.3700000000000001E-2</v>
      </c>
      <c r="Q412" t="s">
        <v>20</v>
      </c>
      <c r="S412" s="1">
        <f t="shared" si="15"/>
        <v>41375</v>
      </c>
      <c r="U412" s="1">
        <f t="shared" si="16"/>
        <v>41375</v>
      </c>
      <c r="W412" s="37">
        <f t="shared" si="17"/>
        <v>0</v>
      </c>
      <c r="X412" s="2"/>
      <c r="Z412" s="2"/>
      <c r="AB412" s="3"/>
      <c r="AD412" s="3"/>
      <c r="AJ412" s="3"/>
      <c r="AK412" s="3"/>
    </row>
    <row r="413" spans="1:37">
      <c r="A413" t="s">
        <v>51</v>
      </c>
      <c r="B413" t="s">
        <v>19</v>
      </c>
      <c r="C413" s="2">
        <v>40899.510416666664</v>
      </c>
      <c r="D413">
        <v>101.95</v>
      </c>
      <c r="E413" s="2">
        <v>40899.576388888891</v>
      </c>
      <c r="F413">
        <v>129.30000000000001</v>
      </c>
      <c r="G413" s="3">
        <v>0.26829999999999998</v>
      </c>
      <c r="H413">
        <v>-31145.63</v>
      </c>
      <c r="I413" s="3">
        <v>-0.29099999999999998</v>
      </c>
      <c r="J413">
        <v>1050</v>
      </c>
      <c r="K413">
        <v>107047.5</v>
      </c>
      <c r="L413">
        <v>-252466.08</v>
      </c>
      <c r="M413">
        <v>20</v>
      </c>
      <c r="N413">
        <v>-1557.28</v>
      </c>
      <c r="O413" s="3">
        <v>-0.30109999999999998</v>
      </c>
      <c r="P413" s="3">
        <v>0.1074</v>
      </c>
      <c r="Q413" t="s">
        <v>20</v>
      </c>
      <c r="S413" s="1">
        <f t="shared" si="15"/>
        <v>40899</v>
      </c>
      <c r="U413" s="1">
        <f t="shared" si="16"/>
        <v>40899</v>
      </c>
      <c r="W413" s="37">
        <f t="shared" si="17"/>
        <v>0</v>
      </c>
      <c r="X413" s="2"/>
      <c r="Z413" s="2"/>
      <c r="AB413" s="3"/>
      <c r="AD413" s="3"/>
      <c r="AJ413" s="3"/>
      <c r="AK413" s="3"/>
    </row>
    <row r="414" spans="1:37">
      <c r="A414" t="s">
        <v>158</v>
      </c>
      <c r="B414" t="s">
        <v>19</v>
      </c>
      <c r="C414" s="2">
        <v>43783.461805555555</v>
      </c>
      <c r="D414">
        <v>118.75</v>
      </c>
      <c r="E414" s="2">
        <v>43783.510416666664</v>
      </c>
      <c r="F414">
        <v>150.6</v>
      </c>
      <c r="G414" s="3">
        <v>0.26819999999999999</v>
      </c>
      <c r="H414">
        <v>-23316.86</v>
      </c>
      <c r="I414" s="3">
        <v>-0.29089999999999999</v>
      </c>
      <c r="J414">
        <v>675</v>
      </c>
      <c r="K414">
        <v>80156.25</v>
      </c>
      <c r="L414">
        <v>2871257.47</v>
      </c>
      <c r="M414">
        <v>15</v>
      </c>
      <c r="N414">
        <v>-1554.46</v>
      </c>
      <c r="O414" s="3">
        <v>-0.26819999999999999</v>
      </c>
      <c r="P414" s="3">
        <v>4.8000000000000001E-2</v>
      </c>
      <c r="Q414" t="s">
        <v>20</v>
      </c>
      <c r="S414" s="1">
        <f t="shared" si="15"/>
        <v>43783</v>
      </c>
      <c r="U414" s="1">
        <f t="shared" si="16"/>
        <v>43783</v>
      </c>
      <c r="W414" s="37">
        <f t="shared" si="17"/>
        <v>0</v>
      </c>
      <c r="X414" s="2"/>
      <c r="Z414" s="2"/>
      <c r="AB414" s="3"/>
      <c r="AD414" s="3"/>
      <c r="AJ414" s="3"/>
      <c r="AK414" s="3"/>
    </row>
    <row r="415" spans="1:37">
      <c r="A415" t="s">
        <v>39</v>
      </c>
      <c r="B415" t="s">
        <v>19</v>
      </c>
      <c r="C415" s="2">
        <v>41257.59375</v>
      </c>
      <c r="D415">
        <v>49.4</v>
      </c>
      <c r="E415" s="2">
        <v>41257.628472222219</v>
      </c>
      <c r="F415">
        <v>62.6</v>
      </c>
      <c r="G415" s="3">
        <v>0.26719999999999999</v>
      </c>
      <c r="H415">
        <v>-13604</v>
      </c>
      <c r="I415" s="3">
        <v>-0.28989999999999999</v>
      </c>
      <c r="J415">
        <v>950</v>
      </c>
      <c r="K415">
        <v>46930</v>
      </c>
      <c r="L415">
        <v>618598.25</v>
      </c>
      <c r="M415">
        <v>11</v>
      </c>
      <c r="N415">
        <v>-1236.73</v>
      </c>
      <c r="O415" s="3">
        <v>-0.29549999999999998</v>
      </c>
      <c r="P415" s="3">
        <v>6.5799999999999997E-2</v>
      </c>
      <c r="Q415" t="s">
        <v>20</v>
      </c>
      <c r="S415" s="1">
        <f t="shared" si="15"/>
        <v>41257</v>
      </c>
      <c r="U415" s="1">
        <f t="shared" si="16"/>
        <v>41257</v>
      </c>
      <c r="W415" s="37">
        <f t="shared" si="17"/>
        <v>0</v>
      </c>
      <c r="X415" s="2"/>
      <c r="Z415" s="2"/>
      <c r="AB415" s="3"/>
      <c r="AD415" s="3"/>
      <c r="AJ415" s="3"/>
      <c r="AK415" s="3"/>
    </row>
    <row r="416" spans="1:37">
      <c r="A416" t="s">
        <v>91</v>
      </c>
      <c r="B416" t="s">
        <v>19</v>
      </c>
      <c r="C416" s="2">
        <v>41984.569444444445</v>
      </c>
      <c r="D416">
        <v>46.45</v>
      </c>
      <c r="E416" s="2">
        <v>41984.635416666664</v>
      </c>
      <c r="F416">
        <v>58.85</v>
      </c>
      <c r="G416" s="3">
        <v>0.26700000000000002</v>
      </c>
      <c r="H416">
        <v>-10426.07</v>
      </c>
      <c r="I416" s="3">
        <v>-0.28960000000000002</v>
      </c>
      <c r="J416">
        <v>775</v>
      </c>
      <c r="K416">
        <v>35998.75</v>
      </c>
      <c r="L416">
        <v>1502628.12</v>
      </c>
      <c r="M416">
        <v>20</v>
      </c>
      <c r="N416">
        <v>-521.29999999999995</v>
      </c>
      <c r="O416" s="3">
        <v>-0.26700000000000002</v>
      </c>
      <c r="P416" s="3">
        <v>0.1905</v>
      </c>
      <c r="Q416" t="s">
        <v>20</v>
      </c>
      <c r="S416" s="1">
        <f t="shared" si="15"/>
        <v>41984</v>
      </c>
      <c r="U416" s="1">
        <f t="shared" si="16"/>
        <v>41984</v>
      </c>
      <c r="W416" s="37">
        <f t="shared" si="17"/>
        <v>0</v>
      </c>
      <c r="X416" s="2"/>
      <c r="Z416" s="2"/>
      <c r="AB416" s="3"/>
      <c r="AD416" s="3"/>
      <c r="AJ416" s="3"/>
      <c r="AK416" s="3"/>
    </row>
    <row r="417" spans="1:37">
      <c r="A417" t="s">
        <v>238</v>
      </c>
      <c r="B417" t="s">
        <v>19</v>
      </c>
      <c r="C417" s="2">
        <v>44673.385416666664</v>
      </c>
      <c r="D417">
        <v>162.19999999999999</v>
      </c>
      <c r="E417" s="2">
        <v>44673.565972222219</v>
      </c>
      <c r="F417">
        <v>205.5</v>
      </c>
      <c r="G417" s="3">
        <v>0.26700000000000002</v>
      </c>
      <c r="H417">
        <v>-30535.05</v>
      </c>
      <c r="I417" s="3">
        <v>-0.28960000000000002</v>
      </c>
      <c r="J417">
        <v>650</v>
      </c>
      <c r="K417">
        <v>105430</v>
      </c>
      <c r="L417">
        <v>6502377.8300000001</v>
      </c>
      <c r="M417">
        <v>53</v>
      </c>
      <c r="N417">
        <v>-576.13</v>
      </c>
      <c r="O417" s="3">
        <v>-0.33079999999999998</v>
      </c>
      <c r="P417" s="3">
        <v>4.3499999999999997E-2</v>
      </c>
      <c r="Q417" t="s">
        <v>20</v>
      </c>
      <c r="S417" s="1">
        <f t="shared" si="15"/>
        <v>44673</v>
      </c>
      <c r="U417" s="1">
        <f t="shared" si="16"/>
        <v>44673</v>
      </c>
      <c r="W417" s="37">
        <f t="shared" si="17"/>
        <v>0</v>
      </c>
      <c r="X417" s="2"/>
      <c r="Z417" s="2"/>
      <c r="AB417" s="3"/>
      <c r="AD417" s="3"/>
      <c r="AJ417" s="3"/>
      <c r="AK417" s="3"/>
    </row>
    <row r="418" spans="1:37">
      <c r="A418" t="s">
        <v>143</v>
      </c>
      <c r="B418" t="s">
        <v>19</v>
      </c>
      <c r="C418" s="2">
        <v>44053.590277777781</v>
      </c>
      <c r="D418">
        <v>173.75</v>
      </c>
      <c r="E418" s="2">
        <v>44054.385416666664</v>
      </c>
      <c r="F418">
        <v>220</v>
      </c>
      <c r="G418" s="3">
        <v>0.26619999999999999</v>
      </c>
      <c r="H418">
        <v>-37640.629999999997</v>
      </c>
      <c r="I418" s="3">
        <v>-0.2888</v>
      </c>
      <c r="J418">
        <v>750</v>
      </c>
      <c r="K418">
        <v>130312.5</v>
      </c>
      <c r="L418">
        <v>3736860.02</v>
      </c>
      <c r="M418">
        <v>18</v>
      </c>
      <c r="N418">
        <v>-2091.15</v>
      </c>
      <c r="O418" s="3">
        <v>-0.26619999999999999</v>
      </c>
      <c r="P418" s="3">
        <v>5.67E-2</v>
      </c>
      <c r="Q418" t="s">
        <v>20</v>
      </c>
      <c r="S418" s="1">
        <f t="shared" si="15"/>
        <v>44053</v>
      </c>
      <c r="U418" s="1">
        <f t="shared" si="16"/>
        <v>44054</v>
      </c>
      <c r="W418" s="37">
        <f t="shared" si="17"/>
        <v>1</v>
      </c>
      <c r="X418" s="2"/>
      <c r="Z418" s="2"/>
      <c r="AB418" s="3"/>
      <c r="AD418" s="3"/>
      <c r="AJ418" s="3"/>
      <c r="AK418" s="3"/>
    </row>
    <row r="419" spans="1:37">
      <c r="A419" t="s">
        <v>81</v>
      </c>
      <c r="B419" t="s">
        <v>19</v>
      </c>
      <c r="C419" s="2">
        <v>41893.385416666664</v>
      </c>
      <c r="D419">
        <v>59.55</v>
      </c>
      <c r="E419" s="2">
        <v>41893.451388888891</v>
      </c>
      <c r="F419">
        <v>75.400000000000006</v>
      </c>
      <c r="G419" s="3">
        <v>0.26619999999999999</v>
      </c>
      <c r="H419">
        <v>-13759.6</v>
      </c>
      <c r="I419" s="3">
        <v>-0.2888</v>
      </c>
      <c r="J419">
        <v>800</v>
      </c>
      <c r="K419">
        <v>47640</v>
      </c>
      <c r="L419">
        <v>1460198.6</v>
      </c>
      <c r="M419">
        <v>20</v>
      </c>
      <c r="N419">
        <v>-687.98</v>
      </c>
      <c r="O419" s="3">
        <v>-0.26619999999999999</v>
      </c>
      <c r="P419" s="3">
        <v>9.2399999999999996E-2</v>
      </c>
      <c r="Q419" t="s">
        <v>20</v>
      </c>
      <c r="S419" s="1">
        <f t="shared" si="15"/>
        <v>41893</v>
      </c>
      <c r="U419" s="1">
        <f t="shared" si="16"/>
        <v>41893</v>
      </c>
      <c r="W419" s="37">
        <f t="shared" si="17"/>
        <v>0</v>
      </c>
      <c r="X419" s="2"/>
      <c r="Z419" s="2"/>
      <c r="AB419" s="3"/>
      <c r="AD419" s="3"/>
      <c r="AJ419" s="3"/>
      <c r="AK419" s="3"/>
    </row>
    <row r="420" spans="1:37">
      <c r="A420" t="s">
        <v>78</v>
      </c>
      <c r="B420" t="s">
        <v>19</v>
      </c>
      <c r="C420" s="2">
        <v>42501.440972222219</v>
      </c>
      <c r="D420">
        <v>106.6</v>
      </c>
      <c r="E420" s="2">
        <v>42501.541666666664</v>
      </c>
      <c r="F420">
        <v>134.94999999999999</v>
      </c>
      <c r="G420" s="3">
        <v>0.26590000000000003</v>
      </c>
      <c r="H420">
        <v>-27688.95</v>
      </c>
      <c r="I420" s="3">
        <v>-0.28860000000000002</v>
      </c>
      <c r="J420">
        <v>900</v>
      </c>
      <c r="K420">
        <v>95940</v>
      </c>
      <c r="L420">
        <v>1908217.15</v>
      </c>
      <c r="M420">
        <v>30</v>
      </c>
      <c r="N420">
        <v>-922.96</v>
      </c>
      <c r="O420" s="3">
        <v>-0.26590000000000003</v>
      </c>
      <c r="P420" s="3">
        <v>0.13089999999999999</v>
      </c>
      <c r="Q420" t="s">
        <v>20</v>
      </c>
      <c r="S420" s="1">
        <f t="shared" ref="S420:S483" si="18">DATE(YEAR(C420),MONTH(C420),DAY(C420))</f>
        <v>42501</v>
      </c>
      <c r="U420" s="1">
        <f t="shared" ref="U420:U483" si="19">DATE(YEAR(E420),MONTH(E420),DAY(E420))</f>
        <v>42501</v>
      </c>
      <c r="W420" s="37">
        <f t="shared" ref="W420:W483" si="20">U420-S420</f>
        <v>0</v>
      </c>
      <c r="X420" s="2"/>
      <c r="Z420" s="2"/>
      <c r="AB420" s="3"/>
      <c r="AD420" s="3"/>
      <c r="AJ420" s="3"/>
      <c r="AK420" s="3"/>
    </row>
    <row r="421" spans="1:37">
      <c r="A421" t="s">
        <v>37</v>
      </c>
      <c r="B421" t="s">
        <v>19</v>
      </c>
      <c r="C421" s="2">
        <v>41451.5625</v>
      </c>
      <c r="D421">
        <v>22.25</v>
      </c>
      <c r="E421" s="2">
        <v>41451.618055555555</v>
      </c>
      <c r="F421">
        <v>28.15</v>
      </c>
      <c r="G421" s="3">
        <v>0.26519999999999999</v>
      </c>
      <c r="H421">
        <v>-6404</v>
      </c>
      <c r="I421" s="3">
        <v>-0.2878</v>
      </c>
      <c r="J421">
        <v>1000</v>
      </c>
      <c r="K421">
        <v>22250</v>
      </c>
      <c r="L421">
        <v>529155.47</v>
      </c>
      <c r="M421">
        <v>17</v>
      </c>
      <c r="N421">
        <v>-376.71</v>
      </c>
      <c r="O421" s="3">
        <v>-0.26519999999999999</v>
      </c>
      <c r="P421" s="3">
        <v>0.1865</v>
      </c>
      <c r="Q421" t="s">
        <v>20</v>
      </c>
      <c r="S421" s="1">
        <f t="shared" si="18"/>
        <v>41451</v>
      </c>
      <c r="U421" s="1">
        <f t="shared" si="19"/>
        <v>41451</v>
      </c>
      <c r="W421" s="37">
        <f t="shared" si="20"/>
        <v>0</v>
      </c>
      <c r="X421" s="2"/>
      <c r="Z421" s="2"/>
      <c r="AB421" s="3"/>
      <c r="AD421" s="3"/>
      <c r="AJ421" s="3"/>
      <c r="AK421" s="3"/>
    </row>
    <row r="422" spans="1:37">
      <c r="A422" t="s">
        <v>99</v>
      </c>
      <c r="B422" t="s">
        <v>19</v>
      </c>
      <c r="C422" s="2">
        <v>42074.416666666664</v>
      </c>
      <c r="D422">
        <v>78</v>
      </c>
      <c r="E422" s="2">
        <v>42074.479166666664</v>
      </c>
      <c r="F422">
        <v>98.65</v>
      </c>
      <c r="G422" s="3">
        <v>0.26469999999999999</v>
      </c>
      <c r="H422">
        <v>-17933.2</v>
      </c>
      <c r="I422" s="3">
        <v>-0.28739999999999999</v>
      </c>
      <c r="J422">
        <v>800</v>
      </c>
      <c r="K422">
        <v>62400</v>
      </c>
      <c r="L422">
        <v>1885666.45</v>
      </c>
      <c r="M422">
        <v>19</v>
      </c>
      <c r="N422">
        <v>-943.85</v>
      </c>
      <c r="O422" s="3">
        <v>-0.26469999999999999</v>
      </c>
      <c r="P422" s="3">
        <v>1.67E-2</v>
      </c>
      <c r="Q422" t="s">
        <v>20</v>
      </c>
      <c r="S422" s="1">
        <f t="shared" si="18"/>
        <v>42074</v>
      </c>
      <c r="U422" s="1">
        <f t="shared" si="19"/>
        <v>42074</v>
      </c>
      <c r="W422" s="37">
        <f t="shared" si="20"/>
        <v>0</v>
      </c>
      <c r="X422" s="2"/>
      <c r="Z422" s="2"/>
      <c r="AB422" s="3"/>
      <c r="AD422" s="3"/>
      <c r="AJ422" s="3"/>
      <c r="AK422" s="3"/>
    </row>
    <row r="423" spans="1:37">
      <c r="A423" t="s">
        <v>140</v>
      </c>
      <c r="B423" t="s">
        <v>19</v>
      </c>
      <c r="C423" s="2">
        <v>43252.402777777781</v>
      </c>
      <c r="D423">
        <v>175.55</v>
      </c>
      <c r="E423" s="2">
        <v>43255.402777777781</v>
      </c>
      <c r="F423">
        <v>222</v>
      </c>
      <c r="G423" s="3">
        <v>0.2646</v>
      </c>
      <c r="H423">
        <v>-34037.21</v>
      </c>
      <c r="I423" s="3">
        <v>-0.28720000000000001</v>
      </c>
      <c r="J423">
        <v>675</v>
      </c>
      <c r="K423">
        <v>118496.25</v>
      </c>
      <c r="L423">
        <v>2424769.27</v>
      </c>
      <c r="M423">
        <v>76</v>
      </c>
      <c r="N423">
        <v>-447.86</v>
      </c>
      <c r="O423" s="3">
        <v>-0.2646</v>
      </c>
      <c r="P423" s="3">
        <v>3.6200000000000003E-2</v>
      </c>
      <c r="Q423" t="s">
        <v>20</v>
      </c>
      <c r="S423" s="1">
        <f t="shared" si="18"/>
        <v>43252</v>
      </c>
      <c r="U423" s="1">
        <f t="shared" si="19"/>
        <v>43255</v>
      </c>
      <c r="W423" s="37">
        <f t="shared" si="20"/>
        <v>3</v>
      </c>
      <c r="X423" s="2"/>
      <c r="Z423" s="2"/>
      <c r="AB423" s="3"/>
      <c r="AD423" s="3"/>
      <c r="AJ423" s="3"/>
      <c r="AK423" s="3"/>
    </row>
    <row r="424" spans="1:37">
      <c r="A424" t="s">
        <v>81</v>
      </c>
      <c r="B424" t="s">
        <v>19</v>
      </c>
      <c r="C424" s="2">
        <v>42692.472222222219</v>
      </c>
      <c r="D424">
        <v>68.2</v>
      </c>
      <c r="E424" s="2">
        <v>42692.59375</v>
      </c>
      <c r="F424">
        <v>86.2</v>
      </c>
      <c r="G424" s="3">
        <v>0.26390000000000002</v>
      </c>
      <c r="H424">
        <v>-17589.599999999999</v>
      </c>
      <c r="I424" s="3">
        <v>-0.28660000000000002</v>
      </c>
      <c r="J424">
        <v>900</v>
      </c>
      <c r="K424">
        <v>61380</v>
      </c>
      <c r="L424">
        <v>2235932.92</v>
      </c>
      <c r="M424">
        <v>36</v>
      </c>
      <c r="N424">
        <v>-488.6</v>
      </c>
      <c r="O424" s="3">
        <v>-0.26390000000000002</v>
      </c>
      <c r="P424" s="3">
        <v>0.24049999999999999</v>
      </c>
      <c r="Q424" t="s">
        <v>20</v>
      </c>
      <c r="S424" s="1">
        <f t="shared" si="18"/>
        <v>42692</v>
      </c>
      <c r="U424" s="1">
        <f t="shared" si="19"/>
        <v>42692</v>
      </c>
      <c r="W424" s="37">
        <f t="shared" si="20"/>
        <v>0</v>
      </c>
      <c r="X424" s="2"/>
      <c r="Z424" s="2"/>
      <c r="AB424" s="3"/>
      <c r="AD424" s="3"/>
      <c r="AJ424" s="3"/>
      <c r="AK424" s="3"/>
    </row>
    <row r="425" spans="1:37">
      <c r="A425" t="s">
        <v>88</v>
      </c>
      <c r="B425" t="s">
        <v>19</v>
      </c>
      <c r="C425" s="2">
        <v>41975.618055555555</v>
      </c>
      <c r="D425">
        <v>57.7</v>
      </c>
      <c r="E425" s="2">
        <v>41976.388888888891</v>
      </c>
      <c r="F425">
        <v>72.900000000000006</v>
      </c>
      <c r="G425" s="3">
        <v>0.26340000000000002</v>
      </c>
      <c r="H425">
        <v>-12792.15</v>
      </c>
      <c r="I425" s="3">
        <v>-0.28610000000000002</v>
      </c>
      <c r="J425">
        <v>775</v>
      </c>
      <c r="K425">
        <v>44717.5</v>
      </c>
      <c r="L425">
        <v>1558623.68</v>
      </c>
      <c r="M425">
        <v>11</v>
      </c>
      <c r="N425">
        <v>-1162.92</v>
      </c>
      <c r="O425" s="3">
        <v>-0.28249999999999997</v>
      </c>
      <c r="P425" s="3">
        <v>3.2899999999999999E-2</v>
      </c>
      <c r="Q425" t="s">
        <v>20</v>
      </c>
      <c r="S425" s="1">
        <f t="shared" si="18"/>
        <v>41975</v>
      </c>
      <c r="U425" s="1">
        <f t="shared" si="19"/>
        <v>41976</v>
      </c>
      <c r="W425" s="37">
        <f t="shared" si="20"/>
        <v>1</v>
      </c>
      <c r="X425" s="2"/>
      <c r="Z425" s="2"/>
      <c r="AB425" s="3"/>
      <c r="AD425" s="3"/>
      <c r="AJ425" s="3"/>
      <c r="AK425" s="3"/>
    </row>
    <row r="426" spans="1:37">
      <c r="A426" t="s">
        <v>148</v>
      </c>
      <c r="B426" t="s">
        <v>19</v>
      </c>
      <c r="C426" s="2">
        <v>43762.385416666664</v>
      </c>
      <c r="D426">
        <v>115.7</v>
      </c>
      <c r="E426" s="2">
        <v>43762.4375</v>
      </c>
      <c r="F426">
        <v>146.15</v>
      </c>
      <c r="G426" s="3">
        <v>0.26319999999999999</v>
      </c>
      <c r="H426">
        <v>-22321.24</v>
      </c>
      <c r="I426" s="3">
        <v>-0.2858</v>
      </c>
      <c r="J426">
        <v>675</v>
      </c>
      <c r="K426">
        <v>78097.5</v>
      </c>
      <c r="L426">
        <v>2913689.65</v>
      </c>
      <c r="M426">
        <v>16</v>
      </c>
      <c r="N426">
        <v>-1395.08</v>
      </c>
      <c r="O426" s="3">
        <v>-0.33489999999999998</v>
      </c>
      <c r="P426" s="3">
        <v>0.10929999999999999</v>
      </c>
      <c r="Q426" t="s">
        <v>20</v>
      </c>
      <c r="S426" s="1">
        <f t="shared" si="18"/>
        <v>43762</v>
      </c>
      <c r="U426" s="1">
        <f t="shared" si="19"/>
        <v>43762</v>
      </c>
      <c r="W426" s="37">
        <f t="shared" si="20"/>
        <v>0</v>
      </c>
      <c r="X426" s="2"/>
      <c r="Z426" s="2"/>
      <c r="AB426" s="3"/>
      <c r="AD426" s="3"/>
      <c r="AJ426" s="3"/>
      <c r="AK426" s="3"/>
    </row>
    <row r="427" spans="1:37">
      <c r="A427" t="s">
        <v>26</v>
      </c>
      <c r="B427" t="s">
        <v>19</v>
      </c>
      <c r="C427" s="2">
        <v>41330.520833333336</v>
      </c>
      <c r="D427">
        <v>69.75</v>
      </c>
      <c r="E427" s="2">
        <v>41330.565972222219</v>
      </c>
      <c r="F427">
        <v>88</v>
      </c>
      <c r="G427" s="3">
        <v>0.2616</v>
      </c>
      <c r="H427">
        <v>-18836.13</v>
      </c>
      <c r="I427" s="3">
        <v>-0.2843</v>
      </c>
      <c r="J427">
        <v>950</v>
      </c>
      <c r="K427">
        <v>66262.5</v>
      </c>
      <c r="L427">
        <v>575487.15</v>
      </c>
      <c r="M427">
        <v>14</v>
      </c>
      <c r="N427">
        <v>-1345.44</v>
      </c>
      <c r="O427" s="3">
        <v>-0.2616</v>
      </c>
      <c r="P427" s="3">
        <v>0.1011</v>
      </c>
      <c r="Q427" t="s">
        <v>20</v>
      </c>
      <c r="S427" s="1">
        <f t="shared" si="18"/>
        <v>41330</v>
      </c>
      <c r="U427" s="1">
        <f t="shared" si="19"/>
        <v>41330</v>
      </c>
      <c r="W427" s="37">
        <f t="shared" si="20"/>
        <v>0</v>
      </c>
      <c r="X427" s="2"/>
      <c r="Z427" s="2"/>
      <c r="AB427" s="3"/>
      <c r="AD427" s="3"/>
      <c r="AJ427" s="3"/>
      <c r="AK427" s="3"/>
    </row>
    <row r="428" spans="1:37">
      <c r="A428" t="s">
        <v>55</v>
      </c>
      <c r="B428" t="s">
        <v>19</v>
      </c>
      <c r="C428" s="2">
        <v>41661.385416666664</v>
      </c>
      <c r="D428">
        <v>51.9</v>
      </c>
      <c r="E428" s="2">
        <v>41661.440972222219</v>
      </c>
      <c r="F428">
        <v>65.45</v>
      </c>
      <c r="G428" s="3">
        <v>0.2611</v>
      </c>
      <c r="H428">
        <v>-13987.32</v>
      </c>
      <c r="I428" s="3">
        <v>-0.28370000000000001</v>
      </c>
      <c r="J428">
        <v>950</v>
      </c>
      <c r="K428">
        <v>49305</v>
      </c>
      <c r="L428">
        <v>985122.49</v>
      </c>
      <c r="M428">
        <v>17</v>
      </c>
      <c r="N428">
        <v>-822.78</v>
      </c>
      <c r="O428" s="3">
        <v>-0.2611</v>
      </c>
      <c r="P428" s="3">
        <v>0.17150000000000001</v>
      </c>
      <c r="Q428" t="s">
        <v>20</v>
      </c>
      <c r="S428" s="1">
        <f t="shared" si="18"/>
        <v>41661</v>
      </c>
      <c r="U428" s="1">
        <f t="shared" si="19"/>
        <v>41661</v>
      </c>
      <c r="W428" s="37">
        <f t="shared" si="20"/>
        <v>0</v>
      </c>
      <c r="X428" s="2"/>
      <c r="Z428" s="2"/>
      <c r="AB428" s="3"/>
      <c r="AD428" s="3"/>
      <c r="AJ428" s="3"/>
      <c r="AK428" s="3"/>
    </row>
    <row r="429" spans="1:37">
      <c r="A429" t="s">
        <v>77</v>
      </c>
      <c r="B429" t="s">
        <v>19</v>
      </c>
      <c r="C429" s="2">
        <v>42502.541666666664</v>
      </c>
      <c r="D429">
        <v>78.900000000000006</v>
      </c>
      <c r="E429" s="2">
        <v>42502.611111111109</v>
      </c>
      <c r="F429">
        <v>99.45</v>
      </c>
      <c r="G429" s="3">
        <v>0.26050000000000001</v>
      </c>
      <c r="H429">
        <v>-20100.150000000001</v>
      </c>
      <c r="I429" s="3">
        <v>-0.28310000000000002</v>
      </c>
      <c r="J429">
        <v>900</v>
      </c>
      <c r="K429">
        <v>71010</v>
      </c>
      <c r="L429">
        <v>1849897.15</v>
      </c>
      <c r="M429">
        <v>21</v>
      </c>
      <c r="N429">
        <v>-957.15</v>
      </c>
      <c r="O429" s="3">
        <v>-0.33079999999999998</v>
      </c>
      <c r="P429" s="3">
        <v>4.9399999999999999E-2</v>
      </c>
      <c r="Q429" t="s">
        <v>20</v>
      </c>
      <c r="S429" s="1">
        <f t="shared" si="18"/>
        <v>42502</v>
      </c>
      <c r="U429" s="1">
        <f t="shared" si="19"/>
        <v>42502</v>
      </c>
      <c r="W429" s="37">
        <f t="shared" si="20"/>
        <v>0</v>
      </c>
      <c r="X429" s="2"/>
      <c r="Z429" s="2"/>
      <c r="AB429" s="3"/>
      <c r="AD429" s="3"/>
      <c r="AJ429" s="3"/>
      <c r="AK429" s="3"/>
    </row>
    <row r="430" spans="1:37">
      <c r="A430" t="s">
        <v>38</v>
      </c>
      <c r="B430" t="s">
        <v>19</v>
      </c>
      <c r="C430" s="2">
        <v>41257.628472222219</v>
      </c>
      <c r="D430">
        <v>45</v>
      </c>
      <c r="E430" s="2">
        <v>41260.5</v>
      </c>
      <c r="F430">
        <v>56.7</v>
      </c>
      <c r="G430" s="3">
        <v>0.26</v>
      </c>
      <c r="H430">
        <v>-12081.15</v>
      </c>
      <c r="I430" s="3">
        <v>-0.28260000000000002</v>
      </c>
      <c r="J430">
        <v>950</v>
      </c>
      <c r="K430">
        <v>42750</v>
      </c>
      <c r="L430">
        <v>606517.1</v>
      </c>
      <c r="M430">
        <v>40</v>
      </c>
      <c r="N430">
        <v>-302.02999999999997</v>
      </c>
      <c r="O430" s="3">
        <v>-0.30669999999999997</v>
      </c>
      <c r="P430" s="3">
        <v>3.3300000000000003E-2</v>
      </c>
      <c r="Q430" t="s">
        <v>20</v>
      </c>
      <c r="S430" s="1">
        <f t="shared" si="18"/>
        <v>41257</v>
      </c>
      <c r="U430" s="1">
        <f t="shared" si="19"/>
        <v>41260</v>
      </c>
      <c r="W430" s="37">
        <f t="shared" si="20"/>
        <v>3</v>
      </c>
      <c r="X430" s="2"/>
      <c r="Z430" s="2"/>
      <c r="AB430" s="3"/>
      <c r="AD430" s="3"/>
      <c r="AJ430" s="3"/>
      <c r="AK430" s="3"/>
    </row>
    <row r="431" spans="1:37">
      <c r="A431" t="s">
        <v>137</v>
      </c>
      <c r="B431" t="s">
        <v>19</v>
      </c>
      <c r="C431" s="2">
        <v>43306.475694444445</v>
      </c>
      <c r="D431">
        <v>54.45</v>
      </c>
      <c r="E431" s="2">
        <v>43306.513888888891</v>
      </c>
      <c r="F431">
        <v>68.599999999999994</v>
      </c>
      <c r="G431" s="3">
        <v>0.25990000000000002</v>
      </c>
      <c r="H431">
        <v>-10381.84</v>
      </c>
      <c r="I431" s="3">
        <v>-0.28249999999999997</v>
      </c>
      <c r="J431">
        <v>675</v>
      </c>
      <c r="K431">
        <v>36753.75</v>
      </c>
      <c r="L431">
        <v>2475771.59</v>
      </c>
      <c r="M431">
        <v>12</v>
      </c>
      <c r="N431">
        <v>-865.15</v>
      </c>
      <c r="O431" s="3">
        <v>-0.25990000000000002</v>
      </c>
      <c r="P431" s="3">
        <v>4.4999999999999998E-2</v>
      </c>
      <c r="Q431" t="s">
        <v>20</v>
      </c>
      <c r="S431" s="1">
        <f t="shared" si="18"/>
        <v>43306</v>
      </c>
      <c r="U431" s="1">
        <f t="shared" si="19"/>
        <v>43306</v>
      </c>
      <c r="W431" s="37">
        <f t="shared" si="20"/>
        <v>0</v>
      </c>
      <c r="X431" s="2"/>
      <c r="Z431" s="2"/>
      <c r="AB431" s="3"/>
      <c r="AD431" s="3"/>
      <c r="AJ431" s="3"/>
      <c r="AK431" s="3"/>
    </row>
    <row r="432" spans="1:37">
      <c r="A432" t="s">
        <v>86</v>
      </c>
      <c r="B432" t="s">
        <v>19</v>
      </c>
      <c r="C432" s="2">
        <v>42143.59375</v>
      </c>
      <c r="D432">
        <v>74.25</v>
      </c>
      <c r="E432" s="2">
        <v>42144.385416666664</v>
      </c>
      <c r="F432">
        <v>93.5</v>
      </c>
      <c r="G432" s="3">
        <v>0.25929999999999997</v>
      </c>
      <c r="H432">
        <v>-17265.189999999999</v>
      </c>
      <c r="I432" s="3">
        <v>-0.28189999999999998</v>
      </c>
      <c r="J432">
        <v>825</v>
      </c>
      <c r="K432">
        <v>61256.25</v>
      </c>
      <c r="L432">
        <v>1856249.7</v>
      </c>
      <c r="M432">
        <v>17</v>
      </c>
      <c r="N432">
        <v>-1015.6</v>
      </c>
      <c r="O432" s="3">
        <v>-0.25929999999999997</v>
      </c>
      <c r="P432" s="3">
        <v>0.17849999999999999</v>
      </c>
      <c r="Q432" t="s">
        <v>20</v>
      </c>
      <c r="S432" s="1">
        <f t="shared" si="18"/>
        <v>42143</v>
      </c>
      <c r="U432" s="1">
        <f t="shared" si="19"/>
        <v>42144</v>
      </c>
      <c r="W432" s="37">
        <f t="shared" si="20"/>
        <v>1</v>
      </c>
      <c r="X432" s="2"/>
      <c r="Z432" s="2"/>
      <c r="AB432" s="3"/>
      <c r="AD432" s="3"/>
      <c r="AJ432" s="3"/>
      <c r="AK432" s="3"/>
    </row>
    <row r="433" spans="1:37">
      <c r="A433" t="s">
        <v>43</v>
      </c>
      <c r="B433" t="s">
        <v>19</v>
      </c>
      <c r="C433" s="2">
        <v>41051.385416666664</v>
      </c>
      <c r="D433">
        <v>55.5</v>
      </c>
      <c r="E433" s="2">
        <v>41051.538194444445</v>
      </c>
      <c r="F433">
        <v>69.849999999999994</v>
      </c>
      <c r="G433" s="3">
        <v>0.2586</v>
      </c>
      <c r="H433">
        <v>-16383.67</v>
      </c>
      <c r="I433" s="3">
        <v>-0.28110000000000002</v>
      </c>
      <c r="J433">
        <v>1050</v>
      </c>
      <c r="K433">
        <v>58275</v>
      </c>
      <c r="L433">
        <v>225075.09</v>
      </c>
      <c r="M433">
        <v>45</v>
      </c>
      <c r="N433">
        <v>-364.08</v>
      </c>
      <c r="O433" s="3">
        <v>-0.2586</v>
      </c>
      <c r="P433" s="3">
        <v>9.5500000000000002E-2</v>
      </c>
      <c r="Q433" t="s">
        <v>20</v>
      </c>
      <c r="S433" s="1">
        <f t="shared" si="18"/>
        <v>41051</v>
      </c>
      <c r="U433" s="1">
        <f t="shared" si="19"/>
        <v>41051</v>
      </c>
      <c r="W433" s="37">
        <f t="shared" si="20"/>
        <v>0</v>
      </c>
      <c r="X433" s="2"/>
      <c r="Z433" s="2"/>
      <c r="AB433" s="3"/>
      <c r="AD433" s="3"/>
      <c r="AJ433" s="3"/>
      <c r="AK433" s="3"/>
    </row>
    <row r="434" spans="1:37">
      <c r="A434" t="s">
        <v>170</v>
      </c>
      <c r="B434" t="s">
        <v>19</v>
      </c>
      <c r="C434" s="2">
        <v>44154.385416666664</v>
      </c>
      <c r="D434">
        <v>114.45</v>
      </c>
      <c r="E434" s="2">
        <v>44154.402777777781</v>
      </c>
      <c r="F434">
        <v>143.9</v>
      </c>
      <c r="G434" s="3">
        <v>0.25729999999999997</v>
      </c>
      <c r="H434">
        <v>-21622.61</v>
      </c>
      <c r="I434" s="3">
        <v>-0.27989999999999998</v>
      </c>
      <c r="J434">
        <v>675</v>
      </c>
      <c r="K434">
        <v>77253.75</v>
      </c>
      <c r="L434">
        <v>4011672.81</v>
      </c>
      <c r="M434">
        <v>6</v>
      </c>
      <c r="N434">
        <v>-3603.77</v>
      </c>
      <c r="O434" s="3">
        <v>-0.25729999999999997</v>
      </c>
      <c r="P434" s="3">
        <v>0.28089999999999998</v>
      </c>
      <c r="Q434" t="s">
        <v>20</v>
      </c>
      <c r="S434" s="1">
        <f t="shared" si="18"/>
        <v>44154</v>
      </c>
      <c r="U434" s="1">
        <f t="shared" si="19"/>
        <v>44154</v>
      </c>
      <c r="W434" s="37">
        <f t="shared" si="20"/>
        <v>0</v>
      </c>
      <c r="X434" s="2"/>
      <c r="Z434" s="2"/>
      <c r="AB434" s="3"/>
      <c r="AD434" s="3"/>
      <c r="AJ434" s="3"/>
      <c r="AK434" s="3"/>
    </row>
    <row r="435" spans="1:37">
      <c r="A435" t="s">
        <v>131</v>
      </c>
      <c r="B435" t="s">
        <v>19</v>
      </c>
      <c r="C435" s="2">
        <v>43146.611111111109</v>
      </c>
      <c r="D435">
        <v>113</v>
      </c>
      <c r="E435" s="2">
        <v>43147.385416666664</v>
      </c>
      <c r="F435">
        <v>142.05000000000001</v>
      </c>
      <c r="G435" s="3">
        <v>0.2571</v>
      </c>
      <c r="H435">
        <v>-21330.34</v>
      </c>
      <c r="I435" s="3">
        <v>-0.2797</v>
      </c>
      <c r="J435">
        <v>675</v>
      </c>
      <c r="K435">
        <v>76275</v>
      </c>
      <c r="L435">
        <v>2203200.7799999998</v>
      </c>
      <c r="M435">
        <v>11</v>
      </c>
      <c r="N435">
        <v>-1939.12</v>
      </c>
      <c r="O435" s="3">
        <v>-0.2571</v>
      </c>
      <c r="P435" s="3">
        <v>0.14910000000000001</v>
      </c>
      <c r="Q435" t="s">
        <v>20</v>
      </c>
      <c r="S435" s="1">
        <f t="shared" si="18"/>
        <v>43146</v>
      </c>
      <c r="U435" s="1">
        <f t="shared" si="19"/>
        <v>43147</v>
      </c>
      <c r="W435" s="37">
        <f t="shared" si="20"/>
        <v>1</v>
      </c>
      <c r="X435" s="2"/>
      <c r="Z435" s="2"/>
      <c r="AB435" s="3"/>
      <c r="AD435" s="3"/>
      <c r="AJ435" s="3"/>
      <c r="AK435" s="3"/>
    </row>
    <row r="436" spans="1:37">
      <c r="A436" t="s">
        <v>27</v>
      </c>
      <c r="B436" t="s">
        <v>19</v>
      </c>
      <c r="C436" s="2">
        <v>41491.447916666664</v>
      </c>
      <c r="D436">
        <v>90.1</v>
      </c>
      <c r="E436" s="2">
        <v>41491.545138888891</v>
      </c>
      <c r="F436">
        <v>113.25</v>
      </c>
      <c r="G436" s="3">
        <v>0.25690000000000002</v>
      </c>
      <c r="H436">
        <v>-23924.33</v>
      </c>
      <c r="I436" s="3">
        <v>-0.27950000000000003</v>
      </c>
      <c r="J436">
        <v>950</v>
      </c>
      <c r="K436">
        <v>85595</v>
      </c>
      <c r="L436">
        <v>500507.25</v>
      </c>
      <c r="M436">
        <v>29</v>
      </c>
      <c r="N436">
        <v>-824.98</v>
      </c>
      <c r="O436" s="3">
        <v>-0.25690000000000002</v>
      </c>
      <c r="P436" s="3">
        <v>0.01</v>
      </c>
      <c r="Q436" t="s">
        <v>20</v>
      </c>
      <c r="S436" s="1">
        <f t="shared" si="18"/>
        <v>41491</v>
      </c>
      <c r="U436" s="1">
        <f t="shared" si="19"/>
        <v>41491</v>
      </c>
      <c r="W436" s="37">
        <f t="shared" si="20"/>
        <v>0</v>
      </c>
      <c r="X436" s="2"/>
      <c r="Z436" s="2"/>
      <c r="AB436" s="3"/>
      <c r="AD436" s="3"/>
      <c r="AJ436" s="3"/>
      <c r="AK436" s="3"/>
    </row>
    <row r="437" spans="1:37">
      <c r="A437" t="s">
        <v>168</v>
      </c>
      <c r="B437" t="s">
        <v>19</v>
      </c>
      <c r="C437" s="2">
        <v>43934.559027777781</v>
      </c>
      <c r="D437">
        <v>364</v>
      </c>
      <c r="E437" s="2">
        <v>43936.385416666664</v>
      </c>
      <c r="F437">
        <v>457.3</v>
      </c>
      <c r="G437" s="3">
        <v>0.25629999999999997</v>
      </c>
      <c r="H437">
        <v>-91361.7</v>
      </c>
      <c r="I437" s="3">
        <v>-0.27889999999999998</v>
      </c>
      <c r="J437">
        <v>900</v>
      </c>
      <c r="K437">
        <v>327600</v>
      </c>
      <c r="L437">
        <v>3107731.81</v>
      </c>
      <c r="M437">
        <v>27</v>
      </c>
      <c r="N437">
        <v>-3383.77</v>
      </c>
      <c r="O437" s="3">
        <v>-0.25629999999999997</v>
      </c>
      <c r="P437" s="3">
        <v>6.8000000000000005E-2</v>
      </c>
      <c r="Q437" t="s">
        <v>20</v>
      </c>
      <c r="S437" s="1">
        <f t="shared" si="18"/>
        <v>43934</v>
      </c>
      <c r="U437" s="1">
        <f t="shared" si="19"/>
        <v>43936</v>
      </c>
      <c r="W437" s="37">
        <f t="shared" si="20"/>
        <v>2</v>
      </c>
      <c r="X437" s="2"/>
      <c r="Z437" s="2"/>
      <c r="AB437" s="3"/>
      <c r="AD437" s="3"/>
      <c r="AJ437" s="3"/>
      <c r="AK437" s="3"/>
    </row>
    <row r="438" spans="1:37">
      <c r="A438" t="s">
        <v>82</v>
      </c>
      <c r="B438" t="s">
        <v>19</v>
      </c>
      <c r="C438" s="2">
        <v>42311.5625</v>
      </c>
      <c r="D438">
        <v>177.4</v>
      </c>
      <c r="E438" s="2">
        <v>42312.385416666664</v>
      </c>
      <c r="F438">
        <v>222.8</v>
      </c>
      <c r="G438" s="3">
        <v>0.25590000000000002</v>
      </c>
      <c r="H438">
        <v>-44461.8</v>
      </c>
      <c r="I438" s="3">
        <v>-0.27850000000000003</v>
      </c>
      <c r="J438">
        <v>900.00009999999997</v>
      </c>
      <c r="K438">
        <v>159660</v>
      </c>
      <c r="L438">
        <v>2015551.04</v>
      </c>
      <c r="M438">
        <v>26</v>
      </c>
      <c r="N438">
        <v>-1710.07</v>
      </c>
      <c r="O438" s="3">
        <v>-0.25590000000000002</v>
      </c>
      <c r="P438" s="3">
        <v>7.9000000000000008E-3</v>
      </c>
      <c r="Q438" t="s">
        <v>20</v>
      </c>
      <c r="S438" s="1">
        <f t="shared" si="18"/>
        <v>42311</v>
      </c>
      <c r="U438" s="1">
        <f t="shared" si="19"/>
        <v>42312</v>
      </c>
      <c r="W438" s="37">
        <f t="shared" si="20"/>
        <v>1</v>
      </c>
      <c r="X438" s="2"/>
      <c r="Z438" s="2"/>
      <c r="AB438" s="3"/>
      <c r="AD438" s="3"/>
      <c r="AJ438" s="3"/>
      <c r="AK438" s="3"/>
    </row>
    <row r="439" spans="1:37">
      <c r="A439" t="s">
        <v>79</v>
      </c>
      <c r="B439" t="s">
        <v>19</v>
      </c>
      <c r="C439" s="2">
        <v>42370.569444444445</v>
      </c>
      <c r="D439">
        <v>124.2</v>
      </c>
      <c r="E439" s="2">
        <v>42373.385416666664</v>
      </c>
      <c r="F439">
        <v>155.94999999999999</v>
      </c>
      <c r="G439" s="3">
        <v>0.25559999999999999</v>
      </c>
      <c r="H439">
        <v>-31096.35</v>
      </c>
      <c r="I439" s="3">
        <v>-0.2782</v>
      </c>
      <c r="J439">
        <v>900</v>
      </c>
      <c r="K439">
        <v>111780</v>
      </c>
      <c r="L439">
        <v>1909234.49</v>
      </c>
      <c r="M439">
        <v>24</v>
      </c>
      <c r="N439">
        <v>-1295.68</v>
      </c>
      <c r="O439" s="3">
        <v>-0.25559999999999999</v>
      </c>
      <c r="P439" s="3">
        <v>0.06</v>
      </c>
      <c r="Q439" t="s">
        <v>20</v>
      </c>
      <c r="S439" s="1">
        <f t="shared" si="18"/>
        <v>42370</v>
      </c>
      <c r="U439" s="1">
        <f t="shared" si="19"/>
        <v>42373</v>
      </c>
      <c r="W439" s="37">
        <f t="shared" si="20"/>
        <v>3</v>
      </c>
      <c r="X439" s="2"/>
      <c r="Z439" s="2"/>
      <c r="AB439" s="3"/>
      <c r="AD439" s="3"/>
      <c r="AJ439" s="3"/>
      <c r="AK439" s="3"/>
    </row>
    <row r="440" spans="1:37">
      <c r="A440" t="s">
        <v>69</v>
      </c>
      <c r="B440" t="s">
        <v>19</v>
      </c>
      <c r="C440" s="2">
        <v>41830.451388888891</v>
      </c>
      <c r="D440">
        <v>125.2</v>
      </c>
      <c r="E440" s="2">
        <v>41830.475694444445</v>
      </c>
      <c r="F440">
        <v>157.19999999999999</v>
      </c>
      <c r="G440" s="3">
        <v>0.25559999999999999</v>
      </c>
      <c r="H440">
        <v>-29600.400000000001</v>
      </c>
      <c r="I440" s="3">
        <v>-0.27810000000000001</v>
      </c>
      <c r="J440">
        <v>850</v>
      </c>
      <c r="K440">
        <v>106420</v>
      </c>
      <c r="L440">
        <v>1446746.45</v>
      </c>
      <c r="M440">
        <v>8</v>
      </c>
      <c r="N440">
        <v>-3700.05</v>
      </c>
      <c r="O440" s="3">
        <v>-0.25559999999999999</v>
      </c>
      <c r="P440" s="3">
        <v>9.35E-2</v>
      </c>
      <c r="Q440" t="s">
        <v>20</v>
      </c>
      <c r="S440" s="1">
        <f t="shared" si="18"/>
        <v>41830</v>
      </c>
      <c r="U440" s="1">
        <f t="shared" si="19"/>
        <v>41830</v>
      </c>
      <c r="W440" s="37">
        <f t="shared" si="20"/>
        <v>0</v>
      </c>
      <c r="X440" s="2"/>
      <c r="Z440" s="2"/>
      <c r="AB440" s="3"/>
      <c r="AD440" s="3"/>
      <c r="AJ440" s="3"/>
      <c r="AK440" s="3"/>
    </row>
    <row r="441" spans="1:37">
      <c r="A441" t="s">
        <v>26</v>
      </c>
      <c r="B441" t="s">
        <v>19</v>
      </c>
      <c r="C441" s="2">
        <v>41442.458333333336</v>
      </c>
      <c r="D441">
        <v>63</v>
      </c>
      <c r="E441" s="2">
        <v>41442.496527777781</v>
      </c>
      <c r="F441">
        <v>79.099999999999994</v>
      </c>
      <c r="G441" s="3">
        <v>0.25559999999999999</v>
      </c>
      <c r="H441">
        <v>-17521</v>
      </c>
      <c r="I441" s="3">
        <v>-0.27810000000000001</v>
      </c>
      <c r="J441">
        <v>1000</v>
      </c>
      <c r="K441">
        <v>63000</v>
      </c>
      <c r="L441">
        <v>677505.57</v>
      </c>
      <c r="M441">
        <v>12</v>
      </c>
      <c r="N441">
        <v>-1460.08</v>
      </c>
      <c r="O441" s="3">
        <v>-0.25559999999999999</v>
      </c>
      <c r="P441" s="3">
        <v>7.2999999999999995E-2</v>
      </c>
      <c r="Q441" t="s">
        <v>20</v>
      </c>
      <c r="S441" s="1">
        <f t="shared" si="18"/>
        <v>41442</v>
      </c>
      <c r="U441" s="1">
        <f t="shared" si="19"/>
        <v>41442</v>
      </c>
      <c r="W441" s="37">
        <f t="shared" si="20"/>
        <v>0</v>
      </c>
      <c r="X441" s="2"/>
      <c r="Z441" s="2"/>
      <c r="AB441" s="3"/>
      <c r="AD441" s="3"/>
      <c r="AJ441" s="3"/>
      <c r="AK441" s="3"/>
    </row>
    <row r="442" spans="1:37">
      <c r="A442" t="s">
        <v>218</v>
      </c>
      <c r="B442" t="s">
        <v>19</v>
      </c>
      <c r="C442" s="2">
        <v>44544.5625</v>
      </c>
      <c r="D442">
        <v>226.05</v>
      </c>
      <c r="E442" s="2">
        <v>44545.392361111109</v>
      </c>
      <c r="F442">
        <v>283.8</v>
      </c>
      <c r="G442" s="3">
        <v>0.2555</v>
      </c>
      <c r="H442">
        <v>-37709.1</v>
      </c>
      <c r="I442" s="3">
        <v>-0.27800000000000002</v>
      </c>
      <c r="J442">
        <v>600</v>
      </c>
      <c r="K442">
        <v>135630</v>
      </c>
      <c r="L442">
        <v>5751375.8300000001</v>
      </c>
      <c r="M442">
        <v>28</v>
      </c>
      <c r="N442">
        <v>-1346.75</v>
      </c>
      <c r="O442" s="3">
        <v>-0.28289999999999998</v>
      </c>
      <c r="P442" s="3">
        <v>2.46E-2</v>
      </c>
      <c r="Q442" t="s">
        <v>20</v>
      </c>
      <c r="S442" s="1">
        <f t="shared" si="18"/>
        <v>44544</v>
      </c>
      <c r="U442" s="1">
        <f t="shared" si="19"/>
        <v>44545</v>
      </c>
      <c r="W442" s="37">
        <f t="shared" si="20"/>
        <v>1</v>
      </c>
      <c r="X442" s="2"/>
      <c r="Z442" s="2"/>
      <c r="AB442" s="3"/>
      <c r="AD442" s="3"/>
      <c r="AJ442" s="3"/>
      <c r="AK442" s="3"/>
    </row>
    <row r="443" spans="1:37">
      <c r="A443" t="s">
        <v>127</v>
      </c>
      <c r="B443" t="s">
        <v>19</v>
      </c>
      <c r="C443" s="2">
        <v>43060.600694444445</v>
      </c>
      <c r="D443">
        <v>93.55</v>
      </c>
      <c r="E443" s="2">
        <v>43061.385416666664</v>
      </c>
      <c r="F443">
        <v>117.45</v>
      </c>
      <c r="G443" s="3">
        <v>0.2555</v>
      </c>
      <c r="H443">
        <v>-17556.75</v>
      </c>
      <c r="I443" s="3">
        <v>-0.27800000000000002</v>
      </c>
      <c r="J443">
        <v>675</v>
      </c>
      <c r="K443">
        <v>63146.25</v>
      </c>
      <c r="L443">
        <v>2254770.14</v>
      </c>
      <c r="M443">
        <v>14</v>
      </c>
      <c r="N443">
        <v>-1254.05</v>
      </c>
      <c r="O443" s="3">
        <v>-0.2555</v>
      </c>
      <c r="P443" s="3">
        <v>3.2599999999999997E-2</v>
      </c>
      <c r="Q443" t="s">
        <v>20</v>
      </c>
      <c r="S443" s="1">
        <f t="shared" si="18"/>
        <v>43060</v>
      </c>
      <c r="U443" s="1">
        <f t="shared" si="19"/>
        <v>43061</v>
      </c>
      <c r="W443" s="37">
        <f t="shared" si="20"/>
        <v>1</v>
      </c>
      <c r="X443" s="2"/>
      <c r="Z443" s="2"/>
      <c r="AB443" s="3"/>
      <c r="AD443" s="3"/>
      <c r="AJ443" s="3"/>
      <c r="AK443" s="3"/>
    </row>
    <row r="444" spans="1:37">
      <c r="A444" t="s">
        <v>35</v>
      </c>
      <c r="B444" t="s">
        <v>19</v>
      </c>
      <c r="C444" s="2">
        <v>41087.385416666664</v>
      </c>
      <c r="D444">
        <v>52.65</v>
      </c>
      <c r="E444" s="2">
        <v>41087.583333333336</v>
      </c>
      <c r="F444">
        <v>66.099999999999994</v>
      </c>
      <c r="G444" s="3">
        <v>0.2555</v>
      </c>
      <c r="H444">
        <v>-15369.37</v>
      </c>
      <c r="I444" s="3">
        <v>-0.27800000000000002</v>
      </c>
      <c r="J444">
        <v>1050</v>
      </c>
      <c r="K444">
        <v>55282.5</v>
      </c>
      <c r="L444">
        <v>396207.59</v>
      </c>
      <c r="M444">
        <v>58</v>
      </c>
      <c r="N444">
        <v>-264.99</v>
      </c>
      <c r="O444" s="3">
        <v>-0.378</v>
      </c>
      <c r="P444" s="3">
        <v>8.9300000000000004E-2</v>
      </c>
      <c r="Q444" t="s">
        <v>20</v>
      </c>
      <c r="S444" s="1">
        <f t="shared" si="18"/>
        <v>41087</v>
      </c>
      <c r="U444" s="1">
        <f t="shared" si="19"/>
        <v>41087</v>
      </c>
      <c r="W444" s="37">
        <f t="shared" si="20"/>
        <v>0</v>
      </c>
      <c r="X444" s="2"/>
      <c r="Z444" s="2"/>
      <c r="AB444" s="3"/>
      <c r="AD444" s="3"/>
      <c r="AJ444" s="3"/>
      <c r="AK444" s="3"/>
    </row>
    <row r="445" spans="1:37">
      <c r="A445" t="s">
        <v>163</v>
      </c>
      <c r="B445" t="s">
        <v>19</v>
      </c>
      <c r="C445" s="2">
        <v>43837.385416666664</v>
      </c>
      <c r="D445">
        <v>127.15</v>
      </c>
      <c r="E445" s="2">
        <v>43837.541666666664</v>
      </c>
      <c r="F445">
        <v>159.55000000000001</v>
      </c>
      <c r="G445" s="3">
        <v>0.25480000000000003</v>
      </c>
      <c r="H445">
        <v>-23805.23</v>
      </c>
      <c r="I445" s="3">
        <v>-0.27739999999999998</v>
      </c>
      <c r="J445">
        <v>675</v>
      </c>
      <c r="K445">
        <v>85826.25</v>
      </c>
      <c r="L445">
        <v>3035157.59</v>
      </c>
      <c r="M445">
        <v>46</v>
      </c>
      <c r="N445">
        <v>-517.5</v>
      </c>
      <c r="O445" s="3">
        <v>-0.25480000000000003</v>
      </c>
      <c r="P445" s="3">
        <v>7.9000000000000001E-2</v>
      </c>
      <c r="Q445" t="s">
        <v>20</v>
      </c>
      <c r="S445" s="1">
        <f t="shared" si="18"/>
        <v>43837</v>
      </c>
      <c r="U445" s="1">
        <f t="shared" si="19"/>
        <v>43837</v>
      </c>
      <c r="W445" s="37">
        <f t="shared" si="20"/>
        <v>0</v>
      </c>
      <c r="X445" s="2"/>
      <c r="Z445" s="2"/>
      <c r="AB445" s="3"/>
      <c r="AD445" s="3"/>
      <c r="AJ445" s="3"/>
      <c r="AK445" s="3"/>
    </row>
    <row r="446" spans="1:37">
      <c r="A446" t="s">
        <v>32</v>
      </c>
      <c r="B446" t="s">
        <v>19</v>
      </c>
      <c r="C446" s="2">
        <v>41148.385416666664</v>
      </c>
      <c r="D446">
        <v>29.45</v>
      </c>
      <c r="E446" s="2">
        <v>41148.461805555555</v>
      </c>
      <c r="F446">
        <v>36.950000000000003</v>
      </c>
      <c r="G446" s="3">
        <v>0.25469999999999998</v>
      </c>
      <c r="H446">
        <v>-8164</v>
      </c>
      <c r="I446" s="3">
        <v>-0.2772</v>
      </c>
      <c r="J446">
        <v>1000</v>
      </c>
      <c r="K446">
        <v>29450</v>
      </c>
      <c r="L446">
        <v>486614.84</v>
      </c>
      <c r="M446">
        <v>23</v>
      </c>
      <c r="N446">
        <v>-354.96</v>
      </c>
      <c r="O446" s="3">
        <v>-0.29709999999999998</v>
      </c>
      <c r="P446" s="3">
        <v>0.15110000000000001</v>
      </c>
      <c r="Q446" t="s">
        <v>20</v>
      </c>
      <c r="S446" s="1">
        <f t="shared" si="18"/>
        <v>41148</v>
      </c>
      <c r="U446" s="1">
        <f t="shared" si="19"/>
        <v>41148</v>
      </c>
      <c r="W446" s="37">
        <f t="shared" si="20"/>
        <v>0</v>
      </c>
      <c r="X446" s="2"/>
      <c r="Z446" s="2"/>
      <c r="AB446" s="3"/>
      <c r="AD446" s="3"/>
      <c r="AJ446" s="3"/>
      <c r="AK446" s="3"/>
    </row>
    <row r="447" spans="1:37">
      <c r="A447" t="s">
        <v>83</v>
      </c>
      <c r="B447" t="s">
        <v>19</v>
      </c>
      <c r="C447" s="2">
        <v>41891.635416666664</v>
      </c>
      <c r="D447">
        <v>89.75</v>
      </c>
      <c r="E447" s="2">
        <v>41892.385416666664</v>
      </c>
      <c r="F447">
        <v>112.55</v>
      </c>
      <c r="G447" s="3">
        <v>0.254</v>
      </c>
      <c r="H447">
        <v>-19858.400000000001</v>
      </c>
      <c r="I447" s="3">
        <v>-0.27660000000000001</v>
      </c>
      <c r="J447">
        <v>800</v>
      </c>
      <c r="K447">
        <v>71800</v>
      </c>
      <c r="L447">
        <v>1477739.8</v>
      </c>
      <c r="M447">
        <v>5</v>
      </c>
      <c r="N447">
        <v>-3971.68</v>
      </c>
      <c r="O447" s="3">
        <v>-0.254</v>
      </c>
      <c r="P447" s="3">
        <v>4.0099999999999997E-2</v>
      </c>
      <c r="Q447" t="s">
        <v>20</v>
      </c>
      <c r="S447" s="1">
        <f t="shared" si="18"/>
        <v>41891</v>
      </c>
      <c r="U447" s="1">
        <f t="shared" si="19"/>
        <v>41892</v>
      </c>
      <c r="W447" s="37">
        <f t="shared" si="20"/>
        <v>1</v>
      </c>
      <c r="X447" s="2"/>
      <c r="Z447" s="2"/>
      <c r="AB447" s="3"/>
      <c r="AD447" s="3"/>
      <c r="AJ447" s="3"/>
      <c r="AK447" s="3"/>
    </row>
    <row r="448" spans="1:37">
      <c r="A448" t="s">
        <v>371</v>
      </c>
      <c r="B448" t="s">
        <v>19</v>
      </c>
      <c r="C448" s="2">
        <v>44179.385416666664</v>
      </c>
      <c r="D448">
        <v>197.1</v>
      </c>
      <c r="E448" s="2">
        <v>44179.538194444445</v>
      </c>
      <c r="F448">
        <v>247.1</v>
      </c>
      <c r="G448" s="3">
        <v>0.25369999999999998</v>
      </c>
      <c r="H448">
        <v>-36748.35</v>
      </c>
      <c r="I448" s="3">
        <v>-0.2762</v>
      </c>
      <c r="J448">
        <v>675</v>
      </c>
      <c r="K448">
        <v>133042.5</v>
      </c>
      <c r="L448">
        <v>4112870.83</v>
      </c>
      <c r="M448">
        <v>45</v>
      </c>
      <c r="N448">
        <v>-816.63</v>
      </c>
      <c r="O448" s="3">
        <v>-0.25369999999999998</v>
      </c>
      <c r="P448" s="3">
        <v>3.4000000000000002E-2</v>
      </c>
      <c r="Q448" t="s">
        <v>20</v>
      </c>
      <c r="S448" s="1">
        <f t="shared" si="18"/>
        <v>44179</v>
      </c>
      <c r="U448" s="1">
        <f t="shared" si="19"/>
        <v>44179</v>
      </c>
      <c r="W448" s="37">
        <f t="shared" si="20"/>
        <v>0</v>
      </c>
      <c r="X448" s="2"/>
      <c r="Z448" s="2"/>
      <c r="AB448" s="3"/>
      <c r="AD448" s="3"/>
      <c r="AJ448" s="3"/>
      <c r="AK448" s="3"/>
    </row>
    <row r="449" spans="1:37">
      <c r="A449" t="s">
        <v>143</v>
      </c>
      <c r="B449" t="s">
        <v>19</v>
      </c>
      <c r="C449" s="2">
        <v>43752.631944444445</v>
      </c>
      <c r="D449">
        <v>170.05</v>
      </c>
      <c r="E449" s="2">
        <v>43753.427083333336</v>
      </c>
      <c r="F449">
        <v>213.1</v>
      </c>
      <c r="G449" s="3">
        <v>0.25319999999999998</v>
      </c>
      <c r="H449">
        <v>-31645.01</v>
      </c>
      <c r="I449" s="3">
        <v>-0.2757</v>
      </c>
      <c r="J449">
        <v>675</v>
      </c>
      <c r="K449">
        <v>114783.75</v>
      </c>
      <c r="L449">
        <v>2879695.98</v>
      </c>
      <c r="M449">
        <v>18</v>
      </c>
      <c r="N449">
        <v>-1758.06</v>
      </c>
      <c r="O449" s="3">
        <v>-0.29370000000000002</v>
      </c>
      <c r="P449" s="3">
        <v>2.76E-2</v>
      </c>
      <c r="Q449" t="s">
        <v>20</v>
      </c>
      <c r="S449" s="1">
        <f t="shared" si="18"/>
        <v>43752</v>
      </c>
      <c r="U449" s="1">
        <f t="shared" si="19"/>
        <v>43753</v>
      </c>
      <c r="W449" s="37">
        <f t="shared" si="20"/>
        <v>1</v>
      </c>
      <c r="X449" s="2"/>
      <c r="Z449" s="2"/>
      <c r="AB449" s="3"/>
      <c r="AD449" s="3"/>
      <c r="AJ449" s="3"/>
      <c r="AK449" s="3"/>
    </row>
    <row r="450" spans="1:37">
      <c r="A450" t="s">
        <v>81</v>
      </c>
      <c r="B450" t="s">
        <v>19</v>
      </c>
      <c r="C450" s="2">
        <v>41894.572916666664</v>
      </c>
      <c r="D450">
        <v>61.95</v>
      </c>
      <c r="E450" s="2">
        <v>41897.385416666664</v>
      </c>
      <c r="F450">
        <v>77.55</v>
      </c>
      <c r="G450" s="3">
        <v>0.25180000000000002</v>
      </c>
      <c r="H450">
        <v>-13596</v>
      </c>
      <c r="I450" s="3">
        <v>-0.27429999999999999</v>
      </c>
      <c r="J450">
        <v>800</v>
      </c>
      <c r="K450">
        <v>49560</v>
      </c>
      <c r="L450">
        <v>1430732.2</v>
      </c>
      <c r="M450">
        <v>23</v>
      </c>
      <c r="N450">
        <v>-591.13</v>
      </c>
      <c r="O450" s="3">
        <v>-0.25180000000000002</v>
      </c>
      <c r="P450" s="3">
        <v>0.22359999999999999</v>
      </c>
      <c r="Q450" t="s">
        <v>20</v>
      </c>
      <c r="S450" s="1">
        <f t="shared" si="18"/>
        <v>41894</v>
      </c>
      <c r="U450" s="1">
        <f t="shared" si="19"/>
        <v>41897</v>
      </c>
      <c r="W450" s="37">
        <f t="shared" si="20"/>
        <v>3</v>
      </c>
      <c r="X450" s="2"/>
      <c r="Z450" s="2"/>
      <c r="AB450" s="3"/>
      <c r="AD450" s="3"/>
      <c r="AJ450" s="3"/>
      <c r="AK450" s="3"/>
    </row>
    <row r="451" spans="1:37">
      <c r="A451" t="s">
        <v>183</v>
      </c>
      <c r="B451" t="s">
        <v>19</v>
      </c>
      <c r="C451" s="2">
        <v>44200.385416666664</v>
      </c>
      <c r="D451">
        <v>256</v>
      </c>
      <c r="E451" s="2">
        <v>44200.458333333336</v>
      </c>
      <c r="F451">
        <v>320.45</v>
      </c>
      <c r="G451" s="3">
        <v>0.25180000000000002</v>
      </c>
      <c r="H451">
        <v>-47394.79</v>
      </c>
      <c r="I451" s="3">
        <v>-0.27429999999999999</v>
      </c>
      <c r="J451">
        <v>675</v>
      </c>
      <c r="K451">
        <v>172800</v>
      </c>
      <c r="L451">
        <v>4206463.97</v>
      </c>
      <c r="M451">
        <v>22</v>
      </c>
      <c r="N451">
        <v>-2154.31</v>
      </c>
      <c r="O451" s="3">
        <v>-0.25180000000000002</v>
      </c>
      <c r="P451" s="3">
        <v>5.5300000000000002E-2</v>
      </c>
      <c r="Q451" t="s">
        <v>20</v>
      </c>
      <c r="S451" s="1">
        <f t="shared" si="18"/>
        <v>44200</v>
      </c>
      <c r="U451" s="1">
        <f t="shared" si="19"/>
        <v>44200</v>
      </c>
      <c r="W451" s="37">
        <f t="shared" si="20"/>
        <v>0</v>
      </c>
      <c r="X451" s="2"/>
      <c r="Z451" s="2"/>
      <c r="AB451" s="3"/>
      <c r="AD451" s="3"/>
      <c r="AJ451" s="3"/>
      <c r="AK451" s="3"/>
    </row>
    <row r="452" spans="1:37">
      <c r="A452" t="s">
        <v>92</v>
      </c>
      <c r="B452" t="s">
        <v>19</v>
      </c>
      <c r="C452" s="2">
        <v>42013.5</v>
      </c>
      <c r="D452">
        <v>126.55</v>
      </c>
      <c r="E452" s="2">
        <v>42013.614583333336</v>
      </c>
      <c r="F452">
        <v>158.25</v>
      </c>
      <c r="G452" s="3">
        <v>0.2505</v>
      </c>
      <c r="H452">
        <v>-28502.1</v>
      </c>
      <c r="I452" s="3">
        <v>-0.27300000000000002</v>
      </c>
      <c r="J452">
        <v>825</v>
      </c>
      <c r="K452">
        <v>104403.75</v>
      </c>
      <c r="L452">
        <v>1740880</v>
      </c>
      <c r="M452">
        <v>34</v>
      </c>
      <c r="N452">
        <v>-838.3</v>
      </c>
      <c r="O452" s="3">
        <v>-0.27100000000000002</v>
      </c>
      <c r="P452" s="3">
        <v>0.14699999999999999</v>
      </c>
      <c r="Q452" t="s">
        <v>20</v>
      </c>
      <c r="S452" s="1">
        <f t="shared" si="18"/>
        <v>42013</v>
      </c>
      <c r="U452" s="1">
        <f t="shared" si="19"/>
        <v>42013</v>
      </c>
      <c r="W452" s="37">
        <f t="shared" si="20"/>
        <v>0</v>
      </c>
      <c r="X452" s="2"/>
      <c r="Z452" s="2"/>
      <c r="AB452" s="3"/>
      <c r="AD452" s="3"/>
      <c r="AJ452" s="3"/>
      <c r="AK452" s="3"/>
    </row>
    <row r="453" spans="1:37">
      <c r="A453" t="s">
        <v>52</v>
      </c>
      <c r="B453" t="s">
        <v>19</v>
      </c>
      <c r="C453" s="2">
        <v>41408.475694444445</v>
      </c>
      <c r="D453">
        <v>70.25</v>
      </c>
      <c r="E453" s="2">
        <v>41408.555555555555</v>
      </c>
      <c r="F453">
        <v>87.85</v>
      </c>
      <c r="G453" s="3">
        <v>0.2505</v>
      </c>
      <c r="H453">
        <v>-18221.95</v>
      </c>
      <c r="I453" s="3">
        <v>-0.27300000000000002</v>
      </c>
      <c r="J453">
        <v>950</v>
      </c>
      <c r="K453">
        <v>66737.5</v>
      </c>
      <c r="L453">
        <v>577299.49</v>
      </c>
      <c r="M453">
        <v>24</v>
      </c>
      <c r="N453">
        <v>-759.25</v>
      </c>
      <c r="O453" s="3">
        <v>-0.2505</v>
      </c>
      <c r="P453" s="3">
        <v>3.2000000000000001E-2</v>
      </c>
      <c r="Q453" t="s">
        <v>20</v>
      </c>
      <c r="S453" s="1">
        <f t="shared" si="18"/>
        <v>41408</v>
      </c>
      <c r="U453" s="1">
        <f t="shared" si="19"/>
        <v>41408</v>
      </c>
      <c r="W453" s="37">
        <f t="shared" si="20"/>
        <v>0</v>
      </c>
      <c r="X453" s="2"/>
      <c r="Z453" s="2"/>
      <c r="AB453" s="3"/>
      <c r="AD453" s="3"/>
      <c r="AJ453" s="3"/>
      <c r="AK453" s="3"/>
    </row>
    <row r="454" spans="1:37">
      <c r="A454" t="s">
        <v>372</v>
      </c>
      <c r="B454" t="s">
        <v>19</v>
      </c>
      <c r="C454" s="2">
        <v>44146.46875</v>
      </c>
      <c r="D454">
        <v>216.9</v>
      </c>
      <c r="E454" s="2">
        <v>44146.583333333336</v>
      </c>
      <c r="F454">
        <v>271</v>
      </c>
      <c r="G454" s="3">
        <v>0.24940000000000001</v>
      </c>
      <c r="H454">
        <v>-44234.25</v>
      </c>
      <c r="I454" s="3">
        <v>-0.27189999999999998</v>
      </c>
      <c r="J454">
        <v>750</v>
      </c>
      <c r="K454">
        <v>162675</v>
      </c>
      <c r="L454">
        <v>4012460.19</v>
      </c>
      <c r="M454">
        <v>34</v>
      </c>
      <c r="N454">
        <v>-1301.01</v>
      </c>
      <c r="O454" s="3">
        <v>-0.24940000000000001</v>
      </c>
      <c r="P454" s="3">
        <v>0.13689999999999999</v>
      </c>
      <c r="Q454" t="s">
        <v>20</v>
      </c>
      <c r="S454" s="1">
        <f t="shared" si="18"/>
        <v>44146</v>
      </c>
      <c r="U454" s="1">
        <f t="shared" si="19"/>
        <v>44146</v>
      </c>
      <c r="W454" s="37">
        <f t="shared" si="20"/>
        <v>0</v>
      </c>
      <c r="X454" s="2"/>
      <c r="Z454" s="2"/>
      <c r="AB454" s="3"/>
      <c r="AD454" s="3"/>
      <c r="AJ454" s="3"/>
      <c r="AK454" s="3"/>
    </row>
    <row r="455" spans="1:37">
      <c r="A455" t="s">
        <v>27</v>
      </c>
      <c r="B455" t="s">
        <v>19</v>
      </c>
      <c r="C455" s="2">
        <v>41334.579861111109</v>
      </c>
      <c r="D455">
        <v>66.8</v>
      </c>
      <c r="E455" s="2">
        <v>41337.395833333336</v>
      </c>
      <c r="F455">
        <v>83.45</v>
      </c>
      <c r="G455" s="3">
        <v>0.24929999999999999</v>
      </c>
      <c r="H455">
        <v>-18152.5</v>
      </c>
      <c r="I455" s="3">
        <v>-0.2717</v>
      </c>
      <c r="J455">
        <v>999.99990000000003</v>
      </c>
      <c r="K455">
        <v>66800</v>
      </c>
      <c r="L455">
        <v>613709.17000000004</v>
      </c>
      <c r="M455">
        <v>24</v>
      </c>
      <c r="N455">
        <v>-756.35</v>
      </c>
      <c r="O455" s="3">
        <v>-0.24929999999999999</v>
      </c>
      <c r="P455" s="3">
        <v>0.1295</v>
      </c>
      <c r="Q455" t="s">
        <v>20</v>
      </c>
      <c r="S455" s="1">
        <f t="shared" si="18"/>
        <v>41334</v>
      </c>
      <c r="U455" s="1">
        <f t="shared" si="19"/>
        <v>41337</v>
      </c>
      <c r="W455" s="37">
        <f t="shared" si="20"/>
        <v>3</v>
      </c>
      <c r="X455" s="2"/>
      <c r="Z455" s="2"/>
      <c r="AB455" s="3"/>
      <c r="AD455" s="3"/>
      <c r="AJ455" s="3"/>
      <c r="AK455" s="3"/>
    </row>
    <row r="456" spans="1:37">
      <c r="A456" t="s">
        <v>90</v>
      </c>
      <c r="B456" t="s">
        <v>19</v>
      </c>
      <c r="C456" s="2">
        <v>42662.552083333336</v>
      </c>
      <c r="D456">
        <v>96.6</v>
      </c>
      <c r="E456" s="2">
        <v>42662.604166666664</v>
      </c>
      <c r="F456">
        <v>120.65</v>
      </c>
      <c r="G456" s="3">
        <v>0.249</v>
      </c>
      <c r="H456">
        <v>-21633.56</v>
      </c>
      <c r="I456" s="3">
        <v>-0.27150000000000002</v>
      </c>
      <c r="J456">
        <v>825</v>
      </c>
      <c r="K456">
        <v>79695</v>
      </c>
      <c r="L456">
        <v>2210382.9300000002</v>
      </c>
      <c r="M456">
        <v>16</v>
      </c>
      <c r="N456">
        <v>-1352.1</v>
      </c>
      <c r="O456" s="3">
        <v>-0.30380000000000001</v>
      </c>
      <c r="P456" s="3">
        <v>5.6899999999999999E-2</v>
      </c>
      <c r="Q456" t="s">
        <v>20</v>
      </c>
      <c r="S456" s="1">
        <f t="shared" si="18"/>
        <v>42662</v>
      </c>
      <c r="U456" s="1">
        <f t="shared" si="19"/>
        <v>42662</v>
      </c>
      <c r="W456" s="37">
        <f t="shared" si="20"/>
        <v>0</v>
      </c>
      <c r="X456" s="2"/>
      <c r="Z456" s="2"/>
      <c r="AB456" s="3"/>
      <c r="AD456" s="3"/>
      <c r="AJ456" s="3"/>
      <c r="AK456" s="3"/>
    </row>
    <row r="457" spans="1:37">
      <c r="A457" t="s">
        <v>140</v>
      </c>
      <c r="B457" t="s">
        <v>19</v>
      </c>
      <c r="C457" s="2">
        <v>43236.555555555555</v>
      </c>
      <c r="D457">
        <v>97.5</v>
      </c>
      <c r="E457" s="2">
        <v>43237.409722222219</v>
      </c>
      <c r="F457">
        <v>121.7</v>
      </c>
      <c r="G457" s="3">
        <v>0.2482</v>
      </c>
      <c r="H457">
        <v>-17814.599999999999</v>
      </c>
      <c r="I457" s="3">
        <v>-0.2707</v>
      </c>
      <c r="J457">
        <v>675</v>
      </c>
      <c r="K457">
        <v>65812.5</v>
      </c>
      <c r="L457">
        <v>2319163.15</v>
      </c>
      <c r="M457">
        <v>34</v>
      </c>
      <c r="N457">
        <v>-523.96</v>
      </c>
      <c r="O457" s="3">
        <v>-0.3251</v>
      </c>
      <c r="P457" s="3">
        <v>7.4399999999999994E-2</v>
      </c>
      <c r="Q457" t="s">
        <v>20</v>
      </c>
      <c r="S457" s="1">
        <f t="shared" si="18"/>
        <v>43236</v>
      </c>
      <c r="U457" s="1">
        <f t="shared" si="19"/>
        <v>43237</v>
      </c>
      <c r="W457" s="37">
        <f t="shared" si="20"/>
        <v>1</v>
      </c>
      <c r="X457" s="2"/>
      <c r="Z457" s="2"/>
      <c r="AB457" s="3"/>
      <c r="AD457" s="3"/>
      <c r="AJ457" s="3"/>
      <c r="AK457" s="3"/>
    </row>
    <row r="458" spans="1:37">
      <c r="A458" t="s">
        <v>38</v>
      </c>
      <c r="B458" t="s">
        <v>19</v>
      </c>
      <c r="C458" s="2">
        <v>41255.458333333336</v>
      </c>
      <c r="D458">
        <v>39.5</v>
      </c>
      <c r="E458" s="2">
        <v>41255.572916666664</v>
      </c>
      <c r="F458">
        <v>49.3</v>
      </c>
      <c r="G458" s="3">
        <v>0.24809999999999999</v>
      </c>
      <c r="H458">
        <v>-10153.6</v>
      </c>
      <c r="I458" s="3">
        <v>-0.27060000000000001</v>
      </c>
      <c r="J458">
        <v>950</v>
      </c>
      <c r="K458">
        <v>37525</v>
      </c>
      <c r="L458">
        <v>637692.77</v>
      </c>
      <c r="M458">
        <v>34</v>
      </c>
      <c r="N458">
        <v>-298.64</v>
      </c>
      <c r="O458" s="3">
        <v>-0.3165</v>
      </c>
      <c r="P458" s="3">
        <v>7.7200000000000005E-2</v>
      </c>
      <c r="Q458" t="s">
        <v>20</v>
      </c>
      <c r="S458" s="1">
        <f t="shared" si="18"/>
        <v>41255</v>
      </c>
      <c r="U458" s="1">
        <f t="shared" si="19"/>
        <v>41255</v>
      </c>
      <c r="W458" s="37">
        <f t="shared" si="20"/>
        <v>0</v>
      </c>
      <c r="X458" s="2"/>
      <c r="Z458" s="2"/>
      <c r="AB458" s="3"/>
      <c r="AD458" s="3"/>
      <c r="AJ458" s="3"/>
      <c r="AK458" s="3"/>
    </row>
    <row r="459" spans="1:37">
      <c r="A459" t="s">
        <v>35</v>
      </c>
      <c r="B459" t="s">
        <v>19</v>
      </c>
      <c r="C459" s="2">
        <v>41025.579861111109</v>
      </c>
      <c r="D459">
        <v>13.95</v>
      </c>
      <c r="E459" s="2">
        <v>41025.604166666664</v>
      </c>
      <c r="F459">
        <v>17.399999999999999</v>
      </c>
      <c r="G459" s="3">
        <v>0.24729999999999999</v>
      </c>
      <c r="H459">
        <v>-3763.5</v>
      </c>
      <c r="I459" s="3">
        <v>-0.26979999999999998</v>
      </c>
      <c r="J459">
        <v>1000</v>
      </c>
      <c r="K459">
        <v>13950</v>
      </c>
      <c r="L459">
        <v>121842.02</v>
      </c>
      <c r="M459">
        <v>8</v>
      </c>
      <c r="N459">
        <v>-470.44</v>
      </c>
      <c r="O459" s="3">
        <v>-0.39779999999999999</v>
      </c>
      <c r="P459" s="3">
        <v>0.40860000000000002</v>
      </c>
      <c r="Q459" t="s">
        <v>20</v>
      </c>
      <c r="S459" s="1">
        <f t="shared" si="18"/>
        <v>41025</v>
      </c>
      <c r="U459" s="1">
        <f t="shared" si="19"/>
        <v>41025</v>
      </c>
      <c r="W459" s="37">
        <f t="shared" si="20"/>
        <v>0</v>
      </c>
      <c r="X459" s="2"/>
      <c r="Z459" s="2"/>
      <c r="AB459" s="3"/>
      <c r="AD459" s="3"/>
      <c r="AJ459" s="3"/>
      <c r="AK459" s="3"/>
    </row>
    <row r="460" spans="1:37">
      <c r="A460" t="s">
        <v>70</v>
      </c>
      <c r="B460" t="s">
        <v>19</v>
      </c>
      <c r="C460" s="2">
        <v>42433.618055555555</v>
      </c>
      <c r="D460">
        <v>89</v>
      </c>
      <c r="E460" s="2">
        <v>42433.642361111109</v>
      </c>
      <c r="F460">
        <v>111</v>
      </c>
      <c r="G460" s="3">
        <v>0.2472</v>
      </c>
      <c r="H460">
        <v>-21600</v>
      </c>
      <c r="I460" s="3">
        <v>-0.2697</v>
      </c>
      <c r="J460">
        <v>900</v>
      </c>
      <c r="K460">
        <v>80100</v>
      </c>
      <c r="L460">
        <v>1911896.81</v>
      </c>
      <c r="M460">
        <v>8</v>
      </c>
      <c r="N460">
        <v>-2700</v>
      </c>
      <c r="O460" s="3">
        <v>-0.2472</v>
      </c>
      <c r="P460" s="3">
        <v>2.2499999999999999E-2</v>
      </c>
      <c r="Q460" t="s">
        <v>20</v>
      </c>
      <c r="S460" s="1">
        <f t="shared" si="18"/>
        <v>42433</v>
      </c>
      <c r="U460" s="1">
        <f t="shared" si="19"/>
        <v>42433</v>
      </c>
      <c r="W460" s="37">
        <f t="shared" si="20"/>
        <v>0</v>
      </c>
      <c r="X460" s="2"/>
      <c r="Z460" s="2"/>
      <c r="AB460" s="3"/>
      <c r="AD460" s="3"/>
      <c r="AJ460" s="3"/>
      <c r="AK460" s="3"/>
    </row>
    <row r="461" spans="1:37">
      <c r="A461" t="s">
        <v>38</v>
      </c>
      <c r="B461" t="s">
        <v>19</v>
      </c>
      <c r="C461" s="2">
        <v>41481.604166666664</v>
      </c>
      <c r="D461">
        <v>89.05</v>
      </c>
      <c r="E461" s="2">
        <v>41484.388888888891</v>
      </c>
      <c r="F461">
        <v>111.05</v>
      </c>
      <c r="G461" s="3">
        <v>0.24709999999999999</v>
      </c>
      <c r="H461">
        <v>-22800.95</v>
      </c>
      <c r="I461" s="3">
        <v>-0.26950000000000002</v>
      </c>
      <c r="J461">
        <v>949.99990000000003</v>
      </c>
      <c r="K461">
        <v>84597.5</v>
      </c>
      <c r="L461">
        <v>531082.52</v>
      </c>
      <c r="M461">
        <v>15</v>
      </c>
      <c r="N461">
        <v>-1520.06</v>
      </c>
      <c r="O461" s="3">
        <v>-0.2802</v>
      </c>
      <c r="P461" s="3">
        <v>2.3E-2</v>
      </c>
      <c r="Q461" t="s">
        <v>20</v>
      </c>
      <c r="S461" s="1">
        <f t="shared" si="18"/>
        <v>41481</v>
      </c>
      <c r="U461" s="1">
        <f t="shared" si="19"/>
        <v>41484</v>
      </c>
      <c r="W461" s="37">
        <f t="shared" si="20"/>
        <v>3</v>
      </c>
      <c r="X461" s="2"/>
      <c r="Z461" s="2"/>
      <c r="AB461" s="3"/>
      <c r="AD461" s="3"/>
      <c r="AJ461" s="3"/>
      <c r="AK461" s="3"/>
    </row>
    <row r="462" spans="1:37">
      <c r="A462" t="s">
        <v>80</v>
      </c>
      <c r="B462" t="s">
        <v>19</v>
      </c>
      <c r="C462" s="2">
        <v>42291.625</v>
      </c>
      <c r="D462">
        <v>112.4</v>
      </c>
      <c r="E462" s="2">
        <v>42292.385416666664</v>
      </c>
      <c r="F462">
        <v>140.1</v>
      </c>
      <c r="G462" s="3">
        <v>0.24640000000000001</v>
      </c>
      <c r="H462">
        <v>-26446.880000000001</v>
      </c>
      <c r="I462" s="3">
        <v>-0.26889999999999997</v>
      </c>
      <c r="J462">
        <v>875</v>
      </c>
      <c r="K462">
        <v>98350</v>
      </c>
      <c r="L462">
        <v>2002357.18</v>
      </c>
      <c r="M462">
        <v>8</v>
      </c>
      <c r="N462">
        <v>-3305.86</v>
      </c>
      <c r="O462" s="3">
        <v>-0.24640000000000001</v>
      </c>
      <c r="P462" s="3">
        <v>2.8899999999999999E-2</v>
      </c>
      <c r="Q462" t="s">
        <v>20</v>
      </c>
      <c r="S462" s="1">
        <f t="shared" si="18"/>
        <v>42291</v>
      </c>
      <c r="U462" s="1">
        <f t="shared" si="19"/>
        <v>42292</v>
      </c>
      <c r="W462" s="37">
        <f t="shared" si="20"/>
        <v>1</v>
      </c>
      <c r="X462" s="2"/>
      <c r="Z462" s="2"/>
      <c r="AB462" s="3"/>
      <c r="AD462" s="3"/>
      <c r="AJ462" s="3"/>
      <c r="AK462" s="3"/>
    </row>
    <row r="463" spans="1:37">
      <c r="A463" t="s">
        <v>123</v>
      </c>
      <c r="B463" t="s">
        <v>19</v>
      </c>
      <c r="C463" s="2">
        <v>42941.482638888891</v>
      </c>
      <c r="D463">
        <v>18.899999999999999</v>
      </c>
      <c r="E463" s="2">
        <v>42941.621527777781</v>
      </c>
      <c r="F463">
        <v>23.55</v>
      </c>
      <c r="G463" s="3">
        <v>0.246</v>
      </c>
      <c r="H463">
        <v>-3805.88</v>
      </c>
      <c r="I463" s="3">
        <v>-0.26850000000000002</v>
      </c>
      <c r="J463">
        <v>750</v>
      </c>
      <c r="K463">
        <v>14175</v>
      </c>
      <c r="L463">
        <v>2129040.48</v>
      </c>
      <c r="M463">
        <v>41</v>
      </c>
      <c r="N463">
        <v>-92.83</v>
      </c>
      <c r="O463" s="3">
        <v>-0.37569999999999998</v>
      </c>
      <c r="P463" s="3">
        <v>0.1032</v>
      </c>
      <c r="Q463" t="s">
        <v>20</v>
      </c>
      <c r="S463" s="1">
        <f t="shared" si="18"/>
        <v>42941</v>
      </c>
      <c r="U463" s="1">
        <f t="shared" si="19"/>
        <v>42941</v>
      </c>
      <c r="W463" s="37">
        <f t="shared" si="20"/>
        <v>0</v>
      </c>
      <c r="X463" s="2"/>
      <c r="Z463" s="2"/>
      <c r="AB463" s="3"/>
      <c r="AD463" s="3"/>
      <c r="AJ463" s="3"/>
      <c r="AK463" s="3"/>
    </row>
    <row r="464" spans="1:37">
      <c r="A464" t="s">
        <v>122</v>
      </c>
      <c r="B464" t="s">
        <v>19</v>
      </c>
      <c r="C464" s="2">
        <v>42992.399305555555</v>
      </c>
      <c r="D464">
        <v>63.85</v>
      </c>
      <c r="E464" s="2">
        <v>42992.475694444445</v>
      </c>
      <c r="F464">
        <v>79.55</v>
      </c>
      <c r="G464" s="3">
        <v>0.24590000000000001</v>
      </c>
      <c r="H464">
        <v>-12850.5</v>
      </c>
      <c r="I464" s="3">
        <v>-0.26829999999999998</v>
      </c>
      <c r="J464">
        <v>750</v>
      </c>
      <c r="K464">
        <v>47887.5</v>
      </c>
      <c r="L464">
        <v>2301566.4300000002</v>
      </c>
      <c r="M464">
        <v>23</v>
      </c>
      <c r="N464">
        <v>-558.72</v>
      </c>
      <c r="O464" s="3">
        <v>-0.24590000000000001</v>
      </c>
      <c r="P464" s="3">
        <v>9.6299999999999997E-2</v>
      </c>
      <c r="Q464" t="s">
        <v>20</v>
      </c>
      <c r="S464" s="1">
        <f t="shared" si="18"/>
        <v>42992</v>
      </c>
      <c r="U464" s="1">
        <f t="shared" si="19"/>
        <v>42992</v>
      </c>
      <c r="W464" s="37">
        <f t="shared" si="20"/>
        <v>0</v>
      </c>
      <c r="X464" s="2"/>
      <c r="Z464" s="2"/>
      <c r="AB464" s="3"/>
      <c r="AD464" s="3"/>
      <c r="AJ464" s="3"/>
      <c r="AK464" s="3"/>
    </row>
    <row r="465" spans="1:37">
      <c r="A465" t="s">
        <v>95</v>
      </c>
      <c r="B465" t="s">
        <v>19</v>
      </c>
      <c r="C465" s="2">
        <v>42054.614583333336</v>
      </c>
      <c r="D465">
        <v>85.85</v>
      </c>
      <c r="E465" s="2">
        <v>42055.416666666664</v>
      </c>
      <c r="F465">
        <v>106.95</v>
      </c>
      <c r="G465" s="3">
        <v>0.24579999999999999</v>
      </c>
      <c r="H465">
        <v>-17846.7</v>
      </c>
      <c r="I465" s="3">
        <v>-0.26819999999999999</v>
      </c>
      <c r="J465">
        <v>775</v>
      </c>
      <c r="K465">
        <v>66533.75</v>
      </c>
      <c r="L465">
        <v>1848848.51</v>
      </c>
      <c r="M465">
        <v>20</v>
      </c>
      <c r="N465">
        <v>-892.34</v>
      </c>
      <c r="O465" s="3">
        <v>-0.3599</v>
      </c>
      <c r="P465" s="3">
        <v>0.3518</v>
      </c>
      <c r="Q465" t="s">
        <v>20</v>
      </c>
      <c r="S465" s="1">
        <f t="shared" si="18"/>
        <v>42054</v>
      </c>
      <c r="U465" s="1">
        <f t="shared" si="19"/>
        <v>42055</v>
      </c>
      <c r="W465" s="37">
        <f t="shared" si="20"/>
        <v>1</v>
      </c>
      <c r="X465" s="2"/>
      <c r="Z465" s="2"/>
      <c r="AB465" s="3"/>
      <c r="AD465" s="3"/>
      <c r="AJ465" s="3"/>
      <c r="AK465" s="3"/>
    </row>
    <row r="466" spans="1:37">
      <c r="A466" t="s">
        <v>40</v>
      </c>
      <c r="B466" t="s">
        <v>19</v>
      </c>
      <c r="C466" s="2">
        <v>41080.555555555555</v>
      </c>
      <c r="D466">
        <v>59.15</v>
      </c>
      <c r="E466" s="2">
        <v>41080.590277777781</v>
      </c>
      <c r="F466">
        <v>73.650000000000006</v>
      </c>
      <c r="G466" s="3">
        <v>0.24510000000000001</v>
      </c>
      <c r="H466">
        <v>-16619.400000000001</v>
      </c>
      <c r="I466" s="3">
        <v>-0.2676</v>
      </c>
      <c r="J466">
        <v>1050</v>
      </c>
      <c r="K466">
        <v>62107.5</v>
      </c>
      <c r="L466">
        <v>406674.52</v>
      </c>
      <c r="M466">
        <v>11</v>
      </c>
      <c r="N466">
        <v>-1510.85</v>
      </c>
      <c r="O466" s="3">
        <v>-0.25700000000000001</v>
      </c>
      <c r="P466" s="3">
        <v>2.4500000000000001E-2</v>
      </c>
      <c r="Q466" t="s">
        <v>20</v>
      </c>
      <c r="S466" s="1">
        <f t="shared" si="18"/>
        <v>41080</v>
      </c>
      <c r="U466" s="1">
        <f t="shared" si="19"/>
        <v>41080</v>
      </c>
      <c r="W466" s="37">
        <f t="shared" si="20"/>
        <v>0</v>
      </c>
      <c r="X466" s="2"/>
      <c r="Z466" s="2"/>
      <c r="AB466" s="3"/>
      <c r="AD466" s="3"/>
      <c r="AJ466" s="3"/>
      <c r="AK466" s="3"/>
    </row>
    <row r="467" spans="1:37">
      <c r="A467" t="s">
        <v>24</v>
      </c>
      <c r="B467" t="s">
        <v>19</v>
      </c>
      <c r="C467" s="2">
        <v>41187.618055555555</v>
      </c>
      <c r="D467">
        <v>89.8</v>
      </c>
      <c r="E467" s="2">
        <v>41190.451388888891</v>
      </c>
      <c r="F467">
        <v>111.8</v>
      </c>
      <c r="G467" s="3">
        <v>0.245</v>
      </c>
      <c r="H467">
        <v>-22815.200000000001</v>
      </c>
      <c r="I467" s="3">
        <v>-0.26740000000000003</v>
      </c>
      <c r="J467">
        <v>949.99990000000003</v>
      </c>
      <c r="K467">
        <v>85310</v>
      </c>
      <c r="L467">
        <v>444462.27</v>
      </c>
      <c r="M467">
        <v>29</v>
      </c>
      <c r="N467">
        <v>-786.73</v>
      </c>
      <c r="O467" s="3">
        <v>-0.245</v>
      </c>
      <c r="P467" s="3">
        <v>3.95E-2</v>
      </c>
      <c r="Q467" t="s">
        <v>20</v>
      </c>
      <c r="S467" s="1">
        <f t="shared" si="18"/>
        <v>41187</v>
      </c>
      <c r="U467" s="1">
        <f t="shared" si="19"/>
        <v>41190</v>
      </c>
      <c r="W467" s="37">
        <f t="shared" si="20"/>
        <v>3</v>
      </c>
      <c r="X467" s="2"/>
      <c r="Z467" s="2"/>
      <c r="AB467" s="3"/>
      <c r="AD467" s="3"/>
      <c r="AJ467" s="3"/>
      <c r="AK467" s="3"/>
    </row>
    <row r="468" spans="1:37">
      <c r="A468" t="s">
        <v>23</v>
      </c>
      <c r="B468" t="s">
        <v>19</v>
      </c>
      <c r="C468" s="2">
        <v>41416.545138888891</v>
      </c>
      <c r="D468">
        <v>42.25</v>
      </c>
      <c r="E468" s="2">
        <v>41416.569444444445</v>
      </c>
      <c r="F468">
        <v>52.6</v>
      </c>
      <c r="G468" s="3">
        <v>0.245</v>
      </c>
      <c r="H468">
        <v>-10168.65</v>
      </c>
      <c r="I468" s="3">
        <v>-0.26740000000000003</v>
      </c>
      <c r="J468">
        <v>900</v>
      </c>
      <c r="K468">
        <v>38025</v>
      </c>
      <c r="L468">
        <v>569334.06999999995</v>
      </c>
      <c r="M468">
        <v>8</v>
      </c>
      <c r="N468">
        <v>-1271.08</v>
      </c>
      <c r="O468" s="3">
        <v>-0.245</v>
      </c>
      <c r="P468" s="3">
        <v>3.3099999999999997E-2</v>
      </c>
      <c r="Q468" t="s">
        <v>20</v>
      </c>
      <c r="S468" s="1">
        <f t="shared" si="18"/>
        <v>41416</v>
      </c>
      <c r="U468" s="1">
        <f t="shared" si="19"/>
        <v>41416</v>
      </c>
      <c r="W468" s="37">
        <f t="shared" si="20"/>
        <v>0</v>
      </c>
      <c r="X468" s="2"/>
      <c r="Z468" s="2"/>
      <c r="AB468" s="3"/>
      <c r="AD468" s="3"/>
      <c r="AJ468" s="3"/>
      <c r="AK468" s="3"/>
    </row>
    <row r="469" spans="1:37">
      <c r="A469" t="s">
        <v>145</v>
      </c>
      <c r="B469" t="s">
        <v>19</v>
      </c>
      <c r="C469" s="2">
        <v>44064.625</v>
      </c>
      <c r="D469">
        <v>73.5</v>
      </c>
      <c r="E469" s="2">
        <v>44067.385416666664</v>
      </c>
      <c r="F469">
        <v>91.5</v>
      </c>
      <c r="G469" s="3">
        <v>0.24490000000000001</v>
      </c>
      <c r="H469">
        <v>-14737.5</v>
      </c>
      <c r="I469" s="3">
        <v>-0.26729999999999998</v>
      </c>
      <c r="J469">
        <v>750</v>
      </c>
      <c r="K469">
        <v>55125</v>
      </c>
      <c r="L469">
        <v>3830827.52</v>
      </c>
      <c r="M469">
        <v>8</v>
      </c>
      <c r="N469">
        <v>-1842.19</v>
      </c>
      <c r="O469" s="3">
        <v>-0.24490000000000001</v>
      </c>
      <c r="P469" s="3">
        <v>4.4900000000000002E-2</v>
      </c>
      <c r="Q469" t="s">
        <v>20</v>
      </c>
      <c r="S469" s="1">
        <f t="shared" si="18"/>
        <v>44064</v>
      </c>
      <c r="U469" s="1">
        <f t="shared" si="19"/>
        <v>44067</v>
      </c>
      <c r="W469" s="37">
        <f t="shared" si="20"/>
        <v>3</v>
      </c>
      <c r="X469" s="2"/>
      <c r="Z469" s="2"/>
      <c r="AB469" s="3"/>
      <c r="AD469" s="3"/>
      <c r="AJ469" s="3"/>
      <c r="AK469" s="3"/>
    </row>
    <row r="470" spans="1:37">
      <c r="A470" t="s">
        <v>54</v>
      </c>
      <c r="B470" t="s">
        <v>19</v>
      </c>
      <c r="C470" s="2">
        <v>41660.600694444445</v>
      </c>
      <c r="D470">
        <v>42.4</v>
      </c>
      <c r="E470" s="2">
        <v>41661.385416666664</v>
      </c>
      <c r="F470">
        <v>52.75</v>
      </c>
      <c r="G470" s="3">
        <v>0.24410000000000001</v>
      </c>
      <c r="H470">
        <v>-10736.42</v>
      </c>
      <c r="I470" s="3">
        <v>-0.26650000000000001</v>
      </c>
      <c r="J470">
        <v>949.99990000000003</v>
      </c>
      <c r="K470">
        <v>40280</v>
      </c>
      <c r="L470">
        <v>999109.81</v>
      </c>
      <c r="M470">
        <v>15</v>
      </c>
      <c r="N470">
        <v>-715.76</v>
      </c>
      <c r="O470" s="3">
        <v>-0.24410000000000001</v>
      </c>
      <c r="P470" s="3">
        <v>7.6700000000000004E-2</v>
      </c>
      <c r="Q470" t="s">
        <v>20</v>
      </c>
      <c r="S470" s="1">
        <f t="shared" si="18"/>
        <v>41660</v>
      </c>
      <c r="U470" s="1">
        <f t="shared" si="19"/>
        <v>41661</v>
      </c>
      <c r="W470" s="37">
        <f t="shared" si="20"/>
        <v>1</v>
      </c>
      <c r="X470" s="2"/>
      <c r="Z470" s="2"/>
      <c r="AB470" s="3"/>
      <c r="AD470" s="3"/>
      <c r="AJ470" s="3"/>
      <c r="AK470" s="3"/>
    </row>
    <row r="471" spans="1:37">
      <c r="A471" t="s">
        <v>221</v>
      </c>
      <c r="B471" t="s">
        <v>19</v>
      </c>
      <c r="C471" s="2">
        <v>44461.631944444445</v>
      </c>
      <c r="D471">
        <v>176.4</v>
      </c>
      <c r="E471" s="2">
        <v>44462.385416666664</v>
      </c>
      <c r="F471">
        <v>219.45</v>
      </c>
      <c r="G471" s="3">
        <v>0.24399999999999999</v>
      </c>
      <c r="H471">
        <v>-28205.1</v>
      </c>
      <c r="I471" s="3">
        <v>-0.26650000000000001</v>
      </c>
      <c r="J471">
        <v>600</v>
      </c>
      <c r="K471">
        <v>105840</v>
      </c>
      <c r="L471">
        <v>5819217.5599999996</v>
      </c>
      <c r="M471">
        <v>6</v>
      </c>
      <c r="N471">
        <v>-4700.8500000000004</v>
      </c>
      <c r="O471" s="3">
        <v>-0.24399999999999999</v>
      </c>
      <c r="P471" s="3">
        <v>2.3E-3</v>
      </c>
      <c r="Q471" t="s">
        <v>20</v>
      </c>
      <c r="S471" s="1">
        <f t="shared" si="18"/>
        <v>44461</v>
      </c>
      <c r="U471" s="1">
        <f t="shared" si="19"/>
        <v>44462</v>
      </c>
      <c r="W471" s="37">
        <f t="shared" si="20"/>
        <v>1</v>
      </c>
      <c r="X471" s="2"/>
      <c r="Z471" s="2"/>
      <c r="AB471" s="3"/>
      <c r="AD471" s="3"/>
      <c r="AJ471" s="3"/>
      <c r="AK471" s="3"/>
    </row>
    <row r="472" spans="1:37">
      <c r="A472" t="s">
        <v>188</v>
      </c>
      <c r="B472" t="s">
        <v>19</v>
      </c>
      <c r="C472" s="2">
        <v>44250.524305555555</v>
      </c>
      <c r="D472">
        <v>109.35</v>
      </c>
      <c r="E472" s="2">
        <v>44251.395833333336</v>
      </c>
      <c r="F472">
        <v>136</v>
      </c>
      <c r="G472" s="3">
        <v>0.2437</v>
      </c>
      <c r="H472">
        <v>-19644.86</v>
      </c>
      <c r="I472" s="3">
        <v>-0.2661</v>
      </c>
      <c r="J472">
        <v>675</v>
      </c>
      <c r="K472">
        <v>73811.25</v>
      </c>
      <c r="L472">
        <v>4534531.74</v>
      </c>
      <c r="M472">
        <v>40</v>
      </c>
      <c r="N472">
        <v>-491.12</v>
      </c>
      <c r="O472" s="3">
        <v>-0.50939999999999996</v>
      </c>
      <c r="P472" s="3">
        <v>0.24279999999999999</v>
      </c>
      <c r="Q472" t="s">
        <v>20</v>
      </c>
      <c r="S472" s="1">
        <f t="shared" si="18"/>
        <v>44250</v>
      </c>
      <c r="U472" s="1">
        <f t="shared" si="19"/>
        <v>44251</v>
      </c>
      <c r="W472" s="37">
        <f t="shared" si="20"/>
        <v>1</v>
      </c>
      <c r="X472" s="2"/>
      <c r="Z472" s="2"/>
      <c r="AB472" s="3"/>
      <c r="AD472" s="3"/>
      <c r="AJ472" s="3"/>
      <c r="AK472" s="3"/>
    </row>
    <row r="473" spans="1:37">
      <c r="A473" t="s">
        <v>266</v>
      </c>
      <c r="B473" t="s">
        <v>19</v>
      </c>
      <c r="C473" s="2">
        <v>44309.565972222219</v>
      </c>
      <c r="D473">
        <v>143.5</v>
      </c>
      <c r="E473" s="2">
        <v>44312.385416666664</v>
      </c>
      <c r="F473">
        <v>178.4</v>
      </c>
      <c r="G473" s="3">
        <v>0.2432</v>
      </c>
      <c r="H473">
        <v>-25730.32</v>
      </c>
      <c r="I473" s="3">
        <v>-0.2656</v>
      </c>
      <c r="J473">
        <v>675</v>
      </c>
      <c r="K473">
        <v>96862.5</v>
      </c>
      <c r="L473">
        <v>4914278.2300000004</v>
      </c>
      <c r="M473">
        <v>25</v>
      </c>
      <c r="N473">
        <v>-1029.21</v>
      </c>
      <c r="O473" s="3">
        <v>-0.35780000000000001</v>
      </c>
      <c r="P473" s="3">
        <v>0.2707</v>
      </c>
      <c r="Q473" t="s">
        <v>20</v>
      </c>
      <c r="S473" s="1">
        <f t="shared" si="18"/>
        <v>44309</v>
      </c>
      <c r="U473" s="1">
        <f t="shared" si="19"/>
        <v>44312</v>
      </c>
      <c r="W473" s="37">
        <f t="shared" si="20"/>
        <v>3</v>
      </c>
      <c r="X473" s="2"/>
      <c r="Z473" s="2"/>
      <c r="AB473" s="3"/>
      <c r="AD473" s="3"/>
      <c r="AJ473" s="3"/>
      <c r="AK473" s="3"/>
    </row>
    <row r="474" spans="1:37">
      <c r="A474" t="s">
        <v>234</v>
      </c>
      <c r="B474" t="s">
        <v>19</v>
      </c>
      <c r="C474" s="2">
        <v>44791.416666666664</v>
      </c>
      <c r="D474">
        <v>160.4</v>
      </c>
      <c r="E474" s="2">
        <v>44791.472222222219</v>
      </c>
      <c r="F474">
        <v>199.4</v>
      </c>
      <c r="G474" s="3">
        <v>0.24310000000000001</v>
      </c>
      <c r="H474">
        <v>-29818.6</v>
      </c>
      <c r="I474" s="3">
        <v>-0.2656</v>
      </c>
      <c r="J474">
        <v>700</v>
      </c>
      <c r="K474">
        <v>112279.99</v>
      </c>
      <c r="L474">
        <v>7169435.1799999997</v>
      </c>
      <c r="M474">
        <v>17</v>
      </c>
      <c r="N474">
        <v>-1754.04</v>
      </c>
      <c r="O474" s="3">
        <v>-0.24629999999999999</v>
      </c>
      <c r="P474" s="3">
        <v>3.0200000000000001E-2</v>
      </c>
      <c r="Q474" t="s">
        <v>20</v>
      </c>
      <c r="S474" s="1">
        <f t="shared" si="18"/>
        <v>44791</v>
      </c>
      <c r="U474" s="1">
        <f t="shared" si="19"/>
        <v>44791</v>
      </c>
      <c r="W474" s="37">
        <f t="shared" si="20"/>
        <v>0</v>
      </c>
      <c r="X474" s="2"/>
      <c r="Z474" s="2"/>
      <c r="AB474" s="3"/>
      <c r="AD474" s="3"/>
      <c r="AJ474" s="3"/>
      <c r="AK474" s="3"/>
    </row>
    <row r="475" spans="1:37">
      <c r="A475" t="s">
        <v>87</v>
      </c>
      <c r="B475" t="s">
        <v>19</v>
      </c>
      <c r="C475" s="2">
        <v>42086.576388888891</v>
      </c>
      <c r="D475">
        <v>82.95</v>
      </c>
      <c r="E475" s="2">
        <v>42087.40625</v>
      </c>
      <c r="F475">
        <v>103</v>
      </c>
      <c r="G475" s="3">
        <v>0.2417</v>
      </c>
      <c r="H475">
        <v>-17527.599999999999</v>
      </c>
      <c r="I475" s="3">
        <v>-0.2641</v>
      </c>
      <c r="J475">
        <v>800</v>
      </c>
      <c r="K475">
        <v>66360</v>
      </c>
      <c r="L475">
        <v>1863420.37</v>
      </c>
      <c r="M475">
        <v>28</v>
      </c>
      <c r="N475">
        <v>-625.99</v>
      </c>
      <c r="O475" s="3">
        <v>-0.2417</v>
      </c>
      <c r="P475" s="3">
        <v>0.21640000000000001</v>
      </c>
      <c r="Q475" t="s">
        <v>20</v>
      </c>
      <c r="S475" s="1">
        <f t="shared" si="18"/>
        <v>42086</v>
      </c>
      <c r="U475" s="1">
        <f t="shared" si="19"/>
        <v>42087</v>
      </c>
      <c r="W475" s="37">
        <f t="shared" si="20"/>
        <v>1</v>
      </c>
      <c r="X475" s="2"/>
      <c r="Z475" s="2"/>
      <c r="AB475" s="3"/>
      <c r="AD475" s="3"/>
      <c r="AJ475" s="3"/>
      <c r="AK475" s="3"/>
    </row>
    <row r="476" spans="1:37">
      <c r="A476" t="s">
        <v>82</v>
      </c>
      <c r="B476" t="s">
        <v>19</v>
      </c>
      <c r="C476" s="2">
        <v>42732.628472222219</v>
      </c>
      <c r="D476">
        <v>40.6</v>
      </c>
      <c r="E476" s="2">
        <v>42733.5625</v>
      </c>
      <c r="F476">
        <v>50.4</v>
      </c>
      <c r="G476" s="3">
        <v>0.2414</v>
      </c>
      <c r="H476">
        <v>-9639</v>
      </c>
      <c r="I476" s="3">
        <v>-0.26379999999999998</v>
      </c>
      <c r="J476">
        <v>900.00009999999997</v>
      </c>
      <c r="K476">
        <v>36540</v>
      </c>
      <c r="L476">
        <v>2264035.42</v>
      </c>
      <c r="M476">
        <v>57</v>
      </c>
      <c r="N476">
        <v>-169.11</v>
      </c>
      <c r="O476" s="3">
        <v>-0.4778</v>
      </c>
      <c r="P476" s="3">
        <v>0.16259999999999999</v>
      </c>
      <c r="Q476" t="s">
        <v>20</v>
      </c>
      <c r="S476" s="1">
        <f t="shared" si="18"/>
        <v>42732</v>
      </c>
      <c r="U476" s="1">
        <f t="shared" si="19"/>
        <v>42733</v>
      </c>
      <c r="W476" s="37">
        <f t="shared" si="20"/>
        <v>1</v>
      </c>
      <c r="X476" s="2"/>
      <c r="Z476" s="2"/>
      <c r="AB476" s="3"/>
      <c r="AD476" s="3"/>
      <c r="AJ476" s="3"/>
      <c r="AK476" s="3"/>
    </row>
    <row r="477" spans="1:37">
      <c r="A477" t="s">
        <v>216</v>
      </c>
      <c r="B477" t="s">
        <v>19</v>
      </c>
      <c r="C477" s="2">
        <v>44844.385416666664</v>
      </c>
      <c r="D477">
        <v>276.64999999999998</v>
      </c>
      <c r="E477" s="2">
        <v>44844.510416666664</v>
      </c>
      <c r="F477">
        <v>343.35</v>
      </c>
      <c r="G477" s="3">
        <v>0.24110000000000001</v>
      </c>
      <c r="H477">
        <v>-51030</v>
      </c>
      <c r="I477" s="3">
        <v>-0.26350000000000001</v>
      </c>
      <c r="J477">
        <v>700</v>
      </c>
      <c r="K477">
        <v>193655</v>
      </c>
      <c r="L477">
        <v>6982839.6799999997</v>
      </c>
      <c r="M477">
        <v>37</v>
      </c>
      <c r="N477">
        <v>-1379.19</v>
      </c>
      <c r="O477" s="3">
        <v>-0.24110000000000001</v>
      </c>
      <c r="P477" s="3">
        <v>7.6999999999999999E-2</v>
      </c>
      <c r="Q477" t="s">
        <v>20</v>
      </c>
      <c r="S477" s="1">
        <f t="shared" si="18"/>
        <v>44844</v>
      </c>
      <c r="U477" s="1">
        <f t="shared" si="19"/>
        <v>44844</v>
      </c>
      <c r="W477" s="37">
        <f t="shared" si="20"/>
        <v>0</v>
      </c>
      <c r="X477" s="2"/>
      <c r="Z477" s="2"/>
      <c r="AB477" s="3"/>
      <c r="AD477" s="3"/>
      <c r="AJ477" s="3"/>
      <c r="AK477" s="3"/>
    </row>
    <row r="478" spans="1:37">
      <c r="A478" t="s">
        <v>225</v>
      </c>
      <c r="B478" t="s">
        <v>19</v>
      </c>
      <c r="C478" s="2">
        <v>44463.559027777781</v>
      </c>
      <c r="D478">
        <v>147.85</v>
      </c>
      <c r="E478" s="2">
        <v>44466.385416666664</v>
      </c>
      <c r="F478">
        <v>183.45</v>
      </c>
      <c r="G478" s="3">
        <v>0.24079999999999999</v>
      </c>
      <c r="H478">
        <v>-23347.8</v>
      </c>
      <c r="I478" s="3">
        <v>-0.26319999999999999</v>
      </c>
      <c r="J478">
        <v>600</v>
      </c>
      <c r="K478">
        <v>88710</v>
      </c>
      <c r="L478">
        <v>5843063.6600000001</v>
      </c>
      <c r="M478">
        <v>27</v>
      </c>
      <c r="N478">
        <v>-864.73</v>
      </c>
      <c r="O478" s="3">
        <v>-0.3054</v>
      </c>
      <c r="P478" s="3">
        <v>5.3100000000000001E-2</v>
      </c>
      <c r="Q478" t="s">
        <v>20</v>
      </c>
      <c r="S478" s="1">
        <f t="shared" si="18"/>
        <v>44463</v>
      </c>
      <c r="U478" s="1">
        <f t="shared" si="19"/>
        <v>44466</v>
      </c>
      <c r="W478" s="37">
        <f t="shared" si="20"/>
        <v>3</v>
      </c>
      <c r="X478" s="2"/>
      <c r="Z478" s="2"/>
      <c r="AB478" s="3"/>
      <c r="AD478" s="3"/>
      <c r="AJ478" s="3"/>
      <c r="AK478" s="3"/>
    </row>
    <row r="479" spans="1:37">
      <c r="A479" t="s">
        <v>132</v>
      </c>
      <c r="B479" t="s">
        <v>19</v>
      </c>
      <c r="C479" s="2">
        <v>43111.614583333336</v>
      </c>
      <c r="D479">
        <v>109.2</v>
      </c>
      <c r="E479" s="2">
        <v>43112.385416666664</v>
      </c>
      <c r="F479">
        <v>135.44999999999999</v>
      </c>
      <c r="G479" s="3">
        <v>0.2404</v>
      </c>
      <c r="H479">
        <v>-19370.14</v>
      </c>
      <c r="I479" s="3">
        <v>-0.26279999999999998</v>
      </c>
      <c r="J479">
        <v>675</v>
      </c>
      <c r="K479">
        <v>73710</v>
      </c>
      <c r="L479">
        <v>2180314.23</v>
      </c>
      <c r="M479">
        <v>10</v>
      </c>
      <c r="N479">
        <v>-1937.01</v>
      </c>
      <c r="O479" s="3">
        <v>-0.2404</v>
      </c>
      <c r="P479" s="3">
        <v>1.0999999999999999E-2</v>
      </c>
      <c r="Q479" t="s">
        <v>20</v>
      </c>
      <c r="S479" s="1">
        <f t="shared" si="18"/>
        <v>43111</v>
      </c>
      <c r="U479" s="1">
        <f t="shared" si="19"/>
        <v>43112</v>
      </c>
      <c r="W479" s="37">
        <f t="shared" si="20"/>
        <v>1</v>
      </c>
      <c r="X479" s="2"/>
      <c r="Z479" s="2"/>
      <c r="AB479" s="3"/>
      <c r="AD479" s="3"/>
      <c r="AJ479" s="3"/>
      <c r="AK479" s="3"/>
    </row>
    <row r="480" spans="1:37">
      <c r="A480" t="s">
        <v>78</v>
      </c>
      <c r="B480" t="s">
        <v>19</v>
      </c>
      <c r="C480" s="2">
        <v>42508.625</v>
      </c>
      <c r="D480">
        <v>83.75</v>
      </c>
      <c r="E480" s="2">
        <v>42509.434027777781</v>
      </c>
      <c r="F480">
        <v>103.85</v>
      </c>
      <c r="G480" s="3">
        <v>0.24</v>
      </c>
      <c r="H480">
        <v>-19778.400000000001</v>
      </c>
      <c r="I480" s="3">
        <v>-0.26240000000000002</v>
      </c>
      <c r="J480">
        <v>900</v>
      </c>
      <c r="K480">
        <v>75375</v>
      </c>
      <c r="L480">
        <v>1836375.1</v>
      </c>
      <c r="M480">
        <v>22</v>
      </c>
      <c r="N480">
        <v>-899.02</v>
      </c>
      <c r="O480" s="3">
        <v>-0.34150000000000003</v>
      </c>
      <c r="P480" s="3">
        <v>0.1057</v>
      </c>
      <c r="Q480" t="s">
        <v>20</v>
      </c>
      <c r="S480" s="1">
        <f t="shared" si="18"/>
        <v>42508</v>
      </c>
      <c r="U480" s="1">
        <f t="shared" si="19"/>
        <v>42509</v>
      </c>
      <c r="W480" s="37">
        <f t="shared" si="20"/>
        <v>1</v>
      </c>
      <c r="X480" s="2"/>
      <c r="Z480" s="2"/>
      <c r="AB480" s="3"/>
      <c r="AD480" s="3"/>
      <c r="AJ480" s="3"/>
      <c r="AK480" s="3"/>
    </row>
    <row r="481" spans="1:37">
      <c r="A481" t="s">
        <v>76</v>
      </c>
      <c r="B481" t="s">
        <v>19</v>
      </c>
      <c r="C481" s="2">
        <v>42325.524305555555</v>
      </c>
      <c r="D481">
        <v>82.7</v>
      </c>
      <c r="E481" s="2">
        <v>42325.583333333336</v>
      </c>
      <c r="F481">
        <v>102.5</v>
      </c>
      <c r="G481" s="3">
        <v>0.2394</v>
      </c>
      <c r="H481">
        <v>-19486.8</v>
      </c>
      <c r="I481" s="3">
        <v>-0.26179999999999998</v>
      </c>
      <c r="J481">
        <v>900.00009999999997</v>
      </c>
      <c r="K481">
        <v>74430</v>
      </c>
      <c r="L481">
        <v>1992760.34</v>
      </c>
      <c r="M481">
        <v>18</v>
      </c>
      <c r="N481">
        <v>-1082.5999999999999</v>
      </c>
      <c r="O481" s="3">
        <v>-0.2394</v>
      </c>
      <c r="P481" s="3">
        <v>9.6699999999999994E-2</v>
      </c>
      <c r="Q481" t="s">
        <v>20</v>
      </c>
      <c r="S481" s="1">
        <f t="shared" si="18"/>
        <v>42325</v>
      </c>
      <c r="U481" s="1">
        <f t="shared" si="19"/>
        <v>42325</v>
      </c>
      <c r="W481" s="37">
        <f t="shared" si="20"/>
        <v>0</v>
      </c>
      <c r="X481" s="2"/>
      <c r="Z481" s="2"/>
      <c r="AB481" s="3"/>
      <c r="AD481" s="3"/>
      <c r="AJ481" s="3"/>
      <c r="AK481" s="3"/>
    </row>
    <row r="482" spans="1:37">
      <c r="A482" t="s">
        <v>238</v>
      </c>
      <c r="B482" t="s">
        <v>19</v>
      </c>
      <c r="C482" s="2">
        <v>44559.510416666664</v>
      </c>
      <c r="D482">
        <v>69.3</v>
      </c>
      <c r="E482" s="2">
        <v>44559.625</v>
      </c>
      <c r="F482">
        <v>85.85</v>
      </c>
      <c r="G482" s="3">
        <v>0.23880000000000001</v>
      </c>
      <c r="H482">
        <v>-10860.9</v>
      </c>
      <c r="I482" s="3">
        <v>-0.26119999999999999</v>
      </c>
      <c r="J482">
        <v>600</v>
      </c>
      <c r="K482">
        <v>41580</v>
      </c>
      <c r="L482">
        <v>5623310.2599999998</v>
      </c>
      <c r="M482">
        <v>34</v>
      </c>
      <c r="N482">
        <v>-319.44</v>
      </c>
      <c r="O482" s="3">
        <v>-0.3629</v>
      </c>
      <c r="P482" s="3">
        <v>4.4699999999999997E-2</v>
      </c>
      <c r="Q482" t="s">
        <v>20</v>
      </c>
      <c r="S482" s="1">
        <f t="shared" si="18"/>
        <v>44559</v>
      </c>
      <c r="U482" s="1">
        <f t="shared" si="19"/>
        <v>44559</v>
      </c>
      <c r="W482" s="37">
        <f t="shared" si="20"/>
        <v>0</v>
      </c>
      <c r="X482" s="2"/>
      <c r="Z482" s="2"/>
      <c r="AB482" s="3"/>
      <c r="AD482" s="3"/>
      <c r="AJ482" s="3"/>
      <c r="AK482" s="3"/>
    </row>
    <row r="483" spans="1:37">
      <c r="A483" t="s">
        <v>89</v>
      </c>
      <c r="B483" t="s">
        <v>19</v>
      </c>
      <c r="C483" s="2">
        <v>42045.40625</v>
      </c>
      <c r="D483">
        <v>102.45</v>
      </c>
      <c r="E483" s="2">
        <v>42045.5625</v>
      </c>
      <c r="F483">
        <v>126.85</v>
      </c>
      <c r="G483" s="3">
        <v>0.2382</v>
      </c>
      <c r="H483">
        <v>-21354.400000000001</v>
      </c>
      <c r="I483" s="3">
        <v>-0.26050000000000001</v>
      </c>
      <c r="J483">
        <v>800</v>
      </c>
      <c r="K483">
        <v>81960</v>
      </c>
      <c r="L483">
        <v>1847291.57</v>
      </c>
      <c r="M483">
        <v>46</v>
      </c>
      <c r="N483">
        <v>-464.23</v>
      </c>
      <c r="O483" s="3">
        <v>-0.27479999999999999</v>
      </c>
      <c r="P483" s="3">
        <v>0.18890000000000001</v>
      </c>
      <c r="Q483" t="s">
        <v>20</v>
      </c>
      <c r="S483" s="1">
        <f t="shared" si="18"/>
        <v>42045</v>
      </c>
      <c r="U483" s="1">
        <f t="shared" si="19"/>
        <v>42045</v>
      </c>
      <c r="W483" s="37">
        <f t="shared" si="20"/>
        <v>0</v>
      </c>
      <c r="X483" s="2"/>
      <c r="Z483" s="2"/>
      <c r="AB483" s="3"/>
      <c r="AD483" s="3"/>
      <c r="AJ483" s="3"/>
      <c r="AK483" s="3"/>
    </row>
    <row r="484" spans="1:37">
      <c r="A484" t="s">
        <v>53</v>
      </c>
      <c r="B484" t="s">
        <v>19</v>
      </c>
      <c r="C484" s="2">
        <v>41298.635416666664</v>
      </c>
      <c r="D484">
        <v>48.5</v>
      </c>
      <c r="E484" s="2">
        <v>41299.5</v>
      </c>
      <c r="F484">
        <v>60.05</v>
      </c>
      <c r="G484" s="3">
        <v>0.23810000000000001</v>
      </c>
      <c r="H484">
        <v>-11371.95</v>
      </c>
      <c r="I484" s="3">
        <v>-0.26050000000000001</v>
      </c>
      <c r="J484">
        <v>900</v>
      </c>
      <c r="K484">
        <v>43650</v>
      </c>
      <c r="L484">
        <v>546371.03</v>
      </c>
      <c r="M484">
        <v>38</v>
      </c>
      <c r="N484">
        <v>-299.26</v>
      </c>
      <c r="O484" s="3">
        <v>-0.3206</v>
      </c>
      <c r="P484" s="3">
        <v>2.06E-2</v>
      </c>
      <c r="Q484" t="s">
        <v>20</v>
      </c>
      <c r="S484" s="1">
        <f t="shared" ref="S484:S547" si="21">DATE(YEAR(C484),MONTH(C484),DAY(C484))</f>
        <v>41298</v>
      </c>
      <c r="U484" s="1">
        <f t="shared" ref="U484:U547" si="22">DATE(YEAR(E484),MONTH(E484),DAY(E484))</f>
        <v>41299</v>
      </c>
      <c r="W484" s="37">
        <f t="shared" ref="W484:W547" si="23">U484-S484</f>
        <v>1</v>
      </c>
      <c r="X484" s="2"/>
      <c r="Z484" s="2"/>
      <c r="AB484" s="3"/>
      <c r="AD484" s="3"/>
      <c r="AJ484" s="3"/>
      <c r="AK484" s="3"/>
    </row>
    <row r="485" spans="1:37">
      <c r="A485" t="s">
        <v>116</v>
      </c>
      <c r="B485" t="s">
        <v>19</v>
      </c>
      <c r="C485" s="2">
        <v>42927.621527777781</v>
      </c>
      <c r="D485">
        <v>68</v>
      </c>
      <c r="E485" s="2">
        <v>42928.399305555555</v>
      </c>
      <c r="F485">
        <v>84.15</v>
      </c>
      <c r="G485" s="3">
        <v>0.23749999999999999</v>
      </c>
      <c r="H485">
        <v>-13253.63</v>
      </c>
      <c r="I485" s="3">
        <v>-0.25990000000000002</v>
      </c>
      <c r="J485">
        <v>750</v>
      </c>
      <c r="K485">
        <v>51000</v>
      </c>
      <c r="L485">
        <v>2127356.35</v>
      </c>
      <c r="M485">
        <v>12</v>
      </c>
      <c r="N485">
        <v>-1104.47</v>
      </c>
      <c r="O485" s="3">
        <v>-0.23749999999999999</v>
      </c>
      <c r="P485" s="3">
        <v>3.5999999999999997E-2</v>
      </c>
      <c r="Q485" t="s">
        <v>20</v>
      </c>
      <c r="S485" s="1">
        <f t="shared" si="21"/>
        <v>42927</v>
      </c>
      <c r="U485" s="1">
        <f t="shared" si="22"/>
        <v>42928</v>
      </c>
      <c r="W485" s="37">
        <f t="shared" si="23"/>
        <v>1</v>
      </c>
      <c r="X485" s="2"/>
      <c r="Z485" s="2"/>
      <c r="AB485" s="3"/>
      <c r="AD485" s="3"/>
      <c r="AJ485" s="3"/>
      <c r="AK485" s="3"/>
    </row>
    <row r="486" spans="1:37">
      <c r="A486" t="s">
        <v>120</v>
      </c>
      <c r="B486" t="s">
        <v>19</v>
      </c>
      <c r="C486" s="2">
        <v>42956.607638888891</v>
      </c>
      <c r="D486">
        <v>116</v>
      </c>
      <c r="E486" s="2">
        <v>42956.631944444445</v>
      </c>
      <c r="F486">
        <v>143.55000000000001</v>
      </c>
      <c r="G486" s="3">
        <v>0.23749999999999999</v>
      </c>
      <c r="H486">
        <v>-22609.13</v>
      </c>
      <c r="I486" s="3">
        <v>-0.25990000000000002</v>
      </c>
      <c r="J486">
        <v>750</v>
      </c>
      <c r="K486">
        <v>87000</v>
      </c>
      <c r="L486">
        <v>2218478.7999999998</v>
      </c>
      <c r="M486">
        <v>8</v>
      </c>
      <c r="N486">
        <v>-2826.14</v>
      </c>
      <c r="O486" s="3">
        <v>-0.23749999999999999</v>
      </c>
      <c r="P486" s="3">
        <v>4.0000000000000002E-4</v>
      </c>
      <c r="Q486" t="s">
        <v>20</v>
      </c>
      <c r="S486" s="1">
        <f t="shared" si="21"/>
        <v>42956</v>
      </c>
      <c r="U486" s="1">
        <f t="shared" si="22"/>
        <v>42956</v>
      </c>
      <c r="W486" s="37">
        <f t="shared" si="23"/>
        <v>0</v>
      </c>
      <c r="X486" s="2"/>
      <c r="Z486" s="2"/>
      <c r="AB486" s="3"/>
      <c r="AD486" s="3"/>
      <c r="AJ486" s="3"/>
      <c r="AK486" s="3"/>
    </row>
    <row r="487" spans="1:37">
      <c r="A487" t="s">
        <v>92</v>
      </c>
      <c r="B487" t="s">
        <v>19</v>
      </c>
      <c r="C487" s="2">
        <v>42739.607638888891</v>
      </c>
      <c r="D487">
        <v>107</v>
      </c>
      <c r="E487" s="2">
        <v>42740.385416666664</v>
      </c>
      <c r="F487">
        <v>132.4</v>
      </c>
      <c r="G487" s="3">
        <v>0.2374</v>
      </c>
      <c r="H487">
        <v>-25014.6</v>
      </c>
      <c r="I487" s="3">
        <v>-0.25979999999999998</v>
      </c>
      <c r="J487">
        <v>900</v>
      </c>
      <c r="K487">
        <v>96300</v>
      </c>
      <c r="L487">
        <v>2212692.2200000002</v>
      </c>
      <c r="M487">
        <v>12</v>
      </c>
      <c r="N487">
        <v>-2084.5500000000002</v>
      </c>
      <c r="O487" s="3">
        <v>-0.2374</v>
      </c>
      <c r="P487" s="3">
        <v>3.1300000000000001E-2</v>
      </c>
      <c r="Q487" t="s">
        <v>20</v>
      </c>
      <c r="S487" s="1">
        <f t="shared" si="21"/>
        <v>42739</v>
      </c>
      <c r="U487" s="1">
        <f t="shared" si="22"/>
        <v>42740</v>
      </c>
      <c r="W487" s="37">
        <f t="shared" si="23"/>
        <v>1</v>
      </c>
      <c r="X487" s="2"/>
      <c r="Z487" s="2"/>
      <c r="AB487" s="3"/>
      <c r="AD487" s="3"/>
      <c r="AJ487" s="3"/>
      <c r="AK487" s="3"/>
    </row>
    <row r="488" spans="1:37">
      <c r="A488" t="s">
        <v>41</v>
      </c>
      <c r="B488" t="s">
        <v>19</v>
      </c>
      <c r="C488" s="2">
        <v>41074.489583333336</v>
      </c>
      <c r="D488">
        <v>79.400000000000006</v>
      </c>
      <c r="E488" s="2">
        <v>41074.5</v>
      </c>
      <c r="F488">
        <v>98.25</v>
      </c>
      <c r="G488" s="3">
        <v>0.2374</v>
      </c>
      <c r="H488">
        <v>-21657.82</v>
      </c>
      <c r="I488" s="3">
        <v>-0.25979999999999998</v>
      </c>
      <c r="J488">
        <v>1050</v>
      </c>
      <c r="K488">
        <v>83370</v>
      </c>
      <c r="L488">
        <v>405294.82</v>
      </c>
      <c r="M488">
        <v>4</v>
      </c>
      <c r="N488">
        <v>-5414.46</v>
      </c>
      <c r="O488" s="3">
        <v>-0.2374</v>
      </c>
      <c r="P488" s="3">
        <v>3.4000000000000002E-2</v>
      </c>
      <c r="Q488" t="s">
        <v>20</v>
      </c>
      <c r="S488" s="1">
        <f t="shared" si="21"/>
        <v>41074</v>
      </c>
      <c r="U488" s="1">
        <f t="shared" si="22"/>
        <v>41074</v>
      </c>
      <c r="W488" s="37">
        <f t="shared" si="23"/>
        <v>0</v>
      </c>
      <c r="X488" s="2"/>
      <c r="Z488" s="2"/>
      <c r="AB488" s="3"/>
      <c r="AD488" s="3"/>
      <c r="AJ488" s="3"/>
      <c r="AK488" s="3"/>
    </row>
    <row r="489" spans="1:37">
      <c r="A489" t="s">
        <v>83</v>
      </c>
      <c r="B489" t="s">
        <v>19</v>
      </c>
      <c r="C489" s="2">
        <v>42286.385416666664</v>
      </c>
      <c r="D489">
        <v>117</v>
      </c>
      <c r="E489" s="2">
        <v>42286.534722222219</v>
      </c>
      <c r="F489">
        <v>144.75</v>
      </c>
      <c r="G489" s="3">
        <v>0.23719999999999999</v>
      </c>
      <c r="H489">
        <v>-26571.56</v>
      </c>
      <c r="I489" s="3">
        <v>-0.2596</v>
      </c>
      <c r="J489">
        <v>875</v>
      </c>
      <c r="K489">
        <v>102375</v>
      </c>
      <c r="L489">
        <v>2037096.53</v>
      </c>
      <c r="M489">
        <v>44</v>
      </c>
      <c r="N489">
        <v>-603.9</v>
      </c>
      <c r="O489" s="3">
        <v>-0.23719999999999999</v>
      </c>
      <c r="P489" s="3">
        <v>7.5600000000000001E-2</v>
      </c>
      <c r="Q489" t="s">
        <v>20</v>
      </c>
      <c r="S489" s="1">
        <f t="shared" si="21"/>
        <v>42286</v>
      </c>
      <c r="U489" s="1">
        <f t="shared" si="22"/>
        <v>42286</v>
      </c>
      <c r="W489" s="37">
        <f t="shared" si="23"/>
        <v>0</v>
      </c>
      <c r="X489" s="2"/>
      <c r="Z489" s="2"/>
      <c r="AB489" s="3"/>
      <c r="AD489" s="3"/>
      <c r="AJ489" s="3"/>
      <c r="AK489" s="3"/>
    </row>
    <row r="490" spans="1:37">
      <c r="A490" t="s">
        <v>141</v>
      </c>
      <c r="B490" t="s">
        <v>19</v>
      </c>
      <c r="C490" s="2">
        <v>43300.53125</v>
      </c>
      <c r="D490">
        <v>80.25</v>
      </c>
      <c r="E490" s="2">
        <v>43300.565972222219</v>
      </c>
      <c r="F490">
        <v>99.25</v>
      </c>
      <c r="G490" s="3">
        <v>0.23680000000000001</v>
      </c>
      <c r="H490">
        <v>-14036.63</v>
      </c>
      <c r="I490" s="3">
        <v>-0.2591</v>
      </c>
      <c r="J490">
        <v>675</v>
      </c>
      <c r="K490">
        <v>54168.75</v>
      </c>
      <c r="L490">
        <v>2441175.14</v>
      </c>
      <c r="M490">
        <v>11</v>
      </c>
      <c r="N490">
        <v>-1276.06</v>
      </c>
      <c r="O490" s="3">
        <v>-0.23680000000000001</v>
      </c>
      <c r="P490" s="3">
        <v>2.8000000000000001E-2</v>
      </c>
      <c r="Q490" t="s">
        <v>20</v>
      </c>
      <c r="S490" s="1">
        <f t="shared" si="21"/>
        <v>43300</v>
      </c>
      <c r="U490" s="1">
        <f t="shared" si="22"/>
        <v>43300</v>
      </c>
      <c r="W490" s="37">
        <f t="shared" si="23"/>
        <v>0</v>
      </c>
      <c r="X490" s="2"/>
      <c r="Z490" s="2"/>
      <c r="AB490" s="3"/>
      <c r="AD490" s="3"/>
      <c r="AJ490" s="3"/>
      <c r="AK490" s="3"/>
    </row>
    <row r="491" spans="1:37">
      <c r="A491" t="s">
        <v>82</v>
      </c>
      <c r="B491" t="s">
        <v>19</v>
      </c>
      <c r="C491" s="2">
        <v>42170.527777777781</v>
      </c>
      <c r="D491">
        <v>85.3</v>
      </c>
      <c r="E491" s="2">
        <v>42170.552083333336</v>
      </c>
      <c r="F491">
        <v>105.5</v>
      </c>
      <c r="G491" s="3">
        <v>0.23680000000000001</v>
      </c>
      <c r="H491">
        <v>-19897.2</v>
      </c>
      <c r="I491" s="3">
        <v>-0.25919999999999999</v>
      </c>
      <c r="J491">
        <v>899.99990000000003</v>
      </c>
      <c r="K491">
        <v>76770</v>
      </c>
      <c r="L491">
        <v>2099104.54</v>
      </c>
      <c r="M491">
        <v>8</v>
      </c>
      <c r="N491">
        <v>-2487.15</v>
      </c>
      <c r="O491" s="3">
        <v>-0.23680000000000001</v>
      </c>
      <c r="P491" s="3">
        <v>4.9799999999999997E-2</v>
      </c>
      <c r="Q491" t="s">
        <v>20</v>
      </c>
      <c r="S491" s="1">
        <f t="shared" si="21"/>
        <v>42170</v>
      </c>
      <c r="U491" s="1">
        <f t="shared" si="22"/>
        <v>42170</v>
      </c>
      <c r="W491" s="37">
        <f t="shared" si="23"/>
        <v>0</v>
      </c>
      <c r="X491" s="2"/>
      <c r="Z491" s="2"/>
      <c r="AB491" s="3"/>
      <c r="AD491" s="3"/>
      <c r="AJ491" s="3"/>
      <c r="AK491" s="3"/>
    </row>
    <row r="492" spans="1:37">
      <c r="A492" t="s">
        <v>140</v>
      </c>
      <c r="B492" t="s">
        <v>19</v>
      </c>
      <c r="C492" s="2">
        <v>43277.461805555555</v>
      </c>
      <c r="D492">
        <v>60.1</v>
      </c>
      <c r="E492" s="2">
        <v>43277.5625</v>
      </c>
      <c r="F492">
        <v>74.3</v>
      </c>
      <c r="G492" s="3">
        <v>0.23630000000000001</v>
      </c>
      <c r="H492">
        <v>-10492.2</v>
      </c>
      <c r="I492" s="3">
        <v>-0.2586</v>
      </c>
      <c r="J492">
        <v>675</v>
      </c>
      <c r="K492">
        <v>40567.5</v>
      </c>
      <c r="L492">
        <v>2549570.69</v>
      </c>
      <c r="M492">
        <v>30</v>
      </c>
      <c r="N492">
        <v>-349.74</v>
      </c>
      <c r="O492" s="3">
        <v>-0.27539999999999998</v>
      </c>
      <c r="P492" s="3">
        <v>0.1356</v>
      </c>
      <c r="Q492" t="s">
        <v>20</v>
      </c>
      <c r="S492" s="1">
        <f t="shared" si="21"/>
        <v>43277</v>
      </c>
      <c r="U492" s="1">
        <f t="shared" si="22"/>
        <v>43277</v>
      </c>
      <c r="W492" s="37">
        <f t="shared" si="23"/>
        <v>0</v>
      </c>
      <c r="X492" s="2"/>
      <c r="Z492" s="2"/>
      <c r="AB492" s="3"/>
      <c r="AD492" s="3"/>
      <c r="AJ492" s="3"/>
      <c r="AK492" s="3"/>
    </row>
    <row r="493" spans="1:37">
      <c r="A493" t="s">
        <v>70</v>
      </c>
      <c r="B493" t="s">
        <v>19</v>
      </c>
      <c r="C493" s="2">
        <v>41835.510416666664</v>
      </c>
      <c r="D493">
        <v>78</v>
      </c>
      <c r="E493" s="2">
        <v>41835.604166666664</v>
      </c>
      <c r="F493">
        <v>96.4</v>
      </c>
      <c r="G493" s="3">
        <v>0.2359</v>
      </c>
      <c r="H493">
        <v>-17122.400000000001</v>
      </c>
      <c r="I493" s="3">
        <v>-0.25829999999999997</v>
      </c>
      <c r="J493">
        <v>850</v>
      </c>
      <c r="K493">
        <v>66300</v>
      </c>
      <c r="L493">
        <v>1377947.45</v>
      </c>
      <c r="M493">
        <v>28</v>
      </c>
      <c r="N493">
        <v>-611.51</v>
      </c>
      <c r="O493" s="3">
        <v>-0.2359</v>
      </c>
      <c r="P493" s="3">
        <v>8.14E-2</v>
      </c>
      <c r="Q493" t="s">
        <v>20</v>
      </c>
      <c r="S493" s="1">
        <f t="shared" si="21"/>
        <v>41835</v>
      </c>
      <c r="U493" s="1">
        <f t="shared" si="22"/>
        <v>41835</v>
      </c>
      <c r="W493" s="37">
        <f t="shared" si="23"/>
        <v>0</v>
      </c>
      <c r="X493" s="2"/>
      <c r="Z493" s="2"/>
      <c r="AB493" s="3"/>
      <c r="AD493" s="3"/>
      <c r="AJ493" s="3"/>
      <c r="AK493" s="3"/>
    </row>
    <row r="494" spans="1:37">
      <c r="A494" t="s">
        <v>140</v>
      </c>
      <c r="B494" t="s">
        <v>19</v>
      </c>
      <c r="C494" s="2">
        <v>43476.625</v>
      </c>
      <c r="D494">
        <v>122.3</v>
      </c>
      <c r="E494" s="2">
        <v>43479.385416666664</v>
      </c>
      <c r="F494">
        <v>151.1</v>
      </c>
      <c r="G494" s="3">
        <v>0.23549999999999999</v>
      </c>
      <c r="H494">
        <v>-21285.45</v>
      </c>
      <c r="I494" s="3">
        <v>-0.25779999999999997</v>
      </c>
      <c r="J494">
        <v>675</v>
      </c>
      <c r="K494">
        <v>82552.5</v>
      </c>
      <c r="L494">
        <v>2265742.27</v>
      </c>
      <c r="M494">
        <v>8</v>
      </c>
      <c r="N494">
        <v>-2660.68</v>
      </c>
      <c r="O494" s="3">
        <v>-0.23549999999999999</v>
      </c>
      <c r="P494" s="3">
        <v>2.8999999999999998E-3</v>
      </c>
      <c r="Q494" t="s">
        <v>20</v>
      </c>
      <c r="S494" s="1">
        <f t="shared" si="21"/>
        <v>43476</v>
      </c>
      <c r="U494" s="1">
        <f t="shared" si="22"/>
        <v>43479</v>
      </c>
      <c r="W494" s="37">
        <f t="shared" si="23"/>
        <v>3</v>
      </c>
      <c r="X494" s="2"/>
      <c r="Z494" s="2"/>
      <c r="AB494" s="3"/>
      <c r="AD494" s="3"/>
      <c r="AJ494" s="3"/>
      <c r="AK494" s="3"/>
    </row>
    <row r="495" spans="1:37">
      <c r="A495" t="s">
        <v>46</v>
      </c>
      <c r="B495" t="s">
        <v>19</v>
      </c>
      <c r="C495" s="2">
        <v>40869.444444444445</v>
      </c>
      <c r="D495">
        <v>37.200000000000003</v>
      </c>
      <c r="E495" s="2">
        <v>40869.611111111109</v>
      </c>
      <c r="F495">
        <v>45.95</v>
      </c>
      <c r="G495" s="3">
        <v>0.23519999999999999</v>
      </c>
      <c r="H495">
        <v>-9581.5</v>
      </c>
      <c r="I495" s="3">
        <v>-0.2576</v>
      </c>
      <c r="J495">
        <v>1000</v>
      </c>
      <c r="K495">
        <v>37200</v>
      </c>
      <c r="L495">
        <v>-254839.3</v>
      </c>
      <c r="M495">
        <v>49</v>
      </c>
      <c r="N495">
        <v>-195.54</v>
      </c>
      <c r="O495" s="3">
        <v>-0.39650000000000002</v>
      </c>
      <c r="P495" s="3">
        <v>0.31180000000000002</v>
      </c>
      <c r="Q495" t="s">
        <v>20</v>
      </c>
      <c r="S495" s="1">
        <f t="shared" si="21"/>
        <v>40869</v>
      </c>
      <c r="U495" s="1">
        <f t="shared" si="22"/>
        <v>40869</v>
      </c>
      <c r="W495" s="37">
        <f t="shared" si="23"/>
        <v>0</v>
      </c>
      <c r="X495" s="2"/>
      <c r="Z495" s="2"/>
      <c r="AB495" s="3"/>
      <c r="AD495" s="3"/>
      <c r="AJ495" s="3"/>
      <c r="AK495" s="3"/>
    </row>
    <row r="496" spans="1:37">
      <c r="A496" t="s">
        <v>53</v>
      </c>
      <c r="B496" t="s">
        <v>19</v>
      </c>
      <c r="C496" s="2">
        <v>41408.555555555555</v>
      </c>
      <c r="D496">
        <v>78.5</v>
      </c>
      <c r="E496" s="2">
        <v>41409.385416666664</v>
      </c>
      <c r="F496">
        <v>96.95</v>
      </c>
      <c r="G496" s="3">
        <v>0.23499999999999999</v>
      </c>
      <c r="H496">
        <v>-19194.28</v>
      </c>
      <c r="I496" s="3">
        <v>-0.25740000000000002</v>
      </c>
      <c r="J496">
        <v>950</v>
      </c>
      <c r="K496">
        <v>74575</v>
      </c>
      <c r="L496">
        <v>558105.22</v>
      </c>
      <c r="M496">
        <v>28</v>
      </c>
      <c r="N496">
        <v>-685.51</v>
      </c>
      <c r="O496" s="3">
        <v>-0.2382</v>
      </c>
      <c r="P496" s="3">
        <v>3.1199999999999999E-2</v>
      </c>
      <c r="Q496" t="s">
        <v>20</v>
      </c>
      <c r="S496" s="1">
        <f t="shared" si="21"/>
        <v>41408</v>
      </c>
      <c r="U496" s="1">
        <f t="shared" si="22"/>
        <v>41409</v>
      </c>
      <c r="W496" s="37">
        <f t="shared" si="23"/>
        <v>1</v>
      </c>
      <c r="X496" s="2"/>
      <c r="Z496" s="2"/>
      <c r="AB496" s="3"/>
      <c r="AD496" s="3"/>
      <c r="AJ496" s="3"/>
      <c r="AK496" s="3"/>
    </row>
    <row r="497" spans="1:37">
      <c r="A497" t="s">
        <v>42</v>
      </c>
      <c r="B497" t="s">
        <v>19</v>
      </c>
      <c r="C497" s="2">
        <v>40828.541666666664</v>
      </c>
      <c r="D497">
        <v>109.5</v>
      </c>
      <c r="E497" s="2">
        <v>40828.579861111109</v>
      </c>
      <c r="F497">
        <v>135.19999999999999</v>
      </c>
      <c r="G497" s="3">
        <v>0.23469999999999999</v>
      </c>
      <c r="H497">
        <v>-26739.65</v>
      </c>
      <c r="I497" s="3">
        <v>-0.2571</v>
      </c>
      <c r="J497">
        <v>950</v>
      </c>
      <c r="K497">
        <v>104025</v>
      </c>
      <c r="L497">
        <v>-154059.79999999999</v>
      </c>
      <c r="M497">
        <v>12</v>
      </c>
      <c r="N497">
        <v>-2228.3000000000002</v>
      </c>
      <c r="O497" s="3">
        <v>-0.23469999999999999</v>
      </c>
      <c r="P497" s="3">
        <v>6.1199999999999997E-2</v>
      </c>
      <c r="Q497" t="s">
        <v>20</v>
      </c>
      <c r="S497" s="1">
        <f t="shared" si="21"/>
        <v>40828</v>
      </c>
      <c r="U497" s="1">
        <f t="shared" si="22"/>
        <v>40828</v>
      </c>
      <c r="W497" s="37">
        <f t="shared" si="23"/>
        <v>0</v>
      </c>
      <c r="X497" s="2"/>
      <c r="Z497" s="2"/>
      <c r="AB497" s="3"/>
      <c r="AD497" s="3"/>
      <c r="AJ497" s="3"/>
      <c r="AK497" s="3"/>
    </row>
    <row r="498" spans="1:37">
      <c r="A498" t="s">
        <v>95</v>
      </c>
      <c r="B498" t="s">
        <v>19</v>
      </c>
      <c r="C498" s="2">
        <v>42635.385416666664</v>
      </c>
      <c r="D498">
        <v>55.8</v>
      </c>
      <c r="E498" s="2">
        <v>42636.385416666664</v>
      </c>
      <c r="F498">
        <v>68.849999999999994</v>
      </c>
      <c r="G498" s="3">
        <v>0.2339</v>
      </c>
      <c r="H498">
        <v>-11794.61</v>
      </c>
      <c r="I498" s="3">
        <v>-0.25619999999999998</v>
      </c>
      <c r="J498">
        <v>825</v>
      </c>
      <c r="K498">
        <v>46035</v>
      </c>
      <c r="L498">
        <v>1971881.69</v>
      </c>
      <c r="M498">
        <v>77</v>
      </c>
      <c r="N498">
        <v>-153.18</v>
      </c>
      <c r="O498" s="3">
        <v>-0.77239999999999998</v>
      </c>
      <c r="P498" s="3">
        <v>7.4399999999999994E-2</v>
      </c>
      <c r="Q498" t="s">
        <v>20</v>
      </c>
      <c r="S498" s="1">
        <f t="shared" si="21"/>
        <v>42635</v>
      </c>
      <c r="U498" s="1">
        <f t="shared" si="22"/>
        <v>42636</v>
      </c>
      <c r="W498" s="37">
        <f t="shared" si="23"/>
        <v>1</v>
      </c>
      <c r="X498" s="2"/>
      <c r="Z498" s="2"/>
      <c r="AB498" s="3"/>
      <c r="AD498" s="3"/>
      <c r="AJ498" s="3"/>
      <c r="AK498" s="3"/>
    </row>
    <row r="499" spans="1:37">
      <c r="A499" t="s">
        <v>85</v>
      </c>
      <c r="B499" t="s">
        <v>19</v>
      </c>
      <c r="C499" s="2">
        <v>42754.621527777781</v>
      </c>
      <c r="D499">
        <v>31.25</v>
      </c>
      <c r="E499" s="2">
        <v>42755.385416666664</v>
      </c>
      <c r="F499">
        <v>38.549999999999997</v>
      </c>
      <c r="G499" s="3">
        <v>0.2336</v>
      </c>
      <c r="H499">
        <v>-6598.35</v>
      </c>
      <c r="I499" s="3">
        <v>-0.25590000000000002</v>
      </c>
      <c r="J499">
        <v>825</v>
      </c>
      <c r="K499">
        <v>25781.25</v>
      </c>
      <c r="L499">
        <v>2208003.1</v>
      </c>
      <c r="M499">
        <v>8</v>
      </c>
      <c r="N499">
        <v>-824.79</v>
      </c>
      <c r="O499" s="3">
        <v>-0.24640000000000001</v>
      </c>
      <c r="P499" s="3">
        <v>9.2799999999999994E-2</v>
      </c>
      <c r="Q499" t="s">
        <v>20</v>
      </c>
      <c r="S499" s="1">
        <f t="shared" si="21"/>
        <v>42754</v>
      </c>
      <c r="U499" s="1">
        <f t="shared" si="22"/>
        <v>42755</v>
      </c>
      <c r="W499" s="37">
        <f t="shared" si="23"/>
        <v>1</v>
      </c>
      <c r="X499" s="2"/>
      <c r="Z499" s="2"/>
      <c r="AB499" s="3"/>
      <c r="AD499" s="3"/>
      <c r="AJ499" s="3"/>
      <c r="AK499" s="3"/>
    </row>
    <row r="500" spans="1:37">
      <c r="A500" t="s">
        <v>153</v>
      </c>
      <c r="B500" t="s">
        <v>19</v>
      </c>
      <c r="C500" s="2">
        <v>43454.534722222219</v>
      </c>
      <c r="D500">
        <v>55</v>
      </c>
      <c r="E500" s="2">
        <v>43455.416666666664</v>
      </c>
      <c r="F500">
        <v>67.849999999999994</v>
      </c>
      <c r="G500" s="3">
        <v>0.2336</v>
      </c>
      <c r="H500">
        <v>-9502.99</v>
      </c>
      <c r="I500" s="3">
        <v>-0.25600000000000001</v>
      </c>
      <c r="J500">
        <v>675</v>
      </c>
      <c r="K500">
        <v>37125</v>
      </c>
      <c r="L500">
        <v>2204361.48</v>
      </c>
      <c r="M500">
        <v>42</v>
      </c>
      <c r="N500">
        <v>-226.26</v>
      </c>
      <c r="O500" s="3">
        <v>-0.2336</v>
      </c>
      <c r="P500" s="3">
        <v>0.34549999999999997</v>
      </c>
      <c r="Q500" t="s">
        <v>20</v>
      </c>
      <c r="S500" s="1">
        <f t="shared" si="21"/>
        <v>43454</v>
      </c>
      <c r="U500" s="1">
        <f t="shared" si="22"/>
        <v>43455</v>
      </c>
      <c r="W500" s="37">
        <f t="shared" si="23"/>
        <v>1</v>
      </c>
      <c r="X500" s="2"/>
      <c r="Z500" s="2"/>
      <c r="AB500" s="3"/>
      <c r="AD500" s="3"/>
      <c r="AJ500" s="3"/>
      <c r="AK500" s="3"/>
    </row>
    <row r="501" spans="1:37">
      <c r="A501" t="s">
        <v>50</v>
      </c>
      <c r="B501" t="s">
        <v>19</v>
      </c>
      <c r="C501" s="2">
        <v>40897.385416666664</v>
      </c>
      <c r="D501">
        <v>72.8</v>
      </c>
      <c r="E501" s="2">
        <v>40897.510416666664</v>
      </c>
      <c r="F501">
        <v>89.8</v>
      </c>
      <c r="G501" s="3">
        <v>0.23350000000000001</v>
      </c>
      <c r="H501">
        <v>-19557.3</v>
      </c>
      <c r="I501" s="3">
        <v>-0.25590000000000002</v>
      </c>
      <c r="J501">
        <v>1050</v>
      </c>
      <c r="K501">
        <v>76440</v>
      </c>
      <c r="L501">
        <v>-139552.75</v>
      </c>
      <c r="M501">
        <v>37</v>
      </c>
      <c r="N501">
        <v>-528.58000000000004</v>
      </c>
      <c r="O501" s="3">
        <v>-0.34</v>
      </c>
      <c r="P501" s="3">
        <v>1.5100000000000001E-2</v>
      </c>
      <c r="Q501" t="s">
        <v>20</v>
      </c>
      <c r="S501" s="1">
        <f t="shared" si="21"/>
        <v>40897</v>
      </c>
      <c r="U501" s="1">
        <f t="shared" si="22"/>
        <v>40897</v>
      </c>
      <c r="W501" s="37">
        <f t="shared" si="23"/>
        <v>0</v>
      </c>
      <c r="X501" s="2"/>
      <c r="Z501" s="2"/>
      <c r="AB501" s="3"/>
      <c r="AD501" s="3"/>
      <c r="AJ501" s="3"/>
      <c r="AK501" s="3"/>
    </row>
    <row r="502" spans="1:37">
      <c r="A502" t="s">
        <v>65</v>
      </c>
      <c r="B502" t="s">
        <v>19</v>
      </c>
      <c r="C502" s="2">
        <v>42390.479166666664</v>
      </c>
      <c r="D502">
        <v>74.55</v>
      </c>
      <c r="E502" s="2">
        <v>42391.385416666664</v>
      </c>
      <c r="F502">
        <v>91.95</v>
      </c>
      <c r="G502" s="3">
        <v>0.2334</v>
      </c>
      <c r="H502">
        <v>-17158.5</v>
      </c>
      <c r="I502" s="3">
        <v>-0.25569999999999998</v>
      </c>
      <c r="J502">
        <v>899.99990000000003</v>
      </c>
      <c r="K502">
        <v>67095</v>
      </c>
      <c r="L502">
        <v>1704243.75</v>
      </c>
      <c r="M502">
        <v>50</v>
      </c>
      <c r="N502">
        <v>-343.17</v>
      </c>
      <c r="O502" s="3">
        <v>-0.31459999999999999</v>
      </c>
      <c r="P502" s="3">
        <v>0.22739999999999999</v>
      </c>
      <c r="Q502" t="s">
        <v>20</v>
      </c>
      <c r="S502" s="1">
        <f t="shared" si="21"/>
        <v>42390</v>
      </c>
      <c r="U502" s="1">
        <f t="shared" si="22"/>
        <v>42391</v>
      </c>
      <c r="W502" s="37">
        <f t="shared" si="23"/>
        <v>1</v>
      </c>
      <c r="X502" s="2"/>
      <c r="Z502" s="2"/>
      <c r="AB502" s="3"/>
      <c r="AD502" s="3"/>
      <c r="AJ502" s="3"/>
      <c r="AK502" s="3"/>
    </row>
    <row r="503" spans="1:37">
      <c r="A503" t="s">
        <v>41</v>
      </c>
      <c r="B503" t="s">
        <v>19</v>
      </c>
      <c r="C503" s="2">
        <v>40840.385416666664</v>
      </c>
      <c r="D503">
        <v>22.35</v>
      </c>
      <c r="E503" s="2">
        <v>40840.611111111109</v>
      </c>
      <c r="F503">
        <v>27.55</v>
      </c>
      <c r="G503" s="3">
        <v>0.23269999999999999</v>
      </c>
      <c r="H503">
        <v>-5414.05</v>
      </c>
      <c r="I503" s="3">
        <v>-0.255</v>
      </c>
      <c r="J503">
        <v>950</v>
      </c>
      <c r="K503">
        <v>21232.5</v>
      </c>
      <c r="L503">
        <v>-183867.95</v>
      </c>
      <c r="M503">
        <v>66</v>
      </c>
      <c r="N503">
        <v>-82.03</v>
      </c>
      <c r="O503" s="3">
        <v>-0.78969999999999996</v>
      </c>
      <c r="P503" s="3">
        <v>0.44740000000000002</v>
      </c>
      <c r="Q503" t="s">
        <v>20</v>
      </c>
      <c r="S503" s="1">
        <f t="shared" si="21"/>
        <v>40840</v>
      </c>
      <c r="U503" s="1">
        <f t="shared" si="22"/>
        <v>40840</v>
      </c>
      <c r="W503" s="37">
        <f t="shared" si="23"/>
        <v>0</v>
      </c>
      <c r="X503" s="2"/>
      <c r="Z503" s="2"/>
      <c r="AB503" s="3"/>
      <c r="AD503" s="3"/>
      <c r="AJ503" s="3"/>
      <c r="AK503" s="3"/>
    </row>
    <row r="504" spans="1:37">
      <c r="A504" t="s">
        <v>217</v>
      </c>
      <c r="B504" t="s">
        <v>19</v>
      </c>
      <c r="C504" s="2">
        <v>44610.489583333336</v>
      </c>
      <c r="D504">
        <v>173.85</v>
      </c>
      <c r="E504" s="2">
        <v>44610.597222222219</v>
      </c>
      <c r="F504">
        <v>214.1</v>
      </c>
      <c r="G504" s="3">
        <v>0.23150000000000001</v>
      </c>
      <c r="H504">
        <v>-28684.18</v>
      </c>
      <c r="I504" s="3">
        <v>-0.25380000000000003</v>
      </c>
      <c r="J504">
        <v>650</v>
      </c>
      <c r="K504">
        <v>113002.51</v>
      </c>
      <c r="L504">
        <v>6083403.9299999997</v>
      </c>
      <c r="M504">
        <v>32</v>
      </c>
      <c r="N504">
        <v>-896.38</v>
      </c>
      <c r="O504" s="3">
        <v>-0.23150000000000001</v>
      </c>
      <c r="P504" s="3">
        <v>0.12570000000000001</v>
      </c>
      <c r="Q504" t="s">
        <v>20</v>
      </c>
      <c r="S504" s="1">
        <f t="shared" si="21"/>
        <v>44610</v>
      </c>
      <c r="U504" s="1">
        <f t="shared" si="22"/>
        <v>44610</v>
      </c>
      <c r="W504" s="37">
        <f t="shared" si="23"/>
        <v>0</v>
      </c>
      <c r="X504" s="2"/>
      <c r="Z504" s="2"/>
      <c r="AB504" s="3"/>
      <c r="AD504" s="3"/>
      <c r="AJ504" s="3"/>
      <c r="AK504" s="3"/>
    </row>
    <row r="505" spans="1:37">
      <c r="A505" t="s">
        <v>145</v>
      </c>
      <c r="B505" t="s">
        <v>19</v>
      </c>
      <c r="C505" s="2">
        <v>43349.53125</v>
      </c>
      <c r="D505">
        <v>184.5</v>
      </c>
      <c r="E505" s="2">
        <v>43349.586805555555</v>
      </c>
      <c r="F505">
        <v>227</v>
      </c>
      <c r="G505" s="3">
        <v>0.23039999999999999</v>
      </c>
      <c r="H505">
        <v>-31465.13</v>
      </c>
      <c r="I505" s="3">
        <v>-0.25269999999999998</v>
      </c>
      <c r="J505">
        <v>675</v>
      </c>
      <c r="K505">
        <v>124537.5</v>
      </c>
      <c r="L505">
        <v>2516849.4700000002</v>
      </c>
      <c r="M505">
        <v>17</v>
      </c>
      <c r="N505">
        <v>-1850.89</v>
      </c>
      <c r="O505" s="3">
        <v>-0.23039999999999999</v>
      </c>
      <c r="P505" s="3">
        <v>4.58E-2</v>
      </c>
      <c r="Q505" t="s">
        <v>20</v>
      </c>
      <c r="S505" s="1">
        <f t="shared" si="21"/>
        <v>43349</v>
      </c>
      <c r="U505" s="1">
        <f t="shared" si="22"/>
        <v>43349</v>
      </c>
      <c r="W505" s="37">
        <f t="shared" si="23"/>
        <v>0</v>
      </c>
      <c r="X505" s="2"/>
      <c r="Z505" s="2"/>
      <c r="AB505" s="3"/>
      <c r="AD505" s="3"/>
      <c r="AJ505" s="3"/>
      <c r="AK505" s="3"/>
    </row>
    <row r="506" spans="1:37">
      <c r="A506" t="s">
        <v>265</v>
      </c>
      <c r="B506" t="s">
        <v>19</v>
      </c>
      <c r="C506" s="2">
        <v>44211.565972222219</v>
      </c>
      <c r="D506">
        <v>187.25</v>
      </c>
      <c r="E506" s="2">
        <v>44211.579861111109</v>
      </c>
      <c r="F506">
        <v>230.25</v>
      </c>
      <c r="G506" s="3">
        <v>0.2296</v>
      </c>
      <c r="H506">
        <v>-28305</v>
      </c>
      <c r="I506" s="3">
        <v>-0.25190000000000001</v>
      </c>
      <c r="J506">
        <v>600</v>
      </c>
      <c r="K506">
        <v>112350</v>
      </c>
      <c r="L506">
        <v>4181028.06</v>
      </c>
      <c r="M506">
        <v>5</v>
      </c>
      <c r="N506">
        <v>-5661</v>
      </c>
      <c r="O506" s="3">
        <v>-0.2296</v>
      </c>
      <c r="P506" s="3">
        <v>2.3199999999999998E-2</v>
      </c>
      <c r="Q506" t="s">
        <v>20</v>
      </c>
      <c r="S506" s="1">
        <f t="shared" si="21"/>
        <v>44211</v>
      </c>
      <c r="U506" s="1">
        <f t="shared" si="22"/>
        <v>44211</v>
      </c>
      <c r="W506" s="37">
        <f t="shared" si="23"/>
        <v>0</v>
      </c>
      <c r="X506" s="2"/>
      <c r="Z506" s="2"/>
      <c r="AB506" s="3"/>
      <c r="AD506" s="3"/>
      <c r="AJ506" s="3"/>
      <c r="AK506" s="3"/>
    </row>
    <row r="507" spans="1:37">
      <c r="A507" t="s">
        <v>76</v>
      </c>
      <c r="B507" t="s">
        <v>19</v>
      </c>
      <c r="C507" s="2">
        <v>42501.385416666664</v>
      </c>
      <c r="D507">
        <v>126</v>
      </c>
      <c r="E507" s="2">
        <v>42501.440972222219</v>
      </c>
      <c r="F507">
        <v>154.9</v>
      </c>
      <c r="G507" s="3">
        <v>0.22939999999999999</v>
      </c>
      <c r="H507">
        <v>-28538.1</v>
      </c>
      <c r="I507" s="3">
        <v>-0.25169999999999998</v>
      </c>
      <c r="J507">
        <v>900</v>
      </c>
      <c r="K507">
        <v>113400</v>
      </c>
      <c r="L507">
        <v>1935906.1</v>
      </c>
      <c r="M507">
        <v>17</v>
      </c>
      <c r="N507">
        <v>-1678.71</v>
      </c>
      <c r="O507" s="3">
        <v>-0.2571</v>
      </c>
      <c r="P507" s="3">
        <v>0.21390000000000001</v>
      </c>
      <c r="Q507" t="s">
        <v>20</v>
      </c>
      <c r="S507" s="1">
        <f t="shared" si="21"/>
        <v>42501</v>
      </c>
      <c r="U507" s="1">
        <f t="shared" si="22"/>
        <v>42501</v>
      </c>
      <c r="W507" s="37">
        <f t="shared" si="23"/>
        <v>0</v>
      </c>
      <c r="X507" s="2"/>
      <c r="Z507" s="2"/>
      <c r="AB507" s="3"/>
      <c r="AD507" s="3"/>
      <c r="AJ507" s="3"/>
      <c r="AK507" s="3"/>
    </row>
    <row r="508" spans="1:37">
      <c r="A508" t="s">
        <v>121</v>
      </c>
      <c r="B508" t="s">
        <v>19</v>
      </c>
      <c r="C508" s="2">
        <v>42991.611111111109</v>
      </c>
      <c r="D508">
        <v>74.8</v>
      </c>
      <c r="E508" s="2">
        <v>42992.399305555555</v>
      </c>
      <c r="F508">
        <v>91.95</v>
      </c>
      <c r="G508" s="3">
        <v>0.2293</v>
      </c>
      <c r="H508">
        <v>-14113.13</v>
      </c>
      <c r="I508" s="3">
        <v>-0.25159999999999999</v>
      </c>
      <c r="J508">
        <v>750</v>
      </c>
      <c r="K508">
        <v>56100</v>
      </c>
      <c r="L508">
        <v>2314416.9300000002</v>
      </c>
      <c r="M508">
        <v>15</v>
      </c>
      <c r="N508">
        <v>-940.88</v>
      </c>
      <c r="O508" s="3">
        <v>-0.2293</v>
      </c>
      <c r="P508" s="3">
        <v>0.13100000000000001</v>
      </c>
      <c r="Q508" t="s">
        <v>20</v>
      </c>
      <c r="S508" s="1">
        <f t="shared" si="21"/>
        <v>42991</v>
      </c>
      <c r="U508" s="1">
        <f t="shared" si="22"/>
        <v>42992</v>
      </c>
      <c r="W508" s="37">
        <f t="shared" si="23"/>
        <v>1</v>
      </c>
      <c r="X508" s="2"/>
      <c r="Z508" s="2"/>
      <c r="AB508" s="3"/>
      <c r="AD508" s="3"/>
      <c r="AJ508" s="3"/>
      <c r="AK508" s="3"/>
    </row>
    <row r="509" spans="1:37">
      <c r="A509" t="s">
        <v>69</v>
      </c>
      <c r="B509" t="s">
        <v>19</v>
      </c>
      <c r="C509" s="2">
        <v>42467.489583333336</v>
      </c>
      <c r="D509">
        <v>99.05</v>
      </c>
      <c r="E509" s="2">
        <v>42467.618055555555</v>
      </c>
      <c r="F509">
        <v>121.75</v>
      </c>
      <c r="G509" s="3">
        <v>0.22919999999999999</v>
      </c>
      <c r="H509">
        <v>-22417.200000000001</v>
      </c>
      <c r="I509" s="3">
        <v>-0.2515</v>
      </c>
      <c r="J509">
        <v>900</v>
      </c>
      <c r="K509">
        <v>89145</v>
      </c>
      <c r="L509">
        <v>1940512.75</v>
      </c>
      <c r="M509">
        <v>38</v>
      </c>
      <c r="N509">
        <v>-589.92999999999995</v>
      </c>
      <c r="O509" s="3">
        <v>-0.22919999999999999</v>
      </c>
      <c r="P509" s="3">
        <v>1.41E-2</v>
      </c>
      <c r="Q509" t="s">
        <v>20</v>
      </c>
      <c r="S509" s="1">
        <f t="shared" si="21"/>
        <v>42467</v>
      </c>
      <c r="U509" s="1">
        <f t="shared" si="22"/>
        <v>42467</v>
      </c>
      <c r="W509" s="37">
        <f t="shared" si="23"/>
        <v>0</v>
      </c>
      <c r="X509" s="2"/>
      <c r="Z509" s="2"/>
      <c r="AB509" s="3"/>
      <c r="AD509" s="3"/>
      <c r="AJ509" s="3"/>
      <c r="AK509" s="3"/>
    </row>
    <row r="510" spans="1:37">
      <c r="A510" t="s">
        <v>146</v>
      </c>
      <c r="B510" t="s">
        <v>19</v>
      </c>
      <c r="C510" s="2">
        <v>43741.517361111109</v>
      </c>
      <c r="D510">
        <v>207.15</v>
      </c>
      <c r="E510" s="2">
        <v>43741.565972222219</v>
      </c>
      <c r="F510">
        <v>254.6</v>
      </c>
      <c r="G510" s="3">
        <v>0.2291</v>
      </c>
      <c r="H510">
        <v>-35145.56</v>
      </c>
      <c r="I510" s="3">
        <v>-0.25140000000000001</v>
      </c>
      <c r="J510">
        <v>675</v>
      </c>
      <c r="K510">
        <v>139826.25</v>
      </c>
      <c r="L510">
        <v>2965512.1</v>
      </c>
      <c r="M510">
        <v>15</v>
      </c>
      <c r="N510">
        <v>-2343.04</v>
      </c>
      <c r="O510" s="3">
        <v>-0.2291</v>
      </c>
      <c r="P510" s="3">
        <v>3.5200000000000002E-2</v>
      </c>
      <c r="Q510" t="s">
        <v>20</v>
      </c>
      <c r="S510" s="1">
        <f t="shared" si="21"/>
        <v>43741</v>
      </c>
      <c r="U510" s="1">
        <f t="shared" si="22"/>
        <v>43741</v>
      </c>
      <c r="W510" s="37">
        <f t="shared" si="23"/>
        <v>0</v>
      </c>
      <c r="X510" s="2"/>
      <c r="Z510" s="2"/>
      <c r="AB510" s="3"/>
      <c r="AD510" s="3"/>
      <c r="AJ510" s="3"/>
      <c r="AK510" s="3"/>
    </row>
    <row r="511" spans="1:37">
      <c r="A511" t="s">
        <v>86</v>
      </c>
      <c r="B511" t="s">
        <v>19</v>
      </c>
      <c r="C511" s="2">
        <v>42215.604166666664</v>
      </c>
      <c r="D511">
        <v>15.5</v>
      </c>
      <c r="E511" s="2">
        <v>42215.642361111109</v>
      </c>
      <c r="F511">
        <v>19.05</v>
      </c>
      <c r="G511" s="3">
        <v>0.22900000000000001</v>
      </c>
      <c r="H511">
        <v>-3311.17</v>
      </c>
      <c r="I511" s="3">
        <v>-0.25130000000000002</v>
      </c>
      <c r="J511">
        <v>850</v>
      </c>
      <c r="K511">
        <v>13175</v>
      </c>
      <c r="L511">
        <v>2174506.89</v>
      </c>
      <c r="M511">
        <v>12</v>
      </c>
      <c r="N511">
        <v>-275.93</v>
      </c>
      <c r="O511" s="3">
        <v>-1.3613</v>
      </c>
      <c r="P511" s="3">
        <v>0.39350000000000002</v>
      </c>
      <c r="Q511" t="s">
        <v>20</v>
      </c>
      <c r="S511" s="1">
        <f t="shared" si="21"/>
        <v>42215</v>
      </c>
      <c r="U511" s="1">
        <f t="shared" si="22"/>
        <v>42215</v>
      </c>
      <c r="W511" s="37">
        <f t="shared" si="23"/>
        <v>0</v>
      </c>
      <c r="X511" s="2"/>
      <c r="Z511" s="2"/>
      <c r="AB511" s="3"/>
      <c r="AD511" s="3"/>
      <c r="AJ511" s="3"/>
      <c r="AK511" s="3"/>
    </row>
    <row r="512" spans="1:37">
      <c r="A512" t="s">
        <v>162</v>
      </c>
      <c r="B512" t="s">
        <v>19</v>
      </c>
      <c r="C512" s="2">
        <v>43872.625</v>
      </c>
      <c r="D512">
        <v>134.30000000000001</v>
      </c>
      <c r="E512" s="2">
        <v>43873.385416666664</v>
      </c>
      <c r="F512">
        <v>165</v>
      </c>
      <c r="G512" s="3">
        <v>0.2286</v>
      </c>
      <c r="H512">
        <v>-22742.77</v>
      </c>
      <c r="I512" s="3">
        <v>-0.25090000000000001</v>
      </c>
      <c r="J512">
        <v>675</v>
      </c>
      <c r="K512">
        <v>90652.5</v>
      </c>
      <c r="L512">
        <v>3111207.48</v>
      </c>
      <c r="M512">
        <v>8</v>
      </c>
      <c r="N512">
        <v>-2842.85</v>
      </c>
      <c r="O512" s="3">
        <v>-0.2286</v>
      </c>
      <c r="P512" s="3">
        <v>3.09E-2</v>
      </c>
      <c r="Q512" t="s">
        <v>20</v>
      </c>
      <c r="S512" s="1">
        <f t="shared" si="21"/>
        <v>43872</v>
      </c>
      <c r="U512" s="1">
        <f t="shared" si="22"/>
        <v>43873</v>
      </c>
      <c r="W512" s="37">
        <f t="shared" si="23"/>
        <v>1</v>
      </c>
      <c r="X512" s="2"/>
      <c r="Z512" s="2"/>
      <c r="AB512" s="3"/>
      <c r="AD512" s="3"/>
      <c r="AJ512" s="3"/>
      <c r="AK512" s="3"/>
    </row>
    <row r="513" spans="1:37">
      <c r="A513" t="s">
        <v>98</v>
      </c>
      <c r="B513" t="s">
        <v>19</v>
      </c>
      <c r="C513" s="2">
        <v>42103.583333333336</v>
      </c>
      <c r="D513">
        <v>133.75</v>
      </c>
      <c r="E513" s="2">
        <v>42103.618055555555</v>
      </c>
      <c r="F513">
        <v>164.3</v>
      </c>
      <c r="G513" s="3">
        <v>0.22839999999999999</v>
      </c>
      <c r="H513">
        <v>-25986.14</v>
      </c>
      <c r="I513" s="3">
        <v>-0.25069999999999998</v>
      </c>
      <c r="J513">
        <v>775</v>
      </c>
      <c r="K513">
        <v>103656.25</v>
      </c>
      <c r="L513">
        <v>1820713.68</v>
      </c>
      <c r="M513">
        <v>11</v>
      </c>
      <c r="N513">
        <v>-2362.38</v>
      </c>
      <c r="O513" s="3">
        <v>-0.2329</v>
      </c>
      <c r="P513" s="3">
        <v>4.4499999999999998E-2</v>
      </c>
      <c r="Q513" t="s">
        <v>20</v>
      </c>
      <c r="S513" s="1">
        <f t="shared" si="21"/>
        <v>42103</v>
      </c>
      <c r="U513" s="1">
        <f t="shared" si="22"/>
        <v>42103</v>
      </c>
      <c r="W513" s="37">
        <f t="shared" si="23"/>
        <v>0</v>
      </c>
      <c r="X513" s="2"/>
      <c r="Z513" s="2"/>
      <c r="AB513" s="3"/>
      <c r="AD513" s="3"/>
      <c r="AJ513" s="3"/>
      <c r="AK513" s="3"/>
    </row>
    <row r="514" spans="1:37">
      <c r="A514" t="s">
        <v>178</v>
      </c>
      <c r="B514" t="s">
        <v>19</v>
      </c>
      <c r="C514" s="2">
        <v>44186.385416666664</v>
      </c>
      <c r="D514">
        <v>145</v>
      </c>
      <c r="E514" s="2">
        <v>44186.413194444445</v>
      </c>
      <c r="F514">
        <v>178.1</v>
      </c>
      <c r="G514" s="3">
        <v>0.2283</v>
      </c>
      <c r="H514">
        <v>-24523.43</v>
      </c>
      <c r="I514" s="3">
        <v>-0.25059999999999999</v>
      </c>
      <c r="J514">
        <v>675</v>
      </c>
      <c r="K514">
        <v>97875</v>
      </c>
      <c r="L514">
        <v>4058004.47</v>
      </c>
      <c r="M514">
        <v>9</v>
      </c>
      <c r="N514">
        <v>-2724.83</v>
      </c>
      <c r="O514" s="3">
        <v>-0.2586</v>
      </c>
      <c r="P514" s="3">
        <v>2.2800000000000001E-2</v>
      </c>
      <c r="Q514" t="s">
        <v>20</v>
      </c>
      <c r="S514" s="1">
        <f t="shared" si="21"/>
        <v>44186</v>
      </c>
      <c r="U514" s="1">
        <f t="shared" si="22"/>
        <v>44186</v>
      </c>
      <c r="W514" s="37">
        <f t="shared" si="23"/>
        <v>0</v>
      </c>
      <c r="X514" s="2"/>
      <c r="Z514" s="2"/>
      <c r="AB514" s="3"/>
      <c r="AD514" s="3"/>
      <c r="AJ514" s="3"/>
      <c r="AK514" s="3"/>
    </row>
    <row r="515" spans="1:37">
      <c r="A515" t="s">
        <v>76</v>
      </c>
      <c r="B515" t="s">
        <v>19</v>
      </c>
      <c r="C515" s="2">
        <v>42501.541666666664</v>
      </c>
      <c r="D515">
        <v>121.95</v>
      </c>
      <c r="E515" s="2">
        <v>42502.385416666664</v>
      </c>
      <c r="F515">
        <v>149.69999999999999</v>
      </c>
      <c r="G515" s="3">
        <v>0.2276</v>
      </c>
      <c r="H515">
        <v>-27419.85</v>
      </c>
      <c r="I515" s="3">
        <v>-0.24979999999999999</v>
      </c>
      <c r="J515">
        <v>900</v>
      </c>
      <c r="K515">
        <v>109755</v>
      </c>
      <c r="L515">
        <v>1880797.3</v>
      </c>
      <c r="M515">
        <v>32</v>
      </c>
      <c r="N515">
        <v>-856.87</v>
      </c>
      <c r="O515" s="3">
        <v>-0.2276</v>
      </c>
      <c r="P515" s="3">
        <v>5.5800000000000002E-2</v>
      </c>
      <c r="Q515" t="s">
        <v>20</v>
      </c>
      <c r="S515" s="1">
        <f t="shared" si="21"/>
        <v>42501</v>
      </c>
      <c r="U515" s="1">
        <f t="shared" si="22"/>
        <v>42502</v>
      </c>
      <c r="W515" s="37">
        <f t="shared" si="23"/>
        <v>1</v>
      </c>
      <c r="X515" s="2"/>
      <c r="Z515" s="2"/>
      <c r="AB515" s="3"/>
      <c r="AD515" s="3"/>
      <c r="AJ515" s="3"/>
      <c r="AK515" s="3"/>
    </row>
    <row r="516" spans="1:37">
      <c r="A516" t="s">
        <v>99</v>
      </c>
      <c r="B516" t="s">
        <v>19</v>
      </c>
      <c r="C516" s="2">
        <v>42604.385416666664</v>
      </c>
      <c r="D516">
        <v>61.3</v>
      </c>
      <c r="E516" s="2">
        <v>42604.409722222219</v>
      </c>
      <c r="F516">
        <v>75.25</v>
      </c>
      <c r="G516" s="3">
        <v>0.2276</v>
      </c>
      <c r="H516">
        <v>-12635.29</v>
      </c>
      <c r="I516" s="3">
        <v>-0.24979999999999999</v>
      </c>
      <c r="J516">
        <v>825</v>
      </c>
      <c r="K516">
        <v>50572.5</v>
      </c>
      <c r="L516">
        <v>1893305.35</v>
      </c>
      <c r="M516">
        <v>8</v>
      </c>
      <c r="N516">
        <v>-1579.41</v>
      </c>
      <c r="O516" s="3">
        <v>-0.2276</v>
      </c>
      <c r="P516" s="3">
        <v>0.10199999999999999</v>
      </c>
      <c r="Q516" t="s">
        <v>20</v>
      </c>
      <c r="S516" s="1">
        <f t="shared" si="21"/>
        <v>42604</v>
      </c>
      <c r="U516" s="1">
        <f t="shared" si="22"/>
        <v>42604</v>
      </c>
      <c r="W516" s="37">
        <f t="shared" si="23"/>
        <v>0</v>
      </c>
      <c r="X516" s="2"/>
      <c r="Z516" s="2"/>
      <c r="AB516" s="3"/>
      <c r="AD516" s="3"/>
      <c r="AJ516" s="3"/>
      <c r="AK516" s="3"/>
    </row>
    <row r="517" spans="1:37">
      <c r="A517" t="s">
        <v>23</v>
      </c>
      <c r="B517" t="s">
        <v>19</v>
      </c>
      <c r="C517" s="2">
        <v>41589.538194444445</v>
      </c>
      <c r="D517">
        <v>63.8</v>
      </c>
      <c r="E517" s="2">
        <v>41589.572916666664</v>
      </c>
      <c r="F517">
        <v>78.3</v>
      </c>
      <c r="G517" s="3">
        <v>0.2273</v>
      </c>
      <c r="H517">
        <v>-15921</v>
      </c>
      <c r="I517" s="3">
        <v>-0.2495</v>
      </c>
      <c r="J517">
        <v>1000</v>
      </c>
      <c r="K517">
        <v>63800</v>
      </c>
      <c r="L517">
        <v>961472.35</v>
      </c>
      <c r="M517">
        <v>11</v>
      </c>
      <c r="N517">
        <v>-1447.36</v>
      </c>
      <c r="O517" s="3">
        <v>-0.2273</v>
      </c>
      <c r="P517" s="3">
        <v>5.4100000000000002E-2</v>
      </c>
      <c r="Q517" t="s">
        <v>20</v>
      </c>
      <c r="S517" s="1">
        <f t="shared" si="21"/>
        <v>41589</v>
      </c>
      <c r="U517" s="1">
        <f t="shared" si="22"/>
        <v>41589</v>
      </c>
      <c r="W517" s="37">
        <f t="shared" si="23"/>
        <v>0</v>
      </c>
      <c r="X517" s="2"/>
      <c r="Z517" s="2"/>
      <c r="AB517" s="3"/>
      <c r="AD517" s="3"/>
      <c r="AJ517" s="3"/>
      <c r="AK517" s="3"/>
    </row>
    <row r="518" spans="1:37">
      <c r="A518" t="s">
        <v>74</v>
      </c>
      <c r="B518" t="s">
        <v>19</v>
      </c>
      <c r="C518" s="2">
        <v>42352.607638888891</v>
      </c>
      <c r="D518">
        <v>126.15</v>
      </c>
      <c r="E518" s="2">
        <v>42352.635416666664</v>
      </c>
      <c r="F518">
        <v>154.80000000000001</v>
      </c>
      <c r="G518" s="3">
        <v>0.2271</v>
      </c>
      <c r="H518">
        <v>-28313.55</v>
      </c>
      <c r="I518" s="3">
        <v>-0.24940000000000001</v>
      </c>
      <c r="J518">
        <v>900</v>
      </c>
      <c r="K518">
        <v>113535</v>
      </c>
      <c r="L518">
        <v>1907827.34</v>
      </c>
      <c r="M518">
        <v>9</v>
      </c>
      <c r="N518">
        <v>-3145.95</v>
      </c>
      <c r="O518" s="3">
        <v>-0.2271</v>
      </c>
      <c r="P518" s="3">
        <v>2.4199999999999999E-2</v>
      </c>
      <c r="Q518" t="s">
        <v>20</v>
      </c>
      <c r="S518" s="1">
        <f t="shared" si="21"/>
        <v>42352</v>
      </c>
      <c r="U518" s="1">
        <f t="shared" si="22"/>
        <v>42352</v>
      </c>
      <c r="W518" s="37">
        <f t="shared" si="23"/>
        <v>0</v>
      </c>
      <c r="X518" s="2"/>
      <c r="Z518" s="2"/>
      <c r="AB518" s="3"/>
      <c r="AD518" s="3"/>
      <c r="AJ518" s="3"/>
      <c r="AK518" s="3"/>
    </row>
    <row r="519" spans="1:37">
      <c r="A519" t="s">
        <v>82</v>
      </c>
      <c r="B519" t="s">
        <v>19</v>
      </c>
      <c r="C519" s="2">
        <v>42164.597222222219</v>
      </c>
      <c r="D519">
        <v>132.75</v>
      </c>
      <c r="E519" s="2">
        <v>42165.385416666664</v>
      </c>
      <c r="F519">
        <v>162.9</v>
      </c>
      <c r="G519" s="3">
        <v>0.2271</v>
      </c>
      <c r="H519">
        <v>-28968.19</v>
      </c>
      <c r="I519" s="3">
        <v>-0.24940000000000001</v>
      </c>
      <c r="J519">
        <v>875</v>
      </c>
      <c r="K519">
        <v>116156.25</v>
      </c>
      <c r="L519">
        <v>2076545.37</v>
      </c>
      <c r="M519">
        <v>16</v>
      </c>
      <c r="N519">
        <v>-1810.51</v>
      </c>
      <c r="O519" s="3">
        <v>-0.2271</v>
      </c>
      <c r="P519" s="3">
        <v>8.6599999999999996E-2</v>
      </c>
      <c r="Q519" t="s">
        <v>20</v>
      </c>
      <c r="S519" s="1">
        <f t="shared" si="21"/>
        <v>42164</v>
      </c>
      <c r="U519" s="1">
        <f t="shared" si="22"/>
        <v>42165</v>
      </c>
      <c r="W519" s="37">
        <f t="shared" si="23"/>
        <v>1</v>
      </c>
      <c r="X519" s="2"/>
      <c r="Z519" s="2"/>
      <c r="AB519" s="3"/>
      <c r="AD519" s="3"/>
      <c r="AJ519" s="3"/>
      <c r="AK519" s="3"/>
    </row>
    <row r="520" spans="1:37">
      <c r="A520" t="s">
        <v>130</v>
      </c>
      <c r="B520" t="s">
        <v>19</v>
      </c>
      <c r="C520" s="2">
        <v>43243.548611111109</v>
      </c>
      <c r="D520">
        <v>64.75</v>
      </c>
      <c r="E520" s="2">
        <v>43243.572916666664</v>
      </c>
      <c r="F520">
        <v>79.45</v>
      </c>
      <c r="G520" s="3">
        <v>0.22700000000000001</v>
      </c>
      <c r="H520">
        <v>-10895.85</v>
      </c>
      <c r="I520" s="3">
        <v>-0.24929999999999999</v>
      </c>
      <c r="J520">
        <v>675</v>
      </c>
      <c r="K520">
        <v>43706.25</v>
      </c>
      <c r="L520">
        <v>2383312.79</v>
      </c>
      <c r="M520">
        <v>8</v>
      </c>
      <c r="N520">
        <v>-1361.98</v>
      </c>
      <c r="O520" s="3">
        <v>-0.22700000000000001</v>
      </c>
      <c r="P520" s="3">
        <v>9.1899999999999996E-2</v>
      </c>
      <c r="Q520" t="s">
        <v>20</v>
      </c>
      <c r="S520" s="1">
        <f t="shared" si="21"/>
        <v>43243</v>
      </c>
      <c r="U520" s="1">
        <f t="shared" si="22"/>
        <v>43243</v>
      </c>
      <c r="W520" s="37">
        <f t="shared" si="23"/>
        <v>0</v>
      </c>
      <c r="X520" s="2"/>
      <c r="Z520" s="2"/>
      <c r="AB520" s="3"/>
      <c r="AD520" s="3"/>
      <c r="AJ520" s="3"/>
      <c r="AK520" s="3"/>
    </row>
    <row r="521" spans="1:37">
      <c r="A521" t="s">
        <v>131</v>
      </c>
      <c r="B521" t="s">
        <v>19</v>
      </c>
      <c r="C521" s="2">
        <v>43207.527777777781</v>
      </c>
      <c r="D521">
        <v>82.55</v>
      </c>
      <c r="E521" s="2">
        <v>43207.583333333336</v>
      </c>
      <c r="F521">
        <v>101.25</v>
      </c>
      <c r="G521" s="3">
        <v>0.22650000000000001</v>
      </c>
      <c r="H521">
        <v>-13863.15</v>
      </c>
      <c r="I521" s="3">
        <v>-0.24879999999999999</v>
      </c>
      <c r="J521">
        <v>675</v>
      </c>
      <c r="K521">
        <v>55721.25</v>
      </c>
      <c r="L521">
        <v>2318220.52</v>
      </c>
      <c r="M521">
        <v>17</v>
      </c>
      <c r="N521">
        <v>-815.48</v>
      </c>
      <c r="O521" s="3">
        <v>-0.22650000000000001</v>
      </c>
      <c r="P521" s="3">
        <v>6.6000000000000003E-2</v>
      </c>
      <c r="Q521" t="s">
        <v>20</v>
      </c>
      <c r="S521" s="1">
        <f t="shared" si="21"/>
        <v>43207</v>
      </c>
      <c r="U521" s="1">
        <f t="shared" si="22"/>
        <v>43207</v>
      </c>
      <c r="W521" s="37">
        <f t="shared" si="23"/>
        <v>0</v>
      </c>
      <c r="X521" s="2"/>
      <c r="Z521" s="2"/>
      <c r="AB521" s="3"/>
      <c r="AD521" s="3"/>
      <c r="AJ521" s="3"/>
      <c r="AK521" s="3"/>
    </row>
    <row r="522" spans="1:37">
      <c r="A522" t="s">
        <v>70</v>
      </c>
      <c r="B522" t="s">
        <v>19</v>
      </c>
      <c r="C522" s="2">
        <v>42439.444444444445</v>
      </c>
      <c r="D522">
        <v>94.55</v>
      </c>
      <c r="E522" s="2">
        <v>42439.586805555555</v>
      </c>
      <c r="F522">
        <v>115.95</v>
      </c>
      <c r="G522" s="3">
        <v>0.2263</v>
      </c>
      <c r="H522">
        <v>-21154.5</v>
      </c>
      <c r="I522" s="3">
        <v>-0.24859999999999999</v>
      </c>
      <c r="J522">
        <v>900</v>
      </c>
      <c r="K522">
        <v>85095</v>
      </c>
      <c r="L522">
        <v>1886614.91</v>
      </c>
      <c r="M522">
        <v>42</v>
      </c>
      <c r="N522">
        <v>-503.68</v>
      </c>
      <c r="O522" s="3">
        <v>-0.2359</v>
      </c>
      <c r="P522" s="3">
        <v>0.10100000000000001</v>
      </c>
      <c r="Q522" t="s">
        <v>20</v>
      </c>
      <c r="S522" s="1">
        <f t="shared" si="21"/>
        <v>42439</v>
      </c>
      <c r="U522" s="1">
        <f t="shared" si="22"/>
        <v>42439</v>
      </c>
      <c r="W522" s="37">
        <f t="shared" si="23"/>
        <v>0</v>
      </c>
      <c r="X522" s="2"/>
      <c r="Z522" s="2"/>
      <c r="AB522" s="3"/>
      <c r="AD522" s="3"/>
      <c r="AJ522" s="3"/>
      <c r="AK522" s="3"/>
    </row>
    <row r="523" spans="1:37">
      <c r="A523" t="s">
        <v>38</v>
      </c>
      <c r="B523" t="s">
        <v>19</v>
      </c>
      <c r="C523" s="2">
        <v>41530.399305555555</v>
      </c>
      <c r="D523">
        <v>125.2</v>
      </c>
      <c r="E523" s="2">
        <v>41530.461805555555</v>
      </c>
      <c r="F523">
        <v>153.5</v>
      </c>
      <c r="G523" s="3">
        <v>0.22600000000000001</v>
      </c>
      <c r="H523">
        <v>-31087</v>
      </c>
      <c r="I523" s="3">
        <v>-0.24829999999999999</v>
      </c>
      <c r="J523">
        <v>1000</v>
      </c>
      <c r="K523">
        <v>125200</v>
      </c>
      <c r="L523">
        <v>825062.17</v>
      </c>
      <c r="M523">
        <v>19</v>
      </c>
      <c r="N523">
        <v>-1636.16</v>
      </c>
      <c r="O523" s="3">
        <v>-0.22600000000000001</v>
      </c>
      <c r="P523" s="3">
        <v>9.5999999999999992E-3</v>
      </c>
      <c r="Q523" t="s">
        <v>20</v>
      </c>
      <c r="S523" s="1">
        <f t="shared" si="21"/>
        <v>41530</v>
      </c>
      <c r="U523" s="1">
        <f t="shared" si="22"/>
        <v>41530</v>
      </c>
      <c r="W523" s="37">
        <f t="shared" si="23"/>
        <v>0</v>
      </c>
      <c r="X523" s="2"/>
      <c r="Z523" s="2"/>
      <c r="AB523" s="3"/>
      <c r="AD523" s="3"/>
      <c r="AJ523" s="3"/>
      <c r="AK523" s="3"/>
    </row>
    <row r="524" spans="1:37">
      <c r="A524" t="s">
        <v>244</v>
      </c>
      <c r="B524" t="s">
        <v>19</v>
      </c>
      <c r="C524" s="2">
        <v>44624.555555555555</v>
      </c>
      <c r="D524">
        <v>448.2</v>
      </c>
      <c r="E524" s="2">
        <v>44624.635416666664</v>
      </c>
      <c r="F524">
        <v>549.45000000000005</v>
      </c>
      <c r="G524" s="3">
        <v>0.22589999999999999</v>
      </c>
      <c r="H524">
        <v>-77858.55</v>
      </c>
      <c r="I524" s="3">
        <v>-0.2482</v>
      </c>
      <c r="J524">
        <v>700</v>
      </c>
      <c r="K524">
        <v>313740</v>
      </c>
      <c r="L524">
        <v>6026030.8799999999</v>
      </c>
      <c r="M524">
        <v>24</v>
      </c>
      <c r="N524">
        <v>-3244.11</v>
      </c>
      <c r="O524" s="3">
        <v>-0.22589999999999999</v>
      </c>
      <c r="P524" s="3">
        <v>5.04E-2</v>
      </c>
      <c r="Q524" t="s">
        <v>20</v>
      </c>
      <c r="S524" s="1">
        <f t="shared" si="21"/>
        <v>44624</v>
      </c>
      <c r="U524" s="1">
        <f t="shared" si="22"/>
        <v>44624</v>
      </c>
      <c r="W524" s="37">
        <f t="shared" si="23"/>
        <v>0</v>
      </c>
      <c r="X524" s="2"/>
      <c r="Z524" s="2"/>
      <c r="AB524" s="3"/>
      <c r="AD524" s="3"/>
      <c r="AJ524" s="3"/>
      <c r="AK524" s="3"/>
    </row>
    <row r="525" spans="1:37">
      <c r="A525" t="s">
        <v>76</v>
      </c>
      <c r="B525" t="s">
        <v>19</v>
      </c>
      <c r="C525" s="2">
        <v>41843.5625</v>
      </c>
      <c r="D525">
        <v>35.299999999999997</v>
      </c>
      <c r="E525" s="2">
        <v>41843.625</v>
      </c>
      <c r="F525">
        <v>43.25</v>
      </c>
      <c r="G525" s="3">
        <v>0.22520000000000001</v>
      </c>
      <c r="H525">
        <v>-7425.18</v>
      </c>
      <c r="I525" s="3">
        <v>-0.2475</v>
      </c>
      <c r="J525">
        <v>850</v>
      </c>
      <c r="K525">
        <v>30005</v>
      </c>
      <c r="L525">
        <v>1417931.03</v>
      </c>
      <c r="M525">
        <v>19</v>
      </c>
      <c r="N525">
        <v>-390.8</v>
      </c>
      <c r="O525" s="3">
        <v>-0.4108</v>
      </c>
      <c r="P525" s="3">
        <v>0.1176</v>
      </c>
      <c r="Q525" t="s">
        <v>20</v>
      </c>
      <c r="S525" s="1">
        <f t="shared" si="21"/>
        <v>41843</v>
      </c>
      <c r="U525" s="1">
        <f t="shared" si="22"/>
        <v>41843</v>
      </c>
      <c r="W525" s="37">
        <f t="shared" si="23"/>
        <v>0</v>
      </c>
      <c r="X525" s="2"/>
      <c r="Z525" s="2"/>
      <c r="AB525" s="3"/>
      <c r="AD525" s="3"/>
      <c r="AJ525" s="3"/>
      <c r="AK525" s="3"/>
    </row>
    <row r="526" spans="1:37">
      <c r="A526" t="s">
        <v>52</v>
      </c>
      <c r="B526" t="s">
        <v>19</v>
      </c>
      <c r="C526" s="2">
        <v>41397.493055555555</v>
      </c>
      <c r="D526">
        <v>97.3</v>
      </c>
      <c r="E526" s="2">
        <v>41397.565972222219</v>
      </c>
      <c r="F526">
        <v>119.2</v>
      </c>
      <c r="G526" s="3">
        <v>0.22509999999999999</v>
      </c>
      <c r="H526">
        <v>-22861.75</v>
      </c>
      <c r="I526" s="3">
        <v>-0.24729999999999999</v>
      </c>
      <c r="J526">
        <v>950</v>
      </c>
      <c r="K526">
        <v>92435</v>
      </c>
      <c r="L526">
        <v>680353.69</v>
      </c>
      <c r="M526">
        <v>22</v>
      </c>
      <c r="N526">
        <v>-1039.17</v>
      </c>
      <c r="O526" s="3">
        <v>-0.22509999999999999</v>
      </c>
      <c r="P526" s="3">
        <v>7.7600000000000002E-2</v>
      </c>
      <c r="Q526" t="s">
        <v>20</v>
      </c>
      <c r="S526" s="1">
        <f t="shared" si="21"/>
        <v>41397</v>
      </c>
      <c r="U526" s="1">
        <f t="shared" si="22"/>
        <v>41397</v>
      </c>
      <c r="W526" s="37">
        <f t="shared" si="23"/>
        <v>0</v>
      </c>
      <c r="X526" s="2"/>
      <c r="Z526" s="2"/>
      <c r="AB526" s="3"/>
      <c r="AD526" s="3"/>
      <c r="AJ526" s="3"/>
      <c r="AK526" s="3"/>
    </row>
    <row r="527" spans="1:37">
      <c r="A527" t="s">
        <v>125</v>
      </c>
      <c r="B527" t="s">
        <v>19</v>
      </c>
      <c r="C527" s="2">
        <v>43398.559027777781</v>
      </c>
      <c r="D527">
        <v>50.5</v>
      </c>
      <c r="E527" s="2">
        <v>43398.642361111109</v>
      </c>
      <c r="F527">
        <v>61.85</v>
      </c>
      <c r="G527" s="3">
        <v>0.2248</v>
      </c>
      <c r="H527">
        <v>-8419.61</v>
      </c>
      <c r="I527" s="3">
        <v>-0.247</v>
      </c>
      <c r="J527">
        <v>675</v>
      </c>
      <c r="K527">
        <v>34087.5</v>
      </c>
      <c r="L527">
        <v>2044337.54</v>
      </c>
      <c r="M527">
        <v>25</v>
      </c>
      <c r="N527">
        <v>-336.78</v>
      </c>
      <c r="O527" s="3">
        <v>-0.59309999999999996</v>
      </c>
      <c r="P527" s="3">
        <v>0.25640000000000002</v>
      </c>
      <c r="Q527" t="s">
        <v>20</v>
      </c>
      <c r="S527" s="1">
        <f t="shared" si="21"/>
        <v>43398</v>
      </c>
      <c r="U527" s="1">
        <f t="shared" si="22"/>
        <v>43398</v>
      </c>
      <c r="W527" s="37">
        <f t="shared" si="23"/>
        <v>0</v>
      </c>
      <c r="X527" s="2"/>
      <c r="Z527" s="2"/>
      <c r="AB527" s="3"/>
      <c r="AD527" s="3"/>
      <c r="AJ527" s="3"/>
      <c r="AK527" s="3"/>
    </row>
    <row r="528" spans="1:37">
      <c r="A528" t="s">
        <v>241</v>
      </c>
      <c r="B528" t="s">
        <v>19</v>
      </c>
      <c r="C528" s="2">
        <v>44837.402777777781</v>
      </c>
      <c r="D528">
        <v>347</v>
      </c>
      <c r="E528" s="2">
        <v>44838.385416666664</v>
      </c>
      <c r="F528">
        <v>424.8</v>
      </c>
      <c r="G528" s="3">
        <v>0.22420000000000001</v>
      </c>
      <c r="H528">
        <v>-59862.6</v>
      </c>
      <c r="I528" s="3">
        <v>-0.24640000000000001</v>
      </c>
      <c r="J528">
        <v>700</v>
      </c>
      <c r="K528">
        <v>242900</v>
      </c>
      <c r="L528">
        <v>7050846.7800000003</v>
      </c>
      <c r="M528">
        <v>72</v>
      </c>
      <c r="N528">
        <v>-831.43</v>
      </c>
      <c r="O528" s="3">
        <v>-0.22420000000000001</v>
      </c>
      <c r="P528" s="3">
        <v>0.16339999999999999</v>
      </c>
      <c r="Q528" t="s">
        <v>20</v>
      </c>
      <c r="S528" s="1">
        <f t="shared" si="21"/>
        <v>44837</v>
      </c>
      <c r="U528" s="1">
        <f t="shared" si="22"/>
        <v>44838</v>
      </c>
      <c r="W528" s="37">
        <f t="shared" si="23"/>
        <v>1</v>
      </c>
      <c r="X528" s="2"/>
      <c r="Z528" s="2"/>
      <c r="AB528" s="3"/>
      <c r="AD528" s="3"/>
      <c r="AJ528" s="3"/>
      <c r="AK528" s="3"/>
    </row>
    <row r="529" spans="1:37">
      <c r="A529" t="s">
        <v>79</v>
      </c>
      <c r="B529" t="s">
        <v>19</v>
      </c>
      <c r="C529" s="2">
        <v>42696.385416666664</v>
      </c>
      <c r="D529">
        <v>63.4</v>
      </c>
      <c r="E529" s="2">
        <v>42696.482638888891</v>
      </c>
      <c r="F529">
        <v>77.599999999999994</v>
      </c>
      <c r="G529" s="3">
        <v>0.224</v>
      </c>
      <c r="H529">
        <v>-14049</v>
      </c>
      <c r="I529" s="3">
        <v>-0.2462</v>
      </c>
      <c r="J529">
        <v>900</v>
      </c>
      <c r="K529">
        <v>57060</v>
      </c>
      <c r="L529">
        <v>2253237.67</v>
      </c>
      <c r="M529">
        <v>29</v>
      </c>
      <c r="N529">
        <v>-484.45</v>
      </c>
      <c r="O529" s="3">
        <v>-0.35089999999999999</v>
      </c>
      <c r="P529" s="3">
        <v>0.29970000000000002</v>
      </c>
      <c r="Q529" t="s">
        <v>20</v>
      </c>
      <c r="S529" s="1">
        <f t="shared" si="21"/>
        <v>42696</v>
      </c>
      <c r="U529" s="1">
        <f t="shared" si="22"/>
        <v>42696</v>
      </c>
      <c r="W529" s="37">
        <f t="shared" si="23"/>
        <v>0</v>
      </c>
      <c r="X529" s="2"/>
      <c r="Z529" s="2"/>
      <c r="AB529" s="3"/>
      <c r="AD529" s="3"/>
      <c r="AJ529" s="3"/>
      <c r="AK529" s="3"/>
    </row>
    <row r="530" spans="1:37">
      <c r="A530" t="s">
        <v>105</v>
      </c>
      <c r="B530" t="s">
        <v>19</v>
      </c>
      <c r="C530" s="2">
        <v>42824.576388888891</v>
      </c>
      <c r="D530">
        <v>51.15</v>
      </c>
      <c r="E530" s="2">
        <v>42824.59375</v>
      </c>
      <c r="F530">
        <v>62.6</v>
      </c>
      <c r="G530" s="3">
        <v>0.22389999999999999</v>
      </c>
      <c r="H530">
        <v>-9440.6299999999992</v>
      </c>
      <c r="I530" s="3">
        <v>-0.24610000000000001</v>
      </c>
      <c r="J530">
        <v>750</v>
      </c>
      <c r="K530">
        <v>38362.5</v>
      </c>
      <c r="L530">
        <v>2148889.5299999998</v>
      </c>
      <c r="M530">
        <v>6</v>
      </c>
      <c r="N530">
        <v>-1573.44</v>
      </c>
      <c r="O530" s="3">
        <v>-0.23849999999999999</v>
      </c>
      <c r="P530" s="3">
        <v>1.9599999999999999E-2</v>
      </c>
      <c r="Q530" t="s">
        <v>20</v>
      </c>
      <c r="S530" s="1">
        <f t="shared" si="21"/>
        <v>42824</v>
      </c>
      <c r="U530" s="1">
        <f t="shared" si="22"/>
        <v>42824</v>
      </c>
      <c r="W530" s="37">
        <f t="shared" si="23"/>
        <v>0</v>
      </c>
      <c r="X530" s="2"/>
      <c r="Z530" s="2"/>
      <c r="AB530" s="3"/>
      <c r="AD530" s="3"/>
      <c r="AJ530" s="3"/>
      <c r="AK530" s="3"/>
    </row>
    <row r="531" spans="1:37">
      <c r="A531" t="s">
        <v>118</v>
      </c>
      <c r="B531" t="s">
        <v>19</v>
      </c>
      <c r="C531" s="2">
        <v>43998.541666666664</v>
      </c>
      <c r="D531">
        <v>176.2</v>
      </c>
      <c r="E531" s="2">
        <v>43999.395833333336</v>
      </c>
      <c r="F531">
        <v>215.65</v>
      </c>
      <c r="G531" s="3">
        <v>0.22389999999999999</v>
      </c>
      <c r="H531">
        <v>-35779.01</v>
      </c>
      <c r="I531" s="3">
        <v>-0.24610000000000001</v>
      </c>
      <c r="J531">
        <v>825</v>
      </c>
      <c r="K531">
        <v>145365</v>
      </c>
      <c r="L531">
        <v>3373086.73</v>
      </c>
      <c r="M531">
        <v>35</v>
      </c>
      <c r="N531">
        <v>-1022.26</v>
      </c>
      <c r="O531" s="3">
        <v>-0.2341</v>
      </c>
      <c r="P531" s="3">
        <v>0.23100000000000001</v>
      </c>
      <c r="Q531" t="s">
        <v>20</v>
      </c>
      <c r="S531" s="1">
        <f t="shared" si="21"/>
        <v>43998</v>
      </c>
      <c r="U531" s="1">
        <f t="shared" si="22"/>
        <v>43999</v>
      </c>
      <c r="W531" s="37">
        <f t="shared" si="23"/>
        <v>1</v>
      </c>
      <c r="X531" s="2"/>
      <c r="Z531" s="2"/>
      <c r="AB531" s="3"/>
      <c r="AD531" s="3"/>
      <c r="AJ531" s="3"/>
      <c r="AK531" s="3"/>
    </row>
    <row r="532" spans="1:37">
      <c r="A532" t="s">
        <v>54</v>
      </c>
      <c r="B532" t="s">
        <v>19</v>
      </c>
      <c r="C532" s="2">
        <v>41634.625</v>
      </c>
      <c r="D532">
        <v>23.3</v>
      </c>
      <c r="E532" s="2">
        <v>41634.628472222219</v>
      </c>
      <c r="F532">
        <v>28.5</v>
      </c>
      <c r="G532" s="3">
        <v>0.22320000000000001</v>
      </c>
      <c r="H532">
        <v>-5432.1</v>
      </c>
      <c r="I532" s="3">
        <v>-0.24540000000000001</v>
      </c>
      <c r="J532">
        <v>950.00009999999997</v>
      </c>
      <c r="K532">
        <v>22135</v>
      </c>
      <c r="L532">
        <v>1049566.73</v>
      </c>
      <c r="M532">
        <v>2</v>
      </c>
      <c r="N532">
        <v>-2716.05</v>
      </c>
      <c r="O532" s="3">
        <v>-0.22320000000000001</v>
      </c>
      <c r="P532" s="3">
        <v>0.81969999999999998</v>
      </c>
      <c r="Q532" t="s">
        <v>20</v>
      </c>
      <c r="S532" s="1">
        <f t="shared" si="21"/>
        <v>41634</v>
      </c>
      <c r="U532" s="1">
        <f t="shared" si="22"/>
        <v>41634</v>
      </c>
      <c r="W532" s="37">
        <f t="shared" si="23"/>
        <v>0</v>
      </c>
      <c r="X532" s="2"/>
      <c r="Z532" s="2"/>
      <c r="AB532" s="3"/>
      <c r="AD532" s="3"/>
      <c r="AJ532" s="3"/>
      <c r="AK532" s="3"/>
    </row>
    <row r="533" spans="1:37">
      <c r="A533" t="s">
        <v>155</v>
      </c>
      <c r="B533" t="s">
        <v>19</v>
      </c>
      <c r="C533" s="2">
        <v>43564.503472222219</v>
      </c>
      <c r="D533">
        <v>155.30000000000001</v>
      </c>
      <c r="E533" s="2">
        <v>43564.579861111109</v>
      </c>
      <c r="F533">
        <v>189.85</v>
      </c>
      <c r="G533" s="3">
        <v>0.2225</v>
      </c>
      <c r="H533">
        <v>-25651.01</v>
      </c>
      <c r="I533" s="3">
        <v>-0.2447</v>
      </c>
      <c r="J533">
        <v>675</v>
      </c>
      <c r="K533">
        <v>104827.5</v>
      </c>
      <c r="L533">
        <v>2486624.54</v>
      </c>
      <c r="M533">
        <v>23</v>
      </c>
      <c r="N533">
        <v>-1115.26</v>
      </c>
      <c r="O533" s="3">
        <v>-0.2225</v>
      </c>
      <c r="P533" s="3">
        <v>3.3500000000000002E-2</v>
      </c>
      <c r="Q533" t="s">
        <v>20</v>
      </c>
      <c r="S533" s="1">
        <f t="shared" si="21"/>
        <v>43564</v>
      </c>
      <c r="U533" s="1">
        <f t="shared" si="22"/>
        <v>43564</v>
      </c>
      <c r="W533" s="37">
        <f t="shared" si="23"/>
        <v>0</v>
      </c>
      <c r="X533" s="2"/>
      <c r="Z533" s="2"/>
      <c r="AB533" s="3"/>
      <c r="AD533" s="3"/>
      <c r="AJ533" s="3"/>
      <c r="AK533" s="3"/>
    </row>
    <row r="534" spans="1:37">
      <c r="A534" t="s">
        <v>138</v>
      </c>
      <c r="B534" t="s">
        <v>19</v>
      </c>
      <c r="C534" s="2">
        <v>43503.53125</v>
      </c>
      <c r="D534">
        <v>178.2</v>
      </c>
      <c r="E534" s="2">
        <v>43503.576388888891</v>
      </c>
      <c r="F534">
        <v>217.75</v>
      </c>
      <c r="G534" s="3">
        <v>0.22189999999999999</v>
      </c>
      <c r="H534">
        <v>-29368.91</v>
      </c>
      <c r="I534" s="3">
        <v>-0.2442</v>
      </c>
      <c r="J534">
        <v>675</v>
      </c>
      <c r="K534">
        <v>120285</v>
      </c>
      <c r="L534">
        <v>2327947.23</v>
      </c>
      <c r="M534">
        <v>14</v>
      </c>
      <c r="N534">
        <v>-2097.7800000000002</v>
      </c>
      <c r="O534" s="3">
        <v>-0.22189999999999999</v>
      </c>
      <c r="P534" s="3">
        <v>1.26E-2</v>
      </c>
      <c r="Q534" t="s">
        <v>20</v>
      </c>
      <c r="S534" s="1">
        <f t="shared" si="21"/>
        <v>43503</v>
      </c>
      <c r="U534" s="1">
        <f t="shared" si="22"/>
        <v>43503</v>
      </c>
      <c r="W534" s="37">
        <f t="shared" si="23"/>
        <v>0</v>
      </c>
      <c r="X534" s="2"/>
      <c r="Z534" s="2"/>
      <c r="AB534" s="3"/>
      <c r="AD534" s="3"/>
      <c r="AJ534" s="3"/>
      <c r="AK534" s="3"/>
    </row>
    <row r="535" spans="1:37">
      <c r="A535" t="s">
        <v>27</v>
      </c>
      <c r="B535" t="s">
        <v>19</v>
      </c>
      <c r="C535" s="2">
        <v>41487.604166666664</v>
      </c>
      <c r="D535">
        <v>85.05</v>
      </c>
      <c r="E535" s="2">
        <v>41488.444444444445</v>
      </c>
      <c r="F535">
        <v>103.85</v>
      </c>
      <c r="G535" s="3">
        <v>0.221</v>
      </c>
      <c r="H535">
        <v>-19654.55</v>
      </c>
      <c r="I535" s="3">
        <v>-0.24329999999999999</v>
      </c>
      <c r="J535">
        <v>949.99990000000003</v>
      </c>
      <c r="K535">
        <v>80797.5</v>
      </c>
      <c r="L535">
        <v>529957.73</v>
      </c>
      <c r="M535">
        <v>31</v>
      </c>
      <c r="N535">
        <v>-634.02</v>
      </c>
      <c r="O535" s="3">
        <v>-0.24629999999999999</v>
      </c>
      <c r="P535" s="3">
        <v>6.5299999999999997E-2</v>
      </c>
      <c r="Q535" t="s">
        <v>20</v>
      </c>
      <c r="S535" s="1">
        <f t="shared" si="21"/>
        <v>41487</v>
      </c>
      <c r="U535" s="1">
        <f t="shared" si="22"/>
        <v>41488</v>
      </c>
      <c r="W535" s="37">
        <f t="shared" si="23"/>
        <v>1</v>
      </c>
      <c r="X535" s="2"/>
      <c r="Z535" s="2"/>
      <c r="AB535" s="3"/>
      <c r="AD535" s="3"/>
      <c r="AJ535" s="3"/>
      <c r="AK535" s="3"/>
    </row>
    <row r="536" spans="1:37">
      <c r="A536" t="s">
        <v>117</v>
      </c>
      <c r="B536" t="s">
        <v>19</v>
      </c>
      <c r="C536" s="2">
        <v>42969.510416666664</v>
      </c>
      <c r="D536">
        <v>71.099999999999994</v>
      </c>
      <c r="E536" s="2">
        <v>42969.590277777781</v>
      </c>
      <c r="F536">
        <v>86.8</v>
      </c>
      <c r="G536" s="3">
        <v>0.2208</v>
      </c>
      <c r="H536">
        <v>-12959.25</v>
      </c>
      <c r="I536" s="3">
        <v>-0.24299999999999999</v>
      </c>
      <c r="J536">
        <v>750</v>
      </c>
      <c r="K536">
        <v>53325</v>
      </c>
      <c r="L536">
        <v>2289903.5499999998</v>
      </c>
      <c r="M536">
        <v>24</v>
      </c>
      <c r="N536">
        <v>-539.97</v>
      </c>
      <c r="O536" s="3">
        <v>-0.2349</v>
      </c>
      <c r="P536" s="3">
        <v>9.7000000000000003E-2</v>
      </c>
      <c r="Q536" t="s">
        <v>20</v>
      </c>
      <c r="S536" s="1">
        <f t="shared" si="21"/>
        <v>42969</v>
      </c>
      <c r="U536" s="1">
        <f t="shared" si="22"/>
        <v>42969</v>
      </c>
      <c r="W536" s="37">
        <f t="shared" si="23"/>
        <v>0</v>
      </c>
      <c r="X536" s="2"/>
      <c r="Z536" s="2"/>
      <c r="AB536" s="3"/>
      <c r="AD536" s="3"/>
      <c r="AJ536" s="3"/>
      <c r="AK536" s="3"/>
    </row>
    <row r="537" spans="1:37">
      <c r="A537" t="s">
        <v>109</v>
      </c>
      <c r="B537" t="s">
        <v>19</v>
      </c>
      <c r="C537" s="2">
        <v>43945.517361111109</v>
      </c>
      <c r="D537">
        <v>200.5</v>
      </c>
      <c r="E537" s="2">
        <v>43945.586805555555</v>
      </c>
      <c r="F537">
        <v>244.75</v>
      </c>
      <c r="G537" s="3">
        <v>0.22070000000000001</v>
      </c>
      <c r="H537">
        <v>-43832.25</v>
      </c>
      <c r="I537" s="3">
        <v>-0.2429</v>
      </c>
      <c r="J537">
        <v>900</v>
      </c>
      <c r="K537">
        <v>180450</v>
      </c>
      <c r="L537">
        <v>3199008.47</v>
      </c>
      <c r="M537">
        <v>21</v>
      </c>
      <c r="N537">
        <v>-2087.25</v>
      </c>
      <c r="O537" s="3">
        <v>-0.22070000000000001</v>
      </c>
      <c r="P537" s="3">
        <v>5.2400000000000002E-2</v>
      </c>
      <c r="Q537" t="s">
        <v>20</v>
      </c>
      <c r="S537" s="1">
        <f t="shared" si="21"/>
        <v>43945</v>
      </c>
      <c r="U537" s="1">
        <f t="shared" si="22"/>
        <v>43945</v>
      </c>
      <c r="W537" s="37">
        <f t="shared" si="23"/>
        <v>0</v>
      </c>
      <c r="X537" s="2"/>
      <c r="Z537" s="2"/>
      <c r="AB537" s="3"/>
      <c r="AD537" s="3"/>
      <c r="AJ537" s="3"/>
      <c r="AK537" s="3"/>
    </row>
    <row r="538" spans="1:37">
      <c r="A538" t="s">
        <v>104</v>
      </c>
      <c r="B538" t="s">
        <v>19</v>
      </c>
      <c r="C538" s="2">
        <v>43973.420138888891</v>
      </c>
      <c r="D538">
        <v>163</v>
      </c>
      <c r="E538" s="2">
        <v>43973.4375</v>
      </c>
      <c r="F538">
        <v>198.95</v>
      </c>
      <c r="G538" s="3">
        <v>0.22059999999999999</v>
      </c>
      <c r="H538">
        <v>-35612.550000000003</v>
      </c>
      <c r="I538" s="3">
        <v>-0.24279999999999999</v>
      </c>
      <c r="J538">
        <v>900</v>
      </c>
      <c r="K538">
        <v>146700</v>
      </c>
      <c r="L538">
        <v>3169058.34</v>
      </c>
      <c r="M538">
        <v>6</v>
      </c>
      <c r="N538">
        <v>-5935.42</v>
      </c>
      <c r="O538" s="3">
        <v>-0.22059999999999999</v>
      </c>
      <c r="P538" s="3">
        <v>0.20710000000000001</v>
      </c>
      <c r="Q538" t="s">
        <v>20</v>
      </c>
      <c r="S538" s="1">
        <f t="shared" si="21"/>
        <v>43973</v>
      </c>
      <c r="U538" s="1">
        <f t="shared" si="22"/>
        <v>43973</v>
      </c>
      <c r="W538" s="37">
        <f t="shared" si="23"/>
        <v>0</v>
      </c>
      <c r="X538" s="2"/>
      <c r="Z538" s="2"/>
      <c r="AB538" s="3"/>
      <c r="AD538" s="3"/>
      <c r="AJ538" s="3"/>
      <c r="AK538" s="3"/>
    </row>
    <row r="539" spans="1:37">
      <c r="A539" t="s">
        <v>122</v>
      </c>
      <c r="B539" t="s">
        <v>19</v>
      </c>
      <c r="C539" s="2">
        <v>42992.618055555555</v>
      </c>
      <c r="D539">
        <v>64.400000000000006</v>
      </c>
      <c r="E539" s="2">
        <v>42993.385416666664</v>
      </c>
      <c r="F539">
        <v>78.599999999999994</v>
      </c>
      <c r="G539" s="3">
        <v>0.2205</v>
      </c>
      <c r="H539">
        <v>-11722.5</v>
      </c>
      <c r="I539" s="3">
        <v>-0.2427</v>
      </c>
      <c r="J539">
        <v>750</v>
      </c>
      <c r="K539">
        <v>48300</v>
      </c>
      <c r="L539">
        <v>2279515.6800000002</v>
      </c>
      <c r="M539">
        <v>9</v>
      </c>
      <c r="N539">
        <v>-1302.5</v>
      </c>
      <c r="O539" s="3">
        <v>-0.30280000000000001</v>
      </c>
      <c r="P539" s="3">
        <v>7.0000000000000001E-3</v>
      </c>
      <c r="Q539" t="s">
        <v>20</v>
      </c>
      <c r="S539" s="1">
        <f t="shared" si="21"/>
        <v>42992</v>
      </c>
      <c r="U539" s="1">
        <f t="shared" si="22"/>
        <v>42993</v>
      </c>
      <c r="W539" s="37">
        <f t="shared" si="23"/>
        <v>1</v>
      </c>
      <c r="X539" s="2"/>
      <c r="Z539" s="2"/>
      <c r="AB539" s="3"/>
      <c r="AD539" s="3"/>
      <c r="AJ539" s="3"/>
      <c r="AK539" s="3"/>
    </row>
    <row r="540" spans="1:37">
      <c r="A540" t="s">
        <v>141</v>
      </c>
      <c r="B540" t="s">
        <v>19</v>
      </c>
      <c r="C540" s="2">
        <v>43298.395833333336</v>
      </c>
      <c r="D540">
        <v>82.8</v>
      </c>
      <c r="E540" s="2">
        <v>43298.4375</v>
      </c>
      <c r="F540">
        <v>101</v>
      </c>
      <c r="G540" s="3">
        <v>0.2198</v>
      </c>
      <c r="H540">
        <v>-13525.65</v>
      </c>
      <c r="I540" s="3">
        <v>-0.24199999999999999</v>
      </c>
      <c r="J540">
        <v>675</v>
      </c>
      <c r="K540">
        <v>55890</v>
      </c>
      <c r="L540">
        <v>2458023.14</v>
      </c>
      <c r="M540">
        <v>13</v>
      </c>
      <c r="N540">
        <v>-1040.43</v>
      </c>
      <c r="O540" s="3">
        <v>-0.2198</v>
      </c>
      <c r="P540" s="3">
        <v>2.3599999999999999E-2</v>
      </c>
      <c r="Q540" t="s">
        <v>20</v>
      </c>
      <c r="S540" s="1">
        <f t="shared" si="21"/>
        <v>43298</v>
      </c>
      <c r="U540" s="1">
        <f t="shared" si="22"/>
        <v>43298</v>
      </c>
      <c r="W540" s="37">
        <f t="shared" si="23"/>
        <v>0</v>
      </c>
      <c r="X540" s="2"/>
      <c r="Z540" s="2"/>
      <c r="AB540" s="3"/>
      <c r="AD540" s="3"/>
      <c r="AJ540" s="3"/>
      <c r="AK540" s="3"/>
    </row>
    <row r="541" spans="1:37">
      <c r="A541" t="s">
        <v>109</v>
      </c>
      <c r="B541" t="s">
        <v>19</v>
      </c>
      <c r="C541" s="2">
        <v>42857.385416666664</v>
      </c>
      <c r="D541">
        <v>77.45</v>
      </c>
      <c r="E541" s="2">
        <v>42857.447916666664</v>
      </c>
      <c r="F541">
        <v>94.45</v>
      </c>
      <c r="G541" s="3">
        <v>0.2195</v>
      </c>
      <c r="H541">
        <v>-14039.25</v>
      </c>
      <c r="I541" s="3">
        <v>-0.2417</v>
      </c>
      <c r="J541">
        <v>750</v>
      </c>
      <c r="K541">
        <v>58087.5</v>
      </c>
      <c r="L541">
        <v>2155927.98</v>
      </c>
      <c r="M541">
        <v>19</v>
      </c>
      <c r="N541">
        <v>-738.91</v>
      </c>
      <c r="O541" s="3">
        <v>-0.2195</v>
      </c>
      <c r="P541" s="3">
        <v>0.11940000000000001</v>
      </c>
      <c r="Q541" t="s">
        <v>20</v>
      </c>
      <c r="S541" s="1">
        <f t="shared" si="21"/>
        <v>42857</v>
      </c>
      <c r="U541" s="1">
        <f t="shared" si="22"/>
        <v>42857</v>
      </c>
      <c r="W541" s="37">
        <f t="shared" si="23"/>
        <v>0</v>
      </c>
      <c r="X541" s="2"/>
      <c r="Z541" s="2"/>
      <c r="AB541" s="3"/>
      <c r="AD541" s="3"/>
      <c r="AJ541" s="3"/>
      <c r="AK541" s="3"/>
    </row>
    <row r="542" spans="1:37">
      <c r="A542" t="s">
        <v>238</v>
      </c>
      <c r="B542" t="s">
        <v>19</v>
      </c>
      <c r="C542" s="2">
        <v>44670.548611111109</v>
      </c>
      <c r="D542">
        <v>191.85</v>
      </c>
      <c r="E542" s="2">
        <v>44670.583333333336</v>
      </c>
      <c r="F542">
        <v>233.75</v>
      </c>
      <c r="G542" s="3">
        <v>0.21840000000000001</v>
      </c>
      <c r="H542">
        <v>-30001.4</v>
      </c>
      <c r="I542" s="3">
        <v>-0.24060000000000001</v>
      </c>
      <c r="J542">
        <v>650</v>
      </c>
      <c r="K542">
        <v>124702.51</v>
      </c>
      <c r="L542">
        <v>6521801.7800000003</v>
      </c>
      <c r="M542">
        <v>11</v>
      </c>
      <c r="N542">
        <v>-2727.4</v>
      </c>
      <c r="O542" s="3">
        <v>-0.21840000000000001</v>
      </c>
      <c r="P542" s="3">
        <v>3.1300000000000001E-2</v>
      </c>
      <c r="Q542" t="s">
        <v>20</v>
      </c>
      <c r="S542" s="1">
        <f t="shared" si="21"/>
        <v>44670</v>
      </c>
      <c r="U542" s="1">
        <f t="shared" si="22"/>
        <v>44670</v>
      </c>
      <c r="W542" s="37">
        <f t="shared" si="23"/>
        <v>0</v>
      </c>
      <c r="X542" s="2"/>
      <c r="Z542" s="2"/>
      <c r="AB542" s="3"/>
      <c r="AD542" s="3"/>
      <c r="AJ542" s="3"/>
      <c r="AK542" s="3"/>
    </row>
    <row r="543" spans="1:37">
      <c r="A543" t="s">
        <v>93</v>
      </c>
      <c r="B543" t="s">
        <v>19</v>
      </c>
      <c r="C543" s="2">
        <v>42640.493055555555</v>
      </c>
      <c r="D543">
        <v>60.9</v>
      </c>
      <c r="E543" s="2">
        <v>42640.5625</v>
      </c>
      <c r="F543">
        <v>74.2</v>
      </c>
      <c r="G543" s="3">
        <v>0.21840000000000001</v>
      </c>
      <c r="H543">
        <v>-12087.07</v>
      </c>
      <c r="I543" s="3">
        <v>-0.24060000000000001</v>
      </c>
      <c r="J543">
        <v>825</v>
      </c>
      <c r="K543">
        <v>50242.5</v>
      </c>
      <c r="L543">
        <v>1994952.74</v>
      </c>
      <c r="M543">
        <v>21</v>
      </c>
      <c r="N543">
        <v>-575.57000000000005</v>
      </c>
      <c r="O543" s="3">
        <v>-0.27910000000000001</v>
      </c>
      <c r="P543" s="3">
        <v>0.10340000000000001</v>
      </c>
      <c r="Q543" t="s">
        <v>20</v>
      </c>
      <c r="S543" s="1">
        <f t="shared" si="21"/>
        <v>42640</v>
      </c>
      <c r="U543" s="1">
        <f t="shared" si="22"/>
        <v>42640</v>
      </c>
      <c r="W543" s="37">
        <f t="shared" si="23"/>
        <v>0</v>
      </c>
      <c r="X543" s="2"/>
      <c r="Z543" s="2"/>
      <c r="AB543" s="3"/>
      <c r="AD543" s="3"/>
      <c r="AJ543" s="3"/>
      <c r="AK543" s="3"/>
    </row>
    <row r="544" spans="1:37">
      <c r="A544" t="s">
        <v>150</v>
      </c>
      <c r="B544" t="s">
        <v>19</v>
      </c>
      <c r="C544" s="2">
        <v>43544.590277777781</v>
      </c>
      <c r="D544">
        <v>53.35</v>
      </c>
      <c r="E544" s="2">
        <v>43546.440972222219</v>
      </c>
      <c r="F544">
        <v>65</v>
      </c>
      <c r="G544" s="3">
        <v>0.21840000000000001</v>
      </c>
      <c r="H544">
        <v>-8662.61</v>
      </c>
      <c r="I544" s="3">
        <v>-0.24060000000000001</v>
      </c>
      <c r="J544">
        <v>675</v>
      </c>
      <c r="K544">
        <v>36011.25</v>
      </c>
      <c r="L544">
        <v>2407285.38</v>
      </c>
      <c r="M544">
        <v>34</v>
      </c>
      <c r="N544">
        <v>-254.78</v>
      </c>
      <c r="O544" s="3">
        <v>-0.21840000000000001</v>
      </c>
      <c r="P544" s="3">
        <v>0.30649999999999999</v>
      </c>
      <c r="Q544" t="s">
        <v>20</v>
      </c>
      <c r="S544" s="1">
        <f t="shared" si="21"/>
        <v>43544</v>
      </c>
      <c r="U544" s="1">
        <f t="shared" si="22"/>
        <v>43546</v>
      </c>
      <c r="W544" s="37">
        <f t="shared" si="23"/>
        <v>2</v>
      </c>
      <c r="X544" s="2"/>
      <c r="Z544" s="2"/>
      <c r="AB544" s="3"/>
      <c r="AD544" s="3"/>
      <c r="AJ544" s="3"/>
      <c r="AK544" s="3"/>
    </row>
    <row r="545" spans="1:37">
      <c r="A545" t="s">
        <v>146</v>
      </c>
      <c r="B545" t="s">
        <v>19</v>
      </c>
      <c r="C545" s="2">
        <v>43361.545138888891</v>
      </c>
      <c r="D545">
        <v>93.2</v>
      </c>
      <c r="E545" s="2">
        <v>43361.604166666664</v>
      </c>
      <c r="F545">
        <v>113.55</v>
      </c>
      <c r="G545" s="3">
        <v>0.21829999999999999</v>
      </c>
      <c r="H545">
        <v>-15131.81</v>
      </c>
      <c r="I545" s="3">
        <v>-0.24049999999999999</v>
      </c>
      <c r="J545">
        <v>675</v>
      </c>
      <c r="K545">
        <v>62910</v>
      </c>
      <c r="L545">
        <v>2613170.9500000002</v>
      </c>
      <c r="M545">
        <v>18</v>
      </c>
      <c r="N545">
        <v>-840.66</v>
      </c>
      <c r="O545" s="3">
        <v>-0.21829999999999999</v>
      </c>
      <c r="P545" s="3">
        <v>5.5800000000000002E-2</v>
      </c>
      <c r="Q545" t="s">
        <v>20</v>
      </c>
      <c r="S545" s="1">
        <f t="shared" si="21"/>
        <v>43361</v>
      </c>
      <c r="U545" s="1">
        <f t="shared" si="22"/>
        <v>43361</v>
      </c>
      <c r="W545" s="37">
        <f t="shared" si="23"/>
        <v>0</v>
      </c>
      <c r="X545" s="2"/>
      <c r="Z545" s="2"/>
      <c r="AB545" s="3"/>
      <c r="AD545" s="3"/>
      <c r="AJ545" s="3"/>
      <c r="AK545" s="3"/>
    </row>
    <row r="546" spans="1:37">
      <c r="A546" t="s">
        <v>116</v>
      </c>
      <c r="B546" t="s">
        <v>19</v>
      </c>
      <c r="C546" s="2">
        <v>42934.614583333336</v>
      </c>
      <c r="D546">
        <v>84</v>
      </c>
      <c r="E546" s="2">
        <v>42935.385416666664</v>
      </c>
      <c r="F546">
        <v>102.3</v>
      </c>
      <c r="G546" s="3">
        <v>0.21790000000000001</v>
      </c>
      <c r="H546">
        <v>-15122.25</v>
      </c>
      <c r="I546" s="3">
        <v>-0.24</v>
      </c>
      <c r="J546">
        <v>750</v>
      </c>
      <c r="K546">
        <v>63000</v>
      </c>
      <c r="L546">
        <v>2099093.73</v>
      </c>
      <c r="M546">
        <v>10</v>
      </c>
      <c r="N546">
        <v>-1512.22</v>
      </c>
      <c r="O546" s="3">
        <v>-0.21790000000000001</v>
      </c>
      <c r="P546" s="3">
        <v>5.9499999999999997E-2</v>
      </c>
      <c r="Q546" t="s">
        <v>20</v>
      </c>
      <c r="S546" s="1">
        <f t="shared" si="21"/>
        <v>42934</v>
      </c>
      <c r="U546" s="1">
        <f t="shared" si="22"/>
        <v>42935</v>
      </c>
      <c r="W546" s="37">
        <f t="shared" si="23"/>
        <v>1</v>
      </c>
      <c r="X546" s="2"/>
      <c r="Z546" s="2"/>
      <c r="AB546" s="3"/>
      <c r="AD546" s="3"/>
      <c r="AJ546" s="3"/>
      <c r="AK546" s="3"/>
    </row>
    <row r="547" spans="1:37">
      <c r="A547" t="s">
        <v>373</v>
      </c>
      <c r="B547" t="s">
        <v>19</v>
      </c>
      <c r="C547" s="2">
        <v>44630.583333333336</v>
      </c>
      <c r="D547">
        <v>393</v>
      </c>
      <c r="E547" s="2">
        <v>44631.402777777781</v>
      </c>
      <c r="F547">
        <v>478.5</v>
      </c>
      <c r="G547" s="3">
        <v>0.21759999999999999</v>
      </c>
      <c r="H547">
        <v>-65950.5</v>
      </c>
      <c r="I547" s="3">
        <v>-0.2397</v>
      </c>
      <c r="J547">
        <v>700</v>
      </c>
      <c r="K547">
        <v>275100</v>
      </c>
      <c r="L547">
        <v>6263339.9800000004</v>
      </c>
      <c r="M547">
        <v>25</v>
      </c>
      <c r="N547">
        <v>-2638.02</v>
      </c>
      <c r="O547" s="3">
        <v>-0.24479999999999999</v>
      </c>
      <c r="P547" s="3">
        <v>5.8000000000000003E-2</v>
      </c>
      <c r="Q547" t="s">
        <v>20</v>
      </c>
      <c r="S547" s="1">
        <f t="shared" si="21"/>
        <v>44630</v>
      </c>
      <c r="U547" s="1">
        <f t="shared" si="22"/>
        <v>44631</v>
      </c>
      <c r="W547" s="37">
        <f t="shared" si="23"/>
        <v>1</v>
      </c>
      <c r="X547" s="2"/>
      <c r="Z547" s="2"/>
      <c r="AB547" s="3"/>
      <c r="AD547" s="3"/>
      <c r="AJ547" s="3"/>
      <c r="AK547" s="3"/>
    </row>
    <row r="548" spans="1:37">
      <c r="A548" t="s">
        <v>226</v>
      </c>
      <c r="B548" t="s">
        <v>19</v>
      </c>
      <c r="C548" s="2">
        <v>44658.527777777781</v>
      </c>
      <c r="D548">
        <v>271.05</v>
      </c>
      <c r="E548" s="2">
        <v>44658.572916666664</v>
      </c>
      <c r="F548">
        <v>330</v>
      </c>
      <c r="G548" s="3">
        <v>0.2175</v>
      </c>
      <c r="H548">
        <v>-42224.32</v>
      </c>
      <c r="I548" s="3">
        <v>-0.2397</v>
      </c>
      <c r="J548">
        <v>650</v>
      </c>
      <c r="K548">
        <v>176182.48</v>
      </c>
      <c r="L548">
        <v>6457529.46</v>
      </c>
      <c r="M548">
        <v>14</v>
      </c>
      <c r="N548">
        <v>-3016.02</v>
      </c>
      <c r="O548" s="3">
        <v>-0.2175</v>
      </c>
      <c r="P548" s="3">
        <v>1.77E-2</v>
      </c>
      <c r="Q548" t="s">
        <v>20</v>
      </c>
      <c r="S548" s="1">
        <f t="shared" ref="S548:S611" si="24">DATE(YEAR(C548),MONTH(C548),DAY(C548))</f>
        <v>44658</v>
      </c>
      <c r="U548" s="1">
        <f t="shared" ref="U548:U611" si="25">DATE(YEAR(E548),MONTH(E548),DAY(E548))</f>
        <v>44658</v>
      </c>
      <c r="W548" s="37">
        <f t="shared" ref="W548:W611" si="26">U548-S548</f>
        <v>0</v>
      </c>
      <c r="X548" s="2"/>
      <c r="Z548" s="2"/>
      <c r="AB548" s="3"/>
      <c r="AD548" s="3"/>
      <c r="AJ548" s="3"/>
      <c r="AK548" s="3"/>
    </row>
    <row r="549" spans="1:37">
      <c r="A549" t="s">
        <v>69</v>
      </c>
      <c r="B549" t="s">
        <v>19</v>
      </c>
      <c r="C549" s="2">
        <v>42402.5</v>
      </c>
      <c r="D549">
        <v>120</v>
      </c>
      <c r="E549" s="2">
        <v>42402.5625</v>
      </c>
      <c r="F549">
        <v>146.05000000000001</v>
      </c>
      <c r="G549" s="3">
        <v>0.21709999999999999</v>
      </c>
      <c r="H549">
        <v>-25839.45</v>
      </c>
      <c r="I549" s="3">
        <v>-0.23930000000000001</v>
      </c>
      <c r="J549">
        <v>900</v>
      </c>
      <c r="K549">
        <v>108000</v>
      </c>
      <c r="L549">
        <v>1690521</v>
      </c>
      <c r="M549">
        <v>19</v>
      </c>
      <c r="N549">
        <v>-1359.97</v>
      </c>
      <c r="O549" s="3">
        <v>-0.23250000000000001</v>
      </c>
      <c r="P549" s="3">
        <v>2.58E-2</v>
      </c>
      <c r="Q549" t="s">
        <v>20</v>
      </c>
      <c r="S549" s="1">
        <f t="shared" si="24"/>
        <v>42402</v>
      </c>
      <c r="U549" s="1">
        <f t="shared" si="25"/>
        <v>42402</v>
      </c>
      <c r="W549" s="37">
        <f t="shared" si="26"/>
        <v>0</v>
      </c>
      <c r="X549" s="2"/>
      <c r="Z549" s="2"/>
      <c r="AB549" s="3"/>
      <c r="AD549" s="3"/>
      <c r="AJ549" s="3"/>
      <c r="AK549" s="3"/>
    </row>
    <row r="550" spans="1:37">
      <c r="A550" t="s">
        <v>31</v>
      </c>
      <c r="B550" t="s">
        <v>19</v>
      </c>
      <c r="C550" s="2">
        <v>40956.600694444445</v>
      </c>
      <c r="D550">
        <v>93.35</v>
      </c>
      <c r="E550" s="2">
        <v>40960.388888888891</v>
      </c>
      <c r="F550">
        <v>113.55</v>
      </c>
      <c r="G550" s="3">
        <v>0.21640000000000001</v>
      </c>
      <c r="H550">
        <v>-20042.099999999999</v>
      </c>
      <c r="I550" s="3">
        <v>-0.23860000000000001</v>
      </c>
      <c r="J550">
        <v>900</v>
      </c>
      <c r="K550">
        <v>84015</v>
      </c>
      <c r="L550">
        <v>-107693.93</v>
      </c>
      <c r="M550">
        <v>16</v>
      </c>
      <c r="N550">
        <v>-1252.6300000000001</v>
      </c>
      <c r="O550" s="3">
        <v>-0.21640000000000001</v>
      </c>
      <c r="P550" s="3">
        <v>0.12690000000000001</v>
      </c>
      <c r="Q550" t="s">
        <v>20</v>
      </c>
      <c r="S550" s="1">
        <f t="shared" si="24"/>
        <v>40956</v>
      </c>
      <c r="U550" s="1">
        <f t="shared" si="25"/>
        <v>40960</v>
      </c>
      <c r="W550" s="37">
        <f t="shared" si="26"/>
        <v>4</v>
      </c>
      <c r="X550" s="2"/>
      <c r="Z550" s="2"/>
      <c r="AB550" s="3"/>
      <c r="AD550" s="3"/>
      <c r="AJ550" s="3"/>
      <c r="AK550" s="3"/>
    </row>
    <row r="551" spans="1:37">
      <c r="A551" t="s">
        <v>78</v>
      </c>
      <c r="B551" t="s">
        <v>19</v>
      </c>
      <c r="C551" s="2">
        <v>42271.569444444445</v>
      </c>
      <c r="D551">
        <v>25.5</v>
      </c>
      <c r="E551" s="2">
        <v>42271.642361111109</v>
      </c>
      <c r="F551">
        <v>31</v>
      </c>
      <c r="G551" s="3">
        <v>0.2157</v>
      </c>
      <c r="H551">
        <v>-5458.5</v>
      </c>
      <c r="I551" s="3">
        <v>-0.23780000000000001</v>
      </c>
      <c r="J551">
        <v>900</v>
      </c>
      <c r="K551">
        <v>22950</v>
      </c>
      <c r="L551">
        <v>2145765.17</v>
      </c>
      <c r="M551">
        <v>22</v>
      </c>
      <c r="N551">
        <v>-248.11</v>
      </c>
      <c r="O551" s="3">
        <v>-0.67249999999999999</v>
      </c>
      <c r="P551" s="3">
        <v>0.31569999999999998</v>
      </c>
      <c r="Q551" t="s">
        <v>20</v>
      </c>
      <c r="S551" s="1">
        <f t="shared" si="24"/>
        <v>42271</v>
      </c>
      <c r="U551" s="1">
        <f t="shared" si="25"/>
        <v>42271</v>
      </c>
      <c r="W551" s="37">
        <f t="shared" si="26"/>
        <v>0</v>
      </c>
      <c r="X551" s="2"/>
      <c r="Z551" s="2"/>
      <c r="AB551" s="3"/>
      <c r="AD551" s="3"/>
      <c r="AJ551" s="3"/>
      <c r="AK551" s="3"/>
    </row>
    <row r="552" spans="1:37">
      <c r="A552" t="s">
        <v>197</v>
      </c>
      <c r="B552" t="s">
        <v>19</v>
      </c>
      <c r="C552" s="2">
        <v>44327.506944444445</v>
      </c>
      <c r="D552">
        <v>223.75</v>
      </c>
      <c r="E552" s="2">
        <v>44328.385416666664</v>
      </c>
      <c r="F552">
        <v>272</v>
      </c>
      <c r="G552" s="3">
        <v>0.21560000000000001</v>
      </c>
      <c r="H552">
        <v>-35915.06</v>
      </c>
      <c r="I552" s="3">
        <v>-0.23780000000000001</v>
      </c>
      <c r="J552">
        <v>675</v>
      </c>
      <c r="K552">
        <v>151031.25</v>
      </c>
      <c r="L552">
        <v>5146766.12</v>
      </c>
      <c r="M552">
        <v>42</v>
      </c>
      <c r="N552">
        <v>-855.12</v>
      </c>
      <c r="O552" s="3">
        <v>-0.21560000000000001</v>
      </c>
      <c r="P552" s="3">
        <v>3.5499999999999997E-2</v>
      </c>
      <c r="Q552" t="s">
        <v>20</v>
      </c>
      <c r="S552" s="1">
        <f t="shared" si="24"/>
        <v>44327</v>
      </c>
      <c r="U552" s="1">
        <f t="shared" si="25"/>
        <v>44328</v>
      </c>
      <c r="W552" s="37">
        <f t="shared" si="26"/>
        <v>1</v>
      </c>
      <c r="X552" s="2"/>
      <c r="Z552" s="2"/>
      <c r="AB552" s="3"/>
      <c r="AD552" s="3"/>
      <c r="AJ552" s="3"/>
      <c r="AK552" s="3"/>
    </row>
    <row r="553" spans="1:37">
      <c r="A553" t="s">
        <v>46</v>
      </c>
      <c r="B553" t="s">
        <v>19</v>
      </c>
      <c r="C553" s="2">
        <v>40890.548611111109</v>
      </c>
      <c r="D553">
        <v>115.3</v>
      </c>
      <c r="E553" s="2">
        <v>40890.611111111109</v>
      </c>
      <c r="F553">
        <v>140.15</v>
      </c>
      <c r="G553" s="3">
        <v>0.2155</v>
      </c>
      <c r="H553">
        <v>-27404.5</v>
      </c>
      <c r="I553" s="3">
        <v>-0.23769999999999999</v>
      </c>
      <c r="J553">
        <v>1000</v>
      </c>
      <c r="K553">
        <v>115300</v>
      </c>
      <c r="L553">
        <v>-150735.45000000001</v>
      </c>
      <c r="M553">
        <v>19</v>
      </c>
      <c r="N553">
        <v>-1442.34</v>
      </c>
      <c r="O553" s="3">
        <v>-0.21809999999999999</v>
      </c>
      <c r="P553" s="3">
        <v>7.3700000000000002E-2</v>
      </c>
      <c r="Q553" t="s">
        <v>20</v>
      </c>
      <c r="S553" s="1">
        <f t="shared" si="24"/>
        <v>40890</v>
      </c>
      <c r="U553" s="1">
        <f t="shared" si="25"/>
        <v>40890</v>
      </c>
      <c r="W553" s="37">
        <f t="shared" si="26"/>
        <v>0</v>
      </c>
      <c r="X553" s="2"/>
      <c r="Z553" s="2"/>
      <c r="AB553" s="3"/>
      <c r="AD553" s="3"/>
      <c r="AJ553" s="3"/>
      <c r="AK553" s="3"/>
    </row>
    <row r="554" spans="1:37">
      <c r="A554" t="s">
        <v>159</v>
      </c>
      <c r="B554" t="s">
        <v>19</v>
      </c>
      <c r="C554" s="2">
        <v>43790.517361111109</v>
      </c>
      <c r="D554">
        <v>75.400000000000006</v>
      </c>
      <c r="E554" s="2">
        <v>43790.621527777781</v>
      </c>
      <c r="F554">
        <v>91.55</v>
      </c>
      <c r="G554" s="3">
        <v>0.2142</v>
      </c>
      <c r="H554">
        <v>-12028.16</v>
      </c>
      <c r="I554" s="3">
        <v>-0.23630000000000001</v>
      </c>
      <c r="J554">
        <v>675</v>
      </c>
      <c r="K554">
        <v>50895</v>
      </c>
      <c r="L554">
        <v>2883264.03</v>
      </c>
      <c r="M554">
        <v>31</v>
      </c>
      <c r="N554">
        <v>-388.01</v>
      </c>
      <c r="O554" s="3">
        <v>-0.2142</v>
      </c>
      <c r="P554" s="3">
        <v>2.7199999999999998E-2</v>
      </c>
      <c r="Q554" t="s">
        <v>20</v>
      </c>
      <c r="S554" s="1">
        <f t="shared" si="24"/>
        <v>43790</v>
      </c>
      <c r="U554" s="1">
        <f t="shared" si="25"/>
        <v>43790</v>
      </c>
      <c r="W554" s="37">
        <f t="shared" si="26"/>
        <v>0</v>
      </c>
      <c r="X554" s="2"/>
      <c r="Z554" s="2"/>
      <c r="AB554" s="3"/>
      <c r="AD554" s="3"/>
      <c r="AJ554" s="3"/>
      <c r="AK554" s="3"/>
    </row>
    <row r="555" spans="1:37">
      <c r="A555" t="s">
        <v>18</v>
      </c>
      <c r="B555" t="s">
        <v>19</v>
      </c>
      <c r="C555" s="2">
        <v>41649.597222222219</v>
      </c>
      <c r="D555">
        <v>75</v>
      </c>
      <c r="E555" s="2">
        <v>41652.385416666664</v>
      </c>
      <c r="F555">
        <v>91.05</v>
      </c>
      <c r="G555" s="3">
        <v>0.214</v>
      </c>
      <c r="H555">
        <v>-16824.97</v>
      </c>
      <c r="I555" s="3">
        <v>-0.2361</v>
      </c>
      <c r="J555">
        <v>950</v>
      </c>
      <c r="K555">
        <v>71250</v>
      </c>
      <c r="L555">
        <v>992846.93</v>
      </c>
      <c r="M555">
        <v>16</v>
      </c>
      <c r="N555">
        <v>-1051.56</v>
      </c>
      <c r="O555" s="3">
        <v>-0.214</v>
      </c>
      <c r="P555" s="3">
        <v>0.1333</v>
      </c>
      <c r="Q555" t="s">
        <v>20</v>
      </c>
      <c r="S555" s="1">
        <f t="shared" si="24"/>
        <v>41649</v>
      </c>
      <c r="U555" s="1">
        <f t="shared" si="25"/>
        <v>41652</v>
      </c>
      <c r="W555" s="37">
        <f t="shared" si="26"/>
        <v>3</v>
      </c>
      <c r="X555" s="2"/>
      <c r="Z555" s="2"/>
      <c r="AB555" s="3"/>
      <c r="AD555" s="3"/>
      <c r="AJ555" s="3"/>
      <c r="AK555" s="3"/>
    </row>
    <row r="556" spans="1:37">
      <c r="A556" t="s">
        <v>28</v>
      </c>
      <c r="B556" t="s">
        <v>19</v>
      </c>
      <c r="C556" s="2">
        <v>41499.385416666664</v>
      </c>
      <c r="D556">
        <v>95.15</v>
      </c>
      <c r="E556" s="2">
        <v>41499.413194444445</v>
      </c>
      <c r="F556">
        <v>115.5</v>
      </c>
      <c r="G556" s="3">
        <v>0.21390000000000001</v>
      </c>
      <c r="H556">
        <v>-22456.5</v>
      </c>
      <c r="I556" s="3">
        <v>-0.23599999999999999</v>
      </c>
      <c r="J556">
        <v>1000</v>
      </c>
      <c r="K556">
        <v>95150</v>
      </c>
      <c r="L556">
        <v>554320.69999999995</v>
      </c>
      <c r="M556">
        <v>9</v>
      </c>
      <c r="N556">
        <v>-2495.17</v>
      </c>
      <c r="O556" s="3">
        <v>-0.21390000000000001</v>
      </c>
      <c r="P556" s="3">
        <v>8.6699999999999999E-2</v>
      </c>
      <c r="Q556" t="s">
        <v>20</v>
      </c>
      <c r="S556" s="1">
        <f t="shared" si="24"/>
        <v>41499</v>
      </c>
      <c r="U556" s="1">
        <f t="shared" si="25"/>
        <v>41499</v>
      </c>
      <c r="W556" s="37">
        <f t="shared" si="26"/>
        <v>0</v>
      </c>
      <c r="X556" s="2"/>
      <c r="Z556" s="2"/>
      <c r="AB556" s="3"/>
      <c r="AD556" s="3"/>
      <c r="AJ556" s="3"/>
      <c r="AK556" s="3"/>
    </row>
    <row r="557" spans="1:37">
      <c r="A557" t="s">
        <v>40</v>
      </c>
      <c r="B557" t="s">
        <v>19</v>
      </c>
      <c r="C557" s="2">
        <v>41117.576388888891</v>
      </c>
      <c r="D557">
        <v>108.5</v>
      </c>
      <c r="E557" s="2">
        <v>41120.385416666664</v>
      </c>
      <c r="F557">
        <v>131.69999999999999</v>
      </c>
      <c r="G557" s="3">
        <v>0.21379999999999999</v>
      </c>
      <c r="H557">
        <v>-28162.2</v>
      </c>
      <c r="I557" s="3">
        <v>-0.23599999999999999</v>
      </c>
      <c r="J557">
        <v>1100</v>
      </c>
      <c r="K557">
        <v>119350</v>
      </c>
      <c r="L557">
        <v>453461.44</v>
      </c>
      <c r="M557">
        <v>22</v>
      </c>
      <c r="N557">
        <v>-1280.0999999999999</v>
      </c>
      <c r="O557" s="3">
        <v>-0.21379999999999999</v>
      </c>
      <c r="P557" s="3">
        <v>0.1244</v>
      </c>
      <c r="Q557" t="s">
        <v>20</v>
      </c>
      <c r="S557" s="1">
        <f t="shared" si="24"/>
        <v>41117</v>
      </c>
      <c r="U557" s="1">
        <f t="shared" si="25"/>
        <v>41120</v>
      </c>
      <c r="W557" s="37">
        <f t="shared" si="26"/>
        <v>3</v>
      </c>
      <c r="X557" s="2"/>
      <c r="Z557" s="2"/>
      <c r="AB557" s="3"/>
      <c r="AD557" s="3"/>
      <c r="AJ557" s="3"/>
      <c r="AK557" s="3"/>
    </row>
    <row r="558" spans="1:37">
      <c r="A558" t="s">
        <v>53</v>
      </c>
      <c r="B558" t="s">
        <v>19</v>
      </c>
      <c r="C558" s="2">
        <v>41467.548611111109</v>
      </c>
      <c r="D558">
        <v>59.1</v>
      </c>
      <c r="E558" s="2">
        <v>41467.625</v>
      </c>
      <c r="F558">
        <v>71.7</v>
      </c>
      <c r="G558" s="3">
        <v>0.2132</v>
      </c>
      <c r="H558">
        <v>-13212.6</v>
      </c>
      <c r="I558" s="3">
        <v>-0.23530000000000001</v>
      </c>
      <c r="J558">
        <v>950</v>
      </c>
      <c r="K558">
        <v>56145</v>
      </c>
      <c r="L558">
        <v>578891.29</v>
      </c>
      <c r="M558">
        <v>23</v>
      </c>
      <c r="N558">
        <v>-574.46</v>
      </c>
      <c r="O558" s="3">
        <v>-0.2132</v>
      </c>
      <c r="P558" s="3">
        <v>3.5499999999999997E-2</v>
      </c>
      <c r="Q558" t="s">
        <v>20</v>
      </c>
      <c r="S558" s="1">
        <f t="shared" si="24"/>
        <v>41467</v>
      </c>
      <c r="U558" s="1">
        <f t="shared" si="25"/>
        <v>41467</v>
      </c>
      <c r="W558" s="37">
        <f t="shared" si="26"/>
        <v>0</v>
      </c>
      <c r="X558" s="2"/>
      <c r="Z558" s="2"/>
      <c r="AB558" s="3"/>
      <c r="AD558" s="3"/>
      <c r="AJ558" s="3"/>
      <c r="AK558" s="3"/>
    </row>
    <row r="559" spans="1:37">
      <c r="A559" t="s">
        <v>212</v>
      </c>
      <c r="B559" t="s">
        <v>19</v>
      </c>
      <c r="C559" s="2">
        <v>44617.402777777781</v>
      </c>
      <c r="D559">
        <v>455.5</v>
      </c>
      <c r="E559" s="2">
        <v>44620.385416666664</v>
      </c>
      <c r="F559">
        <v>552.6</v>
      </c>
      <c r="G559" s="3">
        <v>0.2132</v>
      </c>
      <c r="H559">
        <v>-75026.7</v>
      </c>
      <c r="I559" s="3">
        <v>-0.23530000000000001</v>
      </c>
      <c r="J559">
        <v>700</v>
      </c>
      <c r="K559">
        <v>318850</v>
      </c>
      <c r="L559">
        <v>6141748.1299999999</v>
      </c>
      <c r="M559">
        <v>72</v>
      </c>
      <c r="N559">
        <v>-1042.04</v>
      </c>
      <c r="O559" s="3">
        <v>-0.2132</v>
      </c>
      <c r="P559" s="3">
        <v>0.127</v>
      </c>
      <c r="Q559" t="s">
        <v>20</v>
      </c>
      <c r="S559" s="1">
        <f t="shared" si="24"/>
        <v>44617</v>
      </c>
      <c r="U559" s="1">
        <f t="shared" si="25"/>
        <v>44620</v>
      </c>
      <c r="W559" s="37">
        <f t="shared" si="26"/>
        <v>3</v>
      </c>
      <c r="X559" s="2"/>
      <c r="Z559" s="2"/>
      <c r="AB559" s="3"/>
      <c r="AD559" s="3"/>
      <c r="AJ559" s="3"/>
      <c r="AK559" s="3"/>
    </row>
    <row r="560" spans="1:37">
      <c r="A560" t="s">
        <v>34</v>
      </c>
      <c r="B560" t="s">
        <v>19</v>
      </c>
      <c r="C560" s="2">
        <v>41010.618055555555</v>
      </c>
      <c r="D560">
        <v>108.85</v>
      </c>
      <c r="E560" s="2">
        <v>41011.385416666664</v>
      </c>
      <c r="F560">
        <v>132</v>
      </c>
      <c r="G560" s="3">
        <v>0.2127</v>
      </c>
      <c r="H560">
        <v>-25558.5</v>
      </c>
      <c r="I560" s="3">
        <v>-0.23480000000000001</v>
      </c>
      <c r="J560">
        <v>1000</v>
      </c>
      <c r="K560">
        <v>108850</v>
      </c>
      <c r="L560">
        <v>109714.42</v>
      </c>
      <c r="M560">
        <v>9</v>
      </c>
      <c r="N560">
        <v>-2839.83</v>
      </c>
      <c r="O560" s="3">
        <v>-0.23380000000000001</v>
      </c>
      <c r="P560" s="3">
        <v>3.0800000000000001E-2</v>
      </c>
      <c r="Q560" t="s">
        <v>20</v>
      </c>
      <c r="S560" s="1">
        <f t="shared" si="24"/>
        <v>41010</v>
      </c>
      <c r="U560" s="1">
        <f t="shared" si="25"/>
        <v>41011</v>
      </c>
      <c r="W560" s="37">
        <f t="shared" si="26"/>
        <v>1</v>
      </c>
      <c r="X560" s="2"/>
      <c r="Z560" s="2"/>
      <c r="AB560" s="3"/>
      <c r="AD560" s="3"/>
      <c r="AJ560" s="3"/>
      <c r="AK560" s="3"/>
    </row>
    <row r="561" spans="1:37">
      <c r="A561" t="s">
        <v>142</v>
      </c>
      <c r="B561" t="s">
        <v>19</v>
      </c>
      <c r="C561" s="2">
        <v>44034.510416666664</v>
      </c>
      <c r="D561">
        <v>159.94999999999999</v>
      </c>
      <c r="E561" s="2">
        <v>44034.552083333336</v>
      </c>
      <c r="F561">
        <v>193.95</v>
      </c>
      <c r="G561" s="3">
        <v>0.21260000000000001</v>
      </c>
      <c r="H561">
        <v>-28154.25</v>
      </c>
      <c r="I561" s="3">
        <v>-0.23469999999999999</v>
      </c>
      <c r="J561">
        <v>750</v>
      </c>
      <c r="K561">
        <v>119962.5</v>
      </c>
      <c r="L561">
        <v>3710651.27</v>
      </c>
      <c r="M561">
        <v>13</v>
      </c>
      <c r="N561">
        <v>-2165.71</v>
      </c>
      <c r="O561" s="3">
        <v>-0.21260000000000001</v>
      </c>
      <c r="P561" s="3">
        <v>5.6000000000000001E-2</v>
      </c>
      <c r="Q561" t="s">
        <v>20</v>
      </c>
      <c r="S561" s="1">
        <f t="shared" si="24"/>
        <v>44034</v>
      </c>
      <c r="U561" s="1">
        <f t="shared" si="25"/>
        <v>44034</v>
      </c>
      <c r="W561" s="37">
        <f t="shared" si="26"/>
        <v>0</v>
      </c>
      <c r="X561" s="2"/>
      <c r="Z561" s="2"/>
      <c r="AB561" s="3"/>
      <c r="AD561" s="3"/>
      <c r="AJ561" s="3"/>
      <c r="AK561" s="3"/>
    </row>
    <row r="562" spans="1:37">
      <c r="A562" t="s">
        <v>117</v>
      </c>
      <c r="B562" t="s">
        <v>19</v>
      </c>
      <c r="C562" s="2">
        <v>42928.399305555555</v>
      </c>
      <c r="D562">
        <v>71.150000000000006</v>
      </c>
      <c r="E562" s="2">
        <v>42928.496527777781</v>
      </c>
      <c r="F562">
        <v>86.25</v>
      </c>
      <c r="G562" s="3">
        <v>0.2122</v>
      </c>
      <c r="H562">
        <v>-12505.5</v>
      </c>
      <c r="I562" s="3">
        <v>-0.23430000000000001</v>
      </c>
      <c r="J562">
        <v>750</v>
      </c>
      <c r="K562">
        <v>53362.5</v>
      </c>
      <c r="L562">
        <v>2114850.85</v>
      </c>
      <c r="M562">
        <v>29</v>
      </c>
      <c r="N562">
        <v>-431.22</v>
      </c>
      <c r="O562" s="3">
        <v>-0.2354</v>
      </c>
      <c r="P562" s="3">
        <v>6.9999999999999999E-4</v>
      </c>
      <c r="Q562" t="s">
        <v>20</v>
      </c>
      <c r="S562" s="1">
        <f t="shared" si="24"/>
        <v>42928</v>
      </c>
      <c r="U562" s="1">
        <f t="shared" si="25"/>
        <v>42928</v>
      </c>
      <c r="W562" s="37">
        <f t="shared" si="26"/>
        <v>0</v>
      </c>
      <c r="X562" s="2"/>
      <c r="Z562" s="2"/>
      <c r="AB562" s="3"/>
      <c r="AD562" s="3"/>
      <c r="AJ562" s="3"/>
      <c r="AK562" s="3"/>
    </row>
    <row r="563" spans="1:37">
      <c r="A563" t="s">
        <v>72</v>
      </c>
      <c r="B563" t="s">
        <v>19</v>
      </c>
      <c r="C563" s="2">
        <v>42451.548611111109</v>
      </c>
      <c r="D563">
        <v>55.85</v>
      </c>
      <c r="E563" s="2">
        <v>42451.625</v>
      </c>
      <c r="F563">
        <v>67.7</v>
      </c>
      <c r="G563" s="3">
        <v>0.2122</v>
      </c>
      <c r="H563">
        <v>-11776.95</v>
      </c>
      <c r="I563" s="3">
        <v>-0.23430000000000001</v>
      </c>
      <c r="J563">
        <v>900</v>
      </c>
      <c r="K563">
        <v>50265</v>
      </c>
      <c r="L563">
        <v>1932890.21</v>
      </c>
      <c r="M563">
        <v>23</v>
      </c>
      <c r="N563">
        <v>-512.04</v>
      </c>
      <c r="O563" s="3">
        <v>-0.2122</v>
      </c>
      <c r="P563" s="3">
        <v>0.23899999999999999</v>
      </c>
      <c r="Q563" t="s">
        <v>20</v>
      </c>
      <c r="S563" s="1">
        <f t="shared" si="24"/>
        <v>42451</v>
      </c>
      <c r="U563" s="1">
        <f t="shared" si="25"/>
        <v>42451</v>
      </c>
      <c r="W563" s="37">
        <f t="shared" si="26"/>
        <v>0</v>
      </c>
      <c r="X563" s="2"/>
      <c r="Z563" s="2"/>
      <c r="AB563" s="3"/>
      <c r="AD563" s="3"/>
      <c r="AJ563" s="3"/>
      <c r="AK563" s="3"/>
    </row>
    <row r="564" spans="1:37">
      <c r="A564" t="s">
        <v>153</v>
      </c>
      <c r="B564" t="s">
        <v>19</v>
      </c>
      <c r="C564" s="2">
        <v>43508.597222222219</v>
      </c>
      <c r="D564">
        <v>114.7</v>
      </c>
      <c r="E564" s="2">
        <v>43508.611111111109</v>
      </c>
      <c r="F564">
        <v>139</v>
      </c>
      <c r="G564" s="3">
        <v>0.21190000000000001</v>
      </c>
      <c r="H564">
        <v>-18114.97</v>
      </c>
      <c r="I564" s="3">
        <v>-0.23400000000000001</v>
      </c>
      <c r="J564">
        <v>675</v>
      </c>
      <c r="K564">
        <v>77422.5</v>
      </c>
      <c r="L564">
        <v>2333287.15</v>
      </c>
      <c r="M564">
        <v>5</v>
      </c>
      <c r="N564">
        <v>-3622.99</v>
      </c>
      <c r="O564" s="3">
        <v>-0.21190000000000001</v>
      </c>
      <c r="P564" s="3">
        <v>3.49E-2</v>
      </c>
      <c r="Q564" t="s">
        <v>20</v>
      </c>
      <c r="S564" s="1">
        <f t="shared" si="24"/>
        <v>43508</v>
      </c>
      <c r="U564" s="1">
        <f t="shared" si="25"/>
        <v>43508</v>
      </c>
      <c r="W564" s="37">
        <f t="shared" si="26"/>
        <v>0</v>
      </c>
      <c r="X564" s="2"/>
      <c r="Z564" s="2"/>
      <c r="AB564" s="3"/>
      <c r="AD564" s="3"/>
      <c r="AJ564" s="3"/>
      <c r="AK564" s="3"/>
    </row>
    <row r="565" spans="1:37">
      <c r="A565" t="s">
        <v>96</v>
      </c>
      <c r="B565" t="s">
        <v>19</v>
      </c>
      <c r="C565" s="2">
        <v>42031.482638888891</v>
      </c>
      <c r="D565">
        <v>74.2</v>
      </c>
      <c r="E565" s="2">
        <v>42031.5625</v>
      </c>
      <c r="F565">
        <v>89.9</v>
      </c>
      <c r="G565" s="3">
        <v>0.21160000000000001</v>
      </c>
      <c r="H565">
        <v>-13439.27</v>
      </c>
      <c r="I565" s="3">
        <v>-0.23369999999999999</v>
      </c>
      <c r="J565">
        <v>775</v>
      </c>
      <c r="K565">
        <v>57505</v>
      </c>
      <c r="L565">
        <v>1865960.21</v>
      </c>
      <c r="M565">
        <v>24</v>
      </c>
      <c r="N565">
        <v>-559.97</v>
      </c>
      <c r="O565" s="3">
        <v>-0.21160000000000001</v>
      </c>
      <c r="P565" s="3">
        <v>0.1159</v>
      </c>
      <c r="Q565" t="s">
        <v>20</v>
      </c>
      <c r="S565" s="1">
        <f t="shared" si="24"/>
        <v>42031</v>
      </c>
      <c r="U565" s="1">
        <f t="shared" si="25"/>
        <v>42031</v>
      </c>
      <c r="W565" s="37">
        <f t="shared" si="26"/>
        <v>0</v>
      </c>
      <c r="X565" s="2"/>
      <c r="Z565" s="2"/>
      <c r="AB565" s="3"/>
      <c r="AD565" s="3"/>
      <c r="AJ565" s="3"/>
      <c r="AK565" s="3"/>
    </row>
    <row r="566" spans="1:37">
      <c r="A566" t="s">
        <v>127</v>
      </c>
      <c r="B566" t="s">
        <v>19</v>
      </c>
      <c r="C566" s="2">
        <v>43382.628472222219</v>
      </c>
      <c r="D566">
        <v>170.3</v>
      </c>
      <c r="E566" s="2">
        <v>43383.402777777781</v>
      </c>
      <c r="F566">
        <v>206.2</v>
      </c>
      <c r="G566" s="3">
        <v>0.21079999999999999</v>
      </c>
      <c r="H566">
        <v>-26773.87</v>
      </c>
      <c r="I566" s="3">
        <v>-0.2329</v>
      </c>
      <c r="J566">
        <v>675</v>
      </c>
      <c r="K566">
        <v>114952.5</v>
      </c>
      <c r="L566">
        <v>2292072.1800000002</v>
      </c>
      <c r="M566">
        <v>12</v>
      </c>
      <c r="N566">
        <v>-2231.16</v>
      </c>
      <c r="O566" s="3">
        <v>-0.24399999999999999</v>
      </c>
      <c r="P566" s="3">
        <v>4.7899999999999998E-2</v>
      </c>
      <c r="Q566" t="s">
        <v>20</v>
      </c>
      <c r="S566" s="1">
        <f t="shared" si="24"/>
        <v>43382</v>
      </c>
      <c r="U566" s="1">
        <f t="shared" si="25"/>
        <v>43383</v>
      </c>
      <c r="W566" s="37">
        <f t="shared" si="26"/>
        <v>1</v>
      </c>
      <c r="X566" s="2"/>
      <c r="Z566" s="2"/>
      <c r="AB566" s="3"/>
      <c r="AD566" s="3"/>
      <c r="AJ566" s="3"/>
      <c r="AK566" s="3"/>
    </row>
    <row r="567" spans="1:37">
      <c r="A567" t="s">
        <v>141</v>
      </c>
      <c r="B567" t="s">
        <v>19</v>
      </c>
      <c r="C567" s="2">
        <v>43707.399305555555</v>
      </c>
      <c r="D567">
        <v>156.55000000000001</v>
      </c>
      <c r="E567" s="2">
        <v>43707.430555555555</v>
      </c>
      <c r="F567">
        <v>189.55</v>
      </c>
      <c r="G567" s="3">
        <v>0.21079999999999999</v>
      </c>
      <c r="H567">
        <v>-27345.75</v>
      </c>
      <c r="I567" s="3">
        <v>-0.2329</v>
      </c>
      <c r="J567">
        <v>750</v>
      </c>
      <c r="K567">
        <v>117412.5</v>
      </c>
      <c r="L567">
        <v>3060655.68</v>
      </c>
      <c r="M567">
        <v>10</v>
      </c>
      <c r="N567">
        <v>-2734.57</v>
      </c>
      <c r="O567" s="3">
        <v>-0.2379</v>
      </c>
      <c r="P567" s="3">
        <v>4.1799999999999997E-2</v>
      </c>
      <c r="Q567" t="s">
        <v>20</v>
      </c>
      <c r="S567" s="1">
        <f t="shared" si="24"/>
        <v>43707</v>
      </c>
      <c r="U567" s="1">
        <f t="shared" si="25"/>
        <v>43707</v>
      </c>
      <c r="W567" s="37">
        <f t="shared" si="26"/>
        <v>0</v>
      </c>
      <c r="X567" s="2"/>
      <c r="Z567" s="2"/>
      <c r="AB567" s="3"/>
      <c r="AD567" s="3"/>
      <c r="AJ567" s="3"/>
      <c r="AK567" s="3"/>
    </row>
    <row r="568" spans="1:37">
      <c r="A568" t="s">
        <v>80</v>
      </c>
      <c r="B568" t="s">
        <v>19</v>
      </c>
      <c r="C568" s="2">
        <v>42285.40625</v>
      </c>
      <c r="D568">
        <v>173.95</v>
      </c>
      <c r="E568" s="2">
        <v>42286.385416666664</v>
      </c>
      <c r="F568">
        <v>210.6</v>
      </c>
      <c r="G568" s="3">
        <v>0.2107</v>
      </c>
      <c r="H568">
        <v>-35433.56</v>
      </c>
      <c r="I568" s="3">
        <v>-0.23280000000000001</v>
      </c>
      <c r="J568">
        <v>875</v>
      </c>
      <c r="K568">
        <v>152206.25</v>
      </c>
      <c r="L568">
        <v>2063668.09</v>
      </c>
      <c r="M568">
        <v>71</v>
      </c>
      <c r="N568">
        <v>-499.06</v>
      </c>
      <c r="O568" s="3">
        <v>-0.2107</v>
      </c>
      <c r="P568" s="3">
        <v>0.12470000000000001</v>
      </c>
      <c r="Q568" t="s">
        <v>20</v>
      </c>
      <c r="S568" s="1">
        <f t="shared" si="24"/>
        <v>42285</v>
      </c>
      <c r="U568" s="1">
        <f t="shared" si="25"/>
        <v>42286</v>
      </c>
      <c r="W568" s="37">
        <f t="shared" si="26"/>
        <v>1</v>
      </c>
      <c r="X568" s="2"/>
      <c r="Z568" s="2"/>
      <c r="AB568" s="3"/>
      <c r="AD568" s="3"/>
      <c r="AJ568" s="3"/>
      <c r="AK568" s="3"/>
    </row>
    <row r="569" spans="1:37">
      <c r="A569" t="s">
        <v>31</v>
      </c>
      <c r="B569" t="s">
        <v>19</v>
      </c>
      <c r="C569" s="2">
        <v>41379.385416666664</v>
      </c>
      <c r="D569">
        <v>69.55</v>
      </c>
      <c r="E569" s="2">
        <v>41379.454861111109</v>
      </c>
      <c r="F569">
        <v>84.2</v>
      </c>
      <c r="G569" s="3">
        <v>0.21060000000000001</v>
      </c>
      <c r="H569">
        <v>-16996.88</v>
      </c>
      <c r="I569" s="3">
        <v>-0.23269999999999999</v>
      </c>
      <c r="J569">
        <v>1050</v>
      </c>
      <c r="K569">
        <v>73027.5</v>
      </c>
      <c r="L569">
        <v>649803.04</v>
      </c>
      <c r="M569">
        <v>21</v>
      </c>
      <c r="N569">
        <v>-809.38</v>
      </c>
      <c r="O569" s="3">
        <v>-0.21060000000000001</v>
      </c>
      <c r="P569" s="3">
        <v>7.8399999999999997E-2</v>
      </c>
      <c r="Q569" t="s">
        <v>20</v>
      </c>
      <c r="S569" s="1">
        <f t="shared" si="24"/>
        <v>41379</v>
      </c>
      <c r="U569" s="1">
        <f t="shared" si="25"/>
        <v>41379</v>
      </c>
      <c r="W569" s="37">
        <f t="shared" si="26"/>
        <v>0</v>
      </c>
      <c r="X569" s="2"/>
      <c r="Z569" s="2"/>
      <c r="AB569" s="3"/>
      <c r="AD569" s="3"/>
      <c r="AJ569" s="3"/>
      <c r="AK569" s="3"/>
    </row>
    <row r="570" spans="1:37">
      <c r="A570" t="s">
        <v>145</v>
      </c>
      <c r="B570" t="s">
        <v>19</v>
      </c>
      <c r="C570" s="2">
        <v>44078.385416666664</v>
      </c>
      <c r="D570">
        <v>203.5</v>
      </c>
      <c r="E570" s="2">
        <v>44078.552083333336</v>
      </c>
      <c r="F570">
        <v>246.25</v>
      </c>
      <c r="G570" s="3">
        <v>0.21010000000000001</v>
      </c>
      <c r="H570">
        <v>-35435.629999999997</v>
      </c>
      <c r="I570" s="3">
        <v>-0.23219999999999999</v>
      </c>
      <c r="J570">
        <v>750</v>
      </c>
      <c r="K570">
        <v>152625</v>
      </c>
      <c r="L570">
        <v>3666608.27</v>
      </c>
      <c r="M570">
        <v>49</v>
      </c>
      <c r="N570">
        <v>-723.18</v>
      </c>
      <c r="O570" s="3">
        <v>-0.21010000000000001</v>
      </c>
      <c r="P570" s="3">
        <v>5.6800000000000003E-2</v>
      </c>
      <c r="Q570" t="s">
        <v>20</v>
      </c>
      <c r="S570" s="1">
        <f t="shared" si="24"/>
        <v>44078</v>
      </c>
      <c r="U570" s="1">
        <f t="shared" si="25"/>
        <v>44078</v>
      </c>
      <c r="W570" s="37">
        <f t="shared" si="26"/>
        <v>0</v>
      </c>
      <c r="X570" s="2"/>
      <c r="Z570" s="2"/>
      <c r="AB570" s="3"/>
      <c r="AD570" s="3"/>
      <c r="AJ570" s="3"/>
      <c r="AK570" s="3"/>
    </row>
    <row r="571" spans="1:37">
      <c r="A571" t="s">
        <v>159</v>
      </c>
      <c r="B571" t="s">
        <v>19</v>
      </c>
      <c r="C571" s="2">
        <v>43776.583333333336</v>
      </c>
      <c r="D571">
        <v>133.30000000000001</v>
      </c>
      <c r="E571" s="2">
        <v>43777.4375</v>
      </c>
      <c r="F571">
        <v>161.30000000000001</v>
      </c>
      <c r="G571" s="3">
        <v>0.21010000000000001</v>
      </c>
      <c r="H571">
        <v>-20888.55</v>
      </c>
      <c r="I571" s="3">
        <v>-0.23219999999999999</v>
      </c>
      <c r="J571">
        <v>675</v>
      </c>
      <c r="K571">
        <v>89977.5</v>
      </c>
      <c r="L571">
        <v>2909574.18</v>
      </c>
      <c r="M571">
        <v>35</v>
      </c>
      <c r="N571">
        <v>-596.82000000000005</v>
      </c>
      <c r="O571" s="3">
        <v>-0.21010000000000001</v>
      </c>
      <c r="P571" s="3">
        <v>5.2900000000000003E-2</v>
      </c>
      <c r="Q571" t="s">
        <v>20</v>
      </c>
      <c r="S571" s="1">
        <f t="shared" si="24"/>
        <v>43776</v>
      </c>
      <c r="U571" s="1">
        <f t="shared" si="25"/>
        <v>43777</v>
      </c>
      <c r="W571" s="37">
        <f t="shared" si="26"/>
        <v>1</v>
      </c>
      <c r="X571" s="2"/>
      <c r="Z571" s="2"/>
      <c r="AB571" s="3"/>
      <c r="AD571" s="3"/>
      <c r="AJ571" s="3"/>
      <c r="AK571" s="3"/>
    </row>
    <row r="572" spans="1:37">
      <c r="A572" t="s">
        <v>77</v>
      </c>
      <c r="B572" t="s">
        <v>19</v>
      </c>
      <c r="C572" s="2">
        <v>42480.458333333336</v>
      </c>
      <c r="D572">
        <v>78.2</v>
      </c>
      <c r="E572" s="2">
        <v>42480.614583333336</v>
      </c>
      <c r="F572">
        <v>94.6</v>
      </c>
      <c r="G572" s="3">
        <v>0.2097</v>
      </c>
      <c r="H572">
        <v>-16315.2</v>
      </c>
      <c r="I572" s="3">
        <v>-0.23180000000000001</v>
      </c>
      <c r="J572">
        <v>900.00009999999997</v>
      </c>
      <c r="K572">
        <v>70380</v>
      </c>
      <c r="L572">
        <v>1961897.65</v>
      </c>
      <c r="M572">
        <v>46</v>
      </c>
      <c r="N572">
        <v>-354.68</v>
      </c>
      <c r="O572" s="3">
        <v>-0.2404</v>
      </c>
      <c r="P572" s="3">
        <v>0.1113</v>
      </c>
      <c r="Q572" t="s">
        <v>20</v>
      </c>
      <c r="S572" s="1">
        <f t="shared" si="24"/>
        <v>42480</v>
      </c>
      <c r="U572" s="1">
        <f t="shared" si="25"/>
        <v>42480</v>
      </c>
      <c r="W572" s="37">
        <f t="shared" si="26"/>
        <v>0</v>
      </c>
      <c r="X572" s="2"/>
      <c r="Z572" s="2"/>
      <c r="AB572" s="3"/>
      <c r="AD572" s="3"/>
      <c r="AJ572" s="3"/>
      <c r="AK572" s="3"/>
    </row>
    <row r="573" spans="1:37">
      <c r="A573" t="s">
        <v>148</v>
      </c>
      <c r="B573" t="s">
        <v>19</v>
      </c>
      <c r="C573" s="2">
        <v>43560.635416666664</v>
      </c>
      <c r="D573">
        <v>109</v>
      </c>
      <c r="E573" s="2">
        <v>43563.461805555555</v>
      </c>
      <c r="F573">
        <v>131.85</v>
      </c>
      <c r="G573" s="3">
        <v>0.20960000000000001</v>
      </c>
      <c r="H573">
        <v>-17049.490000000002</v>
      </c>
      <c r="I573" s="3">
        <v>-0.23169999999999999</v>
      </c>
      <c r="J573">
        <v>675</v>
      </c>
      <c r="K573">
        <v>73575</v>
      </c>
      <c r="L573">
        <v>2514493.6</v>
      </c>
      <c r="M573">
        <v>27</v>
      </c>
      <c r="N573">
        <v>-631.46</v>
      </c>
      <c r="O573" s="3">
        <v>-0.20960000000000001</v>
      </c>
      <c r="P573" s="3">
        <v>6.4199999999999993E-2</v>
      </c>
      <c r="Q573" t="s">
        <v>20</v>
      </c>
      <c r="S573" s="1">
        <f t="shared" si="24"/>
        <v>43560</v>
      </c>
      <c r="U573" s="1">
        <f t="shared" si="25"/>
        <v>43563</v>
      </c>
      <c r="W573" s="37">
        <f t="shared" si="26"/>
        <v>3</v>
      </c>
      <c r="X573" s="2"/>
      <c r="Z573" s="2"/>
      <c r="AB573" s="3"/>
      <c r="AD573" s="3"/>
      <c r="AJ573" s="3"/>
      <c r="AK573" s="3"/>
    </row>
    <row r="574" spans="1:37">
      <c r="A574" t="s">
        <v>61</v>
      </c>
      <c r="B574" t="s">
        <v>19</v>
      </c>
      <c r="C574" s="2">
        <v>41745.388888888891</v>
      </c>
      <c r="D574">
        <v>25.3</v>
      </c>
      <c r="E574" s="2">
        <v>41745.524305555555</v>
      </c>
      <c r="F574">
        <v>30.6</v>
      </c>
      <c r="G574" s="3">
        <v>0.20949999999999999</v>
      </c>
      <c r="H574">
        <v>-5273.1</v>
      </c>
      <c r="I574" s="3">
        <v>-0.2316</v>
      </c>
      <c r="J574">
        <v>900</v>
      </c>
      <c r="K574">
        <v>22770</v>
      </c>
      <c r="L574">
        <v>1035173.23</v>
      </c>
      <c r="M574">
        <v>40</v>
      </c>
      <c r="N574">
        <v>-131.83000000000001</v>
      </c>
      <c r="O574" s="3">
        <v>-0.20949999999999999</v>
      </c>
      <c r="P574" s="3">
        <v>0.1245</v>
      </c>
      <c r="Q574" t="s">
        <v>20</v>
      </c>
      <c r="S574" s="1">
        <f t="shared" si="24"/>
        <v>41745</v>
      </c>
      <c r="U574" s="1">
        <f t="shared" si="25"/>
        <v>41745</v>
      </c>
      <c r="W574" s="37">
        <f t="shared" si="26"/>
        <v>0</v>
      </c>
      <c r="X574" s="2"/>
      <c r="Z574" s="2"/>
      <c r="AB574" s="3"/>
      <c r="AD574" s="3"/>
      <c r="AJ574" s="3"/>
      <c r="AK574" s="3"/>
    </row>
    <row r="575" spans="1:37">
      <c r="A575" t="s">
        <v>26</v>
      </c>
      <c r="B575" t="s">
        <v>19</v>
      </c>
      <c r="C575" s="2">
        <v>41528.541666666664</v>
      </c>
      <c r="D575">
        <v>179.95</v>
      </c>
      <c r="E575" s="2">
        <v>41528.604166666664</v>
      </c>
      <c r="F575">
        <v>217.65</v>
      </c>
      <c r="G575" s="3">
        <v>0.20949999999999999</v>
      </c>
      <c r="H575">
        <v>-41676</v>
      </c>
      <c r="I575" s="3">
        <v>-0.2316</v>
      </c>
      <c r="J575">
        <v>1000</v>
      </c>
      <c r="K575">
        <v>179950</v>
      </c>
      <c r="L575">
        <v>881412.17</v>
      </c>
      <c r="M575">
        <v>19</v>
      </c>
      <c r="N575">
        <v>-2193.4699999999998</v>
      </c>
      <c r="O575" s="3">
        <v>-0.20949999999999999</v>
      </c>
      <c r="P575" s="3">
        <v>3.2500000000000001E-2</v>
      </c>
      <c r="Q575" t="s">
        <v>20</v>
      </c>
      <c r="S575" s="1">
        <f t="shared" si="24"/>
        <v>41528</v>
      </c>
      <c r="U575" s="1">
        <f t="shared" si="25"/>
        <v>41528</v>
      </c>
      <c r="W575" s="37">
        <f t="shared" si="26"/>
        <v>0</v>
      </c>
      <c r="X575" s="2"/>
      <c r="Z575" s="2"/>
      <c r="AB575" s="3"/>
      <c r="AD575" s="3"/>
      <c r="AJ575" s="3"/>
      <c r="AK575" s="3"/>
    </row>
    <row r="576" spans="1:37">
      <c r="A576" t="s">
        <v>200</v>
      </c>
      <c r="B576" t="s">
        <v>19</v>
      </c>
      <c r="C576" s="2">
        <v>44732.611111111109</v>
      </c>
      <c r="D576">
        <v>221.45</v>
      </c>
      <c r="E576" s="2">
        <v>44732.635416666664</v>
      </c>
      <c r="F576">
        <v>267.8</v>
      </c>
      <c r="G576" s="3">
        <v>0.20930000000000001</v>
      </c>
      <c r="H576">
        <v>-38431.870000000003</v>
      </c>
      <c r="I576" s="3">
        <v>-0.23139999999999999</v>
      </c>
      <c r="J576">
        <v>750</v>
      </c>
      <c r="K576">
        <v>166087.5</v>
      </c>
      <c r="L576">
        <v>6745171.1799999997</v>
      </c>
      <c r="M576">
        <v>8</v>
      </c>
      <c r="N576">
        <v>-4803.9799999999996</v>
      </c>
      <c r="O576" s="3">
        <v>-0.20930000000000001</v>
      </c>
      <c r="P576" s="3">
        <v>4.2700000000000002E-2</v>
      </c>
      <c r="Q576" t="s">
        <v>20</v>
      </c>
      <c r="S576" s="1">
        <f t="shared" si="24"/>
        <v>44732</v>
      </c>
      <c r="U576" s="1">
        <f t="shared" si="25"/>
        <v>44732</v>
      </c>
      <c r="W576" s="37">
        <f t="shared" si="26"/>
        <v>0</v>
      </c>
      <c r="X576" s="2"/>
      <c r="Z576" s="2"/>
      <c r="AB576" s="3"/>
      <c r="AD576" s="3"/>
      <c r="AJ576" s="3"/>
      <c r="AK576" s="3"/>
    </row>
    <row r="577" spans="1:37">
      <c r="A577" t="s">
        <v>119</v>
      </c>
      <c r="B577" t="s">
        <v>19</v>
      </c>
      <c r="C577" s="2">
        <v>42975.385416666664</v>
      </c>
      <c r="D577">
        <v>45.9</v>
      </c>
      <c r="E577" s="2">
        <v>42976.385416666664</v>
      </c>
      <c r="F577">
        <v>55.5</v>
      </c>
      <c r="G577" s="3">
        <v>0.2092</v>
      </c>
      <c r="H577">
        <v>-7960.5</v>
      </c>
      <c r="I577" s="3">
        <v>-0.23119999999999999</v>
      </c>
      <c r="J577">
        <v>750</v>
      </c>
      <c r="K577">
        <v>34425</v>
      </c>
      <c r="L577">
        <v>2268870.1800000002</v>
      </c>
      <c r="M577">
        <v>76</v>
      </c>
      <c r="N577">
        <v>-104.74</v>
      </c>
      <c r="O577" s="3">
        <v>-0.28539999999999999</v>
      </c>
      <c r="P577" s="3">
        <v>0.44230000000000003</v>
      </c>
      <c r="Q577" t="s">
        <v>20</v>
      </c>
      <c r="S577" s="1">
        <f t="shared" si="24"/>
        <v>42975</v>
      </c>
      <c r="U577" s="1">
        <f t="shared" si="25"/>
        <v>42976</v>
      </c>
      <c r="W577" s="37">
        <f t="shared" si="26"/>
        <v>1</v>
      </c>
      <c r="X577" s="2"/>
      <c r="Z577" s="2"/>
      <c r="AB577" s="3"/>
      <c r="AD577" s="3"/>
      <c r="AJ577" s="3"/>
      <c r="AK577" s="3"/>
    </row>
    <row r="578" spans="1:37">
      <c r="A578" t="s">
        <v>72</v>
      </c>
      <c r="B578" t="s">
        <v>19</v>
      </c>
      <c r="C578" s="2">
        <v>42257.385416666664</v>
      </c>
      <c r="D578">
        <v>165.5</v>
      </c>
      <c r="E578" s="2">
        <v>42257.559027777781</v>
      </c>
      <c r="F578">
        <v>200.05</v>
      </c>
      <c r="G578" s="3">
        <v>0.20880000000000001</v>
      </c>
      <c r="H578">
        <v>-35340.089999999997</v>
      </c>
      <c r="I578" s="3">
        <v>-0.23080000000000001</v>
      </c>
      <c r="J578">
        <v>925</v>
      </c>
      <c r="K578">
        <v>153087.5</v>
      </c>
      <c r="L578">
        <v>2078327.39</v>
      </c>
      <c r="M578">
        <v>51</v>
      </c>
      <c r="N578">
        <v>-692.94</v>
      </c>
      <c r="O578" s="3">
        <v>-0.20880000000000001</v>
      </c>
      <c r="P578" s="3">
        <v>3.2000000000000001E-2</v>
      </c>
      <c r="Q578" t="s">
        <v>20</v>
      </c>
      <c r="S578" s="1">
        <f t="shared" si="24"/>
        <v>42257</v>
      </c>
      <c r="U578" s="1">
        <f t="shared" si="25"/>
        <v>42257</v>
      </c>
      <c r="W578" s="37">
        <f t="shared" si="26"/>
        <v>0</v>
      </c>
      <c r="X578" s="2"/>
      <c r="Z578" s="2"/>
      <c r="AB578" s="3"/>
      <c r="AD578" s="3"/>
      <c r="AJ578" s="3"/>
      <c r="AK578" s="3"/>
    </row>
    <row r="579" spans="1:37">
      <c r="A579" t="s">
        <v>144</v>
      </c>
      <c r="B579" t="s">
        <v>19</v>
      </c>
      <c r="C579" s="2">
        <v>43749.385416666664</v>
      </c>
      <c r="D579">
        <v>161.35</v>
      </c>
      <c r="E579" s="2">
        <v>43749.444444444445</v>
      </c>
      <c r="F579">
        <v>195</v>
      </c>
      <c r="G579" s="3">
        <v>0.20860000000000001</v>
      </c>
      <c r="H579">
        <v>-25119.11</v>
      </c>
      <c r="I579" s="3">
        <v>-0.2306</v>
      </c>
      <c r="J579">
        <v>675</v>
      </c>
      <c r="K579">
        <v>108911.26</v>
      </c>
      <c r="L579">
        <v>2910697.38</v>
      </c>
      <c r="M579">
        <v>18</v>
      </c>
      <c r="N579">
        <v>-1395.51</v>
      </c>
      <c r="O579" s="3">
        <v>-0.20860000000000001</v>
      </c>
      <c r="P579" s="3">
        <v>0.17630000000000001</v>
      </c>
      <c r="Q579" t="s">
        <v>20</v>
      </c>
      <c r="S579" s="1">
        <f t="shared" si="24"/>
        <v>43749</v>
      </c>
      <c r="U579" s="1">
        <f t="shared" si="25"/>
        <v>43749</v>
      </c>
      <c r="W579" s="37">
        <f t="shared" si="26"/>
        <v>0</v>
      </c>
      <c r="X579" s="2"/>
      <c r="Z579" s="2"/>
      <c r="AB579" s="3"/>
      <c r="AD579" s="3"/>
      <c r="AJ579" s="3"/>
      <c r="AK579" s="3"/>
    </row>
    <row r="580" spans="1:37">
      <c r="A580" t="s">
        <v>86</v>
      </c>
      <c r="B580" t="s">
        <v>19</v>
      </c>
      <c r="C580" s="2">
        <v>42751.385416666664</v>
      </c>
      <c r="D580">
        <v>59</v>
      </c>
      <c r="E580" s="2">
        <v>42751.427083333336</v>
      </c>
      <c r="F580">
        <v>71.3</v>
      </c>
      <c r="G580" s="3">
        <v>0.20849999999999999</v>
      </c>
      <c r="H580">
        <v>-12242.7</v>
      </c>
      <c r="I580" s="3">
        <v>-0.2306</v>
      </c>
      <c r="J580">
        <v>900</v>
      </c>
      <c r="K580">
        <v>53100</v>
      </c>
      <c r="L580">
        <v>2228054.3199999998</v>
      </c>
      <c r="M580">
        <v>13</v>
      </c>
      <c r="N580">
        <v>-941.75</v>
      </c>
      <c r="O580" s="3">
        <v>-0.20849999999999999</v>
      </c>
      <c r="P580" s="3">
        <v>3.6400000000000002E-2</v>
      </c>
      <c r="Q580" t="s">
        <v>20</v>
      </c>
      <c r="S580" s="1">
        <f t="shared" si="24"/>
        <v>42751</v>
      </c>
      <c r="U580" s="1">
        <f t="shared" si="25"/>
        <v>42751</v>
      </c>
      <c r="W580" s="37">
        <f t="shared" si="26"/>
        <v>0</v>
      </c>
      <c r="X580" s="2"/>
      <c r="Z580" s="2"/>
      <c r="AB580" s="3"/>
      <c r="AD580" s="3"/>
      <c r="AJ580" s="3"/>
      <c r="AK580" s="3"/>
    </row>
    <row r="581" spans="1:37">
      <c r="A581" t="s">
        <v>161</v>
      </c>
      <c r="B581" t="s">
        <v>19</v>
      </c>
      <c r="C581" s="2">
        <v>43776.520833333336</v>
      </c>
      <c r="D581">
        <v>151.44999999999999</v>
      </c>
      <c r="E581" s="2">
        <v>43776.583333333336</v>
      </c>
      <c r="F581">
        <v>183</v>
      </c>
      <c r="G581" s="3">
        <v>0.20830000000000001</v>
      </c>
      <c r="H581">
        <v>-23553.79</v>
      </c>
      <c r="I581" s="3">
        <v>-0.23039999999999999</v>
      </c>
      <c r="J581">
        <v>675</v>
      </c>
      <c r="K581">
        <v>102228.75</v>
      </c>
      <c r="L581">
        <v>2930462.73</v>
      </c>
      <c r="M581">
        <v>19</v>
      </c>
      <c r="N581">
        <v>-1239.67</v>
      </c>
      <c r="O581" s="3">
        <v>-0.20830000000000001</v>
      </c>
      <c r="P581" s="3">
        <v>4.82E-2</v>
      </c>
      <c r="Q581" t="s">
        <v>20</v>
      </c>
      <c r="S581" s="1">
        <f t="shared" si="24"/>
        <v>43776</v>
      </c>
      <c r="U581" s="1">
        <f t="shared" si="25"/>
        <v>43776</v>
      </c>
      <c r="W581" s="37">
        <f t="shared" si="26"/>
        <v>0</v>
      </c>
      <c r="X581" s="2"/>
      <c r="Z581" s="2"/>
      <c r="AB581" s="3"/>
      <c r="AD581" s="3"/>
      <c r="AJ581" s="3"/>
      <c r="AK581" s="3"/>
    </row>
    <row r="582" spans="1:37">
      <c r="A582" t="s">
        <v>27</v>
      </c>
      <c r="B582" t="s">
        <v>19</v>
      </c>
      <c r="C582" s="2">
        <v>41207.451388888891</v>
      </c>
      <c r="D582">
        <v>13.45</v>
      </c>
      <c r="E582" s="2">
        <v>41207.614583333336</v>
      </c>
      <c r="F582">
        <v>16.25</v>
      </c>
      <c r="G582" s="3">
        <v>0.2082</v>
      </c>
      <c r="H582">
        <v>-3097</v>
      </c>
      <c r="I582" s="3">
        <v>-0.2303</v>
      </c>
      <c r="J582">
        <v>1000</v>
      </c>
      <c r="K582">
        <v>13450</v>
      </c>
      <c r="L582">
        <v>556709.05000000005</v>
      </c>
      <c r="M582">
        <v>48</v>
      </c>
      <c r="N582">
        <v>-64.52</v>
      </c>
      <c r="O582" s="3">
        <v>-0.2082</v>
      </c>
      <c r="P582" s="3">
        <v>0.72489999999999999</v>
      </c>
      <c r="Q582" t="s">
        <v>20</v>
      </c>
      <c r="S582" s="1">
        <f t="shared" si="24"/>
        <v>41207</v>
      </c>
      <c r="U582" s="1">
        <f t="shared" si="25"/>
        <v>41207</v>
      </c>
      <c r="W582" s="37">
        <f t="shared" si="26"/>
        <v>0</v>
      </c>
      <c r="X582" s="2"/>
      <c r="Z582" s="2"/>
      <c r="AB582" s="3"/>
      <c r="AD582" s="3"/>
      <c r="AJ582" s="3"/>
      <c r="AK582" s="3"/>
    </row>
    <row r="583" spans="1:37">
      <c r="A583" t="s">
        <v>253</v>
      </c>
      <c r="B583" t="s">
        <v>19</v>
      </c>
      <c r="C583" s="2">
        <v>44593.541666666664</v>
      </c>
      <c r="D583">
        <v>353.1</v>
      </c>
      <c r="E583" s="2">
        <v>44593.590277777781</v>
      </c>
      <c r="F583">
        <v>426.2</v>
      </c>
      <c r="G583" s="3">
        <v>0.20699999999999999</v>
      </c>
      <c r="H583">
        <v>-48535.8</v>
      </c>
      <c r="I583" s="3">
        <v>-0.2291</v>
      </c>
      <c r="J583">
        <v>600</v>
      </c>
      <c r="K583">
        <v>211860</v>
      </c>
      <c r="L583">
        <v>5738387.7800000003</v>
      </c>
      <c r="M583">
        <v>15</v>
      </c>
      <c r="N583">
        <v>-3235.72</v>
      </c>
      <c r="O583" s="3">
        <v>-0.20699999999999999</v>
      </c>
      <c r="P583" s="3">
        <v>0.25729999999999997</v>
      </c>
      <c r="Q583" t="s">
        <v>20</v>
      </c>
      <c r="S583" s="1">
        <f t="shared" si="24"/>
        <v>44593</v>
      </c>
      <c r="U583" s="1">
        <f t="shared" si="25"/>
        <v>44593</v>
      </c>
      <c r="W583" s="37">
        <f t="shared" si="26"/>
        <v>0</v>
      </c>
      <c r="X583" s="2"/>
      <c r="Z583" s="2"/>
      <c r="AB583" s="3"/>
      <c r="AD583" s="3"/>
      <c r="AJ583" s="3"/>
      <c r="AK583" s="3"/>
    </row>
    <row r="584" spans="1:37">
      <c r="A584" t="s">
        <v>105</v>
      </c>
      <c r="B584" t="s">
        <v>19</v>
      </c>
      <c r="C584" s="2">
        <v>42845.611111111109</v>
      </c>
      <c r="D584">
        <v>75.849999999999994</v>
      </c>
      <c r="E584" s="2">
        <v>42845.631944444445</v>
      </c>
      <c r="F584">
        <v>91.55</v>
      </c>
      <c r="G584" s="3">
        <v>0.20699999999999999</v>
      </c>
      <c r="H584">
        <v>-14333.55</v>
      </c>
      <c r="I584" s="3">
        <v>-0.2291</v>
      </c>
      <c r="J584">
        <v>825</v>
      </c>
      <c r="K584">
        <v>62576.25</v>
      </c>
      <c r="L584">
        <v>2160397.6</v>
      </c>
      <c r="M584">
        <v>7</v>
      </c>
      <c r="N584">
        <v>-2047.65</v>
      </c>
      <c r="O584" s="3">
        <v>-0.20699999999999999</v>
      </c>
      <c r="P584" s="3">
        <v>1.8499999999999999E-2</v>
      </c>
      <c r="Q584" t="s">
        <v>20</v>
      </c>
      <c r="S584" s="1">
        <f t="shared" si="24"/>
        <v>42845</v>
      </c>
      <c r="U584" s="1">
        <f t="shared" si="25"/>
        <v>42845</v>
      </c>
      <c r="W584" s="37">
        <f t="shared" si="26"/>
        <v>0</v>
      </c>
      <c r="X584" s="2"/>
      <c r="Z584" s="2"/>
      <c r="AB584" s="3"/>
      <c r="AD584" s="3"/>
      <c r="AJ584" s="3"/>
      <c r="AK584" s="3"/>
    </row>
    <row r="585" spans="1:37">
      <c r="A585" t="s">
        <v>85</v>
      </c>
      <c r="B585" t="s">
        <v>19</v>
      </c>
      <c r="C585" s="2">
        <v>42748.625</v>
      </c>
      <c r="D585">
        <v>59.5</v>
      </c>
      <c r="E585" s="2">
        <v>42751.385416666664</v>
      </c>
      <c r="F585">
        <v>71.8</v>
      </c>
      <c r="G585" s="3">
        <v>0.20669999999999999</v>
      </c>
      <c r="H585">
        <v>-12251.7</v>
      </c>
      <c r="I585" s="3">
        <v>-0.2288</v>
      </c>
      <c r="J585">
        <v>900</v>
      </c>
      <c r="K585">
        <v>53550</v>
      </c>
      <c r="L585">
        <v>2240297.02</v>
      </c>
      <c r="M585">
        <v>7</v>
      </c>
      <c r="N585">
        <v>-1750.24</v>
      </c>
      <c r="O585" s="3">
        <v>-0.20669999999999999</v>
      </c>
      <c r="P585" s="3">
        <v>5.7099999999999998E-2</v>
      </c>
      <c r="Q585" t="s">
        <v>20</v>
      </c>
      <c r="S585" s="1">
        <f t="shared" si="24"/>
        <v>42748</v>
      </c>
      <c r="U585" s="1">
        <f t="shared" si="25"/>
        <v>42751</v>
      </c>
      <c r="W585" s="37">
        <f t="shared" si="26"/>
        <v>3</v>
      </c>
      <c r="X585" s="2"/>
      <c r="Z585" s="2"/>
      <c r="AB585" s="3"/>
      <c r="AD585" s="3"/>
      <c r="AJ585" s="3"/>
      <c r="AK585" s="3"/>
    </row>
    <row r="586" spans="1:37">
      <c r="A586" t="s">
        <v>92</v>
      </c>
      <c r="B586" t="s">
        <v>19</v>
      </c>
      <c r="C586" s="2">
        <v>41995.506944444445</v>
      </c>
      <c r="D586">
        <v>57.6</v>
      </c>
      <c r="E586" s="2">
        <v>41995.569444444445</v>
      </c>
      <c r="F586">
        <v>69.5</v>
      </c>
      <c r="G586" s="3">
        <v>0.20660000000000001</v>
      </c>
      <c r="H586">
        <v>-10536.8</v>
      </c>
      <c r="I586" s="3">
        <v>-0.22869999999999999</v>
      </c>
      <c r="J586">
        <v>800</v>
      </c>
      <c r="K586">
        <v>46080</v>
      </c>
      <c r="L586">
        <v>1593258.75</v>
      </c>
      <c r="M586">
        <v>19</v>
      </c>
      <c r="N586">
        <v>-554.57000000000005</v>
      </c>
      <c r="O586" s="3">
        <v>-0.20660000000000001</v>
      </c>
      <c r="P586" s="3">
        <v>9.7199999999999995E-2</v>
      </c>
      <c r="Q586" t="s">
        <v>20</v>
      </c>
      <c r="S586" s="1">
        <f t="shared" si="24"/>
        <v>41995</v>
      </c>
      <c r="U586" s="1">
        <f t="shared" si="25"/>
        <v>41995</v>
      </c>
      <c r="W586" s="37">
        <f t="shared" si="26"/>
        <v>0</v>
      </c>
      <c r="X586" s="2"/>
      <c r="Z586" s="2"/>
      <c r="AB586" s="3"/>
      <c r="AD586" s="3"/>
      <c r="AJ586" s="3"/>
      <c r="AK586" s="3"/>
    </row>
    <row r="587" spans="1:37">
      <c r="A587" t="s">
        <v>24</v>
      </c>
      <c r="B587" t="s">
        <v>19</v>
      </c>
      <c r="C587" s="2">
        <v>41443.576388888891</v>
      </c>
      <c r="D587">
        <v>50.15</v>
      </c>
      <c r="E587" s="2">
        <v>41443.625</v>
      </c>
      <c r="F587">
        <v>60.5</v>
      </c>
      <c r="G587" s="3">
        <v>0.2064</v>
      </c>
      <c r="H587">
        <v>-10883.68</v>
      </c>
      <c r="I587" s="3">
        <v>-0.22839999999999999</v>
      </c>
      <c r="J587">
        <v>950</v>
      </c>
      <c r="K587">
        <v>47642.5</v>
      </c>
      <c r="L587">
        <v>663284.39</v>
      </c>
      <c r="M587">
        <v>15</v>
      </c>
      <c r="N587">
        <v>-725.58</v>
      </c>
      <c r="O587" s="3">
        <v>-0.2064</v>
      </c>
      <c r="P587" s="3">
        <v>0.23930000000000001</v>
      </c>
      <c r="Q587" t="s">
        <v>20</v>
      </c>
      <c r="S587" s="1">
        <f t="shared" si="24"/>
        <v>41443</v>
      </c>
      <c r="U587" s="1">
        <f t="shared" si="25"/>
        <v>41443</v>
      </c>
      <c r="W587" s="37">
        <f t="shared" si="26"/>
        <v>0</v>
      </c>
      <c r="X587" s="2"/>
      <c r="Z587" s="2"/>
      <c r="AB587" s="3"/>
      <c r="AD587" s="3"/>
      <c r="AJ587" s="3"/>
      <c r="AK587" s="3"/>
    </row>
    <row r="588" spans="1:37">
      <c r="A588" t="s">
        <v>150</v>
      </c>
      <c r="B588" t="s">
        <v>19</v>
      </c>
      <c r="C588" s="2">
        <v>43739.458333333336</v>
      </c>
      <c r="D588">
        <v>165.15</v>
      </c>
      <c r="E588" s="2">
        <v>43739.555555555555</v>
      </c>
      <c r="F588">
        <v>199.2</v>
      </c>
      <c r="G588" s="3">
        <v>0.20619999999999999</v>
      </c>
      <c r="H588">
        <v>-25443.11</v>
      </c>
      <c r="I588" s="3">
        <v>-0.22819999999999999</v>
      </c>
      <c r="J588">
        <v>675</v>
      </c>
      <c r="K588">
        <v>111476.24</v>
      </c>
      <c r="L588">
        <v>2972206.75</v>
      </c>
      <c r="M588">
        <v>29</v>
      </c>
      <c r="N588">
        <v>-877.35</v>
      </c>
      <c r="O588" s="3">
        <v>-0.20619999999999999</v>
      </c>
      <c r="P588" s="3">
        <v>3.1199999999999999E-2</v>
      </c>
      <c r="Q588" t="s">
        <v>20</v>
      </c>
      <c r="S588" s="1">
        <f t="shared" si="24"/>
        <v>43739</v>
      </c>
      <c r="U588" s="1">
        <f t="shared" si="25"/>
        <v>43739</v>
      </c>
      <c r="W588" s="37">
        <f t="shared" si="26"/>
        <v>0</v>
      </c>
      <c r="X588" s="2"/>
      <c r="Z588" s="2"/>
      <c r="AB588" s="3"/>
      <c r="AD588" s="3"/>
      <c r="AJ588" s="3"/>
      <c r="AK588" s="3"/>
    </row>
    <row r="589" spans="1:37">
      <c r="A589" t="s">
        <v>85</v>
      </c>
      <c r="B589" t="s">
        <v>19</v>
      </c>
      <c r="C589" s="2">
        <v>41956.538194444445</v>
      </c>
      <c r="D589">
        <v>68</v>
      </c>
      <c r="E589" s="2">
        <v>41956.59375</v>
      </c>
      <c r="F589">
        <v>82</v>
      </c>
      <c r="G589" s="3">
        <v>0.2059</v>
      </c>
      <c r="H589">
        <v>-12012.5</v>
      </c>
      <c r="I589" s="3">
        <v>-0.22789999999999999</v>
      </c>
      <c r="J589">
        <v>775</v>
      </c>
      <c r="K589">
        <v>52700</v>
      </c>
      <c r="L589">
        <v>1479560.27</v>
      </c>
      <c r="M589">
        <v>17</v>
      </c>
      <c r="N589">
        <v>-706.62</v>
      </c>
      <c r="O589" s="3">
        <v>-0.2059</v>
      </c>
      <c r="P589" s="3">
        <v>3.8199999999999998E-2</v>
      </c>
      <c r="Q589" t="s">
        <v>20</v>
      </c>
      <c r="S589" s="1">
        <f t="shared" si="24"/>
        <v>41956</v>
      </c>
      <c r="U589" s="1">
        <f t="shared" si="25"/>
        <v>41956</v>
      </c>
      <c r="W589" s="37">
        <f t="shared" si="26"/>
        <v>0</v>
      </c>
      <c r="X589" s="2"/>
      <c r="Z589" s="2"/>
      <c r="AB589" s="3"/>
      <c r="AD589" s="3"/>
      <c r="AJ589" s="3"/>
      <c r="AK589" s="3"/>
    </row>
    <row r="590" spans="1:37">
      <c r="A590" t="s">
        <v>212</v>
      </c>
      <c r="B590" t="s">
        <v>19</v>
      </c>
      <c r="C590" s="2">
        <v>44718.555555555555</v>
      </c>
      <c r="D590">
        <v>331.95</v>
      </c>
      <c r="E590" s="2">
        <v>44719.385416666664</v>
      </c>
      <c r="F590">
        <v>400.3</v>
      </c>
      <c r="G590" s="3">
        <v>0.2059</v>
      </c>
      <c r="H590">
        <v>-52970.75</v>
      </c>
      <c r="I590" s="3">
        <v>-0.22800000000000001</v>
      </c>
      <c r="J590">
        <v>700</v>
      </c>
      <c r="K590">
        <v>232365.02</v>
      </c>
      <c r="L590">
        <v>6943719.8600000003</v>
      </c>
      <c r="M590">
        <v>28</v>
      </c>
      <c r="N590">
        <v>-1891.81</v>
      </c>
      <c r="O590" s="3">
        <v>-0.2059</v>
      </c>
      <c r="P590" s="3">
        <v>7.2300000000000003E-2</v>
      </c>
      <c r="Q590" t="s">
        <v>20</v>
      </c>
      <c r="S590" s="1">
        <f t="shared" si="24"/>
        <v>44718</v>
      </c>
      <c r="U590" s="1">
        <f t="shared" si="25"/>
        <v>44719</v>
      </c>
      <c r="W590" s="37">
        <f t="shared" si="26"/>
        <v>1</v>
      </c>
      <c r="X590" s="2"/>
      <c r="Z590" s="2"/>
      <c r="AB590" s="3"/>
      <c r="AD590" s="3"/>
      <c r="AJ590" s="3"/>
      <c r="AK590" s="3"/>
    </row>
    <row r="591" spans="1:37">
      <c r="A591" t="s">
        <v>95</v>
      </c>
      <c r="B591" t="s">
        <v>19</v>
      </c>
      <c r="C591" s="2">
        <v>42622.590277777781</v>
      </c>
      <c r="D591">
        <v>77.95</v>
      </c>
      <c r="E591" s="2">
        <v>42622.628472222219</v>
      </c>
      <c r="F591">
        <v>94</v>
      </c>
      <c r="G591" s="3">
        <v>0.2059</v>
      </c>
      <c r="H591">
        <v>-13327.12</v>
      </c>
      <c r="I591" s="3">
        <v>-0.22800000000000001</v>
      </c>
      <c r="J591">
        <v>750</v>
      </c>
      <c r="K591">
        <v>58462.5</v>
      </c>
      <c r="L591">
        <v>1998570.85</v>
      </c>
      <c r="M591">
        <v>12</v>
      </c>
      <c r="N591">
        <v>-1110.5899999999999</v>
      </c>
      <c r="O591" s="3">
        <v>-0.2059</v>
      </c>
      <c r="P591" s="3">
        <v>2.9499999999999998E-2</v>
      </c>
      <c r="Q591" t="s">
        <v>20</v>
      </c>
      <c r="S591" s="1">
        <f t="shared" si="24"/>
        <v>42622</v>
      </c>
      <c r="U591" s="1">
        <f t="shared" si="25"/>
        <v>42622</v>
      </c>
      <c r="W591" s="37">
        <f t="shared" si="26"/>
        <v>0</v>
      </c>
      <c r="X591" s="2"/>
      <c r="Z591" s="2"/>
      <c r="AB591" s="3"/>
      <c r="AD591" s="3"/>
      <c r="AJ591" s="3"/>
      <c r="AK591" s="3"/>
    </row>
    <row r="592" spans="1:37">
      <c r="A592" t="s">
        <v>33</v>
      </c>
      <c r="B592" t="s">
        <v>19</v>
      </c>
      <c r="C592" s="2">
        <v>40988.4375</v>
      </c>
      <c r="D592">
        <v>68.55</v>
      </c>
      <c r="E592" s="2">
        <v>40988.527777777781</v>
      </c>
      <c r="F592">
        <v>82.65</v>
      </c>
      <c r="G592" s="3">
        <v>0.20569999999999999</v>
      </c>
      <c r="H592">
        <v>-14831.4</v>
      </c>
      <c r="I592" s="3">
        <v>-0.22770000000000001</v>
      </c>
      <c r="J592">
        <v>950</v>
      </c>
      <c r="K592">
        <v>65122.5</v>
      </c>
      <c r="L592">
        <v>18835.439999999999</v>
      </c>
      <c r="M592">
        <v>27</v>
      </c>
      <c r="N592">
        <v>-549.30999999999995</v>
      </c>
      <c r="O592" s="3">
        <v>-0.20569999999999999</v>
      </c>
      <c r="P592" s="3">
        <v>1.8200000000000001E-2</v>
      </c>
      <c r="Q592" t="s">
        <v>20</v>
      </c>
      <c r="S592" s="1">
        <f t="shared" si="24"/>
        <v>40988</v>
      </c>
      <c r="U592" s="1">
        <f t="shared" si="25"/>
        <v>40988</v>
      </c>
      <c r="W592" s="37">
        <f t="shared" si="26"/>
        <v>0</v>
      </c>
      <c r="X592" s="2"/>
      <c r="Z592" s="2"/>
      <c r="AB592" s="3"/>
      <c r="AD592" s="3"/>
      <c r="AJ592" s="3"/>
      <c r="AK592" s="3"/>
    </row>
    <row r="593" spans="1:37">
      <c r="A593" t="s">
        <v>139</v>
      </c>
      <c r="B593" t="s">
        <v>19</v>
      </c>
      <c r="C593" s="2">
        <v>43145.59375</v>
      </c>
      <c r="D593">
        <v>111.35</v>
      </c>
      <c r="E593" s="2">
        <v>43145.614583333336</v>
      </c>
      <c r="F593">
        <v>134.25</v>
      </c>
      <c r="G593" s="3">
        <v>0.20569999999999999</v>
      </c>
      <c r="H593">
        <v>-17115.3</v>
      </c>
      <c r="I593" s="3">
        <v>-0.22770000000000001</v>
      </c>
      <c r="J593">
        <v>675</v>
      </c>
      <c r="K593">
        <v>75161.25</v>
      </c>
      <c r="L593">
        <v>2233305.1</v>
      </c>
      <c r="M593">
        <v>7</v>
      </c>
      <c r="N593">
        <v>-2445.04</v>
      </c>
      <c r="O593" s="3">
        <v>-0.20569999999999999</v>
      </c>
      <c r="P593" s="3">
        <v>0.04</v>
      </c>
      <c r="Q593" t="s">
        <v>20</v>
      </c>
      <c r="S593" s="1">
        <f t="shared" si="24"/>
        <v>43145</v>
      </c>
      <c r="U593" s="1">
        <f t="shared" si="25"/>
        <v>43145</v>
      </c>
      <c r="W593" s="37">
        <f t="shared" si="26"/>
        <v>0</v>
      </c>
      <c r="X593" s="2"/>
      <c r="Z593" s="2"/>
      <c r="AB593" s="3"/>
      <c r="AD593" s="3"/>
      <c r="AJ593" s="3"/>
      <c r="AK593" s="3"/>
    </row>
    <row r="594" spans="1:37">
      <c r="A594" t="s">
        <v>34</v>
      </c>
      <c r="B594" t="s">
        <v>19</v>
      </c>
      <c r="C594" s="2">
        <v>40940.510416666664</v>
      </c>
      <c r="D594">
        <v>99.65</v>
      </c>
      <c r="E594" s="2">
        <v>40940.572916666664</v>
      </c>
      <c r="F594">
        <v>120.15</v>
      </c>
      <c r="G594" s="3">
        <v>0.20569999999999999</v>
      </c>
      <c r="H594">
        <v>-21563.1</v>
      </c>
      <c r="I594" s="3">
        <v>-0.2278</v>
      </c>
      <c r="J594">
        <v>950</v>
      </c>
      <c r="K594">
        <v>94667.5</v>
      </c>
      <c r="L594">
        <v>-150322.65</v>
      </c>
      <c r="M594">
        <v>19</v>
      </c>
      <c r="N594">
        <v>-1134.9000000000001</v>
      </c>
      <c r="O594" s="3">
        <v>-0.20569999999999999</v>
      </c>
      <c r="P594" s="3">
        <v>3.3599999999999998E-2</v>
      </c>
      <c r="Q594" t="s">
        <v>20</v>
      </c>
      <c r="S594" s="1">
        <f t="shared" si="24"/>
        <v>40940</v>
      </c>
      <c r="U594" s="1">
        <f t="shared" si="25"/>
        <v>40940</v>
      </c>
      <c r="W594" s="37">
        <f t="shared" si="26"/>
        <v>0</v>
      </c>
      <c r="X594" s="2"/>
      <c r="Z594" s="2"/>
      <c r="AB594" s="3"/>
      <c r="AD594" s="3"/>
      <c r="AJ594" s="3"/>
      <c r="AK594" s="3"/>
    </row>
    <row r="595" spans="1:37">
      <c r="A595" t="s">
        <v>373</v>
      </c>
      <c r="B595" t="s">
        <v>19</v>
      </c>
      <c r="C595" s="2">
        <v>44620.385416666664</v>
      </c>
      <c r="D595">
        <v>481.1</v>
      </c>
      <c r="E595" s="2">
        <v>44620.472222222219</v>
      </c>
      <c r="F595">
        <v>579.9</v>
      </c>
      <c r="G595" s="3">
        <v>0.2054</v>
      </c>
      <c r="H595">
        <v>-76587</v>
      </c>
      <c r="I595" s="3">
        <v>-0.22739999999999999</v>
      </c>
      <c r="J595">
        <v>700</v>
      </c>
      <c r="K595">
        <v>336770</v>
      </c>
      <c r="L595">
        <v>6065161.1299999999</v>
      </c>
      <c r="M595">
        <v>26</v>
      </c>
      <c r="N595">
        <v>-2945.65</v>
      </c>
      <c r="O595" s="3">
        <v>-0.2054</v>
      </c>
      <c r="P595" s="3">
        <v>6.4600000000000005E-2</v>
      </c>
      <c r="Q595" t="s">
        <v>20</v>
      </c>
      <c r="S595" s="1">
        <f t="shared" si="24"/>
        <v>44620</v>
      </c>
      <c r="U595" s="1">
        <f t="shared" si="25"/>
        <v>44620</v>
      </c>
      <c r="W595" s="37">
        <f t="shared" si="26"/>
        <v>0</v>
      </c>
      <c r="X595" s="2"/>
      <c r="Z595" s="2"/>
      <c r="AB595" s="3"/>
      <c r="AD595" s="3"/>
      <c r="AJ595" s="3"/>
      <c r="AK595" s="3"/>
    </row>
    <row r="596" spans="1:37">
      <c r="A596" t="s">
        <v>38</v>
      </c>
      <c r="B596" t="s">
        <v>19</v>
      </c>
      <c r="C596" s="2">
        <v>41261.385416666664</v>
      </c>
      <c r="D596">
        <v>52.25</v>
      </c>
      <c r="E596" s="2">
        <v>41261.454861111109</v>
      </c>
      <c r="F596">
        <v>62.95</v>
      </c>
      <c r="G596" s="3">
        <v>0.20480000000000001</v>
      </c>
      <c r="H596">
        <v>-11259.4</v>
      </c>
      <c r="I596" s="3">
        <v>-0.2268</v>
      </c>
      <c r="J596">
        <v>950</v>
      </c>
      <c r="K596">
        <v>49637.5</v>
      </c>
      <c r="L596">
        <v>592405.31999999995</v>
      </c>
      <c r="M596">
        <v>21</v>
      </c>
      <c r="N596">
        <v>-536.16</v>
      </c>
      <c r="O596" s="3">
        <v>-0.20480000000000001</v>
      </c>
      <c r="P596" s="3">
        <v>5.8400000000000001E-2</v>
      </c>
      <c r="Q596" t="s">
        <v>20</v>
      </c>
      <c r="S596" s="1">
        <f t="shared" si="24"/>
        <v>41261</v>
      </c>
      <c r="U596" s="1">
        <f t="shared" si="25"/>
        <v>41261</v>
      </c>
      <c r="W596" s="37">
        <f t="shared" si="26"/>
        <v>0</v>
      </c>
      <c r="X596" s="2"/>
      <c r="Z596" s="2"/>
      <c r="AB596" s="3"/>
      <c r="AD596" s="3"/>
      <c r="AJ596" s="3"/>
      <c r="AK596" s="3"/>
    </row>
    <row r="597" spans="1:37">
      <c r="A597" t="s">
        <v>374</v>
      </c>
      <c r="B597" t="s">
        <v>19</v>
      </c>
      <c r="C597" s="2">
        <v>44277.513888888891</v>
      </c>
      <c r="D597">
        <v>187.35</v>
      </c>
      <c r="E597" s="2">
        <v>44277.628472222219</v>
      </c>
      <c r="F597">
        <v>225.55</v>
      </c>
      <c r="G597" s="3">
        <v>0.2039</v>
      </c>
      <c r="H597">
        <v>-28572.080000000002</v>
      </c>
      <c r="I597" s="3">
        <v>-0.22589999999999999</v>
      </c>
      <c r="J597">
        <v>675</v>
      </c>
      <c r="K597">
        <v>126461.26</v>
      </c>
      <c r="L597">
        <v>4759816.63</v>
      </c>
      <c r="M597">
        <v>34</v>
      </c>
      <c r="N597">
        <v>-840.36</v>
      </c>
      <c r="O597" s="3">
        <v>-0.2039</v>
      </c>
      <c r="P597" s="3">
        <v>0.18820000000000001</v>
      </c>
      <c r="Q597" t="s">
        <v>20</v>
      </c>
      <c r="S597" s="1">
        <f t="shared" si="24"/>
        <v>44277</v>
      </c>
      <c r="U597" s="1">
        <f t="shared" si="25"/>
        <v>44277</v>
      </c>
      <c r="W597" s="37">
        <f t="shared" si="26"/>
        <v>0</v>
      </c>
      <c r="X597" s="2"/>
      <c r="Z597" s="2"/>
      <c r="AB597" s="3"/>
      <c r="AD597" s="3"/>
      <c r="AJ597" s="3"/>
      <c r="AK597" s="3"/>
    </row>
    <row r="598" spans="1:37">
      <c r="A598" t="s">
        <v>125</v>
      </c>
      <c r="B598" t="s">
        <v>19</v>
      </c>
      <c r="C598" s="2">
        <v>43180.385416666664</v>
      </c>
      <c r="D598">
        <v>76.8</v>
      </c>
      <c r="E598" s="2">
        <v>43180.579861111109</v>
      </c>
      <c r="F598">
        <v>92.45</v>
      </c>
      <c r="G598" s="3">
        <v>0.20380000000000001</v>
      </c>
      <c r="H598">
        <v>-13006.88</v>
      </c>
      <c r="I598" s="3">
        <v>-0.2258</v>
      </c>
      <c r="J598">
        <v>750</v>
      </c>
      <c r="K598">
        <v>57600</v>
      </c>
      <c r="L598">
        <v>2280282.25</v>
      </c>
      <c r="M598">
        <v>57</v>
      </c>
      <c r="N598">
        <v>-228.19</v>
      </c>
      <c r="O598" s="3">
        <v>-0.30209999999999998</v>
      </c>
      <c r="P598" s="3">
        <v>0.2409</v>
      </c>
      <c r="Q598" t="s">
        <v>20</v>
      </c>
      <c r="S598" s="1">
        <f t="shared" si="24"/>
        <v>43180</v>
      </c>
      <c r="U598" s="1">
        <f t="shared" si="25"/>
        <v>43180</v>
      </c>
      <c r="W598" s="37">
        <f t="shared" si="26"/>
        <v>0</v>
      </c>
      <c r="X598" s="2"/>
      <c r="Z598" s="2"/>
      <c r="AB598" s="3"/>
      <c r="AD598" s="3"/>
      <c r="AJ598" s="3"/>
      <c r="AK598" s="3"/>
    </row>
    <row r="599" spans="1:37">
      <c r="A599" t="s">
        <v>76</v>
      </c>
      <c r="B599" t="s">
        <v>19</v>
      </c>
      <c r="C599" s="2">
        <v>41926.447916666664</v>
      </c>
      <c r="D599">
        <v>127.95</v>
      </c>
      <c r="E599" s="2">
        <v>41926.590277777781</v>
      </c>
      <c r="F599">
        <v>154</v>
      </c>
      <c r="G599" s="3">
        <v>0.2036</v>
      </c>
      <c r="H599">
        <v>-24539.07</v>
      </c>
      <c r="I599" s="3">
        <v>-0.22559999999999999</v>
      </c>
      <c r="J599">
        <v>850</v>
      </c>
      <c r="K599">
        <v>108757.5</v>
      </c>
      <c r="L599">
        <v>1455671.9</v>
      </c>
      <c r="M599">
        <v>42</v>
      </c>
      <c r="N599">
        <v>-584.26</v>
      </c>
      <c r="O599" s="3">
        <v>-0.27550000000000002</v>
      </c>
      <c r="P599" s="3">
        <v>3.09E-2</v>
      </c>
      <c r="Q599" t="s">
        <v>20</v>
      </c>
      <c r="S599" s="1">
        <f t="shared" si="24"/>
        <v>41926</v>
      </c>
      <c r="U599" s="1">
        <f t="shared" si="25"/>
        <v>41926</v>
      </c>
      <c r="W599" s="37">
        <f t="shared" si="26"/>
        <v>0</v>
      </c>
      <c r="X599" s="2"/>
      <c r="Z599" s="2"/>
      <c r="AB599" s="3"/>
      <c r="AD599" s="3"/>
      <c r="AJ599" s="3"/>
      <c r="AK599" s="3"/>
    </row>
    <row r="600" spans="1:37">
      <c r="A600" t="s">
        <v>53</v>
      </c>
      <c r="B600" t="s">
        <v>19</v>
      </c>
      <c r="C600" s="2">
        <v>41298.423611111109</v>
      </c>
      <c r="D600">
        <v>60.7</v>
      </c>
      <c r="E600" s="2">
        <v>41298.579861111109</v>
      </c>
      <c r="F600">
        <v>73.05</v>
      </c>
      <c r="G600" s="3">
        <v>0.20349999999999999</v>
      </c>
      <c r="H600">
        <v>-13003.12</v>
      </c>
      <c r="I600" s="3">
        <v>-0.22550000000000001</v>
      </c>
      <c r="J600">
        <v>950</v>
      </c>
      <c r="K600">
        <v>57665</v>
      </c>
      <c r="L600">
        <v>571532.78</v>
      </c>
      <c r="M600">
        <v>46</v>
      </c>
      <c r="N600">
        <v>-282.68</v>
      </c>
      <c r="O600" s="3">
        <v>-0.20349999999999999</v>
      </c>
      <c r="P600" s="3">
        <v>0.1928</v>
      </c>
      <c r="Q600" t="s">
        <v>20</v>
      </c>
      <c r="S600" s="1">
        <f t="shared" si="24"/>
        <v>41298</v>
      </c>
      <c r="U600" s="1">
        <f t="shared" si="25"/>
        <v>41298</v>
      </c>
      <c r="W600" s="37">
        <f t="shared" si="26"/>
        <v>0</v>
      </c>
      <c r="X600" s="2"/>
      <c r="Z600" s="2"/>
      <c r="AB600" s="3"/>
      <c r="AD600" s="3"/>
      <c r="AJ600" s="3"/>
      <c r="AK600" s="3"/>
    </row>
    <row r="601" spans="1:37">
      <c r="A601" t="s">
        <v>41</v>
      </c>
      <c r="B601" t="s">
        <v>19</v>
      </c>
      <c r="C601" s="2">
        <v>40928.631944444445</v>
      </c>
      <c r="D601">
        <v>65.099999999999994</v>
      </c>
      <c r="E601" s="2">
        <v>40931.513888888891</v>
      </c>
      <c r="F601">
        <v>78.349999999999994</v>
      </c>
      <c r="G601" s="3">
        <v>0.20349999999999999</v>
      </c>
      <c r="H601">
        <v>-13950.28</v>
      </c>
      <c r="I601" s="3">
        <v>-0.22559999999999999</v>
      </c>
      <c r="J601">
        <v>950</v>
      </c>
      <c r="K601">
        <v>61845</v>
      </c>
      <c r="L601">
        <v>-150972.93</v>
      </c>
      <c r="M601">
        <v>43</v>
      </c>
      <c r="N601">
        <v>-324.43</v>
      </c>
      <c r="O601" s="3">
        <v>-0.2273</v>
      </c>
      <c r="P601" s="3">
        <v>6.3E-2</v>
      </c>
      <c r="Q601" t="s">
        <v>20</v>
      </c>
      <c r="S601" s="1">
        <f t="shared" si="24"/>
        <v>40928</v>
      </c>
      <c r="U601" s="1">
        <f t="shared" si="25"/>
        <v>40931</v>
      </c>
      <c r="W601" s="37">
        <f t="shared" si="26"/>
        <v>3</v>
      </c>
      <c r="X601" s="2"/>
      <c r="Z601" s="2"/>
      <c r="AB601" s="3"/>
      <c r="AD601" s="3"/>
      <c r="AJ601" s="3"/>
      <c r="AK601" s="3"/>
    </row>
    <row r="602" spans="1:37">
      <c r="A602" t="s">
        <v>52</v>
      </c>
      <c r="B602" t="s">
        <v>19</v>
      </c>
      <c r="C602" s="2">
        <v>41591.534722222219</v>
      </c>
      <c r="D602">
        <v>60.25</v>
      </c>
      <c r="E602" s="2">
        <v>41591.565972222219</v>
      </c>
      <c r="F602">
        <v>72.5</v>
      </c>
      <c r="G602" s="3">
        <v>0.20330000000000001</v>
      </c>
      <c r="H602">
        <v>-13577.5</v>
      </c>
      <c r="I602" s="3">
        <v>-0.22539999999999999</v>
      </c>
      <c r="J602">
        <v>1000</v>
      </c>
      <c r="K602">
        <v>60250</v>
      </c>
      <c r="L602">
        <v>984963.35</v>
      </c>
      <c r="M602">
        <v>10</v>
      </c>
      <c r="N602">
        <v>-1357.75</v>
      </c>
      <c r="O602" s="3">
        <v>-0.20330000000000001</v>
      </c>
      <c r="P602" s="3">
        <v>6.3899999999999998E-2</v>
      </c>
      <c r="Q602" t="s">
        <v>20</v>
      </c>
      <c r="S602" s="1">
        <f t="shared" si="24"/>
        <v>41591</v>
      </c>
      <c r="U602" s="1">
        <f t="shared" si="25"/>
        <v>41591</v>
      </c>
      <c r="W602" s="37">
        <f t="shared" si="26"/>
        <v>0</v>
      </c>
      <c r="X602" s="2"/>
      <c r="Z602" s="2"/>
      <c r="AB602" s="3"/>
      <c r="AD602" s="3"/>
      <c r="AJ602" s="3"/>
      <c r="AK602" s="3"/>
    </row>
    <row r="603" spans="1:37">
      <c r="A603" t="s">
        <v>52</v>
      </c>
      <c r="B603" t="s">
        <v>19</v>
      </c>
      <c r="C603" s="2">
        <v>41600.5</v>
      </c>
      <c r="D603">
        <v>36.65</v>
      </c>
      <c r="E603" s="2">
        <v>41600.600694444445</v>
      </c>
      <c r="F603">
        <v>44.1</v>
      </c>
      <c r="G603" s="3">
        <v>0.20330000000000001</v>
      </c>
      <c r="H603">
        <v>-8257.5</v>
      </c>
      <c r="I603" s="3">
        <v>-0.2253</v>
      </c>
      <c r="J603">
        <v>999.99990000000003</v>
      </c>
      <c r="K603">
        <v>36650</v>
      </c>
      <c r="L603">
        <v>908379.7</v>
      </c>
      <c r="M603">
        <v>30</v>
      </c>
      <c r="N603">
        <v>-275.25</v>
      </c>
      <c r="O603" s="3">
        <v>-0.2074</v>
      </c>
      <c r="P603" s="3">
        <v>0.1323</v>
      </c>
      <c r="Q603" t="s">
        <v>20</v>
      </c>
      <c r="S603" s="1">
        <f t="shared" si="24"/>
        <v>41600</v>
      </c>
      <c r="U603" s="1">
        <f t="shared" si="25"/>
        <v>41600</v>
      </c>
      <c r="W603" s="37">
        <f t="shared" si="26"/>
        <v>0</v>
      </c>
      <c r="X603" s="2"/>
      <c r="Z603" s="2"/>
      <c r="AB603" s="3"/>
      <c r="AD603" s="3"/>
      <c r="AJ603" s="3"/>
      <c r="AK603" s="3"/>
    </row>
    <row r="604" spans="1:37">
      <c r="A604" t="s">
        <v>211</v>
      </c>
      <c r="B604" t="s">
        <v>19</v>
      </c>
      <c r="C604" s="2">
        <v>44705.586805555555</v>
      </c>
      <c r="D604">
        <v>88.95</v>
      </c>
      <c r="E604" s="2">
        <v>44706.385416666664</v>
      </c>
      <c r="F604">
        <v>107</v>
      </c>
      <c r="G604" s="3">
        <v>0.2029</v>
      </c>
      <c r="H604">
        <v>-15007.12</v>
      </c>
      <c r="I604" s="3">
        <v>-0.22500000000000001</v>
      </c>
      <c r="J604">
        <v>750</v>
      </c>
      <c r="K604">
        <v>66712.5</v>
      </c>
      <c r="L604">
        <v>6812976.0300000003</v>
      </c>
      <c r="M604">
        <v>19</v>
      </c>
      <c r="N604">
        <v>-789.85</v>
      </c>
      <c r="O604" s="3">
        <v>-0.46039999999999998</v>
      </c>
      <c r="P604" s="3">
        <v>0.3553</v>
      </c>
      <c r="Q604" t="s">
        <v>20</v>
      </c>
      <c r="S604" s="1">
        <f t="shared" si="24"/>
        <v>44705</v>
      </c>
      <c r="U604" s="1">
        <f t="shared" si="25"/>
        <v>44706</v>
      </c>
      <c r="W604" s="37">
        <f t="shared" si="26"/>
        <v>1</v>
      </c>
      <c r="X604" s="2"/>
      <c r="Z604" s="2"/>
      <c r="AB604" s="3"/>
      <c r="AD604" s="3"/>
      <c r="AJ604" s="3"/>
      <c r="AK604" s="3"/>
    </row>
    <row r="605" spans="1:37">
      <c r="A605" t="s">
        <v>187</v>
      </c>
      <c r="B605" t="s">
        <v>19</v>
      </c>
      <c r="C605" s="2">
        <v>44214.583333333336</v>
      </c>
      <c r="D605">
        <v>211.85</v>
      </c>
      <c r="E605" s="2">
        <v>44214.631944444445</v>
      </c>
      <c r="F605">
        <v>254.8</v>
      </c>
      <c r="G605" s="3">
        <v>0.20269999999999999</v>
      </c>
      <c r="H605">
        <v>-32141.14</v>
      </c>
      <c r="I605" s="3">
        <v>-0.2248</v>
      </c>
      <c r="J605">
        <v>675</v>
      </c>
      <c r="K605">
        <v>142998.75</v>
      </c>
      <c r="L605">
        <v>4180521.32</v>
      </c>
      <c r="M605">
        <v>15</v>
      </c>
      <c r="N605">
        <v>-2142.7399999999998</v>
      </c>
      <c r="O605" s="3">
        <v>-0.20269999999999999</v>
      </c>
      <c r="P605" s="3">
        <v>0.1211</v>
      </c>
      <c r="Q605" t="s">
        <v>20</v>
      </c>
      <c r="S605" s="1">
        <f t="shared" si="24"/>
        <v>44214</v>
      </c>
      <c r="U605" s="1">
        <f t="shared" si="25"/>
        <v>44214</v>
      </c>
      <c r="W605" s="37">
        <f t="shared" si="26"/>
        <v>0</v>
      </c>
      <c r="X605" s="2"/>
      <c r="Z605" s="2"/>
      <c r="AB605" s="3"/>
      <c r="AD605" s="3"/>
      <c r="AJ605" s="3"/>
      <c r="AK605" s="3"/>
    </row>
    <row r="606" spans="1:37">
      <c r="A606" t="s">
        <v>54</v>
      </c>
      <c r="B606" t="s">
        <v>19</v>
      </c>
      <c r="C606" s="2">
        <v>41583.520833333336</v>
      </c>
      <c r="D606">
        <v>89.9</v>
      </c>
      <c r="E606" s="2">
        <v>41583.618055555555</v>
      </c>
      <c r="F606">
        <v>108.1</v>
      </c>
      <c r="G606" s="3">
        <v>0.2024</v>
      </c>
      <c r="H606">
        <v>-19171</v>
      </c>
      <c r="I606" s="3">
        <v>-0.22450000000000001</v>
      </c>
      <c r="J606">
        <v>950</v>
      </c>
      <c r="K606">
        <v>85405</v>
      </c>
      <c r="L606">
        <v>912574.37</v>
      </c>
      <c r="M606">
        <v>29</v>
      </c>
      <c r="N606">
        <v>-661.07</v>
      </c>
      <c r="O606" s="3">
        <v>-0.2024</v>
      </c>
      <c r="P606" s="3">
        <v>4.8399999999999999E-2</v>
      </c>
      <c r="Q606" t="s">
        <v>20</v>
      </c>
      <c r="S606" s="1">
        <f t="shared" si="24"/>
        <v>41583</v>
      </c>
      <c r="U606" s="1">
        <f t="shared" si="25"/>
        <v>41583</v>
      </c>
      <c r="W606" s="37">
        <f t="shared" si="26"/>
        <v>0</v>
      </c>
      <c r="X606" s="2"/>
      <c r="Z606" s="2"/>
      <c r="AB606" s="3"/>
      <c r="AD606" s="3"/>
      <c r="AJ606" s="3"/>
      <c r="AK606" s="3"/>
    </row>
    <row r="607" spans="1:37">
      <c r="A607" t="s">
        <v>36</v>
      </c>
      <c r="B607" t="s">
        <v>19</v>
      </c>
      <c r="C607" s="2">
        <v>40988.527777777781</v>
      </c>
      <c r="D607">
        <v>58.65</v>
      </c>
      <c r="E607" s="2">
        <v>40988.583333333336</v>
      </c>
      <c r="F607">
        <v>70.5</v>
      </c>
      <c r="G607" s="3">
        <v>0.20200000000000001</v>
      </c>
      <c r="H607">
        <v>-12484.43</v>
      </c>
      <c r="I607" s="3">
        <v>-0.22409999999999999</v>
      </c>
      <c r="J607">
        <v>950</v>
      </c>
      <c r="K607">
        <v>55717.5</v>
      </c>
      <c r="L607">
        <v>6351.02</v>
      </c>
      <c r="M607">
        <v>17</v>
      </c>
      <c r="N607">
        <v>-734.38</v>
      </c>
      <c r="O607" s="3">
        <v>-0.24640000000000001</v>
      </c>
      <c r="P607" s="3">
        <v>0.18410000000000001</v>
      </c>
      <c r="Q607" t="s">
        <v>20</v>
      </c>
      <c r="S607" s="1">
        <f t="shared" si="24"/>
        <v>40988</v>
      </c>
      <c r="U607" s="1">
        <f t="shared" si="25"/>
        <v>40988</v>
      </c>
      <c r="W607" s="37">
        <f t="shared" si="26"/>
        <v>0</v>
      </c>
      <c r="X607" s="2"/>
      <c r="Z607" s="2"/>
      <c r="AB607" s="3"/>
      <c r="AD607" s="3"/>
      <c r="AJ607" s="3"/>
      <c r="AK607" s="3"/>
    </row>
    <row r="608" spans="1:37">
      <c r="A608" t="s">
        <v>72</v>
      </c>
      <c r="B608" t="s">
        <v>19</v>
      </c>
      <c r="C608" s="2">
        <v>41856.506944444445</v>
      </c>
      <c r="D608">
        <v>99</v>
      </c>
      <c r="E608" s="2">
        <v>41856.586805555555</v>
      </c>
      <c r="F608">
        <v>119</v>
      </c>
      <c r="G608" s="3">
        <v>0.20200000000000001</v>
      </c>
      <c r="H608">
        <v>-18853</v>
      </c>
      <c r="I608" s="3">
        <v>-0.224</v>
      </c>
      <c r="J608">
        <v>850</v>
      </c>
      <c r="K608">
        <v>84150</v>
      </c>
      <c r="L608">
        <v>1429292.53</v>
      </c>
      <c r="M608">
        <v>24</v>
      </c>
      <c r="N608">
        <v>-785.54</v>
      </c>
      <c r="O608" s="3">
        <v>-0.20200000000000001</v>
      </c>
      <c r="P608" s="3">
        <v>0.17169999999999999</v>
      </c>
      <c r="Q608" t="s">
        <v>20</v>
      </c>
      <c r="S608" s="1">
        <f t="shared" si="24"/>
        <v>41856</v>
      </c>
      <c r="U608" s="1">
        <f t="shared" si="25"/>
        <v>41856</v>
      </c>
      <c r="W608" s="37">
        <f t="shared" si="26"/>
        <v>0</v>
      </c>
      <c r="X608" s="2"/>
      <c r="Z608" s="2"/>
      <c r="AB608" s="3"/>
      <c r="AD608" s="3"/>
      <c r="AJ608" s="3"/>
      <c r="AK608" s="3"/>
    </row>
    <row r="609" spans="1:37">
      <c r="A609" t="s">
        <v>135</v>
      </c>
      <c r="B609" t="s">
        <v>19</v>
      </c>
      <c r="C609" s="2">
        <v>43287.628472222219</v>
      </c>
      <c r="D609">
        <v>103.25</v>
      </c>
      <c r="E609" s="2">
        <v>43290.385416666664</v>
      </c>
      <c r="F609">
        <v>124.1</v>
      </c>
      <c r="G609" s="3">
        <v>0.2019</v>
      </c>
      <c r="H609">
        <v>-15608.36</v>
      </c>
      <c r="I609" s="3">
        <v>-0.224</v>
      </c>
      <c r="J609">
        <v>675</v>
      </c>
      <c r="K609">
        <v>69693.75</v>
      </c>
      <c r="L609">
        <v>2487068.73</v>
      </c>
      <c r="M609">
        <v>6</v>
      </c>
      <c r="N609">
        <v>-2601.39</v>
      </c>
      <c r="O609" s="3">
        <v>-0.2019</v>
      </c>
      <c r="P609" s="3">
        <v>9.1499999999999998E-2</v>
      </c>
      <c r="Q609" t="s">
        <v>20</v>
      </c>
      <c r="S609" s="1">
        <f t="shared" si="24"/>
        <v>43287</v>
      </c>
      <c r="U609" s="1">
        <f t="shared" si="25"/>
        <v>43290</v>
      </c>
      <c r="W609" s="37">
        <f t="shared" si="26"/>
        <v>3</v>
      </c>
      <c r="X609" s="2"/>
      <c r="Z609" s="2"/>
      <c r="AB609" s="3"/>
      <c r="AD609" s="3"/>
      <c r="AJ609" s="3"/>
      <c r="AK609" s="3"/>
    </row>
    <row r="610" spans="1:37">
      <c r="A610" t="s">
        <v>151</v>
      </c>
      <c r="B610" t="s">
        <v>19</v>
      </c>
      <c r="C610" s="2">
        <v>44104.635416666664</v>
      </c>
      <c r="D610">
        <v>258.75</v>
      </c>
      <c r="E610" s="2">
        <v>44105.385416666664</v>
      </c>
      <c r="F610">
        <v>311</v>
      </c>
      <c r="G610" s="3">
        <v>0.2019</v>
      </c>
      <c r="H610">
        <v>-43460.63</v>
      </c>
      <c r="I610" s="3">
        <v>-0.224</v>
      </c>
      <c r="J610">
        <v>750</v>
      </c>
      <c r="K610">
        <v>194062.5</v>
      </c>
      <c r="L610">
        <v>3806434.82</v>
      </c>
      <c r="M610">
        <v>5</v>
      </c>
      <c r="N610">
        <v>-8692.1299999999992</v>
      </c>
      <c r="O610" s="3">
        <v>-0.2019</v>
      </c>
      <c r="P610" s="3">
        <v>3.5700000000000003E-2</v>
      </c>
      <c r="Q610" t="s">
        <v>20</v>
      </c>
      <c r="S610" s="1">
        <f t="shared" si="24"/>
        <v>44104</v>
      </c>
      <c r="U610" s="1">
        <f t="shared" si="25"/>
        <v>44105</v>
      </c>
      <c r="W610" s="37">
        <f t="shared" si="26"/>
        <v>1</v>
      </c>
      <c r="X610" s="2"/>
      <c r="Z610" s="2"/>
      <c r="AB610" s="3"/>
      <c r="AD610" s="3"/>
      <c r="AJ610" s="3"/>
      <c r="AK610" s="3"/>
    </row>
    <row r="611" spans="1:37">
      <c r="A611" t="s">
        <v>137</v>
      </c>
      <c r="B611" t="s">
        <v>19</v>
      </c>
      <c r="C611" s="2">
        <v>44034.399305555555</v>
      </c>
      <c r="D611">
        <v>147.15</v>
      </c>
      <c r="E611" s="2">
        <v>44034.510416666664</v>
      </c>
      <c r="F611">
        <v>176.65</v>
      </c>
      <c r="G611" s="3">
        <v>0.20050000000000001</v>
      </c>
      <c r="H611">
        <v>-27008.85</v>
      </c>
      <c r="I611" s="3">
        <v>-0.2225</v>
      </c>
      <c r="J611">
        <v>825</v>
      </c>
      <c r="K611">
        <v>121398.74</v>
      </c>
      <c r="L611">
        <v>3738805.52</v>
      </c>
      <c r="M611">
        <v>33</v>
      </c>
      <c r="N611">
        <v>-818.45</v>
      </c>
      <c r="O611" s="3">
        <v>-0.24940000000000001</v>
      </c>
      <c r="P611" s="3">
        <v>3.8399999999999997E-2</v>
      </c>
      <c r="Q611" t="s">
        <v>20</v>
      </c>
      <c r="S611" s="1">
        <f t="shared" si="24"/>
        <v>44034</v>
      </c>
      <c r="U611" s="1">
        <f t="shared" si="25"/>
        <v>44034</v>
      </c>
      <c r="W611" s="37">
        <f t="shared" si="26"/>
        <v>0</v>
      </c>
      <c r="X611" s="2"/>
      <c r="Z611" s="2"/>
      <c r="AB611" s="3"/>
      <c r="AD611" s="3"/>
      <c r="AJ611" s="3"/>
      <c r="AK611" s="3"/>
    </row>
    <row r="612" spans="1:37">
      <c r="A612" t="s">
        <v>194</v>
      </c>
      <c r="B612" t="s">
        <v>19</v>
      </c>
      <c r="C612" s="2">
        <v>44732.402777777781</v>
      </c>
      <c r="D612">
        <v>265</v>
      </c>
      <c r="E612" s="2">
        <v>44732.489583333336</v>
      </c>
      <c r="F612">
        <v>318</v>
      </c>
      <c r="G612" s="3">
        <v>0.2</v>
      </c>
      <c r="H612">
        <v>-47064</v>
      </c>
      <c r="I612" s="3">
        <v>-0.222</v>
      </c>
      <c r="J612">
        <v>800</v>
      </c>
      <c r="K612">
        <v>212000</v>
      </c>
      <c r="L612">
        <v>6800324.3099999996</v>
      </c>
      <c r="M612">
        <v>26</v>
      </c>
      <c r="N612">
        <v>-1810.15</v>
      </c>
      <c r="O612" s="3">
        <v>-0.23849999999999999</v>
      </c>
      <c r="P612" s="3">
        <v>2.06E-2</v>
      </c>
      <c r="Q612" t="s">
        <v>20</v>
      </c>
      <c r="S612" s="1">
        <f t="shared" ref="S612:S675" si="27">DATE(YEAR(C612),MONTH(C612),DAY(C612))</f>
        <v>44732</v>
      </c>
      <c r="U612" s="1">
        <f t="shared" ref="U612:U675" si="28">DATE(YEAR(E612),MONTH(E612),DAY(E612))</f>
        <v>44732</v>
      </c>
      <c r="W612" s="37">
        <f t="shared" ref="W612:W675" si="29">U612-S612</f>
        <v>0</v>
      </c>
      <c r="X612" s="2"/>
      <c r="Z612" s="2"/>
      <c r="AB612" s="3"/>
      <c r="AD612" s="3"/>
      <c r="AJ612" s="3"/>
      <c r="AK612" s="3"/>
    </row>
    <row r="613" spans="1:37">
      <c r="A613" t="s">
        <v>130</v>
      </c>
      <c r="B613" t="s">
        <v>19</v>
      </c>
      <c r="C613" s="2">
        <v>43046.399305555555</v>
      </c>
      <c r="D613">
        <v>115.05</v>
      </c>
      <c r="E613" s="2">
        <v>43046.423611111109</v>
      </c>
      <c r="F613">
        <v>138</v>
      </c>
      <c r="G613" s="3">
        <v>0.19950000000000001</v>
      </c>
      <c r="H613">
        <v>-17199.34</v>
      </c>
      <c r="I613" s="3">
        <v>-0.2215</v>
      </c>
      <c r="J613">
        <v>675</v>
      </c>
      <c r="K613">
        <v>77658.75</v>
      </c>
      <c r="L613">
        <v>2245453.79</v>
      </c>
      <c r="M613">
        <v>8</v>
      </c>
      <c r="N613">
        <v>-2149.92</v>
      </c>
      <c r="O613" s="3">
        <v>-0.19950000000000001</v>
      </c>
      <c r="P613" s="3">
        <v>3.3500000000000002E-2</v>
      </c>
      <c r="Q613" t="s">
        <v>20</v>
      </c>
      <c r="S613" s="1">
        <f t="shared" si="27"/>
        <v>43046</v>
      </c>
      <c r="U613" s="1">
        <f t="shared" si="28"/>
        <v>43046</v>
      </c>
      <c r="W613" s="37">
        <f t="shared" si="29"/>
        <v>0</v>
      </c>
      <c r="X613" s="2"/>
      <c r="Z613" s="2"/>
      <c r="AB613" s="3"/>
      <c r="AD613" s="3"/>
      <c r="AJ613" s="3"/>
      <c r="AK613" s="3"/>
    </row>
    <row r="614" spans="1:37">
      <c r="A614" t="s">
        <v>142</v>
      </c>
      <c r="B614" t="s">
        <v>19</v>
      </c>
      <c r="C614" s="2">
        <v>43676.385416666664</v>
      </c>
      <c r="D614">
        <v>133.35</v>
      </c>
      <c r="E614" s="2">
        <v>43676.475694444445</v>
      </c>
      <c r="F614">
        <v>159.94999999999999</v>
      </c>
      <c r="G614" s="3">
        <v>0.19950000000000001</v>
      </c>
      <c r="H614">
        <v>-22149.75</v>
      </c>
      <c r="I614" s="3">
        <v>-0.2215</v>
      </c>
      <c r="J614">
        <v>750</v>
      </c>
      <c r="K614">
        <v>100012.51</v>
      </c>
      <c r="L614">
        <v>3051088.3</v>
      </c>
      <c r="M614">
        <v>27</v>
      </c>
      <c r="N614">
        <v>-820.36</v>
      </c>
      <c r="O614" s="3">
        <v>-0.19950000000000001</v>
      </c>
      <c r="P614" s="3">
        <v>0.129</v>
      </c>
      <c r="Q614" t="s">
        <v>20</v>
      </c>
      <c r="S614" s="1">
        <f t="shared" si="27"/>
        <v>43676</v>
      </c>
      <c r="U614" s="1">
        <f t="shared" si="28"/>
        <v>43676</v>
      </c>
      <c r="W614" s="37">
        <f t="shared" si="29"/>
        <v>0</v>
      </c>
      <c r="X614" s="2"/>
      <c r="Z614" s="2"/>
      <c r="AB614" s="3"/>
      <c r="AD614" s="3"/>
      <c r="AJ614" s="3"/>
      <c r="AK614" s="3"/>
    </row>
    <row r="615" spans="1:37">
      <c r="A615" t="s">
        <v>176</v>
      </c>
      <c r="B615" t="s">
        <v>19</v>
      </c>
      <c r="C615" s="2">
        <v>44176.579861111109</v>
      </c>
      <c r="D615">
        <v>210.5</v>
      </c>
      <c r="E615" s="2">
        <v>44179.385416666664</v>
      </c>
      <c r="F615">
        <v>252.5</v>
      </c>
      <c r="G615" s="3">
        <v>0.19950000000000001</v>
      </c>
      <c r="H615">
        <v>-31475.25</v>
      </c>
      <c r="I615" s="3">
        <v>-0.2215</v>
      </c>
      <c r="J615">
        <v>675</v>
      </c>
      <c r="K615">
        <v>142087.5</v>
      </c>
      <c r="L615">
        <v>4149619.18</v>
      </c>
      <c r="M615">
        <v>21</v>
      </c>
      <c r="N615">
        <v>-1498.82</v>
      </c>
      <c r="O615" s="3">
        <v>-0.19950000000000001</v>
      </c>
      <c r="P615" s="3">
        <v>0.21329999999999999</v>
      </c>
      <c r="Q615" t="s">
        <v>20</v>
      </c>
      <c r="S615" s="1">
        <f t="shared" si="27"/>
        <v>44176</v>
      </c>
      <c r="U615" s="1">
        <f t="shared" si="28"/>
        <v>44179</v>
      </c>
      <c r="W615" s="37">
        <f t="shared" si="29"/>
        <v>3</v>
      </c>
      <c r="X615" s="2"/>
      <c r="Z615" s="2"/>
      <c r="AB615" s="3"/>
      <c r="AD615" s="3"/>
      <c r="AJ615" s="3"/>
      <c r="AK615" s="3"/>
    </row>
    <row r="616" spans="1:37">
      <c r="A616" t="s">
        <v>33</v>
      </c>
      <c r="B616" t="s">
        <v>19</v>
      </c>
      <c r="C616" s="2">
        <v>40991.559027777781</v>
      </c>
      <c r="D616">
        <v>76.25</v>
      </c>
      <c r="E616" s="2">
        <v>40994.388888888891</v>
      </c>
      <c r="F616">
        <v>91.45</v>
      </c>
      <c r="G616" s="3">
        <v>0.1993</v>
      </c>
      <c r="H616">
        <v>-16033.15</v>
      </c>
      <c r="I616" s="3">
        <v>-0.2213</v>
      </c>
      <c r="J616">
        <v>950</v>
      </c>
      <c r="K616">
        <v>72437.5</v>
      </c>
      <c r="L616">
        <v>54704.59</v>
      </c>
      <c r="M616">
        <v>28</v>
      </c>
      <c r="N616">
        <v>-572.61</v>
      </c>
      <c r="O616" s="3">
        <v>-0.1993</v>
      </c>
      <c r="P616" s="3">
        <v>0.38100000000000001</v>
      </c>
      <c r="Q616" t="s">
        <v>20</v>
      </c>
      <c r="S616" s="1">
        <f t="shared" si="27"/>
        <v>40991</v>
      </c>
      <c r="U616" s="1">
        <f t="shared" si="28"/>
        <v>40994</v>
      </c>
      <c r="W616" s="37">
        <f t="shared" si="29"/>
        <v>3</v>
      </c>
      <c r="X616" s="2"/>
      <c r="Z616" s="2"/>
      <c r="AB616" s="3"/>
      <c r="AD616" s="3"/>
      <c r="AJ616" s="3"/>
      <c r="AK616" s="3"/>
    </row>
    <row r="617" spans="1:37">
      <c r="A617" t="s">
        <v>53</v>
      </c>
      <c r="B617" t="s">
        <v>19</v>
      </c>
      <c r="C617" s="2">
        <v>41676.434027777781</v>
      </c>
      <c r="D617">
        <v>104.15</v>
      </c>
      <c r="E617" s="2">
        <v>41676.5625</v>
      </c>
      <c r="F617">
        <v>124.85</v>
      </c>
      <c r="G617" s="3">
        <v>0.1988</v>
      </c>
      <c r="H617">
        <v>-22990</v>
      </c>
      <c r="I617" s="3">
        <v>-0.22070000000000001</v>
      </c>
      <c r="J617">
        <v>1000</v>
      </c>
      <c r="K617">
        <v>104150</v>
      </c>
      <c r="L617">
        <v>1010009.98</v>
      </c>
      <c r="M617">
        <v>38</v>
      </c>
      <c r="N617">
        <v>-605</v>
      </c>
      <c r="O617" s="3">
        <v>-0.24340000000000001</v>
      </c>
      <c r="P617" s="3">
        <v>5.7099999999999998E-2</v>
      </c>
      <c r="Q617" t="s">
        <v>20</v>
      </c>
      <c r="S617" s="1">
        <f t="shared" si="27"/>
        <v>41676</v>
      </c>
      <c r="U617" s="1">
        <f t="shared" si="28"/>
        <v>41676</v>
      </c>
      <c r="W617" s="37">
        <f t="shared" si="29"/>
        <v>0</v>
      </c>
      <c r="X617" s="2"/>
      <c r="Z617" s="2"/>
      <c r="AB617" s="3"/>
      <c r="AD617" s="3"/>
      <c r="AJ617" s="3"/>
      <c r="AK617" s="3"/>
    </row>
    <row r="618" spans="1:37">
      <c r="A618" t="s">
        <v>145</v>
      </c>
      <c r="B618" t="s">
        <v>19</v>
      </c>
      <c r="C618" s="2">
        <v>43739.416666666664</v>
      </c>
      <c r="D618">
        <v>262.3</v>
      </c>
      <c r="E618" s="2">
        <v>43739.458333333336</v>
      </c>
      <c r="F618">
        <v>314.3</v>
      </c>
      <c r="G618" s="3">
        <v>0.19819999999999999</v>
      </c>
      <c r="H618">
        <v>-38992.050000000003</v>
      </c>
      <c r="I618" s="3">
        <v>-0.22020000000000001</v>
      </c>
      <c r="J618">
        <v>675</v>
      </c>
      <c r="K618">
        <v>177052.48</v>
      </c>
      <c r="L618">
        <v>2997649.87</v>
      </c>
      <c r="M618">
        <v>13</v>
      </c>
      <c r="N618">
        <v>-2999.39</v>
      </c>
      <c r="O618" s="3">
        <v>-0.2009</v>
      </c>
      <c r="P618" s="3">
        <v>7.1900000000000006E-2</v>
      </c>
      <c r="Q618" t="s">
        <v>20</v>
      </c>
      <c r="S618" s="1">
        <f t="shared" si="27"/>
        <v>43739</v>
      </c>
      <c r="U618" s="1">
        <f t="shared" si="28"/>
        <v>43739</v>
      </c>
      <c r="W618" s="37">
        <f t="shared" si="29"/>
        <v>0</v>
      </c>
      <c r="X618" s="2"/>
      <c r="Z618" s="2"/>
      <c r="AB618" s="3"/>
      <c r="AD618" s="3"/>
      <c r="AJ618" s="3"/>
      <c r="AK618" s="3"/>
    </row>
    <row r="619" spans="1:37">
      <c r="A619" t="s">
        <v>80</v>
      </c>
      <c r="B619" t="s">
        <v>19</v>
      </c>
      <c r="C619" s="2">
        <v>42283.527777777781</v>
      </c>
      <c r="D619">
        <v>154.19999999999999</v>
      </c>
      <c r="E619" s="2">
        <v>42283.59375</v>
      </c>
      <c r="F619">
        <v>184.7</v>
      </c>
      <c r="G619" s="3">
        <v>0.1978</v>
      </c>
      <c r="H619">
        <v>-29652.880000000001</v>
      </c>
      <c r="I619" s="3">
        <v>-0.2198</v>
      </c>
      <c r="J619">
        <v>875</v>
      </c>
      <c r="K619">
        <v>134925</v>
      </c>
      <c r="L619">
        <v>2149269.7799999998</v>
      </c>
      <c r="M619">
        <v>20</v>
      </c>
      <c r="N619">
        <v>-1482.64</v>
      </c>
      <c r="O619" s="3">
        <v>-0.1978</v>
      </c>
      <c r="P619" s="3">
        <v>2.46E-2</v>
      </c>
      <c r="Q619" t="s">
        <v>20</v>
      </c>
      <c r="S619" s="1">
        <f t="shared" si="27"/>
        <v>42283</v>
      </c>
      <c r="U619" s="1">
        <f t="shared" si="28"/>
        <v>42283</v>
      </c>
      <c r="W619" s="37">
        <f t="shared" si="29"/>
        <v>0</v>
      </c>
      <c r="X619" s="2"/>
      <c r="Z619" s="2"/>
      <c r="AB619" s="3"/>
      <c r="AD619" s="3"/>
      <c r="AJ619" s="3"/>
      <c r="AK619" s="3"/>
    </row>
    <row r="620" spans="1:37">
      <c r="A620" t="s">
        <v>127</v>
      </c>
      <c r="B620" t="s">
        <v>19</v>
      </c>
      <c r="C620" s="2">
        <v>43153.395833333336</v>
      </c>
      <c r="D620">
        <v>50.95</v>
      </c>
      <c r="E620" s="2">
        <v>43153.559027777781</v>
      </c>
      <c r="F620">
        <v>61</v>
      </c>
      <c r="G620" s="3">
        <v>0.1973</v>
      </c>
      <c r="H620">
        <v>-7539.41</v>
      </c>
      <c r="I620" s="3">
        <v>-0.21920000000000001</v>
      </c>
      <c r="J620">
        <v>675</v>
      </c>
      <c r="K620">
        <v>34391.25</v>
      </c>
      <c r="L620">
        <v>2230382.35</v>
      </c>
      <c r="M620">
        <v>48</v>
      </c>
      <c r="N620">
        <v>-157.07</v>
      </c>
      <c r="O620" s="3">
        <v>-0.27579999999999999</v>
      </c>
      <c r="P620" s="3">
        <v>5.3999999999999999E-2</v>
      </c>
      <c r="Q620" t="s">
        <v>20</v>
      </c>
      <c r="S620" s="1">
        <f t="shared" si="27"/>
        <v>43153</v>
      </c>
      <c r="U620" s="1">
        <f t="shared" si="28"/>
        <v>43153</v>
      </c>
      <c r="W620" s="37">
        <f t="shared" si="29"/>
        <v>0</v>
      </c>
      <c r="X620" s="2"/>
      <c r="Z620" s="2"/>
      <c r="AB620" s="3"/>
      <c r="AD620" s="3"/>
      <c r="AJ620" s="3"/>
      <c r="AK620" s="3"/>
    </row>
    <row r="621" spans="1:37">
      <c r="A621" t="s">
        <v>125</v>
      </c>
      <c r="B621" t="s">
        <v>19</v>
      </c>
      <c r="C621" s="2">
        <v>43025.597222222219</v>
      </c>
      <c r="D621">
        <v>45.8</v>
      </c>
      <c r="E621" s="2">
        <v>43026.385416666664</v>
      </c>
      <c r="F621">
        <v>54.8</v>
      </c>
      <c r="G621" s="3">
        <v>0.19650000000000001</v>
      </c>
      <c r="H621">
        <v>-7504.5</v>
      </c>
      <c r="I621" s="3">
        <v>-0.2185</v>
      </c>
      <c r="J621">
        <v>750</v>
      </c>
      <c r="K621">
        <v>34350</v>
      </c>
      <c r="L621">
        <v>2356467.5499999998</v>
      </c>
      <c r="M621">
        <v>15</v>
      </c>
      <c r="N621">
        <v>-500.3</v>
      </c>
      <c r="O621" s="3">
        <v>-0.19650000000000001</v>
      </c>
      <c r="P621" s="3">
        <v>3.3799999999999997E-2</v>
      </c>
      <c r="Q621" t="s">
        <v>20</v>
      </c>
      <c r="S621" s="1">
        <f t="shared" si="27"/>
        <v>43025</v>
      </c>
      <c r="U621" s="1">
        <f t="shared" si="28"/>
        <v>43026</v>
      </c>
      <c r="W621" s="37">
        <f t="shared" si="29"/>
        <v>1</v>
      </c>
      <c r="X621" s="2"/>
      <c r="Z621" s="2"/>
      <c r="AB621" s="3"/>
      <c r="AD621" s="3"/>
      <c r="AJ621" s="3"/>
      <c r="AK621" s="3"/>
    </row>
    <row r="622" spans="1:37">
      <c r="A622" t="s">
        <v>147</v>
      </c>
      <c r="B622" t="s">
        <v>19</v>
      </c>
      <c r="C622" s="2">
        <v>43564.409722222219</v>
      </c>
      <c r="D622">
        <v>93.45</v>
      </c>
      <c r="E622" s="2">
        <v>43564.503472222219</v>
      </c>
      <c r="F622">
        <v>111.8</v>
      </c>
      <c r="G622" s="3">
        <v>0.19639999999999999</v>
      </c>
      <c r="H622">
        <v>-13771.69</v>
      </c>
      <c r="I622" s="3">
        <v>-0.21829999999999999</v>
      </c>
      <c r="J622">
        <v>675</v>
      </c>
      <c r="K622">
        <v>63078.75</v>
      </c>
      <c r="L622">
        <v>2512275.5499999998</v>
      </c>
      <c r="M622">
        <v>28</v>
      </c>
      <c r="N622">
        <v>-491.85</v>
      </c>
      <c r="O622" s="3">
        <v>-0.20549999999999999</v>
      </c>
      <c r="P622" s="3">
        <v>3.6900000000000002E-2</v>
      </c>
      <c r="Q622" t="s">
        <v>20</v>
      </c>
      <c r="S622" s="1">
        <f t="shared" si="27"/>
        <v>43564</v>
      </c>
      <c r="U622" s="1">
        <f t="shared" si="28"/>
        <v>43564</v>
      </c>
      <c r="W622" s="37">
        <f t="shared" si="29"/>
        <v>0</v>
      </c>
      <c r="X622" s="2"/>
      <c r="Z622" s="2"/>
      <c r="AB622" s="3"/>
      <c r="AD622" s="3"/>
      <c r="AJ622" s="3"/>
      <c r="AK622" s="3"/>
    </row>
    <row r="623" spans="1:37">
      <c r="A623" t="s">
        <v>89</v>
      </c>
      <c r="B623" t="s">
        <v>19</v>
      </c>
      <c r="C623" s="2">
        <v>42605.524305555555</v>
      </c>
      <c r="D623">
        <v>28.35</v>
      </c>
      <c r="E623" s="2">
        <v>42605.555555555555</v>
      </c>
      <c r="F623">
        <v>33.9</v>
      </c>
      <c r="G623" s="3">
        <v>0.1958</v>
      </c>
      <c r="H623">
        <v>-5092.3100000000004</v>
      </c>
      <c r="I623" s="3">
        <v>-0.2177</v>
      </c>
      <c r="J623">
        <v>825</v>
      </c>
      <c r="K623">
        <v>23388.75</v>
      </c>
      <c r="L623">
        <v>1876471.64</v>
      </c>
      <c r="M623">
        <v>10</v>
      </c>
      <c r="N623">
        <v>-509.23</v>
      </c>
      <c r="O623" s="3">
        <v>-0.23280000000000001</v>
      </c>
      <c r="P623" s="3">
        <v>0.13930000000000001</v>
      </c>
      <c r="Q623" t="s">
        <v>20</v>
      </c>
      <c r="S623" s="1">
        <f t="shared" si="27"/>
        <v>42605</v>
      </c>
      <c r="U623" s="1">
        <f t="shared" si="28"/>
        <v>42605</v>
      </c>
      <c r="W623" s="37">
        <f t="shared" si="29"/>
        <v>0</v>
      </c>
      <c r="X623" s="2"/>
      <c r="Z623" s="2"/>
      <c r="AB623" s="3"/>
      <c r="AD623" s="3"/>
      <c r="AJ623" s="3"/>
      <c r="AK623" s="3"/>
    </row>
    <row r="624" spans="1:37">
      <c r="A624" t="s">
        <v>43</v>
      </c>
      <c r="B624" t="s">
        <v>19</v>
      </c>
      <c r="C624" s="2">
        <v>40886.59375</v>
      </c>
      <c r="D624">
        <v>115.5</v>
      </c>
      <c r="E624" s="2">
        <v>40889.423611111109</v>
      </c>
      <c r="F624">
        <v>138.1</v>
      </c>
      <c r="G624" s="3">
        <v>0.19570000000000001</v>
      </c>
      <c r="H624">
        <v>-25136</v>
      </c>
      <c r="I624" s="3">
        <v>-0.21759999999999999</v>
      </c>
      <c r="J624">
        <v>1000</v>
      </c>
      <c r="K624">
        <v>115500</v>
      </c>
      <c r="L624">
        <v>-157990.45000000001</v>
      </c>
      <c r="M624">
        <v>28</v>
      </c>
      <c r="N624">
        <v>-897.71</v>
      </c>
      <c r="O624" s="3">
        <v>-0.24030000000000001</v>
      </c>
      <c r="P624" s="3">
        <v>4.8500000000000001E-2</v>
      </c>
      <c r="Q624" t="s">
        <v>20</v>
      </c>
      <c r="S624" s="1">
        <f t="shared" si="27"/>
        <v>40886</v>
      </c>
      <c r="U624" s="1">
        <f t="shared" si="28"/>
        <v>40889</v>
      </c>
      <c r="W624" s="37">
        <f t="shared" si="29"/>
        <v>3</v>
      </c>
      <c r="X624" s="2"/>
      <c r="Z624" s="2"/>
      <c r="AB624" s="3"/>
      <c r="AD624" s="3"/>
      <c r="AJ624" s="3"/>
      <c r="AK624" s="3"/>
    </row>
    <row r="625" spans="1:37">
      <c r="A625" t="s">
        <v>40</v>
      </c>
      <c r="B625" t="s">
        <v>19</v>
      </c>
      <c r="C625" s="2">
        <v>41081.385416666664</v>
      </c>
      <c r="D625">
        <v>55.2</v>
      </c>
      <c r="E625" s="2">
        <v>41081.590277777781</v>
      </c>
      <c r="F625">
        <v>66</v>
      </c>
      <c r="G625" s="3">
        <v>0.19570000000000001</v>
      </c>
      <c r="H625">
        <v>-12612.6</v>
      </c>
      <c r="I625" s="3">
        <v>-0.21759999999999999</v>
      </c>
      <c r="J625">
        <v>1050</v>
      </c>
      <c r="K625">
        <v>57960</v>
      </c>
      <c r="L625">
        <v>385755.89</v>
      </c>
      <c r="M625">
        <v>60</v>
      </c>
      <c r="N625">
        <v>-210.21</v>
      </c>
      <c r="O625" s="3">
        <v>-0.19570000000000001</v>
      </c>
      <c r="P625" s="3">
        <v>0.13039999999999999</v>
      </c>
      <c r="Q625" t="s">
        <v>20</v>
      </c>
      <c r="S625" s="1">
        <f t="shared" si="27"/>
        <v>41081</v>
      </c>
      <c r="U625" s="1">
        <f t="shared" si="28"/>
        <v>41081</v>
      </c>
      <c r="W625" s="37">
        <f t="shared" si="29"/>
        <v>0</v>
      </c>
      <c r="X625" s="2"/>
      <c r="Z625" s="2"/>
      <c r="AB625" s="3"/>
      <c r="AD625" s="3"/>
      <c r="AJ625" s="3"/>
      <c r="AK625" s="3"/>
    </row>
    <row r="626" spans="1:37">
      <c r="A626" t="s">
        <v>78</v>
      </c>
      <c r="B626" t="s">
        <v>19</v>
      </c>
      <c r="C626" s="2">
        <v>42331.614583333336</v>
      </c>
      <c r="D626">
        <v>62.15</v>
      </c>
      <c r="E626" s="2">
        <v>42332.385416666664</v>
      </c>
      <c r="F626">
        <v>74.3</v>
      </c>
      <c r="G626" s="3">
        <v>0.19550000000000001</v>
      </c>
      <c r="H626">
        <v>-12163.05</v>
      </c>
      <c r="I626" s="3">
        <v>-0.21740000000000001</v>
      </c>
      <c r="J626">
        <v>900</v>
      </c>
      <c r="K626">
        <v>55935</v>
      </c>
      <c r="L626">
        <v>2035991.39</v>
      </c>
      <c r="M626">
        <v>11</v>
      </c>
      <c r="N626">
        <v>-1105.73</v>
      </c>
      <c r="O626" s="3">
        <v>-0.44650000000000001</v>
      </c>
      <c r="P626" s="3">
        <v>5.4699999999999999E-2</v>
      </c>
      <c r="Q626" t="s">
        <v>20</v>
      </c>
      <c r="S626" s="1">
        <f t="shared" si="27"/>
        <v>42331</v>
      </c>
      <c r="U626" s="1">
        <f t="shared" si="28"/>
        <v>42332</v>
      </c>
      <c r="W626" s="37">
        <f t="shared" si="29"/>
        <v>1</v>
      </c>
      <c r="X626" s="2"/>
      <c r="Z626" s="2"/>
      <c r="AB626" s="3"/>
      <c r="AD626" s="3"/>
      <c r="AJ626" s="3"/>
      <c r="AK626" s="3"/>
    </row>
    <row r="627" spans="1:37">
      <c r="A627" t="s">
        <v>208</v>
      </c>
      <c r="B627" t="s">
        <v>19</v>
      </c>
      <c r="C627" s="2">
        <v>44404.385416666664</v>
      </c>
      <c r="D627">
        <v>82.2</v>
      </c>
      <c r="E627" s="2">
        <v>44404.475694444445</v>
      </c>
      <c r="F627">
        <v>98.25</v>
      </c>
      <c r="G627" s="3">
        <v>0.1953</v>
      </c>
      <c r="H627">
        <v>-11605.42</v>
      </c>
      <c r="I627" s="3">
        <v>-0.2172</v>
      </c>
      <c r="J627">
        <v>650</v>
      </c>
      <c r="K627">
        <v>53430</v>
      </c>
      <c r="L627">
        <v>5617159.2800000003</v>
      </c>
      <c r="M627">
        <v>27</v>
      </c>
      <c r="N627">
        <v>-429.83</v>
      </c>
      <c r="O627" s="3">
        <v>-0.1953</v>
      </c>
      <c r="P627" s="3">
        <v>0.1174</v>
      </c>
      <c r="Q627" t="s">
        <v>20</v>
      </c>
      <c r="S627" s="1">
        <f t="shared" si="27"/>
        <v>44404</v>
      </c>
      <c r="U627" s="1">
        <f t="shared" si="28"/>
        <v>44404</v>
      </c>
      <c r="W627" s="37">
        <f t="shared" si="29"/>
        <v>0</v>
      </c>
      <c r="X627" s="2"/>
      <c r="Z627" s="2"/>
      <c r="AB627" s="3"/>
      <c r="AD627" s="3"/>
      <c r="AJ627" s="3"/>
      <c r="AK627" s="3"/>
    </row>
    <row r="628" spans="1:37">
      <c r="A628" t="s">
        <v>258</v>
      </c>
      <c r="B628" t="s">
        <v>19</v>
      </c>
      <c r="C628" s="2">
        <v>44579.534722222219</v>
      </c>
      <c r="D628">
        <v>178.3</v>
      </c>
      <c r="E628" s="2">
        <v>44579.607638888891</v>
      </c>
      <c r="F628">
        <v>213.1</v>
      </c>
      <c r="G628" s="3">
        <v>0.19520000000000001</v>
      </c>
      <c r="H628">
        <v>-23228.400000000001</v>
      </c>
      <c r="I628" s="3">
        <v>-0.21709999999999999</v>
      </c>
      <c r="J628">
        <v>600</v>
      </c>
      <c r="K628">
        <v>106980</v>
      </c>
      <c r="L628">
        <v>5669606.2599999998</v>
      </c>
      <c r="M628">
        <v>22</v>
      </c>
      <c r="N628">
        <v>-1055.8399999999999</v>
      </c>
      <c r="O628" s="3">
        <v>-0.19520000000000001</v>
      </c>
      <c r="P628" s="3">
        <v>0.1447</v>
      </c>
      <c r="Q628" t="s">
        <v>20</v>
      </c>
      <c r="S628" s="1">
        <f t="shared" si="27"/>
        <v>44579</v>
      </c>
      <c r="U628" s="1">
        <f t="shared" si="28"/>
        <v>44579</v>
      </c>
      <c r="W628" s="37">
        <f t="shared" si="29"/>
        <v>0</v>
      </c>
      <c r="X628" s="2"/>
      <c r="Z628" s="2"/>
      <c r="AB628" s="3"/>
      <c r="AD628" s="3"/>
      <c r="AJ628" s="3"/>
      <c r="AK628" s="3"/>
    </row>
    <row r="629" spans="1:37">
      <c r="A629" t="s">
        <v>99</v>
      </c>
      <c r="B629" t="s">
        <v>19</v>
      </c>
      <c r="C629" s="2">
        <v>42110.628472222219</v>
      </c>
      <c r="D629">
        <v>84.35</v>
      </c>
      <c r="E629" s="2">
        <v>42111.402777777781</v>
      </c>
      <c r="F629">
        <v>100.8</v>
      </c>
      <c r="G629" s="3">
        <v>0.19500000000000001</v>
      </c>
      <c r="H629">
        <v>-14183.66</v>
      </c>
      <c r="I629" s="3">
        <v>-0.217</v>
      </c>
      <c r="J629">
        <v>775</v>
      </c>
      <c r="K629">
        <v>65371.25</v>
      </c>
      <c r="L629">
        <v>1811326.5</v>
      </c>
      <c r="M629">
        <v>12</v>
      </c>
      <c r="N629">
        <v>-1181.97</v>
      </c>
      <c r="O629" s="3">
        <v>-0.19500000000000001</v>
      </c>
      <c r="P629" s="3">
        <v>0.1328</v>
      </c>
      <c r="Q629" t="s">
        <v>20</v>
      </c>
      <c r="S629" s="1">
        <f t="shared" si="27"/>
        <v>42110</v>
      </c>
      <c r="U629" s="1">
        <f t="shared" si="28"/>
        <v>42111</v>
      </c>
      <c r="W629" s="37">
        <f t="shared" si="29"/>
        <v>1</v>
      </c>
      <c r="X629" s="2"/>
      <c r="Z629" s="2"/>
      <c r="AB629" s="3"/>
      <c r="AD629" s="3"/>
      <c r="AJ629" s="3"/>
      <c r="AK629" s="3"/>
    </row>
    <row r="630" spans="1:37">
      <c r="A630" t="s">
        <v>155</v>
      </c>
      <c r="B630" t="s">
        <v>19</v>
      </c>
      <c r="C630" s="2">
        <v>43567.486111111109</v>
      </c>
      <c r="D630">
        <v>125.25</v>
      </c>
      <c r="E630" s="2">
        <v>43567.5625</v>
      </c>
      <c r="F630">
        <v>149.6</v>
      </c>
      <c r="G630" s="3">
        <v>0.19439999999999999</v>
      </c>
      <c r="H630">
        <v>-18291.490000000002</v>
      </c>
      <c r="I630" s="3">
        <v>-0.21640000000000001</v>
      </c>
      <c r="J630">
        <v>675</v>
      </c>
      <c r="K630">
        <v>84543.75</v>
      </c>
      <c r="L630">
        <v>2481710.2000000002</v>
      </c>
      <c r="M630">
        <v>23</v>
      </c>
      <c r="N630">
        <v>-795.28</v>
      </c>
      <c r="O630" s="3">
        <v>-0.19439999999999999</v>
      </c>
      <c r="P630" s="3">
        <v>3.5499999999999997E-2</v>
      </c>
      <c r="Q630" t="s">
        <v>20</v>
      </c>
      <c r="S630" s="1">
        <f t="shared" si="27"/>
        <v>43567</v>
      </c>
      <c r="U630" s="1">
        <f t="shared" si="28"/>
        <v>43567</v>
      </c>
      <c r="W630" s="37">
        <f t="shared" si="29"/>
        <v>0</v>
      </c>
      <c r="X630" s="2"/>
      <c r="Z630" s="2"/>
      <c r="AB630" s="3"/>
      <c r="AD630" s="3"/>
      <c r="AJ630" s="3"/>
      <c r="AK630" s="3"/>
    </row>
    <row r="631" spans="1:37">
      <c r="A631" t="s">
        <v>186</v>
      </c>
      <c r="B631" t="s">
        <v>19</v>
      </c>
      <c r="C631" s="2">
        <v>44214.631944444445</v>
      </c>
      <c r="D631">
        <v>208.8</v>
      </c>
      <c r="E631" s="2">
        <v>44215.385416666664</v>
      </c>
      <c r="F631">
        <v>249.4</v>
      </c>
      <c r="G631" s="3">
        <v>0.19439999999999999</v>
      </c>
      <c r="H631">
        <v>-30497.85</v>
      </c>
      <c r="I631" s="3">
        <v>-0.21640000000000001</v>
      </c>
      <c r="J631">
        <v>675</v>
      </c>
      <c r="K631">
        <v>140940</v>
      </c>
      <c r="L631">
        <v>4150023.47</v>
      </c>
      <c r="M631">
        <v>6</v>
      </c>
      <c r="N631">
        <v>-5082.97</v>
      </c>
      <c r="O631" s="3">
        <v>-0.19439999999999999</v>
      </c>
      <c r="P631" s="3">
        <v>0.1116</v>
      </c>
      <c r="Q631" t="s">
        <v>20</v>
      </c>
      <c r="S631" s="1">
        <f t="shared" si="27"/>
        <v>44214</v>
      </c>
      <c r="U631" s="1">
        <f t="shared" si="28"/>
        <v>44215</v>
      </c>
      <c r="W631" s="37">
        <f t="shared" si="29"/>
        <v>1</v>
      </c>
      <c r="X631" s="2"/>
      <c r="Z631" s="2"/>
      <c r="AB631" s="3"/>
      <c r="AD631" s="3"/>
      <c r="AJ631" s="3"/>
      <c r="AK631" s="3"/>
    </row>
    <row r="632" spans="1:37">
      <c r="A632" t="s">
        <v>137</v>
      </c>
      <c r="B632" t="s">
        <v>19</v>
      </c>
      <c r="C632" s="2">
        <v>44039.631944444445</v>
      </c>
      <c r="D632">
        <v>105</v>
      </c>
      <c r="E632" s="2">
        <v>44040.385416666664</v>
      </c>
      <c r="F632">
        <v>125.4</v>
      </c>
      <c r="G632" s="3">
        <v>0.1943</v>
      </c>
      <c r="H632">
        <v>-17028</v>
      </c>
      <c r="I632" s="3">
        <v>-0.2162</v>
      </c>
      <c r="J632">
        <v>750</v>
      </c>
      <c r="K632">
        <v>78750</v>
      </c>
      <c r="L632">
        <v>3623491.52</v>
      </c>
      <c r="M632">
        <v>6</v>
      </c>
      <c r="N632">
        <v>-2838</v>
      </c>
      <c r="O632" s="3">
        <v>-0.1943</v>
      </c>
      <c r="P632" s="3">
        <v>7.8600000000000003E-2</v>
      </c>
      <c r="Q632" t="s">
        <v>20</v>
      </c>
      <c r="S632" s="1">
        <f t="shared" si="27"/>
        <v>44039</v>
      </c>
      <c r="U632" s="1">
        <f t="shared" si="28"/>
        <v>44040</v>
      </c>
      <c r="W632" s="37">
        <f t="shared" si="29"/>
        <v>1</v>
      </c>
      <c r="X632" s="2"/>
      <c r="Z632" s="2"/>
      <c r="AB632" s="3"/>
      <c r="AD632" s="3"/>
      <c r="AJ632" s="3"/>
      <c r="AK632" s="3"/>
    </row>
    <row r="633" spans="1:37">
      <c r="A633" t="s">
        <v>26</v>
      </c>
      <c r="B633" t="s">
        <v>19</v>
      </c>
      <c r="C633" s="2">
        <v>41530.461805555555</v>
      </c>
      <c r="D633">
        <v>146.9</v>
      </c>
      <c r="E633" s="2">
        <v>41530.5</v>
      </c>
      <c r="F633">
        <v>175.45</v>
      </c>
      <c r="G633" s="3">
        <v>0.1943</v>
      </c>
      <c r="H633">
        <v>-31773.5</v>
      </c>
      <c r="I633" s="3">
        <v>-0.21629999999999999</v>
      </c>
      <c r="J633">
        <v>1000</v>
      </c>
      <c r="K633">
        <v>146900</v>
      </c>
      <c r="L633">
        <v>793288.67</v>
      </c>
      <c r="M633">
        <v>12</v>
      </c>
      <c r="N633">
        <v>-2647.79</v>
      </c>
      <c r="O633" s="3">
        <v>-0.2349</v>
      </c>
      <c r="P633" s="3">
        <v>1.7999999999999999E-2</v>
      </c>
      <c r="Q633" t="s">
        <v>20</v>
      </c>
      <c r="S633" s="1">
        <f t="shared" si="27"/>
        <v>41530</v>
      </c>
      <c r="U633" s="1">
        <f t="shared" si="28"/>
        <v>41530</v>
      </c>
      <c r="W633" s="37">
        <f t="shared" si="29"/>
        <v>0</v>
      </c>
      <c r="X633" s="2"/>
      <c r="Z633" s="2"/>
      <c r="AB633" s="3"/>
      <c r="AD633" s="3"/>
      <c r="AJ633" s="3"/>
      <c r="AK633" s="3"/>
    </row>
    <row r="634" spans="1:37">
      <c r="A634" t="s">
        <v>238</v>
      </c>
      <c r="B634" t="s">
        <v>19</v>
      </c>
      <c r="C634" s="2">
        <v>44545.635416666664</v>
      </c>
      <c r="D634">
        <v>261</v>
      </c>
      <c r="E634" s="2">
        <v>44546.385416666664</v>
      </c>
      <c r="F634">
        <v>311.7</v>
      </c>
      <c r="G634" s="3">
        <v>0.1943</v>
      </c>
      <c r="H634">
        <v>-33856.199999999997</v>
      </c>
      <c r="I634" s="3">
        <v>-0.2162</v>
      </c>
      <c r="J634">
        <v>600</v>
      </c>
      <c r="K634">
        <v>156600</v>
      </c>
      <c r="L634">
        <v>5698565.0300000003</v>
      </c>
      <c r="M634">
        <v>5</v>
      </c>
      <c r="N634">
        <v>-6771.24</v>
      </c>
      <c r="O634" s="3">
        <v>-0.25800000000000001</v>
      </c>
      <c r="P634" s="3">
        <v>2.5499999999999998E-2</v>
      </c>
      <c r="Q634" t="s">
        <v>20</v>
      </c>
      <c r="S634" s="1">
        <f t="shared" si="27"/>
        <v>44545</v>
      </c>
      <c r="U634" s="1">
        <f t="shared" si="28"/>
        <v>44546</v>
      </c>
      <c r="W634" s="37">
        <f t="shared" si="29"/>
        <v>1</v>
      </c>
      <c r="X634" s="2"/>
      <c r="Z634" s="2"/>
      <c r="AB634" s="3"/>
      <c r="AD634" s="3"/>
      <c r="AJ634" s="3"/>
      <c r="AK634" s="3"/>
    </row>
    <row r="635" spans="1:37">
      <c r="A635" t="s">
        <v>143</v>
      </c>
      <c r="B635" t="s">
        <v>19</v>
      </c>
      <c r="C635" s="2">
        <v>43741.565972222219</v>
      </c>
      <c r="D635">
        <v>224.1</v>
      </c>
      <c r="E635" s="2">
        <v>43742.385416666664</v>
      </c>
      <c r="F635">
        <v>267.60000000000002</v>
      </c>
      <c r="G635" s="3">
        <v>0.19409999999999999</v>
      </c>
      <c r="H635">
        <v>-32681.48</v>
      </c>
      <c r="I635" s="3">
        <v>-0.21609999999999999</v>
      </c>
      <c r="J635">
        <v>675</v>
      </c>
      <c r="K635">
        <v>151267.5</v>
      </c>
      <c r="L635">
        <v>2932830.63</v>
      </c>
      <c r="M635">
        <v>25</v>
      </c>
      <c r="N635">
        <v>-1307.26</v>
      </c>
      <c r="O635" s="3">
        <v>-0.19409999999999999</v>
      </c>
      <c r="P635" s="3">
        <v>1.83E-2</v>
      </c>
      <c r="Q635" t="s">
        <v>20</v>
      </c>
      <c r="S635" s="1">
        <f t="shared" si="27"/>
        <v>43741</v>
      </c>
      <c r="U635" s="1">
        <f t="shared" si="28"/>
        <v>43742</v>
      </c>
      <c r="W635" s="37">
        <f t="shared" si="29"/>
        <v>1</v>
      </c>
      <c r="X635" s="2"/>
      <c r="Z635" s="2"/>
      <c r="AB635" s="3"/>
      <c r="AD635" s="3"/>
      <c r="AJ635" s="3"/>
      <c r="AK635" s="3"/>
    </row>
    <row r="636" spans="1:37">
      <c r="A636" t="s">
        <v>126</v>
      </c>
      <c r="B636" t="s">
        <v>19</v>
      </c>
      <c r="C636" s="2">
        <v>43381.625</v>
      </c>
      <c r="D636">
        <v>139.69999999999999</v>
      </c>
      <c r="E636" s="2">
        <v>43382.527777777781</v>
      </c>
      <c r="F636">
        <v>166.75</v>
      </c>
      <c r="G636" s="3">
        <v>0.19359999999999999</v>
      </c>
      <c r="H636">
        <v>-22585.88</v>
      </c>
      <c r="I636" s="3">
        <v>-0.21560000000000001</v>
      </c>
      <c r="J636">
        <v>750</v>
      </c>
      <c r="K636">
        <v>104775</v>
      </c>
      <c r="L636">
        <v>2390125.79</v>
      </c>
      <c r="M636">
        <v>49</v>
      </c>
      <c r="N636">
        <v>-460.94</v>
      </c>
      <c r="O636" s="3">
        <v>-0.3236</v>
      </c>
      <c r="P636" s="3">
        <v>0.16</v>
      </c>
      <c r="Q636" t="s">
        <v>20</v>
      </c>
      <c r="S636" s="1">
        <f t="shared" si="27"/>
        <v>43381</v>
      </c>
      <c r="U636" s="1">
        <f t="shared" si="28"/>
        <v>43382</v>
      </c>
      <c r="W636" s="37">
        <f t="shared" si="29"/>
        <v>1</v>
      </c>
      <c r="X636" s="2"/>
      <c r="Z636" s="2"/>
      <c r="AB636" s="3"/>
      <c r="AD636" s="3"/>
      <c r="AJ636" s="3"/>
      <c r="AK636" s="3"/>
    </row>
    <row r="637" spans="1:37">
      <c r="A637" t="s">
        <v>102</v>
      </c>
      <c r="B637" t="s">
        <v>19</v>
      </c>
      <c r="C637" s="2">
        <v>42419.53125</v>
      </c>
      <c r="D637">
        <v>44.7</v>
      </c>
      <c r="E637" s="2">
        <v>42419.59375</v>
      </c>
      <c r="F637">
        <v>53.35</v>
      </c>
      <c r="G637" s="3">
        <v>0.19350000000000001</v>
      </c>
      <c r="H637">
        <v>-9389.74</v>
      </c>
      <c r="I637" s="3">
        <v>-0.21540000000000001</v>
      </c>
      <c r="J637">
        <v>975</v>
      </c>
      <c r="K637">
        <v>43582.5</v>
      </c>
      <c r="L637">
        <v>1958108.74</v>
      </c>
      <c r="M637">
        <v>19</v>
      </c>
      <c r="N637">
        <v>-494.2</v>
      </c>
      <c r="O637" s="3">
        <v>-0.2472</v>
      </c>
      <c r="P637" s="3">
        <v>0.25390000000000001</v>
      </c>
      <c r="Q637" t="s">
        <v>20</v>
      </c>
      <c r="S637" s="1">
        <f t="shared" si="27"/>
        <v>42419</v>
      </c>
      <c r="U637" s="1">
        <f t="shared" si="28"/>
        <v>42419</v>
      </c>
      <c r="W637" s="37">
        <f t="shared" si="29"/>
        <v>0</v>
      </c>
      <c r="X637" s="2"/>
      <c r="Z637" s="2"/>
      <c r="AB637" s="3"/>
      <c r="AD637" s="3"/>
      <c r="AJ637" s="3"/>
      <c r="AK637" s="3"/>
    </row>
    <row r="638" spans="1:37">
      <c r="A638" t="s">
        <v>141</v>
      </c>
      <c r="B638" t="s">
        <v>19</v>
      </c>
      <c r="C638" s="2">
        <v>43371.385416666664</v>
      </c>
      <c r="D638">
        <v>157.55000000000001</v>
      </c>
      <c r="E638" s="2">
        <v>43371.392361111109</v>
      </c>
      <c r="F638">
        <v>188</v>
      </c>
      <c r="G638" s="3">
        <v>0.1933</v>
      </c>
      <c r="H638">
        <v>-22886.21</v>
      </c>
      <c r="I638" s="3">
        <v>-0.2152</v>
      </c>
      <c r="J638">
        <v>675</v>
      </c>
      <c r="K638">
        <v>106346.25</v>
      </c>
      <c r="L638">
        <v>2425363</v>
      </c>
      <c r="M638">
        <v>3</v>
      </c>
      <c r="N638">
        <v>-7628.74</v>
      </c>
      <c r="O638" s="3">
        <v>-0.1933</v>
      </c>
      <c r="P638" s="3">
        <v>5.5199999999999999E-2</v>
      </c>
      <c r="Q638" t="s">
        <v>20</v>
      </c>
      <c r="S638" s="1">
        <f t="shared" si="27"/>
        <v>43371</v>
      </c>
      <c r="U638" s="1">
        <f t="shared" si="28"/>
        <v>43371</v>
      </c>
      <c r="W638" s="37">
        <f t="shared" si="29"/>
        <v>0</v>
      </c>
      <c r="X638" s="2"/>
      <c r="Z638" s="2"/>
      <c r="AB638" s="3"/>
      <c r="AD638" s="3"/>
      <c r="AJ638" s="3"/>
      <c r="AK638" s="3"/>
    </row>
    <row r="639" spans="1:37">
      <c r="A639" t="s">
        <v>32</v>
      </c>
      <c r="B639" t="s">
        <v>19</v>
      </c>
      <c r="C639" s="2">
        <v>40844.385416666664</v>
      </c>
      <c r="D639">
        <v>115.05</v>
      </c>
      <c r="E639" s="2">
        <v>40847.402777777781</v>
      </c>
      <c r="F639">
        <v>137.25</v>
      </c>
      <c r="G639" s="3">
        <v>0.193</v>
      </c>
      <c r="H639">
        <v>-22250.7</v>
      </c>
      <c r="I639" s="3">
        <v>-0.21490000000000001</v>
      </c>
      <c r="J639">
        <v>900</v>
      </c>
      <c r="K639">
        <v>103545</v>
      </c>
      <c r="L639">
        <v>-299012.5</v>
      </c>
      <c r="M639">
        <v>82</v>
      </c>
      <c r="N639">
        <v>-271.35000000000002</v>
      </c>
      <c r="O639" s="3">
        <v>-0.193</v>
      </c>
      <c r="P639" s="3">
        <v>5.6899999999999999E-2</v>
      </c>
      <c r="Q639" t="s">
        <v>20</v>
      </c>
      <c r="S639" s="1">
        <f t="shared" si="27"/>
        <v>40844</v>
      </c>
      <c r="U639" s="1">
        <f t="shared" si="28"/>
        <v>40847</v>
      </c>
      <c r="W639" s="37">
        <f t="shared" si="29"/>
        <v>3</v>
      </c>
      <c r="X639" s="2"/>
      <c r="Z639" s="2"/>
      <c r="AB639" s="3"/>
      <c r="AD639" s="3"/>
      <c r="AJ639" s="3"/>
      <c r="AK639" s="3"/>
    </row>
    <row r="640" spans="1:37">
      <c r="A640" t="s">
        <v>128</v>
      </c>
      <c r="B640" t="s">
        <v>19</v>
      </c>
      <c r="C640" s="2">
        <v>43048.385416666664</v>
      </c>
      <c r="D640">
        <v>111</v>
      </c>
      <c r="E640" s="2">
        <v>43048.465277777781</v>
      </c>
      <c r="F640">
        <v>132.4</v>
      </c>
      <c r="G640" s="3">
        <v>0.1928</v>
      </c>
      <c r="H640">
        <v>-16087.95</v>
      </c>
      <c r="I640" s="3">
        <v>-0.2147</v>
      </c>
      <c r="J640">
        <v>675</v>
      </c>
      <c r="K640">
        <v>74925</v>
      </c>
      <c r="L640">
        <v>2263379.4300000002</v>
      </c>
      <c r="M640">
        <v>24</v>
      </c>
      <c r="N640">
        <v>-670.33</v>
      </c>
      <c r="O640" s="3">
        <v>-0.22520000000000001</v>
      </c>
      <c r="P640" s="3">
        <v>5.4100000000000002E-2</v>
      </c>
      <c r="Q640" t="s">
        <v>20</v>
      </c>
      <c r="S640" s="1">
        <f t="shared" si="27"/>
        <v>43048</v>
      </c>
      <c r="U640" s="1">
        <f t="shared" si="28"/>
        <v>43048</v>
      </c>
      <c r="W640" s="37">
        <f t="shared" si="29"/>
        <v>0</v>
      </c>
      <c r="X640" s="2"/>
      <c r="Z640" s="2"/>
      <c r="AB640" s="3"/>
      <c r="AD640" s="3"/>
      <c r="AJ640" s="3"/>
      <c r="AK640" s="3"/>
    </row>
    <row r="641" spans="1:37">
      <c r="A641" t="s">
        <v>35</v>
      </c>
      <c r="B641" t="s">
        <v>19</v>
      </c>
      <c r="C641" s="2">
        <v>40861.385416666664</v>
      </c>
      <c r="D641">
        <v>64.95</v>
      </c>
      <c r="E641" s="2">
        <v>40861.559027777781</v>
      </c>
      <c r="F641">
        <v>77.45</v>
      </c>
      <c r="G641" s="3">
        <v>0.1925</v>
      </c>
      <c r="H641">
        <v>-12531.6</v>
      </c>
      <c r="I641" s="3">
        <v>-0.21440000000000001</v>
      </c>
      <c r="J641">
        <v>900</v>
      </c>
      <c r="K641">
        <v>58455</v>
      </c>
      <c r="L641">
        <v>-258200.2</v>
      </c>
      <c r="M641">
        <v>51</v>
      </c>
      <c r="N641">
        <v>-245.72</v>
      </c>
      <c r="O641" s="3">
        <v>-0.24560000000000001</v>
      </c>
      <c r="P641" s="3">
        <v>7.3099999999999998E-2</v>
      </c>
      <c r="Q641" t="s">
        <v>20</v>
      </c>
      <c r="S641" s="1">
        <f t="shared" si="27"/>
        <v>40861</v>
      </c>
      <c r="U641" s="1">
        <f t="shared" si="28"/>
        <v>40861</v>
      </c>
      <c r="W641" s="37">
        <f t="shared" si="29"/>
        <v>0</v>
      </c>
      <c r="X641" s="2"/>
      <c r="Z641" s="2"/>
      <c r="AB641" s="3"/>
      <c r="AD641" s="3"/>
      <c r="AJ641" s="3"/>
      <c r="AK641" s="3"/>
    </row>
    <row r="642" spans="1:37">
      <c r="A642" t="s">
        <v>42</v>
      </c>
      <c r="B642" t="s">
        <v>19</v>
      </c>
      <c r="C642" s="2">
        <v>40931.513888888891</v>
      </c>
      <c r="D642">
        <v>63.1</v>
      </c>
      <c r="E642" s="2">
        <v>40931.569444444445</v>
      </c>
      <c r="F642">
        <v>75.2</v>
      </c>
      <c r="G642" s="3">
        <v>0.1918</v>
      </c>
      <c r="H642">
        <v>-12808.85</v>
      </c>
      <c r="I642" s="3">
        <v>-0.2137</v>
      </c>
      <c r="J642">
        <v>950</v>
      </c>
      <c r="K642">
        <v>59945</v>
      </c>
      <c r="L642">
        <v>-163781.78</v>
      </c>
      <c r="M642">
        <v>17</v>
      </c>
      <c r="N642">
        <v>-753.46</v>
      </c>
      <c r="O642" s="3">
        <v>-0.1918</v>
      </c>
      <c r="P642" s="3">
        <v>9.4999999999999998E-3</v>
      </c>
      <c r="Q642" t="s">
        <v>20</v>
      </c>
      <c r="S642" s="1">
        <f t="shared" si="27"/>
        <v>40931</v>
      </c>
      <c r="U642" s="1">
        <f t="shared" si="28"/>
        <v>40931</v>
      </c>
      <c r="W642" s="37">
        <f t="shared" si="29"/>
        <v>0</v>
      </c>
      <c r="X642" s="2"/>
      <c r="Z642" s="2"/>
      <c r="AB642" s="3"/>
      <c r="AD642" s="3"/>
      <c r="AJ642" s="3"/>
      <c r="AK642" s="3"/>
    </row>
    <row r="643" spans="1:37">
      <c r="A643" t="s">
        <v>371</v>
      </c>
      <c r="B643" t="s">
        <v>19</v>
      </c>
      <c r="C643" s="2">
        <v>44179.625</v>
      </c>
      <c r="D643">
        <v>209.6</v>
      </c>
      <c r="E643" s="2">
        <v>44180.399305555555</v>
      </c>
      <c r="F643">
        <v>249.75</v>
      </c>
      <c r="G643" s="3">
        <v>0.19159999999999999</v>
      </c>
      <c r="H643">
        <v>-30201.86</v>
      </c>
      <c r="I643" s="3">
        <v>-0.2135</v>
      </c>
      <c r="J643">
        <v>675</v>
      </c>
      <c r="K643">
        <v>141480</v>
      </c>
      <c r="L643">
        <v>4061012.61</v>
      </c>
      <c r="M643">
        <v>12</v>
      </c>
      <c r="N643">
        <v>-2516.8200000000002</v>
      </c>
      <c r="O643" s="3">
        <v>-0.19159999999999999</v>
      </c>
      <c r="P643" s="3">
        <v>2.1899999999999999E-2</v>
      </c>
      <c r="Q643" t="s">
        <v>20</v>
      </c>
      <c r="S643" s="1">
        <f t="shared" si="27"/>
        <v>44179</v>
      </c>
      <c r="U643" s="1">
        <f t="shared" si="28"/>
        <v>44180</v>
      </c>
      <c r="W643" s="37">
        <f t="shared" si="29"/>
        <v>1</v>
      </c>
      <c r="X643" s="2"/>
      <c r="Z643" s="2"/>
      <c r="AB643" s="3"/>
      <c r="AD643" s="3"/>
      <c r="AJ643" s="3"/>
      <c r="AK643" s="3"/>
    </row>
    <row r="644" spans="1:37">
      <c r="A644" t="s">
        <v>139</v>
      </c>
      <c r="B644" t="s">
        <v>19</v>
      </c>
      <c r="C644" s="2">
        <v>43416.385416666664</v>
      </c>
      <c r="D644">
        <v>121.85</v>
      </c>
      <c r="E644" s="2">
        <v>43416.427083333336</v>
      </c>
      <c r="F644">
        <v>145.19999999999999</v>
      </c>
      <c r="G644" s="3">
        <v>0.19159999999999999</v>
      </c>
      <c r="H644">
        <v>-17563.84</v>
      </c>
      <c r="I644" s="3">
        <v>-0.2135</v>
      </c>
      <c r="J644">
        <v>675</v>
      </c>
      <c r="K644">
        <v>82248.75</v>
      </c>
      <c r="L644">
        <v>2062001.28</v>
      </c>
      <c r="M644">
        <v>13</v>
      </c>
      <c r="N644">
        <v>-1351.06</v>
      </c>
      <c r="O644" s="3">
        <v>-0.2064</v>
      </c>
      <c r="P644" s="3">
        <v>8.4500000000000006E-2</v>
      </c>
      <c r="Q644" t="s">
        <v>20</v>
      </c>
      <c r="S644" s="1">
        <f t="shared" si="27"/>
        <v>43416</v>
      </c>
      <c r="U644" s="1">
        <f t="shared" si="28"/>
        <v>43416</v>
      </c>
      <c r="W644" s="37">
        <f t="shared" si="29"/>
        <v>0</v>
      </c>
      <c r="X644" s="2"/>
      <c r="Z644" s="2"/>
      <c r="AB644" s="3"/>
      <c r="AD644" s="3"/>
      <c r="AJ644" s="3"/>
      <c r="AK644" s="3"/>
    </row>
    <row r="645" spans="1:37">
      <c r="A645" t="s">
        <v>100</v>
      </c>
      <c r="B645" t="s">
        <v>19</v>
      </c>
      <c r="C645" s="2">
        <v>42429.461805555555</v>
      </c>
      <c r="D645">
        <v>140.25</v>
      </c>
      <c r="E645" s="2">
        <v>42429.482638888891</v>
      </c>
      <c r="F645">
        <v>167</v>
      </c>
      <c r="G645" s="3">
        <v>0.19070000000000001</v>
      </c>
      <c r="H645">
        <v>-29076.94</v>
      </c>
      <c r="I645" s="3">
        <v>-0.21260000000000001</v>
      </c>
      <c r="J645">
        <v>975</v>
      </c>
      <c r="K645">
        <v>136743.75</v>
      </c>
      <c r="L645">
        <v>1903153.83</v>
      </c>
      <c r="M645">
        <v>7</v>
      </c>
      <c r="N645">
        <v>-4153.8500000000004</v>
      </c>
      <c r="O645" s="3">
        <v>-0.19070000000000001</v>
      </c>
      <c r="P645" s="3">
        <v>9.2299999999999993E-2</v>
      </c>
      <c r="Q645" t="s">
        <v>20</v>
      </c>
      <c r="S645" s="1">
        <f t="shared" si="27"/>
        <v>42429</v>
      </c>
      <c r="U645" s="1">
        <f t="shared" si="28"/>
        <v>42429</v>
      </c>
      <c r="W645" s="37">
        <f t="shared" si="29"/>
        <v>0</v>
      </c>
      <c r="X645" s="2"/>
      <c r="Z645" s="2"/>
      <c r="AB645" s="3"/>
      <c r="AD645" s="3"/>
      <c r="AJ645" s="3"/>
      <c r="AK645" s="3"/>
    </row>
    <row r="646" spans="1:37">
      <c r="A646" t="s">
        <v>83</v>
      </c>
      <c r="B646" t="s">
        <v>19</v>
      </c>
      <c r="C646" s="2">
        <v>42137.555555555555</v>
      </c>
      <c r="D646">
        <v>140</v>
      </c>
      <c r="E646" s="2">
        <v>42138.388888888891</v>
      </c>
      <c r="F646">
        <v>166.7</v>
      </c>
      <c r="G646" s="3">
        <v>0.19070000000000001</v>
      </c>
      <c r="H646">
        <v>-24557.77</v>
      </c>
      <c r="I646" s="3">
        <v>-0.21260000000000001</v>
      </c>
      <c r="J646">
        <v>825</v>
      </c>
      <c r="K646">
        <v>115500</v>
      </c>
      <c r="L646">
        <v>1818361.16</v>
      </c>
      <c r="M646">
        <v>29</v>
      </c>
      <c r="N646">
        <v>-846.82</v>
      </c>
      <c r="O646" s="3">
        <v>-0.28320000000000001</v>
      </c>
      <c r="P646" s="3">
        <v>0.1714</v>
      </c>
      <c r="Q646" t="s">
        <v>20</v>
      </c>
      <c r="S646" s="1">
        <f t="shared" si="27"/>
        <v>42137</v>
      </c>
      <c r="U646" s="1">
        <f t="shared" si="28"/>
        <v>42138</v>
      </c>
      <c r="W646" s="37">
        <f t="shared" si="29"/>
        <v>1</v>
      </c>
      <c r="X646" s="2"/>
      <c r="Z646" s="2"/>
      <c r="AB646" s="3"/>
      <c r="AD646" s="3"/>
      <c r="AJ646" s="3"/>
      <c r="AK646" s="3"/>
    </row>
    <row r="647" spans="1:37">
      <c r="A647" t="s">
        <v>159</v>
      </c>
      <c r="B647" t="s">
        <v>19</v>
      </c>
      <c r="C647" s="2">
        <v>43861.590277777781</v>
      </c>
      <c r="D647">
        <v>180.65</v>
      </c>
      <c r="E647" s="2">
        <v>43861.625</v>
      </c>
      <c r="F647">
        <v>215</v>
      </c>
      <c r="G647" s="3">
        <v>0.19009999999999999</v>
      </c>
      <c r="H647">
        <v>-25856.89</v>
      </c>
      <c r="I647" s="3">
        <v>-0.21199999999999999</v>
      </c>
      <c r="J647">
        <v>675</v>
      </c>
      <c r="K647">
        <v>121938.74</v>
      </c>
      <c r="L647">
        <v>2964860.73</v>
      </c>
      <c r="M647">
        <v>11</v>
      </c>
      <c r="N647">
        <v>-2350.63</v>
      </c>
      <c r="O647" s="3">
        <v>-0.19009999999999999</v>
      </c>
      <c r="P647" s="3">
        <v>2.7699999999999999E-2</v>
      </c>
      <c r="Q647" t="s">
        <v>20</v>
      </c>
      <c r="S647" s="1">
        <f t="shared" si="27"/>
        <v>43861</v>
      </c>
      <c r="U647" s="1">
        <f t="shared" si="28"/>
        <v>43861</v>
      </c>
      <c r="W647" s="37">
        <f t="shared" si="29"/>
        <v>0</v>
      </c>
      <c r="X647" s="2"/>
      <c r="Z647" s="2"/>
      <c r="AB647" s="3"/>
      <c r="AD647" s="3"/>
      <c r="AJ647" s="3"/>
      <c r="AK647" s="3"/>
    </row>
    <row r="648" spans="1:37">
      <c r="A648" t="s">
        <v>79</v>
      </c>
      <c r="B648" t="s">
        <v>19</v>
      </c>
      <c r="C648" s="2">
        <v>42247.472222222219</v>
      </c>
      <c r="D648">
        <v>165.65</v>
      </c>
      <c r="E648" s="2">
        <v>42247.565972222219</v>
      </c>
      <c r="F648">
        <v>197.1</v>
      </c>
      <c r="G648" s="3">
        <v>0.18990000000000001</v>
      </c>
      <c r="H648">
        <v>-30692.81</v>
      </c>
      <c r="I648" s="3">
        <v>-0.21179999999999999</v>
      </c>
      <c r="J648">
        <v>875.00009999999997</v>
      </c>
      <c r="K648">
        <v>144943.75</v>
      </c>
      <c r="L648">
        <v>2034732.96</v>
      </c>
      <c r="M648">
        <v>28</v>
      </c>
      <c r="N648">
        <v>-1096.17</v>
      </c>
      <c r="O648" s="3">
        <v>-0.18990000000000001</v>
      </c>
      <c r="P648" s="3">
        <v>3.3799999999999997E-2</v>
      </c>
      <c r="Q648" t="s">
        <v>20</v>
      </c>
      <c r="S648" s="1">
        <f t="shared" si="27"/>
        <v>42247</v>
      </c>
      <c r="U648" s="1">
        <f t="shared" si="28"/>
        <v>42247</v>
      </c>
      <c r="W648" s="37">
        <f t="shared" si="29"/>
        <v>0</v>
      </c>
      <c r="X648" s="2"/>
      <c r="Z648" s="2"/>
      <c r="AB648" s="3"/>
      <c r="AD648" s="3"/>
      <c r="AJ648" s="3"/>
      <c r="AK648" s="3"/>
    </row>
    <row r="649" spans="1:37">
      <c r="A649" t="s">
        <v>128</v>
      </c>
      <c r="B649" t="s">
        <v>19</v>
      </c>
      <c r="C649" s="2">
        <v>43200.604166666664</v>
      </c>
      <c r="D649">
        <v>100.95</v>
      </c>
      <c r="E649" s="2">
        <v>43201.402777777781</v>
      </c>
      <c r="F649">
        <v>120.05</v>
      </c>
      <c r="G649" s="3">
        <v>0.18920000000000001</v>
      </c>
      <c r="H649">
        <v>-14384.25</v>
      </c>
      <c r="I649" s="3">
        <v>-0.21110000000000001</v>
      </c>
      <c r="J649">
        <v>675</v>
      </c>
      <c r="K649">
        <v>68141.25</v>
      </c>
      <c r="L649">
        <v>2299352.92</v>
      </c>
      <c r="M649">
        <v>18</v>
      </c>
      <c r="N649">
        <v>-799.12</v>
      </c>
      <c r="O649" s="3">
        <v>-0.18920000000000001</v>
      </c>
      <c r="P649" s="3">
        <v>4.2599999999999999E-2</v>
      </c>
      <c r="Q649" t="s">
        <v>20</v>
      </c>
      <c r="S649" s="1">
        <f t="shared" si="27"/>
        <v>43200</v>
      </c>
      <c r="U649" s="1">
        <f t="shared" si="28"/>
        <v>43201</v>
      </c>
      <c r="W649" s="37">
        <f t="shared" si="29"/>
        <v>1</v>
      </c>
      <c r="X649" s="2"/>
      <c r="Z649" s="2"/>
      <c r="AB649" s="3"/>
      <c r="AD649" s="3"/>
      <c r="AJ649" s="3"/>
      <c r="AK649" s="3"/>
    </row>
    <row r="650" spans="1:37">
      <c r="A650" t="s">
        <v>87</v>
      </c>
      <c r="B650" t="s">
        <v>19</v>
      </c>
      <c r="C650" s="2">
        <v>41977.458333333336</v>
      </c>
      <c r="D650">
        <v>129.1</v>
      </c>
      <c r="E650" s="2">
        <v>41977.625</v>
      </c>
      <c r="F650">
        <v>153.5</v>
      </c>
      <c r="G650" s="3">
        <v>0.189</v>
      </c>
      <c r="H650">
        <v>-20419.5</v>
      </c>
      <c r="I650" s="3">
        <v>-0.2109</v>
      </c>
      <c r="J650">
        <v>750</v>
      </c>
      <c r="K650">
        <v>96825.01</v>
      </c>
      <c r="L650">
        <v>1475598.6</v>
      </c>
      <c r="M650">
        <v>49</v>
      </c>
      <c r="N650">
        <v>-416.72</v>
      </c>
      <c r="O650" s="3">
        <v>-0.23080000000000001</v>
      </c>
      <c r="P650" s="3">
        <v>4.3799999999999999E-2</v>
      </c>
      <c r="Q650" t="s">
        <v>20</v>
      </c>
      <c r="S650" s="1">
        <f t="shared" si="27"/>
        <v>41977</v>
      </c>
      <c r="U650" s="1">
        <f t="shared" si="28"/>
        <v>41977</v>
      </c>
      <c r="W650" s="37">
        <f t="shared" si="29"/>
        <v>0</v>
      </c>
      <c r="X650" s="2"/>
      <c r="Z650" s="2"/>
      <c r="AB650" s="3"/>
      <c r="AD650" s="3"/>
      <c r="AJ650" s="3"/>
      <c r="AK650" s="3"/>
    </row>
    <row r="651" spans="1:37">
      <c r="A651" t="s">
        <v>88</v>
      </c>
      <c r="B651" t="s">
        <v>19</v>
      </c>
      <c r="C651" s="2">
        <v>42188.638888888891</v>
      </c>
      <c r="D651">
        <v>143.6</v>
      </c>
      <c r="E651" s="2">
        <v>42191.385416666664</v>
      </c>
      <c r="F651">
        <v>170.7</v>
      </c>
      <c r="G651" s="3">
        <v>0.18870000000000001</v>
      </c>
      <c r="H651">
        <v>-24950.48</v>
      </c>
      <c r="I651" s="3">
        <v>-0.21060000000000001</v>
      </c>
      <c r="J651">
        <v>825</v>
      </c>
      <c r="K651">
        <v>118470.01</v>
      </c>
      <c r="L651">
        <v>2077181.79</v>
      </c>
      <c r="M651">
        <v>4</v>
      </c>
      <c r="N651">
        <v>-6237.62</v>
      </c>
      <c r="O651" s="3">
        <v>-0.61560000000000004</v>
      </c>
      <c r="P651" s="3">
        <v>2.47E-2</v>
      </c>
      <c r="Q651" t="s">
        <v>20</v>
      </c>
      <c r="S651" s="1">
        <f t="shared" si="27"/>
        <v>42188</v>
      </c>
      <c r="U651" s="1">
        <f t="shared" si="28"/>
        <v>42191</v>
      </c>
      <c r="W651" s="37">
        <f t="shared" si="29"/>
        <v>3</v>
      </c>
      <c r="X651" s="2"/>
      <c r="Z651" s="2"/>
      <c r="AB651" s="3"/>
      <c r="AD651" s="3"/>
      <c r="AJ651" s="3"/>
      <c r="AK651" s="3"/>
    </row>
    <row r="652" spans="1:37">
      <c r="A652" t="s">
        <v>81</v>
      </c>
      <c r="B652" t="s">
        <v>19</v>
      </c>
      <c r="C652" s="2">
        <v>42244.385416666664</v>
      </c>
      <c r="D652">
        <v>183.85</v>
      </c>
      <c r="E652" s="2">
        <v>42244.5625</v>
      </c>
      <c r="F652">
        <v>218.5</v>
      </c>
      <c r="G652" s="3">
        <v>0.1885</v>
      </c>
      <c r="H652">
        <v>-33839.31</v>
      </c>
      <c r="I652" s="3">
        <v>-0.2104</v>
      </c>
      <c r="J652">
        <v>875</v>
      </c>
      <c r="K652">
        <v>160868.75</v>
      </c>
      <c r="L652">
        <v>2091338.9</v>
      </c>
      <c r="M652">
        <v>52</v>
      </c>
      <c r="N652">
        <v>-650.76</v>
      </c>
      <c r="O652" s="3">
        <v>-0.1885</v>
      </c>
      <c r="P652" s="3">
        <v>0.1085</v>
      </c>
      <c r="Q652" t="s">
        <v>20</v>
      </c>
      <c r="S652" s="1">
        <f t="shared" si="27"/>
        <v>42244</v>
      </c>
      <c r="U652" s="1">
        <f t="shared" si="28"/>
        <v>42244</v>
      </c>
      <c r="W652" s="37">
        <f t="shared" si="29"/>
        <v>0</v>
      </c>
      <c r="X652" s="2"/>
      <c r="Z652" s="2"/>
      <c r="AB652" s="3"/>
      <c r="AD652" s="3"/>
      <c r="AJ652" s="3"/>
      <c r="AK652" s="3"/>
    </row>
    <row r="653" spans="1:37">
      <c r="A653" t="s">
        <v>38</v>
      </c>
      <c r="B653" t="s">
        <v>19</v>
      </c>
      <c r="C653" s="2">
        <v>41327.586805555555</v>
      </c>
      <c r="D653">
        <v>67.5</v>
      </c>
      <c r="E653" s="2">
        <v>41330.392361111109</v>
      </c>
      <c r="F653">
        <v>80.2</v>
      </c>
      <c r="G653" s="3">
        <v>0.18809999999999999</v>
      </c>
      <c r="H653">
        <v>-13468.15</v>
      </c>
      <c r="I653" s="3">
        <v>-0.21</v>
      </c>
      <c r="J653">
        <v>950</v>
      </c>
      <c r="K653">
        <v>64125</v>
      </c>
      <c r="L653">
        <v>625682.30000000005</v>
      </c>
      <c r="M653">
        <v>21</v>
      </c>
      <c r="N653">
        <v>-641.34</v>
      </c>
      <c r="O653" s="3">
        <v>-0.18809999999999999</v>
      </c>
      <c r="P653" s="3">
        <v>8.6699999999999999E-2</v>
      </c>
      <c r="Q653" t="s">
        <v>20</v>
      </c>
      <c r="S653" s="1">
        <f t="shared" si="27"/>
        <v>41327</v>
      </c>
      <c r="U653" s="1">
        <f t="shared" si="28"/>
        <v>41330</v>
      </c>
      <c r="W653" s="37">
        <f t="shared" si="29"/>
        <v>3</v>
      </c>
      <c r="X653" s="2"/>
      <c r="Z653" s="2"/>
      <c r="AB653" s="3"/>
      <c r="AD653" s="3"/>
      <c r="AJ653" s="3"/>
      <c r="AK653" s="3"/>
    </row>
    <row r="654" spans="1:37">
      <c r="A654" t="s">
        <v>167</v>
      </c>
      <c r="B654" t="s">
        <v>19</v>
      </c>
      <c r="C654" s="2">
        <v>43846.465277777781</v>
      </c>
      <c r="D654">
        <v>129.25</v>
      </c>
      <c r="E654" s="2">
        <v>43846.579861111109</v>
      </c>
      <c r="F654">
        <v>153.55000000000001</v>
      </c>
      <c r="G654" s="3">
        <v>0.188</v>
      </c>
      <c r="H654">
        <v>-18311.400000000001</v>
      </c>
      <c r="I654" s="3">
        <v>-0.2099</v>
      </c>
      <c r="J654">
        <v>675</v>
      </c>
      <c r="K654">
        <v>87243.75</v>
      </c>
      <c r="L654">
        <v>3040033.45</v>
      </c>
      <c r="M654">
        <v>34</v>
      </c>
      <c r="N654">
        <v>-538.57000000000005</v>
      </c>
      <c r="O654" s="3">
        <v>-0.188</v>
      </c>
      <c r="P654" s="3">
        <v>3.2899999999999999E-2</v>
      </c>
      <c r="Q654" t="s">
        <v>20</v>
      </c>
      <c r="S654" s="1">
        <f t="shared" si="27"/>
        <v>43846</v>
      </c>
      <c r="U654" s="1">
        <f t="shared" si="28"/>
        <v>43846</v>
      </c>
      <c r="W654" s="37">
        <f t="shared" si="29"/>
        <v>0</v>
      </c>
      <c r="X654" s="2"/>
      <c r="Z654" s="2"/>
      <c r="AB654" s="3"/>
      <c r="AD654" s="3"/>
      <c r="AJ654" s="3"/>
      <c r="AK654" s="3"/>
    </row>
    <row r="655" spans="1:37">
      <c r="A655" t="s">
        <v>30</v>
      </c>
      <c r="B655" t="s">
        <v>19</v>
      </c>
      <c r="C655" s="2">
        <v>41516.579861111109</v>
      </c>
      <c r="D655">
        <v>147.55000000000001</v>
      </c>
      <c r="E655" s="2">
        <v>41516.625</v>
      </c>
      <c r="F655">
        <v>175.25</v>
      </c>
      <c r="G655" s="3">
        <v>0.18770000000000001</v>
      </c>
      <c r="H655">
        <v>-34020.800000000003</v>
      </c>
      <c r="I655" s="3">
        <v>-0.20960000000000001</v>
      </c>
      <c r="J655">
        <v>1100</v>
      </c>
      <c r="K655">
        <v>162305</v>
      </c>
      <c r="L655">
        <v>764193.77</v>
      </c>
      <c r="M655">
        <v>14</v>
      </c>
      <c r="N655">
        <v>-2430.06</v>
      </c>
      <c r="O655" s="3">
        <v>-0.18770000000000001</v>
      </c>
      <c r="P655" s="3">
        <v>6.4000000000000001E-2</v>
      </c>
      <c r="Q655" t="s">
        <v>20</v>
      </c>
      <c r="S655" s="1">
        <f t="shared" si="27"/>
        <v>41516</v>
      </c>
      <c r="U655" s="1">
        <f t="shared" si="28"/>
        <v>41516</v>
      </c>
      <c r="W655" s="37">
        <f t="shared" si="29"/>
        <v>0</v>
      </c>
      <c r="X655" s="2"/>
      <c r="Z655" s="2"/>
      <c r="AB655" s="3"/>
      <c r="AD655" s="3"/>
      <c r="AJ655" s="3"/>
      <c r="AK655" s="3"/>
    </row>
    <row r="656" spans="1:37">
      <c r="A656" t="s">
        <v>105</v>
      </c>
      <c r="B656" t="s">
        <v>19</v>
      </c>
      <c r="C656" s="2">
        <v>42809.552083333336</v>
      </c>
      <c r="D656">
        <v>88.9</v>
      </c>
      <c r="E656" s="2">
        <v>42810.385416666664</v>
      </c>
      <c r="F656">
        <v>105.55</v>
      </c>
      <c r="G656" s="3">
        <v>0.18729999999999999</v>
      </c>
      <c r="H656">
        <v>-13945.87</v>
      </c>
      <c r="I656" s="3">
        <v>-0.2092</v>
      </c>
      <c r="J656">
        <v>750</v>
      </c>
      <c r="K656">
        <v>66675</v>
      </c>
      <c r="L656">
        <v>2087442.78</v>
      </c>
      <c r="M656">
        <v>28</v>
      </c>
      <c r="N656">
        <v>-498.07</v>
      </c>
      <c r="O656" s="3">
        <v>-0.18729999999999999</v>
      </c>
      <c r="P656" s="3">
        <v>7.7600000000000002E-2</v>
      </c>
      <c r="Q656" t="s">
        <v>20</v>
      </c>
      <c r="S656" s="1">
        <f t="shared" si="27"/>
        <v>42809</v>
      </c>
      <c r="U656" s="1">
        <f t="shared" si="28"/>
        <v>42810</v>
      </c>
      <c r="W656" s="37">
        <f t="shared" si="29"/>
        <v>1</v>
      </c>
      <c r="X656" s="2"/>
      <c r="Z656" s="2"/>
      <c r="AB656" s="3"/>
      <c r="AD656" s="3"/>
      <c r="AJ656" s="3"/>
      <c r="AK656" s="3"/>
    </row>
    <row r="657" spans="1:37">
      <c r="A657" t="s">
        <v>94</v>
      </c>
      <c r="B657" t="s">
        <v>19</v>
      </c>
      <c r="C657" s="2">
        <v>43934.395833333336</v>
      </c>
      <c r="D657">
        <v>400.6</v>
      </c>
      <c r="E657" s="2">
        <v>43934.482638888891</v>
      </c>
      <c r="F657">
        <v>475.65</v>
      </c>
      <c r="G657" s="3">
        <v>0.18729999999999999</v>
      </c>
      <c r="H657">
        <v>-75431.25</v>
      </c>
      <c r="I657" s="3">
        <v>-0.2092</v>
      </c>
      <c r="J657">
        <v>900</v>
      </c>
      <c r="K657">
        <v>360540</v>
      </c>
      <c r="L657">
        <v>3239385.16</v>
      </c>
      <c r="M657">
        <v>26</v>
      </c>
      <c r="N657">
        <v>-2901.2</v>
      </c>
      <c r="O657" s="3">
        <v>-0.18729999999999999</v>
      </c>
      <c r="P657" s="3">
        <v>2.6499999999999999E-2</v>
      </c>
      <c r="Q657" t="s">
        <v>20</v>
      </c>
      <c r="S657" s="1">
        <f t="shared" si="27"/>
        <v>43934</v>
      </c>
      <c r="U657" s="1">
        <f t="shared" si="28"/>
        <v>43934</v>
      </c>
      <c r="W657" s="37">
        <f t="shared" si="29"/>
        <v>0</v>
      </c>
      <c r="X657" s="2"/>
      <c r="Z657" s="2"/>
      <c r="AB657" s="3"/>
      <c r="AD657" s="3"/>
      <c r="AJ657" s="3"/>
      <c r="AK657" s="3"/>
    </row>
    <row r="658" spans="1:37">
      <c r="A658" t="s">
        <v>41</v>
      </c>
      <c r="B658" t="s">
        <v>19</v>
      </c>
      <c r="C658" s="2">
        <v>41117.385416666664</v>
      </c>
      <c r="D658">
        <v>78.55</v>
      </c>
      <c r="E658" s="2">
        <v>41117.576388888891</v>
      </c>
      <c r="F658">
        <v>93.25</v>
      </c>
      <c r="G658" s="3">
        <v>0.18709999999999999</v>
      </c>
      <c r="H658">
        <v>-17238.900000000001</v>
      </c>
      <c r="I658" s="3">
        <v>-0.20899999999999999</v>
      </c>
      <c r="J658">
        <v>1050</v>
      </c>
      <c r="K658">
        <v>82477.5</v>
      </c>
      <c r="L658">
        <v>481623.64</v>
      </c>
      <c r="M658">
        <v>56</v>
      </c>
      <c r="N658">
        <v>-307.83999999999997</v>
      </c>
      <c r="O658" s="3">
        <v>-0.2056</v>
      </c>
      <c r="P658" s="3">
        <v>0.17</v>
      </c>
      <c r="Q658" t="s">
        <v>20</v>
      </c>
      <c r="S658" s="1">
        <f t="shared" si="27"/>
        <v>41117</v>
      </c>
      <c r="U658" s="1">
        <f t="shared" si="28"/>
        <v>41117</v>
      </c>
      <c r="W658" s="37">
        <f t="shared" si="29"/>
        <v>0</v>
      </c>
      <c r="X658" s="2"/>
      <c r="Z658" s="2"/>
      <c r="AB658" s="3"/>
      <c r="AD658" s="3"/>
      <c r="AJ658" s="3"/>
      <c r="AK658" s="3"/>
    </row>
    <row r="659" spans="1:37">
      <c r="A659" t="s">
        <v>246</v>
      </c>
      <c r="B659" t="s">
        <v>19</v>
      </c>
      <c r="C659" s="2">
        <v>44757.385416666664</v>
      </c>
      <c r="D659">
        <v>192.5</v>
      </c>
      <c r="E659" s="2">
        <v>44757.517361111109</v>
      </c>
      <c r="F659">
        <v>228.45</v>
      </c>
      <c r="G659" s="3">
        <v>0.18679999999999999</v>
      </c>
      <c r="H659">
        <v>-30119.62</v>
      </c>
      <c r="I659" s="3">
        <v>-0.20860000000000001</v>
      </c>
      <c r="J659">
        <v>750</v>
      </c>
      <c r="K659">
        <v>144375</v>
      </c>
      <c r="L659">
        <v>6956836.5599999996</v>
      </c>
      <c r="M659">
        <v>39</v>
      </c>
      <c r="N659">
        <v>-772.3</v>
      </c>
      <c r="O659" s="3">
        <v>-0.20830000000000001</v>
      </c>
      <c r="P659" s="3">
        <v>2.5999999999999999E-2</v>
      </c>
      <c r="Q659" t="s">
        <v>20</v>
      </c>
      <c r="S659" s="1">
        <f t="shared" si="27"/>
        <v>44757</v>
      </c>
      <c r="U659" s="1">
        <f t="shared" si="28"/>
        <v>44757</v>
      </c>
      <c r="W659" s="37">
        <f t="shared" si="29"/>
        <v>0</v>
      </c>
      <c r="X659" s="2"/>
      <c r="Z659" s="2"/>
      <c r="AB659" s="3"/>
      <c r="AD659" s="3"/>
      <c r="AJ659" s="3"/>
      <c r="AK659" s="3"/>
    </row>
    <row r="660" spans="1:37">
      <c r="A660" t="s">
        <v>52</v>
      </c>
      <c r="B660" t="s">
        <v>19</v>
      </c>
      <c r="C660" s="2">
        <v>41684.5</v>
      </c>
      <c r="D660">
        <v>57.3</v>
      </c>
      <c r="E660" s="2">
        <v>41684.569444444445</v>
      </c>
      <c r="F660">
        <v>68</v>
      </c>
      <c r="G660" s="3">
        <v>0.1867</v>
      </c>
      <c r="H660">
        <v>-11953</v>
      </c>
      <c r="I660" s="3">
        <v>-0.20860000000000001</v>
      </c>
      <c r="J660">
        <v>1000</v>
      </c>
      <c r="K660">
        <v>57300</v>
      </c>
      <c r="L660">
        <v>1010757.98</v>
      </c>
      <c r="M660">
        <v>21</v>
      </c>
      <c r="N660">
        <v>-569.19000000000005</v>
      </c>
      <c r="O660" s="3">
        <v>-0.1867</v>
      </c>
      <c r="P660" s="3">
        <v>4.0099999999999997E-2</v>
      </c>
      <c r="Q660" t="s">
        <v>20</v>
      </c>
      <c r="S660" s="1">
        <f t="shared" si="27"/>
        <v>41684</v>
      </c>
      <c r="U660" s="1">
        <f t="shared" si="28"/>
        <v>41684</v>
      </c>
      <c r="W660" s="37">
        <f t="shared" si="29"/>
        <v>0</v>
      </c>
      <c r="X660" s="2"/>
      <c r="Z660" s="2"/>
      <c r="AB660" s="3"/>
      <c r="AD660" s="3"/>
      <c r="AJ660" s="3"/>
      <c r="AK660" s="3"/>
    </row>
    <row r="661" spans="1:37">
      <c r="A661" t="s">
        <v>72</v>
      </c>
      <c r="B661" t="s">
        <v>19</v>
      </c>
      <c r="C661" s="2">
        <v>43915.409722222219</v>
      </c>
      <c r="D661">
        <v>316.85000000000002</v>
      </c>
      <c r="E661" s="2">
        <v>43915.489583333336</v>
      </c>
      <c r="F661">
        <v>376</v>
      </c>
      <c r="G661" s="3">
        <v>0.1867</v>
      </c>
      <c r="H661">
        <v>-74338.31</v>
      </c>
      <c r="I661" s="3">
        <v>-0.20849999999999999</v>
      </c>
      <c r="J661">
        <v>1125</v>
      </c>
      <c r="K661">
        <v>356456.25</v>
      </c>
      <c r="L661">
        <v>3384613.64</v>
      </c>
      <c r="M661">
        <v>24</v>
      </c>
      <c r="N661">
        <v>-3097.43</v>
      </c>
      <c r="O661" s="3">
        <v>-0.23719999999999999</v>
      </c>
      <c r="P661" s="3">
        <v>5.21E-2</v>
      </c>
      <c r="Q661" t="s">
        <v>20</v>
      </c>
      <c r="S661" s="1">
        <f t="shared" si="27"/>
        <v>43915</v>
      </c>
      <c r="U661" s="1">
        <f t="shared" si="28"/>
        <v>43915</v>
      </c>
      <c r="W661" s="37">
        <f t="shared" si="29"/>
        <v>0</v>
      </c>
      <c r="X661" s="2"/>
      <c r="Z661" s="2"/>
      <c r="AB661" s="3"/>
      <c r="AD661" s="3"/>
      <c r="AJ661" s="3"/>
      <c r="AK661" s="3"/>
    </row>
    <row r="662" spans="1:37">
      <c r="A662" t="s">
        <v>127</v>
      </c>
      <c r="B662" t="s">
        <v>19</v>
      </c>
      <c r="C662" s="2">
        <v>43168.59375</v>
      </c>
      <c r="D662">
        <v>92.7</v>
      </c>
      <c r="E662" s="2">
        <v>43171.385416666664</v>
      </c>
      <c r="F662">
        <v>110</v>
      </c>
      <c r="G662" s="3">
        <v>0.18659999999999999</v>
      </c>
      <c r="H662">
        <v>-14495.25</v>
      </c>
      <c r="I662" s="3">
        <v>-0.20849999999999999</v>
      </c>
      <c r="J662">
        <v>750</v>
      </c>
      <c r="K662">
        <v>69525</v>
      </c>
      <c r="L662">
        <v>2305157.02</v>
      </c>
      <c r="M662">
        <v>16</v>
      </c>
      <c r="N662">
        <v>-905.95</v>
      </c>
      <c r="O662" s="3">
        <v>-0.18659999999999999</v>
      </c>
      <c r="P662" s="3">
        <v>0.28160000000000002</v>
      </c>
      <c r="Q662" t="s">
        <v>20</v>
      </c>
      <c r="S662" s="1">
        <f t="shared" si="27"/>
        <v>43168</v>
      </c>
      <c r="U662" s="1">
        <f t="shared" si="28"/>
        <v>43171</v>
      </c>
      <c r="W662" s="37">
        <f t="shared" si="29"/>
        <v>3</v>
      </c>
      <c r="X662" s="2"/>
      <c r="Z662" s="2"/>
      <c r="AB662" s="3"/>
      <c r="AD662" s="3"/>
      <c r="AJ662" s="3"/>
      <c r="AK662" s="3"/>
    </row>
    <row r="663" spans="1:37">
      <c r="A663" t="s">
        <v>75</v>
      </c>
      <c r="B663" t="s">
        <v>19</v>
      </c>
      <c r="C663" s="2">
        <v>41845.631944444445</v>
      </c>
      <c r="D663">
        <v>41.55</v>
      </c>
      <c r="E663" s="2">
        <v>41848.444444444445</v>
      </c>
      <c r="F663">
        <v>49.3</v>
      </c>
      <c r="G663" s="3">
        <v>0.1865</v>
      </c>
      <c r="H663">
        <v>-6926.8</v>
      </c>
      <c r="I663" s="3">
        <v>-0.2084</v>
      </c>
      <c r="J663">
        <v>800</v>
      </c>
      <c r="K663">
        <v>33240</v>
      </c>
      <c r="L663">
        <v>1405245.18</v>
      </c>
      <c r="M663">
        <v>23</v>
      </c>
      <c r="N663">
        <v>-301.17</v>
      </c>
      <c r="O663" s="3">
        <v>-0.1865</v>
      </c>
      <c r="P663" s="3">
        <v>0.15160000000000001</v>
      </c>
      <c r="Q663" t="s">
        <v>20</v>
      </c>
      <c r="S663" s="1">
        <f t="shared" si="27"/>
        <v>41845</v>
      </c>
      <c r="U663" s="1">
        <f t="shared" si="28"/>
        <v>41848</v>
      </c>
      <c r="W663" s="37">
        <f t="shared" si="29"/>
        <v>3</v>
      </c>
      <c r="X663" s="2"/>
      <c r="Z663" s="2"/>
      <c r="AB663" s="3"/>
      <c r="AD663" s="3"/>
      <c r="AJ663" s="3"/>
      <c r="AK663" s="3"/>
    </row>
    <row r="664" spans="1:37">
      <c r="A664" t="s">
        <v>22</v>
      </c>
      <c r="B664" t="s">
        <v>19</v>
      </c>
      <c r="C664" s="2">
        <v>41564.388888888891</v>
      </c>
      <c r="D664">
        <v>93.55</v>
      </c>
      <c r="E664" s="2">
        <v>41564.440972222219</v>
      </c>
      <c r="F664">
        <v>111</v>
      </c>
      <c r="G664" s="3">
        <v>0.1865</v>
      </c>
      <c r="H664">
        <v>-19495.5</v>
      </c>
      <c r="I664" s="3">
        <v>-0.2084</v>
      </c>
      <c r="J664">
        <v>999.99990000000003</v>
      </c>
      <c r="K664">
        <v>93550</v>
      </c>
      <c r="L664">
        <v>898910.05</v>
      </c>
      <c r="M664">
        <v>16</v>
      </c>
      <c r="N664">
        <v>-1218.47</v>
      </c>
      <c r="O664" s="3">
        <v>-0.1865</v>
      </c>
      <c r="P664" s="3">
        <v>6.5199999999999994E-2</v>
      </c>
      <c r="Q664" t="s">
        <v>20</v>
      </c>
      <c r="S664" s="1">
        <f t="shared" si="27"/>
        <v>41564</v>
      </c>
      <c r="U664" s="1">
        <f t="shared" si="28"/>
        <v>41564</v>
      </c>
      <c r="W664" s="37">
        <f t="shared" si="29"/>
        <v>0</v>
      </c>
      <c r="X664" s="2"/>
      <c r="Z664" s="2"/>
      <c r="AB664" s="3"/>
      <c r="AD664" s="3"/>
      <c r="AJ664" s="3"/>
      <c r="AK664" s="3"/>
    </row>
    <row r="665" spans="1:37">
      <c r="A665" t="s">
        <v>263</v>
      </c>
      <c r="B665" t="s">
        <v>19</v>
      </c>
      <c r="C665" s="2">
        <v>44225.385416666664</v>
      </c>
      <c r="D665">
        <v>335.35</v>
      </c>
      <c r="E665" s="2">
        <v>44225.489583333336</v>
      </c>
      <c r="F665">
        <v>397.8</v>
      </c>
      <c r="G665" s="3">
        <v>0.1862</v>
      </c>
      <c r="H665">
        <v>-47102.51</v>
      </c>
      <c r="I665" s="3">
        <v>-0.20810000000000001</v>
      </c>
      <c r="J665">
        <v>675</v>
      </c>
      <c r="K665">
        <v>226361.25</v>
      </c>
      <c r="L665">
        <v>4309622.08</v>
      </c>
      <c r="M665">
        <v>31</v>
      </c>
      <c r="N665">
        <v>-1519.44</v>
      </c>
      <c r="O665" s="3">
        <v>-0.24229999999999999</v>
      </c>
      <c r="P665" s="3">
        <v>5.8400000000000001E-2</v>
      </c>
      <c r="Q665" t="s">
        <v>20</v>
      </c>
      <c r="S665" s="1">
        <f t="shared" si="27"/>
        <v>44225</v>
      </c>
      <c r="U665" s="1">
        <f t="shared" si="28"/>
        <v>44225</v>
      </c>
      <c r="W665" s="37">
        <f t="shared" si="29"/>
        <v>0</v>
      </c>
      <c r="X665" s="2"/>
      <c r="Z665" s="2"/>
      <c r="AB665" s="3"/>
      <c r="AD665" s="3"/>
      <c r="AJ665" s="3"/>
      <c r="AK665" s="3"/>
    </row>
    <row r="666" spans="1:37">
      <c r="A666" t="s">
        <v>217</v>
      </c>
      <c r="B666" t="s">
        <v>19</v>
      </c>
      <c r="C666" s="2">
        <v>44546.385416666664</v>
      </c>
      <c r="D666">
        <v>182.6</v>
      </c>
      <c r="E666" s="2">
        <v>44546.472222222219</v>
      </c>
      <c r="F666">
        <v>216.5</v>
      </c>
      <c r="G666" s="3">
        <v>0.1857</v>
      </c>
      <c r="H666">
        <v>-22734.6</v>
      </c>
      <c r="I666" s="3">
        <v>-0.20749999999999999</v>
      </c>
      <c r="J666">
        <v>600</v>
      </c>
      <c r="K666">
        <v>109560</v>
      </c>
      <c r="L666">
        <v>5675830.4299999997</v>
      </c>
      <c r="M666">
        <v>26</v>
      </c>
      <c r="N666">
        <v>-874.41</v>
      </c>
      <c r="O666" s="3">
        <v>-0.2442</v>
      </c>
      <c r="P666" s="3">
        <v>0.1021</v>
      </c>
      <c r="Q666" t="s">
        <v>20</v>
      </c>
      <c r="S666" s="1">
        <f t="shared" si="27"/>
        <v>44546</v>
      </c>
      <c r="U666" s="1">
        <f t="shared" si="28"/>
        <v>44546</v>
      </c>
      <c r="W666" s="37">
        <f t="shared" si="29"/>
        <v>0</v>
      </c>
      <c r="X666" s="2"/>
      <c r="Z666" s="2"/>
      <c r="AB666" s="3"/>
      <c r="AD666" s="3"/>
      <c r="AJ666" s="3"/>
      <c r="AK666" s="3"/>
    </row>
    <row r="667" spans="1:37">
      <c r="A667" t="s">
        <v>262</v>
      </c>
      <c r="B667" t="s">
        <v>19</v>
      </c>
      <c r="C667" s="2">
        <v>41740.618055555555</v>
      </c>
      <c r="D667">
        <v>58.2</v>
      </c>
      <c r="E667" s="2">
        <v>41744.388888888891</v>
      </c>
      <c r="F667">
        <v>69</v>
      </c>
      <c r="G667" s="3">
        <v>0.18559999999999999</v>
      </c>
      <c r="H667">
        <v>-10864.8</v>
      </c>
      <c r="I667" s="3">
        <v>-0.2074</v>
      </c>
      <c r="J667">
        <v>900</v>
      </c>
      <c r="K667">
        <v>52380</v>
      </c>
      <c r="L667">
        <v>1034755.18</v>
      </c>
      <c r="M667">
        <v>11</v>
      </c>
      <c r="N667">
        <v>-987.71</v>
      </c>
      <c r="O667" s="3">
        <v>-0.18559999999999999</v>
      </c>
      <c r="P667" s="3">
        <v>0.24399999999999999</v>
      </c>
      <c r="Q667" t="s">
        <v>20</v>
      </c>
      <c r="S667" s="1">
        <f t="shared" si="27"/>
        <v>41740</v>
      </c>
      <c r="U667" s="1">
        <f t="shared" si="28"/>
        <v>41744</v>
      </c>
      <c r="W667" s="37">
        <f t="shared" si="29"/>
        <v>4</v>
      </c>
      <c r="X667" s="2"/>
      <c r="Z667" s="2"/>
      <c r="AB667" s="3"/>
      <c r="AD667" s="3"/>
      <c r="AJ667" s="3"/>
      <c r="AK667" s="3"/>
    </row>
    <row r="668" spans="1:37">
      <c r="A668" t="s">
        <v>166</v>
      </c>
      <c r="B668" t="s">
        <v>19</v>
      </c>
      <c r="C668" s="2">
        <v>43852.385416666664</v>
      </c>
      <c r="D668">
        <v>70.849999999999994</v>
      </c>
      <c r="E668" s="2">
        <v>43852.423611111109</v>
      </c>
      <c r="F668">
        <v>84</v>
      </c>
      <c r="G668" s="3">
        <v>0.18559999999999999</v>
      </c>
      <c r="H668">
        <v>-9921.49</v>
      </c>
      <c r="I668" s="3">
        <v>-0.20749999999999999</v>
      </c>
      <c r="J668">
        <v>675</v>
      </c>
      <c r="K668">
        <v>47823.75</v>
      </c>
      <c r="L668">
        <v>3004627.68</v>
      </c>
      <c r="M668">
        <v>12</v>
      </c>
      <c r="N668">
        <v>-826.79</v>
      </c>
      <c r="O668" s="3">
        <v>-0.18559999999999999</v>
      </c>
      <c r="P668" s="3">
        <v>0.24909999999999999</v>
      </c>
      <c r="Q668" t="s">
        <v>20</v>
      </c>
      <c r="S668" s="1">
        <f t="shared" si="27"/>
        <v>43852</v>
      </c>
      <c r="U668" s="1">
        <f t="shared" si="28"/>
        <v>43852</v>
      </c>
      <c r="W668" s="37">
        <f t="shared" si="29"/>
        <v>0</v>
      </c>
      <c r="X668" s="2"/>
      <c r="Z668" s="2"/>
      <c r="AB668" s="3"/>
      <c r="AD668" s="3"/>
      <c r="AJ668" s="3"/>
      <c r="AK668" s="3"/>
    </row>
    <row r="669" spans="1:37">
      <c r="A669" t="s">
        <v>40</v>
      </c>
      <c r="B669" t="s">
        <v>19</v>
      </c>
      <c r="C669" s="2">
        <v>41088.555555555555</v>
      </c>
      <c r="D669">
        <v>40.15</v>
      </c>
      <c r="E669" s="2">
        <v>41088.625</v>
      </c>
      <c r="F669">
        <v>47.6</v>
      </c>
      <c r="G669" s="3">
        <v>0.18559999999999999</v>
      </c>
      <c r="H669">
        <v>-8743.8799999999992</v>
      </c>
      <c r="I669" s="3">
        <v>-0.2074</v>
      </c>
      <c r="J669">
        <v>1050</v>
      </c>
      <c r="K669">
        <v>42157.5</v>
      </c>
      <c r="L669">
        <v>372487.04</v>
      </c>
      <c r="M669">
        <v>21</v>
      </c>
      <c r="N669">
        <v>-416.38</v>
      </c>
      <c r="O669" s="3">
        <v>-0.18559999999999999</v>
      </c>
      <c r="P669" s="3">
        <v>0.42709999999999998</v>
      </c>
      <c r="Q669" t="s">
        <v>20</v>
      </c>
      <c r="S669" s="1">
        <f t="shared" si="27"/>
        <v>41088</v>
      </c>
      <c r="U669" s="1">
        <f t="shared" si="28"/>
        <v>41088</v>
      </c>
      <c r="W669" s="37">
        <f t="shared" si="29"/>
        <v>0</v>
      </c>
      <c r="X669" s="2"/>
      <c r="Z669" s="2"/>
      <c r="AB669" s="3"/>
      <c r="AD669" s="3"/>
      <c r="AJ669" s="3"/>
      <c r="AK669" s="3"/>
    </row>
    <row r="670" spans="1:37">
      <c r="A670" t="s">
        <v>80</v>
      </c>
      <c r="B670" t="s">
        <v>19</v>
      </c>
      <c r="C670" s="2">
        <v>42137.454861111109</v>
      </c>
      <c r="D670">
        <v>178.4</v>
      </c>
      <c r="E670" s="2">
        <v>42137.555555555555</v>
      </c>
      <c r="F670">
        <v>211.5</v>
      </c>
      <c r="G670" s="3">
        <v>0.1855</v>
      </c>
      <c r="H670">
        <v>-31449.15</v>
      </c>
      <c r="I670" s="3">
        <v>-0.2074</v>
      </c>
      <c r="J670">
        <v>850</v>
      </c>
      <c r="K670">
        <v>151640</v>
      </c>
      <c r="L670">
        <v>1842918.93</v>
      </c>
      <c r="M670">
        <v>30</v>
      </c>
      <c r="N670">
        <v>-1048.3</v>
      </c>
      <c r="O670" s="3">
        <v>-0.1855</v>
      </c>
      <c r="P670" s="3">
        <v>0.17710000000000001</v>
      </c>
      <c r="Q670" t="s">
        <v>20</v>
      </c>
      <c r="S670" s="1">
        <f t="shared" si="27"/>
        <v>42137</v>
      </c>
      <c r="U670" s="1">
        <f t="shared" si="28"/>
        <v>42137</v>
      </c>
      <c r="W670" s="37">
        <f t="shared" si="29"/>
        <v>0</v>
      </c>
      <c r="X670" s="2"/>
      <c r="Z670" s="2"/>
      <c r="AB670" s="3"/>
      <c r="AD670" s="3"/>
      <c r="AJ670" s="3"/>
      <c r="AK670" s="3"/>
    </row>
    <row r="671" spans="1:37">
      <c r="A671" t="s">
        <v>93</v>
      </c>
      <c r="B671" t="s">
        <v>19</v>
      </c>
      <c r="C671" s="2">
        <v>43917.597222222219</v>
      </c>
      <c r="D671">
        <v>720</v>
      </c>
      <c r="E671" s="2">
        <v>43920.385416666664</v>
      </c>
      <c r="F671">
        <v>853.35</v>
      </c>
      <c r="G671" s="3">
        <v>0.1852</v>
      </c>
      <c r="H671">
        <v>-134175.15</v>
      </c>
      <c r="I671" s="3">
        <v>-0.20710000000000001</v>
      </c>
      <c r="J671">
        <v>900</v>
      </c>
      <c r="K671">
        <v>648000</v>
      </c>
      <c r="L671">
        <v>2972719.68</v>
      </c>
      <c r="M671">
        <v>16</v>
      </c>
      <c r="N671">
        <v>-8385.9500000000007</v>
      </c>
      <c r="O671" s="3">
        <v>-0.1852</v>
      </c>
      <c r="P671" s="3">
        <v>5.16E-2</v>
      </c>
      <c r="Q671" t="s">
        <v>20</v>
      </c>
      <c r="S671" s="1">
        <f t="shared" si="27"/>
        <v>43917</v>
      </c>
      <c r="U671" s="1">
        <f t="shared" si="28"/>
        <v>43920</v>
      </c>
      <c r="W671" s="37">
        <f t="shared" si="29"/>
        <v>3</v>
      </c>
      <c r="X671" s="2"/>
      <c r="Z671" s="2"/>
      <c r="AB671" s="3"/>
      <c r="AD671" s="3"/>
      <c r="AJ671" s="3"/>
      <c r="AK671" s="3"/>
    </row>
    <row r="672" spans="1:37">
      <c r="A672" t="s">
        <v>165</v>
      </c>
      <c r="B672" t="s">
        <v>19</v>
      </c>
      <c r="C672" s="2">
        <v>43829.625</v>
      </c>
      <c r="D672">
        <v>131.55000000000001</v>
      </c>
      <c r="E672" s="2">
        <v>43830.399305555555</v>
      </c>
      <c r="F672">
        <v>155.9</v>
      </c>
      <c r="G672" s="3">
        <v>0.18509999999999999</v>
      </c>
      <c r="H672">
        <v>-18376.54</v>
      </c>
      <c r="I672" s="3">
        <v>-0.20699999999999999</v>
      </c>
      <c r="J672">
        <v>675</v>
      </c>
      <c r="K672">
        <v>88796.25</v>
      </c>
      <c r="L672">
        <v>3032644.23</v>
      </c>
      <c r="M672">
        <v>12</v>
      </c>
      <c r="N672">
        <v>-1531.38</v>
      </c>
      <c r="O672" s="3">
        <v>-0.18890000000000001</v>
      </c>
      <c r="P672" s="3">
        <v>2.47E-2</v>
      </c>
      <c r="Q672" t="s">
        <v>20</v>
      </c>
      <c r="S672" s="1">
        <f t="shared" si="27"/>
        <v>43829</v>
      </c>
      <c r="U672" s="1">
        <f t="shared" si="28"/>
        <v>43830</v>
      </c>
      <c r="W672" s="37">
        <f t="shared" si="29"/>
        <v>1</v>
      </c>
      <c r="X672" s="2"/>
      <c r="Z672" s="2"/>
      <c r="AB672" s="3"/>
      <c r="AD672" s="3"/>
      <c r="AJ672" s="3"/>
      <c r="AK672" s="3"/>
    </row>
    <row r="673" spans="1:37">
      <c r="A673" t="s">
        <v>206</v>
      </c>
      <c r="B673" t="s">
        <v>19</v>
      </c>
      <c r="C673" s="2">
        <v>44407.618055555555</v>
      </c>
      <c r="D673">
        <v>191.6</v>
      </c>
      <c r="E673" s="2">
        <v>44410.385416666664</v>
      </c>
      <c r="F673">
        <v>227.05</v>
      </c>
      <c r="G673" s="3">
        <v>0.185</v>
      </c>
      <c r="H673">
        <v>-27745.55</v>
      </c>
      <c r="I673" s="3">
        <v>-0.2069</v>
      </c>
      <c r="J673">
        <v>700</v>
      </c>
      <c r="K673">
        <v>134120</v>
      </c>
      <c r="L673">
        <v>5684866.8600000003</v>
      </c>
      <c r="M673">
        <v>10</v>
      </c>
      <c r="N673">
        <v>-2774.56</v>
      </c>
      <c r="O673" s="3">
        <v>-0.185</v>
      </c>
      <c r="P673" s="3">
        <v>7.4099999999999999E-2</v>
      </c>
      <c r="Q673" t="s">
        <v>20</v>
      </c>
      <c r="S673" s="1">
        <f t="shared" si="27"/>
        <v>44407</v>
      </c>
      <c r="U673" s="1">
        <f t="shared" si="28"/>
        <v>44410</v>
      </c>
      <c r="W673" s="37">
        <f t="shared" si="29"/>
        <v>3</v>
      </c>
      <c r="X673" s="2"/>
      <c r="Z673" s="2"/>
      <c r="AB673" s="3"/>
      <c r="AD673" s="3"/>
      <c r="AJ673" s="3"/>
      <c r="AK673" s="3"/>
    </row>
    <row r="674" spans="1:37">
      <c r="A674" t="s">
        <v>216</v>
      </c>
      <c r="B674" t="s">
        <v>19</v>
      </c>
      <c r="C674" s="2">
        <v>44648.392361111109</v>
      </c>
      <c r="D674">
        <v>167.2</v>
      </c>
      <c r="E674" s="2">
        <v>44648.520833333336</v>
      </c>
      <c r="F674">
        <v>198.1</v>
      </c>
      <c r="G674" s="3">
        <v>0.18479999999999999</v>
      </c>
      <c r="H674">
        <v>-22459.45</v>
      </c>
      <c r="I674" s="3">
        <v>-0.20669999999999999</v>
      </c>
      <c r="J674">
        <v>650</v>
      </c>
      <c r="K674">
        <v>108680</v>
      </c>
      <c r="L674">
        <v>6274170.3099999996</v>
      </c>
      <c r="M674">
        <v>38</v>
      </c>
      <c r="N674">
        <v>-591.04</v>
      </c>
      <c r="O674" s="3">
        <v>-0.18479999999999999</v>
      </c>
      <c r="P674" s="3">
        <v>0.2422</v>
      </c>
      <c r="Q674" t="s">
        <v>20</v>
      </c>
      <c r="S674" s="1">
        <f t="shared" si="27"/>
        <v>44648</v>
      </c>
      <c r="U674" s="1">
        <f t="shared" si="28"/>
        <v>44648</v>
      </c>
      <c r="W674" s="37">
        <f t="shared" si="29"/>
        <v>0</v>
      </c>
      <c r="X674" s="2"/>
      <c r="Z674" s="2"/>
      <c r="AB674" s="3"/>
      <c r="AD674" s="3"/>
      <c r="AJ674" s="3"/>
      <c r="AK674" s="3"/>
    </row>
    <row r="675" spans="1:37">
      <c r="A675" t="s">
        <v>43</v>
      </c>
      <c r="B675" t="s">
        <v>19</v>
      </c>
      <c r="C675" s="2">
        <v>40820.482638888891</v>
      </c>
      <c r="D675">
        <v>171.15</v>
      </c>
      <c r="E675" s="2">
        <v>40820.534722222219</v>
      </c>
      <c r="F675">
        <v>202.75</v>
      </c>
      <c r="G675" s="3">
        <v>0.18459999999999999</v>
      </c>
      <c r="H675">
        <v>-35339</v>
      </c>
      <c r="I675" s="3">
        <v>-0.20649999999999999</v>
      </c>
      <c r="J675">
        <v>1000</v>
      </c>
      <c r="K675">
        <v>171150</v>
      </c>
      <c r="L675">
        <v>-55659.65</v>
      </c>
      <c r="M675">
        <v>16</v>
      </c>
      <c r="N675">
        <v>-2208.69</v>
      </c>
      <c r="O675" s="3">
        <v>-0.18459999999999999</v>
      </c>
      <c r="P675" s="3">
        <v>6.4600000000000005E-2</v>
      </c>
      <c r="Q675" t="s">
        <v>20</v>
      </c>
      <c r="S675" s="1">
        <f t="shared" si="27"/>
        <v>40820</v>
      </c>
      <c r="U675" s="1">
        <f t="shared" si="28"/>
        <v>40820</v>
      </c>
      <c r="W675" s="37">
        <f t="shared" si="29"/>
        <v>0</v>
      </c>
      <c r="X675" s="2"/>
      <c r="Z675" s="2"/>
      <c r="AB675" s="3"/>
      <c r="AD675" s="3"/>
      <c r="AJ675" s="3"/>
      <c r="AK675" s="3"/>
    </row>
    <row r="676" spans="1:37">
      <c r="A676" t="s">
        <v>241</v>
      </c>
      <c r="B676" t="s">
        <v>19</v>
      </c>
      <c r="C676" s="2">
        <v>44831.430555555555</v>
      </c>
      <c r="D676">
        <v>142.30000000000001</v>
      </c>
      <c r="E676" s="2">
        <v>44831.541666666664</v>
      </c>
      <c r="F676">
        <v>168.55</v>
      </c>
      <c r="G676" s="3">
        <v>0.1845</v>
      </c>
      <c r="H676">
        <v>-20550.95</v>
      </c>
      <c r="I676" s="3">
        <v>-0.20630000000000001</v>
      </c>
      <c r="J676">
        <v>700</v>
      </c>
      <c r="K676">
        <v>99610</v>
      </c>
      <c r="L676">
        <v>7206205.8300000001</v>
      </c>
      <c r="M676">
        <v>33</v>
      </c>
      <c r="N676">
        <v>-622.76</v>
      </c>
      <c r="O676" s="3">
        <v>-0.31340000000000001</v>
      </c>
      <c r="P676" s="3">
        <v>0.22070000000000001</v>
      </c>
      <c r="Q676" t="s">
        <v>20</v>
      </c>
      <c r="S676" s="1">
        <f t="shared" ref="S676:S739" si="30">DATE(YEAR(C676),MONTH(C676),DAY(C676))</f>
        <v>44831</v>
      </c>
      <c r="U676" s="1">
        <f t="shared" ref="U676:U739" si="31">DATE(YEAR(E676),MONTH(E676),DAY(E676))</f>
        <v>44831</v>
      </c>
      <c r="W676" s="37">
        <f t="shared" ref="W676:W739" si="32">U676-S676</f>
        <v>0</v>
      </c>
      <c r="X676" s="2"/>
      <c r="Z676" s="2"/>
      <c r="AB676" s="3"/>
      <c r="AD676" s="3"/>
      <c r="AJ676" s="3"/>
      <c r="AK676" s="3"/>
    </row>
    <row r="677" spans="1:37">
      <c r="A677" t="s">
        <v>160</v>
      </c>
      <c r="B677" t="s">
        <v>19</v>
      </c>
      <c r="C677" s="2">
        <v>43606.552083333336</v>
      </c>
      <c r="D677">
        <v>236.4</v>
      </c>
      <c r="E677" s="2">
        <v>43607.576388888891</v>
      </c>
      <c r="F677">
        <v>280</v>
      </c>
      <c r="G677" s="3">
        <v>0.18440000000000001</v>
      </c>
      <c r="H677">
        <v>-32915.699999999997</v>
      </c>
      <c r="I677" s="3">
        <v>-0.20630000000000001</v>
      </c>
      <c r="J677">
        <v>675</v>
      </c>
      <c r="K677">
        <v>159570</v>
      </c>
      <c r="L677">
        <v>2529883.23</v>
      </c>
      <c r="M677">
        <v>84</v>
      </c>
      <c r="N677">
        <v>-391.85</v>
      </c>
      <c r="O677" s="3">
        <v>-0.18440000000000001</v>
      </c>
      <c r="P677" s="3">
        <v>0.1072</v>
      </c>
      <c r="Q677" t="s">
        <v>20</v>
      </c>
      <c r="S677" s="1">
        <f t="shared" si="30"/>
        <v>43606</v>
      </c>
      <c r="U677" s="1">
        <f t="shared" si="31"/>
        <v>43607</v>
      </c>
      <c r="W677" s="37">
        <f t="shared" si="32"/>
        <v>1</v>
      </c>
      <c r="X677" s="2"/>
      <c r="Z677" s="2"/>
      <c r="AB677" s="3"/>
      <c r="AD677" s="3"/>
      <c r="AJ677" s="3"/>
      <c r="AK677" s="3"/>
    </row>
    <row r="678" spans="1:37">
      <c r="A678" t="s">
        <v>132</v>
      </c>
      <c r="B678" t="s">
        <v>19</v>
      </c>
      <c r="C678" s="2">
        <v>43413.583333333336</v>
      </c>
      <c r="D678">
        <v>140</v>
      </c>
      <c r="E678" s="2">
        <v>43416.385416666664</v>
      </c>
      <c r="F678">
        <v>165.8</v>
      </c>
      <c r="G678" s="3">
        <v>0.18429999999999999</v>
      </c>
      <c r="H678">
        <v>-19479.150000000001</v>
      </c>
      <c r="I678" s="3">
        <v>-0.20610000000000001</v>
      </c>
      <c r="J678">
        <v>675</v>
      </c>
      <c r="K678">
        <v>94500</v>
      </c>
      <c r="L678">
        <v>2079565.12</v>
      </c>
      <c r="M678">
        <v>20</v>
      </c>
      <c r="N678">
        <v>-973.96</v>
      </c>
      <c r="O678" s="3">
        <v>-0.18429999999999999</v>
      </c>
      <c r="P678" s="3">
        <v>1.8200000000000001E-2</v>
      </c>
      <c r="Q678" t="s">
        <v>20</v>
      </c>
      <c r="S678" s="1">
        <f t="shared" si="30"/>
        <v>43413</v>
      </c>
      <c r="U678" s="1">
        <f t="shared" si="31"/>
        <v>43416</v>
      </c>
      <c r="W678" s="37">
        <f t="shared" si="32"/>
        <v>3</v>
      </c>
      <c r="X678" s="2"/>
      <c r="Z678" s="2"/>
      <c r="AB678" s="3"/>
      <c r="AD678" s="3"/>
      <c r="AJ678" s="3"/>
      <c r="AK678" s="3"/>
    </row>
    <row r="679" spans="1:37">
      <c r="A679" t="s">
        <v>46</v>
      </c>
      <c r="B679" t="s">
        <v>19</v>
      </c>
      <c r="C679" s="2">
        <v>40890.631944444445</v>
      </c>
      <c r="D679">
        <v>101.35</v>
      </c>
      <c r="E679" s="2">
        <v>40891.503472222219</v>
      </c>
      <c r="F679">
        <v>120</v>
      </c>
      <c r="G679" s="3">
        <v>0.184</v>
      </c>
      <c r="H679">
        <v>-20863.5</v>
      </c>
      <c r="I679" s="3">
        <v>-0.2059</v>
      </c>
      <c r="J679">
        <v>1000</v>
      </c>
      <c r="K679">
        <v>101350</v>
      </c>
      <c r="L679">
        <v>-217559.95</v>
      </c>
      <c r="M679">
        <v>40</v>
      </c>
      <c r="N679">
        <v>-521.59</v>
      </c>
      <c r="O679" s="3">
        <v>-0.1885</v>
      </c>
      <c r="P679" s="3">
        <v>0.13669999999999999</v>
      </c>
      <c r="Q679" t="s">
        <v>20</v>
      </c>
      <c r="S679" s="1">
        <f t="shared" si="30"/>
        <v>40890</v>
      </c>
      <c r="U679" s="1">
        <f t="shared" si="31"/>
        <v>40891</v>
      </c>
      <c r="W679" s="37">
        <f t="shared" si="32"/>
        <v>1</v>
      </c>
      <c r="X679" s="2"/>
      <c r="Z679" s="2"/>
      <c r="AB679" s="3"/>
      <c r="AD679" s="3"/>
      <c r="AJ679" s="3"/>
      <c r="AK679" s="3"/>
    </row>
    <row r="680" spans="1:37">
      <c r="A680" t="s">
        <v>30</v>
      </c>
      <c r="B680" t="s">
        <v>19</v>
      </c>
      <c r="C680" s="2">
        <v>41143.621527777781</v>
      </c>
      <c r="D680">
        <v>57.6</v>
      </c>
      <c r="E680" s="2">
        <v>41144.385416666664</v>
      </c>
      <c r="F680">
        <v>68.2</v>
      </c>
      <c r="G680" s="3">
        <v>0.184</v>
      </c>
      <c r="H680">
        <v>-11858</v>
      </c>
      <c r="I680" s="3">
        <v>-0.2059</v>
      </c>
      <c r="J680">
        <v>1000</v>
      </c>
      <c r="K680">
        <v>57600</v>
      </c>
      <c r="L680">
        <v>470339.34</v>
      </c>
      <c r="M680">
        <v>9</v>
      </c>
      <c r="N680">
        <v>-1317.56</v>
      </c>
      <c r="O680" s="3">
        <v>-0.184</v>
      </c>
      <c r="P680" s="3">
        <v>8.2500000000000004E-2</v>
      </c>
      <c r="Q680" t="s">
        <v>20</v>
      </c>
      <c r="S680" s="1">
        <f t="shared" si="30"/>
        <v>41143</v>
      </c>
      <c r="U680" s="1">
        <f t="shared" si="31"/>
        <v>41144</v>
      </c>
      <c r="W680" s="37">
        <f t="shared" si="32"/>
        <v>1</v>
      </c>
      <c r="X680" s="2"/>
      <c r="Z680" s="2"/>
      <c r="AB680" s="3"/>
      <c r="AD680" s="3"/>
      <c r="AJ680" s="3"/>
      <c r="AK680" s="3"/>
    </row>
    <row r="681" spans="1:37">
      <c r="A681" t="s">
        <v>90</v>
      </c>
      <c r="B681" t="s">
        <v>19</v>
      </c>
      <c r="C681" s="2">
        <v>42593.538194444445</v>
      </c>
      <c r="D681">
        <v>75.099999999999994</v>
      </c>
      <c r="E681" s="2">
        <v>42593.621527777781</v>
      </c>
      <c r="F681">
        <v>88.9</v>
      </c>
      <c r="G681" s="3">
        <v>0.18379999999999999</v>
      </c>
      <c r="H681">
        <v>-12738</v>
      </c>
      <c r="I681" s="3">
        <v>-0.2056</v>
      </c>
      <c r="J681">
        <v>825</v>
      </c>
      <c r="K681">
        <v>61957.5</v>
      </c>
      <c r="L681">
        <v>1924855</v>
      </c>
      <c r="M681">
        <v>25</v>
      </c>
      <c r="N681">
        <v>-509.52</v>
      </c>
      <c r="O681" s="3">
        <v>-0.18379999999999999</v>
      </c>
      <c r="P681" s="3">
        <v>6.6600000000000006E-2</v>
      </c>
      <c r="Q681" t="s">
        <v>20</v>
      </c>
      <c r="S681" s="1">
        <f t="shared" si="30"/>
        <v>42593</v>
      </c>
      <c r="U681" s="1">
        <f t="shared" si="31"/>
        <v>42593</v>
      </c>
      <c r="W681" s="37">
        <f t="shared" si="32"/>
        <v>0</v>
      </c>
      <c r="X681" s="2"/>
      <c r="Z681" s="2"/>
      <c r="AB681" s="3"/>
      <c r="AD681" s="3"/>
      <c r="AJ681" s="3"/>
      <c r="AK681" s="3"/>
    </row>
    <row r="682" spans="1:37">
      <c r="A682" t="s">
        <v>74</v>
      </c>
      <c r="B682" t="s">
        <v>19</v>
      </c>
      <c r="C682" s="2">
        <v>41838.395833333336</v>
      </c>
      <c r="D682">
        <v>83.8</v>
      </c>
      <c r="E682" s="2">
        <v>41838.475694444445</v>
      </c>
      <c r="F682">
        <v>99.2</v>
      </c>
      <c r="G682" s="3">
        <v>0.18379999999999999</v>
      </c>
      <c r="H682">
        <v>-14645.5</v>
      </c>
      <c r="I682" s="3">
        <v>-0.2056</v>
      </c>
      <c r="J682">
        <v>849.99990000000003</v>
      </c>
      <c r="K682">
        <v>71230</v>
      </c>
      <c r="L682">
        <v>1393292.08</v>
      </c>
      <c r="M682">
        <v>24</v>
      </c>
      <c r="N682">
        <v>-610.23</v>
      </c>
      <c r="O682" s="3">
        <v>-0.18379999999999999</v>
      </c>
      <c r="P682" s="3">
        <v>0.11459999999999999</v>
      </c>
      <c r="Q682" t="s">
        <v>20</v>
      </c>
      <c r="S682" s="1">
        <f t="shared" si="30"/>
        <v>41838</v>
      </c>
      <c r="U682" s="1">
        <f t="shared" si="31"/>
        <v>41838</v>
      </c>
      <c r="W682" s="37">
        <f t="shared" si="32"/>
        <v>0</v>
      </c>
      <c r="X682" s="2"/>
      <c r="Z682" s="2"/>
      <c r="AB682" s="3"/>
      <c r="AD682" s="3"/>
      <c r="AJ682" s="3"/>
      <c r="AK682" s="3"/>
    </row>
    <row r="683" spans="1:37">
      <c r="A683" t="s">
        <v>232</v>
      </c>
      <c r="B683" t="s">
        <v>19</v>
      </c>
      <c r="C683" s="2">
        <v>44575.385416666664</v>
      </c>
      <c r="D683">
        <v>226.55</v>
      </c>
      <c r="E683" s="2">
        <v>44575.520833333336</v>
      </c>
      <c r="F683">
        <v>268.14999999999998</v>
      </c>
      <c r="G683" s="3">
        <v>0.18360000000000001</v>
      </c>
      <c r="H683">
        <v>-27928.2</v>
      </c>
      <c r="I683" s="3">
        <v>-0.20549999999999999</v>
      </c>
      <c r="J683">
        <v>600</v>
      </c>
      <c r="K683">
        <v>135930</v>
      </c>
      <c r="L683">
        <v>5665757.5599999996</v>
      </c>
      <c r="M683">
        <v>40</v>
      </c>
      <c r="N683">
        <v>-698.2</v>
      </c>
      <c r="O683" s="3">
        <v>-0.30880000000000002</v>
      </c>
      <c r="P683" s="3">
        <v>1.8499999999999999E-2</v>
      </c>
      <c r="Q683" t="s">
        <v>20</v>
      </c>
      <c r="S683" s="1">
        <f t="shared" si="30"/>
        <v>44575</v>
      </c>
      <c r="U683" s="1">
        <f t="shared" si="31"/>
        <v>44575</v>
      </c>
      <c r="W683" s="37">
        <f t="shared" si="32"/>
        <v>0</v>
      </c>
      <c r="X683" s="2"/>
      <c r="Z683" s="2"/>
      <c r="AB683" s="3"/>
      <c r="AD683" s="3"/>
      <c r="AJ683" s="3"/>
      <c r="AK683" s="3"/>
    </row>
    <row r="684" spans="1:37">
      <c r="A684" t="s">
        <v>98</v>
      </c>
      <c r="B684" t="s">
        <v>19</v>
      </c>
      <c r="C684" s="2">
        <v>42103.409722222219</v>
      </c>
      <c r="D684">
        <v>123.8</v>
      </c>
      <c r="E684" s="2">
        <v>42103.503472222219</v>
      </c>
      <c r="F684">
        <v>146.5</v>
      </c>
      <c r="G684" s="3">
        <v>0.18340000000000001</v>
      </c>
      <c r="H684">
        <v>-20322.400000000001</v>
      </c>
      <c r="I684" s="3">
        <v>-0.20519999999999999</v>
      </c>
      <c r="J684">
        <v>800</v>
      </c>
      <c r="K684">
        <v>99040</v>
      </c>
      <c r="L684">
        <v>1854858.25</v>
      </c>
      <c r="M684">
        <v>28</v>
      </c>
      <c r="N684">
        <v>-725.8</v>
      </c>
      <c r="O684" s="3">
        <v>-0.21529999999999999</v>
      </c>
      <c r="P684" s="3">
        <v>2.2599999999999999E-2</v>
      </c>
      <c r="Q684" t="s">
        <v>20</v>
      </c>
      <c r="S684" s="1">
        <f t="shared" si="30"/>
        <v>42103</v>
      </c>
      <c r="U684" s="1">
        <f t="shared" si="31"/>
        <v>42103</v>
      </c>
      <c r="W684" s="37">
        <f t="shared" si="32"/>
        <v>0</v>
      </c>
      <c r="X684" s="2"/>
      <c r="Z684" s="2"/>
      <c r="AB684" s="3"/>
      <c r="AD684" s="3"/>
      <c r="AJ684" s="3"/>
      <c r="AK684" s="3"/>
    </row>
    <row r="685" spans="1:37">
      <c r="A685" t="s">
        <v>39</v>
      </c>
      <c r="B685" t="s">
        <v>19</v>
      </c>
      <c r="C685" s="2">
        <v>41400.541666666664</v>
      </c>
      <c r="D685">
        <v>109.95</v>
      </c>
      <c r="E685" s="2">
        <v>41400.586805555555</v>
      </c>
      <c r="F685">
        <v>130.1</v>
      </c>
      <c r="G685" s="3">
        <v>0.18329999999999999</v>
      </c>
      <c r="H685">
        <v>-21422.98</v>
      </c>
      <c r="I685" s="3">
        <v>-0.2051</v>
      </c>
      <c r="J685">
        <v>950</v>
      </c>
      <c r="K685">
        <v>104452.5</v>
      </c>
      <c r="L685">
        <v>624193.49</v>
      </c>
      <c r="M685">
        <v>14</v>
      </c>
      <c r="N685">
        <v>-1530.21</v>
      </c>
      <c r="O685" s="3">
        <v>-0.18329999999999999</v>
      </c>
      <c r="P685" s="3">
        <v>3.09E-2</v>
      </c>
      <c r="Q685" t="s">
        <v>20</v>
      </c>
      <c r="S685" s="1">
        <f t="shared" si="30"/>
        <v>41400</v>
      </c>
      <c r="U685" s="1">
        <f t="shared" si="31"/>
        <v>41400</v>
      </c>
      <c r="W685" s="37">
        <f t="shared" si="32"/>
        <v>0</v>
      </c>
      <c r="X685" s="2"/>
      <c r="Z685" s="2"/>
      <c r="AB685" s="3"/>
      <c r="AD685" s="3"/>
      <c r="AJ685" s="3"/>
      <c r="AK685" s="3"/>
    </row>
    <row r="686" spans="1:37">
      <c r="A686" t="s">
        <v>72</v>
      </c>
      <c r="B686" t="s">
        <v>19</v>
      </c>
      <c r="C686" s="2">
        <v>41841.565972222219</v>
      </c>
      <c r="D686">
        <v>57.45</v>
      </c>
      <c r="E686" s="2">
        <v>41842.385416666664</v>
      </c>
      <c r="F686">
        <v>67.95</v>
      </c>
      <c r="G686" s="3">
        <v>0.18279999999999999</v>
      </c>
      <c r="H686">
        <v>-9990.9</v>
      </c>
      <c r="I686" s="3">
        <v>-0.2046</v>
      </c>
      <c r="J686">
        <v>850</v>
      </c>
      <c r="K686">
        <v>48832.5</v>
      </c>
      <c r="L686">
        <v>1403327.18</v>
      </c>
      <c r="M686">
        <v>25</v>
      </c>
      <c r="N686">
        <v>-399.64</v>
      </c>
      <c r="O686" s="3">
        <v>-0.18279999999999999</v>
      </c>
      <c r="P686" s="3">
        <v>6.4399999999999999E-2</v>
      </c>
      <c r="Q686" t="s">
        <v>20</v>
      </c>
      <c r="S686" s="1">
        <f t="shared" si="30"/>
        <v>41841</v>
      </c>
      <c r="U686" s="1">
        <f t="shared" si="31"/>
        <v>41842</v>
      </c>
      <c r="W686" s="37">
        <f t="shared" si="32"/>
        <v>1</v>
      </c>
      <c r="X686" s="2"/>
      <c r="Z686" s="2"/>
      <c r="AB686" s="3"/>
      <c r="AD686" s="3"/>
      <c r="AJ686" s="3"/>
      <c r="AK686" s="3"/>
    </row>
    <row r="687" spans="1:37">
      <c r="A687" t="s">
        <v>124</v>
      </c>
      <c r="B687" t="s">
        <v>19</v>
      </c>
      <c r="C687" s="2">
        <v>43180.579861111109</v>
      </c>
      <c r="D687">
        <v>73.95</v>
      </c>
      <c r="E687" s="2">
        <v>43181.399305555555</v>
      </c>
      <c r="F687">
        <v>87.45</v>
      </c>
      <c r="G687" s="3">
        <v>0.18260000000000001</v>
      </c>
      <c r="H687">
        <v>-11335.5</v>
      </c>
      <c r="I687" s="3">
        <v>-0.2044</v>
      </c>
      <c r="J687">
        <v>750</v>
      </c>
      <c r="K687">
        <v>55462.5</v>
      </c>
      <c r="L687">
        <v>2268946.75</v>
      </c>
      <c r="M687">
        <v>24</v>
      </c>
      <c r="N687">
        <v>-472.31</v>
      </c>
      <c r="O687" s="3">
        <v>-0.18260000000000001</v>
      </c>
      <c r="P687" s="3">
        <v>0.1832</v>
      </c>
      <c r="Q687" t="s">
        <v>20</v>
      </c>
      <c r="S687" s="1">
        <f t="shared" si="30"/>
        <v>43180</v>
      </c>
      <c r="U687" s="1">
        <f t="shared" si="31"/>
        <v>43181</v>
      </c>
      <c r="W687" s="37">
        <f t="shared" si="32"/>
        <v>1</v>
      </c>
      <c r="X687" s="2"/>
      <c r="Z687" s="2"/>
      <c r="AB687" s="3"/>
      <c r="AD687" s="3"/>
      <c r="AJ687" s="3"/>
      <c r="AK687" s="3"/>
    </row>
    <row r="688" spans="1:37">
      <c r="A688" t="s">
        <v>373</v>
      </c>
      <c r="B688" t="s">
        <v>19</v>
      </c>
      <c r="C688" s="2">
        <v>44712.392361111109</v>
      </c>
      <c r="D688">
        <v>373.15</v>
      </c>
      <c r="E688" s="2">
        <v>44712.454861111109</v>
      </c>
      <c r="F688">
        <v>441.15</v>
      </c>
      <c r="G688" s="3">
        <v>0.1822</v>
      </c>
      <c r="H688">
        <v>-53300.1</v>
      </c>
      <c r="I688" s="3">
        <v>-0.2041</v>
      </c>
      <c r="J688">
        <v>700</v>
      </c>
      <c r="K688">
        <v>261205</v>
      </c>
      <c r="L688">
        <v>6897377.0599999996</v>
      </c>
      <c r="M688">
        <v>19</v>
      </c>
      <c r="N688">
        <v>-2805.27</v>
      </c>
      <c r="O688" s="3">
        <v>-0.1822</v>
      </c>
      <c r="P688" s="3">
        <v>2.69E-2</v>
      </c>
      <c r="Q688" t="s">
        <v>20</v>
      </c>
      <c r="S688" s="1">
        <f t="shared" si="30"/>
        <v>44712</v>
      </c>
      <c r="U688" s="1">
        <f t="shared" si="31"/>
        <v>44712</v>
      </c>
      <c r="W688" s="37">
        <f t="shared" si="32"/>
        <v>0</v>
      </c>
      <c r="X688" s="2"/>
      <c r="Z688" s="2"/>
      <c r="AB688" s="3"/>
      <c r="AD688" s="3"/>
      <c r="AJ688" s="3"/>
      <c r="AK688" s="3"/>
    </row>
    <row r="689" spans="1:37">
      <c r="A689" t="s">
        <v>78</v>
      </c>
      <c r="B689" t="s">
        <v>19</v>
      </c>
      <c r="C689" s="2">
        <v>42340.628472222219</v>
      </c>
      <c r="D689">
        <v>94.8</v>
      </c>
      <c r="E689" s="2">
        <v>42341.385416666664</v>
      </c>
      <c r="F689">
        <v>112.05</v>
      </c>
      <c r="G689" s="3">
        <v>0.182</v>
      </c>
      <c r="H689">
        <v>-17386.650000000001</v>
      </c>
      <c r="I689" s="3">
        <v>-0.20380000000000001</v>
      </c>
      <c r="J689">
        <v>900</v>
      </c>
      <c r="K689">
        <v>85320</v>
      </c>
      <c r="L689">
        <v>1902085.79</v>
      </c>
      <c r="M689">
        <v>7</v>
      </c>
      <c r="N689">
        <v>-2483.81</v>
      </c>
      <c r="O689" s="3">
        <v>-0.182</v>
      </c>
      <c r="P689" s="3">
        <v>1.9E-2</v>
      </c>
      <c r="Q689" t="s">
        <v>20</v>
      </c>
      <c r="S689" s="1">
        <f t="shared" si="30"/>
        <v>42340</v>
      </c>
      <c r="U689" s="1">
        <f t="shared" si="31"/>
        <v>42341</v>
      </c>
      <c r="W689" s="37">
        <f t="shared" si="32"/>
        <v>1</v>
      </c>
      <c r="X689" s="2"/>
      <c r="Z689" s="2"/>
      <c r="AB689" s="3"/>
      <c r="AD689" s="3"/>
      <c r="AJ689" s="3"/>
      <c r="AK689" s="3"/>
    </row>
    <row r="690" spans="1:37">
      <c r="A690" t="s">
        <v>131</v>
      </c>
      <c r="B690" t="s">
        <v>19</v>
      </c>
      <c r="C690" s="2">
        <v>43095.59375</v>
      </c>
      <c r="D690">
        <v>40.4</v>
      </c>
      <c r="E690" s="2">
        <v>43095.628472222219</v>
      </c>
      <c r="F690">
        <v>47.75</v>
      </c>
      <c r="G690" s="3">
        <v>0.18190000000000001</v>
      </c>
      <c r="H690">
        <v>-5556.26</v>
      </c>
      <c r="I690" s="3">
        <v>-0.20369999999999999</v>
      </c>
      <c r="J690">
        <v>675</v>
      </c>
      <c r="K690">
        <v>27270</v>
      </c>
      <c r="L690">
        <v>2178133.64</v>
      </c>
      <c r="M690">
        <v>11</v>
      </c>
      <c r="N690">
        <v>-505.11</v>
      </c>
      <c r="O690" s="3">
        <v>-0.18190000000000001</v>
      </c>
      <c r="P690" s="3">
        <v>3.09E-2</v>
      </c>
      <c r="Q690" t="s">
        <v>20</v>
      </c>
      <c r="S690" s="1">
        <f t="shared" si="30"/>
        <v>43095</v>
      </c>
      <c r="U690" s="1">
        <f t="shared" si="31"/>
        <v>43095</v>
      </c>
      <c r="W690" s="37">
        <f t="shared" si="32"/>
        <v>0</v>
      </c>
      <c r="X690" s="2"/>
      <c r="Z690" s="2"/>
      <c r="AB690" s="3"/>
      <c r="AD690" s="3"/>
      <c r="AJ690" s="3"/>
      <c r="AK690" s="3"/>
    </row>
    <row r="691" spans="1:37">
      <c r="A691" t="s">
        <v>27</v>
      </c>
      <c r="B691" t="s">
        <v>19</v>
      </c>
      <c r="C691" s="2">
        <v>41212.427083333336</v>
      </c>
      <c r="D691">
        <v>86.85</v>
      </c>
      <c r="E691" s="2">
        <v>41212.458333333336</v>
      </c>
      <c r="F691">
        <v>102.6</v>
      </c>
      <c r="G691" s="3">
        <v>0.18129999999999999</v>
      </c>
      <c r="H691">
        <v>-17644.5</v>
      </c>
      <c r="I691" s="3">
        <v>-0.20319999999999999</v>
      </c>
      <c r="J691">
        <v>1000</v>
      </c>
      <c r="K691">
        <v>86850</v>
      </c>
      <c r="L691">
        <v>519918.05</v>
      </c>
      <c r="M691">
        <v>10</v>
      </c>
      <c r="N691">
        <v>-1764.45</v>
      </c>
      <c r="O691" s="3">
        <v>-0.18129999999999999</v>
      </c>
      <c r="P691" s="3">
        <v>7.7700000000000005E-2</v>
      </c>
      <c r="Q691" t="s">
        <v>20</v>
      </c>
      <c r="S691" s="1">
        <f t="shared" si="30"/>
        <v>41212</v>
      </c>
      <c r="U691" s="1">
        <f t="shared" si="31"/>
        <v>41212</v>
      </c>
      <c r="W691" s="37">
        <f t="shared" si="32"/>
        <v>0</v>
      </c>
      <c r="X691" s="2"/>
      <c r="Z691" s="2"/>
      <c r="AB691" s="3"/>
      <c r="AD691" s="3"/>
      <c r="AJ691" s="3"/>
      <c r="AK691" s="3"/>
    </row>
    <row r="692" spans="1:37">
      <c r="A692" t="s">
        <v>81</v>
      </c>
      <c r="B692" t="s">
        <v>19</v>
      </c>
      <c r="C692" s="2">
        <v>42725.59375</v>
      </c>
      <c r="D692">
        <v>44.25</v>
      </c>
      <c r="E692" s="2">
        <v>42725.618055555555</v>
      </c>
      <c r="F692">
        <v>52.25</v>
      </c>
      <c r="G692" s="3">
        <v>0.18079999999999999</v>
      </c>
      <c r="H692">
        <v>-8068.5</v>
      </c>
      <c r="I692" s="3">
        <v>-0.2026</v>
      </c>
      <c r="J692">
        <v>900</v>
      </c>
      <c r="K692">
        <v>39825</v>
      </c>
      <c r="L692">
        <v>2233101.52</v>
      </c>
      <c r="M692">
        <v>8</v>
      </c>
      <c r="N692">
        <v>-1008.56</v>
      </c>
      <c r="O692" s="3">
        <v>-0.18079999999999999</v>
      </c>
      <c r="P692" s="3">
        <v>5.1999999999999998E-2</v>
      </c>
      <c r="Q692" t="s">
        <v>20</v>
      </c>
      <c r="S692" s="1">
        <f t="shared" si="30"/>
        <v>42725</v>
      </c>
      <c r="U692" s="1">
        <f t="shared" si="31"/>
        <v>42725</v>
      </c>
      <c r="W692" s="37">
        <f t="shared" si="32"/>
        <v>0</v>
      </c>
      <c r="X692" s="2"/>
      <c r="Z692" s="2"/>
      <c r="AB692" s="3"/>
      <c r="AD692" s="3"/>
      <c r="AJ692" s="3"/>
      <c r="AK692" s="3"/>
    </row>
    <row r="693" spans="1:37">
      <c r="A693" t="s">
        <v>130</v>
      </c>
      <c r="B693" t="s">
        <v>19</v>
      </c>
      <c r="C693" s="2">
        <v>43098.434027777781</v>
      </c>
      <c r="D693">
        <v>110.15</v>
      </c>
      <c r="E693" s="2">
        <v>43102.385416666664</v>
      </c>
      <c r="F693">
        <v>130.05000000000001</v>
      </c>
      <c r="G693" s="3">
        <v>0.1807</v>
      </c>
      <c r="H693">
        <v>-15053.85</v>
      </c>
      <c r="I693" s="3">
        <v>-0.20250000000000001</v>
      </c>
      <c r="J693">
        <v>675</v>
      </c>
      <c r="K693">
        <v>74351.25</v>
      </c>
      <c r="L693">
        <v>2171467</v>
      </c>
      <c r="M693">
        <v>137</v>
      </c>
      <c r="N693">
        <v>-109.88</v>
      </c>
      <c r="O693" s="3">
        <v>-0.23880000000000001</v>
      </c>
      <c r="P693" s="3">
        <v>5.4899999999999997E-2</v>
      </c>
      <c r="Q693" t="s">
        <v>20</v>
      </c>
      <c r="S693" s="1">
        <f t="shared" si="30"/>
        <v>43098</v>
      </c>
      <c r="U693" s="1">
        <f t="shared" si="31"/>
        <v>43102</v>
      </c>
      <c r="W693" s="37">
        <f t="shared" si="32"/>
        <v>4</v>
      </c>
      <c r="X693" s="2"/>
      <c r="Z693" s="2"/>
      <c r="AB693" s="3"/>
      <c r="AD693" s="3"/>
      <c r="AJ693" s="3"/>
      <c r="AK693" s="3"/>
    </row>
    <row r="694" spans="1:37">
      <c r="A694" t="s">
        <v>152</v>
      </c>
      <c r="B694" t="s">
        <v>19</v>
      </c>
      <c r="C694" s="2">
        <v>43454.385416666664</v>
      </c>
      <c r="D694">
        <v>94.75</v>
      </c>
      <c r="E694" s="2">
        <v>43454.534722222219</v>
      </c>
      <c r="F694">
        <v>111.85</v>
      </c>
      <c r="G694" s="3">
        <v>0.18049999999999999</v>
      </c>
      <c r="H694">
        <v>-12937.05</v>
      </c>
      <c r="I694" s="3">
        <v>-0.20230000000000001</v>
      </c>
      <c r="J694">
        <v>675</v>
      </c>
      <c r="K694">
        <v>63956.25</v>
      </c>
      <c r="L694">
        <v>2213864.4700000002</v>
      </c>
      <c r="M694">
        <v>44</v>
      </c>
      <c r="N694">
        <v>-294.02</v>
      </c>
      <c r="O694" s="3">
        <v>-0.21160000000000001</v>
      </c>
      <c r="P694" s="3">
        <v>0.14199999999999999</v>
      </c>
      <c r="Q694" t="s">
        <v>20</v>
      </c>
      <c r="S694" s="1">
        <f t="shared" si="30"/>
        <v>43454</v>
      </c>
      <c r="U694" s="1">
        <f t="shared" si="31"/>
        <v>43454</v>
      </c>
      <c r="W694" s="37">
        <f t="shared" si="32"/>
        <v>0</v>
      </c>
      <c r="X694" s="2"/>
      <c r="Z694" s="2"/>
      <c r="AB694" s="3"/>
      <c r="AD694" s="3"/>
      <c r="AJ694" s="3"/>
      <c r="AK694" s="3"/>
    </row>
    <row r="695" spans="1:37">
      <c r="A695" t="s">
        <v>145</v>
      </c>
      <c r="B695" t="s">
        <v>19</v>
      </c>
      <c r="C695" s="2">
        <v>43328.559027777781</v>
      </c>
      <c r="D695">
        <v>108.8</v>
      </c>
      <c r="E695" s="2">
        <v>43329.385416666664</v>
      </c>
      <c r="F695">
        <v>128.4</v>
      </c>
      <c r="G695" s="3">
        <v>0.18010000000000001</v>
      </c>
      <c r="H695">
        <v>-14831.1</v>
      </c>
      <c r="I695" s="3">
        <v>-0.2019</v>
      </c>
      <c r="J695">
        <v>675</v>
      </c>
      <c r="K695">
        <v>73440</v>
      </c>
      <c r="L695">
        <v>2462554.75</v>
      </c>
      <c r="M695">
        <v>27</v>
      </c>
      <c r="N695">
        <v>-549.29999999999995</v>
      </c>
      <c r="O695" s="3">
        <v>-0.18010000000000001</v>
      </c>
      <c r="P695" s="3">
        <v>0.1981</v>
      </c>
      <c r="Q695" t="s">
        <v>20</v>
      </c>
      <c r="S695" s="1">
        <f t="shared" si="30"/>
        <v>43328</v>
      </c>
      <c r="U695" s="1">
        <f t="shared" si="31"/>
        <v>43329</v>
      </c>
      <c r="W695" s="37">
        <f t="shared" si="32"/>
        <v>1</v>
      </c>
      <c r="X695" s="2"/>
      <c r="Z695" s="2"/>
      <c r="AB695" s="3"/>
      <c r="AD695" s="3"/>
      <c r="AJ695" s="3"/>
      <c r="AK695" s="3"/>
    </row>
    <row r="696" spans="1:37">
      <c r="A696" t="s">
        <v>90</v>
      </c>
      <c r="B696" t="s">
        <v>19</v>
      </c>
      <c r="C696" s="2">
        <v>42578.475694444445</v>
      </c>
      <c r="D696">
        <v>32.25</v>
      </c>
      <c r="E696" s="2">
        <v>42578.628472222219</v>
      </c>
      <c r="F696">
        <v>38.049999999999997</v>
      </c>
      <c r="G696" s="3">
        <v>0.17979999999999999</v>
      </c>
      <c r="H696">
        <v>-5364.97</v>
      </c>
      <c r="I696" s="3">
        <v>-0.2016</v>
      </c>
      <c r="J696">
        <v>825</v>
      </c>
      <c r="K696">
        <v>26606.25</v>
      </c>
      <c r="L696">
        <v>1941758.43</v>
      </c>
      <c r="M696">
        <v>45</v>
      </c>
      <c r="N696">
        <v>-119.22</v>
      </c>
      <c r="O696" s="3">
        <v>-0.31630000000000003</v>
      </c>
      <c r="P696" s="3">
        <v>0.34570000000000001</v>
      </c>
      <c r="Q696" t="s">
        <v>20</v>
      </c>
      <c r="S696" s="1">
        <f t="shared" si="30"/>
        <v>42578</v>
      </c>
      <c r="U696" s="1">
        <f t="shared" si="31"/>
        <v>42578</v>
      </c>
      <c r="W696" s="37">
        <f t="shared" si="32"/>
        <v>0</v>
      </c>
      <c r="X696" s="2"/>
      <c r="Z696" s="2"/>
      <c r="AB696" s="3"/>
      <c r="AD696" s="3"/>
      <c r="AJ696" s="3"/>
      <c r="AK696" s="3"/>
    </row>
    <row r="697" spans="1:37">
      <c r="A697" t="s">
        <v>119</v>
      </c>
      <c r="B697" t="s">
        <v>19</v>
      </c>
      <c r="C697" s="2">
        <v>42968.385416666664</v>
      </c>
      <c r="D697">
        <v>102</v>
      </c>
      <c r="E697" s="2">
        <v>42968.503472222219</v>
      </c>
      <c r="F697">
        <v>120.25</v>
      </c>
      <c r="G697" s="3">
        <v>0.1789</v>
      </c>
      <c r="H697">
        <v>-15354.38</v>
      </c>
      <c r="I697" s="3">
        <v>-0.20069999999999999</v>
      </c>
      <c r="J697">
        <v>750</v>
      </c>
      <c r="K697">
        <v>76500</v>
      </c>
      <c r="L697">
        <v>2294952.1800000002</v>
      </c>
      <c r="M697">
        <v>35</v>
      </c>
      <c r="N697">
        <v>-438.7</v>
      </c>
      <c r="O697" s="3">
        <v>-0.1961</v>
      </c>
      <c r="P697" s="3">
        <v>0.152</v>
      </c>
      <c r="Q697" t="s">
        <v>20</v>
      </c>
      <c r="S697" s="1">
        <f t="shared" si="30"/>
        <v>42968</v>
      </c>
      <c r="U697" s="1">
        <f t="shared" si="31"/>
        <v>42968</v>
      </c>
      <c r="W697" s="37">
        <f t="shared" si="32"/>
        <v>0</v>
      </c>
      <c r="X697" s="2"/>
      <c r="Z697" s="2"/>
      <c r="AB697" s="3"/>
      <c r="AD697" s="3"/>
      <c r="AJ697" s="3"/>
      <c r="AK697" s="3"/>
    </row>
    <row r="698" spans="1:37">
      <c r="A698" t="s">
        <v>92</v>
      </c>
      <c r="B698" t="s">
        <v>19</v>
      </c>
      <c r="C698" s="2">
        <v>42744.638888888891</v>
      </c>
      <c r="D698">
        <v>118.5</v>
      </c>
      <c r="E698" s="2">
        <v>42745.385416666664</v>
      </c>
      <c r="F698">
        <v>139.69999999999999</v>
      </c>
      <c r="G698" s="3">
        <v>0.1789</v>
      </c>
      <c r="H698">
        <v>-21403.8</v>
      </c>
      <c r="I698" s="3">
        <v>-0.20069999999999999</v>
      </c>
      <c r="J698">
        <v>900</v>
      </c>
      <c r="K698">
        <v>106650</v>
      </c>
      <c r="L698">
        <v>2207689.5699999998</v>
      </c>
      <c r="M698">
        <v>3</v>
      </c>
      <c r="N698">
        <v>-7134.6</v>
      </c>
      <c r="O698" s="3">
        <v>-0.1789</v>
      </c>
      <c r="P698" s="3">
        <v>1.43E-2</v>
      </c>
      <c r="Q698" t="s">
        <v>20</v>
      </c>
      <c r="S698" s="1">
        <f t="shared" si="30"/>
        <v>42744</v>
      </c>
      <c r="U698" s="1">
        <f t="shared" si="31"/>
        <v>42745</v>
      </c>
      <c r="W698" s="37">
        <f t="shared" si="32"/>
        <v>1</v>
      </c>
      <c r="X698" s="2"/>
      <c r="Z698" s="2"/>
      <c r="AB698" s="3"/>
      <c r="AD698" s="3"/>
      <c r="AJ698" s="3"/>
      <c r="AK698" s="3"/>
    </row>
    <row r="699" spans="1:37">
      <c r="A699" t="s">
        <v>155</v>
      </c>
      <c r="B699" t="s">
        <v>19</v>
      </c>
      <c r="C699" s="2">
        <v>43335.423611111109</v>
      </c>
      <c r="D699">
        <v>49.15</v>
      </c>
      <c r="E699" s="2">
        <v>43335.590277777781</v>
      </c>
      <c r="F699">
        <v>57.9</v>
      </c>
      <c r="G699" s="3">
        <v>0.17799999999999999</v>
      </c>
      <c r="H699">
        <v>-6628.84</v>
      </c>
      <c r="I699" s="3">
        <v>-0.19980000000000001</v>
      </c>
      <c r="J699">
        <v>675</v>
      </c>
      <c r="K699">
        <v>33176.25</v>
      </c>
      <c r="L699">
        <v>2475051.37</v>
      </c>
      <c r="M699">
        <v>49</v>
      </c>
      <c r="N699">
        <v>-135.28</v>
      </c>
      <c r="O699" s="3">
        <v>-0.17799999999999999</v>
      </c>
      <c r="P699" s="3">
        <v>0.12509999999999999</v>
      </c>
      <c r="Q699" t="s">
        <v>20</v>
      </c>
      <c r="S699" s="1">
        <f t="shared" si="30"/>
        <v>43335</v>
      </c>
      <c r="U699" s="1">
        <f t="shared" si="31"/>
        <v>43335</v>
      </c>
      <c r="W699" s="37">
        <f t="shared" si="32"/>
        <v>0</v>
      </c>
      <c r="X699" s="2"/>
      <c r="Z699" s="2"/>
      <c r="AB699" s="3"/>
      <c r="AD699" s="3"/>
      <c r="AJ699" s="3"/>
      <c r="AK699" s="3"/>
    </row>
    <row r="700" spans="1:37">
      <c r="A700" t="s">
        <v>127</v>
      </c>
      <c r="B700" t="s">
        <v>19</v>
      </c>
      <c r="C700" s="2">
        <v>43061.423611111109</v>
      </c>
      <c r="D700">
        <v>90.05</v>
      </c>
      <c r="E700" s="2">
        <v>43061.520833333336</v>
      </c>
      <c r="F700">
        <v>106.05</v>
      </c>
      <c r="G700" s="3">
        <v>0.1777</v>
      </c>
      <c r="H700">
        <v>-12123.68</v>
      </c>
      <c r="I700" s="3">
        <v>-0.19950000000000001</v>
      </c>
      <c r="J700">
        <v>675</v>
      </c>
      <c r="K700">
        <v>60783.75</v>
      </c>
      <c r="L700">
        <v>2221307.69</v>
      </c>
      <c r="M700">
        <v>29</v>
      </c>
      <c r="N700">
        <v>-418.06</v>
      </c>
      <c r="O700" s="3">
        <v>-0.2215</v>
      </c>
      <c r="P700" s="3">
        <v>7.1099999999999997E-2</v>
      </c>
      <c r="Q700" t="s">
        <v>20</v>
      </c>
      <c r="S700" s="1">
        <f t="shared" si="30"/>
        <v>43061</v>
      </c>
      <c r="U700" s="1">
        <f t="shared" si="31"/>
        <v>43061</v>
      </c>
      <c r="W700" s="37">
        <f t="shared" si="32"/>
        <v>0</v>
      </c>
      <c r="X700" s="2"/>
      <c r="Z700" s="2"/>
      <c r="AB700" s="3"/>
      <c r="AD700" s="3"/>
      <c r="AJ700" s="3"/>
      <c r="AK700" s="3"/>
    </row>
    <row r="701" spans="1:37">
      <c r="A701" t="s">
        <v>131</v>
      </c>
      <c r="B701" t="s">
        <v>19</v>
      </c>
      <c r="C701" s="2">
        <v>43138.5625</v>
      </c>
      <c r="D701">
        <v>156.25</v>
      </c>
      <c r="E701" s="2">
        <v>43139.409722222219</v>
      </c>
      <c r="F701">
        <v>184</v>
      </c>
      <c r="G701" s="3">
        <v>0.17760000000000001</v>
      </c>
      <c r="H701">
        <v>-21027.94</v>
      </c>
      <c r="I701" s="3">
        <v>-0.19939999999999999</v>
      </c>
      <c r="J701">
        <v>675</v>
      </c>
      <c r="K701">
        <v>105468.75</v>
      </c>
      <c r="L701">
        <v>2246067.67</v>
      </c>
      <c r="M701">
        <v>32</v>
      </c>
      <c r="N701">
        <v>-657.12</v>
      </c>
      <c r="O701" s="3">
        <v>-0.17760000000000001</v>
      </c>
      <c r="P701" s="3">
        <v>0.1699</v>
      </c>
      <c r="Q701" t="s">
        <v>20</v>
      </c>
      <c r="S701" s="1">
        <f t="shared" si="30"/>
        <v>43138</v>
      </c>
      <c r="U701" s="1">
        <f t="shared" si="31"/>
        <v>43139</v>
      </c>
      <c r="W701" s="37">
        <f t="shared" si="32"/>
        <v>1</v>
      </c>
      <c r="X701" s="2"/>
      <c r="Z701" s="2"/>
      <c r="AB701" s="3"/>
      <c r="AD701" s="3"/>
      <c r="AJ701" s="3"/>
      <c r="AK701" s="3"/>
    </row>
    <row r="702" spans="1:37">
      <c r="A702" t="s">
        <v>37</v>
      </c>
      <c r="B702" t="s">
        <v>19</v>
      </c>
      <c r="C702" s="2">
        <v>41229.385416666664</v>
      </c>
      <c r="D702">
        <v>31.25</v>
      </c>
      <c r="E702" s="2">
        <v>41229.604166666664</v>
      </c>
      <c r="F702">
        <v>36.799999999999997</v>
      </c>
      <c r="G702" s="3">
        <v>0.17760000000000001</v>
      </c>
      <c r="H702">
        <v>-6230.5</v>
      </c>
      <c r="I702" s="3">
        <v>-0.19939999999999999</v>
      </c>
      <c r="J702">
        <v>1000</v>
      </c>
      <c r="K702">
        <v>31250</v>
      </c>
      <c r="L702">
        <v>538105.05000000005</v>
      </c>
      <c r="M702">
        <v>64</v>
      </c>
      <c r="N702">
        <v>-97.35</v>
      </c>
      <c r="O702" s="3">
        <v>-0.22720000000000001</v>
      </c>
      <c r="P702" s="3">
        <v>0.1168</v>
      </c>
      <c r="Q702" t="s">
        <v>20</v>
      </c>
      <c r="S702" s="1">
        <f t="shared" si="30"/>
        <v>41229</v>
      </c>
      <c r="U702" s="1">
        <f t="shared" si="31"/>
        <v>41229</v>
      </c>
      <c r="W702" s="37">
        <f t="shared" si="32"/>
        <v>0</v>
      </c>
      <c r="X702" s="2"/>
      <c r="Z702" s="2"/>
      <c r="AB702" s="3"/>
      <c r="AD702" s="3"/>
      <c r="AJ702" s="3"/>
      <c r="AK702" s="3"/>
    </row>
    <row r="703" spans="1:37">
      <c r="A703" t="s">
        <v>128</v>
      </c>
      <c r="B703" t="s">
        <v>19</v>
      </c>
      <c r="C703" s="2">
        <v>43151.395833333336</v>
      </c>
      <c r="D703">
        <v>62.85</v>
      </c>
      <c r="E703" s="2">
        <v>43151.618055555555</v>
      </c>
      <c r="F703">
        <v>74</v>
      </c>
      <c r="G703" s="3">
        <v>0.1774</v>
      </c>
      <c r="H703">
        <v>-8449.99</v>
      </c>
      <c r="I703" s="3">
        <v>-0.19919999999999999</v>
      </c>
      <c r="J703">
        <v>675</v>
      </c>
      <c r="K703">
        <v>42423.75</v>
      </c>
      <c r="L703">
        <v>2233639.23</v>
      </c>
      <c r="M703">
        <v>65</v>
      </c>
      <c r="N703">
        <v>-130</v>
      </c>
      <c r="O703" s="3">
        <v>-0.20369999999999999</v>
      </c>
      <c r="P703" s="3">
        <v>0.3286</v>
      </c>
      <c r="Q703" t="s">
        <v>20</v>
      </c>
      <c r="S703" s="1">
        <f t="shared" si="30"/>
        <v>43151</v>
      </c>
      <c r="U703" s="1">
        <f t="shared" si="31"/>
        <v>43151</v>
      </c>
      <c r="W703" s="37">
        <f t="shared" si="32"/>
        <v>0</v>
      </c>
      <c r="X703" s="2"/>
      <c r="Z703" s="2"/>
      <c r="AB703" s="3"/>
      <c r="AD703" s="3"/>
      <c r="AJ703" s="3"/>
      <c r="AK703" s="3"/>
    </row>
    <row r="704" spans="1:37">
      <c r="A704" t="s">
        <v>53</v>
      </c>
      <c r="B704" t="s">
        <v>19</v>
      </c>
      <c r="C704" s="2">
        <v>41402.5</v>
      </c>
      <c r="D704">
        <v>109.15</v>
      </c>
      <c r="E704" s="2">
        <v>41402.552083333336</v>
      </c>
      <c r="F704">
        <v>128.5</v>
      </c>
      <c r="G704" s="3">
        <v>0.17730000000000001</v>
      </c>
      <c r="H704">
        <v>-20640.169999999998</v>
      </c>
      <c r="I704" s="3">
        <v>-0.1991</v>
      </c>
      <c r="J704">
        <v>950</v>
      </c>
      <c r="K704">
        <v>103692.5</v>
      </c>
      <c r="L704">
        <v>621901.14</v>
      </c>
      <c r="M704">
        <v>16</v>
      </c>
      <c r="N704">
        <v>-1290.01</v>
      </c>
      <c r="O704" s="3">
        <v>-0.18459999999999999</v>
      </c>
      <c r="P704" s="3">
        <v>2.4299999999999999E-2</v>
      </c>
      <c r="Q704" t="s">
        <v>20</v>
      </c>
      <c r="S704" s="1">
        <f t="shared" si="30"/>
        <v>41402</v>
      </c>
      <c r="U704" s="1">
        <f t="shared" si="31"/>
        <v>41402</v>
      </c>
      <c r="W704" s="37">
        <f t="shared" si="32"/>
        <v>0</v>
      </c>
      <c r="X704" s="2"/>
      <c r="Z704" s="2"/>
      <c r="AB704" s="3"/>
      <c r="AD704" s="3"/>
      <c r="AJ704" s="3"/>
      <c r="AK704" s="3"/>
    </row>
    <row r="705" spans="1:37">
      <c r="A705" t="s">
        <v>38</v>
      </c>
      <c r="B705" t="s">
        <v>19</v>
      </c>
      <c r="C705" s="2">
        <v>41430.545138888891</v>
      </c>
      <c r="D705">
        <v>79</v>
      </c>
      <c r="E705" s="2">
        <v>41431.385416666664</v>
      </c>
      <c r="F705">
        <v>93</v>
      </c>
      <c r="G705" s="3">
        <v>0.1772</v>
      </c>
      <c r="H705">
        <v>-14934</v>
      </c>
      <c r="I705" s="3">
        <v>-0.19900000000000001</v>
      </c>
      <c r="J705">
        <v>950</v>
      </c>
      <c r="K705">
        <v>75050</v>
      </c>
      <c r="L705">
        <v>725697.57</v>
      </c>
      <c r="M705">
        <v>31</v>
      </c>
      <c r="N705">
        <v>-481.74</v>
      </c>
      <c r="O705" s="3">
        <v>-0.1772</v>
      </c>
      <c r="P705" s="3">
        <v>8.1600000000000006E-2</v>
      </c>
      <c r="Q705" t="s">
        <v>20</v>
      </c>
      <c r="S705" s="1">
        <f t="shared" si="30"/>
        <v>41430</v>
      </c>
      <c r="U705" s="1">
        <f t="shared" si="31"/>
        <v>41431</v>
      </c>
      <c r="W705" s="37">
        <f t="shared" si="32"/>
        <v>1</v>
      </c>
      <c r="X705" s="2"/>
      <c r="Z705" s="2"/>
      <c r="AB705" s="3"/>
      <c r="AD705" s="3"/>
      <c r="AJ705" s="3"/>
      <c r="AK705" s="3"/>
    </row>
    <row r="706" spans="1:37">
      <c r="A706" t="s">
        <v>99</v>
      </c>
      <c r="B706" t="s">
        <v>19</v>
      </c>
      <c r="C706" s="2">
        <v>42584.385416666664</v>
      </c>
      <c r="D706">
        <v>116.65</v>
      </c>
      <c r="E706" s="2">
        <v>42584.53125</v>
      </c>
      <c r="F706">
        <v>137.30000000000001</v>
      </c>
      <c r="G706" s="3">
        <v>0.17699999999999999</v>
      </c>
      <c r="H706">
        <v>-19131.34</v>
      </c>
      <c r="I706" s="3">
        <v>-0.1988</v>
      </c>
      <c r="J706">
        <v>825</v>
      </c>
      <c r="K706">
        <v>96236.25</v>
      </c>
      <c r="L706">
        <v>1898463.25</v>
      </c>
      <c r="M706">
        <v>43</v>
      </c>
      <c r="N706">
        <v>-444.91</v>
      </c>
      <c r="O706" s="3">
        <v>-0.2147</v>
      </c>
      <c r="P706" s="3">
        <v>9.3399999999999997E-2</v>
      </c>
      <c r="Q706" t="s">
        <v>20</v>
      </c>
      <c r="S706" s="1">
        <f t="shared" si="30"/>
        <v>42584</v>
      </c>
      <c r="U706" s="1">
        <f t="shared" si="31"/>
        <v>42584</v>
      </c>
      <c r="W706" s="37">
        <f t="shared" si="32"/>
        <v>0</v>
      </c>
      <c r="X706" s="2"/>
      <c r="Z706" s="2"/>
      <c r="AB706" s="3"/>
      <c r="AD706" s="3"/>
      <c r="AJ706" s="3"/>
      <c r="AK706" s="3"/>
    </row>
    <row r="707" spans="1:37">
      <c r="A707" t="s">
        <v>83</v>
      </c>
      <c r="B707" t="s">
        <v>19</v>
      </c>
      <c r="C707" s="2">
        <v>42690.503472222219</v>
      </c>
      <c r="D707">
        <v>119.2</v>
      </c>
      <c r="E707" s="2">
        <v>42690.625</v>
      </c>
      <c r="F707">
        <v>140.25</v>
      </c>
      <c r="G707" s="3">
        <v>0.17660000000000001</v>
      </c>
      <c r="H707">
        <v>-21280.05</v>
      </c>
      <c r="I707" s="3">
        <v>-0.19839999999999999</v>
      </c>
      <c r="J707">
        <v>900</v>
      </c>
      <c r="K707">
        <v>107280</v>
      </c>
      <c r="L707">
        <v>2212093.7200000002</v>
      </c>
      <c r="M707">
        <v>36</v>
      </c>
      <c r="N707">
        <v>-591.11</v>
      </c>
      <c r="O707" s="3">
        <v>-0.22439999999999999</v>
      </c>
      <c r="P707" s="3">
        <v>0.15559999999999999</v>
      </c>
      <c r="Q707" t="s">
        <v>20</v>
      </c>
      <c r="S707" s="1">
        <f t="shared" si="30"/>
        <v>42690</v>
      </c>
      <c r="U707" s="1">
        <f t="shared" si="31"/>
        <v>42690</v>
      </c>
      <c r="W707" s="37">
        <f t="shared" si="32"/>
        <v>0</v>
      </c>
      <c r="X707" s="2"/>
      <c r="Z707" s="2"/>
      <c r="AB707" s="3"/>
      <c r="AD707" s="3"/>
      <c r="AJ707" s="3"/>
      <c r="AK707" s="3"/>
    </row>
    <row r="708" spans="1:37">
      <c r="A708" t="s">
        <v>82</v>
      </c>
      <c r="B708" t="s">
        <v>19</v>
      </c>
      <c r="C708" s="2">
        <v>42278.565972222219</v>
      </c>
      <c r="D708">
        <v>144.5</v>
      </c>
      <c r="E708" s="2">
        <v>42282.385416666664</v>
      </c>
      <c r="F708">
        <v>169.9</v>
      </c>
      <c r="G708" s="3">
        <v>0.17580000000000001</v>
      </c>
      <c r="H708">
        <v>-25689.599999999999</v>
      </c>
      <c r="I708" s="3">
        <v>-0.19750000000000001</v>
      </c>
      <c r="J708">
        <v>900</v>
      </c>
      <c r="K708">
        <v>130050</v>
      </c>
      <c r="L708">
        <v>2165566.66</v>
      </c>
      <c r="M708">
        <v>25</v>
      </c>
      <c r="N708">
        <v>-1027.58</v>
      </c>
      <c r="O708" s="3">
        <v>-0.17580000000000001</v>
      </c>
      <c r="P708" s="3">
        <v>8.3699999999999997E-2</v>
      </c>
      <c r="Q708" t="s">
        <v>20</v>
      </c>
      <c r="S708" s="1">
        <f t="shared" si="30"/>
        <v>42278</v>
      </c>
      <c r="U708" s="1">
        <f t="shared" si="31"/>
        <v>42282</v>
      </c>
      <c r="W708" s="37">
        <f t="shared" si="32"/>
        <v>4</v>
      </c>
      <c r="X708" s="2"/>
      <c r="Z708" s="2"/>
      <c r="AB708" s="3"/>
      <c r="AD708" s="3"/>
      <c r="AJ708" s="3"/>
      <c r="AK708" s="3"/>
    </row>
    <row r="709" spans="1:37">
      <c r="A709" t="s">
        <v>367</v>
      </c>
      <c r="B709" t="s">
        <v>19</v>
      </c>
      <c r="C709" s="2">
        <v>44756.409722222219</v>
      </c>
      <c r="D709">
        <v>241.6</v>
      </c>
      <c r="E709" s="2">
        <v>44756.46875</v>
      </c>
      <c r="F709">
        <v>284.05</v>
      </c>
      <c r="G709" s="3">
        <v>0.1757</v>
      </c>
      <c r="H709">
        <v>-35779.870000000003</v>
      </c>
      <c r="I709" s="3">
        <v>-0.19750000000000001</v>
      </c>
      <c r="J709">
        <v>750</v>
      </c>
      <c r="K709">
        <v>181200</v>
      </c>
      <c r="L709">
        <v>6986740.5599999996</v>
      </c>
      <c r="M709">
        <v>18</v>
      </c>
      <c r="N709">
        <v>-1987.77</v>
      </c>
      <c r="O709" s="3">
        <v>-0.1757</v>
      </c>
      <c r="P709" s="3">
        <v>3.39E-2</v>
      </c>
      <c r="Q709" t="s">
        <v>20</v>
      </c>
      <c r="S709" s="1">
        <f t="shared" si="30"/>
        <v>44756</v>
      </c>
      <c r="U709" s="1">
        <f t="shared" si="31"/>
        <v>44756</v>
      </c>
      <c r="W709" s="37">
        <f t="shared" si="32"/>
        <v>0</v>
      </c>
      <c r="X709" s="2"/>
      <c r="Z709" s="2"/>
      <c r="AB709" s="3"/>
      <c r="AD709" s="3"/>
      <c r="AJ709" s="3"/>
      <c r="AK709" s="3"/>
    </row>
    <row r="710" spans="1:37">
      <c r="A710" t="s">
        <v>85</v>
      </c>
      <c r="B710" t="s">
        <v>19</v>
      </c>
      <c r="C710" s="2">
        <v>41956.385416666664</v>
      </c>
      <c r="D710">
        <v>66.400000000000006</v>
      </c>
      <c r="E710" s="2">
        <v>41956.40625</v>
      </c>
      <c r="F710">
        <v>78.05</v>
      </c>
      <c r="G710" s="3">
        <v>0.17549999999999999</v>
      </c>
      <c r="H710">
        <v>-10148.24</v>
      </c>
      <c r="I710" s="3">
        <v>-0.19719999999999999</v>
      </c>
      <c r="J710">
        <v>775</v>
      </c>
      <c r="K710">
        <v>51460</v>
      </c>
      <c r="L710">
        <v>1498683.4</v>
      </c>
      <c r="M710">
        <v>7</v>
      </c>
      <c r="N710">
        <v>-1449.75</v>
      </c>
      <c r="O710" s="3">
        <v>-0.17549999999999999</v>
      </c>
      <c r="P710" s="3">
        <v>9.9400000000000002E-2</v>
      </c>
      <c r="Q710" t="s">
        <v>20</v>
      </c>
      <c r="S710" s="1">
        <f t="shared" si="30"/>
        <v>41956</v>
      </c>
      <c r="U710" s="1">
        <f t="shared" si="31"/>
        <v>41956</v>
      </c>
      <c r="W710" s="37">
        <f t="shared" si="32"/>
        <v>0</v>
      </c>
      <c r="X710" s="2"/>
      <c r="Z710" s="2"/>
      <c r="AB710" s="3"/>
      <c r="AD710" s="3"/>
      <c r="AJ710" s="3"/>
      <c r="AK710" s="3"/>
    </row>
    <row r="711" spans="1:37">
      <c r="A711" t="s">
        <v>167</v>
      </c>
      <c r="B711" t="s">
        <v>19</v>
      </c>
      <c r="C711" s="2">
        <v>43847.385416666664</v>
      </c>
      <c r="D711">
        <v>131.75</v>
      </c>
      <c r="E711" s="2">
        <v>43847.413194444445</v>
      </c>
      <c r="F711">
        <v>154.80000000000001</v>
      </c>
      <c r="G711" s="3">
        <v>0.17499999999999999</v>
      </c>
      <c r="H711">
        <v>-17492.96</v>
      </c>
      <c r="I711" s="3">
        <v>-0.19670000000000001</v>
      </c>
      <c r="J711">
        <v>675</v>
      </c>
      <c r="K711">
        <v>88931.25</v>
      </c>
      <c r="L711">
        <v>3010809.33</v>
      </c>
      <c r="M711">
        <v>9</v>
      </c>
      <c r="N711">
        <v>-1943.66</v>
      </c>
      <c r="O711" s="3">
        <v>-0.17499999999999999</v>
      </c>
      <c r="P711" s="3">
        <v>0.1017</v>
      </c>
      <c r="Q711" t="s">
        <v>20</v>
      </c>
      <c r="S711" s="1">
        <f t="shared" si="30"/>
        <v>43847</v>
      </c>
      <c r="U711" s="1">
        <f t="shared" si="31"/>
        <v>43847</v>
      </c>
      <c r="W711" s="37">
        <f t="shared" si="32"/>
        <v>0</v>
      </c>
      <c r="X711" s="2"/>
      <c r="Z711" s="2"/>
      <c r="AB711" s="3"/>
      <c r="AD711" s="3"/>
      <c r="AJ711" s="3"/>
      <c r="AK711" s="3"/>
    </row>
    <row r="712" spans="1:37">
      <c r="A712" t="s">
        <v>160</v>
      </c>
      <c r="B712" t="s">
        <v>19</v>
      </c>
      <c r="C712" s="2">
        <v>43783.510416666664</v>
      </c>
      <c r="D712">
        <v>154.5</v>
      </c>
      <c r="E712" s="2">
        <v>43783.621527777781</v>
      </c>
      <c r="F712">
        <v>181.5</v>
      </c>
      <c r="G712" s="3">
        <v>0.17480000000000001</v>
      </c>
      <c r="H712">
        <v>-20493</v>
      </c>
      <c r="I712" s="3">
        <v>-0.19650000000000001</v>
      </c>
      <c r="J712">
        <v>675</v>
      </c>
      <c r="K712">
        <v>104287.5</v>
      </c>
      <c r="L712">
        <v>2850764.47</v>
      </c>
      <c r="M712">
        <v>33</v>
      </c>
      <c r="N712">
        <v>-621</v>
      </c>
      <c r="O712" s="3">
        <v>-0.17480000000000001</v>
      </c>
      <c r="P712" s="3">
        <v>4.2099999999999999E-2</v>
      </c>
      <c r="Q712" t="s">
        <v>20</v>
      </c>
      <c r="S712" s="1">
        <f t="shared" si="30"/>
        <v>43783</v>
      </c>
      <c r="U712" s="1">
        <f t="shared" si="31"/>
        <v>43783</v>
      </c>
      <c r="W712" s="37">
        <f t="shared" si="32"/>
        <v>0</v>
      </c>
      <c r="X712" s="2"/>
      <c r="Z712" s="2"/>
      <c r="AB712" s="3"/>
      <c r="AD712" s="3"/>
      <c r="AJ712" s="3"/>
      <c r="AK712" s="3"/>
    </row>
    <row r="713" spans="1:37">
      <c r="A713" t="s">
        <v>151</v>
      </c>
      <c r="B713" t="s">
        <v>19</v>
      </c>
      <c r="C713" s="2">
        <v>44103.53125</v>
      </c>
      <c r="D713">
        <v>233.35</v>
      </c>
      <c r="E713" s="2">
        <v>44103.600694444445</v>
      </c>
      <c r="F713">
        <v>274.05</v>
      </c>
      <c r="G713" s="3">
        <v>0.1744</v>
      </c>
      <c r="H713">
        <v>-37763.550000000003</v>
      </c>
      <c r="I713" s="3">
        <v>-0.19620000000000001</v>
      </c>
      <c r="J713">
        <v>825</v>
      </c>
      <c r="K713">
        <v>192513.75</v>
      </c>
      <c r="L713">
        <v>3913612.52</v>
      </c>
      <c r="M713">
        <v>21</v>
      </c>
      <c r="N713">
        <v>-1798.26</v>
      </c>
      <c r="O713" s="3">
        <v>-0.18429999999999999</v>
      </c>
      <c r="P713" s="3">
        <v>1.01E-2</v>
      </c>
      <c r="Q713" t="s">
        <v>20</v>
      </c>
      <c r="S713" s="1">
        <f t="shared" si="30"/>
        <v>44103</v>
      </c>
      <c r="U713" s="1">
        <f t="shared" si="31"/>
        <v>44103</v>
      </c>
      <c r="W713" s="37">
        <f t="shared" si="32"/>
        <v>0</v>
      </c>
      <c r="X713" s="2"/>
      <c r="Z713" s="2"/>
      <c r="AB713" s="3"/>
      <c r="AD713" s="3"/>
      <c r="AJ713" s="3"/>
      <c r="AK713" s="3"/>
    </row>
    <row r="714" spans="1:37">
      <c r="A714" t="s">
        <v>36</v>
      </c>
      <c r="B714" t="s">
        <v>19</v>
      </c>
      <c r="C714" s="2">
        <v>41135.479166666664</v>
      </c>
      <c r="D714">
        <v>97.5</v>
      </c>
      <c r="E714" s="2">
        <v>41135.5</v>
      </c>
      <c r="F714">
        <v>114.5</v>
      </c>
      <c r="G714" s="3">
        <v>0.1744</v>
      </c>
      <c r="H714">
        <v>-20076</v>
      </c>
      <c r="I714" s="3">
        <v>-0.1961</v>
      </c>
      <c r="J714">
        <v>1050</v>
      </c>
      <c r="K714">
        <v>102375</v>
      </c>
      <c r="L714">
        <v>478816.84</v>
      </c>
      <c r="M714">
        <v>7</v>
      </c>
      <c r="N714">
        <v>-2868</v>
      </c>
      <c r="O714" s="3">
        <v>-0.1744</v>
      </c>
      <c r="P714" s="3">
        <v>2.9700000000000001E-2</v>
      </c>
      <c r="Q714" t="s">
        <v>20</v>
      </c>
      <c r="S714" s="1">
        <f t="shared" si="30"/>
        <v>41135</v>
      </c>
      <c r="U714" s="1">
        <f t="shared" si="31"/>
        <v>41135</v>
      </c>
      <c r="W714" s="37">
        <f t="shared" si="32"/>
        <v>0</v>
      </c>
      <c r="X714" s="2"/>
      <c r="Z714" s="2"/>
      <c r="AB714" s="3"/>
      <c r="AD714" s="3"/>
      <c r="AJ714" s="3"/>
      <c r="AK714" s="3"/>
    </row>
    <row r="715" spans="1:37">
      <c r="A715" t="s">
        <v>46</v>
      </c>
      <c r="B715" t="s">
        <v>19</v>
      </c>
      <c r="C715" s="2">
        <v>40821.461805555555</v>
      </c>
      <c r="D715">
        <v>154.69999999999999</v>
      </c>
      <c r="E715" s="2">
        <v>40821.555555555555</v>
      </c>
      <c r="F715">
        <v>181.65</v>
      </c>
      <c r="G715" s="3">
        <v>0.17419999999999999</v>
      </c>
      <c r="H715">
        <v>-31829.18</v>
      </c>
      <c r="I715" s="3">
        <v>-0.19600000000000001</v>
      </c>
      <c r="J715">
        <v>1050</v>
      </c>
      <c r="K715">
        <v>162435</v>
      </c>
      <c r="L715">
        <v>-80288.98</v>
      </c>
      <c r="M715">
        <v>28</v>
      </c>
      <c r="N715">
        <v>-1136.76</v>
      </c>
      <c r="O715" s="3">
        <v>-0.17419999999999999</v>
      </c>
      <c r="P715" s="3">
        <v>0.13639999999999999</v>
      </c>
      <c r="Q715" t="s">
        <v>20</v>
      </c>
      <c r="S715" s="1">
        <f t="shared" si="30"/>
        <v>40821</v>
      </c>
      <c r="U715" s="1">
        <f t="shared" si="31"/>
        <v>40821</v>
      </c>
      <c r="W715" s="37">
        <f t="shared" si="32"/>
        <v>0</v>
      </c>
      <c r="X715" s="2"/>
      <c r="Z715" s="2"/>
      <c r="AB715" s="3"/>
      <c r="AD715" s="3"/>
      <c r="AJ715" s="3"/>
      <c r="AK715" s="3"/>
    </row>
    <row r="716" spans="1:37">
      <c r="A716" t="s">
        <v>43</v>
      </c>
      <c r="B716" t="s">
        <v>19</v>
      </c>
      <c r="C716" s="2">
        <v>40920.458333333336</v>
      </c>
      <c r="D716">
        <v>96.25</v>
      </c>
      <c r="E716" s="2">
        <v>40920.496527777781</v>
      </c>
      <c r="F716">
        <v>113</v>
      </c>
      <c r="G716" s="3">
        <v>0.17399999999999999</v>
      </c>
      <c r="H716">
        <v>-18842.5</v>
      </c>
      <c r="I716" s="3">
        <v>-0.1958</v>
      </c>
      <c r="J716">
        <v>1000</v>
      </c>
      <c r="K716">
        <v>96250</v>
      </c>
      <c r="L716">
        <v>-168364.79999999999</v>
      </c>
      <c r="M716">
        <v>12</v>
      </c>
      <c r="N716">
        <v>-1570.21</v>
      </c>
      <c r="O716" s="3">
        <v>-0.17399999999999999</v>
      </c>
      <c r="P716" s="3">
        <v>3.3799999999999997E-2</v>
      </c>
      <c r="Q716" t="s">
        <v>20</v>
      </c>
      <c r="S716" s="1">
        <f t="shared" si="30"/>
        <v>40920</v>
      </c>
      <c r="U716" s="1">
        <f t="shared" si="31"/>
        <v>40920</v>
      </c>
      <c r="W716" s="37">
        <f t="shared" si="32"/>
        <v>0</v>
      </c>
      <c r="X716" s="2"/>
      <c r="Z716" s="2"/>
      <c r="AB716" s="3"/>
      <c r="AD716" s="3"/>
      <c r="AJ716" s="3"/>
      <c r="AK716" s="3"/>
    </row>
    <row r="717" spans="1:37">
      <c r="A717" t="s">
        <v>125</v>
      </c>
      <c r="B717" t="s">
        <v>19</v>
      </c>
      <c r="C717" s="2">
        <v>43073.541666666664</v>
      </c>
      <c r="D717">
        <v>145.65</v>
      </c>
      <c r="E717" s="2">
        <v>43073.614583333336</v>
      </c>
      <c r="F717">
        <v>171</v>
      </c>
      <c r="G717" s="3">
        <v>0.17399999999999999</v>
      </c>
      <c r="H717">
        <v>-21387.37</v>
      </c>
      <c r="I717" s="3">
        <v>-0.1958</v>
      </c>
      <c r="J717">
        <v>750</v>
      </c>
      <c r="K717">
        <v>109237.49</v>
      </c>
      <c r="L717">
        <v>2232065.5</v>
      </c>
      <c r="M717">
        <v>22</v>
      </c>
      <c r="N717">
        <v>-972.15</v>
      </c>
      <c r="O717" s="3">
        <v>-0.1789</v>
      </c>
      <c r="P717" s="3">
        <v>3.1600000000000003E-2</v>
      </c>
      <c r="Q717" t="s">
        <v>20</v>
      </c>
      <c r="S717" s="1">
        <f t="shared" si="30"/>
        <v>43073</v>
      </c>
      <c r="U717" s="1">
        <f t="shared" si="31"/>
        <v>43073</v>
      </c>
      <c r="W717" s="37">
        <f t="shared" si="32"/>
        <v>0</v>
      </c>
      <c r="X717" s="2"/>
      <c r="Z717" s="2"/>
      <c r="AB717" s="3"/>
      <c r="AD717" s="3"/>
      <c r="AJ717" s="3"/>
      <c r="AK717" s="3"/>
    </row>
    <row r="718" spans="1:37">
      <c r="A718" t="s">
        <v>157</v>
      </c>
      <c r="B718" t="s">
        <v>19</v>
      </c>
      <c r="C718" s="2">
        <v>44124.579861111109</v>
      </c>
      <c r="D718">
        <v>143.25</v>
      </c>
      <c r="E718" s="2">
        <v>44125.385416666664</v>
      </c>
      <c r="F718">
        <v>168.15</v>
      </c>
      <c r="G718" s="3">
        <v>0.17380000000000001</v>
      </c>
      <c r="H718">
        <v>-21010.5</v>
      </c>
      <c r="I718" s="3">
        <v>-0.1956</v>
      </c>
      <c r="J718">
        <v>750</v>
      </c>
      <c r="K718">
        <v>107437.5</v>
      </c>
      <c r="L718">
        <v>3928141.82</v>
      </c>
      <c r="M718">
        <v>21</v>
      </c>
      <c r="N718">
        <v>-1000.5</v>
      </c>
      <c r="O718" s="3">
        <v>-0.17380000000000001</v>
      </c>
      <c r="P718" s="3">
        <v>5.62E-2</v>
      </c>
      <c r="Q718" t="s">
        <v>20</v>
      </c>
      <c r="S718" s="1">
        <f t="shared" si="30"/>
        <v>44124</v>
      </c>
      <c r="U718" s="1">
        <f t="shared" si="31"/>
        <v>44125</v>
      </c>
      <c r="W718" s="37">
        <f t="shared" si="32"/>
        <v>1</v>
      </c>
      <c r="X718" s="2"/>
      <c r="Z718" s="2"/>
      <c r="AB718" s="3"/>
      <c r="AD718" s="3"/>
      <c r="AJ718" s="3"/>
      <c r="AK718" s="3"/>
    </row>
    <row r="719" spans="1:37">
      <c r="A719" t="s">
        <v>234</v>
      </c>
      <c r="B719" t="s">
        <v>19</v>
      </c>
      <c r="C719" s="2">
        <v>44517.559027777781</v>
      </c>
      <c r="D719">
        <v>142.30000000000001</v>
      </c>
      <c r="E719" s="2">
        <v>44517.618055555555</v>
      </c>
      <c r="F719">
        <v>167</v>
      </c>
      <c r="G719" s="3">
        <v>0.1736</v>
      </c>
      <c r="H719">
        <v>-16675.8</v>
      </c>
      <c r="I719" s="3">
        <v>-0.1953</v>
      </c>
      <c r="J719">
        <v>600</v>
      </c>
      <c r="K719">
        <v>85380</v>
      </c>
      <c r="L719">
        <v>5532369.8600000003</v>
      </c>
      <c r="M719">
        <v>18</v>
      </c>
      <c r="N719">
        <v>-926.43</v>
      </c>
      <c r="O719" s="3">
        <v>-0.18060000000000001</v>
      </c>
      <c r="P719" s="3">
        <v>6.4299999999999996E-2</v>
      </c>
      <c r="Q719" t="s">
        <v>20</v>
      </c>
      <c r="S719" s="1">
        <f t="shared" si="30"/>
        <v>44517</v>
      </c>
      <c r="U719" s="1">
        <f t="shared" si="31"/>
        <v>44517</v>
      </c>
      <c r="W719" s="37">
        <f t="shared" si="32"/>
        <v>0</v>
      </c>
      <c r="X719" s="2"/>
      <c r="Z719" s="2"/>
      <c r="AB719" s="3"/>
      <c r="AD719" s="3"/>
      <c r="AJ719" s="3"/>
      <c r="AK719" s="3"/>
    </row>
    <row r="720" spans="1:37">
      <c r="A720" t="s">
        <v>133</v>
      </c>
      <c r="B720" t="s">
        <v>19</v>
      </c>
      <c r="C720" s="2">
        <v>43511.583333333336</v>
      </c>
      <c r="D720">
        <v>110.1</v>
      </c>
      <c r="E720" s="2">
        <v>43514.409722222219</v>
      </c>
      <c r="F720">
        <v>129.19999999999999</v>
      </c>
      <c r="G720" s="3">
        <v>0.17349999999999999</v>
      </c>
      <c r="H720">
        <v>-14507.77</v>
      </c>
      <c r="I720" s="3">
        <v>-0.19520000000000001</v>
      </c>
      <c r="J720">
        <v>675</v>
      </c>
      <c r="K720">
        <v>74317.5</v>
      </c>
      <c r="L720">
        <v>2347680.85</v>
      </c>
      <c r="M720">
        <v>27</v>
      </c>
      <c r="N720">
        <v>-537.32000000000005</v>
      </c>
      <c r="O720" s="3">
        <v>-0.17349999999999999</v>
      </c>
      <c r="P720" s="3">
        <v>0.2266</v>
      </c>
      <c r="Q720" t="s">
        <v>20</v>
      </c>
      <c r="S720" s="1">
        <f t="shared" si="30"/>
        <v>43511</v>
      </c>
      <c r="U720" s="1">
        <f t="shared" si="31"/>
        <v>43514</v>
      </c>
      <c r="W720" s="37">
        <f t="shared" si="32"/>
        <v>3</v>
      </c>
      <c r="X720" s="2"/>
      <c r="Z720" s="2"/>
      <c r="AB720" s="3"/>
      <c r="AD720" s="3"/>
      <c r="AJ720" s="3"/>
      <c r="AK720" s="3"/>
    </row>
    <row r="721" spans="1:37">
      <c r="A721" t="s">
        <v>96</v>
      </c>
      <c r="B721" t="s">
        <v>19</v>
      </c>
      <c r="C721" s="2">
        <v>42629.572916666664</v>
      </c>
      <c r="D721">
        <v>85.5</v>
      </c>
      <c r="E721" s="2">
        <v>42632.614583333336</v>
      </c>
      <c r="F721">
        <v>100.3</v>
      </c>
      <c r="G721" s="3">
        <v>0.1731</v>
      </c>
      <c r="H721">
        <v>-13742.85</v>
      </c>
      <c r="I721" s="3">
        <v>-0.1948</v>
      </c>
      <c r="J721">
        <v>825</v>
      </c>
      <c r="K721">
        <v>70537.5</v>
      </c>
      <c r="L721">
        <v>2019695.8</v>
      </c>
      <c r="M721">
        <v>89</v>
      </c>
      <c r="N721">
        <v>-154.41</v>
      </c>
      <c r="O721" s="3">
        <v>-0.23630000000000001</v>
      </c>
      <c r="P721" s="3">
        <v>0.15559999999999999</v>
      </c>
      <c r="Q721" t="s">
        <v>20</v>
      </c>
      <c r="S721" s="1">
        <f t="shared" si="30"/>
        <v>42629</v>
      </c>
      <c r="U721" s="1">
        <f t="shared" si="31"/>
        <v>42632</v>
      </c>
      <c r="W721" s="37">
        <f t="shared" si="32"/>
        <v>3</v>
      </c>
      <c r="X721" s="2"/>
      <c r="Z721" s="2"/>
      <c r="AB721" s="3"/>
      <c r="AD721" s="3"/>
      <c r="AJ721" s="3"/>
      <c r="AK721" s="3"/>
    </row>
    <row r="722" spans="1:37">
      <c r="A722" t="s">
        <v>97</v>
      </c>
      <c r="B722" t="s">
        <v>19</v>
      </c>
      <c r="C722" s="2">
        <v>42034.385416666664</v>
      </c>
      <c r="D722">
        <v>173.25</v>
      </c>
      <c r="E722" s="2">
        <v>42034.454861111109</v>
      </c>
      <c r="F722">
        <v>203.2</v>
      </c>
      <c r="G722" s="3">
        <v>0.1729</v>
      </c>
      <c r="H722">
        <v>-26128.74</v>
      </c>
      <c r="I722" s="3">
        <v>-0.1946</v>
      </c>
      <c r="J722">
        <v>775</v>
      </c>
      <c r="K722">
        <v>134268.75</v>
      </c>
      <c r="L722">
        <v>1889868.57</v>
      </c>
      <c r="M722">
        <v>21</v>
      </c>
      <c r="N722">
        <v>-1244.23</v>
      </c>
      <c r="O722" s="3">
        <v>-0.1948</v>
      </c>
      <c r="P722" s="3">
        <v>8.7999999999999995E-2</v>
      </c>
      <c r="Q722" t="s">
        <v>20</v>
      </c>
      <c r="S722" s="1">
        <f t="shared" si="30"/>
        <v>42034</v>
      </c>
      <c r="U722" s="1">
        <f t="shared" si="31"/>
        <v>42034</v>
      </c>
      <c r="W722" s="37">
        <f t="shared" si="32"/>
        <v>0</v>
      </c>
      <c r="X722" s="2"/>
      <c r="Z722" s="2"/>
      <c r="AB722" s="3"/>
      <c r="AD722" s="3"/>
      <c r="AJ722" s="3"/>
      <c r="AK722" s="3"/>
    </row>
    <row r="723" spans="1:37">
      <c r="A723" t="s">
        <v>57</v>
      </c>
      <c r="B723" t="s">
        <v>19</v>
      </c>
      <c r="C723" s="2">
        <v>41716.569444444445</v>
      </c>
      <c r="D723">
        <v>81.45</v>
      </c>
      <c r="E723" s="2">
        <v>41717.454861111109</v>
      </c>
      <c r="F723">
        <v>95.5</v>
      </c>
      <c r="G723" s="3">
        <v>0.17249999999999999</v>
      </c>
      <c r="H723">
        <v>-15028.53</v>
      </c>
      <c r="I723" s="3">
        <v>-0.19420000000000001</v>
      </c>
      <c r="J723">
        <v>950.00009999999997</v>
      </c>
      <c r="K723">
        <v>77377.5</v>
      </c>
      <c r="L723">
        <v>1092446.8999999999</v>
      </c>
      <c r="M723">
        <v>44</v>
      </c>
      <c r="N723">
        <v>-341.56</v>
      </c>
      <c r="O723" s="3">
        <v>-0.17249999999999999</v>
      </c>
      <c r="P723" s="3">
        <v>0.1633</v>
      </c>
      <c r="Q723" t="s">
        <v>20</v>
      </c>
      <c r="S723" s="1">
        <f t="shared" si="30"/>
        <v>41716</v>
      </c>
      <c r="U723" s="1">
        <f t="shared" si="31"/>
        <v>41717</v>
      </c>
      <c r="W723" s="37">
        <f t="shared" si="32"/>
        <v>1</v>
      </c>
      <c r="X723" s="2"/>
      <c r="Z723" s="2"/>
      <c r="AB723" s="3"/>
      <c r="AD723" s="3"/>
      <c r="AJ723" s="3"/>
      <c r="AK723" s="3"/>
    </row>
    <row r="724" spans="1:37">
      <c r="A724" t="s">
        <v>86</v>
      </c>
      <c r="B724" t="s">
        <v>19</v>
      </c>
      <c r="C724" s="2">
        <v>42199.482638888891</v>
      </c>
      <c r="D724">
        <v>127.6</v>
      </c>
      <c r="E724" s="2">
        <v>42199.5625</v>
      </c>
      <c r="F724">
        <v>149.6</v>
      </c>
      <c r="G724" s="3">
        <v>0.1724</v>
      </c>
      <c r="H724">
        <v>-20436.900000000001</v>
      </c>
      <c r="I724" s="3">
        <v>-0.19409999999999999</v>
      </c>
      <c r="J724">
        <v>825</v>
      </c>
      <c r="K724">
        <v>105270</v>
      </c>
      <c r="L724">
        <v>2021761.52</v>
      </c>
      <c r="M724">
        <v>24</v>
      </c>
      <c r="N724">
        <v>-851.54</v>
      </c>
      <c r="O724" s="3">
        <v>-0.1724</v>
      </c>
      <c r="P724" s="3">
        <v>2.0400000000000001E-2</v>
      </c>
      <c r="Q724" t="s">
        <v>20</v>
      </c>
      <c r="S724" s="1">
        <f t="shared" si="30"/>
        <v>42199</v>
      </c>
      <c r="U724" s="1">
        <f t="shared" si="31"/>
        <v>42199</v>
      </c>
      <c r="W724" s="37">
        <f t="shared" si="32"/>
        <v>0</v>
      </c>
      <c r="X724" s="2"/>
      <c r="Z724" s="2"/>
      <c r="AB724" s="3"/>
      <c r="AD724" s="3"/>
      <c r="AJ724" s="3"/>
      <c r="AK724" s="3"/>
    </row>
    <row r="725" spans="1:37">
      <c r="A725" t="s">
        <v>182</v>
      </c>
      <c r="B725" t="s">
        <v>19</v>
      </c>
      <c r="C725" s="2">
        <v>44200.458333333336</v>
      </c>
      <c r="D725">
        <v>279.7</v>
      </c>
      <c r="E725" s="2">
        <v>44200.527777777781</v>
      </c>
      <c r="F725">
        <v>327.9</v>
      </c>
      <c r="G725" s="3">
        <v>0.17230000000000001</v>
      </c>
      <c r="H725">
        <v>-36636.300000000003</v>
      </c>
      <c r="I725" s="3">
        <v>-0.19409999999999999</v>
      </c>
      <c r="J725">
        <v>675</v>
      </c>
      <c r="K725">
        <v>188797.52</v>
      </c>
      <c r="L725">
        <v>4169827.67</v>
      </c>
      <c r="M725">
        <v>21</v>
      </c>
      <c r="N725">
        <v>-1744.59</v>
      </c>
      <c r="O725" s="3">
        <v>-0.17230000000000001</v>
      </c>
      <c r="P725" s="3">
        <v>5.9700000000000003E-2</v>
      </c>
      <c r="Q725" t="s">
        <v>20</v>
      </c>
      <c r="S725" s="1">
        <f t="shared" si="30"/>
        <v>44200</v>
      </c>
      <c r="U725" s="1">
        <f t="shared" si="31"/>
        <v>44200</v>
      </c>
      <c r="W725" s="37">
        <f t="shared" si="32"/>
        <v>0</v>
      </c>
      <c r="X725" s="2"/>
      <c r="Z725" s="2"/>
      <c r="AB725" s="3"/>
      <c r="AD725" s="3"/>
      <c r="AJ725" s="3"/>
      <c r="AK725" s="3"/>
    </row>
    <row r="726" spans="1:37">
      <c r="A726" t="s">
        <v>128</v>
      </c>
      <c r="B726" t="s">
        <v>19</v>
      </c>
      <c r="C726" s="2">
        <v>43165.385416666664</v>
      </c>
      <c r="D726">
        <v>124.95</v>
      </c>
      <c r="E726" s="2">
        <v>43165.586805555555</v>
      </c>
      <c r="F726">
        <v>146.30000000000001</v>
      </c>
      <c r="G726" s="3">
        <v>0.1709</v>
      </c>
      <c r="H726">
        <v>-16242.19</v>
      </c>
      <c r="I726" s="3">
        <v>-0.19259999999999999</v>
      </c>
      <c r="J726">
        <v>675</v>
      </c>
      <c r="K726">
        <v>84341.25</v>
      </c>
      <c r="L726">
        <v>2245832.4300000002</v>
      </c>
      <c r="M726">
        <v>59</v>
      </c>
      <c r="N726">
        <v>-275.29000000000002</v>
      </c>
      <c r="O726" s="3">
        <v>-0.2205</v>
      </c>
      <c r="P726" s="3">
        <v>6.6799999999999998E-2</v>
      </c>
      <c r="Q726" t="s">
        <v>20</v>
      </c>
      <c r="S726" s="1">
        <f t="shared" si="30"/>
        <v>43165</v>
      </c>
      <c r="U726" s="1">
        <f t="shared" si="31"/>
        <v>43165</v>
      </c>
      <c r="W726" s="37">
        <f t="shared" si="32"/>
        <v>0</v>
      </c>
      <c r="X726" s="2"/>
      <c r="Z726" s="2"/>
      <c r="AB726" s="3"/>
      <c r="AD726" s="3"/>
      <c r="AJ726" s="3"/>
      <c r="AK726" s="3"/>
    </row>
    <row r="727" spans="1:37">
      <c r="A727" t="s">
        <v>52</v>
      </c>
      <c r="B727" t="s">
        <v>19</v>
      </c>
      <c r="C727" s="2">
        <v>41674.583333333336</v>
      </c>
      <c r="D727">
        <v>99.5</v>
      </c>
      <c r="E727" s="2">
        <v>41675.461805555555</v>
      </c>
      <c r="F727">
        <v>116.5</v>
      </c>
      <c r="G727" s="3">
        <v>0.1709</v>
      </c>
      <c r="H727">
        <v>-19160</v>
      </c>
      <c r="I727" s="3">
        <v>-0.19259999999999999</v>
      </c>
      <c r="J727">
        <v>1000</v>
      </c>
      <c r="K727">
        <v>99500</v>
      </c>
      <c r="L727">
        <v>1065112.48</v>
      </c>
      <c r="M727">
        <v>42</v>
      </c>
      <c r="N727">
        <v>-456.19</v>
      </c>
      <c r="O727" s="3">
        <v>-0.2286</v>
      </c>
      <c r="P727" s="3">
        <v>0.12909999999999999</v>
      </c>
      <c r="Q727" t="s">
        <v>20</v>
      </c>
      <c r="S727" s="1">
        <f t="shared" si="30"/>
        <v>41674</v>
      </c>
      <c r="U727" s="1">
        <f t="shared" si="31"/>
        <v>41675</v>
      </c>
      <c r="W727" s="37">
        <f t="shared" si="32"/>
        <v>1</v>
      </c>
      <c r="X727" s="2"/>
      <c r="Z727" s="2"/>
      <c r="AB727" s="3"/>
      <c r="AD727" s="3"/>
      <c r="AJ727" s="3"/>
      <c r="AK727" s="3"/>
    </row>
    <row r="728" spans="1:37">
      <c r="A728" t="s">
        <v>114</v>
      </c>
      <c r="B728" t="s">
        <v>19</v>
      </c>
      <c r="C728" s="2">
        <v>42920.510416666664</v>
      </c>
      <c r="D728">
        <v>98.35</v>
      </c>
      <c r="E728" s="2">
        <v>42920.586805555555</v>
      </c>
      <c r="F728">
        <v>115.15</v>
      </c>
      <c r="G728" s="3">
        <v>0.17080000000000001</v>
      </c>
      <c r="H728">
        <v>-14201.25</v>
      </c>
      <c r="I728" s="3">
        <v>-0.1925</v>
      </c>
      <c r="J728">
        <v>750</v>
      </c>
      <c r="K728">
        <v>73762.5</v>
      </c>
      <c r="L728">
        <v>2103179.35</v>
      </c>
      <c r="M728">
        <v>23</v>
      </c>
      <c r="N728">
        <v>-617.45000000000005</v>
      </c>
      <c r="O728" s="3">
        <v>-0.17080000000000001</v>
      </c>
      <c r="P728" s="3">
        <v>4.4699999999999997E-2</v>
      </c>
      <c r="Q728" t="s">
        <v>20</v>
      </c>
      <c r="S728" s="1">
        <f t="shared" si="30"/>
        <v>42920</v>
      </c>
      <c r="U728" s="1">
        <f t="shared" si="31"/>
        <v>42920</v>
      </c>
      <c r="W728" s="37">
        <f t="shared" si="32"/>
        <v>0</v>
      </c>
      <c r="X728" s="2"/>
      <c r="Z728" s="2"/>
      <c r="AB728" s="3"/>
      <c r="AD728" s="3"/>
      <c r="AJ728" s="3"/>
      <c r="AK728" s="3"/>
    </row>
    <row r="729" spans="1:37">
      <c r="A729" t="s">
        <v>193</v>
      </c>
      <c r="B729" t="s">
        <v>19</v>
      </c>
      <c r="C729" s="2">
        <v>44259.385416666664</v>
      </c>
      <c r="D729">
        <v>312.2</v>
      </c>
      <c r="E729" s="2">
        <v>44259.489583333336</v>
      </c>
      <c r="F729">
        <v>365.45</v>
      </c>
      <c r="G729" s="3">
        <v>0.1706</v>
      </c>
      <c r="H729">
        <v>-40517.89</v>
      </c>
      <c r="I729" s="3">
        <v>-0.1923</v>
      </c>
      <c r="J729">
        <v>675</v>
      </c>
      <c r="K729">
        <v>210735.02</v>
      </c>
      <c r="L729">
        <v>4636189.1100000003</v>
      </c>
      <c r="M729">
        <v>31</v>
      </c>
      <c r="N729">
        <v>-1307.03</v>
      </c>
      <c r="O729" s="3">
        <v>-0.2172</v>
      </c>
      <c r="P729" s="3">
        <v>0.1192</v>
      </c>
      <c r="Q729" t="s">
        <v>20</v>
      </c>
      <c r="S729" s="1">
        <f t="shared" si="30"/>
        <v>44259</v>
      </c>
      <c r="U729" s="1">
        <f t="shared" si="31"/>
        <v>44259</v>
      </c>
      <c r="W729" s="37">
        <f t="shared" si="32"/>
        <v>0</v>
      </c>
      <c r="X729" s="2"/>
      <c r="Z729" s="2"/>
      <c r="AB729" s="3"/>
      <c r="AD729" s="3"/>
      <c r="AJ729" s="3"/>
      <c r="AK729" s="3"/>
    </row>
    <row r="730" spans="1:37">
      <c r="A730" t="s">
        <v>52</v>
      </c>
      <c r="B730" t="s">
        <v>19</v>
      </c>
      <c r="C730" s="2">
        <v>41312.423611111109</v>
      </c>
      <c r="D730">
        <v>79.05</v>
      </c>
      <c r="E730" s="2">
        <v>41312.5</v>
      </c>
      <c r="F730">
        <v>92.5</v>
      </c>
      <c r="G730" s="3">
        <v>0.1701</v>
      </c>
      <c r="H730">
        <v>-14407.22</v>
      </c>
      <c r="I730" s="3">
        <v>-0.1918</v>
      </c>
      <c r="J730">
        <v>949.99990000000003</v>
      </c>
      <c r="K730">
        <v>75097.5</v>
      </c>
      <c r="L730">
        <v>560581.18000000005</v>
      </c>
      <c r="M730">
        <v>23</v>
      </c>
      <c r="N730">
        <v>-626.4</v>
      </c>
      <c r="O730" s="3">
        <v>-0.1701</v>
      </c>
      <c r="P730" s="3">
        <v>1.6400000000000001E-2</v>
      </c>
      <c r="Q730" t="s">
        <v>20</v>
      </c>
      <c r="S730" s="1">
        <f t="shared" si="30"/>
        <v>41312</v>
      </c>
      <c r="U730" s="1">
        <f t="shared" si="31"/>
        <v>41312</v>
      </c>
      <c r="W730" s="37">
        <f t="shared" si="32"/>
        <v>0</v>
      </c>
      <c r="X730" s="2"/>
      <c r="Z730" s="2"/>
      <c r="AB730" s="3"/>
      <c r="AD730" s="3"/>
      <c r="AJ730" s="3"/>
      <c r="AK730" s="3"/>
    </row>
    <row r="731" spans="1:37">
      <c r="A731" t="s">
        <v>266</v>
      </c>
      <c r="B731" t="s">
        <v>19</v>
      </c>
      <c r="C731" s="2">
        <v>44301.4375</v>
      </c>
      <c r="D731">
        <v>261.60000000000002</v>
      </c>
      <c r="E731" s="2">
        <v>44301.569444444445</v>
      </c>
      <c r="F731">
        <v>306</v>
      </c>
      <c r="G731" s="3">
        <v>0.16969999999999999</v>
      </c>
      <c r="H731">
        <v>-33801.300000000003</v>
      </c>
      <c r="I731" s="3">
        <v>-0.19139999999999999</v>
      </c>
      <c r="J731">
        <v>675</v>
      </c>
      <c r="K731">
        <v>176580</v>
      </c>
      <c r="L731">
        <v>4868590.18</v>
      </c>
      <c r="M731">
        <v>39</v>
      </c>
      <c r="N731">
        <v>-866.7</v>
      </c>
      <c r="O731" s="3">
        <v>-0.16969999999999999</v>
      </c>
      <c r="P731" s="3">
        <v>8.1199999999999994E-2</v>
      </c>
      <c r="Q731" t="s">
        <v>20</v>
      </c>
      <c r="S731" s="1">
        <f t="shared" si="30"/>
        <v>44301</v>
      </c>
      <c r="U731" s="1">
        <f t="shared" si="31"/>
        <v>44301</v>
      </c>
      <c r="W731" s="37">
        <f t="shared" si="32"/>
        <v>0</v>
      </c>
      <c r="X731" s="2"/>
      <c r="Z731" s="2"/>
      <c r="AB731" s="3"/>
      <c r="AD731" s="3"/>
      <c r="AJ731" s="3"/>
      <c r="AK731" s="3"/>
    </row>
    <row r="732" spans="1:37">
      <c r="A732" t="s">
        <v>87</v>
      </c>
      <c r="B732" t="s">
        <v>19</v>
      </c>
      <c r="C732" s="2">
        <v>42233.388888888891</v>
      </c>
      <c r="D732">
        <v>73.95</v>
      </c>
      <c r="E732" s="2">
        <v>42233.5</v>
      </c>
      <c r="F732">
        <v>86.5</v>
      </c>
      <c r="G732" s="3">
        <v>0.16969999999999999</v>
      </c>
      <c r="H732">
        <v>-12031.32</v>
      </c>
      <c r="I732" s="3">
        <v>-0.19139999999999999</v>
      </c>
      <c r="J732">
        <v>850</v>
      </c>
      <c r="K732">
        <v>62857.5</v>
      </c>
      <c r="L732">
        <v>2120340.5699999998</v>
      </c>
      <c r="M732">
        <v>33</v>
      </c>
      <c r="N732">
        <v>-364.59</v>
      </c>
      <c r="O732" s="3">
        <v>-0.40300000000000002</v>
      </c>
      <c r="P732" s="3">
        <v>0.18190000000000001</v>
      </c>
      <c r="Q732" t="s">
        <v>20</v>
      </c>
      <c r="S732" s="1">
        <f t="shared" si="30"/>
        <v>42233</v>
      </c>
      <c r="U732" s="1">
        <f t="shared" si="31"/>
        <v>42233</v>
      </c>
      <c r="W732" s="37">
        <f t="shared" si="32"/>
        <v>0</v>
      </c>
      <c r="X732" s="2"/>
      <c r="Z732" s="2"/>
      <c r="AB732" s="3"/>
      <c r="AD732" s="3"/>
      <c r="AJ732" s="3"/>
      <c r="AK732" s="3"/>
    </row>
    <row r="733" spans="1:37">
      <c r="A733" t="s">
        <v>70</v>
      </c>
      <c r="B733" t="s">
        <v>19</v>
      </c>
      <c r="C733" s="2">
        <v>42380.385416666664</v>
      </c>
      <c r="D733">
        <v>128.80000000000001</v>
      </c>
      <c r="E733" s="2">
        <v>42380.5625</v>
      </c>
      <c r="F733">
        <v>150.55000000000001</v>
      </c>
      <c r="G733" s="3">
        <v>0.16889999999999999</v>
      </c>
      <c r="H733">
        <v>-22089.15</v>
      </c>
      <c r="I733" s="3">
        <v>-0.19059999999999999</v>
      </c>
      <c r="J733">
        <v>900</v>
      </c>
      <c r="K733">
        <v>115920</v>
      </c>
      <c r="L733">
        <v>1937286.59</v>
      </c>
      <c r="M733">
        <v>52</v>
      </c>
      <c r="N733">
        <v>-424.79</v>
      </c>
      <c r="O733" s="3">
        <v>-0.20419999999999999</v>
      </c>
      <c r="P733" s="3">
        <v>5.8999999999999997E-2</v>
      </c>
      <c r="Q733" t="s">
        <v>20</v>
      </c>
      <c r="S733" s="1">
        <f t="shared" si="30"/>
        <v>42380</v>
      </c>
      <c r="U733" s="1">
        <f t="shared" si="31"/>
        <v>42380</v>
      </c>
      <c r="W733" s="37">
        <f t="shared" si="32"/>
        <v>0</v>
      </c>
      <c r="X733" s="2"/>
      <c r="Z733" s="2"/>
      <c r="AB733" s="3"/>
      <c r="AD733" s="3"/>
      <c r="AJ733" s="3"/>
      <c r="AK733" s="3"/>
    </row>
    <row r="734" spans="1:37">
      <c r="A734" t="s">
        <v>78</v>
      </c>
      <c r="B734" t="s">
        <v>19</v>
      </c>
      <c r="C734" s="2">
        <v>41871.614583333336</v>
      </c>
      <c r="D734">
        <v>53.9</v>
      </c>
      <c r="E734" s="2">
        <v>41871.642361111109</v>
      </c>
      <c r="F734">
        <v>63</v>
      </c>
      <c r="G734" s="3">
        <v>0.16880000000000001</v>
      </c>
      <c r="H734">
        <v>-8215.2000000000007</v>
      </c>
      <c r="I734" s="3">
        <v>-0.1905</v>
      </c>
      <c r="J734">
        <v>800</v>
      </c>
      <c r="K734">
        <v>43120</v>
      </c>
      <c r="L734">
        <v>1434047.4</v>
      </c>
      <c r="M734">
        <v>9</v>
      </c>
      <c r="N734">
        <v>-912.8</v>
      </c>
      <c r="O734" s="3">
        <v>-0.16880000000000001</v>
      </c>
      <c r="P734" s="3">
        <v>8.1600000000000006E-2</v>
      </c>
      <c r="Q734" t="s">
        <v>20</v>
      </c>
      <c r="S734" s="1">
        <f t="shared" si="30"/>
        <v>41871</v>
      </c>
      <c r="U734" s="1">
        <f t="shared" si="31"/>
        <v>41871</v>
      </c>
      <c r="W734" s="37">
        <f t="shared" si="32"/>
        <v>0</v>
      </c>
      <c r="X734" s="2"/>
      <c r="Z734" s="2"/>
      <c r="AB734" s="3"/>
      <c r="AD734" s="3"/>
      <c r="AJ734" s="3"/>
      <c r="AK734" s="3"/>
    </row>
    <row r="735" spans="1:37">
      <c r="A735" t="s">
        <v>127</v>
      </c>
      <c r="B735" t="s">
        <v>19</v>
      </c>
      <c r="C735" s="2">
        <v>43049.600694444445</v>
      </c>
      <c r="D735">
        <v>115.95</v>
      </c>
      <c r="E735" s="2">
        <v>43049.631944444445</v>
      </c>
      <c r="F735">
        <v>135.5</v>
      </c>
      <c r="G735" s="3">
        <v>0.1686</v>
      </c>
      <c r="H735">
        <v>-14893.54</v>
      </c>
      <c r="I735" s="3">
        <v>-0.1903</v>
      </c>
      <c r="J735">
        <v>675</v>
      </c>
      <c r="K735">
        <v>78266.25</v>
      </c>
      <c r="L735">
        <v>2191305.29</v>
      </c>
      <c r="M735">
        <v>10</v>
      </c>
      <c r="N735">
        <v>-1489.35</v>
      </c>
      <c r="O735" s="3">
        <v>-0.1686</v>
      </c>
      <c r="P735" s="3">
        <v>0.1371</v>
      </c>
      <c r="Q735" t="s">
        <v>20</v>
      </c>
      <c r="S735" s="1">
        <f t="shared" si="30"/>
        <v>43049</v>
      </c>
      <c r="U735" s="1">
        <f t="shared" si="31"/>
        <v>43049</v>
      </c>
      <c r="W735" s="37">
        <f t="shared" si="32"/>
        <v>0</v>
      </c>
      <c r="X735" s="2"/>
      <c r="Z735" s="2"/>
      <c r="AB735" s="3"/>
      <c r="AD735" s="3"/>
      <c r="AJ735" s="3"/>
      <c r="AK735" s="3"/>
    </row>
    <row r="736" spans="1:37">
      <c r="A736" t="s">
        <v>375</v>
      </c>
      <c r="B736" t="s">
        <v>19</v>
      </c>
      <c r="C736" s="2">
        <v>44551.385416666664</v>
      </c>
      <c r="D736">
        <v>186.95</v>
      </c>
      <c r="E736" s="2">
        <v>44551.604166666664</v>
      </c>
      <c r="F736">
        <v>218.45</v>
      </c>
      <c r="G736" s="3">
        <v>0.16850000000000001</v>
      </c>
      <c r="H736">
        <v>-23110.1</v>
      </c>
      <c r="I736" s="3">
        <v>-0.19020000000000001</v>
      </c>
      <c r="J736">
        <v>650</v>
      </c>
      <c r="K736">
        <v>121517.5</v>
      </c>
      <c r="L736">
        <v>5721854.4299999997</v>
      </c>
      <c r="M736">
        <v>64</v>
      </c>
      <c r="N736">
        <v>-361.1</v>
      </c>
      <c r="O736" s="3">
        <v>-0.1706</v>
      </c>
      <c r="P736" s="3">
        <v>0.35759999999999997</v>
      </c>
      <c r="Q736" t="s">
        <v>20</v>
      </c>
      <c r="S736" s="1">
        <f t="shared" si="30"/>
        <v>44551</v>
      </c>
      <c r="U736" s="1">
        <f t="shared" si="31"/>
        <v>44551</v>
      </c>
      <c r="W736" s="37">
        <f t="shared" si="32"/>
        <v>0</v>
      </c>
      <c r="X736" s="2"/>
      <c r="Z736" s="2"/>
      <c r="AB736" s="3"/>
      <c r="AD736" s="3"/>
      <c r="AJ736" s="3"/>
      <c r="AK736" s="3"/>
    </row>
    <row r="737" spans="1:37">
      <c r="A737" t="s">
        <v>121</v>
      </c>
      <c r="B737" t="s">
        <v>19</v>
      </c>
      <c r="C737" s="2">
        <v>42992.475694444445</v>
      </c>
      <c r="D737">
        <v>72.45</v>
      </c>
      <c r="E737" s="2">
        <v>42992.618055555555</v>
      </c>
      <c r="F737">
        <v>84.65</v>
      </c>
      <c r="G737" s="3">
        <v>0.16839999999999999</v>
      </c>
      <c r="H737">
        <v>-10328.25</v>
      </c>
      <c r="I737" s="3">
        <v>-0.19009999999999999</v>
      </c>
      <c r="J737">
        <v>750</v>
      </c>
      <c r="K737">
        <v>54337.5</v>
      </c>
      <c r="L737">
        <v>2291238.1800000002</v>
      </c>
      <c r="M737">
        <v>42</v>
      </c>
      <c r="N737">
        <v>-245.91</v>
      </c>
      <c r="O737" s="3">
        <v>-0.18559999999999999</v>
      </c>
      <c r="P737" s="3">
        <v>4.07E-2</v>
      </c>
      <c r="Q737" t="s">
        <v>20</v>
      </c>
      <c r="S737" s="1">
        <f t="shared" si="30"/>
        <v>42992</v>
      </c>
      <c r="U737" s="1">
        <f t="shared" si="31"/>
        <v>42992</v>
      </c>
      <c r="W737" s="37">
        <f t="shared" si="32"/>
        <v>0</v>
      </c>
      <c r="X737" s="2"/>
      <c r="Z737" s="2"/>
      <c r="AB737" s="3"/>
      <c r="AD737" s="3"/>
      <c r="AJ737" s="3"/>
      <c r="AK737" s="3"/>
    </row>
    <row r="738" spans="1:37">
      <c r="A738" t="s">
        <v>159</v>
      </c>
      <c r="B738" t="s">
        <v>19</v>
      </c>
      <c r="C738" s="2">
        <v>43616.385416666664</v>
      </c>
      <c r="D738">
        <v>173.35</v>
      </c>
      <c r="E738" s="2">
        <v>43616.496527777781</v>
      </c>
      <c r="F738">
        <v>202.5</v>
      </c>
      <c r="G738" s="3">
        <v>0.16819999999999999</v>
      </c>
      <c r="H738">
        <v>-22213.24</v>
      </c>
      <c r="I738" s="3">
        <v>-0.1898</v>
      </c>
      <c r="J738">
        <v>675</v>
      </c>
      <c r="K738">
        <v>117011.26</v>
      </c>
      <c r="L738">
        <v>2729012.28</v>
      </c>
      <c r="M738">
        <v>33</v>
      </c>
      <c r="N738">
        <v>-673.13</v>
      </c>
      <c r="O738" s="3">
        <v>-0.16819999999999999</v>
      </c>
      <c r="P738" s="3">
        <v>0.10730000000000001</v>
      </c>
      <c r="Q738" t="s">
        <v>20</v>
      </c>
      <c r="S738" s="1">
        <f t="shared" si="30"/>
        <v>43616</v>
      </c>
      <c r="U738" s="1">
        <f t="shared" si="31"/>
        <v>43616</v>
      </c>
      <c r="W738" s="37">
        <f t="shared" si="32"/>
        <v>0</v>
      </c>
      <c r="X738" s="2"/>
      <c r="Z738" s="2"/>
      <c r="AB738" s="3"/>
      <c r="AD738" s="3"/>
      <c r="AJ738" s="3"/>
      <c r="AK738" s="3"/>
    </row>
    <row r="739" spans="1:37">
      <c r="A739" t="s">
        <v>96</v>
      </c>
      <c r="B739" t="s">
        <v>19</v>
      </c>
      <c r="C739" s="2">
        <v>42776.569444444445</v>
      </c>
      <c r="D739">
        <v>68.25</v>
      </c>
      <c r="E739" s="2">
        <v>42779.385416666664</v>
      </c>
      <c r="F739">
        <v>79.7</v>
      </c>
      <c r="G739" s="3">
        <v>0.1678</v>
      </c>
      <c r="H739">
        <v>-10666.84</v>
      </c>
      <c r="I739" s="3">
        <v>-0.18940000000000001</v>
      </c>
      <c r="J739">
        <v>825</v>
      </c>
      <c r="K739">
        <v>56306.25</v>
      </c>
      <c r="L739">
        <v>2141291.02</v>
      </c>
      <c r="M739">
        <v>23</v>
      </c>
      <c r="N739">
        <v>-463.78</v>
      </c>
      <c r="O739" s="3">
        <v>-0.26590000000000003</v>
      </c>
      <c r="P739" s="3">
        <v>5.1999999999999998E-2</v>
      </c>
      <c r="Q739" t="s">
        <v>20</v>
      </c>
      <c r="S739" s="1">
        <f t="shared" si="30"/>
        <v>42776</v>
      </c>
      <c r="U739" s="1">
        <f t="shared" si="31"/>
        <v>42779</v>
      </c>
      <c r="W739" s="37">
        <f t="shared" si="32"/>
        <v>3</v>
      </c>
      <c r="X739" s="2"/>
      <c r="Z739" s="2"/>
      <c r="AB739" s="3"/>
      <c r="AD739" s="3"/>
      <c r="AJ739" s="3"/>
      <c r="AK739" s="3"/>
    </row>
    <row r="740" spans="1:37">
      <c r="A740" t="s">
        <v>192</v>
      </c>
      <c r="B740" t="s">
        <v>19</v>
      </c>
      <c r="C740" s="2">
        <v>44246.4375</v>
      </c>
      <c r="D740">
        <v>126.15</v>
      </c>
      <c r="E740" s="2">
        <v>44246.520833333336</v>
      </c>
      <c r="F740">
        <v>147.30000000000001</v>
      </c>
      <c r="G740" s="3">
        <v>0.16769999999999999</v>
      </c>
      <c r="H740">
        <v>-14330.7</v>
      </c>
      <c r="I740" s="3">
        <v>-0.1893</v>
      </c>
      <c r="J740">
        <v>600</v>
      </c>
      <c r="K740">
        <v>75690</v>
      </c>
      <c r="L740">
        <v>4543789.18</v>
      </c>
      <c r="M740">
        <v>25</v>
      </c>
      <c r="N740">
        <v>-573.23</v>
      </c>
      <c r="O740" s="3">
        <v>-0.25600000000000001</v>
      </c>
      <c r="P740" s="3">
        <v>7.7700000000000005E-2</v>
      </c>
      <c r="Q740" t="s">
        <v>20</v>
      </c>
      <c r="S740" s="1">
        <f t="shared" ref="S740:S803" si="33">DATE(YEAR(C740),MONTH(C740),DAY(C740))</f>
        <v>44246</v>
      </c>
      <c r="U740" s="1">
        <f t="shared" ref="U740:U803" si="34">DATE(YEAR(E740),MONTH(E740),DAY(E740))</f>
        <v>44246</v>
      </c>
      <c r="W740" s="37">
        <f t="shared" ref="W740:W803" si="35">U740-S740</f>
        <v>0</v>
      </c>
      <c r="X740" s="2"/>
      <c r="Z740" s="2"/>
      <c r="AB740" s="3"/>
      <c r="AD740" s="3"/>
      <c r="AJ740" s="3"/>
      <c r="AK740" s="3"/>
    </row>
    <row r="741" spans="1:37">
      <c r="A741" t="s">
        <v>218</v>
      </c>
      <c r="B741" t="s">
        <v>19</v>
      </c>
      <c r="C741" s="2">
        <v>44609.5</v>
      </c>
      <c r="D741">
        <v>210.75</v>
      </c>
      <c r="E741" s="2">
        <v>44609.614583333336</v>
      </c>
      <c r="F741">
        <v>246.05</v>
      </c>
      <c r="G741" s="3">
        <v>0.16750000000000001</v>
      </c>
      <c r="H741">
        <v>-25914.2</v>
      </c>
      <c r="I741" s="3">
        <v>-0.18920000000000001</v>
      </c>
      <c r="J741">
        <v>650</v>
      </c>
      <c r="K741">
        <v>136987.5</v>
      </c>
      <c r="L741">
        <v>6117497.0800000001</v>
      </c>
      <c r="M741">
        <v>34</v>
      </c>
      <c r="N741">
        <v>-762.18</v>
      </c>
      <c r="O741" s="3">
        <v>-0.1711</v>
      </c>
      <c r="P741" s="3">
        <v>0.12690000000000001</v>
      </c>
      <c r="Q741" t="s">
        <v>20</v>
      </c>
      <c r="S741" s="1">
        <f t="shared" si="33"/>
        <v>44609</v>
      </c>
      <c r="U741" s="1">
        <f t="shared" si="34"/>
        <v>44609</v>
      </c>
      <c r="W741" s="37">
        <f t="shared" si="35"/>
        <v>0</v>
      </c>
      <c r="X741" s="2"/>
      <c r="Z741" s="2"/>
      <c r="AB741" s="3"/>
      <c r="AD741" s="3"/>
      <c r="AJ741" s="3"/>
      <c r="AK741" s="3"/>
    </row>
    <row r="742" spans="1:37">
      <c r="A742" t="s">
        <v>96</v>
      </c>
      <c r="B742" t="s">
        <v>19</v>
      </c>
      <c r="C742" s="2">
        <v>43929.5625</v>
      </c>
      <c r="D742">
        <v>430</v>
      </c>
      <c r="E742" s="2">
        <v>43930.388888888891</v>
      </c>
      <c r="F742">
        <v>501.8</v>
      </c>
      <c r="G742" s="3">
        <v>0.16700000000000001</v>
      </c>
      <c r="H742">
        <v>-79090.05</v>
      </c>
      <c r="I742" s="3">
        <v>-0.18859999999999999</v>
      </c>
      <c r="J742">
        <v>975</v>
      </c>
      <c r="K742">
        <v>419250</v>
      </c>
      <c r="L742">
        <v>3314827.66</v>
      </c>
      <c r="M742">
        <v>27</v>
      </c>
      <c r="N742">
        <v>-2929.26</v>
      </c>
      <c r="O742" s="3">
        <v>-0.24030000000000001</v>
      </c>
      <c r="P742" s="3">
        <v>0.14580000000000001</v>
      </c>
      <c r="Q742" t="s">
        <v>20</v>
      </c>
      <c r="S742" s="1">
        <f t="shared" si="33"/>
        <v>43929</v>
      </c>
      <c r="U742" s="1">
        <f t="shared" si="34"/>
        <v>43930</v>
      </c>
      <c r="W742" s="37">
        <f t="shared" si="35"/>
        <v>1</v>
      </c>
      <c r="X742" s="2"/>
      <c r="Z742" s="2"/>
      <c r="AB742" s="3"/>
      <c r="AD742" s="3"/>
      <c r="AJ742" s="3"/>
      <c r="AK742" s="3"/>
    </row>
    <row r="743" spans="1:37">
      <c r="A743" t="s">
        <v>18</v>
      </c>
      <c r="B743" t="s">
        <v>19</v>
      </c>
      <c r="C743" s="2">
        <v>41624.631944444445</v>
      </c>
      <c r="D743">
        <v>62.9</v>
      </c>
      <c r="E743" s="2">
        <v>41625.385416666664</v>
      </c>
      <c r="F743">
        <v>73.400000000000006</v>
      </c>
      <c r="G743" s="3">
        <v>0.16689999999999999</v>
      </c>
      <c r="H743">
        <v>-11269.85</v>
      </c>
      <c r="I743" s="3">
        <v>-0.18859999999999999</v>
      </c>
      <c r="J743">
        <v>950</v>
      </c>
      <c r="K743">
        <v>59755</v>
      </c>
      <c r="L743">
        <v>949932.63</v>
      </c>
      <c r="M743">
        <v>6</v>
      </c>
      <c r="N743">
        <v>-1878.31</v>
      </c>
      <c r="O743" s="3">
        <v>-0.16689999999999999</v>
      </c>
      <c r="P743" s="3">
        <v>3.8199999999999998E-2</v>
      </c>
      <c r="Q743" t="s">
        <v>20</v>
      </c>
      <c r="S743" s="1">
        <f t="shared" si="33"/>
        <v>41624</v>
      </c>
      <c r="U743" s="1">
        <f t="shared" si="34"/>
        <v>41625</v>
      </c>
      <c r="W743" s="37">
        <f t="shared" si="35"/>
        <v>1</v>
      </c>
      <c r="X743" s="2"/>
      <c r="Z743" s="2"/>
      <c r="AB743" s="3"/>
      <c r="AD743" s="3"/>
      <c r="AJ743" s="3"/>
      <c r="AK743" s="3"/>
    </row>
    <row r="744" spans="1:37">
      <c r="A744" t="s">
        <v>155</v>
      </c>
      <c r="B744" t="s">
        <v>19</v>
      </c>
      <c r="C744" s="2">
        <v>43761.611111111109</v>
      </c>
      <c r="D744">
        <v>119.9</v>
      </c>
      <c r="E744" s="2">
        <v>43762.385416666664</v>
      </c>
      <c r="F744">
        <v>139.9</v>
      </c>
      <c r="G744" s="3">
        <v>0.1668</v>
      </c>
      <c r="H744">
        <v>-15253.65</v>
      </c>
      <c r="I744" s="3">
        <v>-0.1885</v>
      </c>
      <c r="J744">
        <v>675</v>
      </c>
      <c r="K744">
        <v>80932.5</v>
      </c>
      <c r="L744">
        <v>2936010.89</v>
      </c>
      <c r="M744">
        <v>12</v>
      </c>
      <c r="N744">
        <v>-1271.1400000000001</v>
      </c>
      <c r="O744" s="3">
        <v>-0.19850000000000001</v>
      </c>
      <c r="P744" s="3">
        <v>0.1472</v>
      </c>
      <c r="Q744" t="s">
        <v>20</v>
      </c>
      <c r="S744" s="1">
        <f t="shared" si="33"/>
        <v>43761</v>
      </c>
      <c r="U744" s="1">
        <f t="shared" si="34"/>
        <v>43762</v>
      </c>
      <c r="W744" s="37">
        <f t="shared" si="35"/>
        <v>1</v>
      </c>
      <c r="X744" s="2"/>
      <c r="Z744" s="2"/>
      <c r="AB744" s="3"/>
      <c r="AD744" s="3"/>
      <c r="AJ744" s="3"/>
      <c r="AK744" s="3"/>
    </row>
    <row r="745" spans="1:37">
      <c r="A745" t="s">
        <v>373</v>
      </c>
      <c r="B745" t="s">
        <v>19</v>
      </c>
      <c r="C745" s="2">
        <v>44763.559027777781</v>
      </c>
      <c r="D745">
        <v>160.5</v>
      </c>
      <c r="E745" s="2">
        <v>44763.600694444445</v>
      </c>
      <c r="F745">
        <v>187.25</v>
      </c>
      <c r="G745" s="3">
        <v>0.16669999999999999</v>
      </c>
      <c r="H745">
        <v>-22670.63</v>
      </c>
      <c r="I745" s="3">
        <v>-0.1883</v>
      </c>
      <c r="J745">
        <v>750</v>
      </c>
      <c r="K745">
        <v>120375</v>
      </c>
      <c r="L745">
        <v>7030773.0599999996</v>
      </c>
      <c r="M745">
        <v>13</v>
      </c>
      <c r="N745">
        <v>-1743.89</v>
      </c>
      <c r="O745" s="3">
        <v>-0.16669999999999999</v>
      </c>
      <c r="P745" s="3">
        <v>0.10970000000000001</v>
      </c>
      <c r="Q745" t="s">
        <v>20</v>
      </c>
      <c r="S745" s="1">
        <f t="shared" si="33"/>
        <v>44763</v>
      </c>
      <c r="U745" s="1">
        <f t="shared" si="34"/>
        <v>44763</v>
      </c>
      <c r="W745" s="37">
        <f t="shared" si="35"/>
        <v>0</v>
      </c>
      <c r="X745" s="2"/>
      <c r="Z745" s="2"/>
      <c r="AB745" s="3"/>
      <c r="AD745" s="3"/>
      <c r="AJ745" s="3"/>
      <c r="AK745" s="3"/>
    </row>
    <row r="746" spans="1:37">
      <c r="A746" t="s">
        <v>135</v>
      </c>
      <c r="B746" t="s">
        <v>19</v>
      </c>
      <c r="C746" s="2">
        <v>43713.496527777781</v>
      </c>
      <c r="D746">
        <v>212.9</v>
      </c>
      <c r="E746" s="2">
        <v>43714.385416666664</v>
      </c>
      <c r="F746">
        <v>248.35</v>
      </c>
      <c r="G746" s="3">
        <v>0.16650000000000001</v>
      </c>
      <c r="H746">
        <v>-30046.87</v>
      </c>
      <c r="I746" s="3">
        <v>-0.18820000000000001</v>
      </c>
      <c r="J746">
        <v>750</v>
      </c>
      <c r="K746">
        <v>159675</v>
      </c>
      <c r="L746">
        <v>3028352.43</v>
      </c>
      <c r="M746">
        <v>45</v>
      </c>
      <c r="N746">
        <v>-667.71</v>
      </c>
      <c r="O746" s="3">
        <v>-0.16650000000000001</v>
      </c>
      <c r="P746" s="3">
        <v>5.57E-2</v>
      </c>
      <c r="Q746" t="s">
        <v>20</v>
      </c>
      <c r="S746" s="1">
        <f t="shared" si="33"/>
        <v>43713</v>
      </c>
      <c r="U746" s="1">
        <f t="shared" si="34"/>
        <v>43714</v>
      </c>
      <c r="W746" s="37">
        <f t="shared" si="35"/>
        <v>1</v>
      </c>
      <c r="X746" s="2"/>
      <c r="Z746" s="2"/>
      <c r="AB746" s="3"/>
      <c r="AD746" s="3"/>
      <c r="AJ746" s="3"/>
      <c r="AK746" s="3"/>
    </row>
    <row r="747" spans="1:37">
      <c r="A747" t="s">
        <v>52</v>
      </c>
      <c r="B747" t="s">
        <v>19</v>
      </c>
      <c r="C747" s="2">
        <v>41400.475694444445</v>
      </c>
      <c r="D747">
        <v>104.45</v>
      </c>
      <c r="E747" s="2">
        <v>41400.541666666664</v>
      </c>
      <c r="F747">
        <v>121.8</v>
      </c>
      <c r="G747" s="3">
        <v>0.1661</v>
      </c>
      <c r="H747">
        <v>-18631.87</v>
      </c>
      <c r="I747" s="3">
        <v>-0.18779999999999999</v>
      </c>
      <c r="J747">
        <v>950</v>
      </c>
      <c r="K747">
        <v>99227.5</v>
      </c>
      <c r="L747">
        <v>645616.47</v>
      </c>
      <c r="M747">
        <v>20</v>
      </c>
      <c r="N747">
        <v>-931.59</v>
      </c>
      <c r="O747" s="3">
        <v>-0.1661</v>
      </c>
      <c r="P747" s="3">
        <v>3.2099999999999997E-2</v>
      </c>
      <c r="Q747" t="s">
        <v>20</v>
      </c>
      <c r="S747" s="1">
        <f t="shared" si="33"/>
        <v>41400</v>
      </c>
      <c r="U747" s="1">
        <f t="shared" si="34"/>
        <v>41400</v>
      </c>
      <c r="W747" s="37">
        <f t="shared" si="35"/>
        <v>0</v>
      </c>
      <c r="X747" s="2"/>
      <c r="Z747" s="2"/>
      <c r="AB747" s="3"/>
      <c r="AD747" s="3"/>
      <c r="AJ747" s="3"/>
      <c r="AK747" s="3"/>
    </row>
    <row r="748" spans="1:37">
      <c r="A748" t="s">
        <v>90</v>
      </c>
      <c r="B748" t="s">
        <v>19</v>
      </c>
      <c r="C748" s="2">
        <v>42047.475694444445</v>
      </c>
      <c r="D748">
        <v>138.9</v>
      </c>
      <c r="E748" s="2">
        <v>42047.590277777781</v>
      </c>
      <c r="F748">
        <v>161.94999999999999</v>
      </c>
      <c r="G748" s="3">
        <v>0.16589999999999999</v>
      </c>
      <c r="H748">
        <v>-20846.8</v>
      </c>
      <c r="I748" s="3">
        <v>-0.18759999999999999</v>
      </c>
      <c r="J748">
        <v>800</v>
      </c>
      <c r="K748">
        <v>111119.99</v>
      </c>
      <c r="L748">
        <v>1820501.57</v>
      </c>
      <c r="M748">
        <v>34</v>
      </c>
      <c r="N748">
        <v>-613.14</v>
      </c>
      <c r="O748" s="3">
        <v>-0.16589999999999999</v>
      </c>
      <c r="P748" s="3">
        <v>9.5000000000000001E-2</v>
      </c>
      <c r="Q748" t="s">
        <v>20</v>
      </c>
      <c r="S748" s="1">
        <f t="shared" si="33"/>
        <v>42047</v>
      </c>
      <c r="U748" s="1">
        <f t="shared" si="34"/>
        <v>42047</v>
      </c>
      <c r="W748" s="37">
        <f t="shared" si="35"/>
        <v>0</v>
      </c>
      <c r="X748" s="2"/>
      <c r="Z748" s="2"/>
      <c r="AB748" s="3"/>
      <c r="AD748" s="3"/>
      <c r="AJ748" s="3"/>
      <c r="AK748" s="3"/>
    </row>
    <row r="749" spans="1:37">
      <c r="A749" t="s">
        <v>23</v>
      </c>
      <c r="B749" t="s">
        <v>19</v>
      </c>
      <c r="C749" s="2">
        <v>41592.385416666664</v>
      </c>
      <c r="D749">
        <v>78.45</v>
      </c>
      <c r="E749" s="2">
        <v>41592.604166666664</v>
      </c>
      <c r="F749">
        <v>91.45</v>
      </c>
      <c r="G749" s="3">
        <v>0.16569999999999999</v>
      </c>
      <c r="H749">
        <v>-14699</v>
      </c>
      <c r="I749" s="3">
        <v>-0.18740000000000001</v>
      </c>
      <c r="J749">
        <v>1000</v>
      </c>
      <c r="K749">
        <v>78450</v>
      </c>
      <c r="L749">
        <v>931976.85</v>
      </c>
      <c r="M749">
        <v>64</v>
      </c>
      <c r="N749">
        <v>-229.67</v>
      </c>
      <c r="O749" s="3">
        <v>-0.2747</v>
      </c>
      <c r="P749" s="3">
        <v>0.18870000000000001</v>
      </c>
      <c r="Q749" t="s">
        <v>20</v>
      </c>
      <c r="S749" s="1">
        <f t="shared" si="33"/>
        <v>41592</v>
      </c>
      <c r="U749" s="1">
        <f t="shared" si="34"/>
        <v>41592</v>
      </c>
      <c r="W749" s="37">
        <f t="shared" si="35"/>
        <v>0</v>
      </c>
      <c r="X749" s="2"/>
      <c r="Z749" s="2"/>
      <c r="AB749" s="3"/>
      <c r="AD749" s="3"/>
      <c r="AJ749" s="3"/>
      <c r="AK749" s="3"/>
    </row>
    <row r="750" spans="1:37">
      <c r="A750" t="s">
        <v>132</v>
      </c>
      <c r="B750" t="s">
        <v>19</v>
      </c>
      <c r="C750" s="2">
        <v>43213.628472222219</v>
      </c>
      <c r="D750">
        <v>33.200000000000003</v>
      </c>
      <c r="E750" s="2">
        <v>43214.5625</v>
      </c>
      <c r="F750">
        <v>38.700000000000003</v>
      </c>
      <c r="G750" s="3">
        <v>0.16569999999999999</v>
      </c>
      <c r="H750">
        <v>-4197.82</v>
      </c>
      <c r="I750" s="3">
        <v>-0.18729999999999999</v>
      </c>
      <c r="J750">
        <v>675</v>
      </c>
      <c r="K750">
        <v>22410</v>
      </c>
      <c r="L750">
        <v>2329813.2999999998</v>
      </c>
      <c r="M750">
        <v>57</v>
      </c>
      <c r="N750">
        <v>-73.650000000000006</v>
      </c>
      <c r="O750" s="3">
        <v>-0.31019999999999998</v>
      </c>
      <c r="P750" s="3">
        <v>0.21840000000000001</v>
      </c>
      <c r="Q750" t="s">
        <v>20</v>
      </c>
      <c r="S750" s="1">
        <f t="shared" si="33"/>
        <v>43213</v>
      </c>
      <c r="U750" s="1">
        <f t="shared" si="34"/>
        <v>43214</v>
      </c>
      <c r="W750" s="37">
        <f t="shared" si="35"/>
        <v>1</v>
      </c>
      <c r="X750" s="2"/>
      <c r="Z750" s="2"/>
      <c r="AB750" s="3"/>
      <c r="AD750" s="3"/>
      <c r="AJ750" s="3"/>
      <c r="AK750" s="3"/>
    </row>
    <row r="751" spans="1:37">
      <c r="A751" t="s">
        <v>116</v>
      </c>
      <c r="B751" t="s">
        <v>19</v>
      </c>
      <c r="C751" s="2">
        <v>42969.590277777781</v>
      </c>
      <c r="D751">
        <v>64</v>
      </c>
      <c r="E751" s="2">
        <v>42970.385416666664</v>
      </c>
      <c r="F751">
        <v>74.599999999999994</v>
      </c>
      <c r="G751" s="3">
        <v>0.1656</v>
      </c>
      <c r="H751">
        <v>-8989.5</v>
      </c>
      <c r="I751" s="3">
        <v>-0.18729999999999999</v>
      </c>
      <c r="J751">
        <v>750</v>
      </c>
      <c r="K751">
        <v>48000</v>
      </c>
      <c r="L751">
        <v>2280914.0499999998</v>
      </c>
      <c r="M751">
        <v>17</v>
      </c>
      <c r="N751">
        <v>-528.79</v>
      </c>
      <c r="O751" s="3">
        <v>-0.193</v>
      </c>
      <c r="P751" s="3">
        <v>4.53E-2</v>
      </c>
      <c r="Q751" t="s">
        <v>20</v>
      </c>
      <c r="S751" s="1">
        <f t="shared" si="33"/>
        <v>42969</v>
      </c>
      <c r="U751" s="1">
        <f t="shared" si="34"/>
        <v>42970</v>
      </c>
      <c r="W751" s="37">
        <f t="shared" si="35"/>
        <v>1</v>
      </c>
      <c r="X751" s="2"/>
      <c r="Z751" s="2"/>
      <c r="AB751" s="3"/>
      <c r="AD751" s="3"/>
      <c r="AJ751" s="3"/>
      <c r="AK751" s="3"/>
    </row>
    <row r="752" spans="1:37">
      <c r="A752" t="s">
        <v>136</v>
      </c>
      <c r="B752" t="s">
        <v>19</v>
      </c>
      <c r="C752" s="2">
        <v>43294.399305555555</v>
      </c>
      <c r="D752">
        <v>116.9</v>
      </c>
      <c r="E752" s="2">
        <v>43294.420138888891</v>
      </c>
      <c r="F752">
        <v>136.25</v>
      </c>
      <c r="G752" s="3">
        <v>0.16550000000000001</v>
      </c>
      <c r="H752">
        <v>-14770.01</v>
      </c>
      <c r="I752" s="3">
        <v>-0.18720000000000001</v>
      </c>
      <c r="J752">
        <v>675</v>
      </c>
      <c r="K752">
        <v>78907.5</v>
      </c>
      <c r="L752">
        <v>2475040.9</v>
      </c>
      <c r="M752">
        <v>7</v>
      </c>
      <c r="N752">
        <v>-2110</v>
      </c>
      <c r="O752" s="3">
        <v>-0.16550000000000001</v>
      </c>
      <c r="P752" s="3">
        <v>2.01E-2</v>
      </c>
      <c r="Q752" t="s">
        <v>20</v>
      </c>
      <c r="S752" s="1">
        <f t="shared" si="33"/>
        <v>43294</v>
      </c>
      <c r="U752" s="1">
        <f t="shared" si="34"/>
        <v>43294</v>
      </c>
      <c r="W752" s="37">
        <f t="shared" si="35"/>
        <v>0</v>
      </c>
      <c r="X752" s="2"/>
      <c r="Z752" s="2"/>
      <c r="AB752" s="3"/>
      <c r="AD752" s="3"/>
      <c r="AJ752" s="3"/>
      <c r="AK752" s="3"/>
    </row>
    <row r="753" spans="1:37">
      <c r="A753" t="s">
        <v>151</v>
      </c>
      <c r="B753" t="s">
        <v>19</v>
      </c>
      <c r="C753" s="2">
        <v>43748.503472222219</v>
      </c>
      <c r="D753">
        <v>201</v>
      </c>
      <c r="E753" s="2">
        <v>43749.385416666664</v>
      </c>
      <c r="F753">
        <v>234.25</v>
      </c>
      <c r="G753" s="3">
        <v>0.16539999999999999</v>
      </c>
      <c r="H753">
        <v>-25381.69</v>
      </c>
      <c r="I753" s="3">
        <v>-0.18709999999999999</v>
      </c>
      <c r="J753">
        <v>675</v>
      </c>
      <c r="K753">
        <v>135675</v>
      </c>
      <c r="L753">
        <v>2935816.49</v>
      </c>
      <c r="M753">
        <v>43</v>
      </c>
      <c r="N753">
        <v>-590.27</v>
      </c>
      <c r="O753" s="3">
        <v>-0.16539999999999999</v>
      </c>
      <c r="P753" s="3">
        <v>7.6899999999999996E-2</v>
      </c>
      <c r="Q753" t="s">
        <v>20</v>
      </c>
      <c r="S753" s="1">
        <f t="shared" si="33"/>
        <v>43748</v>
      </c>
      <c r="U753" s="1">
        <f t="shared" si="34"/>
        <v>43749</v>
      </c>
      <c r="W753" s="37">
        <f t="shared" si="35"/>
        <v>1</v>
      </c>
      <c r="X753" s="2"/>
      <c r="Z753" s="2"/>
      <c r="AB753" s="3"/>
      <c r="AD753" s="3"/>
      <c r="AJ753" s="3"/>
      <c r="AK753" s="3"/>
    </row>
    <row r="754" spans="1:37">
      <c r="A754" t="s">
        <v>118</v>
      </c>
      <c r="B754" t="s">
        <v>19</v>
      </c>
      <c r="C754" s="2">
        <v>42971.638888888891</v>
      </c>
      <c r="D754">
        <v>37.200000000000003</v>
      </c>
      <c r="E754" s="2">
        <v>42975.385416666664</v>
      </c>
      <c r="F754">
        <v>43.35</v>
      </c>
      <c r="G754" s="3">
        <v>0.1653</v>
      </c>
      <c r="H754">
        <v>-5216.62</v>
      </c>
      <c r="I754" s="3">
        <v>-0.187</v>
      </c>
      <c r="J754">
        <v>750</v>
      </c>
      <c r="K754">
        <v>27900</v>
      </c>
      <c r="L754">
        <v>2276830.6800000002</v>
      </c>
      <c r="M754">
        <v>3</v>
      </c>
      <c r="N754">
        <v>-1738.87</v>
      </c>
      <c r="O754" s="3">
        <v>-0.31590000000000001</v>
      </c>
      <c r="P754" s="3">
        <v>3.6299999999999999E-2</v>
      </c>
      <c r="Q754" t="s">
        <v>20</v>
      </c>
      <c r="S754" s="1">
        <f t="shared" si="33"/>
        <v>42971</v>
      </c>
      <c r="U754" s="1">
        <f t="shared" si="34"/>
        <v>42975</v>
      </c>
      <c r="W754" s="37">
        <f t="shared" si="35"/>
        <v>4</v>
      </c>
      <c r="X754" s="2"/>
      <c r="Z754" s="2"/>
      <c r="AB754" s="3"/>
      <c r="AD754" s="3"/>
      <c r="AJ754" s="3"/>
      <c r="AK754" s="3"/>
    </row>
    <row r="755" spans="1:37">
      <c r="A755" t="s">
        <v>217</v>
      </c>
      <c r="B755" t="s">
        <v>19</v>
      </c>
      <c r="C755" s="2">
        <v>44589.385416666664</v>
      </c>
      <c r="D755">
        <v>384.45</v>
      </c>
      <c r="E755" s="2">
        <v>44589.583333333336</v>
      </c>
      <c r="F755">
        <v>448</v>
      </c>
      <c r="G755" s="3">
        <v>0.1653</v>
      </c>
      <c r="H755">
        <v>-46718.43</v>
      </c>
      <c r="I755" s="3">
        <v>-0.187</v>
      </c>
      <c r="J755">
        <v>650</v>
      </c>
      <c r="K755">
        <v>249892.52</v>
      </c>
      <c r="L755">
        <v>5772025.3300000001</v>
      </c>
      <c r="M755">
        <v>58</v>
      </c>
      <c r="N755">
        <v>-805.49</v>
      </c>
      <c r="O755" s="3">
        <v>-0.1653</v>
      </c>
      <c r="P755" s="3">
        <v>0.1225</v>
      </c>
      <c r="Q755" t="s">
        <v>20</v>
      </c>
      <c r="S755" s="1">
        <f t="shared" si="33"/>
        <v>44589</v>
      </c>
      <c r="U755" s="1">
        <f t="shared" si="34"/>
        <v>44589</v>
      </c>
      <c r="W755" s="37">
        <f t="shared" si="35"/>
        <v>0</v>
      </c>
      <c r="X755" s="2"/>
      <c r="Z755" s="2"/>
      <c r="AB755" s="3"/>
      <c r="AD755" s="3"/>
      <c r="AJ755" s="3"/>
      <c r="AK755" s="3"/>
    </row>
    <row r="756" spans="1:37">
      <c r="A756" t="s">
        <v>129</v>
      </c>
      <c r="B756" t="s">
        <v>19</v>
      </c>
      <c r="C756" s="2">
        <v>43066.385416666664</v>
      </c>
      <c r="D756">
        <v>32.700000000000003</v>
      </c>
      <c r="E756" s="2">
        <v>43066.586805555555</v>
      </c>
      <c r="F756">
        <v>38.1</v>
      </c>
      <c r="G756" s="3">
        <v>0.1651</v>
      </c>
      <c r="H756">
        <v>-4122.8999999999996</v>
      </c>
      <c r="I756" s="3">
        <v>-0.18679999999999999</v>
      </c>
      <c r="J756">
        <v>675</v>
      </c>
      <c r="K756">
        <v>22072.5</v>
      </c>
      <c r="L756">
        <v>2217635.69</v>
      </c>
      <c r="M756">
        <v>59</v>
      </c>
      <c r="N756">
        <v>-69.88</v>
      </c>
      <c r="O756" s="3">
        <v>-0.29509999999999997</v>
      </c>
      <c r="P756" s="3">
        <v>0.1636</v>
      </c>
      <c r="Q756" t="s">
        <v>20</v>
      </c>
      <c r="S756" s="1">
        <f t="shared" si="33"/>
        <v>43066</v>
      </c>
      <c r="U756" s="1">
        <f t="shared" si="34"/>
        <v>43066</v>
      </c>
      <c r="W756" s="37">
        <f t="shared" si="35"/>
        <v>0</v>
      </c>
      <c r="X756" s="2"/>
      <c r="Z756" s="2"/>
      <c r="AB756" s="3"/>
      <c r="AD756" s="3"/>
      <c r="AJ756" s="3"/>
      <c r="AK756" s="3"/>
    </row>
    <row r="757" spans="1:37">
      <c r="A757" t="s">
        <v>187</v>
      </c>
      <c r="B757" t="s">
        <v>19</v>
      </c>
      <c r="C757" s="2">
        <v>44299.427083333336</v>
      </c>
      <c r="D757">
        <v>245.95</v>
      </c>
      <c r="E757" s="2">
        <v>44299.506944444445</v>
      </c>
      <c r="F757">
        <v>286.5</v>
      </c>
      <c r="G757" s="3">
        <v>0.16489999999999999</v>
      </c>
      <c r="H757">
        <v>-30965.29</v>
      </c>
      <c r="I757" s="3">
        <v>-0.1865</v>
      </c>
      <c r="J757">
        <v>675</v>
      </c>
      <c r="K757">
        <v>166016.25</v>
      </c>
      <c r="L757">
        <v>4914626.53</v>
      </c>
      <c r="M757">
        <v>24</v>
      </c>
      <c r="N757">
        <v>-1290.22</v>
      </c>
      <c r="O757" s="3">
        <v>-0.2316</v>
      </c>
      <c r="P757" s="3">
        <v>5.2699999999999997E-2</v>
      </c>
      <c r="Q757" t="s">
        <v>20</v>
      </c>
      <c r="S757" s="1">
        <f t="shared" si="33"/>
        <v>44299</v>
      </c>
      <c r="U757" s="1">
        <f t="shared" si="34"/>
        <v>44299</v>
      </c>
      <c r="W757" s="37">
        <f t="shared" si="35"/>
        <v>0</v>
      </c>
      <c r="X757" s="2"/>
      <c r="Z757" s="2"/>
      <c r="AB757" s="3"/>
      <c r="AD757" s="3"/>
      <c r="AJ757" s="3"/>
      <c r="AK757" s="3"/>
    </row>
    <row r="758" spans="1:37">
      <c r="A758" t="s">
        <v>85</v>
      </c>
      <c r="B758" t="s">
        <v>19</v>
      </c>
      <c r="C758" s="2">
        <v>41957.628472222219</v>
      </c>
      <c r="D758">
        <v>60.95</v>
      </c>
      <c r="E758" s="2">
        <v>41960.430555555555</v>
      </c>
      <c r="F758">
        <v>71</v>
      </c>
      <c r="G758" s="3">
        <v>0.16489999999999999</v>
      </c>
      <c r="H758">
        <v>-8811.36</v>
      </c>
      <c r="I758" s="3">
        <v>-0.1865</v>
      </c>
      <c r="J758">
        <v>775</v>
      </c>
      <c r="K758">
        <v>47236.25</v>
      </c>
      <c r="L758">
        <v>1459236.67</v>
      </c>
      <c r="M758">
        <v>20</v>
      </c>
      <c r="N758">
        <v>-440.57</v>
      </c>
      <c r="O758" s="3">
        <v>-0.24690000000000001</v>
      </c>
      <c r="P758" s="3">
        <v>0.1288</v>
      </c>
      <c r="Q758" t="s">
        <v>20</v>
      </c>
      <c r="S758" s="1">
        <f t="shared" si="33"/>
        <v>41957</v>
      </c>
      <c r="U758" s="1">
        <f t="shared" si="34"/>
        <v>41960</v>
      </c>
      <c r="W758" s="37">
        <f t="shared" si="35"/>
        <v>3</v>
      </c>
      <c r="X758" s="2"/>
      <c r="Z758" s="2"/>
      <c r="AB758" s="3"/>
      <c r="AD758" s="3"/>
      <c r="AJ758" s="3"/>
      <c r="AK758" s="3"/>
    </row>
    <row r="759" spans="1:37">
      <c r="A759" t="s">
        <v>153</v>
      </c>
      <c r="B759" t="s">
        <v>19</v>
      </c>
      <c r="C759" s="2">
        <v>43482.604166666664</v>
      </c>
      <c r="D759">
        <v>103.05</v>
      </c>
      <c r="E759" s="2">
        <v>43483.420138888891</v>
      </c>
      <c r="F759">
        <v>120</v>
      </c>
      <c r="G759" s="3">
        <v>0.16450000000000001</v>
      </c>
      <c r="H759">
        <v>-12946.84</v>
      </c>
      <c r="I759" s="3">
        <v>-0.18609999999999999</v>
      </c>
      <c r="J759">
        <v>675</v>
      </c>
      <c r="K759">
        <v>69558.75</v>
      </c>
      <c r="L759">
        <v>2276878.75</v>
      </c>
      <c r="M759">
        <v>24</v>
      </c>
      <c r="N759">
        <v>-539.45000000000005</v>
      </c>
      <c r="O759" s="3">
        <v>-0.16450000000000001</v>
      </c>
      <c r="P759" s="3">
        <v>0.19309999999999999</v>
      </c>
      <c r="Q759" t="s">
        <v>20</v>
      </c>
      <c r="S759" s="1">
        <f t="shared" si="33"/>
        <v>43482</v>
      </c>
      <c r="U759" s="1">
        <f t="shared" si="34"/>
        <v>43483</v>
      </c>
      <c r="W759" s="37">
        <f t="shared" si="35"/>
        <v>1</v>
      </c>
      <c r="X759" s="2"/>
      <c r="Z759" s="2"/>
      <c r="AB759" s="3"/>
      <c r="AD759" s="3"/>
      <c r="AJ759" s="3"/>
      <c r="AK759" s="3"/>
    </row>
    <row r="760" spans="1:37">
      <c r="A760" t="s">
        <v>57</v>
      </c>
      <c r="B760" t="s">
        <v>19</v>
      </c>
      <c r="C760" s="2">
        <v>41719.524305555555</v>
      </c>
      <c r="D760">
        <v>56.7</v>
      </c>
      <c r="E760" s="2">
        <v>41722.385416666664</v>
      </c>
      <c r="F760">
        <v>66</v>
      </c>
      <c r="G760" s="3">
        <v>0.16400000000000001</v>
      </c>
      <c r="H760">
        <v>-10000.65</v>
      </c>
      <c r="I760" s="3">
        <v>-0.1857</v>
      </c>
      <c r="J760">
        <v>950</v>
      </c>
      <c r="K760">
        <v>53865</v>
      </c>
      <c r="L760">
        <v>1060045.25</v>
      </c>
      <c r="M760">
        <v>56</v>
      </c>
      <c r="N760">
        <v>-178.58</v>
      </c>
      <c r="O760" s="3">
        <v>-0.16400000000000001</v>
      </c>
      <c r="P760" s="3">
        <v>0.29370000000000002</v>
      </c>
      <c r="Q760" t="s">
        <v>20</v>
      </c>
      <c r="S760" s="1">
        <f t="shared" si="33"/>
        <v>41719</v>
      </c>
      <c r="U760" s="1">
        <f t="shared" si="34"/>
        <v>41722</v>
      </c>
      <c r="W760" s="37">
        <f t="shared" si="35"/>
        <v>3</v>
      </c>
      <c r="X760" s="2"/>
      <c r="Z760" s="2"/>
      <c r="AB760" s="3"/>
      <c r="AD760" s="3"/>
      <c r="AJ760" s="3"/>
      <c r="AK760" s="3"/>
    </row>
    <row r="761" spans="1:37">
      <c r="A761" t="s">
        <v>86</v>
      </c>
      <c r="B761" t="s">
        <v>19</v>
      </c>
      <c r="C761" s="2">
        <v>41957.597222222219</v>
      </c>
      <c r="D761">
        <v>60.8</v>
      </c>
      <c r="E761" s="2">
        <v>41957.628472222219</v>
      </c>
      <c r="F761">
        <v>70.75</v>
      </c>
      <c r="G761" s="3">
        <v>0.16370000000000001</v>
      </c>
      <c r="H761">
        <v>-8730.76</v>
      </c>
      <c r="I761" s="3">
        <v>-0.18529999999999999</v>
      </c>
      <c r="J761">
        <v>775</v>
      </c>
      <c r="K761">
        <v>47120</v>
      </c>
      <c r="L761">
        <v>1468048.03</v>
      </c>
      <c r="M761">
        <v>10</v>
      </c>
      <c r="N761">
        <v>-873.08</v>
      </c>
      <c r="O761" s="3">
        <v>-0.16370000000000001</v>
      </c>
      <c r="P761" s="3">
        <v>6.5799999999999997E-2</v>
      </c>
      <c r="Q761" t="s">
        <v>20</v>
      </c>
      <c r="S761" s="1">
        <f t="shared" si="33"/>
        <v>41957</v>
      </c>
      <c r="U761" s="1">
        <f t="shared" si="34"/>
        <v>41957</v>
      </c>
      <c r="W761" s="37">
        <f t="shared" si="35"/>
        <v>0</v>
      </c>
      <c r="X761" s="2"/>
      <c r="Z761" s="2"/>
      <c r="AB761" s="3"/>
      <c r="AD761" s="3"/>
      <c r="AJ761" s="3"/>
      <c r="AK761" s="3"/>
    </row>
    <row r="762" spans="1:37">
      <c r="A762" t="s">
        <v>204</v>
      </c>
      <c r="B762" t="s">
        <v>19</v>
      </c>
      <c r="C762" s="2">
        <v>44389.548611111109</v>
      </c>
      <c r="D762">
        <v>172</v>
      </c>
      <c r="E762" s="2">
        <v>44390.385416666664</v>
      </c>
      <c r="F762">
        <v>200.1</v>
      </c>
      <c r="G762" s="3">
        <v>0.16339999999999999</v>
      </c>
      <c r="H762">
        <v>-20683.650000000001</v>
      </c>
      <c r="I762" s="3">
        <v>-0.185</v>
      </c>
      <c r="J762">
        <v>650</v>
      </c>
      <c r="K762">
        <v>111800</v>
      </c>
      <c r="L762">
        <v>5555838.0599999996</v>
      </c>
      <c r="M762">
        <v>30</v>
      </c>
      <c r="N762">
        <v>-689.46</v>
      </c>
      <c r="O762" s="3">
        <v>-0.16339999999999999</v>
      </c>
      <c r="P762" s="3">
        <v>0.12470000000000001</v>
      </c>
      <c r="Q762" t="s">
        <v>20</v>
      </c>
      <c r="S762" s="1">
        <f t="shared" si="33"/>
        <v>44389</v>
      </c>
      <c r="U762" s="1">
        <f t="shared" si="34"/>
        <v>44390</v>
      </c>
      <c r="W762" s="37">
        <f t="shared" si="35"/>
        <v>1</v>
      </c>
      <c r="X762" s="2"/>
      <c r="Z762" s="2"/>
      <c r="AB762" s="3"/>
      <c r="AD762" s="3"/>
      <c r="AJ762" s="3"/>
      <c r="AK762" s="3"/>
    </row>
    <row r="763" spans="1:37">
      <c r="A763" t="s">
        <v>109</v>
      </c>
      <c r="B763" t="s">
        <v>19</v>
      </c>
      <c r="C763" s="2">
        <v>43957.434027777781</v>
      </c>
      <c r="D763">
        <v>324.45</v>
      </c>
      <c r="E763" s="2">
        <v>43957.597222222219</v>
      </c>
      <c r="F763">
        <v>377.4</v>
      </c>
      <c r="G763" s="3">
        <v>0.16320000000000001</v>
      </c>
      <c r="H763">
        <v>-53971.65</v>
      </c>
      <c r="I763" s="3">
        <v>-0.18479999999999999</v>
      </c>
      <c r="J763">
        <v>899.99990000000003</v>
      </c>
      <c r="K763">
        <v>292005</v>
      </c>
      <c r="L763">
        <v>3047299.96</v>
      </c>
      <c r="M763">
        <v>48</v>
      </c>
      <c r="N763">
        <v>-1124.4100000000001</v>
      </c>
      <c r="O763" s="3">
        <v>-0.16320000000000001</v>
      </c>
      <c r="P763" s="3">
        <v>3.5099999999999999E-2</v>
      </c>
      <c r="Q763" t="s">
        <v>20</v>
      </c>
      <c r="S763" s="1">
        <f t="shared" si="33"/>
        <v>43957</v>
      </c>
      <c r="U763" s="1">
        <f t="shared" si="34"/>
        <v>43957</v>
      </c>
      <c r="W763" s="37">
        <f t="shared" si="35"/>
        <v>0</v>
      </c>
      <c r="X763" s="2"/>
      <c r="Z763" s="2"/>
      <c r="AB763" s="3"/>
      <c r="AD763" s="3"/>
      <c r="AJ763" s="3"/>
      <c r="AK763" s="3"/>
    </row>
    <row r="764" spans="1:37">
      <c r="A764" t="s">
        <v>83</v>
      </c>
      <c r="B764" t="s">
        <v>19</v>
      </c>
      <c r="C764" s="2">
        <v>42122.604166666664</v>
      </c>
      <c r="D764">
        <v>34.9</v>
      </c>
      <c r="E764" s="2">
        <v>42123.440972222219</v>
      </c>
      <c r="F764">
        <v>40.549999999999997</v>
      </c>
      <c r="G764" s="3">
        <v>0.16189999999999999</v>
      </c>
      <c r="H764">
        <v>-5283.71</v>
      </c>
      <c r="I764" s="3">
        <v>-0.1835</v>
      </c>
      <c r="J764">
        <v>825</v>
      </c>
      <c r="K764">
        <v>28792.5</v>
      </c>
      <c r="L764">
        <v>1866584.73</v>
      </c>
      <c r="M764">
        <v>30</v>
      </c>
      <c r="N764">
        <v>-176.12</v>
      </c>
      <c r="O764" s="3">
        <v>-0.20630000000000001</v>
      </c>
      <c r="P764" s="3">
        <v>0.65190000000000003</v>
      </c>
      <c r="Q764" t="s">
        <v>20</v>
      </c>
      <c r="S764" s="1">
        <f t="shared" si="33"/>
        <v>42122</v>
      </c>
      <c r="U764" s="1">
        <f t="shared" si="34"/>
        <v>42123</v>
      </c>
      <c r="W764" s="37">
        <f t="shared" si="35"/>
        <v>1</v>
      </c>
      <c r="X764" s="2"/>
      <c r="Z764" s="2"/>
      <c r="AB764" s="3"/>
      <c r="AD764" s="3"/>
      <c r="AJ764" s="3"/>
      <c r="AK764" s="3"/>
    </row>
    <row r="765" spans="1:37">
      <c r="A765" t="s">
        <v>204</v>
      </c>
      <c r="B765" t="s">
        <v>19</v>
      </c>
      <c r="C765" s="2">
        <v>44727.625</v>
      </c>
      <c r="D765">
        <v>290.3</v>
      </c>
      <c r="E765" s="2">
        <v>44728.385416666664</v>
      </c>
      <c r="F765">
        <v>337.3</v>
      </c>
      <c r="G765" s="3">
        <v>0.16189999999999999</v>
      </c>
      <c r="H765">
        <v>-39957</v>
      </c>
      <c r="I765" s="3">
        <v>-0.1835</v>
      </c>
      <c r="J765">
        <v>750</v>
      </c>
      <c r="K765">
        <v>217724.98</v>
      </c>
      <c r="L765">
        <v>6869357.8799999999</v>
      </c>
      <c r="M765">
        <v>8</v>
      </c>
      <c r="N765">
        <v>-4994.62</v>
      </c>
      <c r="O765" s="3">
        <v>-0.16189999999999999</v>
      </c>
      <c r="P765" s="3">
        <v>2.3400000000000001E-2</v>
      </c>
      <c r="Q765" t="s">
        <v>20</v>
      </c>
      <c r="S765" s="1">
        <f t="shared" si="33"/>
        <v>44727</v>
      </c>
      <c r="U765" s="1">
        <f t="shared" si="34"/>
        <v>44728</v>
      </c>
      <c r="W765" s="37">
        <f t="shared" si="35"/>
        <v>1</v>
      </c>
      <c r="X765" s="2"/>
      <c r="Z765" s="2"/>
      <c r="AB765" s="3"/>
      <c r="AD765" s="3"/>
      <c r="AJ765" s="3"/>
      <c r="AK765" s="3"/>
    </row>
    <row r="766" spans="1:37">
      <c r="A766" t="s">
        <v>83</v>
      </c>
      <c r="B766" t="s">
        <v>19</v>
      </c>
      <c r="C766" s="2">
        <v>42543.40625</v>
      </c>
      <c r="D766">
        <v>78.849999999999994</v>
      </c>
      <c r="E766" s="2">
        <v>42543.458333333336</v>
      </c>
      <c r="F766">
        <v>91.6</v>
      </c>
      <c r="G766" s="3">
        <v>0.16170000000000001</v>
      </c>
      <c r="H766">
        <v>-11924.96</v>
      </c>
      <c r="I766" s="3">
        <v>-0.18329999999999999</v>
      </c>
      <c r="J766">
        <v>825</v>
      </c>
      <c r="K766">
        <v>65051.25</v>
      </c>
      <c r="L766">
        <v>1888213.04</v>
      </c>
      <c r="M766">
        <v>16</v>
      </c>
      <c r="N766">
        <v>-745.31</v>
      </c>
      <c r="O766" s="3">
        <v>-0.16170000000000001</v>
      </c>
      <c r="P766" s="3">
        <v>4.3799999999999999E-2</v>
      </c>
      <c r="Q766" t="s">
        <v>20</v>
      </c>
      <c r="S766" s="1">
        <f t="shared" si="33"/>
        <v>42543</v>
      </c>
      <c r="U766" s="1">
        <f t="shared" si="34"/>
        <v>42543</v>
      </c>
      <c r="W766" s="37">
        <f t="shared" si="35"/>
        <v>0</v>
      </c>
      <c r="X766" s="2"/>
      <c r="Z766" s="2"/>
      <c r="AB766" s="3"/>
      <c r="AD766" s="3"/>
      <c r="AJ766" s="3"/>
      <c r="AK766" s="3"/>
    </row>
    <row r="767" spans="1:37">
      <c r="A767" t="s">
        <v>94</v>
      </c>
      <c r="B767" t="s">
        <v>19</v>
      </c>
      <c r="C767" s="2">
        <v>42065.548611111109</v>
      </c>
      <c r="D767">
        <v>173.95</v>
      </c>
      <c r="E767" s="2">
        <v>42065.628472222219</v>
      </c>
      <c r="F767">
        <v>202.05</v>
      </c>
      <c r="G767" s="3">
        <v>0.1615</v>
      </c>
      <c r="H767">
        <v>-24691.5</v>
      </c>
      <c r="I767" s="3">
        <v>-0.1832</v>
      </c>
      <c r="J767">
        <v>775</v>
      </c>
      <c r="K767">
        <v>134811.25</v>
      </c>
      <c r="L767">
        <v>1830489.92</v>
      </c>
      <c r="M767">
        <v>24</v>
      </c>
      <c r="N767">
        <v>-1028.81</v>
      </c>
      <c r="O767" s="3">
        <v>-0.1615</v>
      </c>
      <c r="P767" s="3">
        <v>2.41E-2</v>
      </c>
      <c r="Q767" t="s">
        <v>20</v>
      </c>
      <c r="S767" s="1">
        <f t="shared" si="33"/>
        <v>42065</v>
      </c>
      <c r="U767" s="1">
        <f t="shared" si="34"/>
        <v>42065</v>
      </c>
      <c r="W767" s="37">
        <f t="shared" si="35"/>
        <v>0</v>
      </c>
      <c r="X767" s="2"/>
      <c r="Z767" s="2"/>
      <c r="AB767" s="3"/>
      <c r="AD767" s="3"/>
      <c r="AJ767" s="3"/>
      <c r="AK767" s="3"/>
    </row>
    <row r="768" spans="1:37">
      <c r="A768" t="s">
        <v>24</v>
      </c>
      <c r="B768" t="s">
        <v>19</v>
      </c>
      <c r="C768" s="2">
        <v>41459.385416666664</v>
      </c>
      <c r="D768">
        <v>92.55</v>
      </c>
      <c r="E768" s="2">
        <v>41459.579861111109</v>
      </c>
      <c r="F768">
        <v>107.45</v>
      </c>
      <c r="G768" s="3">
        <v>0.161</v>
      </c>
      <c r="H768">
        <v>-16055</v>
      </c>
      <c r="I768" s="3">
        <v>-0.18260000000000001</v>
      </c>
      <c r="J768">
        <v>949.99990000000003</v>
      </c>
      <c r="K768">
        <v>87922.5</v>
      </c>
      <c r="L768">
        <v>592599.79</v>
      </c>
      <c r="M768">
        <v>57</v>
      </c>
      <c r="N768">
        <v>-281.67</v>
      </c>
      <c r="O768" s="3">
        <v>-0.161</v>
      </c>
      <c r="P768" s="3">
        <v>0.16209999999999999</v>
      </c>
      <c r="Q768" t="s">
        <v>20</v>
      </c>
      <c r="S768" s="1">
        <f t="shared" si="33"/>
        <v>41459</v>
      </c>
      <c r="U768" s="1">
        <f t="shared" si="34"/>
        <v>41459</v>
      </c>
      <c r="W768" s="37">
        <f t="shared" si="35"/>
        <v>0</v>
      </c>
      <c r="X768" s="2"/>
      <c r="Z768" s="2"/>
      <c r="AB768" s="3"/>
      <c r="AD768" s="3"/>
      <c r="AJ768" s="3"/>
      <c r="AK768" s="3"/>
    </row>
    <row r="769" spans="1:37">
      <c r="A769" t="s">
        <v>54</v>
      </c>
      <c r="B769" t="s">
        <v>19</v>
      </c>
      <c r="C769" s="2">
        <v>41613.385416666664</v>
      </c>
      <c r="D769">
        <v>124</v>
      </c>
      <c r="E769" s="2">
        <v>41613.579861111109</v>
      </c>
      <c r="F769">
        <v>143.94999999999999</v>
      </c>
      <c r="G769" s="3">
        <v>0.16089999999999999</v>
      </c>
      <c r="H769">
        <v>-21498.02</v>
      </c>
      <c r="I769" s="3">
        <v>-0.1825</v>
      </c>
      <c r="J769">
        <v>950</v>
      </c>
      <c r="K769">
        <v>117800</v>
      </c>
      <c r="L769">
        <v>845683.9</v>
      </c>
      <c r="M769">
        <v>57</v>
      </c>
      <c r="N769">
        <v>-377.16</v>
      </c>
      <c r="O769" s="3">
        <v>-0.20930000000000001</v>
      </c>
      <c r="P769" s="3">
        <v>0.1125</v>
      </c>
      <c r="Q769" t="s">
        <v>20</v>
      </c>
      <c r="S769" s="1">
        <f t="shared" si="33"/>
        <v>41613</v>
      </c>
      <c r="U769" s="1">
        <f t="shared" si="34"/>
        <v>41613</v>
      </c>
      <c r="W769" s="37">
        <f t="shared" si="35"/>
        <v>0</v>
      </c>
      <c r="X769" s="2"/>
      <c r="Z769" s="2"/>
      <c r="AB769" s="3"/>
      <c r="AD769" s="3"/>
      <c r="AJ769" s="3"/>
      <c r="AK769" s="3"/>
    </row>
    <row r="770" spans="1:37">
      <c r="A770" t="s">
        <v>127</v>
      </c>
      <c r="B770" t="s">
        <v>19</v>
      </c>
      <c r="C770" s="2">
        <v>43039.628472222219</v>
      </c>
      <c r="D770">
        <v>170.3</v>
      </c>
      <c r="E770" s="2">
        <v>43040.385416666664</v>
      </c>
      <c r="F770">
        <v>197.65</v>
      </c>
      <c r="G770" s="3">
        <v>0.16059999999999999</v>
      </c>
      <c r="H770">
        <v>-20944.91</v>
      </c>
      <c r="I770" s="3">
        <v>-0.1822</v>
      </c>
      <c r="J770">
        <v>675</v>
      </c>
      <c r="K770">
        <v>114952.5</v>
      </c>
      <c r="L770">
        <v>2292840.48</v>
      </c>
      <c r="M770">
        <v>6</v>
      </c>
      <c r="N770">
        <v>-3490.82</v>
      </c>
      <c r="O770" s="3">
        <v>-0.16059999999999999</v>
      </c>
      <c r="P770" s="3">
        <v>9.1000000000000004E-3</v>
      </c>
      <c r="Q770" t="s">
        <v>20</v>
      </c>
      <c r="S770" s="1">
        <f t="shared" si="33"/>
        <v>43039</v>
      </c>
      <c r="U770" s="1">
        <f t="shared" si="34"/>
        <v>43040</v>
      </c>
      <c r="W770" s="37">
        <f t="shared" si="35"/>
        <v>1</v>
      </c>
      <c r="X770" s="2"/>
      <c r="Z770" s="2"/>
      <c r="AB770" s="3"/>
      <c r="AD770" s="3"/>
      <c r="AJ770" s="3"/>
      <c r="AK770" s="3"/>
    </row>
    <row r="771" spans="1:37">
      <c r="A771" t="s">
        <v>52</v>
      </c>
      <c r="B771" t="s">
        <v>19</v>
      </c>
      <c r="C771" s="2">
        <v>41309.385416666664</v>
      </c>
      <c r="D771">
        <v>61.4</v>
      </c>
      <c r="E771" s="2">
        <v>41309.548611111109</v>
      </c>
      <c r="F771">
        <v>71.25</v>
      </c>
      <c r="G771" s="3">
        <v>0.16039999999999999</v>
      </c>
      <c r="H771">
        <v>-10617.68</v>
      </c>
      <c r="I771" s="3">
        <v>-0.182</v>
      </c>
      <c r="J771">
        <v>950</v>
      </c>
      <c r="K771">
        <v>58330</v>
      </c>
      <c r="L771">
        <v>562419.9</v>
      </c>
      <c r="M771">
        <v>48</v>
      </c>
      <c r="N771">
        <v>-221.2</v>
      </c>
      <c r="O771" s="3">
        <v>-0.16039999999999999</v>
      </c>
      <c r="P771" s="3">
        <v>0.1018</v>
      </c>
      <c r="Q771" t="s">
        <v>20</v>
      </c>
      <c r="S771" s="1">
        <f t="shared" si="33"/>
        <v>41309</v>
      </c>
      <c r="U771" s="1">
        <f t="shared" si="34"/>
        <v>41309</v>
      </c>
      <c r="W771" s="37">
        <f t="shared" si="35"/>
        <v>0</v>
      </c>
      <c r="X771" s="2"/>
      <c r="Z771" s="2"/>
      <c r="AB771" s="3"/>
      <c r="AD771" s="3"/>
      <c r="AJ771" s="3"/>
      <c r="AK771" s="3"/>
    </row>
    <row r="772" spans="1:37">
      <c r="A772" t="s">
        <v>22</v>
      </c>
      <c r="B772" t="s">
        <v>19</v>
      </c>
      <c r="C772" s="2">
        <v>41404.472222222219</v>
      </c>
      <c r="D772">
        <v>63.3</v>
      </c>
      <c r="E772" s="2">
        <v>41404.527777777781</v>
      </c>
      <c r="F772">
        <v>73.45</v>
      </c>
      <c r="G772" s="3">
        <v>0.1603</v>
      </c>
      <c r="H772">
        <v>-10365.75</v>
      </c>
      <c r="I772" s="3">
        <v>-0.182</v>
      </c>
      <c r="J772">
        <v>900</v>
      </c>
      <c r="K772">
        <v>56970</v>
      </c>
      <c r="L772">
        <v>569962.34</v>
      </c>
      <c r="M772">
        <v>17</v>
      </c>
      <c r="N772">
        <v>-609.75</v>
      </c>
      <c r="O772" s="3">
        <v>-0.1603</v>
      </c>
      <c r="P772" s="3">
        <v>5.6899999999999999E-2</v>
      </c>
      <c r="Q772" t="s">
        <v>20</v>
      </c>
      <c r="S772" s="1">
        <f t="shared" si="33"/>
        <v>41404</v>
      </c>
      <c r="U772" s="1">
        <f t="shared" si="34"/>
        <v>41404</v>
      </c>
      <c r="W772" s="37">
        <f t="shared" si="35"/>
        <v>0</v>
      </c>
      <c r="X772" s="2"/>
      <c r="Z772" s="2"/>
      <c r="AB772" s="3"/>
      <c r="AD772" s="3"/>
      <c r="AJ772" s="3"/>
      <c r="AK772" s="3"/>
    </row>
    <row r="773" spans="1:37">
      <c r="A773" t="s">
        <v>107</v>
      </c>
      <c r="B773" t="s">
        <v>19</v>
      </c>
      <c r="C773" s="2">
        <v>43958.572916666664</v>
      </c>
      <c r="D773">
        <v>323.2</v>
      </c>
      <c r="E773" s="2">
        <v>43959.385416666664</v>
      </c>
      <c r="F773">
        <v>375</v>
      </c>
      <c r="G773" s="3">
        <v>0.1603</v>
      </c>
      <c r="H773">
        <v>-52903.8</v>
      </c>
      <c r="I773" s="3">
        <v>-0.18190000000000001</v>
      </c>
      <c r="J773">
        <v>899.99990000000003</v>
      </c>
      <c r="K773">
        <v>290880</v>
      </c>
      <c r="L773">
        <v>2975641.07</v>
      </c>
      <c r="M773">
        <v>23</v>
      </c>
      <c r="N773">
        <v>-2300.17</v>
      </c>
      <c r="O773" s="3">
        <v>-0.1603</v>
      </c>
      <c r="P773" s="3">
        <v>2.8199999999999999E-2</v>
      </c>
      <c r="Q773" t="s">
        <v>20</v>
      </c>
      <c r="S773" s="1">
        <f t="shared" si="33"/>
        <v>43958</v>
      </c>
      <c r="U773" s="1">
        <f t="shared" si="34"/>
        <v>43959</v>
      </c>
      <c r="W773" s="37">
        <f t="shared" si="35"/>
        <v>1</v>
      </c>
      <c r="X773" s="2"/>
      <c r="Z773" s="2"/>
      <c r="AB773" s="3"/>
      <c r="AD773" s="3"/>
      <c r="AJ773" s="3"/>
      <c r="AK773" s="3"/>
    </row>
    <row r="774" spans="1:37">
      <c r="A774" t="s">
        <v>159</v>
      </c>
      <c r="B774" t="s">
        <v>19</v>
      </c>
      <c r="C774" s="2">
        <v>43862.454861111109</v>
      </c>
      <c r="D774">
        <v>216</v>
      </c>
      <c r="E774" s="2">
        <v>43862.534722222219</v>
      </c>
      <c r="F774">
        <v>250.6</v>
      </c>
      <c r="G774" s="3">
        <v>0.16020000000000001</v>
      </c>
      <c r="H774">
        <v>-26504.55</v>
      </c>
      <c r="I774" s="3">
        <v>-0.18179999999999999</v>
      </c>
      <c r="J774">
        <v>675</v>
      </c>
      <c r="K774">
        <v>145800</v>
      </c>
      <c r="L774">
        <v>2939674.12</v>
      </c>
      <c r="M774">
        <v>24</v>
      </c>
      <c r="N774">
        <v>-1104.3599999999999</v>
      </c>
      <c r="O774" s="3">
        <v>-0.16850000000000001</v>
      </c>
      <c r="P774" s="3">
        <v>4.8099999999999997E-2</v>
      </c>
      <c r="Q774" t="s">
        <v>20</v>
      </c>
      <c r="S774" s="1">
        <f t="shared" si="33"/>
        <v>43862</v>
      </c>
      <c r="U774" s="1">
        <f t="shared" si="34"/>
        <v>43862</v>
      </c>
      <c r="W774" s="37">
        <f t="shared" si="35"/>
        <v>0</v>
      </c>
      <c r="X774" s="2"/>
      <c r="Z774" s="2"/>
      <c r="AB774" s="3"/>
      <c r="AD774" s="3"/>
      <c r="AJ774" s="3"/>
      <c r="AK774" s="3"/>
    </row>
    <row r="775" spans="1:37">
      <c r="A775" t="s">
        <v>153</v>
      </c>
      <c r="B775" t="s">
        <v>19</v>
      </c>
      <c r="C775" s="2">
        <v>43438.569444444445</v>
      </c>
      <c r="D775">
        <v>184.3</v>
      </c>
      <c r="E775" s="2">
        <v>43439.385416666664</v>
      </c>
      <c r="F775">
        <v>213.8</v>
      </c>
      <c r="G775" s="3">
        <v>0.16009999999999999</v>
      </c>
      <c r="H775">
        <v>-22599.68</v>
      </c>
      <c r="I775" s="3">
        <v>-0.1817</v>
      </c>
      <c r="J775">
        <v>675</v>
      </c>
      <c r="K775">
        <v>124402.5</v>
      </c>
      <c r="L775">
        <v>2099512.04</v>
      </c>
      <c r="M775">
        <v>23</v>
      </c>
      <c r="N775">
        <v>-982.59</v>
      </c>
      <c r="O775" s="3">
        <v>-0.16009999999999999</v>
      </c>
      <c r="P775" s="3">
        <v>3.2800000000000003E-2</v>
      </c>
      <c r="Q775" t="s">
        <v>20</v>
      </c>
      <c r="S775" s="1">
        <f t="shared" si="33"/>
        <v>43438</v>
      </c>
      <c r="U775" s="1">
        <f t="shared" si="34"/>
        <v>43439</v>
      </c>
      <c r="W775" s="37">
        <f t="shared" si="35"/>
        <v>1</v>
      </c>
      <c r="X775" s="2"/>
      <c r="Z775" s="2"/>
      <c r="AB775" s="3"/>
      <c r="AD775" s="3"/>
      <c r="AJ775" s="3"/>
      <c r="AK775" s="3"/>
    </row>
    <row r="776" spans="1:37">
      <c r="A776" t="s">
        <v>35</v>
      </c>
      <c r="B776" t="s">
        <v>19</v>
      </c>
      <c r="C776" s="2">
        <v>41009.583333333336</v>
      </c>
      <c r="D776">
        <v>72.55</v>
      </c>
      <c r="E776" s="2">
        <v>41010.385416666664</v>
      </c>
      <c r="F776">
        <v>84.15</v>
      </c>
      <c r="G776" s="3">
        <v>0.15989999999999999</v>
      </c>
      <c r="H776">
        <v>-13167</v>
      </c>
      <c r="I776" s="3">
        <v>-0.18149999999999999</v>
      </c>
      <c r="J776">
        <v>999.99990000000003</v>
      </c>
      <c r="K776">
        <v>72550</v>
      </c>
      <c r="L776">
        <v>162458.42000000001</v>
      </c>
      <c r="M776">
        <v>20</v>
      </c>
      <c r="N776">
        <v>-658.35</v>
      </c>
      <c r="O776" s="3">
        <v>-0.15989999999999999</v>
      </c>
      <c r="P776" s="3">
        <v>0.153</v>
      </c>
      <c r="Q776" t="s">
        <v>20</v>
      </c>
      <c r="S776" s="1">
        <f t="shared" si="33"/>
        <v>41009</v>
      </c>
      <c r="U776" s="1">
        <f t="shared" si="34"/>
        <v>41010</v>
      </c>
      <c r="W776" s="37">
        <f t="shared" si="35"/>
        <v>1</v>
      </c>
      <c r="X776" s="2"/>
      <c r="Z776" s="2"/>
      <c r="AB776" s="3"/>
      <c r="AD776" s="3"/>
      <c r="AJ776" s="3"/>
      <c r="AK776" s="3"/>
    </row>
    <row r="777" spans="1:37">
      <c r="A777" t="s">
        <v>35</v>
      </c>
      <c r="B777" t="s">
        <v>19</v>
      </c>
      <c r="C777" s="2">
        <v>41010.534722222219</v>
      </c>
      <c r="D777">
        <v>70.7</v>
      </c>
      <c r="E777" s="2">
        <v>41010.618055555555</v>
      </c>
      <c r="F777">
        <v>82</v>
      </c>
      <c r="G777" s="3">
        <v>0.1598</v>
      </c>
      <c r="H777">
        <v>-12827</v>
      </c>
      <c r="I777" s="3">
        <v>-0.18140000000000001</v>
      </c>
      <c r="J777">
        <v>1000</v>
      </c>
      <c r="K777">
        <v>70700</v>
      </c>
      <c r="L777">
        <v>135272.92000000001</v>
      </c>
      <c r="M777">
        <v>25</v>
      </c>
      <c r="N777">
        <v>-513.08000000000004</v>
      </c>
      <c r="O777" s="3">
        <v>-0.1598</v>
      </c>
      <c r="P777" s="3">
        <v>0.25390000000000001</v>
      </c>
      <c r="Q777" t="s">
        <v>20</v>
      </c>
      <c r="S777" s="1">
        <f t="shared" si="33"/>
        <v>41010</v>
      </c>
      <c r="U777" s="1">
        <f t="shared" si="34"/>
        <v>41010</v>
      </c>
      <c r="W777" s="37">
        <f t="shared" si="35"/>
        <v>0</v>
      </c>
      <c r="X777" s="2"/>
      <c r="Z777" s="2"/>
      <c r="AB777" s="3"/>
      <c r="AD777" s="3"/>
      <c r="AJ777" s="3"/>
      <c r="AK777" s="3"/>
    </row>
    <row r="778" spans="1:37">
      <c r="A778" t="s">
        <v>54</v>
      </c>
      <c r="B778" t="s">
        <v>19</v>
      </c>
      <c r="C778" s="2">
        <v>41619.631944444445</v>
      </c>
      <c r="D778">
        <v>63.95</v>
      </c>
      <c r="E778" s="2">
        <v>41620.385416666664</v>
      </c>
      <c r="F778">
        <v>74.150000000000006</v>
      </c>
      <c r="G778" s="3">
        <v>0.1595</v>
      </c>
      <c r="H778">
        <v>-11001.95</v>
      </c>
      <c r="I778" s="3">
        <v>-0.18110000000000001</v>
      </c>
      <c r="J778">
        <v>950</v>
      </c>
      <c r="K778">
        <v>60752.5</v>
      </c>
      <c r="L778">
        <v>918945.53</v>
      </c>
      <c r="M778">
        <v>6</v>
      </c>
      <c r="N778">
        <v>-1833.66</v>
      </c>
      <c r="O778" s="3">
        <v>-0.71540000000000004</v>
      </c>
      <c r="P778" s="3">
        <v>0.12280000000000001</v>
      </c>
      <c r="Q778" t="s">
        <v>20</v>
      </c>
      <c r="S778" s="1">
        <f t="shared" si="33"/>
        <v>41619</v>
      </c>
      <c r="U778" s="1">
        <f t="shared" si="34"/>
        <v>41620</v>
      </c>
      <c r="W778" s="37">
        <f t="shared" si="35"/>
        <v>1</v>
      </c>
      <c r="X778" s="2"/>
      <c r="Z778" s="2"/>
      <c r="AB778" s="3"/>
      <c r="AD778" s="3"/>
      <c r="AJ778" s="3"/>
      <c r="AK778" s="3"/>
    </row>
    <row r="779" spans="1:37">
      <c r="A779" t="s">
        <v>87</v>
      </c>
      <c r="B779" t="s">
        <v>19</v>
      </c>
      <c r="C779" s="2">
        <v>42570.552083333336</v>
      </c>
      <c r="D779">
        <v>81.5</v>
      </c>
      <c r="E779" s="2">
        <v>42570.628472222219</v>
      </c>
      <c r="F779">
        <v>94.45</v>
      </c>
      <c r="G779" s="3">
        <v>0.15890000000000001</v>
      </c>
      <c r="H779">
        <v>-12135.34</v>
      </c>
      <c r="I779" s="3">
        <v>-0.18049999999999999</v>
      </c>
      <c r="J779">
        <v>825</v>
      </c>
      <c r="K779">
        <v>67237.5</v>
      </c>
      <c r="L779">
        <v>1921331.84</v>
      </c>
      <c r="M779">
        <v>23</v>
      </c>
      <c r="N779">
        <v>-527.62</v>
      </c>
      <c r="O779" s="3">
        <v>-0.15890000000000001</v>
      </c>
      <c r="P779" s="3">
        <v>0.14599999999999999</v>
      </c>
      <c r="Q779" t="s">
        <v>20</v>
      </c>
      <c r="S779" s="1">
        <f t="shared" si="33"/>
        <v>42570</v>
      </c>
      <c r="U779" s="1">
        <f t="shared" si="34"/>
        <v>42570</v>
      </c>
      <c r="W779" s="37">
        <f t="shared" si="35"/>
        <v>0</v>
      </c>
      <c r="X779" s="2"/>
      <c r="Z779" s="2"/>
      <c r="AB779" s="3"/>
      <c r="AD779" s="3"/>
      <c r="AJ779" s="3"/>
      <c r="AK779" s="3"/>
    </row>
    <row r="780" spans="1:37">
      <c r="A780" t="s">
        <v>157</v>
      </c>
      <c r="B780" t="s">
        <v>19</v>
      </c>
      <c r="C780" s="2">
        <v>43626.524305555555</v>
      </c>
      <c r="D780">
        <v>130.80000000000001</v>
      </c>
      <c r="E780" s="2">
        <v>43626.642361111109</v>
      </c>
      <c r="F780">
        <v>151.5</v>
      </c>
      <c r="G780" s="3">
        <v>0.1583</v>
      </c>
      <c r="H780">
        <v>-15878.02</v>
      </c>
      <c r="I780" s="3">
        <v>-0.17979999999999999</v>
      </c>
      <c r="J780">
        <v>675</v>
      </c>
      <c r="K780">
        <v>88290</v>
      </c>
      <c r="L780">
        <v>2818236.82</v>
      </c>
      <c r="M780">
        <v>35</v>
      </c>
      <c r="N780">
        <v>-453.66</v>
      </c>
      <c r="O780" s="3">
        <v>-0.16739999999999999</v>
      </c>
      <c r="P780" s="3">
        <v>5.6599999999999998E-2</v>
      </c>
      <c r="Q780" t="s">
        <v>20</v>
      </c>
      <c r="S780" s="1">
        <f t="shared" si="33"/>
        <v>43626</v>
      </c>
      <c r="U780" s="1">
        <f t="shared" si="34"/>
        <v>43626</v>
      </c>
      <c r="W780" s="37">
        <f t="shared" si="35"/>
        <v>0</v>
      </c>
      <c r="X780" s="2"/>
      <c r="Z780" s="2"/>
      <c r="AB780" s="3"/>
      <c r="AD780" s="3"/>
      <c r="AJ780" s="3"/>
      <c r="AK780" s="3"/>
    </row>
    <row r="781" spans="1:37">
      <c r="A781" t="s">
        <v>22</v>
      </c>
      <c r="B781" t="s">
        <v>19</v>
      </c>
      <c r="C781" s="2">
        <v>41302.621527777781</v>
      </c>
      <c r="D781">
        <v>30.65</v>
      </c>
      <c r="E781" s="2">
        <v>41303.454861111109</v>
      </c>
      <c r="F781">
        <v>35.5</v>
      </c>
      <c r="G781" s="3">
        <v>0.15820000000000001</v>
      </c>
      <c r="H781">
        <v>-4960.3500000000004</v>
      </c>
      <c r="I781" s="3">
        <v>-0.17979999999999999</v>
      </c>
      <c r="J781">
        <v>900</v>
      </c>
      <c r="K781">
        <v>27585</v>
      </c>
      <c r="L781">
        <v>556517.63</v>
      </c>
      <c r="M781">
        <v>29</v>
      </c>
      <c r="N781">
        <v>-171.05</v>
      </c>
      <c r="O781" s="3">
        <v>-0.15820000000000001</v>
      </c>
      <c r="P781" s="3">
        <v>0.16639999999999999</v>
      </c>
      <c r="Q781" t="s">
        <v>20</v>
      </c>
      <c r="S781" s="1">
        <f t="shared" si="33"/>
        <v>41302</v>
      </c>
      <c r="U781" s="1">
        <f t="shared" si="34"/>
        <v>41303</v>
      </c>
      <c r="W781" s="37">
        <f t="shared" si="35"/>
        <v>1</v>
      </c>
      <c r="X781" s="2"/>
      <c r="Z781" s="2"/>
      <c r="AB781" s="3"/>
      <c r="AD781" s="3"/>
      <c r="AJ781" s="3"/>
      <c r="AK781" s="3"/>
    </row>
    <row r="782" spans="1:37">
      <c r="A782" t="s">
        <v>153</v>
      </c>
      <c r="B782" t="s">
        <v>19</v>
      </c>
      <c r="C782" s="2">
        <v>43437.385416666664</v>
      </c>
      <c r="D782">
        <v>179.15</v>
      </c>
      <c r="E782" s="2">
        <v>43437.489583333336</v>
      </c>
      <c r="F782">
        <v>207.5</v>
      </c>
      <c r="G782" s="3">
        <v>0.15820000000000001</v>
      </c>
      <c r="H782">
        <v>-21746.14</v>
      </c>
      <c r="I782" s="3">
        <v>-0.17979999999999999</v>
      </c>
      <c r="J782">
        <v>675</v>
      </c>
      <c r="K782">
        <v>120926.24</v>
      </c>
      <c r="L782">
        <v>2130789.1800000002</v>
      </c>
      <c r="M782">
        <v>31</v>
      </c>
      <c r="N782">
        <v>-701.49</v>
      </c>
      <c r="O782" s="3">
        <v>-0.15820000000000001</v>
      </c>
      <c r="P782" s="3">
        <v>0.1069</v>
      </c>
      <c r="Q782" t="s">
        <v>20</v>
      </c>
      <c r="S782" s="1">
        <f t="shared" si="33"/>
        <v>43437</v>
      </c>
      <c r="U782" s="1">
        <f t="shared" si="34"/>
        <v>43437</v>
      </c>
      <c r="W782" s="37">
        <f t="shared" si="35"/>
        <v>0</v>
      </c>
      <c r="X782" s="2"/>
      <c r="Z782" s="2"/>
      <c r="AB782" s="3"/>
      <c r="AD782" s="3"/>
      <c r="AJ782" s="3"/>
      <c r="AK782" s="3"/>
    </row>
    <row r="783" spans="1:37">
      <c r="A783" t="s">
        <v>85</v>
      </c>
      <c r="B783" t="s">
        <v>19</v>
      </c>
      <c r="C783" s="2">
        <v>41948.600694444445</v>
      </c>
      <c r="D783">
        <v>97.1</v>
      </c>
      <c r="E783" s="2">
        <v>41950.392361111109</v>
      </c>
      <c r="F783">
        <v>112.45</v>
      </c>
      <c r="G783" s="3">
        <v>0.15809999999999999</v>
      </c>
      <c r="H783">
        <v>-13520.26</v>
      </c>
      <c r="I783" s="3">
        <v>-0.1797</v>
      </c>
      <c r="J783">
        <v>775</v>
      </c>
      <c r="K783">
        <v>75252.5</v>
      </c>
      <c r="L783">
        <v>1532916.31</v>
      </c>
      <c r="M783">
        <v>17</v>
      </c>
      <c r="N783">
        <v>-795.31</v>
      </c>
      <c r="O783" s="3">
        <v>-0.15809999999999999</v>
      </c>
      <c r="P783" s="3">
        <v>8.5000000000000006E-2</v>
      </c>
      <c r="Q783" t="s">
        <v>20</v>
      </c>
      <c r="S783" s="1">
        <f t="shared" si="33"/>
        <v>41948</v>
      </c>
      <c r="U783" s="1">
        <f t="shared" si="34"/>
        <v>41950</v>
      </c>
      <c r="W783" s="37">
        <f t="shared" si="35"/>
        <v>2</v>
      </c>
      <c r="X783" s="2"/>
      <c r="Z783" s="2"/>
      <c r="AB783" s="3"/>
      <c r="AD783" s="3"/>
      <c r="AJ783" s="3"/>
      <c r="AK783" s="3"/>
    </row>
    <row r="784" spans="1:37">
      <c r="A784" t="s">
        <v>214</v>
      </c>
      <c r="B784" t="s">
        <v>19</v>
      </c>
      <c r="C784" s="2">
        <v>44720.440972222219</v>
      </c>
      <c r="D784">
        <v>299.75</v>
      </c>
      <c r="E784" s="2">
        <v>44720.555555555555</v>
      </c>
      <c r="F784">
        <v>347</v>
      </c>
      <c r="G784" s="3">
        <v>0.15759999999999999</v>
      </c>
      <c r="H784">
        <v>-37602.25</v>
      </c>
      <c r="I784" s="3">
        <v>-0.1792</v>
      </c>
      <c r="J784">
        <v>700</v>
      </c>
      <c r="K784">
        <v>209825</v>
      </c>
      <c r="L784">
        <v>6851010.6100000003</v>
      </c>
      <c r="M784">
        <v>34</v>
      </c>
      <c r="N784">
        <v>-1105.95</v>
      </c>
      <c r="O784" s="3">
        <v>-0.15759999999999999</v>
      </c>
      <c r="P784" s="3">
        <v>8.6400000000000005E-2</v>
      </c>
      <c r="Q784" t="s">
        <v>20</v>
      </c>
      <c r="S784" s="1">
        <f t="shared" si="33"/>
        <v>44720</v>
      </c>
      <c r="U784" s="1">
        <f t="shared" si="34"/>
        <v>44720</v>
      </c>
      <c r="W784" s="37">
        <f t="shared" si="35"/>
        <v>0</v>
      </c>
      <c r="X784" s="2"/>
      <c r="Z784" s="2"/>
      <c r="AB784" s="3"/>
      <c r="AD784" s="3"/>
      <c r="AJ784" s="3"/>
      <c r="AK784" s="3"/>
    </row>
    <row r="785" spans="1:37">
      <c r="A785" t="s">
        <v>160</v>
      </c>
      <c r="B785" t="s">
        <v>19</v>
      </c>
      <c r="C785" s="2">
        <v>44112.604166666664</v>
      </c>
      <c r="D785">
        <v>210</v>
      </c>
      <c r="E785" s="2">
        <v>44113.434027777781</v>
      </c>
      <c r="F785">
        <v>243</v>
      </c>
      <c r="G785" s="3">
        <v>0.15709999999999999</v>
      </c>
      <c r="H785">
        <v>-28147.5</v>
      </c>
      <c r="I785" s="3">
        <v>-0.1787</v>
      </c>
      <c r="J785">
        <v>750</v>
      </c>
      <c r="K785">
        <v>157500</v>
      </c>
      <c r="L785">
        <v>3823935.32</v>
      </c>
      <c r="M785">
        <v>28</v>
      </c>
      <c r="N785">
        <v>-1005.27</v>
      </c>
      <c r="O785" s="3">
        <v>-0.17380000000000001</v>
      </c>
      <c r="P785" s="3">
        <v>5.7099999999999998E-2</v>
      </c>
      <c r="Q785" t="s">
        <v>20</v>
      </c>
      <c r="S785" s="1">
        <f t="shared" si="33"/>
        <v>44112</v>
      </c>
      <c r="U785" s="1">
        <f t="shared" si="34"/>
        <v>44113</v>
      </c>
      <c r="W785" s="37">
        <f t="shared" si="35"/>
        <v>1</v>
      </c>
      <c r="X785" s="2"/>
      <c r="Z785" s="2"/>
      <c r="AB785" s="3"/>
      <c r="AD785" s="3"/>
      <c r="AJ785" s="3"/>
      <c r="AK785" s="3"/>
    </row>
    <row r="786" spans="1:37">
      <c r="A786" t="s">
        <v>154</v>
      </c>
      <c r="B786" t="s">
        <v>19</v>
      </c>
      <c r="C786" s="2">
        <v>44068.440972222219</v>
      </c>
      <c r="D786">
        <v>45.5</v>
      </c>
      <c r="E786" s="2">
        <v>44068.552083333336</v>
      </c>
      <c r="F786">
        <v>52.65</v>
      </c>
      <c r="G786" s="3">
        <v>0.15709999999999999</v>
      </c>
      <c r="H786">
        <v>-6098.62</v>
      </c>
      <c r="I786" s="3">
        <v>-0.1787</v>
      </c>
      <c r="J786">
        <v>750</v>
      </c>
      <c r="K786">
        <v>34125</v>
      </c>
      <c r="L786">
        <v>3833564.64</v>
      </c>
      <c r="M786">
        <v>33</v>
      </c>
      <c r="N786">
        <v>-184.81</v>
      </c>
      <c r="O786" s="3">
        <v>-0.19009999999999999</v>
      </c>
      <c r="P786" s="3">
        <v>0.20549999999999999</v>
      </c>
      <c r="Q786" t="s">
        <v>20</v>
      </c>
      <c r="S786" s="1">
        <f t="shared" si="33"/>
        <v>44068</v>
      </c>
      <c r="U786" s="1">
        <f t="shared" si="34"/>
        <v>44068</v>
      </c>
      <c r="W786" s="37">
        <f t="shared" si="35"/>
        <v>0</v>
      </c>
      <c r="X786" s="2"/>
      <c r="Z786" s="2"/>
      <c r="AB786" s="3"/>
      <c r="AD786" s="3"/>
      <c r="AJ786" s="3"/>
      <c r="AK786" s="3"/>
    </row>
    <row r="787" spans="1:37">
      <c r="A787" t="s">
        <v>21</v>
      </c>
      <c r="B787" t="s">
        <v>19</v>
      </c>
      <c r="C787" s="2">
        <v>41598.520833333336</v>
      </c>
      <c r="D787">
        <v>49.4</v>
      </c>
      <c r="E787" s="2">
        <v>41598.618055555555</v>
      </c>
      <c r="F787">
        <v>57.15</v>
      </c>
      <c r="G787" s="3">
        <v>0.15690000000000001</v>
      </c>
      <c r="H787">
        <v>-8374.73</v>
      </c>
      <c r="I787" s="3">
        <v>-0.17849999999999999</v>
      </c>
      <c r="J787">
        <v>950</v>
      </c>
      <c r="K787">
        <v>46930</v>
      </c>
      <c r="L787">
        <v>873497.7</v>
      </c>
      <c r="M787">
        <v>29</v>
      </c>
      <c r="N787">
        <v>-288.77999999999997</v>
      </c>
      <c r="O787" s="3">
        <v>-0.15690000000000001</v>
      </c>
      <c r="P787" s="3">
        <v>0.13769999999999999</v>
      </c>
      <c r="Q787" t="s">
        <v>20</v>
      </c>
      <c r="S787" s="1">
        <f t="shared" si="33"/>
        <v>41598</v>
      </c>
      <c r="U787" s="1">
        <f t="shared" si="34"/>
        <v>41598</v>
      </c>
      <c r="W787" s="37">
        <f t="shared" si="35"/>
        <v>0</v>
      </c>
      <c r="X787" s="2"/>
      <c r="Z787" s="2"/>
      <c r="AB787" s="3"/>
      <c r="AD787" s="3"/>
      <c r="AJ787" s="3"/>
      <c r="AK787" s="3"/>
    </row>
    <row r="788" spans="1:37">
      <c r="A788" t="s">
        <v>145</v>
      </c>
      <c r="B788" t="s">
        <v>19</v>
      </c>
      <c r="C788" s="2">
        <v>43325.621527777781</v>
      </c>
      <c r="D788">
        <v>97.1</v>
      </c>
      <c r="E788" s="2">
        <v>43326.385416666664</v>
      </c>
      <c r="F788">
        <v>112.3</v>
      </c>
      <c r="G788" s="3">
        <v>0.1565</v>
      </c>
      <c r="H788">
        <v>-11673.45</v>
      </c>
      <c r="I788" s="3">
        <v>-0.17810000000000001</v>
      </c>
      <c r="J788">
        <v>675</v>
      </c>
      <c r="K788">
        <v>65542.5</v>
      </c>
      <c r="L788">
        <v>2491515.29</v>
      </c>
      <c r="M788">
        <v>9</v>
      </c>
      <c r="N788">
        <v>-1297.05</v>
      </c>
      <c r="O788" s="3">
        <v>-0.1565</v>
      </c>
      <c r="P788" s="3">
        <v>2.06E-2</v>
      </c>
      <c r="Q788" t="s">
        <v>20</v>
      </c>
      <c r="S788" s="1">
        <f t="shared" si="33"/>
        <v>43325</v>
      </c>
      <c r="U788" s="1">
        <f t="shared" si="34"/>
        <v>43326</v>
      </c>
      <c r="W788" s="37">
        <f t="shared" si="35"/>
        <v>1</v>
      </c>
      <c r="X788" s="2"/>
      <c r="Z788" s="2"/>
      <c r="AB788" s="3"/>
      <c r="AD788" s="3"/>
      <c r="AJ788" s="3"/>
      <c r="AK788" s="3"/>
    </row>
    <row r="789" spans="1:37">
      <c r="A789" t="s">
        <v>111</v>
      </c>
      <c r="B789" t="s">
        <v>19</v>
      </c>
      <c r="C789" s="2">
        <v>43956.565972222219</v>
      </c>
      <c r="D789">
        <v>371.65</v>
      </c>
      <c r="E789" s="2">
        <v>43956.600694444445</v>
      </c>
      <c r="F789">
        <v>429.75</v>
      </c>
      <c r="G789" s="3">
        <v>0.15629999999999999</v>
      </c>
      <c r="H789">
        <v>-59502.6</v>
      </c>
      <c r="I789" s="3">
        <v>-0.1779</v>
      </c>
      <c r="J789">
        <v>900</v>
      </c>
      <c r="K789">
        <v>334485</v>
      </c>
      <c r="L789">
        <v>3125037.01</v>
      </c>
      <c r="M789">
        <v>11</v>
      </c>
      <c r="N789">
        <v>-5409.33</v>
      </c>
      <c r="O789" s="3">
        <v>-0.15629999999999999</v>
      </c>
      <c r="P789" s="3">
        <v>4.4299999999999999E-2</v>
      </c>
      <c r="Q789" t="s">
        <v>20</v>
      </c>
      <c r="S789" s="1">
        <f t="shared" si="33"/>
        <v>43956</v>
      </c>
      <c r="U789" s="1">
        <f t="shared" si="34"/>
        <v>43956</v>
      </c>
      <c r="W789" s="37">
        <f t="shared" si="35"/>
        <v>0</v>
      </c>
      <c r="X789" s="2"/>
      <c r="Z789" s="2"/>
      <c r="AB789" s="3"/>
      <c r="AD789" s="3"/>
      <c r="AJ789" s="3"/>
      <c r="AK789" s="3"/>
    </row>
    <row r="790" spans="1:37">
      <c r="A790" t="s">
        <v>55</v>
      </c>
      <c r="B790" t="s">
        <v>19</v>
      </c>
      <c r="C790" s="2">
        <v>41662.5</v>
      </c>
      <c r="D790">
        <v>68.8</v>
      </c>
      <c r="E790" s="2">
        <v>41662.5625</v>
      </c>
      <c r="F790">
        <v>79.55</v>
      </c>
      <c r="G790" s="3">
        <v>0.15620000000000001</v>
      </c>
      <c r="H790">
        <v>-11621.83</v>
      </c>
      <c r="I790" s="3">
        <v>-0.17780000000000001</v>
      </c>
      <c r="J790">
        <v>950</v>
      </c>
      <c r="K790">
        <v>65360</v>
      </c>
      <c r="L790">
        <v>978884.79</v>
      </c>
      <c r="M790">
        <v>19</v>
      </c>
      <c r="N790">
        <v>-611.67999999999995</v>
      </c>
      <c r="O790" s="3">
        <v>-0.157</v>
      </c>
      <c r="P790" s="3">
        <v>5.1000000000000004E-3</v>
      </c>
      <c r="Q790" t="s">
        <v>20</v>
      </c>
      <c r="S790" s="1">
        <f t="shared" si="33"/>
        <v>41662</v>
      </c>
      <c r="U790" s="1">
        <f t="shared" si="34"/>
        <v>41662</v>
      </c>
      <c r="W790" s="37">
        <f t="shared" si="35"/>
        <v>0</v>
      </c>
      <c r="X790" s="2"/>
      <c r="Z790" s="2"/>
      <c r="AB790" s="3"/>
      <c r="AD790" s="3"/>
      <c r="AJ790" s="3"/>
      <c r="AK790" s="3"/>
    </row>
    <row r="791" spans="1:37">
      <c r="A791" t="s">
        <v>34</v>
      </c>
      <c r="B791" t="s">
        <v>19</v>
      </c>
      <c r="C791" s="2">
        <v>41121.482638888891</v>
      </c>
      <c r="D791">
        <v>85.5</v>
      </c>
      <c r="E791" s="2">
        <v>41121.555555555555</v>
      </c>
      <c r="F791">
        <v>98.85</v>
      </c>
      <c r="G791" s="3">
        <v>0.15609999999999999</v>
      </c>
      <c r="H791">
        <v>-15953.17</v>
      </c>
      <c r="I791" s="3">
        <v>-0.1777</v>
      </c>
      <c r="J791">
        <v>1050</v>
      </c>
      <c r="K791">
        <v>89775</v>
      </c>
      <c r="L791">
        <v>451597.17</v>
      </c>
      <c r="M791">
        <v>22</v>
      </c>
      <c r="N791">
        <v>-725.14</v>
      </c>
      <c r="O791" s="3">
        <v>-0.15609999999999999</v>
      </c>
      <c r="P791" s="3">
        <v>9.6500000000000002E-2</v>
      </c>
      <c r="Q791" t="s">
        <v>20</v>
      </c>
      <c r="S791" s="1">
        <f t="shared" si="33"/>
        <v>41121</v>
      </c>
      <c r="U791" s="1">
        <f t="shared" si="34"/>
        <v>41121</v>
      </c>
      <c r="W791" s="37">
        <f t="shared" si="35"/>
        <v>0</v>
      </c>
      <c r="X791" s="2"/>
      <c r="Z791" s="2"/>
      <c r="AB791" s="3"/>
      <c r="AD791" s="3"/>
      <c r="AJ791" s="3"/>
      <c r="AK791" s="3"/>
    </row>
    <row r="792" spans="1:37">
      <c r="A792" t="s">
        <v>41</v>
      </c>
      <c r="B792" t="s">
        <v>19</v>
      </c>
      <c r="C792" s="2">
        <v>41080.590277777781</v>
      </c>
      <c r="D792">
        <v>44.55</v>
      </c>
      <c r="E792" s="2">
        <v>41081.385416666664</v>
      </c>
      <c r="F792">
        <v>51.5</v>
      </c>
      <c r="G792" s="3">
        <v>0.156</v>
      </c>
      <c r="H792">
        <v>-8306.0300000000007</v>
      </c>
      <c r="I792" s="3">
        <v>-0.17760000000000001</v>
      </c>
      <c r="J792">
        <v>1050</v>
      </c>
      <c r="K792">
        <v>46777.5</v>
      </c>
      <c r="L792">
        <v>398368.49</v>
      </c>
      <c r="M792">
        <v>18</v>
      </c>
      <c r="N792">
        <v>-461.45</v>
      </c>
      <c r="O792" s="3">
        <v>-0.23569999999999999</v>
      </c>
      <c r="P792" s="3">
        <v>0.15709999999999999</v>
      </c>
      <c r="Q792" t="s">
        <v>20</v>
      </c>
      <c r="S792" s="1">
        <f t="shared" si="33"/>
        <v>41080</v>
      </c>
      <c r="U792" s="1">
        <f t="shared" si="34"/>
        <v>41081</v>
      </c>
      <c r="W792" s="37">
        <f t="shared" si="35"/>
        <v>1</v>
      </c>
      <c r="X792" s="2"/>
      <c r="Z792" s="2"/>
      <c r="AB792" s="3"/>
      <c r="AD792" s="3"/>
      <c r="AJ792" s="3"/>
      <c r="AK792" s="3"/>
    </row>
    <row r="793" spans="1:37">
      <c r="A793" t="s">
        <v>35</v>
      </c>
      <c r="B793" t="s">
        <v>19</v>
      </c>
      <c r="C793" s="2">
        <v>41123.538194444445</v>
      </c>
      <c r="D793">
        <v>71.900000000000006</v>
      </c>
      <c r="E793" s="2">
        <v>41124.385416666664</v>
      </c>
      <c r="F793">
        <v>83.1</v>
      </c>
      <c r="G793" s="3">
        <v>0.15579999999999999</v>
      </c>
      <c r="H793">
        <v>-13387.5</v>
      </c>
      <c r="I793" s="3">
        <v>-0.17730000000000001</v>
      </c>
      <c r="J793">
        <v>1050</v>
      </c>
      <c r="K793">
        <v>75495</v>
      </c>
      <c r="L793">
        <v>438473.74</v>
      </c>
      <c r="M793">
        <v>33</v>
      </c>
      <c r="N793">
        <v>-405.68</v>
      </c>
      <c r="O793" s="3">
        <v>-0.15579999999999999</v>
      </c>
      <c r="P793" s="3">
        <v>6.8199999999999997E-2</v>
      </c>
      <c r="Q793" t="s">
        <v>20</v>
      </c>
      <c r="S793" s="1">
        <f t="shared" si="33"/>
        <v>41123</v>
      </c>
      <c r="U793" s="1">
        <f t="shared" si="34"/>
        <v>41124</v>
      </c>
      <c r="W793" s="37">
        <f t="shared" si="35"/>
        <v>1</v>
      </c>
      <c r="X793" s="2"/>
      <c r="Z793" s="2"/>
      <c r="AB793" s="3"/>
      <c r="AD793" s="3"/>
      <c r="AJ793" s="3"/>
      <c r="AK793" s="3"/>
    </row>
    <row r="794" spans="1:37">
      <c r="A794" t="s">
        <v>147</v>
      </c>
      <c r="B794" t="s">
        <v>19</v>
      </c>
      <c r="C794" s="2">
        <v>44091.600694444445</v>
      </c>
      <c r="D794">
        <v>141.9</v>
      </c>
      <c r="E794" s="2">
        <v>44091.621527777781</v>
      </c>
      <c r="F794">
        <v>164</v>
      </c>
      <c r="G794" s="3">
        <v>0.15570000000000001</v>
      </c>
      <c r="H794">
        <v>-18869.25</v>
      </c>
      <c r="I794" s="3">
        <v>-0.17730000000000001</v>
      </c>
      <c r="J794">
        <v>750</v>
      </c>
      <c r="K794">
        <v>106424.99</v>
      </c>
      <c r="L794">
        <v>3784005.39</v>
      </c>
      <c r="M794">
        <v>7</v>
      </c>
      <c r="N794">
        <v>-2695.61</v>
      </c>
      <c r="O794" s="3">
        <v>-0.15570000000000001</v>
      </c>
      <c r="P794" s="3">
        <v>6.3799999999999996E-2</v>
      </c>
      <c r="Q794" t="s">
        <v>20</v>
      </c>
      <c r="S794" s="1">
        <f t="shared" si="33"/>
        <v>44091</v>
      </c>
      <c r="U794" s="1">
        <f t="shared" si="34"/>
        <v>44091</v>
      </c>
      <c r="W794" s="37">
        <f t="shared" si="35"/>
        <v>0</v>
      </c>
      <c r="X794" s="2"/>
      <c r="Z794" s="2"/>
      <c r="AB794" s="3"/>
      <c r="AD794" s="3"/>
      <c r="AJ794" s="3"/>
      <c r="AK794" s="3"/>
    </row>
    <row r="795" spans="1:37">
      <c r="A795" t="s">
        <v>90</v>
      </c>
      <c r="B795" t="s">
        <v>19</v>
      </c>
      <c r="C795" s="2">
        <v>42580.5</v>
      </c>
      <c r="D795">
        <v>179.1</v>
      </c>
      <c r="E795" s="2">
        <v>42583.385416666664</v>
      </c>
      <c r="F795">
        <v>206.9</v>
      </c>
      <c r="G795" s="3">
        <v>0.1552</v>
      </c>
      <c r="H795">
        <v>-26119.5</v>
      </c>
      <c r="I795" s="3">
        <v>-0.17680000000000001</v>
      </c>
      <c r="J795">
        <v>825</v>
      </c>
      <c r="K795">
        <v>147757.5</v>
      </c>
      <c r="L795">
        <v>1939832.05</v>
      </c>
      <c r="M795">
        <v>44</v>
      </c>
      <c r="N795">
        <v>-593.63</v>
      </c>
      <c r="O795" s="3">
        <v>-0.1552</v>
      </c>
      <c r="P795" s="3">
        <v>4.7500000000000001E-2</v>
      </c>
      <c r="Q795" t="s">
        <v>20</v>
      </c>
      <c r="S795" s="1">
        <f t="shared" si="33"/>
        <v>42580</v>
      </c>
      <c r="U795" s="1">
        <f t="shared" si="34"/>
        <v>42583</v>
      </c>
      <c r="W795" s="37">
        <f t="shared" si="35"/>
        <v>3</v>
      </c>
      <c r="X795" s="2"/>
      <c r="Z795" s="2"/>
      <c r="AB795" s="3"/>
      <c r="AD795" s="3"/>
      <c r="AJ795" s="3"/>
      <c r="AK795" s="3"/>
    </row>
    <row r="796" spans="1:37">
      <c r="A796" t="s">
        <v>89</v>
      </c>
      <c r="B796" t="s">
        <v>19</v>
      </c>
      <c r="C796" s="2">
        <v>42586.385416666664</v>
      </c>
      <c r="D796">
        <v>121.5</v>
      </c>
      <c r="E796" s="2">
        <v>42586.392361111109</v>
      </c>
      <c r="F796">
        <v>140.30000000000001</v>
      </c>
      <c r="G796" s="3">
        <v>0.1547</v>
      </c>
      <c r="H796">
        <v>-17669.849999999999</v>
      </c>
      <c r="I796" s="3">
        <v>-0.17630000000000001</v>
      </c>
      <c r="J796">
        <v>825</v>
      </c>
      <c r="K796">
        <v>100237.5</v>
      </c>
      <c r="L796">
        <v>1918759.49</v>
      </c>
      <c r="M796">
        <v>3</v>
      </c>
      <c r="N796">
        <v>-5889.95</v>
      </c>
      <c r="O796" s="3">
        <v>-0.1547</v>
      </c>
      <c r="P796" s="3">
        <v>0.12670000000000001</v>
      </c>
      <c r="Q796" t="s">
        <v>20</v>
      </c>
      <c r="S796" s="1">
        <f t="shared" si="33"/>
        <v>42586</v>
      </c>
      <c r="U796" s="1">
        <f t="shared" si="34"/>
        <v>42586</v>
      </c>
      <c r="W796" s="37">
        <f t="shared" si="35"/>
        <v>0</v>
      </c>
      <c r="X796" s="2"/>
      <c r="Z796" s="2"/>
      <c r="AB796" s="3"/>
      <c r="AD796" s="3"/>
      <c r="AJ796" s="3"/>
      <c r="AK796" s="3"/>
    </row>
    <row r="797" spans="1:37">
      <c r="A797" t="s">
        <v>160</v>
      </c>
      <c r="B797" t="s">
        <v>19</v>
      </c>
      <c r="C797" s="2">
        <v>44139.548611111109</v>
      </c>
      <c r="D797">
        <v>261.45</v>
      </c>
      <c r="E797" s="2">
        <v>44139.597222222219</v>
      </c>
      <c r="F797">
        <v>301.8</v>
      </c>
      <c r="G797" s="3">
        <v>0.15429999999999999</v>
      </c>
      <c r="H797">
        <v>-34486.879999999997</v>
      </c>
      <c r="I797" s="3">
        <v>-0.1759</v>
      </c>
      <c r="J797">
        <v>750</v>
      </c>
      <c r="K797">
        <v>196087.52</v>
      </c>
      <c r="L797">
        <v>3893407.44</v>
      </c>
      <c r="M797">
        <v>15</v>
      </c>
      <c r="N797">
        <v>-2299.13</v>
      </c>
      <c r="O797" s="3">
        <v>-0.1704</v>
      </c>
      <c r="P797" s="3">
        <v>9.7299999999999998E-2</v>
      </c>
      <c r="Q797" t="s">
        <v>20</v>
      </c>
      <c r="S797" s="1">
        <f t="shared" si="33"/>
        <v>44139</v>
      </c>
      <c r="U797" s="1">
        <f t="shared" si="34"/>
        <v>44139</v>
      </c>
      <c r="W797" s="37">
        <f t="shared" si="35"/>
        <v>0</v>
      </c>
      <c r="X797" s="2"/>
      <c r="Z797" s="2"/>
      <c r="AB797" s="3"/>
      <c r="AD797" s="3"/>
      <c r="AJ797" s="3"/>
      <c r="AK797" s="3"/>
    </row>
    <row r="798" spans="1:37">
      <c r="A798" t="s">
        <v>36</v>
      </c>
      <c r="B798" t="s">
        <v>19</v>
      </c>
      <c r="C798" s="2">
        <v>40945.607638888891</v>
      </c>
      <c r="D798">
        <v>128.25</v>
      </c>
      <c r="E798" s="2">
        <v>40946.385416666664</v>
      </c>
      <c r="F798">
        <v>148</v>
      </c>
      <c r="G798" s="3">
        <v>0.154</v>
      </c>
      <c r="H798">
        <v>-20261.25</v>
      </c>
      <c r="I798" s="3">
        <v>-0.17549999999999999</v>
      </c>
      <c r="J798">
        <v>900</v>
      </c>
      <c r="K798">
        <v>115425</v>
      </c>
      <c r="L798">
        <v>-134706.98000000001</v>
      </c>
      <c r="M798">
        <v>13</v>
      </c>
      <c r="N798">
        <v>-1558.56</v>
      </c>
      <c r="O798" s="3">
        <v>-0.16880000000000001</v>
      </c>
      <c r="P798" s="3">
        <v>6.5500000000000003E-2</v>
      </c>
      <c r="Q798" t="s">
        <v>20</v>
      </c>
      <c r="S798" s="1">
        <f t="shared" si="33"/>
        <v>40945</v>
      </c>
      <c r="U798" s="1">
        <f t="shared" si="34"/>
        <v>40946</v>
      </c>
      <c r="W798" s="37">
        <f t="shared" si="35"/>
        <v>1</v>
      </c>
      <c r="X798" s="2"/>
      <c r="Z798" s="2"/>
      <c r="AB798" s="3"/>
      <c r="AD798" s="3"/>
      <c r="AJ798" s="3"/>
      <c r="AK798" s="3"/>
    </row>
    <row r="799" spans="1:37">
      <c r="A799" t="s">
        <v>152</v>
      </c>
      <c r="B799" t="s">
        <v>19</v>
      </c>
      <c r="C799" s="2">
        <v>43434.534722222219</v>
      </c>
      <c r="D799">
        <v>188.9</v>
      </c>
      <c r="E799" s="2">
        <v>43437.385416666664</v>
      </c>
      <c r="F799">
        <v>217.95</v>
      </c>
      <c r="G799" s="3">
        <v>0.15379999999999999</v>
      </c>
      <c r="H799">
        <v>-22354.99</v>
      </c>
      <c r="I799" s="3">
        <v>-0.17530000000000001</v>
      </c>
      <c r="J799">
        <v>675</v>
      </c>
      <c r="K799">
        <v>127507.49</v>
      </c>
      <c r="L799">
        <v>2152535.3199999998</v>
      </c>
      <c r="M799">
        <v>34</v>
      </c>
      <c r="N799">
        <v>-657.5</v>
      </c>
      <c r="O799" s="3">
        <v>-0.15379999999999999</v>
      </c>
      <c r="P799" s="3">
        <v>8.1299999999999997E-2</v>
      </c>
      <c r="Q799" t="s">
        <v>20</v>
      </c>
      <c r="S799" s="1">
        <f t="shared" si="33"/>
        <v>43434</v>
      </c>
      <c r="U799" s="1">
        <f t="shared" si="34"/>
        <v>43437</v>
      </c>
      <c r="W799" s="37">
        <f t="shared" si="35"/>
        <v>3</v>
      </c>
      <c r="X799" s="2"/>
      <c r="Z799" s="2"/>
      <c r="AB799" s="3"/>
      <c r="AD799" s="3"/>
      <c r="AJ799" s="3"/>
      <c r="AK799" s="3"/>
    </row>
    <row r="800" spans="1:37">
      <c r="A800" t="s">
        <v>30</v>
      </c>
      <c r="B800" t="s">
        <v>19</v>
      </c>
      <c r="C800" s="2">
        <v>40984.496527777781</v>
      </c>
      <c r="D800">
        <v>112.65</v>
      </c>
      <c r="E800" s="2">
        <v>40984.545138888891</v>
      </c>
      <c r="F800">
        <v>129.94999999999999</v>
      </c>
      <c r="G800" s="3">
        <v>0.15359999999999999</v>
      </c>
      <c r="H800">
        <v>-18739.7</v>
      </c>
      <c r="I800" s="3">
        <v>-0.17510000000000001</v>
      </c>
      <c r="J800">
        <v>950</v>
      </c>
      <c r="K800">
        <v>107017.5</v>
      </c>
      <c r="L800">
        <v>15430.17</v>
      </c>
      <c r="M800">
        <v>15</v>
      </c>
      <c r="N800">
        <v>-1249.31</v>
      </c>
      <c r="O800" s="3">
        <v>-0.1895</v>
      </c>
      <c r="P800" s="3">
        <v>0.2969</v>
      </c>
      <c r="Q800" t="s">
        <v>20</v>
      </c>
      <c r="S800" s="1">
        <f t="shared" si="33"/>
        <v>40984</v>
      </c>
      <c r="U800" s="1">
        <f t="shared" si="34"/>
        <v>40984</v>
      </c>
      <c r="W800" s="37">
        <f t="shared" si="35"/>
        <v>0</v>
      </c>
      <c r="X800" s="2"/>
      <c r="Z800" s="2"/>
      <c r="AB800" s="3"/>
      <c r="AD800" s="3"/>
      <c r="AJ800" s="3"/>
      <c r="AK800" s="3"/>
    </row>
    <row r="801" spans="1:37">
      <c r="A801" t="s">
        <v>122</v>
      </c>
      <c r="B801" t="s">
        <v>19</v>
      </c>
      <c r="C801" s="2">
        <v>43399.506944444445</v>
      </c>
      <c r="D801">
        <v>215</v>
      </c>
      <c r="E801" s="2">
        <v>43399.590277777781</v>
      </c>
      <c r="F801">
        <v>248</v>
      </c>
      <c r="G801" s="3">
        <v>0.1535</v>
      </c>
      <c r="H801">
        <v>-25400.25</v>
      </c>
      <c r="I801" s="3">
        <v>-0.17499999999999999</v>
      </c>
      <c r="J801">
        <v>675</v>
      </c>
      <c r="K801">
        <v>145125</v>
      </c>
      <c r="L801">
        <v>2006660.05</v>
      </c>
      <c r="M801">
        <v>25</v>
      </c>
      <c r="N801">
        <v>-1016.01</v>
      </c>
      <c r="O801" s="3">
        <v>-0.1535</v>
      </c>
      <c r="P801" s="3">
        <v>7.0499999999999993E-2</v>
      </c>
      <c r="Q801" t="s">
        <v>20</v>
      </c>
      <c r="S801" s="1">
        <f t="shared" si="33"/>
        <v>43399</v>
      </c>
      <c r="U801" s="1">
        <f t="shared" si="34"/>
        <v>43399</v>
      </c>
      <c r="W801" s="37">
        <f t="shared" si="35"/>
        <v>0</v>
      </c>
      <c r="X801" s="2"/>
      <c r="Z801" s="2"/>
      <c r="AB801" s="3"/>
      <c r="AD801" s="3"/>
      <c r="AJ801" s="3"/>
      <c r="AK801" s="3"/>
    </row>
    <row r="802" spans="1:37">
      <c r="A802" t="s">
        <v>141</v>
      </c>
      <c r="B802" t="s">
        <v>19</v>
      </c>
      <c r="C802" s="2">
        <v>43707.572916666664</v>
      </c>
      <c r="D802">
        <v>184.1</v>
      </c>
      <c r="E802" s="2">
        <v>43711.388888888891</v>
      </c>
      <c r="F802">
        <v>212.3</v>
      </c>
      <c r="G802" s="3">
        <v>0.1532</v>
      </c>
      <c r="H802">
        <v>-24123</v>
      </c>
      <c r="I802" s="3">
        <v>-0.17469999999999999</v>
      </c>
      <c r="J802">
        <v>750</v>
      </c>
      <c r="K802">
        <v>138075</v>
      </c>
      <c r="L802">
        <v>3029396.05</v>
      </c>
      <c r="M802">
        <v>24</v>
      </c>
      <c r="N802">
        <v>-1005.13</v>
      </c>
      <c r="O802" s="3">
        <v>-0.19500000000000001</v>
      </c>
      <c r="P802" s="3">
        <v>0.1988</v>
      </c>
      <c r="Q802" t="s">
        <v>20</v>
      </c>
      <c r="S802" s="1">
        <f t="shared" si="33"/>
        <v>43707</v>
      </c>
      <c r="U802" s="1">
        <f t="shared" si="34"/>
        <v>43711</v>
      </c>
      <c r="W802" s="37">
        <f t="shared" si="35"/>
        <v>4</v>
      </c>
      <c r="X802" s="2"/>
      <c r="Z802" s="2"/>
      <c r="AB802" s="3"/>
      <c r="AD802" s="3"/>
      <c r="AJ802" s="3"/>
      <c r="AK802" s="3"/>
    </row>
    <row r="803" spans="1:37">
      <c r="A803" t="s">
        <v>83</v>
      </c>
      <c r="B803" t="s">
        <v>19</v>
      </c>
      <c r="C803" s="2">
        <v>42718.576388888891</v>
      </c>
      <c r="D803">
        <v>91.5</v>
      </c>
      <c r="E803" s="2">
        <v>42718.635416666664</v>
      </c>
      <c r="F803">
        <v>105.5</v>
      </c>
      <c r="G803" s="3">
        <v>0.153</v>
      </c>
      <c r="H803">
        <v>-14373</v>
      </c>
      <c r="I803" s="3">
        <v>-0.17449999999999999</v>
      </c>
      <c r="J803">
        <v>900</v>
      </c>
      <c r="K803">
        <v>82350</v>
      </c>
      <c r="L803">
        <v>2244387.9700000002</v>
      </c>
      <c r="M803">
        <v>18</v>
      </c>
      <c r="N803">
        <v>-798.5</v>
      </c>
      <c r="O803" s="3">
        <v>-0.16500000000000001</v>
      </c>
      <c r="P803" s="3">
        <v>4.9200000000000001E-2</v>
      </c>
      <c r="Q803" t="s">
        <v>20</v>
      </c>
      <c r="S803" s="1">
        <f t="shared" si="33"/>
        <v>42718</v>
      </c>
      <c r="U803" s="1">
        <f t="shared" si="34"/>
        <v>42718</v>
      </c>
      <c r="W803" s="37">
        <f t="shared" si="35"/>
        <v>0</v>
      </c>
      <c r="X803" s="2"/>
      <c r="Z803" s="2"/>
      <c r="AB803" s="3"/>
      <c r="AD803" s="3"/>
      <c r="AJ803" s="3"/>
      <c r="AK803" s="3"/>
    </row>
    <row r="804" spans="1:37">
      <c r="A804" t="s">
        <v>25</v>
      </c>
      <c r="B804" t="s">
        <v>19</v>
      </c>
      <c r="C804" s="2">
        <v>41366.479166666664</v>
      </c>
      <c r="D804">
        <v>87.4</v>
      </c>
      <c r="E804" s="2">
        <v>41367.385416666664</v>
      </c>
      <c r="F804">
        <v>100.75</v>
      </c>
      <c r="G804" s="3">
        <v>0.1527</v>
      </c>
      <c r="H804">
        <v>-15231.5</v>
      </c>
      <c r="I804" s="3">
        <v>-0.17430000000000001</v>
      </c>
      <c r="J804">
        <v>1000</v>
      </c>
      <c r="K804">
        <v>87400</v>
      </c>
      <c r="L804">
        <v>707869.47</v>
      </c>
      <c r="M804">
        <v>49</v>
      </c>
      <c r="N804">
        <v>-310.85000000000002</v>
      </c>
      <c r="O804" s="3">
        <v>-0.34839999999999999</v>
      </c>
      <c r="P804" s="3">
        <v>2.35E-2</v>
      </c>
      <c r="Q804" t="s">
        <v>20</v>
      </c>
      <c r="S804" s="1">
        <f t="shared" ref="S804:S867" si="36">DATE(YEAR(C804),MONTH(C804),DAY(C804))</f>
        <v>41366</v>
      </c>
      <c r="U804" s="1">
        <f t="shared" ref="U804:U867" si="37">DATE(YEAR(E804),MONTH(E804),DAY(E804))</f>
        <v>41367</v>
      </c>
      <c r="W804" s="37">
        <f t="shared" ref="W804:W867" si="38">U804-S804</f>
        <v>1</v>
      </c>
      <c r="X804" s="2"/>
      <c r="Z804" s="2"/>
      <c r="AB804" s="3"/>
      <c r="AD804" s="3"/>
      <c r="AJ804" s="3"/>
      <c r="AK804" s="3"/>
    </row>
    <row r="805" spans="1:37">
      <c r="A805" t="s">
        <v>93</v>
      </c>
      <c r="B805" t="s">
        <v>19</v>
      </c>
      <c r="C805" s="2">
        <v>42779.385416666664</v>
      </c>
      <c r="D805">
        <v>55.1</v>
      </c>
      <c r="E805" s="2">
        <v>42779.475694444445</v>
      </c>
      <c r="F805">
        <v>63.5</v>
      </c>
      <c r="G805" s="3">
        <v>0.1525</v>
      </c>
      <c r="H805">
        <v>-7908.45</v>
      </c>
      <c r="I805" s="3">
        <v>-0.17399999999999999</v>
      </c>
      <c r="J805">
        <v>825</v>
      </c>
      <c r="K805">
        <v>45457.5</v>
      </c>
      <c r="L805">
        <v>2133382.5699999998</v>
      </c>
      <c r="M805">
        <v>27</v>
      </c>
      <c r="N805">
        <v>-292.91000000000003</v>
      </c>
      <c r="O805" s="3">
        <v>-0.18970000000000001</v>
      </c>
      <c r="P805" s="3">
        <v>0.14430000000000001</v>
      </c>
      <c r="Q805" t="s">
        <v>20</v>
      </c>
      <c r="S805" s="1">
        <f t="shared" si="36"/>
        <v>42779</v>
      </c>
      <c r="U805" s="1">
        <f t="shared" si="37"/>
        <v>42779</v>
      </c>
      <c r="W805" s="37">
        <f t="shared" si="38"/>
        <v>0</v>
      </c>
      <c r="X805" s="2"/>
      <c r="Z805" s="2"/>
      <c r="AB805" s="3"/>
      <c r="AD805" s="3"/>
      <c r="AJ805" s="3"/>
      <c r="AK805" s="3"/>
    </row>
    <row r="806" spans="1:37">
      <c r="A806" t="s">
        <v>219</v>
      </c>
      <c r="B806" t="s">
        <v>19</v>
      </c>
      <c r="C806" s="2">
        <v>44608.618055555555</v>
      </c>
      <c r="D806">
        <v>214.35</v>
      </c>
      <c r="E806" s="2">
        <v>44609.5</v>
      </c>
      <c r="F806">
        <v>247</v>
      </c>
      <c r="G806" s="3">
        <v>0.15229999999999999</v>
      </c>
      <c r="H806">
        <v>-24221.279999999999</v>
      </c>
      <c r="I806" s="3">
        <v>-0.17380000000000001</v>
      </c>
      <c r="J806">
        <v>650</v>
      </c>
      <c r="K806">
        <v>139327.5</v>
      </c>
      <c r="L806">
        <v>6143411.2800000003</v>
      </c>
      <c r="M806">
        <v>43</v>
      </c>
      <c r="N806">
        <v>-563.29</v>
      </c>
      <c r="O806" s="3">
        <v>-0.26550000000000001</v>
      </c>
      <c r="P806" s="3">
        <v>0.12640000000000001</v>
      </c>
      <c r="Q806" t="s">
        <v>20</v>
      </c>
      <c r="S806" s="1">
        <f t="shared" si="36"/>
        <v>44608</v>
      </c>
      <c r="U806" s="1">
        <f t="shared" si="37"/>
        <v>44609</v>
      </c>
      <c r="W806" s="37">
        <f t="shared" si="38"/>
        <v>1</v>
      </c>
      <c r="X806" s="2"/>
      <c r="Z806" s="2"/>
      <c r="AB806" s="3"/>
      <c r="AD806" s="3"/>
      <c r="AJ806" s="3"/>
      <c r="AK806" s="3"/>
    </row>
    <row r="807" spans="1:37">
      <c r="A807" t="s">
        <v>135</v>
      </c>
      <c r="B807" t="s">
        <v>19</v>
      </c>
      <c r="C807" s="2">
        <v>43452.385416666664</v>
      </c>
      <c r="D807">
        <v>124.15</v>
      </c>
      <c r="E807" s="2">
        <v>43452.545138888891</v>
      </c>
      <c r="F807">
        <v>143.05000000000001</v>
      </c>
      <c r="G807" s="3">
        <v>0.1522</v>
      </c>
      <c r="H807">
        <v>-14561.1</v>
      </c>
      <c r="I807" s="3">
        <v>-0.17380000000000001</v>
      </c>
      <c r="J807">
        <v>675</v>
      </c>
      <c r="K807">
        <v>83801.25</v>
      </c>
      <c r="L807">
        <v>2206584.25</v>
      </c>
      <c r="M807">
        <v>47</v>
      </c>
      <c r="N807">
        <v>-309.81</v>
      </c>
      <c r="O807" s="3">
        <v>-0.1522</v>
      </c>
      <c r="P807" s="3">
        <v>0.13009999999999999</v>
      </c>
      <c r="Q807" t="s">
        <v>20</v>
      </c>
      <c r="S807" s="1">
        <f t="shared" si="36"/>
        <v>43452</v>
      </c>
      <c r="U807" s="1">
        <f t="shared" si="37"/>
        <v>43452</v>
      </c>
      <c r="W807" s="37">
        <f t="shared" si="38"/>
        <v>0</v>
      </c>
      <c r="X807" s="2"/>
      <c r="Z807" s="2"/>
      <c r="AB807" s="3"/>
      <c r="AD807" s="3"/>
      <c r="AJ807" s="3"/>
      <c r="AK807" s="3"/>
    </row>
    <row r="808" spans="1:37">
      <c r="A808" t="s">
        <v>238</v>
      </c>
      <c r="B808" t="s">
        <v>19</v>
      </c>
      <c r="C808" s="2">
        <v>44848.604166666664</v>
      </c>
      <c r="D808">
        <v>227</v>
      </c>
      <c r="E808" s="2">
        <v>44851.444444444445</v>
      </c>
      <c r="F808">
        <v>261.55</v>
      </c>
      <c r="G808" s="3">
        <v>0.1522</v>
      </c>
      <c r="H808">
        <v>-27604.85</v>
      </c>
      <c r="I808" s="3">
        <v>-0.17369999999999999</v>
      </c>
      <c r="J808">
        <v>700</v>
      </c>
      <c r="K808">
        <v>158900</v>
      </c>
      <c r="L808">
        <v>7027299.1299999999</v>
      </c>
      <c r="M808">
        <v>31</v>
      </c>
      <c r="N808">
        <v>-890.48</v>
      </c>
      <c r="O808" s="3">
        <v>-0.1522</v>
      </c>
      <c r="P808" s="3">
        <v>0.252</v>
      </c>
      <c r="Q808" t="s">
        <v>20</v>
      </c>
      <c r="S808" s="1">
        <f t="shared" si="36"/>
        <v>44848</v>
      </c>
      <c r="U808" s="1">
        <f t="shared" si="37"/>
        <v>44851</v>
      </c>
      <c r="W808" s="37">
        <f t="shared" si="38"/>
        <v>3</v>
      </c>
      <c r="X808" s="2"/>
      <c r="Z808" s="2"/>
      <c r="AB808" s="3"/>
      <c r="AD808" s="3"/>
      <c r="AJ808" s="3"/>
      <c r="AK808" s="3"/>
    </row>
    <row r="809" spans="1:37">
      <c r="A809" t="s">
        <v>21</v>
      </c>
      <c r="B809" t="s">
        <v>19</v>
      </c>
      <c r="C809" s="2">
        <v>41568.635416666664</v>
      </c>
      <c r="D809">
        <v>60.5</v>
      </c>
      <c r="E809" s="2">
        <v>41569.517361111109</v>
      </c>
      <c r="F809">
        <v>69.7</v>
      </c>
      <c r="G809" s="3">
        <v>0.15210000000000001</v>
      </c>
      <c r="H809">
        <v>-9976.9</v>
      </c>
      <c r="I809" s="3">
        <v>-0.1736</v>
      </c>
      <c r="J809">
        <v>950</v>
      </c>
      <c r="K809">
        <v>57475</v>
      </c>
      <c r="L809">
        <v>896013.97</v>
      </c>
      <c r="M809">
        <v>43</v>
      </c>
      <c r="N809">
        <v>-232.02</v>
      </c>
      <c r="O809" s="3">
        <v>-0.1983</v>
      </c>
      <c r="P809" s="3">
        <v>5.62E-2</v>
      </c>
      <c r="Q809" t="s">
        <v>20</v>
      </c>
      <c r="S809" s="1">
        <f t="shared" si="36"/>
        <v>41568</v>
      </c>
      <c r="U809" s="1">
        <f t="shared" si="37"/>
        <v>41569</v>
      </c>
      <c r="W809" s="37">
        <f t="shared" si="38"/>
        <v>1</v>
      </c>
      <c r="X809" s="2"/>
      <c r="Z809" s="2"/>
      <c r="AB809" s="3"/>
      <c r="AD809" s="3"/>
      <c r="AJ809" s="3"/>
      <c r="AK809" s="3"/>
    </row>
    <row r="810" spans="1:37">
      <c r="A810" t="s">
        <v>157</v>
      </c>
      <c r="B810" t="s">
        <v>19</v>
      </c>
      <c r="C810" s="2">
        <v>43788.614583333336</v>
      </c>
      <c r="D810">
        <v>123.1</v>
      </c>
      <c r="E810" s="2">
        <v>43788.635416666664</v>
      </c>
      <c r="F810">
        <v>141.80000000000001</v>
      </c>
      <c r="G810" s="3">
        <v>0.15190000000000001</v>
      </c>
      <c r="H810">
        <v>-14410.58</v>
      </c>
      <c r="I810" s="3">
        <v>-0.1734</v>
      </c>
      <c r="J810">
        <v>675</v>
      </c>
      <c r="K810">
        <v>83092.5</v>
      </c>
      <c r="L810">
        <v>2886531.03</v>
      </c>
      <c r="M810">
        <v>7</v>
      </c>
      <c r="N810">
        <v>-2058.65</v>
      </c>
      <c r="O810" s="3">
        <v>-0.15190000000000001</v>
      </c>
      <c r="P810" s="3">
        <v>4.6699999999999998E-2</v>
      </c>
      <c r="Q810" t="s">
        <v>20</v>
      </c>
      <c r="S810" s="1">
        <f t="shared" si="36"/>
        <v>43788</v>
      </c>
      <c r="U810" s="1">
        <f t="shared" si="37"/>
        <v>43788</v>
      </c>
      <c r="W810" s="37">
        <f t="shared" si="38"/>
        <v>0</v>
      </c>
      <c r="X810" s="2"/>
      <c r="Z810" s="2"/>
      <c r="AB810" s="3"/>
      <c r="AD810" s="3"/>
      <c r="AJ810" s="3"/>
      <c r="AK810" s="3"/>
    </row>
    <row r="811" spans="1:37">
      <c r="A811" t="s">
        <v>163</v>
      </c>
      <c r="B811" t="s">
        <v>19</v>
      </c>
      <c r="C811" s="2">
        <v>43868.628472222219</v>
      </c>
      <c r="D811">
        <v>130</v>
      </c>
      <c r="E811" s="2">
        <v>43871.385416666664</v>
      </c>
      <c r="F811">
        <v>149.75</v>
      </c>
      <c r="G811" s="3">
        <v>0.15190000000000001</v>
      </c>
      <c r="H811">
        <v>-15219.56</v>
      </c>
      <c r="I811" s="3">
        <v>-0.1734</v>
      </c>
      <c r="J811">
        <v>675</v>
      </c>
      <c r="K811">
        <v>87750</v>
      </c>
      <c r="L811">
        <v>3101341.34</v>
      </c>
      <c r="M811">
        <v>7</v>
      </c>
      <c r="N811">
        <v>-2174.2199999999998</v>
      </c>
      <c r="O811" s="3">
        <v>-0.15190000000000001</v>
      </c>
      <c r="P811" s="3">
        <v>2.8500000000000001E-2</v>
      </c>
      <c r="Q811" t="s">
        <v>20</v>
      </c>
      <c r="S811" s="1">
        <f t="shared" si="36"/>
        <v>43868</v>
      </c>
      <c r="U811" s="1">
        <f t="shared" si="37"/>
        <v>43871</v>
      </c>
      <c r="W811" s="37">
        <f t="shared" si="38"/>
        <v>3</v>
      </c>
      <c r="X811" s="2"/>
      <c r="Z811" s="2"/>
      <c r="AB811" s="3"/>
      <c r="AD811" s="3"/>
      <c r="AJ811" s="3"/>
      <c r="AK811" s="3"/>
    </row>
    <row r="812" spans="1:37">
      <c r="A812" t="s">
        <v>81</v>
      </c>
      <c r="B812" t="s">
        <v>19</v>
      </c>
      <c r="C812" s="2">
        <v>41886.625</v>
      </c>
      <c r="D812">
        <v>82.7</v>
      </c>
      <c r="E812" s="2">
        <v>41887.472222222219</v>
      </c>
      <c r="F812">
        <v>95.25</v>
      </c>
      <c r="G812" s="3">
        <v>0.15179999999999999</v>
      </c>
      <c r="H812">
        <v>-11463.6</v>
      </c>
      <c r="I812" s="3">
        <v>-0.17330000000000001</v>
      </c>
      <c r="J812">
        <v>800</v>
      </c>
      <c r="K812">
        <v>66160</v>
      </c>
      <c r="L812">
        <v>1491138.2</v>
      </c>
      <c r="M812">
        <v>33</v>
      </c>
      <c r="N812">
        <v>-347.38</v>
      </c>
      <c r="O812" s="3">
        <v>-0.15179999999999999</v>
      </c>
      <c r="P812" s="3">
        <v>0.1137</v>
      </c>
      <c r="Q812" t="s">
        <v>20</v>
      </c>
      <c r="S812" s="1">
        <f t="shared" si="36"/>
        <v>41886</v>
      </c>
      <c r="U812" s="1">
        <f t="shared" si="37"/>
        <v>41887</v>
      </c>
      <c r="W812" s="37">
        <f t="shared" si="38"/>
        <v>1</v>
      </c>
      <c r="X812" s="2"/>
      <c r="Z812" s="2"/>
      <c r="AB812" s="3"/>
      <c r="AD812" s="3"/>
      <c r="AJ812" s="3"/>
      <c r="AK812" s="3"/>
    </row>
    <row r="813" spans="1:37">
      <c r="A813" t="s">
        <v>75</v>
      </c>
      <c r="B813" t="s">
        <v>19</v>
      </c>
      <c r="C813" s="2">
        <v>42375.434027777781</v>
      </c>
      <c r="D813">
        <v>124.25</v>
      </c>
      <c r="E813" s="2">
        <v>42375.579861111109</v>
      </c>
      <c r="F813">
        <v>143</v>
      </c>
      <c r="G813" s="3">
        <v>0.15090000000000001</v>
      </c>
      <c r="H813">
        <v>-19280.25</v>
      </c>
      <c r="I813" s="3">
        <v>-0.1724</v>
      </c>
      <c r="J813">
        <v>900</v>
      </c>
      <c r="K813">
        <v>111825</v>
      </c>
      <c r="L813">
        <v>1937528.24</v>
      </c>
      <c r="M813">
        <v>43</v>
      </c>
      <c r="N813">
        <v>-448.38</v>
      </c>
      <c r="O813" s="3">
        <v>-0.15090000000000001</v>
      </c>
      <c r="P813" s="3">
        <v>0.14000000000000001</v>
      </c>
      <c r="Q813" t="s">
        <v>20</v>
      </c>
      <c r="S813" s="1">
        <f t="shared" si="36"/>
        <v>42375</v>
      </c>
      <c r="U813" s="1">
        <f t="shared" si="37"/>
        <v>42375</v>
      </c>
      <c r="W813" s="37">
        <f t="shared" si="38"/>
        <v>0</v>
      </c>
      <c r="X813" s="2"/>
      <c r="Z813" s="2"/>
      <c r="AB813" s="3"/>
      <c r="AD813" s="3"/>
      <c r="AJ813" s="3"/>
      <c r="AK813" s="3"/>
    </row>
    <row r="814" spans="1:37">
      <c r="A814" t="s">
        <v>212</v>
      </c>
      <c r="B814" t="s">
        <v>19</v>
      </c>
      <c r="C814" s="2">
        <v>44435.385416666664</v>
      </c>
      <c r="D814">
        <v>197.9</v>
      </c>
      <c r="E814" s="2">
        <v>44435.392361111109</v>
      </c>
      <c r="F814">
        <v>227.75</v>
      </c>
      <c r="G814" s="3">
        <v>0.15079999999999999</v>
      </c>
      <c r="H814">
        <v>-22169.22</v>
      </c>
      <c r="I814" s="3">
        <v>-0.17230000000000001</v>
      </c>
      <c r="J814">
        <v>650</v>
      </c>
      <c r="K814">
        <v>128634.99</v>
      </c>
      <c r="L814">
        <v>5797600.8300000001</v>
      </c>
      <c r="M814">
        <v>3</v>
      </c>
      <c r="N814">
        <v>-7389.74</v>
      </c>
      <c r="O814" s="3">
        <v>-0.15079999999999999</v>
      </c>
      <c r="P814" s="3">
        <v>3.0599999999999999E-2</v>
      </c>
      <c r="Q814" t="s">
        <v>20</v>
      </c>
      <c r="S814" s="1">
        <f t="shared" si="36"/>
        <v>44435</v>
      </c>
      <c r="U814" s="1">
        <f t="shared" si="37"/>
        <v>44435</v>
      </c>
      <c r="W814" s="37">
        <f t="shared" si="38"/>
        <v>0</v>
      </c>
      <c r="X814" s="2"/>
      <c r="Z814" s="2"/>
      <c r="AB814" s="3"/>
      <c r="AD814" s="3"/>
      <c r="AJ814" s="3"/>
      <c r="AK814" s="3"/>
    </row>
    <row r="815" spans="1:37">
      <c r="A815" t="s">
        <v>103</v>
      </c>
      <c r="B815" t="s">
        <v>19</v>
      </c>
      <c r="C815" s="2">
        <v>42426.475694444445</v>
      </c>
      <c r="D815">
        <v>181.9</v>
      </c>
      <c r="E815" s="2">
        <v>42426.5625</v>
      </c>
      <c r="F815">
        <v>209.25</v>
      </c>
      <c r="G815" s="3">
        <v>0.15040000000000001</v>
      </c>
      <c r="H815">
        <v>-30479.96</v>
      </c>
      <c r="I815" s="3">
        <v>-0.1719</v>
      </c>
      <c r="J815">
        <v>975.00009999999997</v>
      </c>
      <c r="K815">
        <v>177352.5</v>
      </c>
      <c r="L815">
        <v>1969165.23</v>
      </c>
      <c r="M815">
        <v>26</v>
      </c>
      <c r="N815">
        <v>-1172.31</v>
      </c>
      <c r="O815" s="3">
        <v>-0.15040000000000001</v>
      </c>
      <c r="P815" s="3">
        <v>3.2399999999999998E-2</v>
      </c>
      <c r="Q815" t="s">
        <v>20</v>
      </c>
      <c r="S815" s="1">
        <f t="shared" si="36"/>
        <v>42426</v>
      </c>
      <c r="U815" s="1">
        <f t="shared" si="37"/>
        <v>42426</v>
      </c>
      <c r="W815" s="37">
        <f t="shared" si="38"/>
        <v>0</v>
      </c>
      <c r="X815" s="2"/>
      <c r="Z815" s="2"/>
      <c r="AB815" s="3"/>
      <c r="AD815" s="3"/>
      <c r="AJ815" s="3"/>
      <c r="AK815" s="3"/>
    </row>
    <row r="816" spans="1:37">
      <c r="A816" t="s">
        <v>98</v>
      </c>
      <c r="B816" t="s">
        <v>19</v>
      </c>
      <c r="C816" s="2">
        <v>42074.479166666664</v>
      </c>
      <c r="D816">
        <v>127.7</v>
      </c>
      <c r="E816" s="2">
        <v>42074.572916666664</v>
      </c>
      <c r="F816">
        <v>146.9</v>
      </c>
      <c r="G816" s="3">
        <v>0.15040000000000001</v>
      </c>
      <c r="H816">
        <v>-17556.8</v>
      </c>
      <c r="I816" s="3">
        <v>-0.1719</v>
      </c>
      <c r="J816">
        <v>800</v>
      </c>
      <c r="K816">
        <v>102160</v>
      </c>
      <c r="L816">
        <v>1868109.65</v>
      </c>
      <c r="M816">
        <v>28</v>
      </c>
      <c r="N816">
        <v>-627.03</v>
      </c>
      <c r="O816" s="3">
        <v>-0.17460000000000001</v>
      </c>
      <c r="P816" s="3">
        <v>2.9000000000000001E-2</v>
      </c>
      <c r="Q816" t="s">
        <v>20</v>
      </c>
      <c r="S816" s="1">
        <f t="shared" si="36"/>
        <v>42074</v>
      </c>
      <c r="U816" s="1">
        <f t="shared" si="37"/>
        <v>42074</v>
      </c>
      <c r="W816" s="37">
        <f t="shared" si="38"/>
        <v>0</v>
      </c>
      <c r="X816" s="2"/>
      <c r="Z816" s="2"/>
      <c r="AB816" s="3"/>
      <c r="AD816" s="3"/>
      <c r="AJ816" s="3"/>
      <c r="AK816" s="3"/>
    </row>
    <row r="817" spans="1:37">
      <c r="A817" t="s">
        <v>31</v>
      </c>
      <c r="B817" t="s">
        <v>19</v>
      </c>
      <c r="C817" s="2">
        <v>41372.614583333336</v>
      </c>
      <c r="D817">
        <v>109.75</v>
      </c>
      <c r="E817" s="2">
        <v>41373.385416666664</v>
      </c>
      <c r="F817">
        <v>126.25</v>
      </c>
      <c r="G817" s="3">
        <v>0.15029999999999999</v>
      </c>
      <c r="H817">
        <v>-19803</v>
      </c>
      <c r="I817" s="3">
        <v>-0.17180000000000001</v>
      </c>
      <c r="J817">
        <v>1050</v>
      </c>
      <c r="K817">
        <v>115237.5</v>
      </c>
      <c r="L817">
        <v>740599.29</v>
      </c>
      <c r="M817">
        <v>11</v>
      </c>
      <c r="N817">
        <v>-1800.27</v>
      </c>
      <c r="O817" s="3">
        <v>-0.15029999999999999</v>
      </c>
      <c r="P817" s="3">
        <v>0.02</v>
      </c>
      <c r="Q817" t="s">
        <v>20</v>
      </c>
      <c r="S817" s="1">
        <f t="shared" si="36"/>
        <v>41372</v>
      </c>
      <c r="U817" s="1">
        <f t="shared" si="37"/>
        <v>41373</v>
      </c>
      <c r="W817" s="37">
        <f t="shared" si="38"/>
        <v>1</v>
      </c>
      <c r="X817" s="2"/>
      <c r="Z817" s="2"/>
      <c r="AB817" s="3"/>
      <c r="AD817" s="3"/>
      <c r="AJ817" s="3"/>
      <c r="AK817" s="3"/>
    </row>
    <row r="818" spans="1:37">
      <c r="A818" t="s">
        <v>45</v>
      </c>
      <c r="B818" t="s">
        <v>19</v>
      </c>
      <c r="C818" s="2">
        <v>40920.385416666664</v>
      </c>
      <c r="D818">
        <v>118.35</v>
      </c>
      <c r="E818" s="2">
        <v>40920.458333333336</v>
      </c>
      <c r="F818">
        <v>136.1</v>
      </c>
      <c r="G818" s="3">
        <v>0.15</v>
      </c>
      <c r="H818">
        <v>-20294.5</v>
      </c>
      <c r="I818" s="3">
        <v>-0.17150000000000001</v>
      </c>
      <c r="J818">
        <v>1000</v>
      </c>
      <c r="K818">
        <v>118350</v>
      </c>
      <c r="L818">
        <v>-149522.29999999999</v>
      </c>
      <c r="M818">
        <v>22</v>
      </c>
      <c r="N818">
        <v>-922.48</v>
      </c>
      <c r="O818" s="3">
        <v>-0.15</v>
      </c>
      <c r="P818" s="3">
        <v>7.3899999999999993E-2</v>
      </c>
      <c r="Q818" t="s">
        <v>20</v>
      </c>
      <c r="S818" s="1">
        <f t="shared" si="36"/>
        <v>40920</v>
      </c>
      <c r="U818" s="1">
        <f t="shared" si="37"/>
        <v>40920</v>
      </c>
      <c r="W818" s="37">
        <f t="shared" si="38"/>
        <v>0</v>
      </c>
      <c r="X818" s="2"/>
      <c r="Z818" s="2"/>
      <c r="AB818" s="3"/>
      <c r="AD818" s="3"/>
      <c r="AJ818" s="3"/>
      <c r="AK818" s="3"/>
    </row>
    <row r="819" spans="1:37">
      <c r="A819" t="s">
        <v>145</v>
      </c>
      <c r="B819" t="s">
        <v>19</v>
      </c>
      <c r="C819" s="2">
        <v>43320.399305555555</v>
      </c>
      <c r="D819">
        <v>119.85</v>
      </c>
      <c r="E819" s="2">
        <v>43320.444444444445</v>
      </c>
      <c r="F819">
        <v>137.80000000000001</v>
      </c>
      <c r="G819" s="3">
        <v>0.14979999999999999</v>
      </c>
      <c r="H819">
        <v>-13855.39</v>
      </c>
      <c r="I819" s="3">
        <v>-0.17130000000000001</v>
      </c>
      <c r="J819">
        <v>675</v>
      </c>
      <c r="K819">
        <v>80898.75</v>
      </c>
      <c r="L819">
        <v>2489479.4900000002</v>
      </c>
      <c r="M819">
        <v>14</v>
      </c>
      <c r="N819">
        <v>-989.67</v>
      </c>
      <c r="O819" s="3">
        <v>-0.14979999999999999</v>
      </c>
      <c r="P819" s="3">
        <v>1.17E-2</v>
      </c>
      <c r="Q819" t="s">
        <v>20</v>
      </c>
      <c r="S819" s="1">
        <f t="shared" si="36"/>
        <v>43320</v>
      </c>
      <c r="U819" s="1">
        <f t="shared" si="37"/>
        <v>43320</v>
      </c>
      <c r="W819" s="37">
        <f t="shared" si="38"/>
        <v>0</v>
      </c>
      <c r="X819" s="2"/>
      <c r="Z819" s="2"/>
      <c r="AB819" s="3"/>
      <c r="AD819" s="3"/>
      <c r="AJ819" s="3"/>
      <c r="AK819" s="3"/>
    </row>
    <row r="820" spans="1:37">
      <c r="A820" t="s">
        <v>21</v>
      </c>
      <c r="B820" t="s">
        <v>19</v>
      </c>
      <c r="C820" s="2">
        <v>41569.600694444445</v>
      </c>
      <c r="D820">
        <v>62.4</v>
      </c>
      <c r="E820" s="2">
        <v>41570.402777777781</v>
      </c>
      <c r="F820">
        <v>71.75</v>
      </c>
      <c r="G820" s="3">
        <v>0.14979999999999999</v>
      </c>
      <c r="H820">
        <v>-10156.93</v>
      </c>
      <c r="I820" s="3">
        <v>-0.17130000000000001</v>
      </c>
      <c r="J820">
        <v>950</v>
      </c>
      <c r="K820">
        <v>59280</v>
      </c>
      <c r="L820">
        <v>878394.8</v>
      </c>
      <c r="M820">
        <v>20</v>
      </c>
      <c r="N820">
        <v>-507.85</v>
      </c>
      <c r="O820" s="3">
        <v>-0.14979999999999999</v>
      </c>
      <c r="P820" s="3">
        <v>0.1178</v>
      </c>
      <c r="Q820" t="s">
        <v>20</v>
      </c>
      <c r="S820" s="1">
        <f t="shared" si="36"/>
        <v>41569</v>
      </c>
      <c r="U820" s="1">
        <f t="shared" si="37"/>
        <v>41570</v>
      </c>
      <c r="W820" s="37">
        <f t="shared" si="38"/>
        <v>1</v>
      </c>
      <c r="X820" s="2"/>
      <c r="Z820" s="2"/>
      <c r="AB820" s="3"/>
      <c r="AD820" s="3"/>
      <c r="AJ820" s="3"/>
      <c r="AK820" s="3"/>
    </row>
    <row r="821" spans="1:37">
      <c r="A821" t="s">
        <v>40</v>
      </c>
      <c r="B821" t="s">
        <v>19</v>
      </c>
      <c r="C821" s="2">
        <v>40837.59375</v>
      </c>
      <c r="D821">
        <v>51.15</v>
      </c>
      <c r="E821" s="2">
        <v>40840.385416666664</v>
      </c>
      <c r="F821">
        <v>58.8</v>
      </c>
      <c r="G821" s="3">
        <v>0.14960000000000001</v>
      </c>
      <c r="H821">
        <v>-8312.02</v>
      </c>
      <c r="I821" s="3">
        <v>-0.1711</v>
      </c>
      <c r="J821">
        <v>950</v>
      </c>
      <c r="K821">
        <v>48592.5</v>
      </c>
      <c r="L821">
        <v>-178453.9</v>
      </c>
      <c r="M821">
        <v>17</v>
      </c>
      <c r="N821">
        <v>-488.94</v>
      </c>
      <c r="O821" s="3">
        <v>-0.14960000000000001</v>
      </c>
      <c r="P821" s="3">
        <v>0.44569999999999999</v>
      </c>
      <c r="Q821" t="s">
        <v>20</v>
      </c>
      <c r="S821" s="1">
        <f t="shared" si="36"/>
        <v>40837</v>
      </c>
      <c r="U821" s="1">
        <f t="shared" si="37"/>
        <v>40840</v>
      </c>
      <c r="W821" s="37">
        <f t="shared" si="38"/>
        <v>3</v>
      </c>
      <c r="X821" s="2"/>
      <c r="Z821" s="2"/>
      <c r="AB821" s="3"/>
      <c r="AD821" s="3"/>
      <c r="AJ821" s="3"/>
      <c r="AK821" s="3"/>
    </row>
    <row r="822" spans="1:37">
      <c r="A822" t="s">
        <v>196</v>
      </c>
      <c r="B822" t="s">
        <v>19</v>
      </c>
      <c r="C822" s="2">
        <v>44327.385416666664</v>
      </c>
      <c r="D822">
        <v>268.8</v>
      </c>
      <c r="E822" s="2">
        <v>44327.506944444445</v>
      </c>
      <c r="F822">
        <v>309</v>
      </c>
      <c r="G822" s="3">
        <v>0.14960000000000001</v>
      </c>
      <c r="H822">
        <v>-31035.15</v>
      </c>
      <c r="I822" s="3">
        <v>-0.17100000000000001</v>
      </c>
      <c r="J822">
        <v>675</v>
      </c>
      <c r="K822">
        <v>181439.98</v>
      </c>
      <c r="L822">
        <v>5182681.18</v>
      </c>
      <c r="M822">
        <v>36</v>
      </c>
      <c r="N822">
        <v>-862.09</v>
      </c>
      <c r="O822" s="3">
        <v>-0.15329999999999999</v>
      </c>
      <c r="P822" s="3">
        <v>6.7500000000000004E-2</v>
      </c>
      <c r="Q822" t="s">
        <v>20</v>
      </c>
      <c r="S822" s="1">
        <f t="shared" si="36"/>
        <v>44327</v>
      </c>
      <c r="U822" s="1">
        <f t="shared" si="37"/>
        <v>44327</v>
      </c>
      <c r="W822" s="37">
        <f t="shared" si="38"/>
        <v>0</v>
      </c>
      <c r="X822" s="2"/>
      <c r="Z822" s="2"/>
      <c r="AB822" s="3"/>
      <c r="AD822" s="3"/>
      <c r="AJ822" s="3"/>
      <c r="AK822" s="3"/>
    </row>
    <row r="823" spans="1:37">
      <c r="A823" t="s">
        <v>53</v>
      </c>
      <c r="B823" t="s">
        <v>19</v>
      </c>
      <c r="C823" s="2">
        <v>41675.461805555555</v>
      </c>
      <c r="D823">
        <v>107</v>
      </c>
      <c r="E823" s="2">
        <v>41675.524305555555</v>
      </c>
      <c r="F823">
        <v>123</v>
      </c>
      <c r="G823" s="3">
        <v>0.14949999999999999</v>
      </c>
      <c r="H823">
        <v>-18300</v>
      </c>
      <c r="I823" s="3">
        <v>-0.17100000000000001</v>
      </c>
      <c r="J823">
        <v>1000</v>
      </c>
      <c r="K823">
        <v>107000</v>
      </c>
      <c r="L823">
        <v>1046812.48</v>
      </c>
      <c r="M823">
        <v>19</v>
      </c>
      <c r="N823">
        <v>-963.16</v>
      </c>
      <c r="O823" s="3">
        <v>-0.1724</v>
      </c>
      <c r="P823" s="3">
        <v>3.0800000000000001E-2</v>
      </c>
      <c r="Q823" t="s">
        <v>20</v>
      </c>
      <c r="S823" s="1">
        <f t="shared" si="36"/>
        <v>41675</v>
      </c>
      <c r="U823" s="1">
        <f t="shared" si="37"/>
        <v>41675</v>
      </c>
      <c r="W823" s="37">
        <f t="shared" si="38"/>
        <v>0</v>
      </c>
      <c r="X823" s="2"/>
      <c r="Z823" s="2"/>
      <c r="AB823" s="3"/>
      <c r="AD823" s="3"/>
      <c r="AJ823" s="3"/>
      <c r="AK823" s="3"/>
    </row>
    <row r="824" spans="1:37">
      <c r="A824" t="s">
        <v>190</v>
      </c>
      <c r="B824" t="s">
        <v>19</v>
      </c>
      <c r="C824" s="2">
        <v>44287.385416666664</v>
      </c>
      <c r="D824">
        <v>290.7</v>
      </c>
      <c r="E824" s="2">
        <v>44287.454861111109</v>
      </c>
      <c r="F824">
        <v>334.1</v>
      </c>
      <c r="G824" s="3">
        <v>0.14929999999999999</v>
      </c>
      <c r="H824">
        <v>-33512.400000000001</v>
      </c>
      <c r="I824" s="3">
        <v>-0.17080000000000001</v>
      </c>
      <c r="J824">
        <v>675</v>
      </c>
      <c r="K824">
        <v>196222.52</v>
      </c>
      <c r="L824">
        <v>4778412.21</v>
      </c>
      <c r="M824">
        <v>21</v>
      </c>
      <c r="N824">
        <v>-1595.83</v>
      </c>
      <c r="O824" s="3">
        <v>-0.14929999999999999</v>
      </c>
      <c r="P824" s="3">
        <v>2.75E-2</v>
      </c>
      <c r="Q824" t="s">
        <v>20</v>
      </c>
      <c r="S824" s="1">
        <f t="shared" si="36"/>
        <v>44287</v>
      </c>
      <c r="U824" s="1">
        <f t="shared" si="37"/>
        <v>44287</v>
      </c>
      <c r="W824" s="37">
        <f t="shared" si="38"/>
        <v>0</v>
      </c>
      <c r="X824" s="2"/>
      <c r="Z824" s="2"/>
      <c r="AB824" s="3"/>
      <c r="AD824" s="3"/>
      <c r="AJ824" s="3"/>
      <c r="AK824" s="3"/>
    </row>
    <row r="825" spans="1:37">
      <c r="A825" t="s">
        <v>205</v>
      </c>
      <c r="B825" t="s">
        <v>19</v>
      </c>
      <c r="C825" s="2">
        <v>44726.461805555555</v>
      </c>
      <c r="D825">
        <v>269.55</v>
      </c>
      <c r="E825" s="2">
        <v>44726.583333333336</v>
      </c>
      <c r="F825">
        <v>309.8</v>
      </c>
      <c r="G825" s="3">
        <v>0.14929999999999999</v>
      </c>
      <c r="H825">
        <v>-34532.620000000003</v>
      </c>
      <c r="I825" s="3">
        <v>-0.17080000000000001</v>
      </c>
      <c r="J825">
        <v>750</v>
      </c>
      <c r="K825">
        <v>202162.48</v>
      </c>
      <c r="L825">
        <v>6934616.1299999999</v>
      </c>
      <c r="M825">
        <v>36</v>
      </c>
      <c r="N825">
        <v>-959.24</v>
      </c>
      <c r="O825" s="3">
        <v>-0.23319999999999999</v>
      </c>
      <c r="P825" s="3">
        <v>4.1200000000000001E-2</v>
      </c>
      <c r="Q825" t="s">
        <v>20</v>
      </c>
      <c r="S825" s="1">
        <f t="shared" si="36"/>
        <v>44726</v>
      </c>
      <c r="U825" s="1">
        <f t="shared" si="37"/>
        <v>44726</v>
      </c>
      <c r="W825" s="37">
        <f t="shared" si="38"/>
        <v>0</v>
      </c>
      <c r="X825" s="2"/>
      <c r="Z825" s="2"/>
      <c r="AB825" s="3"/>
      <c r="AD825" s="3"/>
      <c r="AJ825" s="3"/>
      <c r="AK825" s="3"/>
    </row>
    <row r="826" spans="1:37">
      <c r="A826" t="s">
        <v>60</v>
      </c>
      <c r="B826" t="s">
        <v>19</v>
      </c>
      <c r="C826" s="2">
        <v>41731.5625</v>
      </c>
      <c r="D826">
        <v>124.3</v>
      </c>
      <c r="E826" s="2">
        <v>41731.628472222219</v>
      </c>
      <c r="F826">
        <v>142.85</v>
      </c>
      <c r="G826" s="3">
        <v>0.1492</v>
      </c>
      <c r="H826">
        <v>-19099.349999999999</v>
      </c>
      <c r="I826" s="3">
        <v>-0.17069999999999999</v>
      </c>
      <c r="J826">
        <v>900</v>
      </c>
      <c r="K826">
        <v>111870</v>
      </c>
      <c r="L826">
        <v>1043469.88</v>
      </c>
      <c r="M826">
        <v>20</v>
      </c>
      <c r="N826">
        <v>-954.97</v>
      </c>
      <c r="O826" s="3">
        <v>-0.1762</v>
      </c>
      <c r="P826" s="3">
        <v>1.8499999999999999E-2</v>
      </c>
      <c r="Q826" t="s">
        <v>20</v>
      </c>
      <c r="S826" s="1">
        <f t="shared" si="36"/>
        <v>41731</v>
      </c>
      <c r="U826" s="1">
        <f t="shared" si="37"/>
        <v>41731</v>
      </c>
      <c r="W826" s="37">
        <f t="shared" si="38"/>
        <v>0</v>
      </c>
      <c r="X826" s="2"/>
      <c r="Z826" s="2"/>
      <c r="AB826" s="3"/>
      <c r="AD826" s="3"/>
      <c r="AJ826" s="3"/>
      <c r="AK826" s="3"/>
    </row>
    <row r="827" spans="1:37">
      <c r="A827" t="s">
        <v>147</v>
      </c>
      <c r="B827" t="s">
        <v>19</v>
      </c>
      <c r="C827" s="2">
        <v>43655.586805555555</v>
      </c>
      <c r="D827">
        <v>143.6</v>
      </c>
      <c r="E827" s="2">
        <v>43656.489583333336</v>
      </c>
      <c r="F827">
        <v>165</v>
      </c>
      <c r="G827" s="3">
        <v>0.14899999999999999</v>
      </c>
      <c r="H827">
        <v>-16528.05</v>
      </c>
      <c r="I827" s="3">
        <v>-0.17050000000000001</v>
      </c>
      <c r="J827">
        <v>675</v>
      </c>
      <c r="K827">
        <v>96930.01</v>
      </c>
      <c r="L827">
        <v>2990289.59</v>
      </c>
      <c r="M827">
        <v>48</v>
      </c>
      <c r="N827">
        <v>-344.33</v>
      </c>
      <c r="O827" s="3">
        <v>-0.20610000000000001</v>
      </c>
      <c r="P827" s="3">
        <v>0.1368</v>
      </c>
      <c r="Q827" t="s">
        <v>20</v>
      </c>
      <c r="S827" s="1">
        <f t="shared" si="36"/>
        <v>43655</v>
      </c>
      <c r="U827" s="1">
        <f t="shared" si="37"/>
        <v>43656</v>
      </c>
      <c r="W827" s="37">
        <f t="shared" si="38"/>
        <v>1</v>
      </c>
      <c r="X827" s="2"/>
      <c r="Z827" s="2"/>
      <c r="AB827" s="3"/>
      <c r="AD827" s="3"/>
      <c r="AJ827" s="3"/>
      <c r="AK827" s="3"/>
    </row>
    <row r="828" spans="1:37">
      <c r="A828" t="s">
        <v>85</v>
      </c>
      <c r="B828" t="s">
        <v>19</v>
      </c>
      <c r="C828" s="2">
        <v>41962.385416666664</v>
      </c>
      <c r="D828">
        <v>35</v>
      </c>
      <c r="E828" s="2">
        <v>41962.430555555555</v>
      </c>
      <c r="F828">
        <v>40.200000000000003</v>
      </c>
      <c r="G828" s="3">
        <v>0.14860000000000001</v>
      </c>
      <c r="H828">
        <v>-4612.8</v>
      </c>
      <c r="I828" s="3">
        <v>-0.1701</v>
      </c>
      <c r="J828">
        <v>775</v>
      </c>
      <c r="K828">
        <v>27125</v>
      </c>
      <c r="L828">
        <v>1462952.02</v>
      </c>
      <c r="M828">
        <v>14</v>
      </c>
      <c r="N828">
        <v>-329.49</v>
      </c>
      <c r="O828" s="3">
        <v>-0.1857</v>
      </c>
      <c r="P828" s="3">
        <v>8.2900000000000001E-2</v>
      </c>
      <c r="Q828" t="s">
        <v>20</v>
      </c>
      <c r="S828" s="1">
        <f t="shared" si="36"/>
        <v>41962</v>
      </c>
      <c r="U828" s="1">
        <f t="shared" si="37"/>
        <v>41962</v>
      </c>
      <c r="W828" s="37">
        <f t="shared" si="38"/>
        <v>0</v>
      </c>
      <c r="X828" s="2"/>
      <c r="Z828" s="2"/>
      <c r="AB828" s="3"/>
      <c r="AD828" s="3"/>
      <c r="AJ828" s="3"/>
      <c r="AK828" s="3"/>
    </row>
    <row r="829" spans="1:37">
      <c r="A829" t="s">
        <v>252</v>
      </c>
      <c r="B829" t="s">
        <v>19</v>
      </c>
      <c r="C829" s="2">
        <v>44348.482638888891</v>
      </c>
      <c r="D829">
        <v>271.14999999999998</v>
      </c>
      <c r="E829" s="2">
        <v>44348.579861111109</v>
      </c>
      <c r="F829">
        <v>311.3</v>
      </c>
      <c r="G829" s="3">
        <v>0.14810000000000001</v>
      </c>
      <c r="H829">
        <v>-29883.42</v>
      </c>
      <c r="I829" s="3">
        <v>-0.1696</v>
      </c>
      <c r="J829">
        <v>650</v>
      </c>
      <c r="K829">
        <v>176247.5</v>
      </c>
      <c r="L829">
        <v>5406544.4299999997</v>
      </c>
      <c r="M829">
        <v>29</v>
      </c>
      <c r="N829">
        <v>-1030.46</v>
      </c>
      <c r="O829" s="3">
        <v>-0.19400000000000001</v>
      </c>
      <c r="P829" s="3">
        <v>1.9900000000000001E-2</v>
      </c>
      <c r="Q829" t="s">
        <v>20</v>
      </c>
      <c r="S829" s="1">
        <f t="shared" si="36"/>
        <v>44348</v>
      </c>
      <c r="U829" s="1">
        <f t="shared" si="37"/>
        <v>44348</v>
      </c>
      <c r="W829" s="37">
        <f t="shared" si="38"/>
        <v>0</v>
      </c>
      <c r="X829" s="2"/>
      <c r="Z829" s="2"/>
      <c r="AB829" s="3"/>
      <c r="AD829" s="3"/>
      <c r="AJ829" s="3"/>
      <c r="AK829" s="3"/>
    </row>
    <row r="830" spans="1:37">
      <c r="A830" t="s">
        <v>231</v>
      </c>
      <c r="B830" t="s">
        <v>19</v>
      </c>
      <c r="C830" s="2">
        <v>44656.444444444445</v>
      </c>
      <c r="D830">
        <v>330.45</v>
      </c>
      <c r="E830" s="2">
        <v>44656.545138888891</v>
      </c>
      <c r="F830">
        <v>379.3</v>
      </c>
      <c r="G830" s="3">
        <v>0.14779999999999999</v>
      </c>
      <c r="H830">
        <v>-36365.879999999997</v>
      </c>
      <c r="I830" s="3">
        <v>-0.16930000000000001</v>
      </c>
      <c r="J830">
        <v>650</v>
      </c>
      <c r="K830">
        <v>214792.52</v>
      </c>
      <c r="L830">
        <v>6453610.2800000003</v>
      </c>
      <c r="M830">
        <v>30</v>
      </c>
      <c r="N830">
        <v>-1212.2</v>
      </c>
      <c r="O830" s="3">
        <v>-0.14779999999999999</v>
      </c>
      <c r="P830" s="3">
        <v>3.2199999999999999E-2</v>
      </c>
      <c r="Q830" t="s">
        <v>20</v>
      </c>
      <c r="S830" s="1">
        <f t="shared" si="36"/>
        <v>44656</v>
      </c>
      <c r="U830" s="1">
        <f t="shared" si="37"/>
        <v>44656</v>
      </c>
      <c r="W830" s="37">
        <f t="shared" si="38"/>
        <v>0</v>
      </c>
      <c r="X830" s="2"/>
      <c r="Z830" s="2"/>
      <c r="AB830" s="3"/>
      <c r="AD830" s="3"/>
      <c r="AJ830" s="3"/>
      <c r="AK830" s="3"/>
    </row>
    <row r="831" spans="1:37">
      <c r="A831" t="s">
        <v>121</v>
      </c>
      <c r="B831" t="s">
        <v>19</v>
      </c>
      <c r="C831" s="2">
        <v>43992.611111111109</v>
      </c>
      <c r="D831">
        <v>213.15</v>
      </c>
      <c r="E831" s="2">
        <v>43992.635416666664</v>
      </c>
      <c r="F831">
        <v>244.65</v>
      </c>
      <c r="G831" s="3">
        <v>0.14779999999999999</v>
      </c>
      <c r="H831">
        <v>-29764.35</v>
      </c>
      <c r="I831" s="3">
        <v>-0.16930000000000001</v>
      </c>
      <c r="J831">
        <v>825</v>
      </c>
      <c r="K831">
        <v>175848.75</v>
      </c>
      <c r="L831">
        <v>3426318.43</v>
      </c>
      <c r="M831">
        <v>8</v>
      </c>
      <c r="N831">
        <v>-3720.54</v>
      </c>
      <c r="O831" s="3">
        <v>-0.14940000000000001</v>
      </c>
      <c r="P831" s="3">
        <v>3.8199999999999998E-2</v>
      </c>
      <c r="Q831" t="s">
        <v>20</v>
      </c>
      <c r="S831" s="1">
        <f t="shared" si="36"/>
        <v>43992</v>
      </c>
      <c r="U831" s="1">
        <f t="shared" si="37"/>
        <v>43992</v>
      </c>
      <c r="W831" s="37">
        <f t="shared" si="38"/>
        <v>0</v>
      </c>
      <c r="X831" s="2"/>
      <c r="Z831" s="2"/>
      <c r="AB831" s="3"/>
      <c r="AD831" s="3"/>
      <c r="AJ831" s="3"/>
      <c r="AK831" s="3"/>
    </row>
    <row r="832" spans="1:37">
      <c r="A832" t="s">
        <v>135</v>
      </c>
      <c r="B832" t="s">
        <v>19</v>
      </c>
      <c r="C832" s="2">
        <v>43448.385416666664</v>
      </c>
      <c r="D832">
        <v>104.95</v>
      </c>
      <c r="E832" s="2">
        <v>43448.524305555555</v>
      </c>
      <c r="F832">
        <v>120.45</v>
      </c>
      <c r="G832" s="3">
        <v>0.1477</v>
      </c>
      <c r="H832">
        <v>-11983.95</v>
      </c>
      <c r="I832" s="3">
        <v>-0.16919999999999999</v>
      </c>
      <c r="J832">
        <v>675</v>
      </c>
      <c r="K832">
        <v>70841.25</v>
      </c>
      <c r="L832">
        <v>2199307.75</v>
      </c>
      <c r="M832">
        <v>41</v>
      </c>
      <c r="N832">
        <v>-292.29000000000002</v>
      </c>
      <c r="O832" s="3">
        <v>-0.23769999999999999</v>
      </c>
      <c r="P832" s="3">
        <v>0.1182</v>
      </c>
      <c r="Q832" t="s">
        <v>20</v>
      </c>
      <c r="S832" s="1">
        <f t="shared" si="36"/>
        <v>43448</v>
      </c>
      <c r="U832" s="1">
        <f t="shared" si="37"/>
        <v>43448</v>
      </c>
      <c r="W832" s="37">
        <f t="shared" si="38"/>
        <v>0</v>
      </c>
      <c r="X832" s="2"/>
      <c r="Z832" s="2"/>
      <c r="AB832" s="3"/>
      <c r="AD832" s="3"/>
      <c r="AJ832" s="3"/>
      <c r="AK832" s="3"/>
    </row>
    <row r="833" spans="1:37">
      <c r="A833" t="s">
        <v>207</v>
      </c>
      <c r="B833" t="s">
        <v>19</v>
      </c>
      <c r="C833" s="2">
        <v>44757.517361111109</v>
      </c>
      <c r="D833">
        <v>229.15</v>
      </c>
      <c r="E833" s="2">
        <v>44757.604166666664</v>
      </c>
      <c r="F833">
        <v>263</v>
      </c>
      <c r="G833" s="3">
        <v>0.1477</v>
      </c>
      <c r="H833">
        <v>-29078.62</v>
      </c>
      <c r="I833" s="3">
        <v>-0.16919999999999999</v>
      </c>
      <c r="J833">
        <v>750</v>
      </c>
      <c r="K833">
        <v>171862.5</v>
      </c>
      <c r="L833">
        <v>6927757.9299999997</v>
      </c>
      <c r="M833">
        <v>26</v>
      </c>
      <c r="N833">
        <v>-1118.4100000000001</v>
      </c>
      <c r="O833" s="3">
        <v>-0.1706</v>
      </c>
      <c r="P833" s="3">
        <v>4.4499999999999998E-2</v>
      </c>
      <c r="Q833" t="s">
        <v>20</v>
      </c>
      <c r="S833" s="1">
        <f t="shared" si="36"/>
        <v>44757</v>
      </c>
      <c r="U833" s="1">
        <f t="shared" si="37"/>
        <v>44757</v>
      </c>
      <c r="W833" s="37">
        <f t="shared" si="38"/>
        <v>0</v>
      </c>
      <c r="X833" s="2"/>
      <c r="Z833" s="2"/>
      <c r="AB833" s="3"/>
      <c r="AD833" s="3"/>
      <c r="AJ833" s="3"/>
      <c r="AK833" s="3"/>
    </row>
    <row r="834" spans="1:37">
      <c r="A834" t="s">
        <v>65</v>
      </c>
      <c r="B834" t="s">
        <v>19</v>
      </c>
      <c r="C834" s="2">
        <v>41781.607638888891</v>
      </c>
      <c r="D834">
        <v>64.3</v>
      </c>
      <c r="E834" s="2">
        <v>41782.392361111109</v>
      </c>
      <c r="F834">
        <v>73.75</v>
      </c>
      <c r="G834" s="3">
        <v>0.14699999999999999</v>
      </c>
      <c r="H834">
        <v>-9205.93</v>
      </c>
      <c r="I834" s="3">
        <v>-0.16839999999999999</v>
      </c>
      <c r="J834">
        <v>850</v>
      </c>
      <c r="K834">
        <v>54655</v>
      </c>
      <c r="L834">
        <v>1184653.6299999999</v>
      </c>
      <c r="M834">
        <v>15</v>
      </c>
      <c r="N834">
        <v>-613.73</v>
      </c>
      <c r="O834" s="3">
        <v>-0.17499999999999999</v>
      </c>
      <c r="P834" s="3">
        <v>0.13689999999999999</v>
      </c>
      <c r="Q834" t="s">
        <v>20</v>
      </c>
      <c r="S834" s="1">
        <f t="shared" si="36"/>
        <v>41781</v>
      </c>
      <c r="U834" s="1">
        <f t="shared" si="37"/>
        <v>41782</v>
      </c>
      <c r="W834" s="37">
        <f t="shared" si="38"/>
        <v>1</v>
      </c>
      <c r="X834" s="2"/>
      <c r="Z834" s="2"/>
      <c r="AB834" s="3"/>
      <c r="AD834" s="3"/>
      <c r="AJ834" s="3"/>
      <c r="AK834" s="3"/>
    </row>
    <row r="835" spans="1:37">
      <c r="A835" t="s">
        <v>140</v>
      </c>
      <c r="B835" t="s">
        <v>19</v>
      </c>
      <c r="C835" s="2">
        <v>43524.385416666664</v>
      </c>
      <c r="D835">
        <v>17.7</v>
      </c>
      <c r="E835" s="2">
        <v>43524.524305555555</v>
      </c>
      <c r="F835">
        <v>20.3</v>
      </c>
      <c r="G835" s="3">
        <v>0.1469</v>
      </c>
      <c r="H835">
        <v>-2011.5</v>
      </c>
      <c r="I835" s="3">
        <v>-0.16839999999999999</v>
      </c>
      <c r="J835">
        <v>675</v>
      </c>
      <c r="K835">
        <v>11947.5</v>
      </c>
      <c r="L835">
        <v>2376521.92</v>
      </c>
      <c r="M835">
        <v>41</v>
      </c>
      <c r="N835">
        <v>-49.06</v>
      </c>
      <c r="O835" s="3">
        <v>-1.0339</v>
      </c>
      <c r="P835" s="3">
        <v>0.31069999999999998</v>
      </c>
      <c r="Q835" t="s">
        <v>20</v>
      </c>
      <c r="S835" s="1">
        <f t="shared" si="36"/>
        <v>43524</v>
      </c>
      <c r="U835" s="1">
        <f t="shared" si="37"/>
        <v>43524</v>
      </c>
      <c r="W835" s="37">
        <f t="shared" si="38"/>
        <v>0</v>
      </c>
      <c r="X835" s="2"/>
      <c r="Z835" s="2"/>
      <c r="AB835" s="3"/>
      <c r="AD835" s="3"/>
      <c r="AJ835" s="3"/>
      <c r="AK835" s="3"/>
    </row>
    <row r="836" spans="1:37">
      <c r="A836" t="s">
        <v>110</v>
      </c>
      <c r="B836" t="s">
        <v>19</v>
      </c>
      <c r="C836" s="2">
        <v>42874.475694444445</v>
      </c>
      <c r="D836">
        <v>83.05</v>
      </c>
      <c r="E836" s="2">
        <v>42877.385416666664</v>
      </c>
      <c r="F836">
        <v>95.25</v>
      </c>
      <c r="G836" s="3">
        <v>0.1469</v>
      </c>
      <c r="H836">
        <v>-10487.25</v>
      </c>
      <c r="I836" s="3">
        <v>-0.16839999999999999</v>
      </c>
      <c r="J836">
        <v>750</v>
      </c>
      <c r="K836">
        <v>62287.5</v>
      </c>
      <c r="L836">
        <v>2142056.35</v>
      </c>
      <c r="M836">
        <v>50</v>
      </c>
      <c r="N836">
        <v>-209.75</v>
      </c>
      <c r="O836" s="3">
        <v>-0.1469</v>
      </c>
      <c r="P836" s="3">
        <v>0.34860000000000002</v>
      </c>
      <c r="Q836" t="s">
        <v>20</v>
      </c>
      <c r="S836" s="1">
        <f t="shared" si="36"/>
        <v>42874</v>
      </c>
      <c r="U836" s="1">
        <f t="shared" si="37"/>
        <v>42877</v>
      </c>
      <c r="W836" s="37">
        <f t="shared" si="38"/>
        <v>3</v>
      </c>
      <c r="X836" s="2"/>
      <c r="Z836" s="2"/>
      <c r="AB836" s="3"/>
      <c r="AD836" s="3"/>
      <c r="AJ836" s="3"/>
      <c r="AK836" s="3"/>
    </row>
    <row r="837" spans="1:37">
      <c r="A837" t="s">
        <v>90</v>
      </c>
      <c r="B837" t="s">
        <v>19</v>
      </c>
      <c r="C837" s="2">
        <v>42599.534722222219</v>
      </c>
      <c r="D837">
        <v>97.1</v>
      </c>
      <c r="E837" s="2">
        <v>42600.385416666664</v>
      </c>
      <c r="F837">
        <v>111.35</v>
      </c>
      <c r="G837" s="3">
        <v>0.14680000000000001</v>
      </c>
      <c r="H837">
        <v>-13475.96</v>
      </c>
      <c r="I837" s="3">
        <v>-0.16819999999999999</v>
      </c>
      <c r="J837">
        <v>825</v>
      </c>
      <c r="K837">
        <v>80107.5</v>
      </c>
      <c r="L837">
        <v>1894851.82</v>
      </c>
      <c r="M837">
        <v>34</v>
      </c>
      <c r="N837">
        <v>-396.35</v>
      </c>
      <c r="O837" s="3">
        <v>-0.14680000000000001</v>
      </c>
      <c r="P837" s="3">
        <v>0.2132</v>
      </c>
      <c r="Q837" t="s">
        <v>20</v>
      </c>
      <c r="S837" s="1">
        <f t="shared" si="36"/>
        <v>42599</v>
      </c>
      <c r="U837" s="1">
        <f t="shared" si="37"/>
        <v>42600</v>
      </c>
      <c r="W837" s="37">
        <f t="shared" si="38"/>
        <v>1</v>
      </c>
      <c r="X837" s="2"/>
      <c r="Z837" s="2"/>
      <c r="AB837" s="3"/>
      <c r="AD837" s="3"/>
      <c r="AJ837" s="3"/>
      <c r="AK837" s="3"/>
    </row>
    <row r="838" spans="1:37">
      <c r="A838" t="s">
        <v>126</v>
      </c>
      <c r="B838" t="s">
        <v>19</v>
      </c>
      <c r="C838" s="2">
        <v>43395.385416666664</v>
      </c>
      <c r="D838">
        <v>64.55</v>
      </c>
      <c r="E838" s="2">
        <v>43395.534722222219</v>
      </c>
      <c r="F838">
        <v>74</v>
      </c>
      <c r="G838" s="3">
        <v>0.1464</v>
      </c>
      <c r="H838">
        <v>-7313.96</v>
      </c>
      <c r="I838" s="3">
        <v>-0.16789999999999999</v>
      </c>
      <c r="J838">
        <v>675</v>
      </c>
      <c r="K838">
        <v>43571.25</v>
      </c>
      <c r="L838">
        <v>2081620.49</v>
      </c>
      <c r="M838">
        <v>44</v>
      </c>
      <c r="N838">
        <v>-166.23</v>
      </c>
      <c r="O838" s="3">
        <v>-0.56240000000000001</v>
      </c>
      <c r="P838" s="3">
        <v>0.4098</v>
      </c>
      <c r="Q838" t="s">
        <v>20</v>
      </c>
      <c r="S838" s="1">
        <f t="shared" si="36"/>
        <v>43395</v>
      </c>
      <c r="U838" s="1">
        <f t="shared" si="37"/>
        <v>43395</v>
      </c>
      <c r="W838" s="37">
        <f t="shared" si="38"/>
        <v>0</v>
      </c>
      <c r="X838" s="2"/>
      <c r="Z838" s="2"/>
      <c r="AB838" s="3"/>
      <c r="AD838" s="3"/>
      <c r="AJ838" s="3"/>
      <c r="AK838" s="3"/>
    </row>
    <row r="839" spans="1:37">
      <c r="A839" t="s">
        <v>209</v>
      </c>
      <c r="B839" t="s">
        <v>19</v>
      </c>
      <c r="C839" s="2">
        <v>44418.583333333336</v>
      </c>
      <c r="D839">
        <v>132.15</v>
      </c>
      <c r="E839" s="2">
        <v>44419.385416666664</v>
      </c>
      <c r="F839">
        <v>151.5</v>
      </c>
      <c r="G839" s="3">
        <v>0.1464</v>
      </c>
      <c r="H839">
        <v>-14421.22</v>
      </c>
      <c r="I839" s="3">
        <v>-0.16789999999999999</v>
      </c>
      <c r="J839">
        <v>650</v>
      </c>
      <c r="K839">
        <v>85897.49</v>
      </c>
      <c r="L839">
        <v>5768901.3799999999</v>
      </c>
      <c r="M839">
        <v>20</v>
      </c>
      <c r="N839">
        <v>-721.06</v>
      </c>
      <c r="O839" s="3">
        <v>-0.1464</v>
      </c>
      <c r="P839" s="3">
        <v>0.19600000000000001</v>
      </c>
      <c r="Q839" t="s">
        <v>20</v>
      </c>
      <c r="S839" s="1">
        <f t="shared" si="36"/>
        <v>44418</v>
      </c>
      <c r="U839" s="1">
        <f t="shared" si="37"/>
        <v>44419</v>
      </c>
      <c r="W839" s="37">
        <f t="shared" si="38"/>
        <v>1</v>
      </c>
      <c r="X839" s="2"/>
      <c r="Z839" s="2"/>
      <c r="AB839" s="3"/>
      <c r="AD839" s="3"/>
      <c r="AJ839" s="3"/>
      <c r="AK839" s="3"/>
    </row>
    <row r="840" spans="1:37">
      <c r="A840" t="s">
        <v>87</v>
      </c>
      <c r="B840" t="s">
        <v>19</v>
      </c>
      <c r="C840" s="2">
        <v>42188.600694444445</v>
      </c>
      <c r="D840">
        <v>116.5</v>
      </c>
      <c r="E840" s="2">
        <v>42188.638888888891</v>
      </c>
      <c r="F840">
        <v>133.55000000000001</v>
      </c>
      <c r="G840" s="3">
        <v>0.1464</v>
      </c>
      <c r="H840">
        <v>-16617.93</v>
      </c>
      <c r="I840" s="3">
        <v>-0.1678</v>
      </c>
      <c r="J840">
        <v>850</v>
      </c>
      <c r="K840">
        <v>99025</v>
      </c>
      <c r="L840">
        <v>2102132.2599999998</v>
      </c>
      <c r="M840">
        <v>12</v>
      </c>
      <c r="N840">
        <v>-1384.83</v>
      </c>
      <c r="O840" s="3">
        <v>-0.1464</v>
      </c>
      <c r="P840" s="3">
        <v>2.8799999999999999E-2</v>
      </c>
      <c r="Q840" t="s">
        <v>20</v>
      </c>
      <c r="S840" s="1">
        <f t="shared" si="36"/>
        <v>42188</v>
      </c>
      <c r="U840" s="1">
        <f t="shared" si="37"/>
        <v>42188</v>
      </c>
      <c r="W840" s="37">
        <f t="shared" si="38"/>
        <v>0</v>
      </c>
      <c r="X840" s="2"/>
      <c r="Z840" s="2"/>
      <c r="AB840" s="3"/>
      <c r="AD840" s="3"/>
      <c r="AJ840" s="3"/>
      <c r="AK840" s="3"/>
    </row>
    <row r="841" spans="1:37">
      <c r="A841" t="s">
        <v>92</v>
      </c>
      <c r="B841" t="s">
        <v>19</v>
      </c>
      <c r="C841" s="2">
        <v>42184.385416666664</v>
      </c>
      <c r="D841">
        <v>181</v>
      </c>
      <c r="E841" s="2">
        <v>42184.586805555555</v>
      </c>
      <c r="F841">
        <v>207.5</v>
      </c>
      <c r="G841" s="3">
        <v>0.1464</v>
      </c>
      <c r="H841">
        <v>-26586.880000000001</v>
      </c>
      <c r="I841" s="3">
        <v>-0.16789999999999999</v>
      </c>
      <c r="J841">
        <v>875</v>
      </c>
      <c r="K841">
        <v>158375</v>
      </c>
      <c r="L841">
        <v>2060643.76</v>
      </c>
      <c r="M841">
        <v>59</v>
      </c>
      <c r="N841">
        <v>-450.63</v>
      </c>
      <c r="O841" s="3">
        <v>-0.1464</v>
      </c>
      <c r="P841" s="3">
        <v>0.12239999999999999</v>
      </c>
      <c r="Q841" t="s">
        <v>20</v>
      </c>
      <c r="S841" s="1">
        <f t="shared" si="36"/>
        <v>42184</v>
      </c>
      <c r="U841" s="1">
        <f t="shared" si="37"/>
        <v>42184</v>
      </c>
      <c r="W841" s="37">
        <f t="shared" si="38"/>
        <v>0</v>
      </c>
      <c r="X841" s="2"/>
      <c r="Z841" s="2"/>
      <c r="AB841" s="3"/>
      <c r="AD841" s="3"/>
      <c r="AJ841" s="3"/>
      <c r="AK841" s="3"/>
    </row>
    <row r="842" spans="1:37">
      <c r="A842" t="s">
        <v>133</v>
      </c>
      <c r="B842" t="s">
        <v>19</v>
      </c>
      <c r="C842" s="2">
        <v>43223.559027777781</v>
      </c>
      <c r="D842">
        <v>127.8</v>
      </c>
      <c r="E842" s="2">
        <v>43224.385416666664</v>
      </c>
      <c r="F842">
        <v>146.5</v>
      </c>
      <c r="G842" s="3">
        <v>0.14630000000000001</v>
      </c>
      <c r="H842">
        <v>-14474.03</v>
      </c>
      <c r="I842" s="3">
        <v>-0.1678</v>
      </c>
      <c r="J842">
        <v>675</v>
      </c>
      <c r="K842">
        <v>86265</v>
      </c>
      <c r="L842">
        <v>2293934.35</v>
      </c>
      <c r="M842">
        <v>26</v>
      </c>
      <c r="N842">
        <v>-556.69000000000005</v>
      </c>
      <c r="O842" s="3">
        <v>-0.14630000000000001</v>
      </c>
      <c r="P842" s="3">
        <v>8.4500000000000006E-2</v>
      </c>
      <c r="Q842" t="s">
        <v>20</v>
      </c>
      <c r="S842" s="1">
        <f t="shared" si="36"/>
        <v>43223</v>
      </c>
      <c r="U842" s="1">
        <f t="shared" si="37"/>
        <v>43224</v>
      </c>
      <c r="W842" s="37">
        <f t="shared" si="38"/>
        <v>1</v>
      </c>
      <c r="X842" s="2"/>
      <c r="Z842" s="2"/>
      <c r="AB842" s="3"/>
      <c r="AD842" s="3"/>
      <c r="AJ842" s="3"/>
      <c r="AK842" s="3"/>
    </row>
    <row r="843" spans="1:37">
      <c r="A843" t="s">
        <v>79</v>
      </c>
      <c r="B843" t="s">
        <v>19</v>
      </c>
      <c r="C843" s="2">
        <v>41899.545138888891</v>
      </c>
      <c r="D843">
        <v>64.25</v>
      </c>
      <c r="E843" s="2">
        <v>41900.385416666664</v>
      </c>
      <c r="F843">
        <v>73.650000000000006</v>
      </c>
      <c r="G843" s="3">
        <v>0.14630000000000001</v>
      </c>
      <c r="H843">
        <v>-8623.2000000000007</v>
      </c>
      <c r="I843" s="3">
        <v>-0.1678</v>
      </c>
      <c r="J843">
        <v>800</v>
      </c>
      <c r="K843">
        <v>51400</v>
      </c>
      <c r="L843">
        <v>1450213.8</v>
      </c>
      <c r="M843">
        <v>31</v>
      </c>
      <c r="N843">
        <v>-278.17</v>
      </c>
      <c r="O843" s="3">
        <v>-0.1953</v>
      </c>
      <c r="P843" s="3">
        <v>8.72E-2</v>
      </c>
      <c r="Q843" t="s">
        <v>20</v>
      </c>
      <c r="S843" s="1">
        <f t="shared" si="36"/>
        <v>41899</v>
      </c>
      <c r="U843" s="1">
        <f t="shared" si="37"/>
        <v>41900</v>
      </c>
      <c r="W843" s="37">
        <f t="shared" si="38"/>
        <v>1</v>
      </c>
      <c r="X843" s="2"/>
      <c r="Z843" s="2"/>
      <c r="AB843" s="3"/>
      <c r="AD843" s="3"/>
      <c r="AJ843" s="3"/>
      <c r="AK843" s="3"/>
    </row>
    <row r="844" spans="1:37">
      <c r="A844" t="s">
        <v>72</v>
      </c>
      <c r="B844" t="s">
        <v>19</v>
      </c>
      <c r="C844" s="2">
        <v>42496.385416666664</v>
      </c>
      <c r="D844">
        <v>127.5</v>
      </c>
      <c r="E844" s="2">
        <v>42496.548611111109</v>
      </c>
      <c r="F844">
        <v>146.15</v>
      </c>
      <c r="G844" s="3">
        <v>0.14630000000000001</v>
      </c>
      <c r="H844">
        <v>-19247.849999999999</v>
      </c>
      <c r="I844" s="3">
        <v>-0.16769999999999999</v>
      </c>
      <c r="J844">
        <v>900</v>
      </c>
      <c r="K844">
        <v>114750</v>
      </c>
      <c r="L844">
        <v>1935029.95</v>
      </c>
      <c r="M844">
        <v>48</v>
      </c>
      <c r="N844">
        <v>-401</v>
      </c>
      <c r="O844" s="3">
        <v>-0.1482</v>
      </c>
      <c r="P844" s="3">
        <v>9.7600000000000006E-2</v>
      </c>
      <c r="Q844" t="s">
        <v>20</v>
      </c>
      <c r="S844" s="1">
        <f t="shared" si="36"/>
        <v>42496</v>
      </c>
      <c r="U844" s="1">
        <f t="shared" si="37"/>
        <v>42496</v>
      </c>
      <c r="W844" s="37">
        <f t="shared" si="38"/>
        <v>0</v>
      </c>
      <c r="X844" s="2"/>
      <c r="Z844" s="2"/>
      <c r="AB844" s="3"/>
      <c r="AD844" s="3"/>
      <c r="AJ844" s="3"/>
      <c r="AK844" s="3"/>
    </row>
    <row r="845" spans="1:37">
      <c r="A845" t="s">
        <v>55</v>
      </c>
      <c r="B845" t="s">
        <v>19</v>
      </c>
      <c r="C845" s="2">
        <v>41660.5</v>
      </c>
      <c r="D845">
        <v>58.55</v>
      </c>
      <c r="E845" s="2">
        <v>41660.600694444445</v>
      </c>
      <c r="F845">
        <v>67.099999999999994</v>
      </c>
      <c r="G845" s="3">
        <v>0.14599999999999999</v>
      </c>
      <c r="H845">
        <v>-9316.17</v>
      </c>
      <c r="I845" s="3">
        <v>-0.16750000000000001</v>
      </c>
      <c r="J845">
        <v>950</v>
      </c>
      <c r="K845">
        <v>55622.5</v>
      </c>
      <c r="L845">
        <v>1009846.23</v>
      </c>
      <c r="M845">
        <v>30</v>
      </c>
      <c r="N845">
        <v>-310.54000000000002</v>
      </c>
      <c r="O845" s="3">
        <v>-0.16650000000000001</v>
      </c>
      <c r="P845" s="3">
        <v>2.9899999999999999E-2</v>
      </c>
      <c r="Q845" t="s">
        <v>20</v>
      </c>
      <c r="S845" s="1">
        <f t="shared" si="36"/>
        <v>41660</v>
      </c>
      <c r="U845" s="1">
        <f t="shared" si="37"/>
        <v>41660</v>
      </c>
      <c r="W845" s="37">
        <f t="shared" si="38"/>
        <v>0</v>
      </c>
      <c r="X845" s="2"/>
      <c r="Z845" s="2"/>
      <c r="AB845" s="3"/>
      <c r="AD845" s="3"/>
      <c r="AJ845" s="3"/>
      <c r="AK845" s="3"/>
    </row>
    <row r="846" spans="1:37">
      <c r="A846" t="s">
        <v>228</v>
      </c>
      <c r="B846" t="s">
        <v>19</v>
      </c>
      <c r="C846" s="2">
        <v>44882.46875</v>
      </c>
      <c r="D846">
        <v>132.15</v>
      </c>
      <c r="E846" s="2">
        <v>44882.555555555555</v>
      </c>
      <c r="F846">
        <v>151.4</v>
      </c>
      <c r="G846" s="3">
        <v>0.1457</v>
      </c>
      <c r="H846">
        <v>-14355.57</v>
      </c>
      <c r="I846" s="3">
        <v>-0.1671</v>
      </c>
      <c r="J846">
        <v>650</v>
      </c>
      <c r="K846">
        <v>85897.49</v>
      </c>
      <c r="L846">
        <v>7021386.8099999996</v>
      </c>
      <c r="M846">
        <v>26</v>
      </c>
      <c r="N846">
        <v>-552.14</v>
      </c>
      <c r="O846" s="3">
        <v>-0.1457</v>
      </c>
      <c r="P846" s="3">
        <v>8.6999999999999994E-3</v>
      </c>
      <c r="Q846" t="s">
        <v>20</v>
      </c>
      <c r="S846" s="1">
        <f t="shared" si="36"/>
        <v>44882</v>
      </c>
      <c r="U846" s="1">
        <f t="shared" si="37"/>
        <v>44882</v>
      </c>
      <c r="W846" s="37">
        <f t="shared" si="38"/>
        <v>0</v>
      </c>
      <c r="X846" s="2"/>
      <c r="Z846" s="2"/>
      <c r="AB846" s="3"/>
      <c r="AD846" s="3"/>
      <c r="AJ846" s="3"/>
      <c r="AK846" s="3"/>
    </row>
    <row r="847" spans="1:37">
      <c r="A847" t="s">
        <v>79</v>
      </c>
      <c r="B847" t="s">
        <v>19</v>
      </c>
      <c r="C847" s="2">
        <v>41913.59375</v>
      </c>
      <c r="D847">
        <v>108.45</v>
      </c>
      <c r="E847" s="2">
        <v>41919.385416666664</v>
      </c>
      <c r="F847">
        <v>124.25</v>
      </c>
      <c r="G847" s="3">
        <v>0.1457</v>
      </c>
      <c r="H847">
        <v>-14501.6</v>
      </c>
      <c r="I847" s="3">
        <v>-0.1671</v>
      </c>
      <c r="J847">
        <v>800</v>
      </c>
      <c r="K847">
        <v>86760</v>
      </c>
      <c r="L847">
        <v>1473359</v>
      </c>
      <c r="M847">
        <v>17</v>
      </c>
      <c r="N847">
        <v>-853.04</v>
      </c>
      <c r="O847" s="3">
        <v>-0.25679999999999997</v>
      </c>
      <c r="P847" s="3">
        <v>7.2800000000000004E-2</v>
      </c>
      <c r="Q847" t="s">
        <v>20</v>
      </c>
      <c r="S847" s="1">
        <f t="shared" si="36"/>
        <v>41913</v>
      </c>
      <c r="U847" s="1">
        <f t="shared" si="37"/>
        <v>41919</v>
      </c>
      <c r="W847" s="37">
        <f t="shared" si="38"/>
        <v>6</v>
      </c>
      <c r="X847" s="2"/>
      <c r="Z847" s="2"/>
      <c r="AB847" s="3"/>
      <c r="AD847" s="3"/>
      <c r="AJ847" s="3"/>
      <c r="AK847" s="3"/>
    </row>
    <row r="848" spans="1:37">
      <c r="A848" t="s">
        <v>32</v>
      </c>
      <c r="B848" t="s">
        <v>19</v>
      </c>
      <c r="C848" s="2">
        <v>41137.600694444445</v>
      </c>
      <c r="D848">
        <v>55.3</v>
      </c>
      <c r="E848" s="2">
        <v>41137.621527777781</v>
      </c>
      <c r="F848">
        <v>63.35</v>
      </c>
      <c r="G848" s="3">
        <v>0.14560000000000001</v>
      </c>
      <c r="H848">
        <v>-9236.5</v>
      </c>
      <c r="I848" s="3">
        <v>-0.16700000000000001</v>
      </c>
      <c r="J848">
        <v>1000</v>
      </c>
      <c r="K848">
        <v>55300</v>
      </c>
      <c r="L848">
        <v>465410.34</v>
      </c>
      <c r="M848">
        <v>7</v>
      </c>
      <c r="N848">
        <v>-1319.5</v>
      </c>
      <c r="O848" s="3">
        <v>-0.14560000000000001</v>
      </c>
      <c r="P848" s="3">
        <v>5.8799999999999998E-2</v>
      </c>
      <c r="Q848" t="s">
        <v>20</v>
      </c>
      <c r="S848" s="1">
        <f t="shared" si="36"/>
        <v>41137</v>
      </c>
      <c r="U848" s="1">
        <f t="shared" si="37"/>
        <v>41137</v>
      </c>
      <c r="W848" s="37">
        <f t="shared" si="38"/>
        <v>0</v>
      </c>
      <c r="X848" s="2"/>
      <c r="Z848" s="2"/>
      <c r="AB848" s="3"/>
      <c r="AD848" s="3"/>
      <c r="AJ848" s="3"/>
      <c r="AK848" s="3"/>
    </row>
    <row r="849" spans="1:37">
      <c r="A849" t="s">
        <v>23</v>
      </c>
      <c r="B849" t="s">
        <v>19</v>
      </c>
      <c r="C849" s="2">
        <v>41564.440972222219</v>
      </c>
      <c r="D849">
        <v>80.05</v>
      </c>
      <c r="E849" s="2">
        <v>41564.559027777781</v>
      </c>
      <c r="F849">
        <v>91.7</v>
      </c>
      <c r="G849" s="3">
        <v>0.14549999999999999</v>
      </c>
      <c r="H849">
        <v>-12699.12</v>
      </c>
      <c r="I849" s="3">
        <v>-0.16700000000000001</v>
      </c>
      <c r="J849">
        <v>949.99990000000003</v>
      </c>
      <c r="K849">
        <v>76047.5</v>
      </c>
      <c r="L849">
        <v>886210.92</v>
      </c>
      <c r="M849">
        <v>35</v>
      </c>
      <c r="N849">
        <v>-362.83</v>
      </c>
      <c r="O849" s="3">
        <v>-0.2349</v>
      </c>
      <c r="P849" s="3">
        <v>2.5600000000000001E-2</v>
      </c>
      <c r="Q849" t="s">
        <v>20</v>
      </c>
      <c r="S849" s="1">
        <f t="shared" si="36"/>
        <v>41564</v>
      </c>
      <c r="U849" s="1">
        <f t="shared" si="37"/>
        <v>41564</v>
      </c>
      <c r="W849" s="37">
        <f t="shared" si="38"/>
        <v>0</v>
      </c>
      <c r="X849" s="2"/>
      <c r="Z849" s="2"/>
      <c r="AB849" s="3"/>
      <c r="AD849" s="3"/>
      <c r="AJ849" s="3"/>
      <c r="AK849" s="3"/>
    </row>
    <row r="850" spans="1:37">
      <c r="A850" t="s">
        <v>150</v>
      </c>
      <c r="B850" t="s">
        <v>19</v>
      </c>
      <c r="C850" s="2">
        <v>43738.597222222219</v>
      </c>
      <c r="D850">
        <v>171.05</v>
      </c>
      <c r="E850" s="2">
        <v>43739.416666666664</v>
      </c>
      <c r="F850">
        <v>195.8</v>
      </c>
      <c r="G850" s="3">
        <v>0.1447</v>
      </c>
      <c r="H850">
        <v>-19182.490000000002</v>
      </c>
      <c r="I850" s="3">
        <v>-0.1661</v>
      </c>
      <c r="J850">
        <v>675</v>
      </c>
      <c r="K850">
        <v>115458.75</v>
      </c>
      <c r="L850">
        <v>3036641.92</v>
      </c>
      <c r="M850">
        <v>25</v>
      </c>
      <c r="N850">
        <v>-767.3</v>
      </c>
      <c r="O850" s="3">
        <v>-0.1447</v>
      </c>
      <c r="P850" s="3">
        <v>0.12889999999999999</v>
      </c>
      <c r="Q850" t="s">
        <v>20</v>
      </c>
      <c r="S850" s="1">
        <f t="shared" si="36"/>
        <v>43738</v>
      </c>
      <c r="U850" s="1">
        <f t="shared" si="37"/>
        <v>43739</v>
      </c>
      <c r="W850" s="37">
        <f t="shared" si="38"/>
        <v>1</v>
      </c>
      <c r="X850" s="2"/>
      <c r="Z850" s="2"/>
      <c r="AB850" s="3"/>
      <c r="AD850" s="3"/>
      <c r="AJ850" s="3"/>
      <c r="AK850" s="3"/>
    </row>
    <row r="851" spans="1:37">
      <c r="A851" t="s">
        <v>108</v>
      </c>
      <c r="B851" t="s">
        <v>19</v>
      </c>
      <c r="C851" s="2">
        <v>43948.614583333336</v>
      </c>
      <c r="D851">
        <v>130</v>
      </c>
      <c r="E851" s="2">
        <v>43949.385416666664</v>
      </c>
      <c r="F851">
        <v>148.80000000000001</v>
      </c>
      <c r="G851" s="3">
        <v>0.14460000000000001</v>
      </c>
      <c r="H851">
        <v>-19429.2</v>
      </c>
      <c r="I851" s="3">
        <v>-0.1661</v>
      </c>
      <c r="J851">
        <v>900</v>
      </c>
      <c r="K851">
        <v>117000</v>
      </c>
      <c r="L851">
        <v>3156166.22</v>
      </c>
      <c r="M851">
        <v>11</v>
      </c>
      <c r="N851">
        <v>-1766.29</v>
      </c>
      <c r="O851" s="3">
        <v>-0.25380000000000003</v>
      </c>
      <c r="P851" s="3">
        <v>0.1119</v>
      </c>
      <c r="Q851" t="s">
        <v>20</v>
      </c>
      <c r="S851" s="1">
        <f t="shared" si="36"/>
        <v>43948</v>
      </c>
      <c r="U851" s="1">
        <f t="shared" si="37"/>
        <v>43949</v>
      </c>
      <c r="W851" s="37">
        <f t="shared" si="38"/>
        <v>1</v>
      </c>
      <c r="X851" s="2"/>
      <c r="Z851" s="2"/>
      <c r="AB851" s="3"/>
      <c r="AD851" s="3"/>
      <c r="AJ851" s="3"/>
      <c r="AK851" s="3"/>
    </row>
    <row r="852" spans="1:37">
      <c r="A852" t="s">
        <v>92</v>
      </c>
      <c r="B852" t="s">
        <v>19</v>
      </c>
      <c r="C852" s="2">
        <v>42138.388888888891</v>
      </c>
      <c r="D852">
        <v>130.75</v>
      </c>
      <c r="E852" s="2">
        <v>42138.555555555555</v>
      </c>
      <c r="F852">
        <v>149.6</v>
      </c>
      <c r="G852" s="3">
        <v>0.14419999999999999</v>
      </c>
      <c r="H852">
        <v>-17864.14</v>
      </c>
      <c r="I852" s="3">
        <v>-0.1656</v>
      </c>
      <c r="J852">
        <v>825</v>
      </c>
      <c r="K852">
        <v>107868.75</v>
      </c>
      <c r="L852">
        <v>1800497.02</v>
      </c>
      <c r="M852">
        <v>49</v>
      </c>
      <c r="N852">
        <v>-364.57</v>
      </c>
      <c r="O852" s="3">
        <v>-0.30020000000000002</v>
      </c>
      <c r="P852" s="3">
        <v>7.8E-2</v>
      </c>
      <c r="Q852" t="s">
        <v>20</v>
      </c>
      <c r="S852" s="1">
        <f t="shared" si="36"/>
        <v>42138</v>
      </c>
      <c r="U852" s="1">
        <f t="shared" si="37"/>
        <v>42138</v>
      </c>
      <c r="W852" s="37">
        <f t="shared" si="38"/>
        <v>0</v>
      </c>
      <c r="X852" s="2"/>
      <c r="Z852" s="2"/>
      <c r="AB852" s="3"/>
      <c r="AD852" s="3"/>
      <c r="AJ852" s="3"/>
      <c r="AK852" s="3"/>
    </row>
    <row r="853" spans="1:37">
      <c r="A853" t="s">
        <v>216</v>
      </c>
      <c r="B853" t="s">
        <v>19</v>
      </c>
      <c r="C853" s="2">
        <v>44531.590277777781</v>
      </c>
      <c r="D853">
        <v>338.25</v>
      </c>
      <c r="E853" s="2">
        <v>44531.642361111109</v>
      </c>
      <c r="F853">
        <v>387</v>
      </c>
      <c r="G853" s="3">
        <v>0.14410000000000001</v>
      </c>
      <c r="H853">
        <v>-33601.5</v>
      </c>
      <c r="I853" s="3">
        <v>-0.1656</v>
      </c>
      <c r="J853">
        <v>600</v>
      </c>
      <c r="K853">
        <v>202950</v>
      </c>
      <c r="L853">
        <v>5605185.2599999998</v>
      </c>
      <c r="M853">
        <v>16</v>
      </c>
      <c r="N853">
        <v>-2100.09</v>
      </c>
      <c r="O853" s="3">
        <v>-0.18149999999999999</v>
      </c>
      <c r="P853" s="3">
        <v>3.0499999999999999E-2</v>
      </c>
      <c r="Q853" t="s">
        <v>20</v>
      </c>
      <c r="S853" s="1">
        <f t="shared" si="36"/>
        <v>44531</v>
      </c>
      <c r="U853" s="1">
        <f t="shared" si="37"/>
        <v>44531</v>
      </c>
      <c r="W853" s="37">
        <f t="shared" si="38"/>
        <v>0</v>
      </c>
      <c r="X853" s="2"/>
      <c r="Z853" s="2"/>
      <c r="AB853" s="3"/>
      <c r="AD853" s="3"/>
      <c r="AJ853" s="3"/>
      <c r="AK853" s="3"/>
    </row>
    <row r="854" spans="1:37">
      <c r="A854" t="s">
        <v>157</v>
      </c>
      <c r="B854" t="s">
        <v>19</v>
      </c>
      <c r="C854" s="2">
        <v>43775.40625</v>
      </c>
      <c r="D854">
        <v>169.6</v>
      </c>
      <c r="E854" s="2">
        <v>43775.482638888891</v>
      </c>
      <c r="F854">
        <v>194</v>
      </c>
      <c r="G854" s="3">
        <v>0.1439</v>
      </c>
      <c r="H854">
        <v>-18924.3</v>
      </c>
      <c r="I854" s="3">
        <v>-0.1653</v>
      </c>
      <c r="J854">
        <v>675</v>
      </c>
      <c r="K854">
        <v>114480.01</v>
      </c>
      <c r="L854">
        <v>2942304.59</v>
      </c>
      <c r="M854">
        <v>23</v>
      </c>
      <c r="N854">
        <v>-822.8</v>
      </c>
      <c r="O854" s="3">
        <v>-0.1439</v>
      </c>
      <c r="P854" s="3">
        <v>5.5399999999999998E-2</v>
      </c>
      <c r="Q854" t="s">
        <v>20</v>
      </c>
      <c r="S854" s="1">
        <f t="shared" si="36"/>
        <v>43775</v>
      </c>
      <c r="U854" s="1">
        <f t="shared" si="37"/>
        <v>43775</v>
      </c>
      <c r="W854" s="37">
        <f t="shared" si="38"/>
        <v>0</v>
      </c>
      <c r="X854" s="2"/>
      <c r="Z854" s="2"/>
      <c r="AB854" s="3"/>
      <c r="AD854" s="3"/>
      <c r="AJ854" s="3"/>
      <c r="AK854" s="3"/>
    </row>
    <row r="855" spans="1:37">
      <c r="A855" t="s">
        <v>217</v>
      </c>
      <c r="B855" t="s">
        <v>19</v>
      </c>
      <c r="C855" s="2">
        <v>44613.482638888891</v>
      </c>
      <c r="D855">
        <v>169.85</v>
      </c>
      <c r="E855" s="2">
        <v>44613.635416666664</v>
      </c>
      <c r="F855">
        <v>194.25</v>
      </c>
      <c r="G855" s="3">
        <v>0.14369999999999999</v>
      </c>
      <c r="H855">
        <v>-18226.650000000001</v>
      </c>
      <c r="I855" s="3">
        <v>-0.1651</v>
      </c>
      <c r="J855">
        <v>650</v>
      </c>
      <c r="K855">
        <v>110402.51</v>
      </c>
      <c r="L855">
        <v>6094606.3600000003</v>
      </c>
      <c r="M855">
        <v>45</v>
      </c>
      <c r="N855">
        <v>-405.04</v>
      </c>
      <c r="O855" s="3">
        <v>-0.29349999999999998</v>
      </c>
      <c r="P855" s="3">
        <v>0.2278</v>
      </c>
      <c r="Q855" t="s">
        <v>20</v>
      </c>
      <c r="S855" s="1">
        <f t="shared" si="36"/>
        <v>44613</v>
      </c>
      <c r="U855" s="1">
        <f t="shared" si="37"/>
        <v>44613</v>
      </c>
      <c r="W855" s="37">
        <f t="shared" si="38"/>
        <v>0</v>
      </c>
      <c r="X855" s="2"/>
      <c r="Z855" s="2"/>
      <c r="AB855" s="3"/>
      <c r="AD855" s="3"/>
      <c r="AJ855" s="3"/>
      <c r="AK855" s="3"/>
    </row>
    <row r="856" spans="1:37">
      <c r="A856" t="s">
        <v>90</v>
      </c>
      <c r="B856" t="s">
        <v>19</v>
      </c>
      <c r="C856" s="2">
        <v>42222.472222222219</v>
      </c>
      <c r="D856">
        <v>99.7</v>
      </c>
      <c r="E856" s="2">
        <v>42222.552083333336</v>
      </c>
      <c r="F856">
        <v>114</v>
      </c>
      <c r="G856" s="3">
        <v>0.1434</v>
      </c>
      <c r="H856">
        <v>-13560.52</v>
      </c>
      <c r="I856" s="3">
        <v>-0.16489999999999999</v>
      </c>
      <c r="J856">
        <v>825</v>
      </c>
      <c r="K856">
        <v>82252.5</v>
      </c>
      <c r="L856">
        <v>2107555.81</v>
      </c>
      <c r="M856">
        <v>24</v>
      </c>
      <c r="N856">
        <v>-565.02</v>
      </c>
      <c r="O856" s="3">
        <v>-0.1434</v>
      </c>
      <c r="P856" s="3">
        <v>6.3200000000000006E-2</v>
      </c>
      <c r="Q856" t="s">
        <v>20</v>
      </c>
      <c r="S856" s="1">
        <f t="shared" si="36"/>
        <v>42222</v>
      </c>
      <c r="U856" s="1">
        <f t="shared" si="37"/>
        <v>42222</v>
      </c>
      <c r="W856" s="37">
        <f t="shared" si="38"/>
        <v>0</v>
      </c>
      <c r="X856" s="2"/>
      <c r="Z856" s="2"/>
      <c r="AB856" s="3"/>
      <c r="AD856" s="3"/>
      <c r="AJ856" s="3"/>
      <c r="AK856" s="3"/>
    </row>
    <row r="857" spans="1:37">
      <c r="A857" t="s">
        <v>77</v>
      </c>
      <c r="B857" t="s">
        <v>19</v>
      </c>
      <c r="C857" s="2">
        <v>42370.548611111109</v>
      </c>
      <c r="D857">
        <v>134.65</v>
      </c>
      <c r="E857" s="2">
        <v>42370.569444444445</v>
      </c>
      <c r="F857">
        <v>153.94999999999999</v>
      </c>
      <c r="G857" s="3">
        <v>0.14330000000000001</v>
      </c>
      <c r="H857">
        <v>-19967.400000000001</v>
      </c>
      <c r="I857" s="3">
        <v>-0.1648</v>
      </c>
      <c r="J857">
        <v>900</v>
      </c>
      <c r="K857">
        <v>121184.99</v>
      </c>
      <c r="L857">
        <v>1940330.84</v>
      </c>
      <c r="M857">
        <v>7</v>
      </c>
      <c r="N857">
        <v>-2852.49</v>
      </c>
      <c r="O857" s="3">
        <v>-0.14330000000000001</v>
      </c>
      <c r="P857" s="3">
        <v>1.1900000000000001E-2</v>
      </c>
      <c r="Q857" t="s">
        <v>20</v>
      </c>
      <c r="S857" s="1">
        <f t="shared" si="36"/>
        <v>42370</v>
      </c>
      <c r="U857" s="1">
        <f t="shared" si="37"/>
        <v>42370</v>
      </c>
      <c r="W857" s="37">
        <f t="shared" si="38"/>
        <v>0</v>
      </c>
      <c r="X857" s="2"/>
      <c r="Z857" s="2"/>
      <c r="AB857" s="3"/>
      <c r="AD857" s="3"/>
      <c r="AJ857" s="3"/>
      <c r="AK857" s="3"/>
    </row>
    <row r="858" spans="1:37">
      <c r="A858" t="s">
        <v>85</v>
      </c>
      <c r="B858" t="s">
        <v>19</v>
      </c>
      <c r="C858" s="2">
        <v>42195.545138888891</v>
      </c>
      <c r="D858">
        <v>134.75</v>
      </c>
      <c r="E858" s="2">
        <v>42195.583333333336</v>
      </c>
      <c r="F858">
        <v>154</v>
      </c>
      <c r="G858" s="3">
        <v>0.1429</v>
      </c>
      <c r="H858">
        <v>-18816.88</v>
      </c>
      <c r="I858" s="3">
        <v>-0.1643</v>
      </c>
      <c r="J858">
        <v>850</v>
      </c>
      <c r="K858">
        <v>114537.5</v>
      </c>
      <c r="L858">
        <v>2077022.64</v>
      </c>
      <c r="M858">
        <v>12</v>
      </c>
      <c r="N858">
        <v>-1568.07</v>
      </c>
      <c r="O858" s="3">
        <v>-0.1429</v>
      </c>
      <c r="P858" s="3">
        <v>2.5999999999999999E-2</v>
      </c>
      <c r="Q858" t="s">
        <v>20</v>
      </c>
      <c r="S858" s="1">
        <f t="shared" si="36"/>
        <v>42195</v>
      </c>
      <c r="U858" s="1">
        <f t="shared" si="37"/>
        <v>42195</v>
      </c>
      <c r="W858" s="37">
        <f t="shared" si="38"/>
        <v>0</v>
      </c>
      <c r="X858" s="2"/>
      <c r="Z858" s="2"/>
      <c r="AB858" s="3"/>
      <c r="AD858" s="3"/>
      <c r="AJ858" s="3"/>
      <c r="AK858" s="3"/>
    </row>
    <row r="859" spans="1:37">
      <c r="A859" t="s">
        <v>93</v>
      </c>
      <c r="B859" t="s">
        <v>19</v>
      </c>
      <c r="C859" s="2">
        <v>42037.565972222219</v>
      </c>
      <c r="D859">
        <v>124.05</v>
      </c>
      <c r="E859" s="2">
        <v>42038.427083333336</v>
      </c>
      <c r="F859">
        <v>141.75</v>
      </c>
      <c r="G859" s="3">
        <v>0.14269999999999999</v>
      </c>
      <c r="H859">
        <v>-15777.45</v>
      </c>
      <c r="I859" s="3">
        <v>-0.1641</v>
      </c>
      <c r="J859">
        <v>775</v>
      </c>
      <c r="K859">
        <v>96138.75</v>
      </c>
      <c r="L859">
        <v>1905715</v>
      </c>
      <c r="M859">
        <v>37</v>
      </c>
      <c r="N859">
        <v>-426.42</v>
      </c>
      <c r="O859" s="3">
        <v>-0.2374</v>
      </c>
      <c r="P859" s="3">
        <v>7.2999999999999995E-2</v>
      </c>
      <c r="Q859" t="s">
        <v>20</v>
      </c>
      <c r="S859" s="1">
        <f t="shared" si="36"/>
        <v>42037</v>
      </c>
      <c r="U859" s="1">
        <f t="shared" si="37"/>
        <v>42038</v>
      </c>
      <c r="W859" s="37">
        <f t="shared" si="38"/>
        <v>1</v>
      </c>
      <c r="X859" s="2"/>
      <c r="Z859" s="2"/>
      <c r="AB859" s="3"/>
      <c r="AD859" s="3"/>
      <c r="AJ859" s="3"/>
      <c r="AK859" s="3"/>
    </row>
    <row r="860" spans="1:37">
      <c r="A860" t="s">
        <v>139</v>
      </c>
      <c r="B860" t="s">
        <v>19</v>
      </c>
      <c r="C860" s="2">
        <v>43109.625</v>
      </c>
      <c r="D860">
        <v>76.55</v>
      </c>
      <c r="E860" s="2">
        <v>43110.458333333336</v>
      </c>
      <c r="F860">
        <v>87.45</v>
      </c>
      <c r="G860" s="3">
        <v>0.1424</v>
      </c>
      <c r="H860">
        <v>-8464.5</v>
      </c>
      <c r="I860" s="3">
        <v>-0.1638</v>
      </c>
      <c r="J860">
        <v>675</v>
      </c>
      <c r="K860">
        <v>51671.25</v>
      </c>
      <c r="L860">
        <v>2197208.13</v>
      </c>
      <c r="M860">
        <v>28</v>
      </c>
      <c r="N860">
        <v>-302.3</v>
      </c>
      <c r="O860" s="3">
        <v>-0.17829999999999999</v>
      </c>
      <c r="P860" s="3">
        <v>1.89E-2</v>
      </c>
      <c r="Q860" t="s">
        <v>20</v>
      </c>
      <c r="S860" s="1">
        <f t="shared" si="36"/>
        <v>43109</v>
      </c>
      <c r="U860" s="1">
        <f t="shared" si="37"/>
        <v>43110</v>
      </c>
      <c r="W860" s="37">
        <f t="shared" si="38"/>
        <v>1</v>
      </c>
      <c r="X860" s="2"/>
      <c r="Z860" s="2"/>
      <c r="AB860" s="3"/>
      <c r="AD860" s="3"/>
      <c r="AJ860" s="3"/>
      <c r="AK860" s="3"/>
    </row>
    <row r="861" spans="1:37">
      <c r="A861" t="s">
        <v>186</v>
      </c>
      <c r="B861" t="s">
        <v>19</v>
      </c>
      <c r="C861" s="2">
        <v>44305.385416666664</v>
      </c>
      <c r="D861">
        <v>233.85</v>
      </c>
      <c r="E861" s="2">
        <v>44305.628472222219</v>
      </c>
      <c r="F861">
        <v>267.10000000000002</v>
      </c>
      <c r="G861" s="3">
        <v>0.14219999999999999</v>
      </c>
      <c r="H861">
        <v>-25825.16</v>
      </c>
      <c r="I861" s="3">
        <v>-0.1636</v>
      </c>
      <c r="J861">
        <v>675</v>
      </c>
      <c r="K861">
        <v>157848.75</v>
      </c>
      <c r="L861">
        <v>4892112.24</v>
      </c>
      <c r="M861">
        <v>71</v>
      </c>
      <c r="N861">
        <v>-363.73</v>
      </c>
      <c r="O861" s="3">
        <v>-0.24440000000000001</v>
      </c>
      <c r="P861" s="3">
        <v>0.14710000000000001</v>
      </c>
      <c r="Q861" t="s">
        <v>20</v>
      </c>
      <c r="S861" s="1">
        <f t="shared" si="36"/>
        <v>44305</v>
      </c>
      <c r="U861" s="1">
        <f t="shared" si="37"/>
        <v>44305</v>
      </c>
      <c r="W861" s="37">
        <f t="shared" si="38"/>
        <v>0</v>
      </c>
      <c r="X861" s="2"/>
      <c r="Z861" s="2"/>
      <c r="AB861" s="3"/>
      <c r="AD861" s="3"/>
      <c r="AJ861" s="3"/>
      <c r="AK861" s="3"/>
    </row>
    <row r="862" spans="1:37">
      <c r="A862" t="s">
        <v>243</v>
      </c>
      <c r="B862" t="s">
        <v>19</v>
      </c>
      <c r="C862" s="2">
        <v>44574.440972222219</v>
      </c>
      <c r="D862">
        <v>215.65</v>
      </c>
      <c r="E862" s="2">
        <v>44574.496527777781</v>
      </c>
      <c r="F862">
        <v>246.25</v>
      </c>
      <c r="G862" s="3">
        <v>0.1419</v>
      </c>
      <c r="H862">
        <v>-21131.4</v>
      </c>
      <c r="I862" s="3">
        <v>-0.1633</v>
      </c>
      <c r="J862">
        <v>600</v>
      </c>
      <c r="K862">
        <v>129390</v>
      </c>
      <c r="L862">
        <v>5766095.5599999996</v>
      </c>
      <c r="M862">
        <v>17</v>
      </c>
      <c r="N862">
        <v>-1243.02</v>
      </c>
      <c r="O862" s="3">
        <v>-0.1419</v>
      </c>
      <c r="P862" s="3">
        <v>2.06E-2</v>
      </c>
      <c r="Q862" t="s">
        <v>20</v>
      </c>
      <c r="S862" s="1">
        <f t="shared" si="36"/>
        <v>44574</v>
      </c>
      <c r="U862" s="1">
        <f t="shared" si="37"/>
        <v>44574</v>
      </c>
      <c r="W862" s="37">
        <f t="shared" si="38"/>
        <v>0</v>
      </c>
      <c r="X862" s="2"/>
      <c r="Z862" s="2"/>
      <c r="AB862" s="3"/>
      <c r="AD862" s="3"/>
      <c r="AJ862" s="3"/>
      <c r="AK862" s="3"/>
    </row>
    <row r="863" spans="1:37">
      <c r="A863" t="s">
        <v>142</v>
      </c>
      <c r="B863" t="s">
        <v>19</v>
      </c>
      <c r="C863" s="2">
        <v>44036.576388888891</v>
      </c>
      <c r="D863">
        <v>157.25</v>
      </c>
      <c r="E863" s="2">
        <v>44039.40625</v>
      </c>
      <c r="F863">
        <v>179.5</v>
      </c>
      <c r="G863" s="3">
        <v>0.14149999999999999</v>
      </c>
      <c r="H863">
        <v>-19213.13</v>
      </c>
      <c r="I863" s="3">
        <v>-0.16289999999999999</v>
      </c>
      <c r="J863">
        <v>750</v>
      </c>
      <c r="K863">
        <v>117937.5</v>
      </c>
      <c r="L863">
        <v>3678440.64</v>
      </c>
      <c r="M863">
        <v>28</v>
      </c>
      <c r="N863">
        <v>-686.18</v>
      </c>
      <c r="O863" s="3">
        <v>-0.14149999999999999</v>
      </c>
      <c r="P863" s="3">
        <v>0.4194</v>
      </c>
      <c r="Q863" t="s">
        <v>20</v>
      </c>
      <c r="S863" s="1">
        <f t="shared" si="36"/>
        <v>44036</v>
      </c>
      <c r="U863" s="1">
        <f t="shared" si="37"/>
        <v>44039</v>
      </c>
      <c r="W863" s="37">
        <f t="shared" si="38"/>
        <v>3</v>
      </c>
      <c r="X863" s="2"/>
      <c r="Z863" s="2"/>
      <c r="AB863" s="3"/>
      <c r="AD863" s="3"/>
      <c r="AJ863" s="3"/>
      <c r="AK863" s="3"/>
    </row>
    <row r="864" spans="1:37">
      <c r="A864" t="s">
        <v>137</v>
      </c>
      <c r="B864" t="s">
        <v>19</v>
      </c>
      <c r="C864" s="2">
        <v>44048.496527777781</v>
      </c>
      <c r="D864">
        <v>222.9</v>
      </c>
      <c r="E864" s="2">
        <v>44049.385416666664</v>
      </c>
      <c r="F864">
        <v>254.45</v>
      </c>
      <c r="G864" s="3">
        <v>0.14149999999999999</v>
      </c>
      <c r="H864">
        <v>-29966.89</v>
      </c>
      <c r="I864" s="3">
        <v>-0.16300000000000001</v>
      </c>
      <c r="J864">
        <v>825</v>
      </c>
      <c r="K864">
        <v>183892.5</v>
      </c>
      <c r="L864">
        <v>3761466.77</v>
      </c>
      <c r="M864">
        <v>45</v>
      </c>
      <c r="N864">
        <v>-665.93</v>
      </c>
      <c r="O864" s="3">
        <v>-0.18709999999999999</v>
      </c>
      <c r="P864" s="3">
        <v>2.1999999999999999E-2</v>
      </c>
      <c r="Q864" t="s">
        <v>20</v>
      </c>
      <c r="S864" s="1">
        <f t="shared" si="36"/>
        <v>44048</v>
      </c>
      <c r="U864" s="1">
        <f t="shared" si="37"/>
        <v>44049</v>
      </c>
      <c r="W864" s="37">
        <f t="shared" si="38"/>
        <v>1</v>
      </c>
      <c r="X864" s="2"/>
      <c r="Z864" s="2"/>
      <c r="AB864" s="3"/>
      <c r="AD864" s="3"/>
      <c r="AJ864" s="3"/>
      <c r="AK864" s="3"/>
    </row>
    <row r="865" spans="1:37">
      <c r="A865" t="s">
        <v>98</v>
      </c>
      <c r="B865" t="s">
        <v>19</v>
      </c>
      <c r="C865" s="2">
        <v>42664.395833333336</v>
      </c>
      <c r="D865">
        <v>47.4</v>
      </c>
      <c r="E865" s="2">
        <v>42664.614583333336</v>
      </c>
      <c r="F865">
        <v>54.1</v>
      </c>
      <c r="G865" s="3">
        <v>0.1414</v>
      </c>
      <c r="H865">
        <v>-6364.88</v>
      </c>
      <c r="I865" s="3">
        <v>-0.1628</v>
      </c>
      <c r="J865">
        <v>825</v>
      </c>
      <c r="K865">
        <v>39105</v>
      </c>
      <c r="L865">
        <v>2198746.7200000002</v>
      </c>
      <c r="M865">
        <v>64</v>
      </c>
      <c r="N865">
        <v>-99.45</v>
      </c>
      <c r="O865" s="3">
        <v>-0.1414</v>
      </c>
      <c r="P865" s="3">
        <v>0.31119999999999998</v>
      </c>
      <c r="Q865" t="s">
        <v>20</v>
      </c>
      <c r="S865" s="1">
        <f t="shared" si="36"/>
        <v>42664</v>
      </c>
      <c r="U865" s="1">
        <f t="shared" si="37"/>
        <v>42664</v>
      </c>
      <c r="W865" s="37">
        <f t="shared" si="38"/>
        <v>0</v>
      </c>
      <c r="X865" s="2"/>
      <c r="Z865" s="2"/>
      <c r="AB865" s="3"/>
      <c r="AD865" s="3"/>
      <c r="AJ865" s="3"/>
      <c r="AK865" s="3"/>
    </row>
    <row r="866" spans="1:37">
      <c r="A866" t="s">
        <v>95</v>
      </c>
      <c r="B866" t="s">
        <v>19</v>
      </c>
      <c r="C866" s="2">
        <v>42636.520833333336</v>
      </c>
      <c r="D866">
        <v>60.8</v>
      </c>
      <c r="E866" s="2">
        <v>42636.614583333336</v>
      </c>
      <c r="F866">
        <v>69.400000000000006</v>
      </c>
      <c r="G866" s="3">
        <v>0.1414</v>
      </c>
      <c r="H866">
        <v>-7426.5</v>
      </c>
      <c r="I866" s="3">
        <v>-0.16289999999999999</v>
      </c>
      <c r="J866">
        <v>750</v>
      </c>
      <c r="K866">
        <v>45600</v>
      </c>
      <c r="L866">
        <v>1959930.07</v>
      </c>
      <c r="M866">
        <v>28</v>
      </c>
      <c r="N866">
        <v>-265.23</v>
      </c>
      <c r="O866" s="3">
        <v>-0.14799999999999999</v>
      </c>
      <c r="P866" s="3">
        <v>8.5500000000000007E-2</v>
      </c>
      <c r="Q866" t="s">
        <v>20</v>
      </c>
      <c r="S866" s="1">
        <f t="shared" si="36"/>
        <v>42636</v>
      </c>
      <c r="U866" s="1">
        <f t="shared" si="37"/>
        <v>42636</v>
      </c>
      <c r="W866" s="37">
        <f t="shared" si="38"/>
        <v>0</v>
      </c>
      <c r="X866" s="2"/>
      <c r="Z866" s="2"/>
      <c r="AB866" s="3"/>
      <c r="AD866" s="3"/>
      <c r="AJ866" s="3"/>
      <c r="AK866" s="3"/>
    </row>
    <row r="867" spans="1:37">
      <c r="A867" t="s">
        <v>24</v>
      </c>
      <c r="B867" t="s">
        <v>19</v>
      </c>
      <c r="C867" s="2">
        <v>41187.427083333336</v>
      </c>
      <c r="D867">
        <v>79.95</v>
      </c>
      <c r="E867" s="2">
        <v>41187.440972222219</v>
      </c>
      <c r="F867">
        <v>91.25</v>
      </c>
      <c r="G867" s="3">
        <v>0.14130000000000001</v>
      </c>
      <c r="H867">
        <v>-12361.4</v>
      </c>
      <c r="I867" s="3">
        <v>-0.1628</v>
      </c>
      <c r="J867">
        <v>950.00009999999997</v>
      </c>
      <c r="K867">
        <v>75952.5</v>
      </c>
      <c r="L867">
        <v>463438.99</v>
      </c>
      <c r="M867">
        <v>5</v>
      </c>
      <c r="N867">
        <v>-2472.2800000000002</v>
      </c>
      <c r="O867" s="3">
        <v>-0.14510000000000001</v>
      </c>
      <c r="P867" s="3">
        <v>6.6299999999999998E-2</v>
      </c>
      <c r="Q867" t="s">
        <v>20</v>
      </c>
      <c r="S867" s="1">
        <f t="shared" si="36"/>
        <v>41187</v>
      </c>
      <c r="U867" s="1">
        <f t="shared" si="37"/>
        <v>41187</v>
      </c>
      <c r="W867" s="37">
        <f t="shared" si="38"/>
        <v>0</v>
      </c>
      <c r="X867" s="2"/>
      <c r="Z867" s="2"/>
      <c r="AB867" s="3"/>
      <c r="AD867" s="3"/>
      <c r="AJ867" s="3"/>
      <c r="AK867" s="3"/>
    </row>
    <row r="868" spans="1:37">
      <c r="A868" t="s">
        <v>84</v>
      </c>
      <c r="B868" t="s">
        <v>19</v>
      </c>
      <c r="C868" s="2">
        <v>41954.489583333336</v>
      </c>
      <c r="D868">
        <v>120.35</v>
      </c>
      <c r="E868" s="2">
        <v>41954.625</v>
      </c>
      <c r="F868">
        <v>137.35</v>
      </c>
      <c r="G868" s="3">
        <v>0.14130000000000001</v>
      </c>
      <c r="H868">
        <v>-15172.18</v>
      </c>
      <c r="I868" s="3">
        <v>-0.16270000000000001</v>
      </c>
      <c r="J868">
        <v>775</v>
      </c>
      <c r="K868">
        <v>93271.25</v>
      </c>
      <c r="L868">
        <v>1507109.2</v>
      </c>
      <c r="M868">
        <v>40</v>
      </c>
      <c r="N868">
        <v>-379.3</v>
      </c>
      <c r="O868" s="3">
        <v>-0.14130000000000001</v>
      </c>
      <c r="P868" s="3">
        <v>7.7700000000000005E-2</v>
      </c>
      <c r="Q868" t="s">
        <v>20</v>
      </c>
      <c r="S868" s="1">
        <f t="shared" ref="S868:S931" si="39">DATE(YEAR(C868),MONTH(C868),DAY(C868))</f>
        <v>41954</v>
      </c>
      <c r="U868" s="1">
        <f t="shared" ref="U868:U931" si="40">DATE(YEAR(E868),MONTH(E868),DAY(E868))</f>
        <v>41954</v>
      </c>
      <c r="W868" s="37">
        <f t="shared" ref="W868:W931" si="41">U868-S868</f>
        <v>0</v>
      </c>
      <c r="X868" s="2"/>
      <c r="Z868" s="2"/>
      <c r="AB868" s="3"/>
      <c r="AD868" s="3"/>
      <c r="AJ868" s="3"/>
      <c r="AK868" s="3"/>
    </row>
    <row r="869" spans="1:37">
      <c r="A869" t="s">
        <v>125</v>
      </c>
      <c r="B869" t="s">
        <v>19</v>
      </c>
      <c r="C869" s="2">
        <v>42999.385416666664</v>
      </c>
      <c r="D869">
        <v>69.849999999999994</v>
      </c>
      <c r="E869" s="2">
        <v>42999.409722222219</v>
      </c>
      <c r="F869">
        <v>79.7</v>
      </c>
      <c r="G869" s="3">
        <v>0.14099999999999999</v>
      </c>
      <c r="H869">
        <v>-8509.1200000000008</v>
      </c>
      <c r="I869" s="3">
        <v>-0.16239999999999999</v>
      </c>
      <c r="J869">
        <v>750</v>
      </c>
      <c r="K869">
        <v>52387.5</v>
      </c>
      <c r="L869">
        <v>2273480.7999999998</v>
      </c>
      <c r="M869">
        <v>8</v>
      </c>
      <c r="N869">
        <v>-1063.6400000000001</v>
      </c>
      <c r="O869" s="3">
        <v>-0.2019</v>
      </c>
      <c r="P869" s="3">
        <v>9.8799999999999999E-2</v>
      </c>
      <c r="Q869" t="s">
        <v>20</v>
      </c>
      <c r="S869" s="1">
        <f t="shared" si="39"/>
        <v>42999</v>
      </c>
      <c r="U869" s="1">
        <f t="shared" si="40"/>
        <v>42999</v>
      </c>
      <c r="W869" s="37">
        <f t="shared" si="41"/>
        <v>0</v>
      </c>
      <c r="X869" s="2"/>
      <c r="Z869" s="2"/>
      <c r="AB869" s="3"/>
      <c r="AD869" s="3"/>
      <c r="AJ869" s="3"/>
      <c r="AK869" s="3"/>
    </row>
    <row r="870" spans="1:37">
      <c r="A870" t="s">
        <v>76</v>
      </c>
      <c r="B870" t="s">
        <v>19</v>
      </c>
      <c r="C870" s="2">
        <v>42317.385416666664</v>
      </c>
      <c r="D870">
        <v>124.45</v>
      </c>
      <c r="E870" s="2">
        <v>42317.569444444445</v>
      </c>
      <c r="F870">
        <v>142</v>
      </c>
      <c r="G870" s="3">
        <v>0.14099999999999999</v>
      </c>
      <c r="H870">
        <v>-18193.05</v>
      </c>
      <c r="I870" s="3">
        <v>-0.16239999999999999</v>
      </c>
      <c r="J870">
        <v>900</v>
      </c>
      <c r="K870">
        <v>112005</v>
      </c>
      <c r="L870">
        <v>1949202.14</v>
      </c>
      <c r="M870">
        <v>54</v>
      </c>
      <c r="N870">
        <v>-336.91</v>
      </c>
      <c r="O870" s="3">
        <v>-0.22140000000000001</v>
      </c>
      <c r="P870" s="3">
        <v>2.7699999999999999E-2</v>
      </c>
      <c r="Q870" t="s">
        <v>20</v>
      </c>
      <c r="S870" s="1">
        <f t="shared" si="39"/>
        <v>42317</v>
      </c>
      <c r="U870" s="1">
        <f t="shared" si="40"/>
        <v>42317</v>
      </c>
      <c r="W870" s="37">
        <f t="shared" si="41"/>
        <v>0</v>
      </c>
      <c r="X870" s="2"/>
      <c r="Z870" s="2"/>
      <c r="AB870" s="3"/>
      <c r="AD870" s="3"/>
      <c r="AJ870" s="3"/>
      <c r="AK870" s="3"/>
    </row>
    <row r="871" spans="1:37">
      <c r="A871" t="s">
        <v>122</v>
      </c>
      <c r="B871" t="s">
        <v>19</v>
      </c>
      <c r="C871" s="2">
        <v>43992.635416666664</v>
      </c>
      <c r="D871">
        <v>219.1</v>
      </c>
      <c r="E871" s="2">
        <v>43993.385416666664</v>
      </c>
      <c r="F871">
        <v>249.95</v>
      </c>
      <c r="G871" s="3">
        <v>0.14080000000000001</v>
      </c>
      <c r="H871">
        <v>-29320.91</v>
      </c>
      <c r="I871" s="3">
        <v>-0.16220000000000001</v>
      </c>
      <c r="J871">
        <v>825</v>
      </c>
      <c r="K871">
        <v>180757.5</v>
      </c>
      <c r="L871">
        <v>3396997.52</v>
      </c>
      <c r="M871">
        <v>5</v>
      </c>
      <c r="N871">
        <v>-5864.18</v>
      </c>
      <c r="O871" s="3">
        <v>-0.14080000000000001</v>
      </c>
      <c r="P871" s="3">
        <v>5.7099999999999998E-2</v>
      </c>
      <c r="Q871" t="s">
        <v>20</v>
      </c>
      <c r="S871" s="1">
        <f t="shared" si="39"/>
        <v>43992</v>
      </c>
      <c r="U871" s="1">
        <f t="shared" si="40"/>
        <v>43993</v>
      </c>
      <c r="W871" s="37">
        <f t="shared" si="41"/>
        <v>1</v>
      </c>
      <c r="X871" s="2"/>
      <c r="Z871" s="2"/>
      <c r="AB871" s="3"/>
      <c r="AD871" s="3"/>
      <c r="AJ871" s="3"/>
      <c r="AK871" s="3"/>
    </row>
    <row r="872" spans="1:37">
      <c r="A872" t="s">
        <v>196</v>
      </c>
      <c r="B872" t="s">
        <v>19</v>
      </c>
      <c r="C872" s="2">
        <v>44231.399305555555</v>
      </c>
      <c r="D872">
        <v>276.05</v>
      </c>
      <c r="E872" s="2">
        <v>44231.486111111109</v>
      </c>
      <c r="F872">
        <v>314.89999999999998</v>
      </c>
      <c r="G872" s="3">
        <v>0.14069999999999999</v>
      </c>
      <c r="H872">
        <v>-30212.66</v>
      </c>
      <c r="I872" s="3">
        <v>-0.16209999999999999</v>
      </c>
      <c r="J872">
        <v>675</v>
      </c>
      <c r="K872">
        <v>186333.73</v>
      </c>
      <c r="L872">
        <v>4488242.6100000003</v>
      </c>
      <c r="M872">
        <v>26</v>
      </c>
      <c r="N872">
        <v>-1162.03</v>
      </c>
      <c r="O872" s="3">
        <v>-0.14069999999999999</v>
      </c>
      <c r="P872" s="3">
        <v>9.06E-2</v>
      </c>
      <c r="Q872" t="s">
        <v>20</v>
      </c>
      <c r="S872" s="1">
        <f t="shared" si="39"/>
        <v>44231</v>
      </c>
      <c r="U872" s="1">
        <f t="shared" si="40"/>
        <v>44231</v>
      </c>
      <c r="W872" s="37">
        <f t="shared" si="41"/>
        <v>0</v>
      </c>
      <c r="X872" s="2"/>
      <c r="Z872" s="2"/>
      <c r="AB872" s="3"/>
      <c r="AD872" s="3"/>
      <c r="AJ872" s="3"/>
      <c r="AK872" s="3"/>
    </row>
    <row r="873" spans="1:37">
      <c r="A873" t="s">
        <v>37</v>
      </c>
      <c r="B873" t="s">
        <v>19</v>
      </c>
      <c r="C873" s="2">
        <v>41172.576388888891</v>
      </c>
      <c r="D873">
        <v>62.9</v>
      </c>
      <c r="E873" s="2">
        <v>41172.642361111109</v>
      </c>
      <c r="F873">
        <v>71.75</v>
      </c>
      <c r="G873" s="3">
        <v>0.14069999999999999</v>
      </c>
      <c r="H873">
        <v>-10196.5</v>
      </c>
      <c r="I873" s="3">
        <v>-0.16209999999999999</v>
      </c>
      <c r="J873">
        <v>1000</v>
      </c>
      <c r="K873">
        <v>62900</v>
      </c>
      <c r="L873">
        <v>461115.02</v>
      </c>
      <c r="M873">
        <v>20</v>
      </c>
      <c r="N873">
        <v>-509.83</v>
      </c>
      <c r="O873" s="3">
        <v>-0.14069999999999999</v>
      </c>
      <c r="P873" s="3">
        <v>0.1391</v>
      </c>
      <c r="Q873" t="s">
        <v>20</v>
      </c>
      <c r="S873" s="1">
        <f t="shared" si="39"/>
        <v>41172</v>
      </c>
      <c r="U873" s="1">
        <f t="shared" si="40"/>
        <v>41172</v>
      </c>
      <c r="W873" s="37">
        <f t="shared" si="41"/>
        <v>0</v>
      </c>
      <c r="X873" s="2"/>
      <c r="Z873" s="2"/>
      <c r="AB873" s="3"/>
      <c r="AD873" s="3"/>
      <c r="AJ873" s="3"/>
      <c r="AK873" s="3"/>
    </row>
    <row r="874" spans="1:37">
      <c r="A874" t="s">
        <v>87</v>
      </c>
      <c r="B874" t="s">
        <v>19</v>
      </c>
      <c r="C874" s="2">
        <v>42094.600694444445</v>
      </c>
      <c r="D874">
        <v>140.35</v>
      </c>
      <c r="E874" s="2">
        <v>42095.53125</v>
      </c>
      <c r="F874">
        <v>160</v>
      </c>
      <c r="G874" s="3">
        <v>0.14000000000000001</v>
      </c>
      <c r="H874">
        <v>-18122.8</v>
      </c>
      <c r="I874" s="3">
        <v>-0.16139999999999999</v>
      </c>
      <c r="J874">
        <v>800</v>
      </c>
      <c r="K874">
        <v>112280.01</v>
      </c>
      <c r="L874">
        <v>1857436.25</v>
      </c>
      <c r="M874">
        <v>57</v>
      </c>
      <c r="N874">
        <v>-317.94</v>
      </c>
      <c r="O874" s="3">
        <v>-0.14000000000000001</v>
      </c>
      <c r="P874" s="3">
        <v>7.8399999999999997E-2</v>
      </c>
      <c r="Q874" t="s">
        <v>20</v>
      </c>
      <c r="S874" s="1">
        <f t="shared" si="39"/>
        <v>42094</v>
      </c>
      <c r="U874" s="1">
        <f t="shared" si="40"/>
        <v>42095</v>
      </c>
      <c r="W874" s="37">
        <f t="shared" si="41"/>
        <v>1</v>
      </c>
      <c r="X874" s="2"/>
      <c r="Z874" s="2"/>
      <c r="AB874" s="3"/>
      <c r="AD874" s="3"/>
      <c r="AJ874" s="3"/>
      <c r="AK874" s="3"/>
    </row>
    <row r="875" spans="1:37">
      <c r="A875" t="s">
        <v>235</v>
      </c>
      <c r="B875" t="s">
        <v>19</v>
      </c>
      <c r="C875" s="2">
        <v>44540.388888888891</v>
      </c>
      <c r="D875">
        <v>218.1</v>
      </c>
      <c r="E875" s="2">
        <v>44540.423611111109</v>
      </c>
      <c r="F875">
        <v>248.5</v>
      </c>
      <c r="G875" s="3">
        <v>0.1394</v>
      </c>
      <c r="H875">
        <v>-21039.599999999999</v>
      </c>
      <c r="I875" s="3">
        <v>-0.1608</v>
      </c>
      <c r="J875">
        <v>600</v>
      </c>
      <c r="K875">
        <v>130860</v>
      </c>
      <c r="L875">
        <v>5771684.9299999997</v>
      </c>
      <c r="M875">
        <v>11</v>
      </c>
      <c r="N875">
        <v>-1912.69</v>
      </c>
      <c r="O875" s="3">
        <v>-0.1394</v>
      </c>
      <c r="P875" s="3">
        <v>2.4299999999999999E-2</v>
      </c>
      <c r="Q875" t="s">
        <v>20</v>
      </c>
      <c r="S875" s="1">
        <f t="shared" si="39"/>
        <v>44540</v>
      </c>
      <c r="U875" s="1">
        <f t="shared" si="40"/>
        <v>44540</v>
      </c>
      <c r="W875" s="37">
        <f t="shared" si="41"/>
        <v>0</v>
      </c>
      <c r="X875" s="2"/>
      <c r="Z875" s="2"/>
      <c r="AB875" s="3"/>
      <c r="AD875" s="3"/>
      <c r="AJ875" s="3"/>
      <c r="AK875" s="3"/>
    </row>
    <row r="876" spans="1:37">
      <c r="A876" t="s">
        <v>85</v>
      </c>
      <c r="B876" t="s">
        <v>19</v>
      </c>
      <c r="C876" s="2">
        <v>42195.385416666664</v>
      </c>
      <c r="D876">
        <v>135.9</v>
      </c>
      <c r="E876" s="2">
        <v>42195.4375</v>
      </c>
      <c r="F876">
        <v>154.80000000000001</v>
      </c>
      <c r="G876" s="3">
        <v>0.1391</v>
      </c>
      <c r="H876">
        <v>-18535.95</v>
      </c>
      <c r="I876" s="3">
        <v>-0.1605</v>
      </c>
      <c r="J876">
        <v>850</v>
      </c>
      <c r="K876">
        <v>115514.99</v>
      </c>
      <c r="L876">
        <v>2109378.31</v>
      </c>
      <c r="M876">
        <v>16</v>
      </c>
      <c r="N876">
        <v>-1158.5</v>
      </c>
      <c r="O876" s="3">
        <v>-0.1391</v>
      </c>
      <c r="P876" s="3">
        <v>7.17E-2</v>
      </c>
      <c r="Q876" t="s">
        <v>20</v>
      </c>
      <c r="S876" s="1">
        <f t="shared" si="39"/>
        <v>42195</v>
      </c>
      <c r="U876" s="1">
        <f t="shared" si="40"/>
        <v>42195</v>
      </c>
      <c r="W876" s="37">
        <f t="shared" si="41"/>
        <v>0</v>
      </c>
      <c r="X876" s="2"/>
      <c r="Z876" s="2"/>
      <c r="AB876" s="3"/>
      <c r="AD876" s="3"/>
      <c r="AJ876" s="3"/>
      <c r="AK876" s="3"/>
    </row>
    <row r="877" spans="1:37">
      <c r="A877" t="s">
        <v>151</v>
      </c>
      <c r="B877" t="s">
        <v>19</v>
      </c>
      <c r="C877" s="2">
        <v>43672.385416666664</v>
      </c>
      <c r="D877">
        <v>202.25</v>
      </c>
      <c r="E877" s="2">
        <v>43672.465277777781</v>
      </c>
      <c r="F877">
        <v>230.35</v>
      </c>
      <c r="G877" s="3">
        <v>0.1389</v>
      </c>
      <c r="H877">
        <v>-24319.5</v>
      </c>
      <c r="I877" s="3">
        <v>-0.1603</v>
      </c>
      <c r="J877">
        <v>750</v>
      </c>
      <c r="K877">
        <v>151687.5</v>
      </c>
      <c r="L877">
        <v>3064959.18</v>
      </c>
      <c r="M877">
        <v>24</v>
      </c>
      <c r="N877">
        <v>-1013.31</v>
      </c>
      <c r="O877" s="3">
        <v>-0.154</v>
      </c>
      <c r="P877" s="3">
        <v>1.7600000000000001E-2</v>
      </c>
      <c r="Q877" t="s">
        <v>20</v>
      </c>
      <c r="S877" s="1">
        <f t="shared" si="39"/>
        <v>43672</v>
      </c>
      <c r="U877" s="1">
        <f t="shared" si="40"/>
        <v>43672</v>
      </c>
      <c r="W877" s="37">
        <f t="shared" si="41"/>
        <v>0</v>
      </c>
      <c r="X877" s="2"/>
      <c r="Z877" s="2"/>
      <c r="AB877" s="3"/>
      <c r="AD877" s="3"/>
      <c r="AJ877" s="3"/>
      <c r="AK877" s="3"/>
    </row>
    <row r="878" spans="1:37">
      <c r="A878" t="s">
        <v>63</v>
      </c>
      <c r="B878" t="s">
        <v>19</v>
      </c>
      <c r="C878" s="2">
        <v>41774.385416666664</v>
      </c>
      <c r="D878">
        <v>200</v>
      </c>
      <c r="E878" s="2">
        <v>41774.472222222219</v>
      </c>
      <c r="F878">
        <v>227.75</v>
      </c>
      <c r="G878" s="3">
        <v>0.13880000000000001</v>
      </c>
      <c r="H878">
        <v>-27223.38</v>
      </c>
      <c r="I878" s="3">
        <v>-0.16009999999999999</v>
      </c>
      <c r="J878">
        <v>850</v>
      </c>
      <c r="K878">
        <v>170000</v>
      </c>
      <c r="L878">
        <v>982248.65</v>
      </c>
      <c r="M878">
        <v>26</v>
      </c>
      <c r="N878">
        <v>-1047.05</v>
      </c>
      <c r="O878" s="3">
        <v>-0.13880000000000001</v>
      </c>
      <c r="P878" s="3">
        <v>7.3800000000000004E-2</v>
      </c>
      <c r="Q878" t="s">
        <v>20</v>
      </c>
      <c r="S878" s="1">
        <f t="shared" si="39"/>
        <v>41774</v>
      </c>
      <c r="U878" s="1">
        <f t="shared" si="40"/>
        <v>41774</v>
      </c>
      <c r="W878" s="37">
        <f t="shared" si="41"/>
        <v>0</v>
      </c>
      <c r="X878" s="2"/>
      <c r="Z878" s="2"/>
      <c r="AB878" s="3"/>
      <c r="AD878" s="3"/>
      <c r="AJ878" s="3"/>
      <c r="AK878" s="3"/>
    </row>
    <row r="879" spans="1:37">
      <c r="A879" t="s">
        <v>93</v>
      </c>
      <c r="B879" t="s">
        <v>19</v>
      </c>
      <c r="C879" s="2">
        <v>42060.385416666664</v>
      </c>
      <c r="D879">
        <v>35.75</v>
      </c>
      <c r="E879" s="2">
        <v>42060.579861111109</v>
      </c>
      <c r="F879">
        <v>40.700000000000003</v>
      </c>
      <c r="G879" s="3">
        <v>0.13850000000000001</v>
      </c>
      <c r="H879">
        <v>-4428.74</v>
      </c>
      <c r="I879" s="3">
        <v>-0.1598</v>
      </c>
      <c r="J879">
        <v>775</v>
      </c>
      <c r="K879">
        <v>27706.25</v>
      </c>
      <c r="L879">
        <v>1749005.65</v>
      </c>
      <c r="M879">
        <v>57</v>
      </c>
      <c r="N879">
        <v>-77.7</v>
      </c>
      <c r="O879" s="3">
        <v>-0.3427</v>
      </c>
      <c r="P879" s="3">
        <v>0.40279999999999999</v>
      </c>
      <c r="Q879" t="s">
        <v>20</v>
      </c>
      <c r="S879" s="1">
        <f t="shared" si="39"/>
        <v>42060</v>
      </c>
      <c r="U879" s="1">
        <f t="shared" si="40"/>
        <v>42060</v>
      </c>
      <c r="W879" s="37">
        <f t="shared" si="41"/>
        <v>0</v>
      </c>
      <c r="X879" s="2"/>
      <c r="Z879" s="2"/>
      <c r="AB879" s="3"/>
      <c r="AD879" s="3"/>
      <c r="AJ879" s="3"/>
      <c r="AK879" s="3"/>
    </row>
    <row r="880" spans="1:37">
      <c r="A880" t="s">
        <v>95</v>
      </c>
      <c r="B880" t="s">
        <v>19</v>
      </c>
      <c r="C880" s="2">
        <v>42802.628472222219</v>
      </c>
      <c r="D880">
        <v>97.5</v>
      </c>
      <c r="E880" s="2">
        <v>42803.513888888891</v>
      </c>
      <c r="F880">
        <v>111</v>
      </c>
      <c r="G880" s="3">
        <v>0.13850000000000001</v>
      </c>
      <c r="H880">
        <v>-12857.63</v>
      </c>
      <c r="I880" s="3">
        <v>-0.1598</v>
      </c>
      <c r="J880">
        <v>825</v>
      </c>
      <c r="K880">
        <v>80437.5</v>
      </c>
      <c r="L880">
        <v>2179262.4700000002</v>
      </c>
      <c r="M880">
        <v>43</v>
      </c>
      <c r="N880">
        <v>-299.01</v>
      </c>
      <c r="O880" s="3">
        <v>-0.1651</v>
      </c>
      <c r="P880" s="3">
        <v>2.3099999999999999E-2</v>
      </c>
      <c r="Q880" t="s">
        <v>20</v>
      </c>
      <c r="S880" s="1">
        <f t="shared" si="39"/>
        <v>42802</v>
      </c>
      <c r="U880" s="1">
        <f t="shared" si="40"/>
        <v>42803</v>
      </c>
      <c r="W880" s="37">
        <f t="shared" si="41"/>
        <v>1</v>
      </c>
      <c r="X880" s="2"/>
      <c r="Z880" s="2"/>
      <c r="AB880" s="3"/>
      <c r="AD880" s="3"/>
      <c r="AJ880" s="3"/>
      <c r="AK880" s="3"/>
    </row>
    <row r="881" spans="1:37">
      <c r="A881" t="s">
        <v>71</v>
      </c>
      <c r="B881" t="s">
        <v>19</v>
      </c>
      <c r="C881" s="2">
        <v>42433.59375</v>
      </c>
      <c r="D881">
        <v>140.5</v>
      </c>
      <c r="E881" s="2">
        <v>42433.618055555555</v>
      </c>
      <c r="F881">
        <v>159.94999999999999</v>
      </c>
      <c r="G881" s="3">
        <v>0.1384</v>
      </c>
      <c r="H881">
        <v>-20209.05</v>
      </c>
      <c r="I881" s="3">
        <v>-0.1598</v>
      </c>
      <c r="J881">
        <v>900</v>
      </c>
      <c r="K881">
        <v>126450</v>
      </c>
      <c r="L881">
        <v>1933496.81</v>
      </c>
      <c r="M881">
        <v>8</v>
      </c>
      <c r="N881">
        <v>-2526.13</v>
      </c>
      <c r="O881" s="3">
        <v>-0.1384</v>
      </c>
      <c r="P881" s="3">
        <v>6.0499999999999998E-2</v>
      </c>
      <c r="Q881" t="s">
        <v>20</v>
      </c>
      <c r="S881" s="1">
        <f t="shared" si="39"/>
        <v>42433</v>
      </c>
      <c r="U881" s="1">
        <f t="shared" si="40"/>
        <v>42433</v>
      </c>
      <c r="W881" s="37">
        <f t="shared" si="41"/>
        <v>0</v>
      </c>
      <c r="X881" s="2"/>
      <c r="Z881" s="2"/>
      <c r="AB881" s="3"/>
      <c r="AD881" s="3"/>
      <c r="AJ881" s="3"/>
      <c r="AK881" s="3"/>
    </row>
    <row r="882" spans="1:37">
      <c r="A882" t="s">
        <v>249</v>
      </c>
      <c r="B882" t="s">
        <v>19</v>
      </c>
      <c r="C882" s="2">
        <v>44720.402777777781</v>
      </c>
      <c r="D882">
        <v>303.85000000000002</v>
      </c>
      <c r="E882" s="2">
        <v>44720.440972222219</v>
      </c>
      <c r="F882">
        <v>345.85</v>
      </c>
      <c r="G882" s="3">
        <v>0.13819999999999999</v>
      </c>
      <c r="H882">
        <v>-36372.75</v>
      </c>
      <c r="I882" s="3">
        <v>-0.15959999999999999</v>
      </c>
      <c r="J882">
        <v>750</v>
      </c>
      <c r="K882">
        <v>227887.5</v>
      </c>
      <c r="L882">
        <v>6888612.8600000003</v>
      </c>
      <c r="M882">
        <v>12</v>
      </c>
      <c r="N882">
        <v>-3031.06</v>
      </c>
      <c r="O882" s="3">
        <v>-0.13819999999999999</v>
      </c>
      <c r="P882" s="3">
        <v>0.14099999999999999</v>
      </c>
      <c r="Q882" t="s">
        <v>20</v>
      </c>
      <c r="S882" s="1">
        <f t="shared" si="39"/>
        <v>44720</v>
      </c>
      <c r="U882" s="1">
        <f t="shared" si="40"/>
        <v>44720</v>
      </c>
      <c r="W882" s="37">
        <f t="shared" si="41"/>
        <v>0</v>
      </c>
      <c r="X882" s="2"/>
      <c r="Z882" s="2"/>
      <c r="AB882" s="3"/>
      <c r="AD882" s="3"/>
      <c r="AJ882" s="3"/>
      <c r="AK882" s="3"/>
    </row>
    <row r="883" spans="1:37">
      <c r="A883" t="s">
        <v>21</v>
      </c>
      <c r="B883" t="s">
        <v>19</v>
      </c>
      <c r="C883" s="2">
        <v>41625.385416666664</v>
      </c>
      <c r="D883">
        <v>69.45</v>
      </c>
      <c r="E883" s="2">
        <v>41625.520833333336</v>
      </c>
      <c r="F883">
        <v>79.05</v>
      </c>
      <c r="G883" s="3">
        <v>0.13819999999999999</v>
      </c>
      <c r="H883">
        <v>-10530.75</v>
      </c>
      <c r="I883" s="3">
        <v>-0.15959999999999999</v>
      </c>
      <c r="J883">
        <v>950.00009999999997</v>
      </c>
      <c r="K883">
        <v>65977.5</v>
      </c>
      <c r="L883">
        <v>939401.88</v>
      </c>
      <c r="M883">
        <v>40</v>
      </c>
      <c r="N883">
        <v>-263.27</v>
      </c>
      <c r="O883" s="3">
        <v>-0.16339999999999999</v>
      </c>
      <c r="P883" s="3">
        <v>0.1195</v>
      </c>
      <c r="Q883" t="s">
        <v>20</v>
      </c>
      <c r="S883" s="1">
        <f t="shared" si="39"/>
        <v>41625</v>
      </c>
      <c r="U883" s="1">
        <f t="shared" si="40"/>
        <v>41625</v>
      </c>
      <c r="W883" s="37">
        <f t="shared" si="41"/>
        <v>0</v>
      </c>
      <c r="X883" s="2"/>
      <c r="Z883" s="2"/>
      <c r="AB883" s="3"/>
      <c r="AD883" s="3"/>
      <c r="AJ883" s="3"/>
      <c r="AK883" s="3"/>
    </row>
    <row r="884" spans="1:37">
      <c r="A884" t="s">
        <v>376</v>
      </c>
      <c r="B884" t="s">
        <v>19</v>
      </c>
      <c r="C884" s="2">
        <v>43846.579861111109</v>
      </c>
      <c r="D884">
        <v>108.95</v>
      </c>
      <c r="E884" s="2">
        <v>43847.385416666664</v>
      </c>
      <c r="F884">
        <v>124</v>
      </c>
      <c r="G884" s="3">
        <v>0.1381</v>
      </c>
      <c r="H884">
        <v>-11731.16</v>
      </c>
      <c r="I884" s="3">
        <v>-0.1595</v>
      </c>
      <c r="J884">
        <v>675</v>
      </c>
      <c r="K884">
        <v>73541.25</v>
      </c>
      <c r="L884">
        <v>3028302.29</v>
      </c>
      <c r="M884">
        <v>21</v>
      </c>
      <c r="N884">
        <v>-558.63</v>
      </c>
      <c r="O884" s="3">
        <v>-0.1749</v>
      </c>
      <c r="P884" s="3">
        <v>4.41E-2</v>
      </c>
      <c r="Q884" t="s">
        <v>20</v>
      </c>
      <c r="S884" s="1">
        <f t="shared" si="39"/>
        <v>43846</v>
      </c>
      <c r="U884" s="1">
        <f t="shared" si="40"/>
        <v>43847</v>
      </c>
      <c r="W884" s="37">
        <f t="shared" si="41"/>
        <v>1</v>
      </c>
      <c r="X884" s="2"/>
      <c r="Z884" s="2"/>
      <c r="AB884" s="3"/>
      <c r="AD884" s="3"/>
      <c r="AJ884" s="3"/>
      <c r="AK884" s="3"/>
    </row>
    <row r="885" spans="1:37">
      <c r="A885" t="s">
        <v>112</v>
      </c>
      <c r="B885" t="s">
        <v>19</v>
      </c>
      <c r="C885" s="2">
        <v>42916.385416666664</v>
      </c>
      <c r="D885">
        <v>91.65</v>
      </c>
      <c r="E885" s="2">
        <v>42916.548611111109</v>
      </c>
      <c r="F885">
        <v>104.3</v>
      </c>
      <c r="G885" s="3">
        <v>0.13800000000000001</v>
      </c>
      <c r="H885">
        <v>-10957.12</v>
      </c>
      <c r="I885" s="3">
        <v>-0.15939999999999999</v>
      </c>
      <c r="J885">
        <v>750</v>
      </c>
      <c r="K885">
        <v>68737.5</v>
      </c>
      <c r="L885">
        <v>2083897.23</v>
      </c>
      <c r="M885">
        <v>48</v>
      </c>
      <c r="N885">
        <v>-228.27</v>
      </c>
      <c r="O885" s="3">
        <v>-0.19309999999999999</v>
      </c>
      <c r="P885" s="3">
        <v>5.0700000000000002E-2</v>
      </c>
      <c r="Q885" t="s">
        <v>20</v>
      </c>
      <c r="S885" s="1">
        <f t="shared" si="39"/>
        <v>42916</v>
      </c>
      <c r="U885" s="1">
        <f t="shared" si="40"/>
        <v>42916</v>
      </c>
      <c r="W885" s="37">
        <f t="shared" si="41"/>
        <v>0</v>
      </c>
      <c r="X885" s="2"/>
      <c r="Z885" s="2"/>
      <c r="AB885" s="3"/>
      <c r="AD885" s="3"/>
      <c r="AJ885" s="3"/>
      <c r="AK885" s="3"/>
    </row>
    <row r="886" spans="1:37">
      <c r="A886" t="s">
        <v>88</v>
      </c>
      <c r="B886" t="s">
        <v>19</v>
      </c>
      <c r="C886" s="2">
        <v>42677.517361111109</v>
      </c>
      <c r="D886">
        <v>104</v>
      </c>
      <c r="E886" s="2">
        <v>42677.559027777781</v>
      </c>
      <c r="F886">
        <v>118.35</v>
      </c>
      <c r="G886" s="3">
        <v>0.13800000000000001</v>
      </c>
      <c r="H886">
        <v>-13673.14</v>
      </c>
      <c r="I886" s="3">
        <v>-0.15939999999999999</v>
      </c>
      <c r="J886">
        <v>825</v>
      </c>
      <c r="K886">
        <v>85800</v>
      </c>
      <c r="L886">
        <v>2274322.08</v>
      </c>
      <c r="M886">
        <v>13</v>
      </c>
      <c r="N886">
        <v>-1051.78</v>
      </c>
      <c r="O886" s="3">
        <v>-0.13800000000000001</v>
      </c>
      <c r="P886" s="3">
        <v>1.2500000000000001E-2</v>
      </c>
      <c r="Q886" t="s">
        <v>20</v>
      </c>
      <c r="S886" s="1">
        <f t="shared" si="39"/>
        <v>42677</v>
      </c>
      <c r="U886" s="1">
        <f t="shared" si="40"/>
        <v>42677</v>
      </c>
      <c r="W886" s="37">
        <f t="shared" si="41"/>
        <v>0</v>
      </c>
      <c r="X886" s="2"/>
      <c r="Z886" s="2"/>
      <c r="AB886" s="3"/>
      <c r="AD886" s="3"/>
      <c r="AJ886" s="3"/>
      <c r="AK886" s="3"/>
    </row>
    <row r="887" spans="1:37">
      <c r="A887" t="s">
        <v>219</v>
      </c>
      <c r="B887" t="s">
        <v>19</v>
      </c>
      <c r="C887" s="2">
        <v>44442.586805555555</v>
      </c>
      <c r="D887">
        <v>205.45</v>
      </c>
      <c r="E887" s="2">
        <v>44442.625</v>
      </c>
      <c r="F887">
        <v>233.75</v>
      </c>
      <c r="G887" s="3">
        <v>0.13769999999999999</v>
      </c>
      <c r="H887">
        <v>-21249.8</v>
      </c>
      <c r="I887" s="3">
        <v>-0.15909999999999999</v>
      </c>
      <c r="J887">
        <v>650</v>
      </c>
      <c r="K887">
        <v>133542.5</v>
      </c>
      <c r="L887">
        <v>5847523.7599999998</v>
      </c>
      <c r="M887">
        <v>12</v>
      </c>
      <c r="N887">
        <v>-1770.82</v>
      </c>
      <c r="O887" s="3">
        <v>-0.13769999999999999</v>
      </c>
      <c r="P887" s="3">
        <v>9.8299999999999998E-2</v>
      </c>
      <c r="Q887" t="s">
        <v>20</v>
      </c>
      <c r="S887" s="1">
        <f t="shared" si="39"/>
        <v>44442</v>
      </c>
      <c r="U887" s="1">
        <f t="shared" si="40"/>
        <v>44442</v>
      </c>
      <c r="W887" s="37">
        <f t="shared" si="41"/>
        <v>0</v>
      </c>
      <c r="X887" s="2"/>
      <c r="Z887" s="2"/>
      <c r="AB887" s="3"/>
      <c r="AD887" s="3"/>
      <c r="AJ887" s="3"/>
      <c r="AK887" s="3"/>
    </row>
    <row r="888" spans="1:37">
      <c r="A888" t="s">
        <v>134</v>
      </c>
      <c r="B888" t="s">
        <v>19</v>
      </c>
      <c r="C888" s="2">
        <v>43469.59375</v>
      </c>
      <c r="D888">
        <v>190.05</v>
      </c>
      <c r="E888" s="2">
        <v>43469.625</v>
      </c>
      <c r="F888">
        <v>216.2</v>
      </c>
      <c r="G888" s="3">
        <v>0.1376</v>
      </c>
      <c r="H888">
        <v>-20393.439999999999</v>
      </c>
      <c r="I888" s="3">
        <v>-0.159</v>
      </c>
      <c r="J888">
        <v>675</v>
      </c>
      <c r="K888">
        <v>128283.75</v>
      </c>
      <c r="L888">
        <v>2300801.77</v>
      </c>
      <c r="M888">
        <v>10</v>
      </c>
      <c r="N888">
        <v>-2039.34</v>
      </c>
      <c r="O888" s="3">
        <v>-0.18920000000000001</v>
      </c>
      <c r="P888" s="3">
        <v>3.7100000000000001E-2</v>
      </c>
      <c r="Q888" t="s">
        <v>20</v>
      </c>
      <c r="S888" s="1">
        <f t="shared" si="39"/>
        <v>43469</v>
      </c>
      <c r="U888" s="1">
        <f t="shared" si="40"/>
        <v>43469</v>
      </c>
      <c r="W888" s="37">
        <f t="shared" si="41"/>
        <v>0</v>
      </c>
      <c r="X888" s="2"/>
      <c r="Z888" s="2"/>
      <c r="AB888" s="3"/>
      <c r="AD888" s="3"/>
      <c r="AJ888" s="3"/>
      <c r="AK888" s="3"/>
    </row>
    <row r="889" spans="1:37">
      <c r="A889" t="s">
        <v>72</v>
      </c>
      <c r="B889" t="s">
        <v>19</v>
      </c>
      <c r="C889" s="2">
        <v>42495.534722222219</v>
      </c>
      <c r="D889">
        <v>142.94999999999999</v>
      </c>
      <c r="E889" s="2">
        <v>42495.579861111109</v>
      </c>
      <c r="F889">
        <v>162.6</v>
      </c>
      <c r="G889" s="3">
        <v>0.13750000000000001</v>
      </c>
      <c r="H889">
        <v>-20434.95</v>
      </c>
      <c r="I889" s="3">
        <v>-0.1588</v>
      </c>
      <c r="J889">
        <v>900</v>
      </c>
      <c r="K889">
        <v>128655</v>
      </c>
      <c r="L889">
        <v>1976774.2</v>
      </c>
      <c r="M889">
        <v>14</v>
      </c>
      <c r="N889">
        <v>-1459.64</v>
      </c>
      <c r="O889" s="3">
        <v>-0.13750000000000001</v>
      </c>
      <c r="P889" s="3">
        <v>5.3499999999999999E-2</v>
      </c>
      <c r="Q889" t="s">
        <v>20</v>
      </c>
      <c r="S889" s="1">
        <f t="shared" si="39"/>
        <v>42495</v>
      </c>
      <c r="U889" s="1">
        <f t="shared" si="40"/>
        <v>42495</v>
      </c>
      <c r="W889" s="37">
        <f t="shared" si="41"/>
        <v>0</v>
      </c>
      <c r="X889" s="2"/>
      <c r="Z889" s="2"/>
      <c r="AB889" s="3"/>
      <c r="AD889" s="3"/>
      <c r="AJ889" s="3"/>
      <c r="AK889" s="3"/>
    </row>
    <row r="890" spans="1:37">
      <c r="A890" t="s">
        <v>166</v>
      </c>
      <c r="B890" t="s">
        <v>19</v>
      </c>
      <c r="C890" s="2">
        <v>43830.569444444445</v>
      </c>
      <c r="D890">
        <v>114</v>
      </c>
      <c r="E890" s="2">
        <v>43830.618055555555</v>
      </c>
      <c r="F890">
        <v>129.65</v>
      </c>
      <c r="G890" s="3">
        <v>0.13730000000000001</v>
      </c>
      <c r="H890">
        <v>-12208.39</v>
      </c>
      <c r="I890" s="3">
        <v>-0.15870000000000001</v>
      </c>
      <c r="J890">
        <v>675</v>
      </c>
      <c r="K890">
        <v>76950</v>
      </c>
      <c r="L890">
        <v>3013356.1</v>
      </c>
      <c r="M890">
        <v>15</v>
      </c>
      <c r="N890">
        <v>-813.89</v>
      </c>
      <c r="O890" s="3">
        <v>-0.13730000000000001</v>
      </c>
      <c r="P890" s="3">
        <v>2.98E-2</v>
      </c>
      <c r="Q890" t="s">
        <v>20</v>
      </c>
      <c r="S890" s="1">
        <f t="shared" si="39"/>
        <v>43830</v>
      </c>
      <c r="U890" s="1">
        <f t="shared" si="40"/>
        <v>43830</v>
      </c>
      <c r="W890" s="37">
        <f t="shared" si="41"/>
        <v>0</v>
      </c>
      <c r="X890" s="2"/>
      <c r="Z890" s="2"/>
      <c r="AB890" s="3"/>
      <c r="AD890" s="3"/>
      <c r="AJ890" s="3"/>
      <c r="AK890" s="3"/>
    </row>
    <row r="891" spans="1:37">
      <c r="A891" t="s">
        <v>194</v>
      </c>
      <c r="B891" t="s">
        <v>19</v>
      </c>
      <c r="C891" s="2">
        <v>44239.569444444445</v>
      </c>
      <c r="D891">
        <v>196</v>
      </c>
      <c r="E891" s="2">
        <v>44242.385416666664</v>
      </c>
      <c r="F891">
        <v>222.9</v>
      </c>
      <c r="G891" s="3">
        <v>0.13719999999999999</v>
      </c>
      <c r="H891">
        <v>-18653.400000000001</v>
      </c>
      <c r="I891" s="3">
        <v>-0.15859999999999999</v>
      </c>
      <c r="J891">
        <v>600</v>
      </c>
      <c r="K891">
        <v>117600</v>
      </c>
      <c r="L891">
        <v>4503657.58</v>
      </c>
      <c r="M891">
        <v>24</v>
      </c>
      <c r="N891">
        <v>-777.23</v>
      </c>
      <c r="O891" s="3">
        <v>-0.40820000000000001</v>
      </c>
      <c r="P891" s="3">
        <v>0.22140000000000001</v>
      </c>
      <c r="Q891" t="s">
        <v>20</v>
      </c>
      <c r="S891" s="1">
        <f t="shared" si="39"/>
        <v>44239</v>
      </c>
      <c r="U891" s="1">
        <f t="shared" si="40"/>
        <v>44242</v>
      </c>
      <c r="W891" s="37">
        <f t="shared" si="41"/>
        <v>3</v>
      </c>
      <c r="X891" s="2"/>
      <c r="Z891" s="2"/>
      <c r="AB891" s="3"/>
      <c r="AD891" s="3"/>
      <c r="AJ891" s="3"/>
      <c r="AK891" s="3"/>
    </row>
    <row r="892" spans="1:37">
      <c r="A892" t="s">
        <v>98</v>
      </c>
      <c r="B892" t="s">
        <v>19</v>
      </c>
      <c r="C892" s="2">
        <v>42074.631944444445</v>
      </c>
      <c r="D892">
        <v>132.85</v>
      </c>
      <c r="E892" s="2">
        <v>42075.385416666664</v>
      </c>
      <c r="F892">
        <v>151.05000000000001</v>
      </c>
      <c r="G892" s="3">
        <v>0.13700000000000001</v>
      </c>
      <c r="H892">
        <v>-16831.2</v>
      </c>
      <c r="I892" s="3">
        <v>-0.15840000000000001</v>
      </c>
      <c r="J892">
        <v>800</v>
      </c>
      <c r="K892">
        <v>106280.01</v>
      </c>
      <c r="L892">
        <v>1844863.65</v>
      </c>
      <c r="M892">
        <v>6</v>
      </c>
      <c r="N892">
        <v>-2805.2</v>
      </c>
      <c r="O892" s="3">
        <v>-0.16669999999999999</v>
      </c>
      <c r="P892" s="3">
        <v>4.2200000000000001E-2</v>
      </c>
      <c r="Q892" t="s">
        <v>20</v>
      </c>
      <c r="S892" s="1">
        <f t="shared" si="39"/>
        <v>42074</v>
      </c>
      <c r="U892" s="1">
        <f t="shared" si="40"/>
        <v>42075</v>
      </c>
      <c r="W892" s="37">
        <f t="shared" si="41"/>
        <v>1</v>
      </c>
      <c r="X892" s="2"/>
      <c r="Z892" s="2"/>
      <c r="AB892" s="3"/>
      <c r="AD892" s="3"/>
      <c r="AJ892" s="3"/>
      <c r="AK892" s="3"/>
    </row>
    <row r="893" spans="1:37">
      <c r="A893" t="s">
        <v>156</v>
      </c>
      <c r="B893" t="s">
        <v>19</v>
      </c>
      <c r="C893" s="2">
        <v>43573.597222222219</v>
      </c>
      <c r="D893">
        <v>66.099999999999994</v>
      </c>
      <c r="E893" s="2">
        <v>43573.631944444445</v>
      </c>
      <c r="F893">
        <v>75.150000000000006</v>
      </c>
      <c r="G893" s="3">
        <v>0.13689999999999999</v>
      </c>
      <c r="H893">
        <v>-6277.5</v>
      </c>
      <c r="I893" s="3">
        <v>-0.1583</v>
      </c>
      <c r="J893">
        <v>600</v>
      </c>
      <c r="K893">
        <v>39660</v>
      </c>
      <c r="L893">
        <v>2505128.65</v>
      </c>
      <c r="M893">
        <v>11</v>
      </c>
      <c r="N893">
        <v>-570.67999999999995</v>
      </c>
      <c r="O893" s="3">
        <v>-0.24049999999999999</v>
      </c>
      <c r="P893" s="3">
        <v>9.0800000000000006E-2</v>
      </c>
      <c r="Q893" t="s">
        <v>20</v>
      </c>
      <c r="S893" s="1">
        <f t="shared" si="39"/>
        <v>43573</v>
      </c>
      <c r="U893" s="1">
        <f t="shared" si="40"/>
        <v>43573</v>
      </c>
      <c r="W893" s="37">
        <f t="shared" si="41"/>
        <v>0</v>
      </c>
      <c r="X893" s="2"/>
      <c r="Z893" s="2"/>
      <c r="AB893" s="3"/>
      <c r="AD893" s="3"/>
      <c r="AJ893" s="3"/>
      <c r="AK893" s="3"/>
    </row>
    <row r="894" spans="1:37">
      <c r="A894" t="s">
        <v>152</v>
      </c>
      <c r="B894" t="s">
        <v>19</v>
      </c>
      <c r="C894" s="2">
        <v>43298.4375</v>
      </c>
      <c r="D894">
        <v>107</v>
      </c>
      <c r="E894" s="2">
        <v>43298.548611111109</v>
      </c>
      <c r="F894">
        <v>121.65</v>
      </c>
      <c r="G894" s="3">
        <v>0.13689999999999999</v>
      </c>
      <c r="H894">
        <v>-11432.14</v>
      </c>
      <c r="I894" s="3">
        <v>-0.1583</v>
      </c>
      <c r="J894">
        <v>675</v>
      </c>
      <c r="K894">
        <v>72225</v>
      </c>
      <c r="L894">
        <v>2446591</v>
      </c>
      <c r="M894">
        <v>33</v>
      </c>
      <c r="N894">
        <v>-346.43</v>
      </c>
      <c r="O894" s="3">
        <v>-0.1439</v>
      </c>
      <c r="P894" s="3">
        <v>4.2999999999999997E-2</v>
      </c>
      <c r="Q894" t="s">
        <v>20</v>
      </c>
      <c r="S894" s="1">
        <f t="shared" si="39"/>
        <v>43298</v>
      </c>
      <c r="U894" s="1">
        <f t="shared" si="40"/>
        <v>43298</v>
      </c>
      <c r="W894" s="37">
        <f t="shared" si="41"/>
        <v>0</v>
      </c>
      <c r="X894" s="2"/>
      <c r="Z894" s="2"/>
      <c r="AB894" s="3"/>
      <c r="AD894" s="3"/>
      <c r="AJ894" s="3"/>
      <c r="AK894" s="3"/>
    </row>
    <row r="895" spans="1:37">
      <c r="A895" t="s">
        <v>144</v>
      </c>
      <c r="B895" t="s">
        <v>19</v>
      </c>
      <c r="C895" s="2">
        <v>43594.611111111109</v>
      </c>
      <c r="D895">
        <v>265.64999999999998</v>
      </c>
      <c r="E895" s="2">
        <v>43595.413194444445</v>
      </c>
      <c r="F895">
        <v>301.95</v>
      </c>
      <c r="G895" s="3">
        <v>0.1366</v>
      </c>
      <c r="H895">
        <v>-28333.8</v>
      </c>
      <c r="I895" s="3">
        <v>-0.158</v>
      </c>
      <c r="J895">
        <v>675</v>
      </c>
      <c r="K895">
        <v>179313.75</v>
      </c>
      <c r="L895">
        <v>2501578.79</v>
      </c>
      <c r="M895">
        <v>20</v>
      </c>
      <c r="N895">
        <v>-1416.69</v>
      </c>
      <c r="O895" s="3">
        <v>-0.1366</v>
      </c>
      <c r="P895" s="3">
        <v>2.3999999999999998E-3</v>
      </c>
      <c r="Q895" t="s">
        <v>20</v>
      </c>
      <c r="S895" s="1">
        <f t="shared" si="39"/>
        <v>43594</v>
      </c>
      <c r="U895" s="1">
        <f t="shared" si="40"/>
        <v>43595</v>
      </c>
      <c r="W895" s="37">
        <f t="shared" si="41"/>
        <v>1</v>
      </c>
      <c r="X895" s="2"/>
      <c r="Z895" s="2"/>
      <c r="AB895" s="3"/>
      <c r="AD895" s="3"/>
      <c r="AJ895" s="3"/>
      <c r="AK895" s="3"/>
    </row>
    <row r="896" spans="1:37">
      <c r="A896" t="s">
        <v>34</v>
      </c>
      <c r="B896" t="s">
        <v>19</v>
      </c>
      <c r="C896" s="2">
        <v>41025.513888888891</v>
      </c>
      <c r="D896">
        <v>13.2</v>
      </c>
      <c r="E896" s="2">
        <v>41025.579861111109</v>
      </c>
      <c r="F896">
        <v>15</v>
      </c>
      <c r="G896" s="3">
        <v>0.13639999999999999</v>
      </c>
      <c r="H896">
        <v>-2082</v>
      </c>
      <c r="I896" s="3">
        <v>-0.15770000000000001</v>
      </c>
      <c r="J896">
        <v>1000</v>
      </c>
      <c r="K896">
        <v>13200</v>
      </c>
      <c r="L896">
        <v>125605.52</v>
      </c>
      <c r="M896">
        <v>20</v>
      </c>
      <c r="N896">
        <v>-104.1</v>
      </c>
      <c r="O896" s="3">
        <v>-0.5</v>
      </c>
      <c r="P896" s="3">
        <v>0.20449999999999999</v>
      </c>
      <c r="Q896" t="s">
        <v>20</v>
      </c>
      <c r="S896" s="1">
        <f t="shared" si="39"/>
        <v>41025</v>
      </c>
      <c r="U896" s="1">
        <f t="shared" si="40"/>
        <v>41025</v>
      </c>
      <c r="W896" s="37">
        <f t="shared" si="41"/>
        <v>0</v>
      </c>
      <c r="X896" s="2"/>
      <c r="Z896" s="2"/>
      <c r="AB896" s="3"/>
      <c r="AD896" s="3"/>
      <c r="AJ896" s="3"/>
      <c r="AK896" s="3"/>
    </row>
    <row r="897" spans="1:37">
      <c r="A897" t="s">
        <v>135</v>
      </c>
      <c r="B897" t="s">
        <v>19</v>
      </c>
      <c r="C897" s="2">
        <v>43518.534722222219</v>
      </c>
      <c r="D897">
        <v>66</v>
      </c>
      <c r="E897" s="2">
        <v>43518.59375</v>
      </c>
      <c r="F897">
        <v>75</v>
      </c>
      <c r="G897" s="3">
        <v>0.13639999999999999</v>
      </c>
      <c r="H897">
        <v>-7026.75</v>
      </c>
      <c r="I897" s="3">
        <v>-0.15770000000000001</v>
      </c>
      <c r="J897">
        <v>675</v>
      </c>
      <c r="K897">
        <v>44550</v>
      </c>
      <c r="L897">
        <v>2361735.0299999998</v>
      </c>
      <c r="M897">
        <v>18</v>
      </c>
      <c r="N897">
        <v>-390.38</v>
      </c>
      <c r="O897" s="3">
        <v>-0.13639999999999999</v>
      </c>
      <c r="P897" s="3">
        <v>3.3300000000000003E-2</v>
      </c>
      <c r="Q897" t="s">
        <v>20</v>
      </c>
      <c r="S897" s="1">
        <f t="shared" si="39"/>
        <v>43518</v>
      </c>
      <c r="U897" s="1">
        <f t="shared" si="40"/>
        <v>43518</v>
      </c>
      <c r="W897" s="37">
        <f t="shared" si="41"/>
        <v>0</v>
      </c>
      <c r="X897" s="2"/>
      <c r="Z897" s="2"/>
      <c r="AB897" s="3"/>
      <c r="AD897" s="3"/>
      <c r="AJ897" s="3"/>
      <c r="AK897" s="3"/>
    </row>
    <row r="898" spans="1:37">
      <c r="A898" t="s">
        <v>123</v>
      </c>
      <c r="B898" t="s">
        <v>19</v>
      </c>
      <c r="C898" s="2">
        <v>42944.385416666664</v>
      </c>
      <c r="D898">
        <v>127.25</v>
      </c>
      <c r="E898" s="2">
        <v>42944.625</v>
      </c>
      <c r="F898">
        <v>144.6</v>
      </c>
      <c r="G898" s="3">
        <v>0.1363</v>
      </c>
      <c r="H898">
        <v>-15051.38</v>
      </c>
      <c r="I898" s="3">
        <v>-0.15770000000000001</v>
      </c>
      <c r="J898">
        <v>750</v>
      </c>
      <c r="K898">
        <v>95437.5</v>
      </c>
      <c r="L898">
        <v>2150838.1</v>
      </c>
      <c r="M898">
        <v>70</v>
      </c>
      <c r="N898">
        <v>-215.02</v>
      </c>
      <c r="O898" s="3">
        <v>-0.16700000000000001</v>
      </c>
      <c r="P898" s="3">
        <v>9.9000000000000005E-2</v>
      </c>
      <c r="Q898" t="s">
        <v>20</v>
      </c>
      <c r="S898" s="1">
        <f t="shared" si="39"/>
        <v>42944</v>
      </c>
      <c r="U898" s="1">
        <f t="shared" si="40"/>
        <v>42944</v>
      </c>
      <c r="W898" s="37">
        <f t="shared" si="41"/>
        <v>0</v>
      </c>
      <c r="X898" s="2"/>
      <c r="Z898" s="2"/>
      <c r="AB898" s="3"/>
      <c r="AD898" s="3"/>
      <c r="AJ898" s="3"/>
      <c r="AK898" s="3"/>
    </row>
    <row r="899" spans="1:37">
      <c r="A899" t="s">
        <v>33</v>
      </c>
      <c r="B899" t="s">
        <v>19</v>
      </c>
      <c r="C899" s="2">
        <v>41019.503472222219</v>
      </c>
      <c r="D899">
        <v>30.5</v>
      </c>
      <c r="E899" s="2">
        <v>41019.538194444445</v>
      </c>
      <c r="F899">
        <v>34.65</v>
      </c>
      <c r="G899" s="3">
        <v>0.1361</v>
      </c>
      <c r="H899">
        <v>-4561.42</v>
      </c>
      <c r="I899" s="3">
        <v>-0.15740000000000001</v>
      </c>
      <c r="J899">
        <v>950</v>
      </c>
      <c r="K899">
        <v>28975</v>
      </c>
      <c r="L899">
        <v>119023.94</v>
      </c>
      <c r="M899">
        <v>11</v>
      </c>
      <c r="N899">
        <v>-414.67</v>
      </c>
      <c r="O899" s="3">
        <v>-0.14749999999999999</v>
      </c>
      <c r="P899" s="3">
        <v>0.1246</v>
      </c>
      <c r="Q899" t="s">
        <v>20</v>
      </c>
      <c r="S899" s="1">
        <f t="shared" si="39"/>
        <v>41019</v>
      </c>
      <c r="U899" s="1">
        <f t="shared" si="40"/>
        <v>41019</v>
      </c>
      <c r="W899" s="37">
        <f t="shared" si="41"/>
        <v>0</v>
      </c>
      <c r="X899" s="2"/>
      <c r="Z899" s="2"/>
      <c r="AB899" s="3"/>
      <c r="AD899" s="3"/>
      <c r="AJ899" s="3"/>
      <c r="AK899" s="3"/>
    </row>
    <row r="900" spans="1:37">
      <c r="A900" t="s">
        <v>154</v>
      </c>
      <c r="B900" t="s">
        <v>19</v>
      </c>
      <c r="C900" s="2">
        <v>44091.621527777781</v>
      </c>
      <c r="D900">
        <v>120.6</v>
      </c>
      <c r="E900" s="2">
        <v>44092.385416666664</v>
      </c>
      <c r="F900">
        <v>137</v>
      </c>
      <c r="G900" s="3">
        <v>0.13600000000000001</v>
      </c>
      <c r="H900">
        <v>-14232</v>
      </c>
      <c r="I900" s="3">
        <v>-0.1573</v>
      </c>
      <c r="J900">
        <v>750</v>
      </c>
      <c r="K900">
        <v>90450</v>
      </c>
      <c r="L900">
        <v>3769773.39</v>
      </c>
      <c r="M900">
        <v>8</v>
      </c>
      <c r="N900">
        <v>-1779</v>
      </c>
      <c r="O900" s="3">
        <v>-0.16539999999999999</v>
      </c>
      <c r="P900" s="3">
        <v>2.9899999999999999E-2</v>
      </c>
      <c r="Q900" t="s">
        <v>20</v>
      </c>
      <c r="S900" s="1">
        <f t="shared" si="39"/>
        <v>44091</v>
      </c>
      <c r="U900" s="1">
        <f t="shared" si="40"/>
        <v>44092</v>
      </c>
      <c r="W900" s="37">
        <f t="shared" si="41"/>
        <v>1</v>
      </c>
      <c r="X900" s="2"/>
      <c r="Z900" s="2"/>
      <c r="AB900" s="3"/>
      <c r="AD900" s="3"/>
      <c r="AJ900" s="3"/>
      <c r="AK900" s="3"/>
    </row>
    <row r="901" spans="1:37">
      <c r="A901" t="s">
        <v>33</v>
      </c>
      <c r="B901" t="s">
        <v>19</v>
      </c>
      <c r="C901" s="2">
        <v>40849.458333333336</v>
      </c>
      <c r="D901">
        <v>110.4</v>
      </c>
      <c r="E901" s="2">
        <v>40849.638888888891</v>
      </c>
      <c r="F901">
        <v>125.4</v>
      </c>
      <c r="G901" s="3">
        <v>0.13589999999999999</v>
      </c>
      <c r="H901">
        <v>-15622.2</v>
      </c>
      <c r="I901" s="3">
        <v>-0.15720000000000001</v>
      </c>
      <c r="J901">
        <v>900</v>
      </c>
      <c r="K901">
        <v>99360</v>
      </c>
      <c r="L901">
        <v>-299235.7</v>
      </c>
      <c r="M901">
        <v>53</v>
      </c>
      <c r="N901">
        <v>-294.76</v>
      </c>
      <c r="O901" s="3">
        <v>-0.13589999999999999</v>
      </c>
      <c r="P901" s="3">
        <v>0.14580000000000001</v>
      </c>
      <c r="Q901" t="s">
        <v>20</v>
      </c>
      <c r="S901" s="1">
        <f t="shared" si="39"/>
        <v>40849</v>
      </c>
      <c r="U901" s="1">
        <f t="shared" si="40"/>
        <v>40849</v>
      </c>
      <c r="W901" s="37">
        <f t="shared" si="41"/>
        <v>0</v>
      </c>
      <c r="X901" s="2"/>
      <c r="Z901" s="2"/>
      <c r="AB901" s="3"/>
      <c r="AD901" s="3"/>
      <c r="AJ901" s="3"/>
      <c r="AK901" s="3"/>
    </row>
    <row r="902" spans="1:37">
      <c r="A902" t="s">
        <v>134</v>
      </c>
      <c r="B902" t="s">
        <v>19</v>
      </c>
      <c r="C902" s="2">
        <v>43420.607638888891</v>
      </c>
      <c r="D902">
        <v>93.5</v>
      </c>
      <c r="E902" s="2">
        <v>43420.635416666664</v>
      </c>
      <c r="F902">
        <v>106.2</v>
      </c>
      <c r="G902" s="3">
        <v>0.1358</v>
      </c>
      <c r="H902">
        <v>-9920.48</v>
      </c>
      <c r="I902" s="3">
        <v>-0.15720000000000001</v>
      </c>
      <c r="J902">
        <v>675</v>
      </c>
      <c r="K902">
        <v>63112.5</v>
      </c>
      <c r="L902">
        <v>2094407.69</v>
      </c>
      <c r="M902">
        <v>9</v>
      </c>
      <c r="N902">
        <v>-1102.28</v>
      </c>
      <c r="O902" s="3">
        <v>-0.2011</v>
      </c>
      <c r="P902" s="3">
        <v>0.1321</v>
      </c>
      <c r="Q902" t="s">
        <v>20</v>
      </c>
      <c r="S902" s="1">
        <f t="shared" si="39"/>
        <v>43420</v>
      </c>
      <c r="U902" s="1">
        <f t="shared" si="40"/>
        <v>43420</v>
      </c>
      <c r="W902" s="37">
        <f t="shared" si="41"/>
        <v>0</v>
      </c>
      <c r="X902" s="2"/>
      <c r="Z902" s="2"/>
      <c r="AB902" s="3"/>
      <c r="AD902" s="3"/>
      <c r="AJ902" s="3"/>
      <c r="AK902" s="3"/>
    </row>
    <row r="903" spans="1:37">
      <c r="A903" t="s">
        <v>70</v>
      </c>
      <c r="B903" t="s">
        <v>19</v>
      </c>
      <c r="C903" s="2">
        <v>42433.555555555555</v>
      </c>
      <c r="D903">
        <v>89.15</v>
      </c>
      <c r="E903" s="2">
        <v>42433.59375</v>
      </c>
      <c r="F903">
        <v>101.25</v>
      </c>
      <c r="G903" s="3">
        <v>0.13569999999999999</v>
      </c>
      <c r="H903">
        <v>-12603.6</v>
      </c>
      <c r="I903" s="3">
        <v>-0.15709999999999999</v>
      </c>
      <c r="J903">
        <v>900</v>
      </c>
      <c r="K903">
        <v>80235</v>
      </c>
      <c r="L903">
        <v>1953705.86</v>
      </c>
      <c r="M903">
        <v>12</v>
      </c>
      <c r="N903">
        <v>-1050.3</v>
      </c>
      <c r="O903" s="3">
        <v>-0.13569999999999999</v>
      </c>
      <c r="P903" s="3">
        <v>0.14749999999999999</v>
      </c>
      <c r="Q903" t="s">
        <v>20</v>
      </c>
      <c r="S903" s="1">
        <f t="shared" si="39"/>
        <v>42433</v>
      </c>
      <c r="U903" s="1">
        <f t="shared" si="40"/>
        <v>42433</v>
      </c>
      <c r="W903" s="37">
        <f t="shared" si="41"/>
        <v>0</v>
      </c>
      <c r="X903" s="2"/>
      <c r="Z903" s="2"/>
      <c r="AB903" s="3"/>
      <c r="AD903" s="3"/>
      <c r="AJ903" s="3"/>
      <c r="AK903" s="3"/>
    </row>
    <row r="904" spans="1:37">
      <c r="A904" t="s">
        <v>70</v>
      </c>
      <c r="B904" t="s">
        <v>19</v>
      </c>
      <c r="C904" s="2">
        <v>42446.614583333336</v>
      </c>
      <c r="D904">
        <v>103.9</v>
      </c>
      <c r="E904" s="2">
        <v>42447.427083333336</v>
      </c>
      <c r="F904">
        <v>118</v>
      </c>
      <c r="G904" s="3">
        <v>0.13569999999999999</v>
      </c>
      <c r="H904">
        <v>-14687.1</v>
      </c>
      <c r="I904" s="3">
        <v>-0.15709999999999999</v>
      </c>
      <c r="J904">
        <v>900</v>
      </c>
      <c r="K904">
        <v>93510</v>
      </c>
      <c r="L904">
        <v>1895725.16</v>
      </c>
      <c r="M904">
        <v>23</v>
      </c>
      <c r="N904">
        <v>-638.57000000000005</v>
      </c>
      <c r="O904" s="3">
        <v>-0.1482</v>
      </c>
      <c r="P904" s="3">
        <v>0.24929999999999999</v>
      </c>
      <c r="Q904" t="s">
        <v>20</v>
      </c>
      <c r="S904" s="1">
        <f t="shared" si="39"/>
        <v>42446</v>
      </c>
      <c r="U904" s="1">
        <f t="shared" si="40"/>
        <v>42447</v>
      </c>
      <c r="W904" s="37">
        <f t="shared" si="41"/>
        <v>1</v>
      </c>
      <c r="X904" s="2"/>
      <c r="Z904" s="2"/>
      <c r="AB904" s="3"/>
      <c r="AD904" s="3"/>
      <c r="AJ904" s="3"/>
      <c r="AK904" s="3"/>
    </row>
    <row r="905" spans="1:37">
      <c r="A905" t="s">
        <v>130</v>
      </c>
      <c r="B905" t="s">
        <v>19</v>
      </c>
      <c r="C905" s="2">
        <v>43160.5625</v>
      </c>
      <c r="D905">
        <v>129.80000000000001</v>
      </c>
      <c r="E905" s="2">
        <v>43160.611111111109</v>
      </c>
      <c r="F905">
        <v>147.4</v>
      </c>
      <c r="G905" s="3">
        <v>0.1356</v>
      </c>
      <c r="H905">
        <v>-13751.1</v>
      </c>
      <c r="I905" s="3">
        <v>-0.15690000000000001</v>
      </c>
      <c r="J905">
        <v>675</v>
      </c>
      <c r="K905">
        <v>87615</v>
      </c>
      <c r="L905">
        <v>2242008.89</v>
      </c>
      <c r="M905">
        <v>15</v>
      </c>
      <c r="N905">
        <v>-916.74</v>
      </c>
      <c r="O905" s="3">
        <v>-0.1356</v>
      </c>
      <c r="P905" s="3">
        <v>5.8599999999999999E-2</v>
      </c>
      <c r="Q905" t="s">
        <v>20</v>
      </c>
      <c r="S905" s="1">
        <f t="shared" si="39"/>
        <v>43160</v>
      </c>
      <c r="U905" s="1">
        <f t="shared" si="40"/>
        <v>43160</v>
      </c>
      <c r="W905" s="37">
        <f t="shared" si="41"/>
        <v>0</v>
      </c>
      <c r="X905" s="2"/>
      <c r="Z905" s="2"/>
      <c r="AB905" s="3"/>
      <c r="AD905" s="3"/>
      <c r="AJ905" s="3"/>
      <c r="AK905" s="3"/>
    </row>
    <row r="906" spans="1:37">
      <c r="A906" t="s">
        <v>138</v>
      </c>
      <c r="B906" t="s">
        <v>19</v>
      </c>
      <c r="C906" s="2">
        <v>43707.385416666664</v>
      </c>
      <c r="D906">
        <v>188</v>
      </c>
      <c r="E906" s="2">
        <v>43707.399305555555</v>
      </c>
      <c r="F906">
        <v>213.5</v>
      </c>
      <c r="G906" s="3">
        <v>0.1356</v>
      </c>
      <c r="H906">
        <v>-22136.25</v>
      </c>
      <c r="I906" s="3">
        <v>-0.157</v>
      </c>
      <c r="J906">
        <v>750</v>
      </c>
      <c r="K906">
        <v>141000</v>
      </c>
      <c r="L906">
        <v>3088001.43</v>
      </c>
      <c r="M906">
        <v>5</v>
      </c>
      <c r="N906">
        <v>-4427.25</v>
      </c>
      <c r="O906" s="3">
        <v>-0.1356</v>
      </c>
      <c r="P906" s="3">
        <v>3.0300000000000001E-2</v>
      </c>
      <c r="Q906" t="s">
        <v>20</v>
      </c>
      <c r="S906" s="1">
        <f t="shared" si="39"/>
        <v>43707</v>
      </c>
      <c r="U906" s="1">
        <f t="shared" si="40"/>
        <v>43707</v>
      </c>
      <c r="W906" s="37">
        <f t="shared" si="41"/>
        <v>0</v>
      </c>
      <c r="X906" s="2"/>
      <c r="Z906" s="2"/>
      <c r="AB906" s="3"/>
      <c r="AD906" s="3"/>
      <c r="AJ906" s="3"/>
      <c r="AK906" s="3"/>
    </row>
    <row r="907" spans="1:37">
      <c r="A907" t="s">
        <v>155</v>
      </c>
      <c r="B907" t="s">
        <v>19</v>
      </c>
      <c r="C907" s="2">
        <v>43560.614583333336</v>
      </c>
      <c r="D907">
        <v>206.65</v>
      </c>
      <c r="E907" s="2">
        <v>43560.635416666664</v>
      </c>
      <c r="F907">
        <v>234.6</v>
      </c>
      <c r="G907" s="3">
        <v>0.1353</v>
      </c>
      <c r="H907">
        <v>-21844.69</v>
      </c>
      <c r="I907" s="3">
        <v>-0.15659999999999999</v>
      </c>
      <c r="J907">
        <v>675</v>
      </c>
      <c r="K907">
        <v>139488.75</v>
      </c>
      <c r="L907">
        <v>2531543.09</v>
      </c>
      <c r="M907">
        <v>7</v>
      </c>
      <c r="N907">
        <v>-3120.67</v>
      </c>
      <c r="O907" s="3">
        <v>-0.1353</v>
      </c>
      <c r="P907" s="3">
        <v>4.2099999999999999E-2</v>
      </c>
      <c r="Q907" t="s">
        <v>20</v>
      </c>
      <c r="S907" s="1">
        <f t="shared" si="39"/>
        <v>43560</v>
      </c>
      <c r="U907" s="1">
        <f t="shared" si="40"/>
        <v>43560</v>
      </c>
      <c r="W907" s="37">
        <f t="shared" si="41"/>
        <v>0</v>
      </c>
      <c r="X907" s="2"/>
      <c r="Z907" s="2"/>
      <c r="AB907" s="3"/>
      <c r="AD907" s="3"/>
      <c r="AJ907" s="3"/>
      <c r="AK907" s="3"/>
    </row>
    <row r="908" spans="1:37">
      <c r="A908" t="s">
        <v>161</v>
      </c>
      <c r="B908" t="s">
        <v>19</v>
      </c>
      <c r="C908" s="2">
        <v>43777.4375</v>
      </c>
      <c r="D908">
        <v>141</v>
      </c>
      <c r="E908" s="2">
        <v>43777.520833333336</v>
      </c>
      <c r="F908">
        <v>160.05000000000001</v>
      </c>
      <c r="G908" s="3">
        <v>0.1351</v>
      </c>
      <c r="H908">
        <v>-14890.84</v>
      </c>
      <c r="I908" s="3">
        <v>-0.1565</v>
      </c>
      <c r="J908">
        <v>675</v>
      </c>
      <c r="K908">
        <v>95175</v>
      </c>
      <c r="L908">
        <v>2894683.34</v>
      </c>
      <c r="M908">
        <v>25</v>
      </c>
      <c r="N908">
        <v>-595.63</v>
      </c>
      <c r="O908" s="3">
        <v>-0.1532</v>
      </c>
      <c r="P908" s="3">
        <v>6.5600000000000006E-2</v>
      </c>
      <c r="Q908" t="s">
        <v>20</v>
      </c>
      <c r="S908" s="1">
        <f t="shared" si="39"/>
        <v>43777</v>
      </c>
      <c r="U908" s="1">
        <f t="shared" si="40"/>
        <v>43777</v>
      </c>
      <c r="W908" s="37">
        <f t="shared" si="41"/>
        <v>0</v>
      </c>
      <c r="X908" s="2"/>
      <c r="Z908" s="2"/>
      <c r="AB908" s="3"/>
      <c r="AD908" s="3"/>
      <c r="AJ908" s="3"/>
      <c r="AK908" s="3"/>
    </row>
    <row r="909" spans="1:37">
      <c r="A909" t="s">
        <v>256</v>
      </c>
      <c r="B909" t="s">
        <v>19</v>
      </c>
      <c r="C909" s="2">
        <v>44882.413194444445</v>
      </c>
      <c r="D909">
        <v>109.95</v>
      </c>
      <c r="E909" s="2">
        <v>44882.46875</v>
      </c>
      <c r="F909">
        <v>124.8</v>
      </c>
      <c r="G909" s="3">
        <v>0.1351</v>
      </c>
      <c r="H909">
        <v>-11178.37</v>
      </c>
      <c r="I909" s="3">
        <v>-0.15640000000000001</v>
      </c>
      <c r="J909">
        <v>650</v>
      </c>
      <c r="K909">
        <v>71467.5</v>
      </c>
      <c r="L909">
        <v>7035742.3799999999</v>
      </c>
      <c r="M909">
        <v>17</v>
      </c>
      <c r="N909">
        <v>-657.55</v>
      </c>
      <c r="O909" s="3">
        <v>-0.1351</v>
      </c>
      <c r="P909" s="3">
        <v>1.5900000000000001E-2</v>
      </c>
      <c r="Q909" t="s">
        <v>20</v>
      </c>
      <c r="S909" s="1">
        <f t="shared" si="39"/>
        <v>44882</v>
      </c>
      <c r="U909" s="1">
        <f t="shared" si="40"/>
        <v>44882</v>
      </c>
      <c r="W909" s="37">
        <f t="shared" si="41"/>
        <v>0</v>
      </c>
      <c r="X909" s="2"/>
      <c r="Z909" s="2"/>
      <c r="AB909" s="3"/>
      <c r="AD909" s="3"/>
      <c r="AJ909" s="3"/>
      <c r="AK909" s="3"/>
    </row>
    <row r="910" spans="1:37">
      <c r="A910" t="s">
        <v>138</v>
      </c>
      <c r="B910" t="s">
        <v>19</v>
      </c>
      <c r="C910" s="2">
        <v>43293.631944444445</v>
      </c>
      <c r="D910">
        <v>100.7</v>
      </c>
      <c r="E910" s="2">
        <v>43294.399305555555</v>
      </c>
      <c r="F910">
        <v>114.3</v>
      </c>
      <c r="G910" s="3">
        <v>0.1351</v>
      </c>
      <c r="H910">
        <v>-10631.25</v>
      </c>
      <c r="I910" s="3">
        <v>-0.15640000000000001</v>
      </c>
      <c r="J910">
        <v>675</v>
      </c>
      <c r="K910">
        <v>67972.5</v>
      </c>
      <c r="L910">
        <v>2489810.92</v>
      </c>
      <c r="M910">
        <v>9</v>
      </c>
      <c r="N910">
        <v>-1181.25</v>
      </c>
      <c r="O910" s="3">
        <v>-0.17280000000000001</v>
      </c>
      <c r="P910" s="3">
        <v>9.0899999999999995E-2</v>
      </c>
      <c r="Q910" t="s">
        <v>20</v>
      </c>
      <c r="S910" s="1">
        <f t="shared" si="39"/>
        <v>43293</v>
      </c>
      <c r="U910" s="1">
        <f t="shared" si="40"/>
        <v>43294</v>
      </c>
      <c r="W910" s="37">
        <f t="shared" si="41"/>
        <v>1</v>
      </c>
      <c r="X910" s="2"/>
      <c r="Z910" s="2"/>
      <c r="AB910" s="3"/>
      <c r="AD910" s="3"/>
      <c r="AJ910" s="3"/>
      <c r="AK910" s="3"/>
    </row>
    <row r="911" spans="1:37">
      <c r="A911" t="s">
        <v>90</v>
      </c>
      <c r="B911" t="s">
        <v>19</v>
      </c>
      <c r="C911" s="2">
        <v>42577.614583333336</v>
      </c>
      <c r="D911">
        <v>55.2</v>
      </c>
      <c r="E911" s="2">
        <v>42578.395833333336</v>
      </c>
      <c r="F911">
        <v>62.65</v>
      </c>
      <c r="G911" s="3">
        <v>0.13500000000000001</v>
      </c>
      <c r="H911">
        <v>-7118.51</v>
      </c>
      <c r="I911" s="3">
        <v>-0.15629999999999999</v>
      </c>
      <c r="J911">
        <v>825</v>
      </c>
      <c r="K911">
        <v>45540</v>
      </c>
      <c r="L911">
        <v>1961505.22</v>
      </c>
      <c r="M911">
        <v>14</v>
      </c>
      <c r="N911">
        <v>-508.47</v>
      </c>
      <c r="O911" s="3">
        <v>-0.23549999999999999</v>
      </c>
      <c r="P911" s="3">
        <v>0.44109999999999999</v>
      </c>
      <c r="Q911" t="s">
        <v>20</v>
      </c>
      <c r="S911" s="1">
        <f t="shared" si="39"/>
        <v>42577</v>
      </c>
      <c r="U911" s="1">
        <f t="shared" si="40"/>
        <v>42578</v>
      </c>
      <c r="W911" s="37">
        <f t="shared" si="41"/>
        <v>1</v>
      </c>
      <c r="X911" s="2"/>
      <c r="Z911" s="2"/>
      <c r="AB911" s="3"/>
      <c r="AD911" s="3"/>
      <c r="AJ911" s="3"/>
      <c r="AK911" s="3"/>
    </row>
    <row r="912" spans="1:37">
      <c r="A912" t="s">
        <v>138</v>
      </c>
      <c r="B912" t="s">
        <v>19</v>
      </c>
      <c r="C912" s="2">
        <v>43719.638888888891</v>
      </c>
      <c r="D912">
        <v>156.25</v>
      </c>
      <c r="E912" s="2">
        <v>43720.385416666664</v>
      </c>
      <c r="F912">
        <v>177.35</v>
      </c>
      <c r="G912" s="3">
        <v>0.13500000000000001</v>
      </c>
      <c r="H912">
        <v>-18327</v>
      </c>
      <c r="I912" s="3">
        <v>-0.15640000000000001</v>
      </c>
      <c r="J912">
        <v>750</v>
      </c>
      <c r="K912">
        <v>117187.5</v>
      </c>
      <c r="L912">
        <v>2993797.3</v>
      </c>
      <c r="M912">
        <v>4</v>
      </c>
      <c r="N912">
        <v>-4581.75</v>
      </c>
      <c r="O912" s="3">
        <v>-0.13500000000000001</v>
      </c>
      <c r="P912" s="3">
        <v>8.0000000000000002E-3</v>
      </c>
      <c r="Q912" t="s">
        <v>20</v>
      </c>
      <c r="S912" s="1">
        <f t="shared" si="39"/>
        <v>43719</v>
      </c>
      <c r="U912" s="1">
        <f t="shared" si="40"/>
        <v>43720</v>
      </c>
      <c r="W912" s="37">
        <f t="shared" si="41"/>
        <v>1</v>
      </c>
      <c r="X912" s="2"/>
      <c r="Z912" s="2"/>
      <c r="AB912" s="3"/>
      <c r="AD912" s="3"/>
      <c r="AJ912" s="3"/>
      <c r="AK912" s="3"/>
    </row>
    <row r="913" spans="1:37">
      <c r="A913" t="s">
        <v>74</v>
      </c>
      <c r="B913" t="s">
        <v>19</v>
      </c>
      <c r="C913" s="2">
        <v>41862.621527777781</v>
      </c>
      <c r="D913">
        <v>96.05</v>
      </c>
      <c r="E913" s="2">
        <v>41862.631944444445</v>
      </c>
      <c r="F913">
        <v>109</v>
      </c>
      <c r="G913" s="3">
        <v>0.1348</v>
      </c>
      <c r="H913">
        <v>-12750.43</v>
      </c>
      <c r="I913" s="3">
        <v>-0.15620000000000001</v>
      </c>
      <c r="J913">
        <v>850</v>
      </c>
      <c r="K913">
        <v>81642.5</v>
      </c>
      <c r="L913">
        <v>1392235.08</v>
      </c>
      <c r="M913">
        <v>4</v>
      </c>
      <c r="N913">
        <v>-3187.61</v>
      </c>
      <c r="O913" s="3">
        <v>-0.1348</v>
      </c>
      <c r="P913" s="3">
        <v>4.1099999999999998E-2</v>
      </c>
      <c r="Q913" t="s">
        <v>20</v>
      </c>
      <c r="S913" s="1">
        <f t="shared" si="39"/>
        <v>41862</v>
      </c>
      <c r="U913" s="1">
        <f t="shared" si="40"/>
        <v>41862</v>
      </c>
      <c r="W913" s="37">
        <f t="shared" si="41"/>
        <v>0</v>
      </c>
      <c r="X913" s="2"/>
      <c r="Z913" s="2"/>
      <c r="AB913" s="3"/>
      <c r="AD913" s="3"/>
      <c r="AJ913" s="3"/>
      <c r="AK913" s="3"/>
    </row>
    <row r="914" spans="1:37">
      <c r="A914" t="s">
        <v>148</v>
      </c>
      <c r="B914" t="s">
        <v>19</v>
      </c>
      <c r="C914" s="2">
        <v>44134.388888888891</v>
      </c>
      <c r="D914">
        <v>294.5</v>
      </c>
      <c r="E914" s="2">
        <v>44134.461805555555</v>
      </c>
      <c r="F914">
        <v>334.15</v>
      </c>
      <c r="G914" s="3">
        <v>0.1346</v>
      </c>
      <c r="H914">
        <v>-34452.370000000003</v>
      </c>
      <c r="I914" s="3">
        <v>-0.156</v>
      </c>
      <c r="J914">
        <v>750</v>
      </c>
      <c r="K914">
        <v>220875</v>
      </c>
      <c r="L914">
        <v>3906008.94</v>
      </c>
      <c r="M914">
        <v>22</v>
      </c>
      <c r="N914">
        <v>-1566.02</v>
      </c>
      <c r="O914" s="3">
        <v>-0.1346</v>
      </c>
      <c r="P914" s="3">
        <v>7.9799999999999996E-2</v>
      </c>
      <c r="Q914" t="s">
        <v>20</v>
      </c>
      <c r="S914" s="1">
        <f t="shared" si="39"/>
        <v>44134</v>
      </c>
      <c r="U914" s="1">
        <f t="shared" si="40"/>
        <v>44134</v>
      </c>
      <c r="W914" s="37">
        <f t="shared" si="41"/>
        <v>0</v>
      </c>
      <c r="X914" s="2"/>
      <c r="Z914" s="2"/>
      <c r="AB914" s="3"/>
      <c r="AD914" s="3"/>
      <c r="AJ914" s="3"/>
      <c r="AK914" s="3"/>
    </row>
    <row r="915" spans="1:37">
      <c r="A915" t="s">
        <v>81</v>
      </c>
      <c r="B915" t="s">
        <v>19</v>
      </c>
      <c r="C915" s="2">
        <v>42312.385416666664</v>
      </c>
      <c r="D915">
        <v>120.75</v>
      </c>
      <c r="E915" s="2">
        <v>42312.569444444445</v>
      </c>
      <c r="F915">
        <v>137</v>
      </c>
      <c r="G915" s="3">
        <v>0.1346</v>
      </c>
      <c r="H915">
        <v>-16944.75</v>
      </c>
      <c r="I915" s="3">
        <v>-0.15590000000000001</v>
      </c>
      <c r="J915">
        <v>900</v>
      </c>
      <c r="K915">
        <v>108675</v>
      </c>
      <c r="L915">
        <v>1998606.29</v>
      </c>
      <c r="M915">
        <v>54</v>
      </c>
      <c r="N915">
        <v>-313.79000000000002</v>
      </c>
      <c r="O915" s="3">
        <v>-0.2079</v>
      </c>
      <c r="P915" s="3">
        <v>4.6800000000000001E-2</v>
      </c>
      <c r="Q915" t="s">
        <v>20</v>
      </c>
      <c r="S915" s="1">
        <f t="shared" si="39"/>
        <v>42312</v>
      </c>
      <c r="U915" s="1">
        <f t="shared" si="40"/>
        <v>42312</v>
      </c>
      <c r="W915" s="37">
        <f t="shared" si="41"/>
        <v>0</v>
      </c>
      <c r="X915" s="2"/>
      <c r="Z915" s="2"/>
      <c r="AB915" s="3"/>
      <c r="AD915" s="3"/>
      <c r="AJ915" s="3"/>
      <c r="AK915" s="3"/>
    </row>
    <row r="916" spans="1:37">
      <c r="A916" t="s">
        <v>139</v>
      </c>
      <c r="B916" t="s">
        <v>19</v>
      </c>
      <c r="C916" s="2">
        <v>43425.604166666664</v>
      </c>
      <c r="D916">
        <v>65.05</v>
      </c>
      <c r="E916" s="2">
        <v>43426.538194444445</v>
      </c>
      <c r="F916">
        <v>73.8</v>
      </c>
      <c r="G916" s="3">
        <v>0.13450000000000001</v>
      </c>
      <c r="H916">
        <v>-6843.49</v>
      </c>
      <c r="I916" s="3">
        <v>-0.15590000000000001</v>
      </c>
      <c r="J916">
        <v>675</v>
      </c>
      <c r="K916">
        <v>43908.75</v>
      </c>
      <c r="L916">
        <v>2131398.0299999998</v>
      </c>
      <c r="M916">
        <v>57</v>
      </c>
      <c r="N916">
        <v>-120.06</v>
      </c>
      <c r="O916" s="3">
        <v>-0.32969999999999999</v>
      </c>
      <c r="P916" s="3">
        <v>0.1007</v>
      </c>
      <c r="Q916" t="s">
        <v>20</v>
      </c>
      <c r="S916" s="1">
        <f t="shared" si="39"/>
        <v>43425</v>
      </c>
      <c r="U916" s="1">
        <f t="shared" si="40"/>
        <v>43426</v>
      </c>
      <c r="W916" s="37">
        <f t="shared" si="41"/>
        <v>1</v>
      </c>
      <c r="X916" s="2"/>
      <c r="Z916" s="2"/>
      <c r="AB916" s="3"/>
      <c r="AD916" s="3"/>
      <c r="AJ916" s="3"/>
      <c r="AK916" s="3"/>
    </row>
    <row r="917" spans="1:37">
      <c r="A917" t="s">
        <v>40</v>
      </c>
      <c r="B917" t="s">
        <v>19</v>
      </c>
      <c r="C917" s="2">
        <v>41087.583333333336</v>
      </c>
      <c r="D917">
        <v>45.4</v>
      </c>
      <c r="E917" s="2">
        <v>41088.385416666664</v>
      </c>
      <c r="F917">
        <v>51.5</v>
      </c>
      <c r="G917" s="3">
        <v>0.13439999999999999</v>
      </c>
      <c r="H917">
        <v>-7422.45</v>
      </c>
      <c r="I917" s="3">
        <v>-0.15570000000000001</v>
      </c>
      <c r="J917">
        <v>1050</v>
      </c>
      <c r="K917">
        <v>47670</v>
      </c>
      <c r="L917">
        <v>388785.14</v>
      </c>
      <c r="M917">
        <v>20</v>
      </c>
      <c r="N917">
        <v>-371.12</v>
      </c>
      <c r="O917" s="3">
        <v>-0.13439999999999999</v>
      </c>
      <c r="P917" s="3">
        <v>0.19270000000000001</v>
      </c>
      <c r="Q917" t="s">
        <v>20</v>
      </c>
      <c r="S917" s="1">
        <f t="shared" si="39"/>
        <v>41087</v>
      </c>
      <c r="U917" s="1">
        <f t="shared" si="40"/>
        <v>41088</v>
      </c>
      <c r="W917" s="37">
        <f t="shared" si="41"/>
        <v>1</v>
      </c>
      <c r="X917" s="2"/>
      <c r="Z917" s="2"/>
      <c r="AB917" s="3"/>
      <c r="AD917" s="3"/>
      <c r="AJ917" s="3"/>
      <c r="AK917" s="3"/>
    </row>
    <row r="918" spans="1:37">
      <c r="A918" t="s">
        <v>225</v>
      </c>
      <c r="B918" t="s">
        <v>19</v>
      </c>
      <c r="C918" s="2">
        <v>44466.444444444445</v>
      </c>
      <c r="D918">
        <v>139.94999999999999</v>
      </c>
      <c r="E918" s="2">
        <v>44466.559027777781</v>
      </c>
      <c r="F918">
        <v>158.75</v>
      </c>
      <c r="G918" s="3">
        <v>0.1343</v>
      </c>
      <c r="H918">
        <v>-13072.2</v>
      </c>
      <c r="I918" s="3">
        <v>-0.15570000000000001</v>
      </c>
      <c r="J918">
        <v>600</v>
      </c>
      <c r="K918">
        <v>83970</v>
      </c>
      <c r="L918">
        <v>5803697.3600000003</v>
      </c>
      <c r="M918">
        <v>34</v>
      </c>
      <c r="N918">
        <v>-384.48</v>
      </c>
      <c r="O918" s="3">
        <v>-0.1343</v>
      </c>
      <c r="P918" s="3">
        <v>0.11</v>
      </c>
      <c r="Q918" t="s">
        <v>20</v>
      </c>
      <c r="S918" s="1">
        <f t="shared" si="39"/>
        <v>44466</v>
      </c>
      <c r="U918" s="1">
        <f t="shared" si="40"/>
        <v>44466</v>
      </c>
      <c r="W918" s="37">
        <f t="shared" si="41"/>
        <v>0</v>
      </c>
      <c r="X918" s="2"/>
      <c r="Z918" s="2"/>
      <c r="AB918" s="3"/>
      <c r="AD918" s="3"/>
      <c r="AJ918" s="3"/>
      <c r="AK918" s="3"/>
    </row>
    <row r="919" spans="1:37">
      <c r="A919" t="s">
        <v>155</v>
      </c>
      <c r="B919" t="s">
        <v>19</v>
      </c>
      <c r="C919" s="2">
        <v>43658.423611111109</v>
      </c>
      <c r="D919">
        <v>78.900000000000006</v>
      </c>
      <c r="E919" s="2">
        <v>43658.482638888891</v>
      </c>
      <c r="F919">
        <v>89.5</v>
      </c>
      <c r="G919" s="3">
        <v>0.1343</v>
      </c>
      <c r="H919">
        <v>-8291.7000000000007</v>
      </c>
      <c r="I919" s="3">
        <v>-0.15570000000000001</v>
      </c>
      <c r="J919">
        <v>675</v>
      </c>
      <c r="K919">
        <v>53257.5</v>
      </c>
      <c r="L919">
        <v>2984533.19</v>
      </c>
      <c r="M919">
        <v>18</v>
      </c>
      <c r="N919">
        <v>-460.65</v>
      </c>
      <c r="O919" s="3">
        <v>-0.1343</v>
      </c>
      <c r="P919" s="3">
        <v>5.5100000000000003E-2</v>
      </c>
      <c r="Q919" t="s">
        <v>20</v>
      </c>
      <c r="S919" s="1">
        <f t="shared" si="39"/>
        <v>43658</v>
      </c>
      <c r="U919" s="1">
        <f t="shared" si="40"/>
        <v>43658</v>
      </c>
      <c r="W919" s="37">
        <f t="shared" si="41"/>
        <v>0</v>
      </c>
      <c r="X919" s="2"/>
      <c r="Z919" s="2"/>
      <c r="AB919" s="3"/>
      <c r="AD919" s="3"/>
      <c r="AJ919" s="3"/>
      <c r="AK919" s="3"/>
    </row>
    <row r="920" spans="1:37">
      <c r="A920" t="s">
        <v>136</v>
      </c>
      <c r="B920" t="s">
        <v>19</v>
      </c>
      <c r="C920" s="2">
        <v>43503.576388888891</v>
      </c>
      <c r="D920">
        <v>129.55000000000001</v>
      </c>
      <c r="E920" s="2">
        <v>43503.635416666664</v>
      </c>
      <c r="F920">
        <v>146.94999999999999</v>
      </c>
      <c r="G920" s="3">
        <v>0.1343</v>
      </c>
      <c r="H920">
        <v>-13611.37</v>
      </c>
      <c r="I920" s="3">
        <v>-0.15570000000000001</v>
      </c>
      <c r="J920">
        <v>675</v>
      </c>
      <c r="K920">
        <v>87446.25</v>
      </c>
      <c r="L920">
        <v>2314335.85</v>
      </c>
      <c r="M920">
        <v>18</v>
      </c>
      <c r="N920">
        <v>-756.19</v>
      </c>
      <c r="O920" s="3">
        <v>-0.1343</v>
      </c>
      <c r="P920" s="3">
        <v>2.12E-2</v>
      </c>
      <c r="Q920" t="s">
        <v>20</v>
      </c>
      <c r="S920" s="1">
        <f t="shared" si="39"/>
        <v>43503</v>
      </c>
      <c r="U920" s="1">
        <f t="shared" si="40"/>
        <v>43503</v>
      </c>
      <c r="W920" s="37">
        <f t="shared" si="41"/>
        <v>0</v>
      </c>
      <c r="X920" s="2"/>
      <c r="Z920" s="2"/>
      <c r="AB920" s="3"/>
      <c r="AD920" s="3"/>
      <c r="AJ920" s="3"/>
      <c r="AK920" s="3"/>
    </row>
    <row r="921" spans="1:37">
      <c r="A921" t="s">
        <v>84</v>
      </c>
      <c r="B921" t="s">
        <v>19</v>
      </c>
      <c r="C921" s="2">
        <v>42300.604166666664</v>
      </c>
      <c r="D921">
        <v>47.35</v>
      </c>
      <c r="E921" s="2">
        <v>42303.385416666664</v>
      </c>
      <c r="F921">
        <v>53.7</v>
      </c>
      <c r="G921" s="3">
        <v>0.1341</v>
      </c>
      <c r="H921">
        <v>-6256.43</v>
      </c>
      <c r="I921" s="3">
        <v>-0.15540000000000001</v>
      </c>
      <c r="J921">
        <v>850</v>
      </c>
      <c r="K921">
        <v>40247.5</v>
      </c>
      <c r="L921">
        <v>2043465.73</v>
      </c>
      <c r="M921">
        <v>14</v>
      </c>
      <c r="N921">
        <v>-446.89</v>
      </c>
      <c r="O921" s="3">
        <v>-0.31469999999999998</v>
      </c>
      <c r="P921" s="3">
        <v>0.14680000000000001</v>
      </c>
      <c r="Q921" t="s">
        <v>20</v>
      </c>
      <c r="S921" s="1">
        <f t="shared" si="39"/>
        <v>42300</v>
      </c>
      <c r="U921" s="1">
        <f t="shared" si="40"/>
        <v>42303</v>
      </c>
      <c r="W921" s="37">
        <f t="shared" si="41"/>
        <v>3</v>
      </c>
      <c r="X921" s="2"/>
      <c r="Z921" s="2"/>
      <c r="AB921" s="3"/>
      <c r="AD921" s="3"/>
      <c r="AJ921" s="3"/>
      <c r="AK921" s="3"/>
    </row>
    <row r="922" spans="1:37">
      <c r="A922" t="s">
        <v>103</v>
      </c>
      <c r="B922" t="s">
        <v>19</v>
      </c>
      <c r="C922" s="2">
        <v>42429.482638888891</v>
      </c>
      <c r="D922">
        <v>168.2</v>
      </c>
      <c r="E922" s="2">
        <v>42429.541666666664</v>
      </c>
      <c r="F922">
        <v>190.75</v>
      </c>
      <c r="G922" s="3">
        <v>0.1341</v>
      </c>
      <c r="H922">
        <v>-25486.01</v>
      </c>
      <c r="I922" s="3">
        <v>-0.15540000000000001</v>
      </c>
      <c r="J922">
        <v>975</v>
      </c>
      <c r="K922">
        <v>163995</v>
      </c>
      <c r="L922">
        <v>1877667.82</v>
      </c>
      <c r="M922">
        <v>18</v>
      </c>
      <c r="N922">
        <v>-1415.89</v>
      </c>
      <c r="O922" s="3">
        <v>-0.15759999999999999</v>
      </c>
      <c r="P922" s="3">
        <v>0.43940000000000001</v>
      </c>
      <c r="Q922" t="s">
        <v>20</v>
      </c>
      <c r="S922" s="1">
        <f t="shared" si="39"/>
        <v>42429</v>
      </c>
      <c r="U922" s="1">
        <f t="shared" si="40"/>
        <v>42429</v>
      </c>
      <c r="W922" s="37">
        <f t="shared" si="41"/>
        <v>0</v>
      </c>
      <c r="X922" s="2"/>
      <c r="Z922" s="2"/>
      <c r="AB922" s="3"/>
      <c r="AD922" s="3"/>
      <c r="AJ922" s="3"/>
      <c r="AK922" s="3"/>
    </row>
    <row r="923" spans="1:37">
      <c r="A923" t="s">
        <v>220</v>
      </c>
      <c r="B923" t="s">
        <v>19</v>
      </c>
      <c r="C923" s="2">
        <v>44806.385416666664</v>
      </c>
      <c r="D923">
        <v>338.25</v>
      </c>
      <c r="E923" s="2">
        <v>44806.416666666664</v>
      </c>
      <c r="F923">
        <v>383.5</v>
      </c>
      <c r="G923" s="3">
        <v>0.1338</v>
      </c>
      <c r="H923">
        <v>-36727.25</v>
      </c>
      <c r="I923" s="3">
        <v>-0.15509999999999999</v>
      </c>
      <c r="J923">
        <v>700</v>
      </c>
      <c r="K923">
        <v>236775</v>
      </c>
      <c r="L923">
        <v>7376725.1299999999</v>
      </c>
      <c r="M923">
        <v>10</v>
      </c>
      <c r="N923">
        <v>-3672.72</v>
      </c>
      <c r="O923" s="3">
        <v>-0.1338</v>
      </c>
      <c r="P923" s="3">
        <v>9.1600000000000001E-2</v>
      </c>
      <c r="Q923" t="s">
        <v>20</v>
      </c>
      <c r="S923" s="1">
        <f t="shared" si="39"/>
        <v>44806</v>
      </c>
      <c r="U923" s="1">
        <f t="shared" si="40"/>
        <v>44806</v>
      </c>
      <c r="W923" s="37">
        <f t="shared" si="41"/>
        <v>0</v>
      </c>
      <c r="X923" s="2"/>
      <c r="Z923" s="2"/>
      <c r="AB923" s="3"/>
      <c r="AD923" s="3"/>
      <c r="AJ923" s="3"/>
      <c r="AK923" s="3"/>
    </row>
    <row r="924" spans="1:37">
      <c r="A924" t="s">
        <v>35</v>
      </c>
      <c r="B924" t="s">
        <v>19</v>
      </c>
      <c r="C924" s="2">
        <v>40935.586805555555</v>
      </c>
      <c r="D924">
        <v>110.2</v>
      </c>
      <c r="E924" s="2">
        <v>40938.385416666664</v>
      </c>
      <c r="F924">
        <v>124.95</v>
      </c>
      <c r="G924" s="3">
        <v>0.1338</v>
      </c>
      <c r="H924">
        <v>-16246.42</v>
      </c>
      <c r="I924" s="3">
        <v>-0.1552</v>
      </c>
      <c r="J924">
        <v>950</v>
      </c>
      <c r="K924">
        <v>104690</v>
      </c>
      <c r="L924">
        <v>-146600.07999999999</v>
      </c>
      <c r="M924">
        <v>19</v>
      </c>
      <c r="N924">
        <v>-855.07</v>
      </c>
      <c r="O924" s="3">
        <v>-0.1338</v>
      </c>
      <c r="P924" s="3">
        <v>8.1699999999999995E-2</v>
      </c>
      <c r="Q924" t="s">
        <v>20</v>
      </c>
      <c r="S924" s="1">
        <f t="shared" si="39"/>
        <v>40935</v>
      </c>
      <c r="U924" s="1">
        <f t="shared" si="40"/>
        <v>40938</v>
      </c>
      <c r="W924" s="37">
        <f t="shared" si="41"/>
        <v>3</v>
      </c>
      <c r="X924" s="2"/>
      <c r="Z924" s="2"/>
      <c r="AB924" s="3"/>
      <c r="AD924" s="3"/>
      <c r="AJ924" s="3"/>
      <c r="AK924" s="3"/>
    </row>
    <row r="925" spans="1:37">
      <c r="A925" t="s">
        <v>208</v>
      </c>
      <c r="B925" t="s">
        <v>19</v>
      </c>
      <c r="C925" s="2">
        <v>44694.385416666664</v>
      </c>
      <c r="D925">
        <v>248.65</v>
      </c>
      <c r="E925" s="2">
        <v>44694.59375</v>
      </c>
      <c r="F925">
        <v>281.89999999999998</v>
      </c>
      <c r="G925" s="3">
        <v>0.13370000000000001</v>
      </c>
      <c r="H925">
        <v>-28916.62</v>
      </c>
      <c r="I925" s="3">
        <v>-0.15509999999999999</v>
      </c>
      <c r="J925">
        <v>750</v>
      </c>
      <c r="K925">
        <v>186487.5</v>
      </c>
      <c r="L925">
        <v>6600504.3099999996</v>
      </c>
      <c r="M925">
        <v>61</v>
      </c>
      <c r="N925">
        <v>-474.04</v>
      </c>
      <c r="O925" s="3">
        <v>-0.13370000000000001</v>
      </c>
      <c r="P925" s="3">
        <v>0.26200000000000001</v>
      </c>
      <c r="Q925" t="s">
        <v>20</v>
      </c>
      <c r="S925" s="1">
        <f t="shared" si="39"/>
        <v>44694</v>
      </c>
      <c r="U925" s="1">
        <f t="shared" si="40"/>
        <v>44694</v>
      </c>
      <c r="W925" s="37">
        <f t="shared" si="41"/>
        <v>0</v>
      </c>
      <c r="X925" s="2"/>
      <c r="Z925" s="2"/>
      <c r="AB925" s="3"/>
      <c r="AD925" s="3"/>
      <c r="AJ925" s="3"/>
      <c r="AK925" s="3"/>
    </row>
    <row r="926" spans="1:37">
      <c r="A926" t="s">
        <v>238</v>
      </c>
      <c r="B926" t="s">
        <v>19</v>
      </c>
      <c r="C926" s="2">
        <v>44644.548611111109</v>
      </c>
      <c r="D926">
        <v>216.5</v>
      </c>
      <c r="E926" s="2">
        <v>44644.625</v>
      </c>
      <c r="F926">
        <v>245.4</v>
      </c>
      <c r="G926" s="3">
        <v>0.13350000000000001</v>
      </c>
      <c r="H926">
        <v>-21787.35</v>
      </c>
      <c r="I926" s="3">
        <v>-0.15479999999999999</v>
      </c>
      <c r="J926">
        <v>650</v>
      </c>
      <c r="K926">
        <v>140725</v>
      </c>
      <c r="L926">
        <v>6332921.8600000003</v>
      </c>
      <c r="M926">
        <v>23</v>
      </c>
      <c r="N926">
        <v>-947.28</v>
      </c>
      <c r="O926" s="3">
        <v>-0.191</v>
      </c>
      <c r="P926" s="3">
        <v>1.2200000000000001E-2</v>
      </c>
      <c r="Q926" t="s">
        <v>20</v>
      </c>
      <c r="S926" s="1">
        <f t="shared" si="39"/>
        <v>44644</v>
      </c>
      <c r="U926" s="1">
        <f t="shared" si="40"/>
        <v>44644</v>
      </c>
      <c r="W926" s="37">
        <f t="shared" si="41"/>
        <v>0</v>
      </c>
      <c r="X926" s="2"/>
      <c r="Z926" s="2"/>
      <c r="AB926" s="3"/>
      <c r="AD926" s="3"/>
      <c r="AJ926" s="3"/>
      <c r="AK926" s="3"/>
    </row>
    <row r="927" spans="1:37">
      <c r="A927" t="s">
        <v>74</v>
      </c>
      <c r="B927" t="s">
        <v>19</v>
      </c>
      <c r="C927" s="2">
        <v>41808.517361111109</v>
      </c>
      <c r="D927">
        <v>66</v>
      </c>
      <c r="E927" s="2">
        <v>41809.392361111109</v>
      </c>
      <c r="F927">
        <v>74.8</v>
      </c>
      <c r="G927" s="3">
        <v>0.1333</v>
      </c>
      <c r="H927">
        <v>-8676.7999999999993</v>
      </c>
      <c r="I927" s="3">
        <v>-0.1547</v>
      </c>
      <c r="J927">
        <v>850</v>
      </c>
      <c r="K927">
        <v>56100</v>
      </c>
      <c r="L927">
        <v>1361243.25</v>
      </c>
      <c r="M927">
        <v>41</v>
      </c>
      <c r="N927">
        <v>-211.63</v>
      </c>
      <c r="O927" s="3">
        <v>-0.2364</v>
      </c>
      <c r="P927" s="3">
        <v>0.34770000000000001</v>
      </c>
      <c r="Q927" t="s">
        <v>20</v>
      </c>
      <c r="S927" s="1">
        <f t="shared" si="39"/>
        <v>41808</v>
      </c>
      <c r="U927" s="1">
        <f t="shared" si="40"/>
        <v>41809</v>
      </c>
      <c r="W927" s="37">
        <f t="shared" si="41"/>
        <v>1</v>
      </c>
      <c r="X927" s="2"/>
      <c r="Z927" s="2"/>
      <c r="AB927" s="3"/>
      <c r="AD927" s="3"/>
      <c r="AJ927" s="3"/>
      <c r="AK927" s="3"/>
    </row>
    <row r="928" spans="1:37">
      <c r="A928" t="s">
        <v>176</v>
      </c>
      <c r="B928" t="s">
        <v>19</v>
      </c>
      <c r="C928" s="2">
        <v>44179.538194444445</v>
      </c>
      <c r="D928">
        <v>207.85</v>
      </c>
      <c r="E928" s="2">
        <v>44179.625</v>
      </c>
      <c r="F928">
        <v>235.5</v>
      </c>
      <c r="G928" s="3">
        <v>0.13300000000000001</v>
      </c>
      <c r="H928">
        <v>-21656.36</v>
      </c>
      <c r="I928" s="3">
        <v>-0.15440000000000001</v>
      </c>
      <c r="J928">
        <v>675</v>
      </c>
      <c r="K928">
        <v>140298.75</v>
      </c>
      <c r="L928">
        <v>4091214.47</v>
      </c>
      <c r="M928">
        <v>26</v>
      </c>
      <c r="N928">
        <v>-832.94</v>
      </c>
      <c r="O928" s="3">
        <v>-0.1648</v>
      </c>
      <c r="P928" s="3">
        <v>5.2900000000000003E-2</v>
      </c>
      <c r="Q928" t="s">
        <v>20</v>
      </c>
      <c r="S928" s="1">
        <f t="shared" si="39"/>
        <v>44179</v>
      </c>
      <c r="U928" s="1">
        <f t="shared" si="40"/>
        <v>44179</v>
      </c>
      <c r="W928" s="37">
        <f t="shared" si="41"/>
        <v>0</v>
      </c>
      <c r="X928" s="2"/>
      <c r="Z928" s="2"/>
      <c r="AB928" s="3"/>
      <c r="AD928" s="3"/>
      <c r="AJ928" s="3"/>
      <c r="AK928" s="3"/>
    </row>
    <row r="929" spans="1:37">
      <c r="A929" t="s">
        <v>227</v>
      </c>
      <c r="B929" t="s">
        <v>19</v>
      </c>
      <c r="C929" s="2">
        <v>44510.385416666664</v>
      </c>
      <c r="D929">
        <v>242.55</v>
      </c>
      <c r="E929" s="2">
        <v>44510.5625</v>
      </c>
      <c r="F929">
        <v>274.75</v>
      </c>
      <c r="G929" s="3">
        <v>0.1328</v>
      </c>
      <c r="H929">
        <v>-22423.8</v>
      </c>
      <c r="I929" s="3">
        <v>-0.15409999999999999</v>
      </c>
      <c r="J929">
        <v>600</v>
      </c>
      <c r="K929">
        <v>145530</v>
      </c>
      <c r="L929">
        <v>5543776.7599999998</v>
      </c>
      <c r="M929">
        <v>52</v>
      </c>
      <c r="N929">
        <v>-431.23</v>
      </c>
      <c r="O929" s="3">
        <v>-0.1328</v>
      </c>
      <c r="P929" s="3">
        <v>3.8100000000000002E-2</v>
      </c>
      <c r="Q929" t="s">
        <v>20</v>
      </c>
      <c r="S929" s="1">
        <f t="shared" si="39"/>
        <v>44510</v>
      </c>
      <c r="U929" s="1">
        <f t="shared" si="40"/>
        <v>44510</v>
      </c>
      <c r="W929" s="37">
        <f t="shared" si="41"/>
        <v>0</v>
      </c>
      <c r="X929" s="2"/>
      <c r="Z929" s="2"/>
      <c r="AB929" s="3"/>
      <c r="AD929" s="3"/>
      <c r="AJ929" s="3"/>
      <c r="AK929" s="3"/>
    </row>
    <row r="930" spans="1:37">
      <c r="A930" t="s">
        <v>262</v>
      </c>
      <c r="B930" t="s">
        <v>19</v>
      </c>
      <c r="C930" s="2">
        <v>41758.385416666664</v>
      </c>
      <c r="D930">
        <v>235</v>
      </c>
      <c r="E930" s="2">
        <v>41758.392361111109</v>
      </c>
      <c r="F930">
        <v>266.10000000000002</v>
      </c>
      <c r="G930" s="3">
        <v>0.1323</v>
      </c>
      <c r="H930">
        <v>-32499.9</v>
      </c>
      <c r="I930" s="3">
        <v>-0.1537</v>
      </c>
      <c r="J930">
        <v>900</v>
      </c>
      <c r="K930">
        <v>211500</v>
      </c>
      <c r="L930">
        <v>1031722.18</v>
      </c>
      <c r="M930">
        <v>3</v>
      </c>
      <c r="N930">
        <v>-10833.3</v>
      </c>
      <c r="O930" s="3">
        <v>-0.1323</v>
      </c>
      <c r="P930" s="3">
        <v>2.9399999999999999E-2</v>
      </c>
      <c r="Q930" t="s">
        <v>20</v>
      </c>
      <c r="S930" s="1">
        <f t="shared" si="39"/>
        <v>41758</v>
      </c>
      <c r="U930" s="1">
        <f t="shared" si="40"/>
        <v>41758</v>
      </c>
      <c r="W930" s="37">
        <f t="shared" si="41"/>
        <v>0</v>
      </c>
      <c r="X930" s="2"/>
      <c r="Z930" s="2"/>
      <c r="AB930" s="3"/>
      <c r="AD930" s="3"/>
      <c r="AJ930" s="3"/>
      <c r="AK930" s="3"/>
    </row>
    <row r="931" spans="1:37">
      <c r="A931" t="s">
        <v>131</v>
      </c>
      <c r="B931" t="s">
        <v>19</v>
      </c>
      <c r="C931" s="2">
        <v>43145.520833333336</v>
      </c>
      <c r="D931">
        <v>130.85</v>
      </c>
      <c r="E931" s="2">
        <v>43145.59375</v>
      </c>
      <c r="F931">
        <v>148.15</v>
      </c>
      <c r="G931" s="3">
        <v>0.13220000000000001</v>
      </c>
      <c r="H931">
        <v>-13560.75</v>
      </c>
      <c r="I931" s="3">
        <v>-0.1535</v>
      </c>
      <c r="J931">
        <v>675</v>
      </c>
      <c r="K931">
        <v>88323.76</v>
      </c>
      <c r="L931">
        <v>2250420.4</v>
      </c>
      <c r="M931">
        <v>22</v>
      </c>
      <c r="N931">
        <v>-616.4</v>
      </c>
      <c r="O931" s="3">
        <v>-0.13220000000000001</v>
      </c>
      <c r="P931" s="3">
        <v>3.78E-2</v>
      </c>
      <c r="Q931" t="s">
        <v>20</v>
      </c>
      <c r="S931" s="1">
        <f t="shared" si="39"/>
        <v>43145</v>
      </c>
      <c r="U931" s="1">
        <f t="shared" si="40"/>
        <v>43145</v>
      </c>
      <c r="W931" s="37">
        <f t="shared" si="41"/>
        <v>0</v>
      </c>
      <c r="X931" s="2"/>
      <c r="Z931" s="2"/>
      <c r="AB931" s="3"/>
      <c r="AD931" s="3"/>
      <c r="AJ931" s="3"/>
      <c r="AK931" s="3"/>
    </row>
    <row r="932" spans="1:37">
      <c r="A932" t="s">
        <v>82</v>
      </c>
      <c r="B932" t="s">
        <v>19</v>
      </c>
      <c r="C932" s="2">
        <v>42244.5625</v>
      </c>
      <c r="D932">
        <v>193</v>
      </c>
      <c r="E932" s="2">
        <v>42247.472222222219</v>
      </c>
      <c r="F932">
        <v>218.5</v>
      </c>
      <c r="G932" s="3">
        <v>0.1321</v>
      </c>
      <c r="H932">
        <v>-25913.13</v>
      </c>
      <c r="I932" s="3">
        <v>-0.15340000000000001</v>
      </c>
      <c r="J932">
        <v>875</v>
      </c>
      <c r="K932">
        <v>168875</v>
      </c>
      <c r="L932">
        <v>2065425.77</v>
      </c>
      <c r="M932">
        <v>51</v>
      </c>
      <c r="N932">
        <v>-508.1</v>
      </c>
      <c r="O932" s="3">
        <v>-0.1321</v>
      </c>
      <c r="P932" s="3">
        <v>0.11990000000000001</v>
      </c>
      <c r="Q932" t="s">
        <v>20</v>
      </c>
      <c r="S932" s="1">
        <f t="shared" ref="S932:S995" si="42">DATE(YEAR(C932),MONTH(C932),DAY(C932))</f>
        <v>42244</v>
      </c>
      <c r="U932" s="1">
        <f t="shared" ref="U932:U995" si="43">DATE(YEAR(E932),MONTH(E932),DAY(E932))</f>
        <v>42247</v>
      </c>
      <c r="W932" s="37">
        <f t="shared" ref="W932:W995" si="44">U932-S932</f>
        <v>3</v>
      </c>
      <c r="X932" s="2"/>
      <c r="Z932" s="2"/>
      <c r="AB932" s="3"/>
      <c r="AD932" s="3"/>
      <c r="AJ932" s="3"/>
      <c r="AK932" s="3"/>
    </row>
    <row r="933" spans="1:37">
      <c r="A933" t="s">
        <v>238</v>
      </c>
      <c r="B933" t="s">
        <v>19</v>
      </c>
      <c r="C933" s="2">
        <v>44589.583333333336</v>
      </c>
      <c r="D933">
        <v>397.35</v>
      </c>
      <c r="E933" s="2">
        <v>44592.385416666664</v>
      </c>
      <c r="F933">
        <v>449.75</v>
      </c>
      <c r="G933" s="3">
        <v>0.13189999999999999</v>
      </c>
      <c r="H933">
        <v>-39566.15</v>
      </c>
      <c r="I933" s="3">
        <v>-0.1532</v>
      </c>
      <c r="J933">
        <v>650</v>
      </c>
      <c r="K933">
        <v>258277.5</v>
      </c>
      <c r="L933">
        <v>5732459.1799999997</v>
      </c>
      <c r="M933">
        <v>20</v>
      </c>
      <c r="N933">
        <v>-1978.31</v>
      </c>
      <c r="O933" s="3">
        <v>-0.13189999999999999</v>
      </c>
      <c r="P933" s="3">
        <v>0.1192</v>
      </c>
      <c r="Q933" t="s">
        <v>20</v>
      </c>
      <c r="S933" s="1">
        <f t="shared" si="42"/>
        <v>44589</v>
      </c>
      <c r="U933" s="1">
        <f t="shared" si="43"/>
        <v>44592</v>
      </c>
      <c r="W933" s="37">
        <f t="shared" si="44"/>
        <v>3</v>
      </c>
      <c r="X933" s="2"/>
      <c r="Z933" s="2"/>
      <c r="AB933" s="3"/>
      <c r="AD933" s="3"/>
      <c r="AJ933" s="3"/>
      <c r="AK933" s="3"/>
    </row>
    <row r="934" spans="1:37">
      <c r="A934" t="s">
        <v>144</v>
      </c>
      <c r="B934" t="s">
        <v>19</v>
      </c>
      <c r="C934" s="2">
        <v>44103.600694444445</v>
      </c>
      <c r="D934">
        <v>241.55</v>
      </c>
      <c r="E934" s="2">
        <v>44104.40625</v>
      </c>
      <c r="F934">
        <v>273.39999999999998</v>
      </c>
      <c r="G934" s="3">
        <v>0.13189999999999999</v>
      </c>
      <c r="H934">
        <v>-30524.59</v>
      </c>
      <c r="I934" s="3">
        <v>-0.1532</v>
      </c>
      <c r="J934">
        <v>825</v>
      </c>
      <c r="K934">
        <v>199278.75</v>
      </c>
      <c r="L934">
        <v>3883087.93</v>
      </c>
      <c r="M934">
        <v>21</v>
      </c>
      <c r="N934">
        <v>-1453.55</v>
      </c>
      <c r="O934" s="3">
        <v>-0.15459999999999999</v>
      </c>
      <c r="P934" s="3">
        <v>3.5400000000000001E-2</v>
      </c>
      <c r="Q934" t="s">
        <v>20</v>
      </c>
      <c r="S934" s="1">
        <f t="shared" si="42"/>
        <v>44103</v>
      </c>
      <c r="U934" s="1">
        <f t="shared" si="43"/>
        <v>44104</v>
      </c>
      <c r="W934" s="37">
        <f t="shared" si="44"/>
        <v>1</v>
      </c>
      <c r="X934" s="2"/>
      <c r="Z934" s="2"/>
      <c r="AB934" s="3"/>
      <c r="AD934" s="3"/>
      <c r="AJ934" s="3"/>
      <c r="AK934" s="3"/>
    </row>
    <row r="935" spans="1:37">
      <c r="A935" t="s">
        <v>237</v>
      </c>
      <c r="B935" t="s">
        <v>19</v>
      </c>
      <c r="C935" s="2">
        <v>44531.385416666664</v>
      </c>
      <c r="D935">
        <v>314.55</v>
      </c>
      <c r="E935" s="2">
        <v>44531.590277777781</v>
      </c>
      <c r="F935">
        <v>356</v>
      </c>
      <c r="G935" s="3">
        <v>0.1318</v>
      </c>
      <c r="H935">
        <v>-28893.3</v>
      </c>
      <c r="I935" s="3">
        <v>-0.15310000000000001</v>
      </c>
      <c r="J935">
        <v>600</v>
      </c>
      <c r="K935">
        <v>188730</v>
      </c>
      <c r="L935">
        <v>5638786.7599999998</v>
      </c>
      <c r="M935">
        <v>60</v>
      </c>
      <c r="N935">
        <v>-481.55</v>
      </c>
      <c r="O935" s="3">
        <v>-0.20219999999999999</v>
      </c>
      <c r="P935" s="3">
        <v>6.6299999999999998E-2</v>
      </c>
      <c r="Q935" t="s">
        <v>20</v>
      </c>
      <c r="S935" s="1">
        <f t="shared" si="42"/>
        <v>44531</v>
      </c>
      <c r="U935" s="1">
        <f t="shared" si="43"/>
        <v>44531</v>
      </c>
      <c r="W935" s="37">
        <f t="shared" si="44"/>
        <v>0</v>
      </c>
      <c r="X935" s="2"/>
      <c r="Z935" s="2"/>
      <c r="AB935" s="3"/>
      <c r="AD935" s="3"/>
      <c r="AJ935" s="3"/>
      <c r="AK935" s="3"/>
    </row>
    <row r="936" spans="1:37">
      <c r="A936" t="s">
        <v>87</v>
      </c>
      <c r="B936" t="s">
        <v>19</v>
      </c>
      <c r="C936" s="2">
        <v>42565.479166666664</v>
      </c>
      <c r="D936">
        <v>101.2</v>
      </c>
      <c r="E936" s="2">
        <v>42565.493055555555</v>
      </c>
      <c r="F936">
        <v>114.5</v>
      </c>
      <c r="G936" s="3">
        <v>0.13139999999999999</v>
      </c>
      <c r="H936">
        <v>-12752.02</v>
      </c>
      <c r="I936" s="3">
        <v>-0.1527</v>
      </c>
      <c r="J936">
        <v>825</v>
      </c>
      <c r="K936">
        <v>83490</v>
      </c>
      <c r="L936">
        <v>1930500.89</v>
      </c>
      <c r="M936">
        <v>5</v>
      </c>
      <c r="N936">
        <v>-2550.4</v>
      </c>
      <c r="O936" s="3">
        <v>-0.13139999999999999</v>
      </c>
      <c r="P936" s="3">
        <v>5.8999999999999999E-3</v>
      </c>
      <c r="Q936" t="s">
        <v>20</v>
      </c>
      <c r="S936" s="1">
        <f t="shared" si="42"/>
        <v>42565</v>
      </c>
      <c r="U936" s="1">
        <f t="shared" si="43"/>
        <v>42565</v>
      </c>
      <c r="W936" s="37">
        <f t="shared" si="44"/>
        <v>0</v>
      </c>
      <c r="X936" s="2"/>
      <c r="Z936" s="2"/>
      <c r="AB936" s="3"/>
      <c r="AD936" s="3"/>
      <c r="AJ936" s="3"/>
      <c r="AK936" s="3"/>
    </row>
    <row r="937" spans="1:37">
      <c r="A937" t="s">
        <v>34</v>
      </c>
      <c r="B937" t="s">
        <v>19</v>
      </c>
      <c r="C937" s="2">
        <v>40935.475694444445</v>
      </c>
      <c r="D937">
        <v>98.2</v>
      </c>
      <c r="E937" s="2">
        <v>40935.586805555555</v>
      </c>
      <c r="F937">
        <v>111.1</v>
      </c>
      <c r="G937" s="3">
        <v>0.13139999999999999</v>
      </c>
      <c r="H937">
        <v>-14243.35</v>
      </c>
      <c r="I937" s="3">
        <v>-0.1527</v>
      </c>
      <c r="J937">
        <v>950</v>
      </c>
      <c r="K937">
        <v>93290</v>
      </c>
      <c r="L937">
        <v>-130353.65</v>
      </c>
      <c r="M937">
        <v>33</v>
      </c>
      <c r="N937">
        <v>-431.62</v>
      </c>
      <c r="O937" s="3">
        <v>-0.14050000000000001</v>
      </c>
      <c r="P937" s="3">
        <v>7.1000000000000004E-3</v>
      </c>
      <c r="Q937" t="s">
        <v>20</v>
      </c>
      <c r="S937" s="1">
        <f t="shared" si="42"/>
        <v>40935</v>
      </c>
      <c r="U937" s="1">
        <f t="shared" si="43"/>
        <v>40935</v>
      </c>
      <c r="W937" s="37">
        <f t="shared" si="44"/>
        <v>0</v>
      </c>
      <c r="X937" s="2"/>
      <c r="Z937" s="2"/>
      <c r="AB937" s="3"/>
      <c r="AD937" s="3"/>
      <c r="AJ937" s="3"/>
      <c r="AK937" s="3"/>
    </row>
    <row r="938" spans="1:37">
      <c r="A938" t="s">
        <v>99</v>
      </c>
      <c r="B938" t="s">
        <v>19</v>
      </c>
      <c r="C938" s="2">
        <v>42583.385416666664</v>
      </c>
      <c r="D938">
        <v>108.75</v>
      </c>
      <c r="E938" s="2">
        <v>42583.496527777781</v>
      </c>
      <c r="F938">
        <v>123</v>
      </c>
      <c r="G938" s="3">
        <v>0.13100000000000001</v>
      </c>
      <c r="H938">
        <v>-13668.19</v>
      </c>
      <c r="I938" s="3">
        <v>-0.15229999999999999</v>
      </c>
      <c r="J938">
        <v>825</v>
      </c>
      <c r="K938">
        <v>89718.75</v>
      </c>
      <c r="L938">
        <v>1926163.87</v>
      </c>
      <c r="M938">
        <v>33</v>
      </c>
      <c r="N938">
        <v>-414.19</v>
      </c>
      <c r="O938" s="3">
        <v>-0.13100000000000001</v>
      </c>
      <c r="P938" s="3">
        <v>6.9000000000000006E-2</v>
      </c>
      <c r="Q938" t="s">
        <v>20</v>
      </c>
      <c r="S938" s="1">
        <f t="shared" si="42"/>
        <v>42583</v>
      </c>
      <c r="U938" s="1">
        <f t="shared" si="43"/>
        <v>42583</v>
      </c>
      <c r="W938" s="37">
        <f t="shared" si="44"/>
        <v>0</v>
      </c>
      <c r="X938" s="2"/>
      <c r="Z938" s="2"/>
      <c r="AB938" s="3"/>
      <c r="AD938" s="3"/>
      <c r="AJ938" s="3"/>
      <c r="AK938" s="3"/>
    </row>
    <row r="939" spans="1:37">
      <c r="A939" t="s">
        <v>27</v>
      </c>
      <c r="B939" t="s">
        <v>19</v>
      </c>
      <c r="C939" s="2">
        <v>41486.586805555555</v>
      </c>
      <c r="D939">
        <v>84.5</v>
      </c>
      <c r="E939" s="2">
        <v>41487.458333333336</v>
      </c>
      <c r="F939">
        <v>95.55</v>
      </c>
      <c r="G939" s="3">
        <v>0.1308</v>
      </c>
      <c r="H939">
        <v>-12207.97</v>
      </c>
      <c r="I939" s="3">
        <v>-0.15210000000000001</v>
      </c>
      <c r="J939">
        <v>950</v>
      </c>
      <c r="K939">
        <v>80275</v>
      </c>
      <c r="L939">
        <v>569552.77</v>
      </c>
      <c r="M939">
        <v>40</v>
      </c>
      <c r="N939">
        <v>-305.2</v>
      </c>
      <c r="O939" s="3">
        <v>-0.1308</v>
      </c>
      <c r="P939" s="3">
        <v>0.32250000000000001</v>
      </c>
      <c r="Q939" t="s">
        <v>20</v>
      </c>
      <c r="S939" s="1">
        <f t="shared" si="42"/>
        <v>41486</v>
      </c>
      <c r="U939" s="1">
        <f t="shared" si="43"/>
        <v>41487</v>
      </c>
      <c r="W939" s="37">
        <f t="shared" si="44"/>
        <v>1</v>
      </c>
      <c r="X939" s="2"/>
      <c r="Z939" s="2"/>
      <c r="AB939" s="3"/>
      <c r="AD939" s="3"/>
      <c r="AJ939" s="3"/>
      <c r="AK939" s="3"/>
    </row>
    <row r="940" spans="1:37">
      <c r="A940" t="s">
        <v>254</v>
      </c>
      <c r="B940" t="s">
        <v>19</v>
      </c>
      <c r="C940" s="2">
        <v>44811.385416666664</v>
      </c>
      <c r="D940">
        <v>295.45</v>
      </c>
      <c r="E940" s="2">
        <v>44811.510416666664</v>
      </c>
      <c r="F940">
        <v>334.1</v>
      </c>
      <c r="G940" s="3">
        <v>0.1308</v>
      </c>
      <c r="H940">
        <v>-31461.85</v>
      </c>
      <c r="I940" s="3">
        <v>-0.15210000000000001</v>
      </c>
      <c r="J940">
        <v>700</v>
      </c>
      <c r="K940">
        <v>206815.02</v>
      </c>
      <c r="L940">
        <v>7176347.6799999997</v>
      </c>
      <c r="M940">
        <v>37</v>
      </c>
      <c r="N940">
        <v>-850.32</v>
      </c>
      <c r="O940" s="3">
        <v>-0.1308</v>
      </c>
      <c r="P940" s="3">
        <v>8.6099999999999996E-2</v>
      </c>
      <c r="Q940" t="s">
        <v>20</v>
      </c>
      <c r="S940" s="1">
        <f t="shared" si="42"/>
        <v>44811</v>
      </c>
      <c r="U940" s="1">
        <f t="shared" si="43"/>
        <v>44811</v>
      </c>
      <c r="W940" s="37">
        <f t="shared" si="44"/>
        <v>0</v>
      </c>
      <c r="X940" s="2"/>
      <c r="Z940" s="2"/>
      <c r="AB940" s="3"/>
      <c r="AD940" s="3"/>
      <c r="AJ940" s="3"/>
      <c r="AK940" s="3"/>
    </row>
    <row r="941" spans="1:37">
      <c r="A941" t="s">
        <v>127</v>
      </c>
      <c r="B941" t="s">
        <v>19</v>
      </c>
      <c r="C941" s="2">
        <v>43049.392361111109</v>
      </c>
      <c r="D941">
        <v>117.75</v>
      </c>
      <c r="E941" s="2">
        <v>43049.451388888891</v>
      </c>
      <c r="F941">
        <v>133.1</v>
      </c>
      <c r="G941" s="3">
        <v>0.13039999999999999</v>
      </c>
      <c r="H941">
        <v>-12054.49</v>
      </c>
      <c r="I941" s="3">
        <v>-0.1517</v>
      </c>
      <c r="J941">
        <v>675</v>
      </c>
      <c r="K941">
        <v>79481.25</v>
      </c>
      <c r="L941">
        <v>2229965.58</v>
      </c>
      <c r="M941">
        <v>18</v>
      </c>
      <c r="N941">
        <v>-669.69</v>
      </c>
      <c r="O941" s="3">
        <v>-0.1439</v>
      </c>
      <c r="P941" s="3">
        <v>3.4000000000000002E-2</v>
      </c>
      <c r="Q941" t="s">
        <v>20</v>
      </c>
      <c r="S941" s="1">
        <f t="shared" si="42"/>
        <v>43049</v>
      </c>
      <c r="U941" s="1">
        <f t="shared" si="43"/>
        <v>43049</v>
      </c>
      <c r="W941" s="37">
        <f t="shared" si="44"/>
        <v>0</v>
      </c>
      <c r="X941" s="2"/>
      <c r="Z941" s="2"/>
      <c r="AB941" s="3"/>
      <c r="AD941" s="3"/>
      <c r="AJ941" s="3"/>
      <c r="AK941" s="3"/>
    </row>
    <row r="942" spans="1:37">
      <c r="A942" t="s">
        <v>205</v>
      </c>
      <c r="B942" t="s">
        <v>19</v>
      </c>
      <c r="C942" s="2">
        <v>44376.569444444445</v>
      </c>
      <c r="D942">
        <v>197.85</v>
      </c>
      <c r="E942" s="2">
        <v>44376.583333333336</v>
      </c>
      <c r="F942">
        <v>223.65</v>
      </c>
      <c r="G942" s="3">
        <v>0.13039999999999999</v>
      </c>
      <c r="H942">
        <v>-19509.75</v>
      </c>
      <c r="I942" s="3">
        <v>-0.1517</v>
      </c>
      <c r="J942">
        <v>650</v>
      </c>
      <c r="K942">
        <v>128602.51</v>
      </c>
      <c r="L942">
        <v>5462286.4800000004</v>
      </c>
      <c r="M942">
        <v>5</v>
      </c>
      <c r="N942">
        <v>-3901.95</v>
      </c>
      <c r="O942" s="3">
        <v>-0.13039999999999999</v>
      </c>
      <c r="P942" s="3">
        <v>1.01E-2</v>
      </c>
      <c r="Q942" t="s">
        <v>20</v>
      </c>
      <c r="S942" s="1">
        <f t="shared" si="42"/>
        <v>44376</v>
      </c>
      <c r="U942" s="1">
        <f t="shared" si="43"/>
        <v>44376</v>
      </c>
      <c r="W942" s="37">
        <f t="shared" si="44"/>
        <v>0</v>
      </c>
      <c r="X942" s="2"/>
      <c r="Z942" s="2"/>
      <c r="AB942" s="3"/>
      <c r="AD942" s="3"/>
      <c r="AJ942" s="3"/>
      <c r="AK942" s="3"/>
    </row>
    <row r="943" spans="1:37">
      <c r="A943" t="s">
        <v>96</v>
      </c>
      <c r="B943" t="s">
        <v>19</v>
      </c>
      <c r="C943" s="2">
        <v>42780.520833333336</v>
      </c>
      <c r="D943">
        <v>63.4</v>
      </c>
      <c r="E943" s="2">
        <v>42780.583333333336</v>
      </c>
      <c r="F943">
        <v>71.650000000000006</v>
      </c>
      <c r="G943" s="3">
        <v>0.13009999999999999</v>
      </c>
      <c r="H943">
        <v>-7920.41</v>
      </c>
      <c r="I943" s="3">
        <v>-0.15140000000000001</v>
      </c>
      <c r="J943">
        <v>825</v>
      </c>
      <c r="K943">
        <v>52305</v>
      </c>
      <c r="L943">
        <v>2113705.08</v>
      </c>
      <c r="M943">
        <v>19</v>
      </c>
      <c r="N943">
        <v>-416.86</v>
      </c>
      <c r="O943" s="3">
        <v>-0.1341</v>
      </c>
      <c r="P943" s="3">
        <v>4.9700000000000001E-2</v>
      </c>
      <c r="Q943" t="s">
        <v>20</v>
      </c>
      <c r="S943" s="1">
        <f t="shared" si="42"/>
        <v>42780</v>
      </c>
      <c r="U943" s="1">
        <f t="shared" si="43"/>
        <v>42780</v>
      </c>
      <c r="W943" s="37">
        <f t="shared" si="44"/>
        <v>0</v>
      </c>
      <c r="X943" s="2"/>
      <c r="Z943" s="2"/>
      <c r="AB943" s="3"/>
      <c r="AD943" s="3"/>
      <c r="AJ943" s="3"/>
      <c r="AK943" s="3"/>
    </row>
    <row r="944" spans="1:37">
      <c r="A944" t="s">
        <v>83</v>
      </c>
      <c r="B944" t="s">
        <v>19</v>
      </c>
      <c r="C944" s="2">
        <v>42531.447916666664</v>
      </c>
      <c r="D944">
        <v>91.15</v>
      </c>
      <c r="E944" s="2">
        <v>42531.538194444445</v>
      </c>
      <c r="F944">
        <v>103</v>
      </c>
      <c r="G944" s="3">
        <v>0.13</v>
      </c>
      <c r="H944">
        <v>-11377.99</v>
      </c>
      <c r="I944" s="3">
        <v>-0.15129999999999999</v>
      </c>
      <c r="J944">
        <v>825</v>
      </c>
      <c r="K944">
        <v>75198.75</v>
      </c>
      <c r="L944">
        <v>1882511.88</v>
      </c>
      <c r="M944">
        <v>27</v>
      </c>
      <c r="N944">
        <v>-421.41</v>
      </c>
      <c r="O944" s="3">
        <v>-0.13</v>
      </c>
      <c r="P944" s="3">
        <v>0.31759999999999999</v>
      </c>
      <c r="Q944" t="s">
        <v>20</v>
      </c>
      <c r="S944" s="1">
        <f t="shared" si="42"/>
        <v>42531</v>
      </c>
      <c r="U944" s="1">
        <f t="shared" si="43"/>
        <v>42531</v>
      </c>
      <c r="W944" s="37">
        <f t="shared" si="44"/>
        <v>0</v>
      </c>
      <c r="X944" s="2"/>
      <c r="Z944" s="2"/>
      <c r="AB944" s="3"/>
      <c r="AD944" s="3"/>
      <c r="AJ944" s="3"/>
      <c r="AK944" s="3"/>
    </row>
    <row r="945" spans="1:37">
      <c r="A945" t="s">
        <v>49</v>
      </c>
      <c r="B945" t="s">
        <v>19</v>
      </c>
      <c r="C945" s="2">
        <v>40872.59375</v>
      </c>
      <c r="D945">
        <v>176.1</v>
      </c>
      <c r="E945" s="2">
        <v>40875.385416666664</v>
      </c>
      <c r="F945">
        <v>199</v>
      </c>
      <c r="G945" s="3">
        <v>0.13</v>
      </c>
      <c r="H945">
        <v>-26651</v>
      </c>
      <c r="I945" s="3">
        <v>-0.15129999999999999</v>
      </c>
      <c r="J945">
        <v>999.99990000000003</v>
      </c>
      <c r="K945">
        <v>176100</v>
      </c>
      <c r="L945">
        <v>-203460.3</v>
      </c>
      <c r="M945">
        <v>17</v>
      </c>
      <c r="N945">
        <v>-1567.71</v>
      </c>
      <c r="O945" s="3">
        <v>-0.13</v>
      </c>
      <c r="P945" s="3">
        <v>0.14249999999999999</v>
      </c>
      <c r="Q945" t="s">
        <v>20</v>
      </c>
      <c r="S945" s="1">
        <f t="shared" si="42"/>
        <v>40872</v>
      </c>
      <c r="U945" s="1">
        <f t="shared" si="43"/>
        <v>40875</v>
      </c>
      <c r="W945" s="37">
        <f t="shared" si="44"/>
        <v>3</v>
      </c>
      <c r="X945" s="2"/>
      <c r="Z945" s="2"/>
      <c r="AB945" s="3"/>
      <c r="AD945" s="3"/>
      <c r="AJ945" s="3"/>
      <c r="AK945" s="3"/>
    </row>
    <row r="946" spans="1:37">
      <c r="A946" t="s">
        <v>236</v>
      </c>
      <c r="B946" t="s">
        <v>19</v>
      </c>
      <c r="C946" s="2">
        <v>44683.614583333336</v>
      </c>
      <c r="D946">
        <v>351.85</v>
      </c>
      <c r="E946" s="2">
        <v>44685.4375</v>
      </c>
      <c r="F946">
        <v>397.55</v>
      </c>
      <c r="G946" s="3">
        <v>0.12989999999999999</v>
      </c>
      <c r="H946">
        <v>-37235.800000000003</v>
      </c>
      <c r="I946" s="3">
        <v>-0.1512</v>
      </c>
      <c r="J946">
        <v>700</v>
      </c>
      <c r="K946">
        <v>246295</v>
      </c>
      <c r="L946">
        <v>6575018.6799999997</v>
      </c>
      <c r="M946">
        <v>26</v>
      </c>
      <c r="N946">
        <v>-1432.15</v>
      </c>
      <c r="O946" s="3">
        <v>-0.12989999999999999</v>
      </c>
      <c r="P946" s="3">
        <v>9.1800000000000007E-2</v>
      </c>
      <c r="Q946" t="s">
        <v>20</v>
      </c>
      <c r="S946" s="1">
        <f t="shared" si="42"/>
        <v>44683</v>
      </c>
      <c r="U946" s="1">
        <f t="shared" si="43"/>
        <v>44685</v>
      </c>
      <c r="W946" s="37">
        <f t="shared" si="44"/>
        <v>2</v>
      </c>
      <c r="X946" s="2"/>
      <c r="Z946" s="2"/>
      <c r="AB946" s="3"/>
      <c r="AD946" s="3"/>
      <c r="AJ946" s="3"/>
      <c r="AK946" s="3"/>
    </row>
    <row r="947" spans="1:37">
      <c r="A947" t="s">
        <v>122</v>
      </c>
      <c r="B947" t="s">
        <v>19</v>
      </c>
      <c r="C947" s="2">
        <v>43992.538194444445</v>
      </c>
      <c r="D947">
        <v>224.8</v>
      </c>
      <c r="E947" s="2">
        <v>43992.611111111109</v>
      </c>
      <c r="F947">
        <v>254</v>
      </c>
      <c r="G947" s="3">
        <v>0.12989999999999999</v>
      </c>
      <c r="H947">
        <v>-28040.1</v>
      </c>
      <c r="I947" s="3">
        <v>-0.1512</v>
      </c>
      <c r="J947">
        <v>825</v>
      </c>
      <c r="K947">
        <v>185460</v>
      </c>
      <c r="L947">
        <v>3456082.78</v>
      </c>
      <c r="M947">
        <v>22</v>
      </c>
      <c r="N947">
        <v>-1274.55</v>
      </c>
      <c r="O947" s="3">
        <v>-0.1552</v>
      </c>
      <c r="P947" s="3">
        <v>2.76E-2</v>
      </c>
      <c r="Q947" t="s">
        <v>20</v>
      </c>
      <c r="S947" s="1">
        <f t="shared" si="42"/>
        <v>43992</v>
      </c>
      <c r="U947" s="1">
        <f t="shared" si="43"/>
        <v>43992</v>
      </c>
      <c r="W947" s="37">
        <f t="shared" si="44"/>
        <v>0</v>
      </c>
      <c r="X947" s="2"/>
      <c r="Z947" s="2"/>
      <c r="AB947" s="3"/>
      <c r="AD947" s="3"/>
      <c r="AJ947" s="3"/>
      <c r="AK947" s="3"/>
    </row>
    <row r="948" spans="1:37">
      <c r="A948" t="s">
        <v>57</v>
      </c>
      <c r="B948" t="s">
        <v>19</v>
      </c>
      <c r="C948" s="2">
        <v>41710.520833333336</v>
      </c>
      <c r="D948">
        <v>93.2</v>
      </c>
      <c r="E948" s="2">
        <v>41711.385416666664</v>
      </c>
      <c r="F948">
        <v>105.3</v>
      </c>
      <c r="G948" s="3">
        <v>0.1298</v>
      </c>
      <c r="H948">
        <v>-13380.75</v>
      </c>
      <c r="I948" s="3">
        <v>-0.15110000000000001</v>
      </c>
      <c r="J948">
        <v>950.00009999999997</v>
      </c>
      <c r="K948">
        <v>88540</v>
      </c>
      <c r="L948">
        <v>1069663.53</v>
      </c>
      <c r="M948">
        <v>38</v>
      </c>
      <c r="N948">
        <v>-352.13</v>
      </c>
      <c r="O948" s="3">
        <v>-0.13950000000000001</v>
      </c>
      <c r="P948" s="3">
        <v>5.6300000000000003E-2</v>
      </c>
      <c r="Q948" t="s">
        <v>20</v>
      </c>
      <c r="S948" s="1">
        <f t="shared" si="42"/>
        <v>41710</v>
      </c>
      <c r="U948" s="1">
        <f t="shared" si="43"/>
        <v>41711</v>
      </c>
      <c r="W948" s="37">
        <f t="shared" si="44"/>
        <v>1</v>
      </c>
      <c r="X948" s="2"/>
      <c r="Z948" s="2"/>
      <c r="AB948" s="3"/>
      <c r="AD948" s="3"/>
      <c r="AJ948" s="3"/>
      <c r="AK948" s="3"/>
    </row>
    <row r="949" spans="1:37">
      <c r="A949" t="s">
        <v>221</v>
      </c>
      <c r="B949" t="s">
        <v>19</v>
      </c>
      <c r="C949" s="2">
        <v>44806.416666666664</v>
      </c>
      <c r="D949">
        <v>343.25</v>
      </c>
      <c r="E949" s="2">
        <v>44806.538194444445</v>
      </c>
      <c r="F949">
        <v>387.8</v>
      </c>
      <c r="G949" s="3">
        <v>0.1298</v>
      </c>
      <c r="H949">
        <v>-36302.35</v>
      </c>
      <c r="I949" s="3">
        <v>-0.15110000000000001</v>
      </c>
      <c r="J949">
        <v>700</v>
      </c>
      <c r="K949">
        <v>240275</v>
      </c>
      <c r="L949">
        <v>7340422.7800000003</v>
      </c>
      <c r="M949">
        <v>36</v>
      </c>
      <c r="N949">
        <v>-1008.4</v>
      </c>
      <c r="O949" s="3">
        <v>-0.1298</v>
      </c>
      <c r="P949" s="3">
        <v>2.4E-2</v>
      </c>
      <c r="Q949" t="s">
        <v>20</v>
      </c>
      <c r="S949" s="1">
        <f t="shared" si="42"/>
        <v>44806</v>
      </c>
      <c r="U949" s="1">
        <f t="shared" si="43"/>
        <v>44806</v>
      </c>
      <c r="W949" s="37">
        <f t="shared" si="44"/>
        <v>0</v>
      </c>
      <c r="X949" s="2"/>
      <c r="Z949" s="2"/>
      <c r="AB949" s="3"/>
      <c r="AD949" s="3"/>
      <c r="AJ949" s="3"/>
      <c r="AK949" s="3"/>
    </row>
    <row r="950" spans="1:37">
      <c r="A950" t="s">
        <v>376</v>
      </c>
      <c r="B950" t="s">
        <v>19</v>
      </c>
      <c r="C950" s="2">
        <v>43847.413194444445</v>
      </c>
      <c r="D950">
        <v>103.8</v>
      </c>
      <c r="E950" s="2">
        <v>43847.503472222219</v>
      </c>
      <c r="F950">
        <v>117.25</v>
      </c>
      <c r="G950" s="3">
        <v>0.12959999999999999</v>
      </c>
      <c r="H950">
        <v>-10570.84</v>
      </c>
      <c r="I950" s="3">
        <v>-0.15090000000000001</v>
      </c>
      <c r="J950">
        <v>675</v>
      </c>
      <c r="K950">
        <v>70065</v>
      </c>
      <c r="L950">
        <v>3000238.49</v>
      </c>
      <c r="M950">
        <v>27</v>
      </c>
      <c r="N950">
        <v>-391.51</v>
      </c>
      <c r="O950" s="3">
        <v>-0.15509999999999999</v>
      </c>
      <c r="P950" s="3">
        <v>8.0399999999999999E-2</v>
      </c>
      <c r="Q950" t="s">
        <v>20</v>
      </c>
      <c r="S950" s="1">
        <f t="shared" si="42"/>
        <v>43847</v>
      </c>
      <c r="U950" s="1">
        <f t="shared" si="43"/>
        <v>43847</v>
      </c>
      <c r="W950" s="37">
        <f t="shared" si="44"/>
        <v>0</v>
      </c>
      <c r="X950" s="2"/>
      <c r="Z950" s="2"/>
      <c r="AB950" s="3"/>
      <c r="AD950" s="3"/>
      <c r="AJ950" s="3"/>
      <c r="AK950" s="3"/>
    </row>
    <row r="951" spans="1:37">
      <c r="A951" t="s">
        <v>150</v>
      </c>
      <c r="B951" t="s">
        <v>19</v>
      </c>
      <c r="C951" s="2">
        <v>43348.635416666664</v>
      </c>
      <c r="D951">
        <v>129</v>
      </c>
      <c r="E951" s="2">
        <v>43349.53125</v>
      </c>
      <c r="F951">
        <v>145.69999999999999</v>
      </c>
      <c r="G951" s="3">
        <v>0.1295</v>
      </c>
      <c r="H951">
        <v>-13126.72</v>
      </c>
      <c r="I951" s="3">
        <v>-0.15079999999999999</v>
      </c>
      <c r="J951">
        <v>675</v>
      </c>
      <c r="K951">
        <v>87075</v>
      </c>
      <c r="L951">
        <v>2548314.59</v>
      </c>
      <c r="M951">
        <v>47</v>
      </c>
      <c r="N951">
        <v>-279.29000000000002</v>
      </c>
      <c r="O951" s="3">
        <v>-0.1295</v>
      </c>
      <c r="P951" s="3">
        <v>0.20349999999999999</v>
      </c>
      <c r="Q951" t="s">
        <v>20</v>
      </c>
      <c r="S951" s="1">
        <f t="shared" si="42"/>
        <v>43348</v>
      </c>
      <c r="U951" s="1">
        <f t="shared" si="43"/>
        <v>43349</v>
      </c>
      <c r="W951" s="37">
        <f t="shared" si="44"/>
        <v>1</v>
      </c>
      <c r="X951" s="2"/>
      <c r="Z951" s="2"/>
      <c r="AB951" s="3"/>
      <c r="AD951" s="3"/>
      <c r="AJ951" s="3"/>
      <c r="AK951" s="3"/>
    </row>
    <row r="952" spans="1:37">
      <c r="A952" t="s">
        <v>34</v>
      </c>
      <c r="B952" t="s">
        <v>19</v>
      </c>
      <c r="C952" s="2">
        <v>41016.440972222219</v>
      </c>
      <c r="D952">
        <v>98.45</v>
      </c>
      <c r="E952" s="2">
        <v>41016.454861111109</v>
      </c>
      <c r="F952">
        <v>111.2</v>
      </c>
      <c r="G952" s="3">
        <v>0.1295</v>
      </c>
      <c r="H952">
        <v>-14846.5</v>
      </c>
      <c r="I952" s="3">
        <v>-0.15079999999999999</v>
      </c>
      <c r="J952">
        <v>1000</v>
      </c>
      <c r="K952">
        <v>98450</v>
      </c>
      <c r="L952">
        <v>133336.57</v>
      </c>
      <c r="M952">
        <v>5</v>
      </c>
      <c r="N952">
        <v>-2969.3</v>
      </c>
      <c r="O952" s="3">
        <v>-0.1295</v>
      </c>
      <c r="P952" s="3">
        <v>7.9699999999999993E-2</v>
      </c>
      <c r="Q952" t="s">
        <v>20</v>
      </c>
      <c r="S952" s="1">
        <f t="shared" si="42"/>
        <v>41016</v>
      </c>
      <c r="U952" s="1">
        <f t="shared" si="43"/>
        <v>41016</v>
      </c>
      <c r="W952" s="37">
        <f t="shared" si="44"/>
        <v>0</v>
      </c>
      <c r="X952" s="2"/>
      <c r="Z952" s="2"/>
      <c r="AB952" s="3"/>
      <c r="AD952" s="3"/>
      <c r="AJ952" s="3"/>
      <c r="AK952" s="3"/>
    </row>
    <row r="953" spans="1:37">
      <c r="A953" t="s">
        <v>99</v>
      </c>
      <c r="B953" t="s">
        <v>19</v>
      </c>
      <c r="C953" s="2">
        <v>42627.524305555555</v>
      </c>
      <c r="D953">
        <v>73.55</v>
      </c>
      <c r="E953" s="2">
        <v>42628.427083333336</v>
      </c>
      <c r="F953">
        <v>83.05</v>
      </c>
      <c r="G953" s="3">
        <v>0.12920000000000001</v>
      </c>
      <c r="H953">
        <v>-9129.4500000000007</v>
      </c>
      <c r="I953" s="3">
        <v>-0.15049999999999999</v>
      </c>
      <c r="J953">
        <v>825</v>
      </c>
      <c r="K953">
        <v>60678.75</v>
      </c>
      <c r="L953">
        <v>2033429.99</v>
      </c>
      <c r="M953">
        <v>49</v>
      </c>
      <c r="N953">
        <v>-186.32</v>
      </c>
      <c r="O953" s="3">
        <v>-0.16930000000000001</v>
      </c>
      <c r="P953" s="3">
        <v>0.1115</v>
      </c>
      <c r="Q953" t="s">
        <v>20</v>
      </c>
      <c r="S953" s="1">
        <f t="shared" si="42"/>
        <v>42627</v>
      </c>
      <c r="U953" s="1">
        <f t="shared" si="43"/>
        <v>42628</v>
      </c>
      <c r="W953" s="37">
        <f t="shared" si="44"/>
        <v>1</v>
      </c>
      <c r="X953" s="2"/>
      <c r="Z953" s="2"/>
      <c r="AB953" s="3"/>
      <c r="AD953" s="3"/>
      <c r="AJ953" s="3"/>
      <c r="AK953" s="3"/>
    </row>
    <row r="954" spans="1:37">
      <c r="A954" t="s">
        <v>116</v>
      </c>
      <c r="B954" t="s">
        <v>19</v>
      </c>
      <c r="C954" s="2">
        <v>42963.479166666664</v>
      </c>
      <c r="D954">
        <v>100.6</v>
      </c>
      <c r="E954" s="2">
        <v>42963.517361111109</v>
      </c>
      <c r="F954">
        <v>113.6</v>
      </c>
      <c r="G954" s="3">
        <v>0.12920000000000001</v>
      </c>
      <c r="H954">
        <v>-11356.5</v>
      </c>
      <c r="I954" s="3">
        <v>-0.15049999999999999</v>
      </c>
      <c r="J954">
        <v>750</v>
      </c>
      <c r="K954">
        <v>75450</v>
      </c>
      <c r="L954">
        <v>2270385.5499999998</v>
      </c>
      <c r="M954">
        <v>12</v>
      </c>
      <c r="N954">
        <v>-946.38</v>
      </c>
      <c r="O954" s="3">
        <v>-0.1595</v>
      </c>
      <c r="P954" s="3">
        <v>1.84E-2</v>
      </c>
      <c r="Q954" t="s">
        <v>20</v>
      </c>
      <c r="S954" s="1">
        <f t="shared" si="42"/>
        <v>42963</v>
      </c>
      <c r="U954" s="1">
        <f t="shared" si="43"/>
        <v>42963</v>
      </c>
      <c r="W954" s="37">
        <f t="shared" si="44"/>
        <v>0</v>
      </c>
      <c r="X954" s="2"/>
      <c r="Z954" s="2"/>
      <c r="AB954" s="3"/>
      <c r="AD954" s="3"/>
      <c r="AJ954" s="3"/>
      <c r="AK954" s="3"/>
    </row>
    <row r="955" spans="1:37">
      <c r="A955" t="s">
        <v>73</v>
      </c>
      <c r="B955" t="s">
        <v>19</v>
      </c>
      <c r="C955" s="2">
        <v>41802.635416666664</v>
      </c>
      <c r="D955">
        <v>96.05</v>
      </c>
      <c r="E955" s="2">
        <v>41803.496527777781</v>
      </c>
      <c r="F955">
        <v>108.45</v>
      </c>
      <c r="G955" s="3">
        <v>0.12909999999999999</v>
      </c>
      <c r="H955">
        <v>-12278.25</v>
      </c>
      <c r="I955" s="3">
        <v>-0.15040000000000001</v>
      </c>
      <c r="J955">
        <v>850</v>
      </c>
      <c r="K955">
        <v>81642.5</v>
      </c>
      <c r="L955">
        <v>1343128.9</v>
      </c>
      <c r="M955">
        <v>37</v>
      </c>
      <c r="N955">
        <v>-331.84</v>
      </c>
      <c r="O955" s="3">
        <v>-0.12909999999999999</v>
      </c>
      <c r="P955" s="3">
        <v>0.1187</v>
      </c>
      <c r="Q955" t="s">
        <v>20</v>
      </c>
      <c r="S955" s="1">
        <f t="shared" si="42"/>
        <v>41802</v>
      </c>
      <c r="U955" s="1">
        <f t="shared" si="43"/>
        <v>41803</v>
      </c>
      <c r="W955" s="37">
        <f t="shared" si="44"/>
        <v>1</v>
      </c>
      <c r="X955" s="2"/>
      <c r="Z955" s="2"/>
      <c r="AB955" s="3"/>
      <c r="AD955" s="3"/>
      <c r="AJ955" s="3"/>
      <c r="AK955" s="3"/>
    </row>
    <row r="956" spans="1:37">
      <c r="A956" t="s">
        <v>39</v>
      </c>
      <c r="B956" t="s">
        <v>19</v>
      </c>
      <c r="C956" s="2">
        <v>41394.472222222219</v>
      </c>
      <c r="D956">
        <v>94.1</v>
      </c>
      <c r="E956" s="2">
        <v>41394.625</v>
      </c>
      <c r="F956">
        <v>106.25</v>
      </c>
      <c r="G956" s="3">
        <v>0.12909999999999999</v>
      </c>
      <c r="H956">
        <v>-13445.83</v>
      </c>
      <c r="I956" s="3">
        <v>-0.15040000000000001</v>
      </c>
      <c r="J956">
        <v>950</v>
      </c>
      <c r="K956">
        <v>89395</v>
      </c>
      <c r="L956">
        <v>695675.77</v>
      </c>
      <c r="M956">
        <v>45</v>
      </c>
      <c r="N956">
        <v>-298.8</v>
      </c>
      <c r="O956" s="3">
        <v>-0.12909999999999999</v>
      </c>
      <c r="P956" s="3">
        <v>0.22950000000000001</v>
      </c>
      <c r="Q956" t="s">
        <v>20</v>
      </c>
      <c r="S956" s="1">
        <f t="shared" si="42"/>
        <v>41394</v>
      </c>
      <c r="U956" s="1">
        <f t="shared" si="43"/>
        <v>41394</v>
      </c>
      <c r="W956" s="37">
        <f t="shared" si="44"/>
        <v>0</v>
      </c>
      <c r="X956" s="2"/>
      <c r="Z956" s="2"/>
      <c r="AB956" s="3"/>
      <c r="AD956" s="3"/>
      <c r="AJ956" s="3"/>
      <c r="AK956" s="3"/>
    </row>
    <row r="957" spans="1:37">
      <c r="A957" t="s">
        <v>77</v>
      </c>
      <c r="B957" t="s">
        <v>19</v>
      </c>
      <c r="C957" s="2">
        <v>41908.385416666664</v>
      </c>
      <c r="D957">
        <v>150</v>
      </c>
      <c r="E957" s="2">
        <v>41908.555555555555</v>
      </c>
      <c r="F957">
        <v>169.35</v>
      </c>
      <c r="G957" s="3">
        <v>0.129</v>
      </c>
      <c r="H957">
        <v>-18034.8</v>
      </c>
      <c r="I957" s="3">
        <v>-0.15029999999999999</v>
      </c>
      <c r="J957">
        <v>800</v>
      </c>
      <c r="K957">
        <v>120000</v>
      </c>
      <c r="L957">
        <v>1480670.6</v>
      </c>
      <c r="M957">
        <v>50</v>
      </c>
      <c r="N957">
        <v>-360.7</v>
      </c>
      <c r="O957" s="3">
        <v>-0.29570000000000002</v>
      </c>
      <c r="P957" s="3">
        <v>0.10929999999999999</v>
      </c>
      <c r="Q957" t="s">
        <v>20</v>
      </c>
      <c r="S957" s="1">
        <f t="shared" si="42"/>
        <v>41908</v>
      </c>
      <c r="U957" s="1">
        <f t="shared" si="43"/>
        <v>41908</v>
      </c>
      <c r="W957" s="37">
        <f t="shared" si="44"/>
        <v>0</v>
      </c>
      <c r="X957" s="2"/>
      <c r="Z957" s="2"/>
      <c r="AB957" s="3"/>
      <c r="AD957" s="3"/>
      <c r="AJ957" s="3"/>
      <c r="AK957" s="3"/>
    </row>
    <row r="958" spans="1:37">
      <c r="A958" t="s">
        <v>234</v>
      </c>
      <c r="B958" t="s">
        <v>19</v>
      </c>
      <c r="C958" s="2">
        <v>44503.385416666664</v>
      </c>
      <c r="D958">
        <v>263.75</v>
      </c>
      <c r="E958" s="2">
        <v>44503.5</v>
      </c>
      <c r="F958">
        <v>297.75</v>
      </c>
      <c r="G958" s="3">
        <v>0.12889999999999999</v>
      </c>
      <c r="H958">
        <v>-23769</v>
      </c>
      <c r="I958" s="3">
        <v>-0.1502</v>
      </c>
      <c r="J958">
        <v>600</v>
      </c>
      <c r="K958">
        <v>158250</v>
      </c>
      <c r="L958">
        <v>5608088.6600000001</v>
      </c>
      <c r="M958">
        <v>34</v>
      </c>
      <c r="N958">
        <v>-699.09</v>
      </c>
      <c r="O958" s="3">
        <v>-0.12889999999999999</v>
      </c>
      <c r="P958" s="3">
        <v>5.9700000000000003E-2</v>
      </c>
      <c r="Q958" t="s">
        <v>20</v>
      </c>
      <c r="S958" s="1">
        <f t="shared" si="42"/>
        <v>44503</v>
      </c>
      <c r="U958" s="1">
        <f t="shared" si="43"/>
        <v>44503</v>
      </c>
      <c r="W958" s="37">
        <f t="shared" si="44"/>
        <v>0</v>
      </c>
      <c r="X958" s="2"/>
      <c r="Z958" s="2"/>
      <c r="AB958" s="3"/>
      <c r="AD958" s="3"/>
      <c r="AJ958" s="3"/>
      <c r="AK958" s="3"/>
    </row>
    <row r="959" spans="1:37">
      <c r="A959" t="s">
        <v>36</v>
      </c>
      <c r="B959" t="s">
        <v>19</v>
      </c>
      <c r="C959" s="2">
        <v>41094.496527777781</v>
      </c>
      <c r="D959">
        <v>87.25</v>
      </c>
      <c r="E959" s="2">
        <v>41094.586805555555</v>
      </c>
      <c r="F959">
        <v>98.5</v>
      </c>
      <c r="G959" s="3">
        <v>0.12889999999999999</v>
      </c>
      <c r="H959">
        <v>-13107.5</v>
      </c>
      <c r="I959" s="3">
        <v>-0.1502</v>
      </c>
      <c r="J959">
        <v>1000</v>
      </c>
      <c r="K959">
        <v>87250</v>
      </c>
      <c r="L959">
        <v>381753.92</v>
      </c>
      <c r="M959">
        <v>27</v>
      </c>
      <c r="N959">
        <v>-485.46</v>
      </c>
      <c r="O959" s="3">
        <v>-0.1341</v>
      </c>
      <c r="P959" s="3">
        <v>6.5299999999999997E-2</v>
      </c>
      <c r="Q959" t="s">
        <v>20</v>
      </c>
      <c r="S959" s="1">
        <f t="shared" si="42"/>
        <v>41094</v>
      </c>
      <c r="U959" s="1">
        <f t="shared" si="43"/>
        <v>41094</v>
      </c>
      <c r="W959" s="37">
        <f t="shared" si="44"/>
        <v>0</v>
      </c>
      <c r="X959" s="2"/>
      <c r="Z959" s="2"/>
      <c r="AB959" s="3"/>
      <c r="AD959" s="3"/>
      <c r="AJ959" s="3"/>
      <c r="AK959" s="3"/>
    </row>
    <row r="960" spans="1:37">
      <c r="A960" t="s">
        <v>44</v>
      </c>
      <c r="B960" t="s">
        <v>19</v>
      </c>
      <c r="C960" s="2">
        <v>40926.510416666664</v>
      </c>
      <c r="D960">
        <v>88.15</v>
      </c>
      <c r="E960" s="2">
        <v>40926.614583333336</v>
      </c>
      <c r="F960">
        <v>99.5</v>
      </c>
      <c r="G960" s="3">
        <v>0.1288</v>
      </c>
      <c r="H960">
        <v>-13226.5</v>
      </c>
      <c r="I960" s="3">
        <v>-0.15</v>
      </c>
      <c r="J960">
        <v>1000</v>
      </c>
      <c r="K960">
        <v>88150</v>
      </c>
      <c r="L960">
        <v>-154894.29999999999</v>
      </c>
      <c r="M960">
        <v>31</v>
      </c>
      <c r="N960">
        <v>-426.66</v>
      </c>
      <c r="O960" s="3">
        <v>-0.1288</v>
      </c>
      <c r="P960" s="3">
        <v>0.13220000000000001</v>
      </c>
      <c r="Q960" t="s">
        <v>20</v>
      </c>
      <c r="S960" s="1">
        <f t="shared" si="42"/>
        <v>40926</v>
      </c>
      <c r="U960" s="1">
        <f t="shared" si="43"/>
        <v>40926</v>
      </c>
      <c r="W960" s="37">
        <f t="shared" si="44"/>
        <v>0</v>
      </c>
      <c r="X960" s="2"/>
      <c r="Z960" s="2"/>
      <c r="AB960" s="3"/>
      <c r="AD960" s="3"/>
      <c r="AJ960" s="3"/>
      <c r="AK960" s="3"/>
    </row>
    <row r="961" spans="1:37">
      <c r="A961" t="s">
        <v>54</v>
      </c>
      <c r="B961" t="s">
        <v>19</v>
      </c>
      <c r="C961" s="2">
        <v>41662.5625</v>
      </c>
      <c r="D961">
        <v>30.3</v>
      </c>
      <c r="E961" s="2">
        <v>41663.385416666664</v>
      </c>
      <c r="F961">
        <v>34.200000000000003</v>
      </c>
      <c r="G961" s="3">
        <v>0.12870000000000001</v>
      </c>
      <c r="H961">
        <v>-4317.75</v>
      </c>
      <c r="I961" s="3">
        <v>-0.15</v>
      </c>
      <c r="J961">
        <v>950</v>
      </c>
      <c r="K961">
        <v>28785</v>
      </c>
      <c r="L961">
        <v>974567.04</v>
      </c>
      <c r="M961">
        <v>26</v>
      </c>
      <c r="N961">
        <v>-166.07</v>
      </c>
      <c r="O961" s="3">
        <v>-0.16669999999999999</v>
      </c>
      <c r="P961" s="3">
        <v>0.19639999999999999</v>
      </c>
      <c r="Q961" t="s">
        <v>20</v>
      </c>
      <c r="S961" s="1">
        <f t="shared" si="42"/>
        <v>41662</v>
      </c>
      <c r="U961" s="1">
        <f t="shared" si="43"/>
        <v>41663</v>
      </c>
      <c r="W961" s="37">
        <f t="shared" si="44"/>
        <v>1</v>
      </c>
      <c r="X961" s="2"/>
      <c r="Z961" s="2"/>
      <c r="AB961" s="3"/>
      <c r="AD961" s="3"/>
      <c r="AJ961" s="3"/>
      <c r="AK961" s="3"/>
    </row>
    <row r="962" spans="1:37">
      <c r="A962" t="s">
        <v>49</v>
      </c>
      <c r="B962" t="s">
        <v>19</v>
      </c>
      <c r="C962" s="2">
        <v>40900.579861111109</v>
      </c>
      <c r="D962">
        <v>76.650000000000006</v>
      </c>
      <c r="E962" s="2">
        <v>40903.395833333336</v>
      </c>
      <c r="F962">
        <v>86.5</v>
      </c>
      <c r="G962" s="3">
        <v>0.1285</v>
      </c>
      <c r="H962">
        <v>-11481.5</v>
      </c>
      <c r="I962" s="3">
        <v>-0.14979999999999999</v>
      </c>
      <c r="J962">
        <v>1000</v>
      </c>
      <c r="K962">
        <v>76650</v>
      </c>
      <c r="L962">
        <v>-248428.08</v>
      </c>
      <c r="M962">
        <v>24</v>
      </c>
      <c r="N962">
        <v>-478.4</v>
      </c>
      <c r="O962" s="3">
        <v>-0.1305</v>
      </c>
      <c r="P962" s="3">
        <v>0.24199999999999999</v>
      </c>
      <c r="Q962" t="s">
        <v>20</v>
      </c>
      <c r="S962" s="1">
        <f t="shared" si="42"/>
        <v>40900</v>
      </c>
      <c r="U962" s="1">
        <f t="shared" si="43"/>
        <v>40903</v>
      </c>
      <c r="W962" s="37">
        <f t="shared" si="44"/>
        <v>3</v>
      </c>
      <c r="X962" s="2"/>
      <c r="Z962" s="2"/>
      <c r="AB962" s="3"/>
      <c r="AD962" s="3"/>
      <c r="AJ962" s="3"/>
      <c r="AK962" s="3"/>
    </row>
    <row r="963" spans="1:37">
      <c r="A963" t="s">
        <v>92</v>
      </c>
      <c r="B963" t="s">
        <v>19</v>
      </c>
      <c r="C963" s="2">
        <v>42538.600694444445</v>
      </c>
      <c r="D963">
        <v>91.5</v>
      </c>
      <c r="E963" s="2">
        <v>42541.409722222219</v>
      </c>
      <c r="F963">
        <v>103.25</v>
      </c>
      <c r="G963" s="3">
        <v>0.12839999999999999</v>
      </c>
      <c r="H963">
        <v>-11300.44</v>
      </c>
      <c r="I963" s="3">
        <v>-0.1497</v>
      </c>
      <c r="J963">
        <v>825</v>
      </c>
      <c r="K963">
        <v>75487.5</v>
      </c>
      <c r="L963">
        <v>1900426.34</v>
      </c>
      <c r="M963">
        <v>22</v>
      </c>
      <c r="N963">
        <v>-513.66</v>
      </c>
      <c r="O963" s="3">
        <v>-0.12839999999999999</v>
      </c>
      <c r="P963" s="3">
        <v>0.45190000000000002</v>
      </c>
      <c r="Q963" t="s">
        <v>20</v>
      </c>
      <c r="S963" s="1">
        <f t="shared" si="42"/>
        <v>42538</v>
      </c>
      <c r="U963" s="1">
        <f t="shared" si="43"/>
        <v>42541</v>
      </c>
      <c r="W963" s="37">
        <f t="shared" si="44"/>
        <v>3</v>
      </c>
      <c r="X963" s="2"/>
      <c r="Z963" s="2"/>
      <c r="AB963" s="3"/>
      <c r="AD963" s="3"/>
      <c r="AJ963" s="3"/>
      <c r="AK963" s="3"/>
    </row>
    <row r="964" spans="1:37">
      <c r="A964" t="s">
        <v>53</v>
      </c>
      <c r="B964" t="s">
        <v>19</v>
      </c>
      <c r="C964" s="2">
        <v>41677.597222222219</v>
      </c>
      <c r="D964">
        <v>132.15</v>
      </c>
      <c r="E964" s="2">
        <v>41680.385416666664</v>
      </c>
      <c r="F964">
        <v>149.1</v>
      </c>
      <c r="G964" s="3">
        <v>0.1283</v>
      </c>
      <c r="H964">
        <v>-19762.5</v>
      </c>
      <c r="I964" s="3">
        <v>-0.14949999999999999</v>
      </c>
      <c r="J964">
        <v>1000</v>
      </c>
      <c r="K964">
        <v>132150</v>
      </c>
      <c r="L964">
        <v>1004377.48</v>
      </c>
      <c r="M964">
        <v>16</v>
      </c>
      <c r="N964">
        <v>-1235.1600000000001</v>
      </c>
      <c r="O964" s="3">
        <v>-0.1336</v>
      </c>
      <c r="P964" s="3">
        <v>9.0800000000000006E-2</v>
      </c>
      <c r="Q964" t="s">
        <v>20</v>
      </c>
      <c r="S964" s="1">
        <f t="shared" si="42"/>
        <v>41677</v>
      </c>
      <c r="U964" s="1">
        <f t="shared" si="43"/>
        <v>41680</v>
      </c>
      <c r="W964" s="37">
        <f t="shared" si="44"/>
        <v>3</v>
      </c>
      <c r="X964" s="2"/>
      <c r="Z964" s="2"/>
      <c r="AB964" s="3"/>
      <c r="AD964" s="3"/>
      <c r="AJ964" s="3"/>
      <c r="AK964" s="3"/>
    </row>
    <row r="965" spans="1:37">
      <c r="A965" t="s">
        <v>125</v>
      </c>
      <c r="B965" t="s">
        <v>19</v>
      </c>
      <c r="C965" s="2">
        <v>43026.545138888891</v>
      </c>
      <c r="D965">
        <v>45.25</v>
      </c>
      <c r="E965" s="2">
        <v>43031.385416666664</v>
      </c>
      <c r="F965">
        <v>51.05</v>
      </c>
      <c r="G965" s="3">
        <v>0.12820000000000001</v>
      </c>
      <c r="H965">
        <v>-5072.25</v>
      </c>
      <c r="I965" s="3">
        <v>-0.14949999999999999</v>
      </c>
      <c r="J965">
        <v>750</v>
      </c>
      <c r="K965">
        <v>33937.5</v>
      </c>
      <c r="L965">
        <v>2353064.4300000002</v>
      </c>
      <c r="M965">
        <v>43</v>
      </c>
      <c r="N965">
        <v>-117.96</v>
      </c>
      <c r="O965" s="3">
        <v>-1.3734999999999999</v>
      </c>
      <c r="P965" s="3">
        <v>0.15909999999999999</v>
      </c>
      <c r="Q965" t="s">
        <v>20</v>
      </c>
      <c r="S965" s="1">
        <f t="shared" si="42"/>
        <v>43026</v>
      </c>
      <c r="U965" s="1">
        <f t="shared" si="43"/>
        <v>43031</v>
      </c>
      <c r="W965" s="37">
        <f t="shared" si="44"/>
        <v>5</v>
      </c>
      <c r="X965" s="2"/>
      <c r="Z965" s="2"/>
      <c r="AB965" s="3"/>
      <c r="AD965" s="3"/>
      <c r="AJ965" s="3"/>
      <c r="AK965" s="3"/>
    </row>
    <row r="966" spans="1:37">
      <c r="A966" t="s">
        <v>208</v>
      </c>
      <c r="B966" t="s">
        <v>19</v>
      </c>
      <c r="C966" s="2">
        <v>44403.4375</v>
      </c>
      <c r="D966">
        <v>86.05</v>
      </c>
      <c r="E966" s="2">
        <v>44403.583333333336</v>
      </c>
      <c r="F966">
        <v>97.05</v>
      </c>
      <c r="G966" s="3">
        <v>0.1278</v>
      </c>
      <c r="H966">
        <v>-8340.15</v>
      </c>
      <c r="I966" s="3">
        <v>-0.14910000000000001</v>
      </c>
      <c r="J966">
        <v>650</v>
      </c>
      <c r="K966">
        <v>55932.5</v>
      </c>
      <c r="L966">
        <v>5628210.5800000001</v>
      </c>
      <c r="M966">
        <v>43</v>
      </c>
      <c r="N966">
        <v>-193.96</v>
      </c>
      <c r="O966" s="3">
        <v>-0.33589999999999998</v>
      </c>
      <c r="P966" s="3">
        <v>7.0300000000000001E-2</v>
      </c>
      <c r="Q966" t="s">
        <v>20</v>
      </c>
      <c r="S966" s="1">
        <f t="shared" si="42"/>
        <v>44403</v>
      </c>
      <c r="U966" s="1">
        <f t="shared" si="43"/>
        <v>44403</v>
      </c>
      <c r="W966" s="37">
        <f t="shared" si="44"/>
        <v>0</v>
      </c>
      <c r="X966" s="2"/>
      <c r="Z966" s="2"/>
      <c r="AB966" s="3"/>
      <c r="AD966" s="3"/>
      <c r="AJ966" s="3"/>
      <c r="AK966" s="3"/>
    </row>
    <row r="967" spans="1:37">
      <c r="A967" t="s">
        <v>142</v>
      </c>
      <c r="B967" t="s">
        <v>19</v>
      </c>
      <c r="C967" s="2">
        <v>43745.53125</v>
      </c>
      <c r="D967">
        <v>177.85</v>
      </c>
      <c r="E967" s="2">
        <v>43745.621527777781</v>
      </c>
      <c r="F967">
        <v>200.55</v>
      </c>
      <c r="G967" s="3">
        <v>0.12759999999999999</v>
      </c>
      <c r="H967">
        <v>-17876.7</v>
      </c>
      <c r="I967" s="3">
        <v>-0.1489</v>
      </c>
      <c r="J967">
        <v>675</v>
      </c>
      <c r="K967">
        <v>120048.76</v>
      </c>
      <c r="L967">
        <v>2943382.57</v>
      </c>
      <c r="M967">
        <v>27</v>
      </c>
      <c r="N967">
        <v>-662.1</v>
      </c>
      <c r="O967" s="3">
        <v>-0.12759999999999999</v>
      </c>
      <c r="P967" s="3">
        <v>2.2499999999999999E-2</v>
      </c>
      <c r="Q967" t="s">
        <v>20</v>
      </c>
      <c r="S967" s="1">
        <f t="shared" si="42"/>
        <v>43745</v>
      </c>
      <c r="U967" s="1">
        <f t="shared" si="43"/>
        <v>43745</v>
      </c>
      <c r="W967" s="37">
        <f t="shared" si="44"/>
        <v>0</v>
      </c>
      <c r="X967" s="2"/>
      <c r="Z967" s="2"/>
      <c r="AB967" s="3"/>
      <c r="AD967" s="3"/>
      <c r="AJ967" s="3"/>
      <c r="AK967" s="3"/>
    </row>
    <row r="968" spans="1:37">
      <c r="A968" t="s">
        <v>201</v>
      </c>
      <c r="B968" t="s">
        <v>19</v>
      </c>
      <c r="C968" s="2">
        <v>44347.392361111109</v>
      </c>
      <c r="D968">
        <v>258.8</v>
      </c>
      <c r="E968" s="2">
        <v>44347.409722222219</v>
      </c>
      <c r="F968">
        <v>291.8</v>
      </c>
      <c r="G968" s="3">
        <v>0.1275</v>
      </c>
      <c r="H968">
        <v>-25991.55</v>
      </c>
      <c r="I968" s="3">
        <v>-0.14879999999999999</v>
      </c>
      <c r="J968">
        <v>675</v>
      </c>
      <c r="K968">
        <v>174689.98</v>
      </c>
      <c r="L968">
        <v>5416822.4800000004</v>
      </c>
      <c r="M968">
        <v>6</v>
      </c>
      <c r="N968">
        <v>-4331.92</v>
      </c>
      <c r="O968" s="3">
        <v>-0.1275</v>
      </c>
      <c r="P968" s="3">
        <v>3.4799999999999998E-2</v>
      </c>
      <c r="Q968" t="s">
        <v>20</v>
      </c>
      <c r="S968" s="1">
        <f t="shared" si="42"/>
        <v>44347</v>
      </c>
      <c r="U968" s="1">
        <f t="shared" si="43"/>
        <v>44347</v>
      </c>
      <c r="W968" s="37">
        <f t="shared" si="44"/>
        <v>0</v>
      </c>
      <c r="X968" s="2"/>
      <c r="Z968" s="2"/>
      <c r="AB968" s="3"/>
      <c r="AD968" s="3"/>
      <c r="AJ968" s="3"/>
      <c r="AK968" s="3"/>
    </row>
    <row r="969" spans="1:37">
      <c r="A969" t="s">
        <v>78</v>
      </c>
      <c r="B969" t="s">
        <v>19</v>
      </c>
      <c r="C969" s="2">
        <v>41926.590277777781</v>
      </c>
      <c r="D969">
        <v>93.6</v>
      </c>
      <c r="E969" s="2">
        <v>41928.385416666664</v>
      </c>
      <c r="F969">
        <v>105.5</v>
      </c>
      <c r="G969" s="3">
        <v>0.12709999999999999</v>
      </c>
      <c r="H969">
        <v>-11112.8</v>
      </c>
      <c r="I969" s="3">
        <v>-0.1484</v>
      </c>
      <c r="J969">
        <v>800</v>
      </c>
      <c r="K969">
        <v>74880</v>
      </c>
      <c r="L969">
        <v>1444559.1</v>
      </c>
      <c r="M969">
        <v>17</v>
      </c>
      <c r="N969">
        <v>-653.69000000000005</v>
      </c>
      <c r="O969" s="3">
        <v>-0.12709999999999999</v>
      </c>
      <c r="P969" s="3">
        <v>0.24729999999999999</v>
      </c>
      <c r="Q969" t="s">
        <v>20</v>
      </c>
      <c r="S969" s="1">
        <f t="shared" si="42"/>
        <v>41926</v>
      </c>
      <c r="U969" s="1">
        <f t="shared" si="43"/>
        <v>41928</v>
      </c>
      <c r="W969" s="37">
        <f t="shared" si="44"/>
        <v>2</v>
      </c>
      <c r="X969" s="2"/>
      <c r="Z969" s="2"/>
      <c r="AB969" s="3"/>
      <c r="AD969" s="3"/>
      <c r="AJ969" s="3"/>
      <c r="AK969" s="3"/>
    </row>
    <row r="970" spans="1:37">
      <c r="A970" t="s">
        <v>377</v>
      </c>
      <c r="B970" t="s">
        <v>19</v>
      </c>
      <c r="C970" s="2">
        <v>44173.475694444445</v>
      </c>
      <c r="D970">
        <v>254.8</v>
      </c>
      <c r="E970" s="2">
        <v>44173.565972222219</v>
      </c>
      <c r="F970">
        <v>287.05</v>
      </c>
      <c r="G970" s="3">
        <v>0.12659999999999999</v>
      </c>
      <c r="H970">
        <v>-25426.240000000002</v>
      </c>
      <c r="I970" s="3">
        <v>-0.14779999999999999</v>
      </c>
      <c r="J970">
        <v>675</v>
      </c>
      <c r="K970">
        <v>171990</v>
      </c>
      <c r="L970">
        <v>4134203.87</v>
      </c>
      <c r="M970">
        <v>27</v>
      </c>
      <c r="N970">
        <v>-941.71</v>
      </c>
      <c r="O970" s="3">
        <v>-0.13109999999999999</v>
      </c>
      <c r="P970" s="3">
        <v>3.9800000000000002E-2</v>
      </c>
      <c r="Q970" t="s">
        <v>20</v>
      </c>
      <c r="S970" s="1">
        <f t="shared" si="42"/>
        <v>44173</v>
      </c>
      <c r="U970" s="1">
        <f t="shared" si="43"/>
        <v>44173</v>
      </c>
      <c r="W970" s="37">
        <f t="shared" si="44"/>
        <v>0</v>
      </c>
      <c r="X970" s="2"/>
      <c r="Z970" s="2"/>
      <c r="AB970" s="3"/>
      <c r="AD970" s="3"/>
      <c r="AJ970" s="3"/>
      <c r="AK970" s="3"/>
    </row>
    <row r="971" spans="1:37">
      <c r="A971" t="s">
        <v>136</v>
      </c>
      <c r="B971" t="s">
        <v>19</v>
      </c>
      <c r="C971" s="2">
        <v>43720.385416666664</v>
      </c>
      <c r="D971">
        <v>127.65</v>
      </c>
      <c r="E971" s="2">
        <v>43720.465277777781</v>
      </c>
      <c r="F971">
        <v>143.80000000000001</v>
      </c>
      <c r="G971" s="3">
        <v>0.1265</v>
      </c>
      <c r="H971">
        <v>-14148.38</v>
      </c>
      <c r="I971" s="3">
        <v>-0.14779999999999999</v>
      </c>
      <c r="J971">
        <v>750</v>
      </c>
      <c r="K971">
        <v>95737.5</v>
      </c>
      <c r="L971">
        <v>2979648.93</v>
      </c>
      <c r="M971">
        <v>24</v>
      </c>
      <c r="N971">
        <v>-589.52</v>
      </c>
      <c r="O971" s="3">
        <v>-0.1265</v>
      </c>
      <c r="P971" s="3">
        <v>7.4800000000000005E-2</v>
      </c>
      <c r="Q971" t="s">
        <v>20</v>
      </c>
      <c r="S971" s="1">
        <f t="shared" si="42"/>
        <v>43720</v>
      </c>
      <c r="U971" s="1">
        <f t="shared" si="43"/>
        <v>43720</v>
      </c>
      <c r="W971" s="37">
        <f t="shared" si="44"/>
        <v>0</v>
      </c>
      <c r="X971" s="2"/>
      <c r="Z971" s="2"/>
      <c r="AB971" s="3"/>
      <c r="AD971" s="3"/>
      <c r="AJ971" s="3"/>
      <c r="AK971" s="3"/>
    </row>
    <row r="972" spans="1:37">
      <c r="A972" t="s">
        <v>146</v>
      </c>
      <c r="B972" t="s">
        <v>19</v>
      </c>
      <c r="C972" s="2">
        <v>43325.555555555555</v>
      </c>
      <c r="D972">
        <v>107.55</v>
      </c>
      <c r="E972" s="2">
        <v>43325.621527777781</v>
      </c>
      <c r="F972">
        <v>121.15</v>
      </c>
      <c r="G972" s="3">
        <v>0.1265</v>
      </c>
      <c r="H972">
        <v>-10723.73</v>
      </c>
      <c r="I972" s="3">
        <v>-0.1477</v>
      </c>
      <c r="J972">
        <v>675</v>
      </c>
      <c r="K972">
        <v>72596.25</v>
      </c>
      <c r="L972">
        <v>2503188.7400000002</v>
      </c>
      <c r="M972">
        <v>20</v>
      </c>
      <c r="N972">
        <v>-536.19000000000005</v>
      </c>
      <c r="O972" s="3">
        <v>-0.1381</v>
      </c>
      <c r="P972" s="3">
        <v>5.8599999999999999E-2</v>
      </c>
      <c r="Q972" t="s">
        <v>20</v>
      </c>
      <c r="S972" s="1">
        <f t="shared" si="42"/>
        <v>43325</v>
      </c>
      <c r="U972" s="1">
        <f t="shared" si="43"/>
        <v>43325</v>
      </c>
      <c r="W972" s="37">
        <f t="shared" si="44"/>
        <v>0</v>
      </c>
      <c r="X972" s="2"/>
      <c r="Z972" s="2"/>
      <c r="AB972" s="3"/>
      <c r="AD972" s="3"/>
      <c r="AJ972" s="3"/>
      <c r="AK972" s="3"/>
    </row>
    <row r="973" spans="1:37">
      <c r="A973" t="s">
        <v>61</v>
      </c>
      <c r="B973" t="s">
        <v>19</v>
      </c>
      <c r="C973" s="2">
        <v>41732.631944444445</v>
      </c>
      <c r="D973">
        <v>63.1</v>
      </c>
      <c r="E973" s="2">
        <v>41733.402777777781</v>
      </c>
      <c r="F973">
        <v>71.05</v>
      </c>
      <c r="G973" s="3">
        <v>0.126</v>
      </c>
      <c r="H973">
        <v>-8362.35</v>
      </c>
      <c r="I973" s="3">
        <v>-0.14729999999999999</v>
      </c>
      <c r="J973">
        <v>900</v>
      </c>
      <c r="K973">
        <v>56790</v>
      </c>
      <c r="L973">
        <v>1023326.53</v>
      </c>
      <c r="M973">
        <v>11</v>
      </c>
      <c r="N973">
        <v>-760.21</v>
      </c>
      <c r="O973" s="3">
        <v>-0.126</v>
      </c>
      <c r="P973" s="3">
        <v>6.5000000000000002E-2</v>
      </c>
      <c r="Q973" t="s">
        <v>20</v>
      </c>
      <c r="S973" s="1">
        <f t="shared" si="42"/>
        <v>41732</v>
      </c>
      <c r="U973" s="1">
        <f t="shared" si="43"/>
        <v>41733</v>
      </c>
      <c r="W973" s="37">
        <f t="shared" si="44"/>
        <v>1</v>
      </c>
      <c r="X973" s="2"/>
      <c r="Z973" s="2"/>
      <c r="AB973" s="3"/>
      <c r="AD973" s="3"/>
      <c r="AJ973" s="3"/>
      <c r="AK973" s="3"/>
    </row>
    <row r="974" spans="1:37">
      <c r="A974" t="s">
        <v>73</v>
      </c>
      <c r="B974" t="s">
        <v>19</v>
      </c>
      <c r="C974" s="2">
        <v>42464.618055555555</v>
      </c>
      <c r="D974">
        <v>95.65</v>
      </c>
      <c r="E974" s="2">
        <v>42465.420138888891</v>
      </c>
      <c r="F974">
        <v>107.7</v>
      </c>
      <c r="G974" s="3">
        <v>0.126</v>
      </c>
      <c r="H974">
        <v>-12675.15</v>
      </c>
      <c r="I974" s="3">
        <v>-0.1472</v>
      </c>
      <c r="J974">
        <v>900</v>
      </c>
      <c r="K974">
        <v>86085</v>
      </c>
      <c r="L974">
        <v>1912183.45</v>
      </c>
      <c r="M974">
        <v>20</v>
      </c>
      <c r="N974">
        <v>-633.76</v>
      </c>
      <c r="O974" s="3">
        <v>-0.14849999999999999</v>
      </c>
      <c r="P974" s="3">
        <v>6.4299999999999996E-2</v>
      </c>
      <c r="Q974" t="s">
        <v>20</v>
      </c>
      <c r="S974" s="1">
        <f t="shared" si="42"/>
        <v>42464</v>
      </c>
      <c r="U974" s="1">
        <f t="shared" si="43"/>
        <v>42465</v>
      </c>
      <c r="W974" s="37">
        <f t="shared" si="44"/>
        <v>1</v>
      </c>
      <c r="X974" s="2"/>
      <c r="Z974" s="2"/>
      <c r="AB974" s="3"/>
      <c r="AD974" s="3"/>
      <c r="AJ974" s="3"/>
      <c r="AK974" s="3"/>
    </row>
    <row r="975" spans="1:37">
      <c r="A975" t="s">
        <v>83</v>
      </c>
      <c r="B975" t="s">
        <v>19</v>
      </c>
      <c r="C975" s="2">
        <v>42284.583333333336</v>
      </c>
      <c r="D975">
        <v>141</v>
      </c>
      <c r="E975" s="2">
        <v>42285.40625</v>
      </c>
      <c r="F975">
        <v>158.75</v>
      </c>
      <c r="G975" s="3">
        <v>0.12590000000000001</v>
      </c>
      <c r="H975">
        <v>-18154.060000000001</v>
      </c>
      <c r="I975" s="3">
        <v>-0.14710000000000001</v>
      </c>
      <c r="J975">
        <v>875</v>
      </c>
      <c r="K975">
        <v>123375</v>
      </c>
      <c r="L975">
        <v>2099101.66</v>
      </c>
      <c r="M975">
        <v>26</v>
      </c>
      <c r="N975">
        <v>-698.23</v>
      </c>
      <c r="O975" s="3">
        <v>-0.12839999999999999</v>
      </c>
      <c r="P975" s="3">
        <v>3.2300000000000002E-2</v>
      </c>
      <c r="Q975" t="s">
        <v>20</v>
      </c>
      <c r="S975" s="1">
        <f t="shared" si="42"/>
        <v>42284</v>
      </c>
      <c r="U975" s="1">
        <f t="shared" si="43"/>
        <v>42285</v>
      </c>
      <c r="W975" s="37">
        <f t="shared" si="44"/>
        <v>1</v>
      </c>
      <c r="X975" s="2"/>
      <c r="Z975" s="2"/>
      <c r="AB975" s="3"/>
      <c r="AD975" s="3"/>
      <c r="AJ975" s="3"/>
      <c r="AK975" s="3"/>
    </row>
    <row r="976" spans="1:37">
      <c r="A976" t="s">
        <v>86</v>
      </c>
      <c r="B976" t="s">
        <v>19</v>
      </c>
      <c r="C976" s="2">
        <v>42754.59375</v>
      </c>
      <c r="D976">
        <v>66</v>
      </c>
      <c r="E976" s="2">
        <v>42754.621527777781</v>
      </c>
      <c r="F976">
        <v>74.3</v>
      </c>
      <c r="G976" s="3">
        <v>0.1258</v>
      </c>
      <c r="H976">
        <v>-8004.98</v>
      </c>
      <c r="I976" s="3">
        <v>-0.14699999999999999</v>
      </c>
      <c r="J976">
        <v>825</v>
      </c>
      <c r="K976">
        <v>54450</v>
      </c>
      <c r="L976">
        <v>2214601.4500000002</v>
      </c>
      <c r="M976">
        <v>9</v>
      </c>
      <c r="N976">
        <v>-889.44</v>
      </c>
      <c r="O976" s="3">
        <v>-0.14849999999999999</v>
      </c>
      <c r="P976" s="3">
        <v>4.7E-2</v>
      </c>
      <c r="Q976" t="s">
        <v>20</v>
      </c>
      <c r="S976" s="1">
        <f t="shared" si="42"/>
        <v>42754</v>
      </c>
      <c r="U976" s="1">
        <f t="shared" si="43"/>
        <v>42754</v>
      </c>
      <c r="W976" s="37">
        <f t="shared" si="44"/>
        <v>0</v>
      </c>
      <c r="X976" s="2"/>
      <c r="Z976" s="2"/>
      <c r="AB976" s="3"/>
      <c r="AD976" s="3"/>
      <c r="AJ976" s="3"/>
      <c r="AK976" s="3"/>
    </row>
    <row r="977" spans="1:37">
      <c r="A977" t="s">
        <v>39</v>
      </c>
      <c r="B977" t="s">
        <v>19</v>
      </c>
      <c r="C977" s="2">
        <v>41397.565972222219</v>
      </c>
      <c r="D977">
        <v>115.4</v>
      </c>
      <c r="E977" s="2">
        <v>41400.475694444445</v>
      </c>
      <c r="F977">
        <v>129.9</v>
      </c>
      <c r="G977" s="3">
        <v>0.12559999999999999</v>
      </c>
      <c r="H977">
        <v>-16105.35</v>
      </c>
      <c r="I977" s="3">
        <v>-0.1469</v>
      </c>
      <c r="J977">
        <v>950</v>
      </c>
      <c r="K977">
        <v>109630</v>
      </c>
      <c r="L977">
        <v>664248.34</v>
      </c>
      <c r="M977">
        <v>51</v>
      </c>
      <c r="N977">
        <v>-315.79000000000002</v>
      </c>
      <c r="O977" s="3">
        <v>-0.17330000000000001</v>
      </c>
      <c r="P977" s="3">
        <v>9.01E-2</v>
      </c>
      <c r="Q977" t="s">
        <v>20</v>
      </c>
      <c r="S977" s="1">
        <f t="shared" si="42"/>
        <v>41397</v>
      </c>
      <c r="U977" s="1">
        <f t="shared" si="43"/>
        <v>41400</v>
      </c>
      <c r="W977" s="37">
        <f t="shared" si="44"/>
        <v>3</v>
      </c>
      <c r="X977" s="2"/>
      <c r="Z977" s="2"/>
      <c r="AB977" s="3"/>
      <c r="AD977" s="3"/>
      <c r="AJ977" s="3"/>
      <c r="AK977" s="3"/>
    </row>
    <row r="978" spans="1:37">
      <c r="A978" t="s">
        <v>85</v>
      </c>
      <c r="B978" t="s">
        <v>19</v>
      </c>
      <c r="C978" s="2">
        <v>43909.545138888891</v>
      </c>
      <c r="D978">
        <v>473.55</v>
      </c>
      <c r="E978" s="2">
        <v>43913.385416666664</v>
      </c>
      <c r="F978">
        <v>532.9</v>
      </c>
      <c r="G978" s="3">
        <v>0.12529999999999999</v>
      </c>
      <c r="H978">
        <v>-67679.14</v>
      </c>
      <c r="I978" s="3">
        <v>-0.14660000000000001</v>
      </c>
      <c r="J978">
        <v>975</v>
      </c>
      <c r="K978">
        <v>461711.25</v>
      </c>
      <c r="L978">
        <v>3332457.4</v>
      </c>
      <c r="M978">
        <v>107</v>
      </c>
      <c r="N978">
        <v>-632.52</v>
      </c>
      <c r="O978" s="3">
        <v>-0.44090000000000001</v>
      </c>
      <c r="P978" s="3">
        <v>0.50690000000000002</v>
      </c>
      <c r="Q978" t="s">
        <v>20</v>
      </c>
      <c r="S978" s="1">
        <f t="shared" si="42"/>
        <v>43909</v>
      </c>
      <c r="U978" s="1">
        <f t="shared" si="43"/>
        <v>43913</v>
      </c>
      <c r="W978" s="37">
        <f t="shared" si="44"/>
        <v>4</v>
      </c>
      <c r="X978" s="2"/>
      <c r="Z978" s="2"/>
      <c r="AB978" s="3"/>
      <c r="AD978" s="3"/>
      <c r="AJ978" s="3"/>
      <c r="AK978" s="3"/>
    </row>
    <row r="979" spans="1:37">
      <c r="A979" t="s">
        <v>18</v>
      </c>
      <c r="B979" t="s">
        <v>19</v>
      </c>
      <c r="C979" s="2">
        <v>41649.388888888891</v>
      </c>
      <c r="D979">
        <v>71.8</v>
      </c>
      <c r="E979" s="2">
        <v>41649.430555555555</v>
      </c>
      <c r="F979">
        <v>80.8</v>
      </c>
      <c r="G979" s="3">
        <v>0.12529999999999999</v>
      </c>
      <c r="H979">
        <v>-10526</v>
      </c>
      <c r="I979" s="3">
        <v>-0.14660000000000001</v>
      </c>
      <c r="J979">
        <v>999.99990000000003</v>
      </c>
      <c r="K979">
        <v>71800</v>
      </c>
      <c r="L979">
        <v>1012114.36</v>
      </c>
      <c r="M979">
        <v>13</v>
      </c>
      <c r="N979">
        <v>-809.69</v>
      </c>
      <c r="O979" s="3">
        <v>-0.12529999999999999</v>
      </c>
      <c r="P979" s="3">
        <v>9.4700000000000006E-2</v>
      </c>
      <c r="Q979" t="s">
        <v>20</v>
      </c>
      <c r="S979" s="1">
        <f t="shared" si="42"/>
        <v>41649</v>
      </c>
      <c r="U979" s="1">
        <f t="shared" si="43"/>
        <v>41649</v>
      </c>
      <c r="W979" s="37">
        <f t="shared" si="44"/>
        <v>0</v>
      </c>
      <c r="X979" s="2"/>
      <c r="Z979" s="2"/>
      <c r="AB979" s="3"/>
      <c r="AD979" s="3"/>
      <c r="AJ979" s="3"/>
      <c r="AK979" s="3"/>
    </row>
    <row r="980" spans="1:37">
      <c r="A980" t="s">
        <v>35</v>
      </c>
      <c r="B980" t="s">
        <v>19</v>
      </c>
      <c r="C980" s="2">
        <v>41088.385416666664</v>
      </c>
      <c r="D980">
        <v>49.15</v>
      </c>
      <c r="E980" s="2">
        <v>41088.555555555555</v>
      </c>
      <c r="F980">
        <v>55.3</v>
      </c>
      <c r="G980" s="3">
        <v>0.12509999999999999</v>
      </c>
      <c r="H980">
        <v>-7554.22</v>
      </c>
      <c r="I980" s="3">
        <v>-0.1464</v>
      </c>
      <c r="J980">
        <v>1050</v>
      </c>
      <c r="K980">
        <v>51607.5</v>
      </c>
      <c r="L980">
        <v>381230.92</v>
      </c>
      <c r="M980">
        <v>50</v>
      </c>
      <c r="N980">
        <v>-151.08000000000001</v>
      </c>
      <c r="O980" s="3">
        <v>-0.12509999999999999</v>
      </c>
      <c r="P980" s="3">
        <v>0.1628</v>
      </c>
      <c r="Q980" t="s">
        <v>20</v>
      </c>
      <c r="S980" s="1">
        <f t="shared" si="42"/>
        <v>41088</v>
      </c>
      <c r="U980" s="1">
        <f t="shared" si="43"/>
        <v>41088</v>
      </c>
      <c r="W980" s="37">
        <f t="shared" si="44"/>
        <v>0</v>
      </c>
      <c r="X980" s="2"/>
      <c r="Z980" s="2"/>
      <c r="AB980" s="3"/>
      <c r="AD980" s="3"/>
      <c r="AJ980" s="3"/>
      <c r="AK980" s="3"/>
    </row>
    <row r="981" spans="1:37">
      <c r="A981" t="s">
        <v>159</v>
      </c>
      <c r="B981" t="s">
        <v>19</v>
      </c>
      <c r="C981" s="2">
        <v>44125.385416666664</v>
      </c>
      <c r="D981">
        <v>136.25</v>
      </c>
      <c r="E981" s="2">
        <v>44125.552083333336</v>
      </c>
      <c r="F981">
        <v>153.30000000000001</v>
      </c>
      <c r="G981" s="3">
        <v>0.12509999999999999</v>
      </c>
      <c r="H981">
        <v>-14959.13</v>
      </c>
      <c r="I981" s="3">
        <v>-0.1464</v>
      </c>
      <c r="J981">
        <v>750</v>
      </c>
      <c r="K981">
        <v>102187.5</v>
      </c>
      <c r="L981">
        <v>3913182.69</v>
      </c>
      <c r="M981">
        <v>49</v>
      </c>
      <c r="N981">
        <v>-305.29000000000002</v>
      </c>
      <c r="O981" s="3">
        <v>-0.18310000000000001</v>
      </c>
      <c r="P981" s="3">
        <v>0.13389999999999999</v>
      </c>
      <c r="Q981" t="s">
        <v>20</v>
      </c>
      <c r="S981" s="1">
        <f t="shared" si="42"/>
        <v>44125</v>
      </c>
      <c r="U981" s="1">
        <f t="shared" si="43"/>
        <v>44125</v>
      </c>
      <c r="W981" s="37">
        <f t="shared" si="44"/>
        <v>0</v>
      </c>
      <c r="X981" s="2"/>
      <c r="Z981" s="2"/>
      <c r="AB981" s="3"/>
      <c r="AD981" s="3"/>
      <c r="AJ981" s="3"/>
      <c r="AK981" s="3"/>
    </row>
    <row r="982" spans="1:37">
      <c r="A982" t="s">
        <v>232</v>
      </c>
      <c r="B982" t="s">
        <v>19</v>
      </c>
      <c r="C982" s="2">
        <v>44872.520833333336</v>
      </c>
      <c r="D982">
        <v>284.3</v>
      </c>
      <c r="E982" s="2">
        <v>44872.625</v>
      </c>
      <c r="F982">
        <v>319.85000000000002</v>
      </c>
      <c r="G982" s="3">
        <v>0.125</v>
      </c>
      <c r="H982">
        <v>-27034.47</v>
      </c>
      <c r="I982" s="3">
        <v>-0.14630000000000001</v>
      </c>
      <c r="J982">
        <v>650</v>
      </c>
      <c r="K982">
        <v>184794.98</v>
      </c>
      <c r="L982">
        <v>7022586.71</v>
      </c>
      <c r="M982">
        <v>31</v>
      </c>
      <c r="N982">
        <v>-872.08</v>
      </c>
      <c r="O982" s="3">
        <v>-0.125</v>
      </c>
      <c r="P982" s="3">
        <v>0.12770000000000001</v>
      </c>
      <c r="Q982" t="s">
        <v>20</v>
      </c>
      <c r="S982" s="1">
        <f t="shared" si="42"/>
        <v>44872</v>
      </c>
      <c r="U982" s="1">
        <f t="shared" si="43"/>
        <v>44872</v>
      </c>
      <c r="W982" s="37">
        <f t="shared" si="44"/>
        <v>0</v>
      </c>
      <c r="X982" s="2"/>
      <c r="Z982" s="2"/>
      <c r="AB982" s="3"/>
      <c r="AD982" s="3"/>
      <c r="AJ982" s="3"/>
      <c r="AK982" s="3"/>
    </row>
    <row r="983" spans="1:37">
      <c r="A983" t="s">
        <v>164</v>
      </c>
      <c r="B983" t="s">
        <v>19</v>
      </c>
      <c r="C983" s="2">
        <v>43829.506944444445</v>
      </c>
      <c r="D983">
        <v>203.6</v>
      </c>
      <c r="E983" s="2">
        <v>43829.625</v>
      </c>
      <c r="F983">
        <v>229</v>
      </c>
      <c r="G983" s="3">
        <v>0.12479999999999999</v>
      </c>
      <c r="H983">
        <v>-20065.05</v>
      </c>
      <c r="I983" s="3">
        <v>-0.14599999999999999</v>
      </c>
      <c r="J983">
        <v>675</v>
      </c>
      <c r="K983">
        <v>137430</v>
      </c>
      <c r="L983">
        <v>3051020.77</v>
      </c>
      <c r="M983">
        <v>35</v>
      </c>
      <c r="N983">
        <v>-573.29</v>
      </c>
      <c r="O983" s="3">
        <v>-0.12479999999999999</v>
      </c>
      <c r="P983" s="3">
        <v>3.4099999999999998E-2</v>
      </c>
      <c r="Q983" t="s">
        <v>20</v>
      </c>
      <c r="S983" s="1">
        <f t="shared" si="42"/>
        <v>43829</v>
      </c>
      <c r="U983" s="1">
        <f t="shared" si="43"/>
        <v>43829</v>
      </c>
      <c r="W983" s="37">
        <f t="shared" si="44"/>
        <v>0</v>
      </c>
      <c r="X983" s="2"/>
      <c r="Z983" s="2"/>
      <c r="AB983" s="3"/>
      <c r="AD983" s="3"/>
      <c r="AJ983" s="3"/>
      <c r="AK983" s="3"/>
    </row>
    <row r="984" spans="1:37">
      <c r="A984" t="s">
        <v>138</v>
      </c>
      <c r="B984" t="s">
        <v>19</v>
      </c>
      <c r="C984" s="2">
        <v>43132.506944444445</v>
      </c>
      <c r="D984">
        <v>168.25</v>
      </c>
      <c r="E984" s="2">
        <v>43132.5625</v>
      </c>
      <c r="F984">
        <v>189.05</v>
      </c>
      <c r="G984" s="3">
        <v>0.1236</v>
      </c>
      <c r="H984">
        <v>-16451.78</v>
      </c>
      <c r="I984" s="3">
        <v>-0.1449</v>
      </c>
      <c r="J984">
        <v>675</v>
      </c>
      <c r="K984">
        <v>113568.75</v>
      </c>
      <c r="L984">
        <v>2262185.9900000002</v>
      </c>
      <c r="M984">
        <v>17</v>
      </c>
      <c r="N984">
        <v>-967.75</v>
      </c>
      <c r="O984" s="3">
        <v>-0.16969999999999999</v>
      </c>
      <c r="P984" s="3">
        <v>0.42349999999999999</v>
      </c>
      <c r="Q984" t="s">
        <v>20</v>
      </c>
      <c r="S984" s="1">
        <f t="shared" si="42"/>
        <v>43132</v>
      </c>
      <c r="U984" s="1">
        <f t="shared" si="43"/>
        <v>43132</v>
      </c>
      <c r="W984" s="37">
        <f t="shared" si="44"/>
        <v>0</v>
      </c>
      <c r="X984" s="2"/>
      <c r="Z984" s="2"/>
      <c r="AB984" s="3"/>
      <c r="AD984" s="3"/>
      <c r="AJ984" s="3"/>
      <c r="AK984" s="3"/>
    </row>
    <row r="985" spans="1:37">
      <c r="A985" t="s">
        <v>93</v>
      </c>
      <c r="B985" t="s">
        <v>19</v>
      </c>
      <c r="C985" s="2">
        <v>42039.385416666664</v>
      </c>
      <c r="D985">
        <v>140.75</v>
      </c>
      <c r="E985" s="2">
        <v>42039.423611111109</v>
      </c>
      <c r="F985">
        <v>158.15</v>
      </c>
      <c r="G985" s="3">
        <v>0.1236</v>
      </c>
      <c r="H985">
        <v>-15801.47</v>
      </c>
      <c r="I985" s="3">
        <v>-0.1449</v>
      </c>
      <c r="J985">
        <v>775</v>
      </c>
      <c r="K985">
        <v>109081.25</v>
      </c>
      <c r="L985">
        <v>1838395.78</v>
      </c>
      <c r="M985">
        <v>12</v>
      </c>
      <c r="N985">
        <v>-1316.79</v>
      </c>
      <c r="O985" s="3">
        <v>-0.1236</v>
      </c>
      <c r="P985" s="3">
        <v>6.93E-2</v>
      </c>
      <c r="Q985" t="s">
        <v>20</v>
      </c>
      <c r="S985" s="1">
        <f t="shared" si="42"/>
        <v>42039</v>
      </c>
      <c r="U985" s="1">
        <f t="shared" si="43"/>
        <v>42039</v>
      </c>
      <c r="W985" s="37">
        <f t="shared" si="44"/>
        <v>0</v>
      </c>
      <c r="X985" s="2"/>
      <c r="Z985" s="2"/>
      <c r="AB985" s="3"/>
      <c r="AD985" s="3"/>
      <c r="AJ985" s="3"/>
      <c r="AK985" s="3"/>
    </row>
    <row r="986" spans="1:37">
      <c r="A986" t="s">
        <v>138</v>
      </c>
      <c r="B986" t="s">
        <v>19</v>
      </c>
      <c r="C986" s="2">
        <v>43294.420138888891</v>
      </c>
      <c r="D986">
        <v>92.15</v>
      </c>
      <c r="E986" s="2">
        <v>43294.552083333336</v>
      </c>
      <c r="F986">
        <v>103.5</v>
      </c>
      <c r="G986" s="3">
        <v>0.1232</v>
      </c>
      <c r="H986">
        <v>-8981.89</v>
      </c>
      <c r="I986" s="3">
        <v>-0.1444</v>
      </c>
      <c r="J986">
        <v>675</v>
      </c>
      <c r="K986">
        <v>62201.25</v>
      </c>
      <c r="L986">
        <v>2466059.02</v>
      </c>
      <c r="M986">
        <v>39</v>
      </c>
      <c r="N986">
        <v>-230.3</v>
      </c>
      <c r="O986" s="3">
        <v>-0.17469999999999999</v>
      </c>
      <c r="P986" s="3">
        <v>8.8400000000000006E-2</v>
      </c>
      <c r="Q986" t="s">
        <v>20</v>
      </c>
      <c r="S986" s="1">
        <f t="shared" si="42"/>
        <v>43294</v>
      </c>
      <c r="U986" s="1">
        <f t="shared" si="43"/>
        <v>43294</v>
      </c>
      <c r="W986" s="37">
        <f t="shared" si="44"/>
        <v>0</v>
      </c>
      <c r="X986" s="2"/>
      <c r="Z986" s="2"/>
      <c r="AB986" s="3"/>
      <c r="AD986" s="3"/>
      <c r="AJ986" s="3"/>
      <c r="AK986" s="3"/>
    </row>
    <row r="987" spans="1:37">
      <c r="A987" t="s">
        <v>22</v>
      </c>
      <c r="B987" t="s">
        <v>19</v>
      </c>
      <c r="C987" s="2">
        <v>41561.5</v>
      </c>
      <c r="D987">
        <v>122</v>
      </c>
      <c r="E987" s="2">
        <v>41561.559027777781</v>
      </c>
      <c r="F987">
        <v>137</v>
      </c>
      <c r="G987" s="3">
        <v>0.123</v>
      </c>
      <c r="H987">
        <v>-17590</v>
      </c>
      <c r="I987" s="3">
        <v>-0.14419999999999999</v>
      </c>
      <c r="J987">
        <v>1000</v>
      </c>
      <c r="K987">
        <v>122000</v>
      </c>
      <c r="L987">
        <v>931668.02</v>
      </c>
      <c r="M987">
        <v>18</v>
      </c>
      <c r="N987">
        <v>-977.22</v>
      </c>
      <c r="O987" s="3">
        <v>-0.13730000000000001</v>
      </c>
      <c r="P987" s="3">
        <v>8.2000000000000007E-3</v>
      </c>
      <c r="Q987" t="s">
        <v>20</v>
      </c>
      <c r="S987" s="1">
        <f t="shared" si="42"/>
        <v>41561</v>
      </c>
      <c r="U987" s="1">
        <f t="shared" si="43"/>
        <v>41561</v>
      </c>
      <c r="W987" s="37">
        <f t="shared" si="44"/>
        <v>0</v>
      </c>
      <c r="X987" s="2"/>
      <c r="Z987" s="2"/>
      <c r="AB987" s="3"/>
      <c r="AD987" s="3"/>
      <c r="AJ987" s="3"/>
      <c r="AK987" s="3"/>
    </row>
    <row r="988" spans="1:37">
      <c r="A988" t="s">
        <v>38</v>
      </c>
      <c r="B988" t="s">
        <v>19</v>
      </c>
      <c r="C988" s="2">
        <v>41257.486111111109</v>
      </c>
      <c r="D988">
        <v>55.35</v>
      </c>
      <c r="E988" s="2">
        <v>41257.59375</v>
      </c>
      <c r="F988">
        <v>62.15</v>
      </c>
      <c r="G988" s="3">
        <v>0.1229</v>
      </c>
      <c r="H988">
        <v>-7576.25</v>
      </c>
      <c r="I988" s="3">
        <v>-0.14410000000000001</v>
      </c>
      <c r="J988">
        <v>950</v>
      </c>
      <c r="K988">
        <v>52582.5</v>
      </c>
      <c r="L988">
        <v>632202.25</v>
      </c>
      <c r="M988">
        <v>32</v>
      </c>
      <c r="N988">
        <v>-236.76</v>
      </c>
      <c r="O988" s="3">
        <v>-0.1229</v>
      </c>
      <c r="P988" s="3">
        <v>0.1762</v>
      </c>
      <c r="Q988" t="s">
        <v>20</v>
      </c>
      <c r="S988" s="1">
        <f t="shared" si="42"/>
        <v>41257</v>
      </c>
      <c r="U988" s="1">
        <f t="shared" si="43"/>
        <v>41257</v>
      </c>
      <c r="W988" s="37">
        <f t="shared" si="44"/>
        <v>0</v>
      </c>
      <c r="X988" s="2"/>
      <c r="Z988" s="2"/>
      <c r="AB988" s="3"/>
      <c r="AD988" s="3"/>
      <c r="AJ988" s="3"/>
      <c r="AK988" s="3"/>
    </row>
    <row r="989" spans="1:37">
      <c r="A989" t="s">
        <v>72</v>
      </c>
      <c r="B989" t="s">
        <v>19</v>
      </c>
      <c r="C989" s="2">
        <v>42464.524305555555</v>
      </c>
      <c r="D989">
        <v>155.25</v>
      </c>
      <c r="E989" s="2">
        <v>42464.618055555555</v>
      </c>
      <c r="F989">
        <v>174.3</v>
      </c>
      <c r="G989" s="3">
        <v>0.1227</v>
      </c>
      <c r="H989">
        <v>-20110.95</v>
      </c>
      <c r="I989" s="3">
        <v>-0.1439</v>
      </c>
      <c r="J989">
        <v>900</v>
      </c>
      <c r="K989">
        <v>139725</v>
      </c>
      <c r="L989">
        <v>1924858.6</v>
      </c>
      <c r="M989">
        <v>28</v>
      </c>
      <c r="N989">
        <v>-718.25</v>
      </c>
      <c r="O989" s="3">
        <v>-0.1227</v>
      </c>
      <c r="P989" s="3">
        <v>2.7099999999999999E-2</v>
      </c>
      <c r="Q989" t="s">
        <v>20</v>
      </c>
      <c r="S989" s="1">
        <f t="shared" si="42"/>
        <v>42464</v>
      </c>
      <c r="U989" s="1">
        <f t="shared" si="43"/>
        <v>42464</v>
      </c>
      <c r="W989" s="37">
        <f t="shared" si="44"/>
        <v>0</v>
      </c>
      <c r="X989" s="2"/>
      <c r="Z989" s="2"/>
      <c r="AB989" s="3"/>
      <c r="AD989" s="3"/>
      <c r="AJ989" s="3"/>
      <c r="AK989" s="3"/>
    </row>
    <row r="990" spans="1:37">
      <c r="A990" t="s">
        <v>221</v>
      </c>
      <c r="B990" t="s">
        <v>19</v>
      </c>
      <c r="C990" s="2">
        <v>44783.40625</v>
      </c>
      <c r="D990">
        <v>238.6</v>
      </c>
      <c r="E990" s="2">
        <v>44783.510416666664</v>
      </c>
      <c r="F990">
        <v>267.85000000000002</v>
      </c>
      <c r="G990" s="3">
        <v>0.1226</v>
      </c>
      <c r="H990">
        <v>-24020.15</v>
      </c>
      <c r="I990" s="3">
        <v>-0.14380000000000001</v>
      </c>
      <c r="J990">
        <v>700</v>
      </c>
      <c r="K990">
        <v>167020</v>
      </c>
      <c r="L990">
        <v>7080209.3300000001</v>
      </c>
      <c r="M990">
        <v>31</v>
      </c>
      <c r="N990">
        <v>-774.84</v>
      </c>
      <c r="O990" s="3">
        <v>-0.1792</v>
      </c>
      <c r="P990" s="3">
        <v>4.5100000000000001E-2</v>
      </c>
      <c r="Q990" t="s">
        <v>20</v>
      </c>
      <c r="S990" s="1">
        <f t="shared" si="42"/>
        <v>44783</v>
      </c>
      <c r="U990" s="1">
        <f t="shared" si="43"/>
        <v>44783</v>
      </c>
      <c r="W990" s="37">
        <f t="shared" si="44"/>
        <v>0</v>
      </c>
      <c r="X990" s="2"/>
      <c r="Z990" s="2"/>
      <c r="AB990" s="3"/>
      <c r="AD990" s="3"/>
      <c r="AJ990" s="3"/>
      <c r="AK990" s="3"/>
    </row>
    <row r="991" spans="1:37">
      <c r="A991" t="s">
        <v>90</v>
      </c>
      <c r="B991" t="s">
        <v>19</v>
      </c>
      <c r="C991" s="2">
        <v>42045.5625</v>
      </c>
      <c r="D991">
        <v>126.95</v>
      </c>
      <c r="E991" s="2">
        <v>42046.385416666664</v>
      </c>
      <c r="F991">
        <v>142.5</v>
      </c>
      <c r="G991" s="3">
        <v>0.1225</v>
      </c>
      <c r="H991">
        <v>-14595.6</v>
      </c>
      <c r="I991" s="3">
        <v>-0.14369999999999999</v>
      </c>
      <c r="J991">
        <v>800</v>
      </c>
      <c r="K991">
        <v>101560</v>
      </c>
      <c r="L991">
        <v>1832695.97</v>
      </c>
      <c r="M991">
        <v>26</v>
      </c>
      <c r="N991">
        <v>-561.37</v>
      </c>
      <c r="O991" s="3">
        <v>-0.1225</v>
      </c>
      <c r="P991" s="3">
        <v>0.29849999999999999</v>
      </c>
      <c r="Q991" t="s">
        <v>20</v>
      </c>
      <c r="S991" s="1">
        <f t="shared" si="42"/>
        <v>42045</v>
      </c>
      <c r="U991" s="1">
        <f t="shared" si="43"/>
        <v>42046</v>
      </c>
      <c r="W991" s="37">
        <f t="shared" si="44"/>
        <v>1</v>
      </c>
      <c r="X991" s="2"/>
      <c r="Z991" s="2"/>
      <c r="AB991" s="3"/>
      <c r="AD991" s="3"/>
      <c r="AJ991" s="3"/>
      <c r="AK991" s="3"/>
    </row>
    <row r="992" spans="1:37">
      <c r="A992" t="s">
        <v>378</v>
      </c>
      <c r="B992" t="s">
        <v>19</v>
      </c>
      <c r="C992" s="2">
        <v>44259.489583333336</v>
      </c>
      <c r="D992">
        <v>340.7</v>
      </c>
      <c r="E992" s="2">
        <v>44259.625</v>
      </c>
      <c r="F992">
        <v>382.45</v>
      </c>
      <c r="G992" s="3">
        <v>0.1225</v>
      </c>
      <c r="H992">
        <v>-29388.9</v>
      </c>
      <c r="I992" s="3">
        <v>-0.14380000000000001</v>
      </c>
      <c r="J992">
        <v>600</v>
      </c>
      <c r="K992">
        <v>204420</v>
      </c>
      <c r="L992">
        <v>4606800.21</v>
      </c>
      <c r="M992">
        <v>40</v>
      </c>
      <c r="N992">
        <v>-734.72</v>
      </c>
      <c r="O992" s="3">
        <v>-0.1225</v>
      </c>
      <c r="P992" s="3">
        <v>8.8300000000000003E-2</v>
      </c>
      <c r="Q992" t="s">
        <v>20</v>
      </c>
      <c r="S992" s="1">
        <f t="shared" si="42"/>
        <v>44259</v>
      </c>
      <c r="U992" s="1">
        <f t="shared" si="43"/>
        <v>44259</v>
      </c>
      <c r="W992" s="37">
        <f t="shared" si="44"/>
        <v>0</v>
      </c>
      <c r="X992" s="2"/>
      <c r="Z992" s="2"/>
      <c r="AB992" s="3"/>
      <c r="AD992" s="3"/>
      <c r="AJ992" s="3"/>
      <c r="AK992" s="3"/>
    </row>
    <row r="993" spans="1:37">
      <c r="A993" t="s">
        <v>376</v>
      </c>
      <c r="B993" t="s">
        <v>19</v>
      </c>
      <c r="C993" s="2">
        <v>43847.625</v>
      </c>
      <c r="D993">
        <v>99.65</v>
      </c>
      <c r="E993" s="2">
        <v>43850.399305555555</v>
      </c>
      <c r="F993">
        <v>111.85</v>
      </c>
      <c r="G993" s="3">
        <v>0.12239999999999999</v>
      </c>
      <c r="H993">
        <v>-9662.6200000000008</v>
      </c>
      <c r="I993" s="3">
        <v>-0.14369999999999999</v>
      </c>
      <c r="J993">
        <v>675</v>
      </c>
      <c r="K993">
        <v>67263.75</v>
      </c>
      <c r="L993">
        <v>2981987.17</v>
      </c>
      <c r="M993">
        <v>12</v>
      </c>
      <c r="N993">
        <v>-805.22</v>
      </c>
      <c r="O993" s="3">
        <v>-0.1736</v>
      </c>
      <c r="P993" s="3">
        <v>0.13650000000000001</v>
      </c>
      <c r="Q993" t="s">
        <v>20</v>
      </c>
      <c r="S993" s="1">
        <f t="shared" si="42"/>
        <v>43847</v>
      </c>
      <c r="U993" s="1">
        <f t="shared" si="43"/>
        <v>43850</v>
      </c>
      <c r="W993" s="37">
        <f t="shared" si="44"/>
        <v>3</v>
      </c>
      <c r="X993" s="2"/>
      <c r="Z993" s="2"/>
      <c r="AB993" s="3"/>
      <c r="AD993" s="3"/>
      <c r="AJ993" s="3"/>
      <c r="AK993" s="3"/>
    </row>
    <row r="994" spans="1:37">
      <c r="A994" t="s">
        <v>134</v>
      </c>
      <c r="B994" t="s">
        <v>19</v>
      </c>
      <c r="C994" s="2">
        <v>43228.541666666664</v>
      </c>
      <c r="D994">
        <v>145.6</v>
      </c>
      <c r="E994" s="2">
        <v>43229.444444444445</v>
      </c>
      <c r="F994">
        <v>163.4</v>
      </c>
      <c r="G994" s="3">
        <v>0.12230000000000001</v>
      </c>
      <c r="H994">
        <v>-14100.75</v>
      </c>
      <c r="I994" s="3">
        <v>-0.14349999999999999</v>
      </c>
      <c r="J994">
        <v>675</v>
      </c>
      <c r="K994">
        <v>98280.01</v>
      </c>
      <c r="L994">
        <v>2282247.4</v>
      </c>
      <c r="M994">
        <v>48</v>
      </c>
      <c r="N994">
        <v>-293.77</v>
      </c>
      <c r="O994" s="3">
        <v>-0.12230000000000001</v>
      </c>
      <c r="P994" s="3">
        <v>6.59E-2</v>
      </c>
      <c r="Q994" t="s">
        <v>20</v>
      </c>
      <c r="S994" s="1">
        <f t="shared" si="42"/>
        <v>43228</v>
      </c>
      <c r="U994" s="1">
        <f t="shared" si="43"/>
        <v>43229</v>
      </c>
      <c r="W994" s="37">
        <f t="shared" si="44"/>
        <v>1</v>
      </c>
      <c r="X994" s="2"/>
      <c r="Z994" s="2"/>
      <c r="AB994" s="3"/>
      <c r="AD994" s="3"/>
      <c r="AJ994" s="3"/>
      <c r="AK994" s="3"/>
    </row>
    <row r="995" spans="1:37">
      <c r="A995" t="s">
        <v>230</v>
      </c>
      <c r="B995" t="s">
        <v>19</v>
      </c>
      <c r="C995" s="2">
        <v>44656.5625</v>
      </c>
      <c r="D995">
        <v>278.25</v>
      </c>
      <c r="E995" s="2">
        <v>44656.583333333336</v>
      </c>
      <c r="F995">
        <v>312.25</v>
      </c>
      <c r="G995" s="3">
        <v>0.1222</v>
      </c>
      <c r="H995">
        <v>-25938.25</v>
      </c>
      <c r="I995" s="3">
        <v>-0.1434</v>
      </c>
      <c r="J995">
        <v>650</v>
      </c>
      <c r="K995">
        <v>180862.5</v>
      </c>
      <c r="L995">
        <v>6427672.0300000003</v>
      </c>
      <c r="M995">
        <v>7</v>
      </c>
      <c r="N995">
        <v>-3705.46</v>
      </c>
      <c r="O995" s="3">
        <v>-0.1222</v>
      </c>
      <c r="P995" s="3">
        <v>4.3299999999999998E-2</v>
      </c>
      <c r="Q995" t="s">
        <v>20</v>
      </c>
      <c r="S995" s="1">
        <f t="shared" si="42"/>
        <v>44656</v>
      </c>
      <c r="U995" s="1">
        <f t="shared" si="43"/>
        <v>44656</v>
      </c>
      <c r="W995" s="37">
        <f t="shared" si="44"/>
        <v>0</v>
      </c>
      <c r="X995" s="2"/>
      <c r="Z995" s="2"/>
      <c r="AB995" s="3"/>
      <c r="AD995" s="3"/>
      <c r="AJ995" s="3"/>
      <c r="AK995" s="3"/>
    </row>
    <row r="996" spans="1:37">
      <c r="A996" t="s">
        <v>88</v>
      </c>
      <c r="B996" t="s">
        <v>19</v>
      </c>
      <c r="C996" s="2">
        <v>42681.385416666664</v>
      </c>
      <c r="D996">
        <v>108.1</v>
      </c>
      <c r="E996" s="2">
        <v>42681.642361111109</v>
      </c>
      <c r="F996">
        <v>121.3</v>
      </c>
      <c r="G996" s="3">
        <v>0.1221</v>
      </c>
      <c r="H996">
        <v>-12782.55</v>
      </c>
      <c r="I996" s="3">
        <v>-0.14330000000000001</v>
      </c>
      <c r="J996">
        <v>825</v>
      </c>
      <c r="K996">
        <v>89182.5</v>
      </c>
      <c r="L996">
        <v>2261660.7999999998</v>
      </c>
      <c r="M996">
        <v>75</v>
      </c>
      <c r="N996">
        <v>-170.43</v>
      </c>
      <c r="O996" s="3">
        <v>-0.1656</v>
      </c>
      <c r="P996" s="3">
        <v>0.11840000000000001</v>
      </c>
      <c r="Q996" t="s">
        <v>20</v>
      </c>
      <c r="S996" s="1">
        <f t="shared" ref="S996:S1059" si="45">DATE(YEAR(C996),MONTH(C996),DAY(C996))</f>
        <v>42681</v>
      </c>
      <c r="U996" s="1">
        <f t="shared" ref="U996:U1059" si="46">DATE(YEAR(E996),MONTH(E996),DAY(E996))</f>
        <v>42681</v>
      </c>
      <c r="W996" s="37">
        <f t="shared" ref="W996:W1059" si="47">U996-S996</f>
        <v>0</v>
      </c>
      <c r="X996" s="2"/>
      <c r="Z996" s="2"/>
      <c r="AB996" s="3"/>
      <c r="AD996" s="3"/>
      <c r="AJ996" s="3"/>
      <c r="AK996" s="3"/>
    </row>
    <row r="997" spans="1:37">
      <c r="A997" t="s">
        <v>38</v>
      </c>
      <c r="B997" t="s">
        <v>19</v>
      </c>
      <c r="C997" s="2">
        <v>41432.458333333336</v>
      </c>
      <c r="D997">
        <v>70.5</v>
      </c>
      <c r="E997" s="2">
        <v>41432.569444444445</v>
      </c>
      <c r="F997">
        <v>79.099999999999994</v>
      </c>
      <c r="G997" s="3">
        <v>0.122</v>
      </c>
      <c r="H997">
        <v>-9591.2000000000007</v>
      </c>
      <c r="I997" s="3">
        <v>-0.14319999999999999</v>
      </c>
      <c r="J997">
        <v>950</v>
      </c>
      <c r="K997">
        <v>66975</v>
      </c>
      <c r="L997">
        <v>674178.12</v>
      </c>
      <c r="M997">
        <v>33</v>
      </c>
      <c r="N997">
        <v>-290.64</v>
      </c>
      <c r="O997" s="3">
        <v>-0.16880000000000001</v>
      </c>
      <c r="P997" s="3">
        <v>0.19719999999999999</v>
      </c>
      <c r="Q997" t="s">
        <v>20</v>
      </c>
      <c r="S997" s="1">
        <f t="shared" si="45"/>
        <v>41432</v>
      </c>
      <c r="U997" s="1">
        <f t="shared" si="46"/>
        <v>41432</v>
      </c>
      <c r="W997" s="37">
        <f t="shared" si="47"/>
        <v>0</v>
      </c>
      <c r="X997" s="2"/>
      <c r="Z997" s="2"/>
      <c r="AB997" s="3"/>
      <c r="AD997" s="3"/>
      <c r="AJ997" s="3"/>
      <c r="AK997" s="3"/>
    </row>
    <row r="998" spans="1:37">
      <c r="A998" t="s">
        <v>108</v>
      </c>
      <c r="B998" t="s">
        <v>19</v>
      </c>
      <c r="C998" s="2">
        <v>42858.520833333336</v>
      </c>
      <c r="D998">
        <v>111.5</v>
      </c>
      <c r="E998" s="2">
        <v>42859.385416666664</v>
      </c>
      <c r="F998">
        <v>125.1</v>
      </c>
      <c r="G998" s="3">
        <v>0.122</v>
      </c>
      <c r="H998">
        <v>-11974.5</v>
      </c>
      <c r="I998" s="3">
        <v>-0.14319999999999999</v>
      </c>
      <c r="J998">
        <v>750</v>
      </c>
      <c r="K998">
        <v>83625</v>
      </c>
      <c r="L998">
        <v>2133263.35</v>
      </c>
      <c r="M998">
        <v>37</v>
      </c>
      <c r="N998">
        <v>-323.64</v>
      </c>
      <c r="O998" s="3">
        <v>-0.122</v>
      </c>
      <c r="P998" s="3">
        <v>2.9100000000000001E-2</v>
      </c>
      <c r="Q998" t="s">
        <v>20</v>
      </c>
      <c r="S998" s="1">
        <f t="shared" si="45"/>
        <v>42858</v>
      </c>
      <c r="U998" s="1">
        <f t="shared" si="46"/>
        <v>42859</v>
      </c>
      <c r="W998" s="37">
        <f t="shared" si="47"/>
        <v>1</v>
      </c>
      <c r="X998" s="2"/>
      <c r="Z998" s="2"/>
      <c r="AB998" s="3"/>
      <c r="AD998" s="3"/>
      <c r="AJ998" s="3"/>
      <c r="AK998" s="3"/>
    </row>
    <row r="999" spans="1:37">
      <c r="A999" t="s">
        <v>104</v>
      </c>
      <c r="B999" t="s">
        <v>19</v>
      </c>
      <c r="C999" s="2">
        <v>42815.385416666664</v>
      </c>
      <c r="D999">
        <v>37.85</v>
      </c>
      <c r="E999" s="2">
        <v>42815.427083333336</v>
      </c>
      <c r="F999">
        <v>42.45</v>
      </c>
      <c r="G999" s="3">
        <v>0.1215</v>
      </c>
      <c r="H999">
        <v>-4052.25</v>
      </c>
      <c r="I999" s="3">
        <v>-0.14269999999999999</v>
      </c>
      <c r="J999">
        <v>750</v>
      </c>
      <c r="K999">
        <v>28387.5</v>
      </c>
      <c r="L999">
        <v>2097457.15</v>
      </c>
      <c r="M999">
        <v>13</v>
      </c>
      <c r="N999">
        <v>-311.70999999999998</v>
      </c>
      <c r="O999" s="3">
        <v>-0.317</v>
      </c>
      <c r="P999" s="3">
        <v>7.5300000000000006E-2</v>
      </c>
      <c r="Q999" t="s">
        <v>20</v>
      </c>
      <c r="S999" s="1">
        <f t="shared" si="45"/>
        <v>42815</v>
      </c>
      <c r="U999" s="1">
        <f t="shared" si="46"/>
        <v>42815</v>
      </c>
      <c r="W999" s="37">
        <f t="shared" si="47"/>
        <v>0</v>
      </c>
      <c r="X999" s="2"/>
      <c r="Z999" s="2"/>
      <c r="AB999" s="3"/>
      <c r="AD999" s="3"/>
      <c r="AJ999" s="3"/>
      <c r="AK999" s="3"/>
    </row>
    <row r="1000" spans="1:37">
      <c r="A1000" t="s">
        <v>98</v>
      </c>
      <c r="B1000" t="s">
        <v>19</v>
      </c>
      <c r="C1000" s="2">
        <v>42769.486111111109</v>
      </c>
      <c r="D1000">
        <v>110.35</v>
      </c>
      <c r="E1000" s="2">
        <v>42769.590277777781</v>
      </c>
      <c r="F1000">
        <v>123.75</v>
      </c>
      <c r="G1000" s="3">
        <v>0.12139999999999999</v>
      </c>
      <c r="H1000">
        <v>-12986.33</v>
      </c>
      <c r="I1000" s="3">
        <v>-0.1426</v>
      </c>
      <c r="J1000">
        <v>825</v>
      </c>
      <c r="K1000">
        <v>91038.75</v>
      </c>
      <c r="L1000">
        <v>2216821.83</v>
      </c>
      <c r="M1000">
        <v>31</v>
      </c>
      <c r="N1000">
        <v>-418.91</v>
      </c>
      <c r="O1000" s="3">
        <v>-0.12139999999999999</v>
      </c>
      <c r="P1000" s="3">
        <v>1.6799999999999999E-2</v>
      </c>
      <c r="Q1000" t="s">
        <v>20</v>
      </c>
      <c r="S1000" s="1">
        <f t="shared" si="45"/>
        <v>42769</v>
      </c>
      <c r="U1000" s="1">
        <f t="shared" si="46"/>
        <v>42769</v>
      </c>
      <c r="W1000" s="37">
        <f t="shared" si="47"/>
        <v>0</v>
      </c>
      <c r="X1000" s="2"/>
      <c r="Z1000" s="2"/>
      <c r="AB1000" s="3"/>
      <c r="AD1000" s="3"/>
      <c r="AJ1000" s="3"/>
      <c r="AK1000" s="3"/>
    </row>
    <row r="1001" spans="1:37">
      <c r="A1001" t="s">
        <v>38</v>
      </c>
      <c r="B1001" t="s">
        <v>19</v>
      </c>
      <c r="C1001" s="2">
        <v>41528.604166666664</v>
      </c>
      <c r="D1001">
        <v>131.69999999999999</v>
      </c>
      <c r="E1001" s="2">
        <v>41529.46875</v>
      </c>
      <c r="F1001">
        <v>147.65</v>
      </c>
      <c r="G1001" s="3">
        <v>0.1211</v>
      </c>
      <c r="H1001">
        <v>-18743.5</v>
      </c>
      <c r="I1001" s="3">
        <v>-0.14230000000000001</v>
      </c>
      <c r="J1001">
        <v>1000</v>
      </c>
      <c r="K1001">
        <v>131700</v>
      </c>
      <c r="L1001">
        <v>862668.67</v>
      </c>
      <c r="M1001">
        <v>38</v>
      </c>
      <c r="N1001">
        <v>-493.25</v>
      </c>
      <c r="O1001" s="3">
        <v>-0.12720000000000001</v>
      </c>
      <c r="P1001" s="3">
        <v>0.15720000000000001</v>
      </c>
      <c r="Q1001" t="s">
        <v>20</v>
      </c>
      <c r="S1001" s="1">
        <f t="shared" si="45"/>
        <v>41528</v>
      </c>
      <c r="U1001" s="1">
        <f t="shared" si="46"/>
        <v>41529</v>
      </c>
      <c r="W1001" s="37">
        <f t="shared" si="47"/>
        <v>1</v>
      </c>
      <c r="X1001" s="2"/>
      <c r="Z1001" s="2"/>
      <c r="AB1001" s="3"/>
      <c r="AD1001" s="3"/>
      <c r="AJ1001" s="3"/>
      <c r="AK1001" s="3"/>
    </row>
    <row r="1002" spans="1:37">
      <c r="A1002" t="s">
        <v>79</v>
      </c>
      <c r="B1002" t="s">
        <v>19</v>
      </c>
      <c r="C1002" s="2">
        <v>42170.552083333336</v>
      </c>
      <c r="D1002">
        <v>79.25</v>
      </c>
      <c r="E1002" s="2">
        <v>42170.642361111109</v>
      </c>
      <c r="F1002">
        <v>88.85</v>
      </c>
      <c r="G1002" s="3">
        <v>0.1211</v>
      </c>
      <c r="H1002">
        <v>-9870.8700000000008</v>
      </c>
      <c r="I1002" s="3">
        <v>-0.14230000000000001</v>
      </c>
      <c r="J1002">
        <v>875</v>
      </c>
      <c r="K1002">
        <v>69343.75</v>
      </c>
      <c r="L1002">
        <v>2089233.66</v>
      </c>
      <c r="M1002">
        <v>27</v>
      </c>
      <c r="N1002">
        <v>-365.59</v>
      </c>
      <c r="O1002" s="3">
        <v>-0.15840000000000001</v>
      </c>
      <c r="P1002" s="3">
        <v>0.15959999999999999</v>
      </c>
      <c r="Q1002" t="s">
        <v>20</v>
      </c>
      <c r="S1002" s="1">
        <f t="shared" si="45"/>
        <v>42170</v>
      </c>
      <c r="U1002" s="1">
        <f t="shared" si="46"/>
        <v>42170</v>
      </c>
      <c r="W1002" s="37">
        <f t="shared" si="47"/>
        <v>0</v>
      </c>
      <c r="X1002" s="2"/>
      <c r="Z1002" s="2"/>
      <c r="AB1002" s="3"/>
      <c r="AD1002" s="3"/>
      <c r="AJ1002" s="3"/>
      <c r="AK1002" s="3"/>
    </row>
    <row r="1003" spans="1:37">
      <c r="A1003" t="s">
        <v>55</v>
      </c>
      <c r="B1003" t="s">
        <v>19</v>
      </c>
      <c r="C1003" s="2">
        <v>41655.513888888891</v>
      </c>
      <c r="D1003">
        <v>76.05</v>
      </c>
      <c r="E1003" s="2">
        <v>41655.607638888891</v>
      </c>
      <c r="F1003">
        <v>85.25</v>
      </c>
      <c r="G1003" s="3">
        <v>0.121</v>
      </c>
      <c r="H1003">
        <v>-10272.35</v>
      </c>
      <c r="I1003" s="3">
        <v>-0.14219999999999999</v>
      </c>
      <c r="J1003">
        <v>949.99990000000003</v>
      </c>
      <c r="K1003">
        <v>72247.5</v>
      </c>
      <c r="L1003">
        <v>1001622.08</v>
      </c>
      <c r="M1003">
        <v>28</v>
      </c>
      <c r="N1003">
        <v>-366.87</v>
      </c>
      <c r="O1003" s="3">
        <v>-0.13150000000000001</v>
      </c>
      <c r="P1003" s="3">
        <v>7.4999999999999997E-2</v>
      </c>
      <c r="Q1003" t="s">
        <v>20</v>
      </c>
      <c r="S1003" s="1">
        <f t="shared" si="45"/>
        <v>41655</v>
      </c>
      <c r="U1003" s="1">
        <f t="shared" si="46"/>
        <v>41655</v>
      </c>
      <c r="W1003" s="37">
        <f t="shared" si="47"/>
        <v>0</v>
      </c>
      <c r="X1003" s="2"/>
      <c r="Z1003" s="2"/>
      <c r="AB1003" s="3"/>
      <c r="AD1003" s="3"/>
      <c r="AJ1003" s="3"/>
      <c r="AK1003" s="3"/>
    </row>
    <row r="1004" spans="1:37">
      <c r="A1004" t="s">
        <v>80</v>
      </c>
      <c r="B1004" t="s">
        <v>19</v>
      </c>
      <c r="C1004" s="2">
        <v>42284.534722222219</v>
      </c>
      <c r="D1004">
        <v>175.55</v>
      </c>
      <c r="E1004" s="2">
        <v>42284.583333333336</v>
      </c>
      <c r="F1004">
        <v>196.75</v>
      </c>
      <c r="G1004" s="3">
        <v>0.1208</v>
      </c>
      <c r="H1004">
        <v>-21807.62</v>
      </c>
      <c r="I1004" s="3">
        <v>-0.14199999999999999</v>
      </c>
      <c r="J1004">
        <v>875</v>
      </c>
      <c r="K1004">
        <v>153606.25</v>
      </c>
      <c r="L1004">
        <v>2117255.7200000002</v>
      </c>
      <c r="M1004">
        <v>15</v>
      </c>
      <c r="N1004">
        <v>-1453.84</v>
      </c>
      <c r="O1004" s="3">
        <v>-0.14380000000000001</v>
      </c>
      <c r="P1004" s="3">
        <v>1.77E-2</v>
      </c>
      <c r="Q1004" t="s">
        <v>20</v>
      </c>
      <c r="S1004" s="1">
        <f t="shared" si="45"/>
        <v>42284</v>
      </c>
      <c r="U1004" s="1">
        <f t="shared" si="46"/>
        <v>42284</v>
      </c>
      <c r="W1004" s="37">
        <f t="shared" si="47"/>
        <v>0</v>
      </c>
      <c r="X1004" s="2"/>
      <c r="Z1004" s="2"/>
      <c r="AB1004" s="3"/>
      <c r="AD1004" s="3"/>
      <c r="AJ1004" s="3"/>
      <c r="AK1004" s="3"/>
    </row>
    <row r="1005" spans="1:37">
      <c r="A1005" t="s">
        <v>52</v>
      </c>
      <c r="B1005" t="s">
        <v>19</v>
      </c>
      <c r="C1005" s="2">
        <v>41675.524305555555</v>
      </c>
      <c r="D1005">
        <v>97.25</v>
      </c>
      <c r="E1005" s="2">
        <v>41676.434027777781</v>
      </c>
      <c r="F1005">
        <v>109</v>
      </c>
      <c r="G1005" s="3">
        <v>0.1208</v>
      </c>
      <c r="H1005">
        <v>-13812.5</v>
      </c>
      <c r="I1005" s="3">
        <v>-0.14199999999999999</v>
      </c>
      <c r="J1005">
        <v>1000</v>
      </c>
      <c r="K1005">
        <v>97250</v>
      </c>
      <c r="L1005">
        <v>1032999.98</v>
      </c>
      <c r="M1005">
        <v>51</v>
      </c>
      <c r="N1005">
        <v>-270.83</v>
      </c>
      <c r="O1005" s="3">
        <v>-0.1208</v>
      </c>
      <c r="P1005" s="3">
        <v>0.2288</v>
      </c>
      <c r="Q1005" t="s">
        <v>20</v>
      </c>
      <c r="S1005" s="1">
        <f t="shared" si="45"/>
        <v>41675</v>
      </c>
      <c r="U1005" s="1">
        <f t="shared" si="46"/>
        <v>41676</v>
      </c>
      <c r="W1005" s="37">
        <f t="shared" si="47"/>
        <v>1</v>
      </c>
      <c r="X1005" s="2"/>
      <c r="Z1005" s="2"/>
      <c r="AB1005" s="3"/>
      <c r="AD1005" s="3"/>
      <c r="AJ1005" s="3"/>
      <c r="AK1005" s="3"/>
    </row>
    <row r="1006" spans="1:37">
      <c r="A1006" t="s">
        <v>230</v>
      </c>
      <c r="B1006" t="s">
        <v>19</v>
      </c>
      <c r="C1006" s="2">
        <v>44869.385416666664</v>
      </c>
      <c r="D1006">
        <v>229.9</v>
      </c>
      <c r="E1006" s="2">
        <v>44869.4375</v>
      </c>
      <c r="F1006">
        <v>257.64999999999998</v>
      </c>
      <c r="G1006" s="3">
        <v>0.1207</v>
      </c>
      <c r="H1006">
        <v>-21206.57</v>
      </c>
      <c r="I1006" s="3">
        <v>-0.1419</v>
      </c>
      <c r="J1006">
        <v>650</v>
      </c>
      <c r="K1006">
        <v>149435</v>
      </c>
      <c r="L1006">
        <v>7057532.6600000001</v>
      </c>
      <c r="M1006">
        <v>16</v>
      </c>
      <c r="N1006">
        <v>-1325.41</v>
      </c>
      <c r="O1006" s="3">
        <v>-0.13980000000000001</v>
      </c>
      <c r="P1006" s="3">
        <v>3.8699999999999998E-2</v>
      </c>
      <c r="Q1006" t="s">
        <v>20</v>
      </c>
      <c r="S1006" s="1">
        <f t="shared" si="45"/>
        <v>44869</v>
      </c>
      <c r="U1006" s="1">
        <f t="shared" si="46"/>
        <v>44869</v>
      </c>
      <c r="W1006" s="37">
        <f t="shared" si="47"/>
        <v>0</v>
      </c>
      <c r="X1006" s="2"/>
      <c r="Z1006" s="2"/>
      <c r="AB1006" s="3"/>
      <c r="AD1006" s="3"/>
      <c r="AJ1006" s="3"/>
      <c r="AK1006" s="3"/>
    </row>
    <row r="1007" spans="1:37">
      <c r="A1007" t="s">
        <v>81</v>
      </c>
      <c r="B1007" t="s">
        <v>19</v>
      </c>
      <c r="C1007" s="2">
        <v>42307.4375</v>
      </c>
      <c r="D1007">
        <v>115.4</v>
      </c>
      <c r="E1007" s="2">
        <v>42307.534722222219</v>
      </c>
      <c r="F1007">
        <v>129.30000000000001</v>
      </c>
      <c r="G1007" s="3">
        <v>0.1205</v>
      </c>
      <c r="H1007">
        <v>-14303.63</v>
      </c>
      <c r="I1007" s="3">
        <v>-0.14169999999999999</v>
      </c>
      <c r="J1007">
        <v>875</v>
      </c>
      <c r="K1007">
        <v>100975</v>
      </c>
      <c r="L1007">
        <v>2048712.77</v>
      </c>
      <c r="M1007">
        <v>29</v>
      </c>
      <c r="N1007">
        <v>-493.23</v>
      </c>
      <c r="O1007" s="3">
        <v>-0.1205</v>
      </c>
      <c r="P1007" s="3">
        <v>5.16E-2</v>
      </c>
      <c r="Q1007" t="s">
        <v>20</v>
      </c>
      <c r="S1007" s="1">
        <f t="shared" si="45"/>
        <v>42307</v>
      </c>
      <c r="U1007" s="1">
        <f t="shared" si="46"/>
        <v>42307</v>
      </c>
      <c r="W1007" s="37">
        <f t="shared" si="47"/>
        <v>0</v>
      </c>
      <c r="X1007" s="2"/>
      <c r="Z1007" s="2"/>
      <c r="AB1007" s="3"/>
      <c r="AD1007" s="3"/>
      <c r="AJ1007" s="3"/>
      <c r="AK1007" s="3"/>
    </row>
    <row r="1008" spans="1:37">
      <c r="A1008" t="s">
        <v>115</v>
      </c>
      <c r="B1008" t="s">
        <v>19</v>
      </c>
      <c r="C1008" s="2">
        <v>42902.385416666664</v>
      </c>
      <c r="D1008">
        <v>61.4</v>
      </c>
      <c r="E1008" s="2">
        <v>42902.486111111109</v>
      </c>
      <c r="F1008">
        <v>68.8</v>
      </c>
      <c r="G1008" s="3">
        <v>0.1205</v>
      </c>
      <c r="H1008">
        <v>-6526.5</v>
      </c>
      <c r="I1008" s="3">
        <v>-0.14169999999999999</v>
      </c>
      <c r="J1008">
        <v>750</v>
      </c>
      <c r="K1008">
        <v>46050</v>
      </c>
      <c r="L1008">
        <v>2073659.73</v>
      </c>
      <c r="M1008">
        <v>30</v>
      </c>
      <c r="N1008">
        <v>-217.55</v>
      </c>
      <c r="O1008" s="3">
        <v>-0.12379999999999999</v>
      </c>
      <c r="P1008" s="3">
        <v>7.8200000000000006E-2</v>
      </c>
      <c r="Q1008" t="s">
        <v>20</v>
      </c>
      <c r="S1008" s="1">
        <f t="shared" si="45"/>
        <v>42902</v>
      </c>
      <c r="U1008" s="1">
        <f t="shared" si="46"/>
        <v>42902</v>
      </c>
      <c r="W1008" s="37">
        <f t="shared" si="47"/>
        <v>0</v>
      </c>
      <c r="X1008" s="2"/>
      <c r="Z1008" s="2"/>
      <c r="AB1008" s="3"/>
      <c r="AD1008" s="3"/>
      <c r="AJ1008" s="3"/>
      <c r="AK1008" s="3"/>
    </row>
    <row r="1009" spans="1:37">
      <c r="A1009" t="s">
        <v>91</v>
      </c>
      <c r="B1009" t="s">
        <v>19</v>
      </c>
      <c r="C1009" s="2">
        <v>42744.586805555555</v>
      </c>
      <c r="D1009">
        <v>105</v>
      </c>
      <c r="E1009" s="2">
        <v>42744.638888888891</v>
      </c>
      <c r="F1009">
        <v>117.65</v>
      </c>
      <c r="G1009" s="3">
        <v>0.1205</v>
      </c>
      <c r="H1009">
        <v>-13388.85</v>
      </c>
      <c r="I1009" s="3">
        <v>-0.14169999999999999</v>
      </c>
      <c r="J1009">
        <v>900</v>
      </c>
      <c r="K1009">
        <v>94500</v>
      </c>
      <c r="L1009">
        <v>2229093.37</v>
      </c>
      <c r="M1009">
        <v>16</v>
      </c>
      <c r="N1009">
        <v>-836.8</v>
      </c>
      <c r="O1009" s="3">
        <v>-0.1205</v>
      </c>
      <c r="P1009" s="3">
        <v>2.24E-2</v>
      </c>
      <c r="Q1009" t="s">
        <v>20</v>
      </c>
      <c r="S1009" s="1">
        <f t="shared" si="45"/>
        <v>42744</v>
      </c>
      <c r="U1009" s="1">
        <f t="shared" si="46"/>
        <v>42744</v>
      </c>
      <c r="W1009" s="37">
        <f t="shared" si="47"/>
        <v>0</v>
      </c>
      <c r="X1009" s="2"/>
      <c r="Z1009" s="2"/>
      <c r="AB1009" s="3"/>
      <c r="AD1009" s="3"/>
      <c r="AJ1009" s="3"/>
      <c r="AK1009" s="3"/>
    </row>
    <row r="1010" spans="1:37">
      <c r="A1010" t="s">
        <v>233</v>
      </c>
      <c r="B1010" t="s">
        <v>19</v>
      </c>
      <c r="C1010" s="2">
        <v>44574.496527777781</v>
      </c>
      <c r="D1010">
        <v>173.95</v>
      </c>
      <c r="E1010" s="2">
        <v>44574.555555555555</v>
      </c>
      <c r="F1010">
        <v>194.9</v>
      </c>
      <c r="G1010" s="3">
        <v>0.12039999999999999</v>
      </c>
      <c r="H1010">
        <v>-14783.1</v>
      </c>
      <c r="I1010" s="3">
        <v>-0.1416</v>
      </c>
      <c r="J1010">
        <v>600</v>
      </c>
      <c r="K1010">
        <v>104370</v>
      </c>
      <c r="L1010">
        <v>5751312.46</v>
      </c>
      <c r="M1010">
        <v>18</v>
      </c>
      <c r="N1010">
        <v>-821.28</v>
      </c>
      <c r="O1010" s="3">
        <v>-0.12039999999999999</v>
      </c>
      <c r="P1010" s="3">
        <v>3.7699999999999997E-2</v>
      </c>
      <c r="Q1010" t="s">
        <v>20</v>
      </c>
      <c r="S1010" s="1">
        <f t="shared" si="45"/>
        <v>44574</v>
      </c>
      <c r="U1010" s="1">
        <f t="shared" si="46"/>
        <v>44574</v>
      </c>
      <c r="W1010" s="37">
        <f t="shared" si="47"/>
        <v>0</v>
      </c>
      <c r="X1010" s="2"/>
      <c r="Z1010" s="2"/>
      <c r="AB1010" s="3"/>
      <c r="AD1010" s="3"/>
      <c r="AJ1010" s="3"/>
      <c r="AK1010" s="3"/>
    </row>
    <row r="1011" spans="1:37">
      <c r="A1011" t="s">
        <v>139</v>
      </c>
      <c r="B1011" t="s">
        <v>19</v>
      </c>
      <c r="C1011" s="2">
        <v>43242.4375</v>
      </c>
      <c r="D1011">
        <v>92.8</v>
      </c>
      <c r="E1011" s="2">
        <v>43242.59375</v>
      </c>
      <c r="F1011">
        <v>103.95</v>
      </c>
      <c r="G1011" s="3">
        <v>0.1202</v>
      </c>
      <c r="H1011">
        <v>-8854.31</v>
      </c>
      <c r="I1011" s="3">
        <v>-0.1414</v>
      </c>
      <c r="J1011">
        <v>675</v>
      </c>
      <c r="K1011">
        <v>62640</v>
      </c>
      <c r="L1011">
        <v>2375282.3199999998</v>
      </c>
      <c r="M1011">
        <v>46</v>
      </c>
      <c r="N1011">
        <v>-192.49</v>
      </c>
      <c r="O1011" s="3">
        <v>-0.31030000000000002</v>
      </c>
      <c r="P1011" s="3">
        <v>2.64E-2</v>
      </c>
      <c r="Q1011" t="s">
        <v>20</v>
      </c>
      <c r="S1011" s="1">
        <f t="shared" si="45"/>
        <v>43242</v>
      </c>
      <c r="U1011" s="1">
        <f t="shared" si="46"/>
        <v>43242</v>
      </c>
      <c r="W1011" s="37">
        <f t="shared" si="47"/>
        <v>0</v>
      </c>
      <c r="X1011" s="2"/>
      <c r="Z1011" s="2"/>
      <c r="AB1011" s="3"/>
      <c r="AD1011" s="3"/>
      <c r="AJ1011" s="3"/>
      <c r="AK1011" s="3"/>
    </row>
    <row r="1012" spans="1:37">
      <c r="A1012" t="s">
        <v>147</v>
      </c>
      <c r="B1012" t="s">
        <v>19</v>
      </c>
      <c r="C1012" s="2">
        <v>43761.454861111109</v>
      </c>
      <c r="D1012">
        <v>83.25</v>
      </c>
      <c r="E1012" s="2">
        <v>43761.611111111109</v>
      </c>
      <c r="F1012">
        <v>93.25</v>
      </c>
      <c r="G1012" s="3">
        <v>0.1201</v>
      </c>
      <c r="H1012">
        <v>-7941.38</v>
      </c>
      <c r="I1012" s="3">
        <v>-0.14130000000000001</v>
      </c>
      <c r="J1012">
        <v>675</v>
      </c>
      <c r="K1012">
        <v>56193.75</v>
      </c>
      <c r="L1012">
        <v>2951264.54</v>
      </c>
      <c r="M1012">
        <v>46</v>
      </c>
      <c r="N1012">
        <v>-172.64</v>
      </c>
      <c r="O1012" s="3">
        <v>-0.1237</v>
      </c>
      <c r="P1012" s="3">
        <v>0.1099</v>
      </c>
      <c r="Q1012" t="s">
        <v>20</v>
      </c>
      <c r="S1012" s="1">
        <f t="shared" si="45"/>
        <v>43761</v>
      </c>
      <c r="U1012" s="1">
        <f t="shared" si="46"/>
        <v>43761</v>
      </c>
      <c r="W1012" s="37">
        <f t="shared" si="47"/>
        <v>0</v>
      </c>
      <c r="X1012" s="2"/>
      <c r="Z1012" s="2"/>
      <c r="AB1012" s="3"/>
      <c r="AD1012" s="3"/>
      <c r="AJ1012" s="3"/>
      <c r="AK1012" s="3"/>
    </row>
    <row r="1013" spans="1:37">
      <c r="A1013" t="s">
        <v>146</v>
      </c>
      <c r="B1013" t="s">
        <v>19</v>
      </c>
      <c r="C1013" s="2">
        <v>43328.451388888891</v>
      </c>
      <c r="D1013">
        <v>87.45</v>
      </c>
      <c r="E1013" s="2">
        <v>43328.559027777781</v>
      </c>
      <c r="F1013">
        <v>97.95</v>
      </c>
      <c r="G1013" s="3">
        <v>0.1201</v>
      </c>
      <c r="H1013">
        <v>-8338.9500000000007</v>
      </c>
      <c r="I1013" s="3">
        <v>-0.14130000000000001</v>
      </c>
      <c r="J1013">
        <v>675</v>
      </c>
      <c r="K1013">
        <v>59028.75</v>
      </c>
      <c r="L1013">
        <v>2477385.85</v>
      </c>
      <c r="M1013">
        <v>32</v>
      </c>
      <c r="N1013">
        <v>-260.58999999999997</v>
      </c>
      <c r="O1013" s="3">
        <v>-0.1201</v>
      </c>
      <c r="P1013" s="3">
        <v>9.3200000000000005E-2</v>
      </c>
      <c r="Q1013" t="s">
        <v>20</v>
      </c>
      <c r="S1013" s="1">
        <f t="shared" si="45"/>
        <v>43328</v>
      </c>
      <c r="U1013" s="1">
        <f t="shared" si="46"/>
        <v>43328</v>
      </c>
      <c r="W1013" s="37">
        <f t="shared" si="47"/>
        <v>0</v>
      </c>
      <c r="X1013" s="2"/>
      <c r="Z1013" s="2"/>
      <c r="AB1013" s="3"/>
      <c r="AD1013" s="3"/>
      <c r="AJ1013" s="3"/>
      <c r="AK1013" s="3"/>
    </row>
    <row r="1014" spans="1:37">
      <c r="A1014" t="s">
        <v>23</v>
      </c>
      <c r="B1014" t="s">
        <v>19</v>
      </c>
      <c r="C1014" s="2">
        <v>41477.472222222219</v>
      </c>
      <c r="D1014">
        <v>66.8</v>
      </c>
      <c r="E1014" s="2">
        <v>41477.611111111109</v>
      </c>
      <c r="F1014">
        <v>74.8</v>
      </c>
      <c r="G1014" s="3">
        <v>0.1198</v>
      </c>
      <c r="H1014">
        <v>-8474.4</v>
      </c>
      <c r="I1014" s="3">
        <v>-0.14099999999999999</v>
      </c>
      <c r="J1014">
        <v>900</v>
      </c>
      <c r="K1014">
        <v>60120</v>
      </c>
      <c r="L1014">
        <v>539721.67000000004</v>
      </c>
      <c r="M1014">
        <v>41</v>
      </c>
      <c r="N1014">
        <v>-206.69</v>
      </c>
      <c r="O1014" s="3">
        <v>-0.12130000000000001</v>
      </c>
      <c r="P1014" s="3">
        <v>0.17510000000000001</v>
      </c>
      <c r="Q1014" t="s">
        <v>20</v>
      </c>
      <c r="S1014" s="1">
        <f t="shared" si="45"/>
        <v>41477</v>
      </c>
      <c r="U1014" s="1">
        <f t="shared" si="46"/>
        <v>41477</v>
      </c>
      <c r="W1014" s="37">
        <f t="shared" si="47"/>
        <v>0</v>
      </c>
      <c r="X1014" s="2"/>
      <c r="Z1014" s="2"/>
      <c r="AB1014" s="3"/>
      <c r="AD1014" s="3"/>
      <c r="AJ1014" s="3"/>
      <c r="AK1014" s="3"/>
    </row>
    <row r="1015" spans="1:37">
      <c r="A1015" t="s">
        <v>27</v>
      </c>
      <c r="B1015" t="s">
        <v>19</v>
      </c>
      <c r="C1015" s="2">
        <v>41211.385416666664</v>
      </c>
      <c r="D1015">
        <v>83.05</v>
      </c>
      <c r="E1015" s="2">
        <v>41211.520833333336</v>
      </c>
      <c r="F1015">
        <v>93</v>
      </c>
      <c r="G1015" s="3">
        <v>0.1198</v>
      </c>
      <c r="H1015">
        <v>-11710.5</v>
      </c>
      <c r="I1015" s="3">
        <v>-0.14099999999999999</v>
      </c>
      <c r="J1015">
        <v>999.99990000000003</v>
      </c>
      <c r="K1015">
        <v>83050</v>
      </c>
      <c r="L1015">
        <v>545441.05000000005</v>
      </c>
      <c r="M1015">
        <v>40</v>
      </c>
      <c r="N1015">
        <v>-292.76</v>
      </c>
      <c r="O1015" s="3">
        <v>-0.1198</v>
      </c>
      <c r="P1015" s="3">
        <v>4.5199999999999997E-2</v>
      </c>
      <c r="Q1015" t="s">
        <v>20</v>
      </c>
      <c r="S1015" s="1">
        <f t="shared" si="45"/>
        <v>41211</v>
      </c>
      <c r="U1015" s="1">
        <f t="shared" si="46"/>
        <v>41211</v>
      </c>
      <c r="W1015" s="37">
        <f t="shared" si="47"/>
        <v>0</v>
      </c>
      <c r="X1015" s="2"/>
      <c r="Z1015" s="2"/>
      <c r="AB1015" s="3"/>
      <c r="AD1015" s="3"/>
      <c r="AJ1015" s="3"/>
      <c r="AK1015" s="3"/>
    </row>
    <row r="1016" spans="1:37">
      <c r="A1016" t="s">
        <v>92</v>
      </c>
      <c r="B1016" t="s">
        <v>19</v>
      </c>
      <c r="C1016" s="2">
        <v>42542.510416666664</v>
      </c>
      <c r="D1016">
        <v>107.8</v>
      </c>
      <c r="E1016" s="2">
        <v>42543.40625</v>
      </c>
      <c r="F1016">
        <v>120.7</v>
      </c>
      <c r="G1016" s="3">
        <v>0.1197</v>
      </c>
      <c r="H1016">
        <v>-12527.63</v>
      </c>
      <c r="I1016" s="3">
        <v>-0.1409</v>
      </c>
      <c r="J1016">
        <v>825</v>
      </c>
      <c r="K1016">
        <v>88935</v>
      </c>
      <c r="L1016">
        <v>1900138</v>
      </c>
      <c r="M1016">
        <v>47</v>
      </c>
      <c r="N1016">
        <v>-266.55</v>
      </c>
      <c r="O1016" s="3">
        <v>-0.1197</v>
      </c>
      <c r="P1016" s="3">
        <v>0.10440000000000001</v>
      </c>
      <c r="Q1016" t="s">
        <v>20</v>
      </c>
      <c r="S1016" s="1">
        <f t="shared" si="45"/>
        <v>42542</v>
      </c>
      <c r="U1016" s="1">
        <f t="shared" si="46"/>
        <v>42543</v>
      </c>
      <c r="W1016" s="37">
        <f t="shared" si="47"/>
        <v>1</v>
      </c>
      <c r="X1016" s="2"/>
      <c r="Z1016" s="2"/>
      <c r="AB1016" s="3"/>
      <c r="AD1016" s="3"/>
      <c r="AJ1016" s="3"/>
      <c r="AK1016" s="3"/>
    </row>
    <row r="1017" spans="1:37">
      <c r="A1017" t="s">
        <v>40</v>
      </c>
      <c r="B1017" t="s">
        <v>19</v>
      </c>
      <c r="C1017" s="2">
        <v>40840.611111111109</v>
      </c>
      <c r="D1017">
        <v>42.65</v>
      </c>
      <c r="E1017" s="2">
        <v>40841.447916666664</v>
      </c>
      <c r="F1017">
        <v>47.75</v>
      </c>
      <c r="G1017" s="3">
        <v>0.1196</v>
      </c>
      <c r="H1017">
        <v>-5703.8</v>
      </c>
      <c r="I1017" s="3">
        <v>-0.14080000000000001</v>
      </c>
      <c r="J1017">
        <v>949.99990000000003</v>
      </c>
      <c r="K1017">
        <v>40517.5</v>
      </c>
      <c r="L1017">
        <v>-189571.75</v>
      </c>
      <c r="M1017">
        <v>30</v>
      </c>
      <c r="N1017">
        <v>-190.13</v>
      </c>
      <c r="O1017" s="3">
        <v>-0.1196</v>
      </c>
      <c r="P1017" s="3">
        <v>0.30130000000000001</v>
      </c>
      <c r="Q1017" t="s">
        <v>20</v>
      </c>
      <c r="S1017" s="1">
        <f t="shared" si="45"/>
        <v>40840</v>
      </c>
      <c r="U1017" s="1">
        <f t="shared" si="46"/>
        <v>40841</v>
      </c>
      <c r="W1017" s="37">
        <f t="shared" si="47"/>
        <v>1</v>
      </c>
      <c r="X1017" s="2"/>
      <c r="Z1017" s="2"/>
      <c r="AB1017" s="3"/>
      <c r="AD1017" s="3"/>
      <c r="AJ1017" s="3"/>
      <c r="AK1017" s="3"/>
    </row>
    <row r="1018" spans="1:37">
      <c r="A1018" t="s">
        <v>198</v>
      </c>
      <c r="B1018" t="s">
        <v>19</v>
      </c>
      <c r="C1018" s="2">
        <v>44263.53125</v>
      </c>
      <c r="D1018">
        <v>330.45</v>
      </c>
      <c r="E1018" s="2">
        <v>44264.385416666664</v>
      </c>
      <c r="F1018">
        <v>369.95</v>
      </c>
      <c r="G1018" s="3">
        <v>0.1195</v>
      </c>
      <c r="H1018">
        <v>-31390.2</v>
      </c>
      <c r="I1018" s="3">
        <v>-0.14069999999999999</v>
      </c>
      <c r="J1018">
        <v>675</v>
      </c>
      <c r="K1018">
        <v>223053.77</v>
      </c>
      <c r="L1018">
        <v>4573378.59</v>
      </c>
      <c r="M1018">
        <v>35</v>
      </c>
      <c r="N1018">
        <v>-896.86</v>
      </c>
      <c r="O1018" s="3">
        <v>-0.1195</v>
      </c>
      <c r="P1018" s="3">
        <v>0.1061</v>
      </c>
      <c r="Q1018" t="s">
        <v>20</v>
      </c>
      <c r="S1018" s="1">
        <f t="shared" si="45"/>
        <v>44263</v>
      </c>
      <c r="U1018" s="1">
        <f t="shared" si="46"/>
        <v>44264</v>
      </c>
      <c r="W1018" s="37">
        <f t="shared" si="47"/>
        <v>1</v>
      </c>
      <c r="X1018" s="2"/>
      <c r="Z1018" s="2"/>
      <c r="AB1018" s="3"/>
      <c r="AD1018" s="3"/>
      <c r="AJ1018" s="3"/>
      <c r="AK1018" s="3"/>
    </row>
    <row r="1019" spans="1:37">
      <c r="A1019" t="s">
        <v>43</v>
      </c>
      <c r="B1019" t="s">
        <v>19</v>
      </c>
      <c r="C1019" s="2">
        <v>41046.385416666664</v>
      </c>
      <c r="D1019">
        <v>93.75</v>
      </c>
      <c r="E1019" s="2">
        <v>41046.53125</v>
      </c>
      <c r="F1019">
        <v>104.95</v>
      </c>
      <c r="G1019" s="3">
        <v>0.1195</v>
      </c>
      <c r="H1019">
        <v>-13846.35</v>
      </c>
      <c r="I1019" s="3">
        <v>-0.14069999999999999</v>
      </c>
      <c r="J1019">
        <v>1050</v>
      </c>
      <c r="K1019">
        <v>98437.5</v>
      </c>
      <c r="L1019">
        <v>221883.12</v>
      </c>
      <c r="M1019">
        <v>43</v>
      </c>
      <c r="N1019">
        <v>-322.01</v>
      </c>
      <c r="O1019" s="3">
        <v>-0.12529999999999999</v>
      </c>
      <c r="P1019" s="3">
        <v>0.1701</v>
      </c>
      <c r="Q1019" t="s">
        <v>20</v>
      </c>
      <c r="S1019" s="1">
        <f t="shared" si="45"/>
        <v>41046</v>
      </c>
      <c r="U1019" s="1">
        <f t="shared" si="46"/>
        <v>41046</v>
      </c>
      <c r="W1019" s="37">
        <f t="shared" si="47"/>
        <v>0</v>
      </c>
      <c r="X1019" s="2"/>
      <c r="Z1019" s="2"/>
      <c r="AB1019" s="3"/>
      <c r="AD1019" s="3"/>
      <c r="AJ1019" s="3"/>
      <c r="AK1019" s="3"/>
    </row>
    <row r="1020" spans="1:37">
      <c r="A1020" t="s">
        <v>77</v>
      </c>
      <c r="B1020" t="s">
        <v>19</v>
      </c>
      <c r="C1020" s="2">
        <v>42362.506944444445</v>
      </c>
      <c r="D1020">
        <v>27.25</v>
      </c>
      <c r="E1020" s="2">
        <v>42366.385416666664</v>
      </c>
      <c r="F1020">
        <v>30.5</v>
      </c>
      <c r="G1020" s="3">
        <v>0.1193</v>
      </c>
      <c r="H1020">
        <v>-3444.75</v>
      </c>
      <c r="I1020" s="3">
        <v>-0.14050000000000001</v>
      </c>
      <c r="J1020">
        <v>900</v>
      </c>
      <c r="K1020">
        <v>24525</v>
      </c>
      <c r="L1020">
        <v>1937349.14</v>
      </c>
      <c r="M1020">
        <v>42</v>
      </c>
      <c r="N1020">
        <v>-82.02</v>
      </c>
      <c r="O1020" s="3">
        <v>-0.21099999999999999</v>
      </c>
      <c r="P1020" s="3">
        <v>0.22750000000000001</v>
      </c>
      <c r="Q1020" t="s">
        <v>20</v>
      </c>
      <c r="S1020" s="1">
        <f t="shared" si="45"/>
        <v>42362</v>
      </c>
      <c r="U1020" s="1">
        <f t="shared" si="46"/>
        <v>42366</v>
      </c>
      <c r="W1020" s="37">
        <f t="shared" si="47"/>
        <v>4</v>
      </c>
      <c r="X1020" s="2"/>
      <c r="Z1020" s="2"/>
      <c r="AB1020" s="3"/>
      <c r="AD1020" s="3"/>
      <c r="AJ1020" s="3"/>
      <c r="AK1020" s="3"/>
    </row>
    <row r="1021" spans="1:37">
      <c r="A1021" t="s">
        <v>55</v>
      </c>
      <c r="B1021" t="s">
        <v>19</v>
      </c>
      <c r="C1021" s="2">
        <v>41640.482638888891</v>
      </c>
      <c r="D1021">
        <v>132.5</v>
      </c>
      <c r="E1021" s="2">
        <v>41641.385416666664</v>
      </c>
      <c r="F1021">
        <v>148.30000000000001</v>
      </c>
      <c r="G1021" s="3">
        <v>0.1192</v>
      </c>
      <c r="H1021">
        <v>-17677.599999999999</v>
      </c>
      <c r="I1021" s="3">
        <v>-0.1404</v>
      </c>
      <c r="J1021">
        <v>950</v>
      </c>
      <c r="K1021">
        <v>125875</v>
      </c>
      <c r="L1021">
        <v>1015154.41</v>
      </c>
      <c r="M1021">
        <v>49</v>
      </c>
      <c r="N1021">
        <v>-360.77</v>
      </c>
      <c r="O1021" s="3">
        <v>-0.1192</v>
      </c>
      <c r="P1021" s="3">
        <v>3.0599999999999999E-2</v>
      </c>
      <c r="Q1021" t="s">
        <v>20</v>
      </c>
      <c r="S1021" s="1">
        <f t="shared" si="45"/>
        <v>41640</v>
      </c>
      <c r="U1021" s="1">
        <f t="shared" si="46"/>
        <v>41641</v>
      </c>
      <c r="W1021" s="37">
        <f t="shared" si="47"/>
        <v>1</v>
      </c>
      <c r="X1021" s="2"/>
      <c r="Z1021" s="2"/>
      <c r="AB1021" s="3"/>
      <c r="AD1021" s="3"/>
      <c r="AJ1021" s="3"/>
      <c r="AK1021" s="3"/>
    </row>
    <row r="1022" spans="1:37">
      <c r="A1022" t="s">
        <v>134</v>
      </c>
      <c r="B1022" t="s">
        <v>19</v>
      </c>
      <c r="C1022" s="2">
        <v>43286.465277777781</v>
      </c>
      <c r="D1022">
        <v>148.44999999999999</v>
      </c>
      <c r="E1022" s="2">
        <v>43286.527777777781</v>
      </c>
      <c r="F1022">
        <v>166.15</v>
      </c>
      <c r="G1022" s="3">
        <v>0.1192</v>
      </c>
      <c r="H1022">
        <v>-14071.05</v>
      </c>
      <c r="I1022" s="3">
        <v>-0.1404</v>
      </c>
      <c r="J1022">
        <v>675</v>
      </c>
      <c r="K1022">
        <v>100203.75</v>
      </c>
      <c r="L1022">
        <v>2513998.87</v>
      </c>
      <c r="M1022">
        <v>19</v>
      </c>
      <c r="N1022">
        <v>-740.58</v>
      </c>
      <c r="O1022" s="3">
        <v>-0.1192</v>
      </c>
      <c r="P1022" s="3">
        <v>2.8299999999999999E-2</v>
      </c>
      <c r="Q1022" t="s">
        <v>20</v>
      </c>
      <c r="S1022" s="1">
        <f t="shared" si="45"/>
        <v>43286</v>
      </c>
      <c r="U1022" s="1">
        <f t="shared" si="46"/>
        <v>43286</v>
      </c>
      <c r="W1022" s="37">
        <f t="shared" si="47"/>
        <v>0</v>
      </c>
      <c r="X1022" s="2"/>
      <c r="Z1022" s="2"/>
      <c r="AB1022" s="3"/>
      <c r="AD1022" s="3"/>
      <c r="AJ1022" s="3"/>
      <c r="AK1022" s="3"/>
    </row>
    <row r="1023" spans="1:37">
      <c r="A1023" t="s">
        <v>71</v>
      </c>
      <c r="B1023" t="s">
        <v>19</v>
      </c>
      <c r="C1023" s="2">
        <v>42383.503472222219</v>
      </c>
      <c r="D1023">
        <v>86.05</v>
      </c>
      <c r="E1023" s="2">
        <v>42384.420138888891</v>
      </c>
      <c r="F1023">
        <v>96.3</v>
      </c>
      <c r="G1023" s="3">
        <v>0.1191</v>
      </c>
      <c r="H1023">
        <v>-10866.15</v>
      </c>
      <c r="I1023" s="3">
        <v>-0.14030000000000001</v>
      </c>
      <c r="J1023">
        <v>899.99990000000003</v>
      </c>
      <c r="K1023">
        <v>77445</v>
      </c>
      <c r="L1023">
        <v>1793070.6</v>
      </c>
      <c r="M1023">
        <v>53</v>
      </c>
      <c r="N1023">
        <v>-205.02</v>
      </c>
      <c r="O1023" s="3">
        <v>-0.23130000000000001</v>
      </c>
      <c r="P1023" s="3">
        <v>0.31440000000000001</v>
      </c>
      <c r="Q1023" t="s">
        <v>20</v>
      </c>
      <c r="S1023" s="1">
        <f t="shared" si="45"/>
        <v>42383</v>
      </c>
      <c r="U1023" s="1">
        <f t="shared" si="46"/>
        <v>42384</v>
      </c>
      <c r="W1023" s="37">
        <f t="shared" si="47"/>
        <v>1</v>
      </c>
      <c r="X1023" s="2"/>
      <c r="Z1023" s="2"/>
      <c r="AB1023" s="3"/>
      <c r="AD1023" s="3"/>
      <c r="AJ1023" s="3"/>
      <c r="AK1023" s="3"/>
    </row>
    <row r="1024" spans="1:37">
      <c r="A1024" t="s">
        <v>124</v>
      </c>
      <c r="B1024" t="s">
        <v>19</v>
      </c>
      <c r="C1024" s="2">
        <v>43025.524305555555</v>
      </c>
      <c r="D1024">
        <v>87.2</v>
      </c>
      <c r="E1024" s="2">
        <v>43025.597222222219</v>
      </c>
      <c r="F1024">
        <v>97.55</v>
      </c>
      <c r="G1024" s="3">
        <v>0.1187</v>
      </c>
      <c r="H1024">
        <v>-9148.1200000000008</v>
      </c>
      <c r="I1024" s="3">
        <v>-0.1399</v>
      </c>
      <c r="J1024">
        <v>750</v>
      </c>
      <c r="K1024">
        <v>65400</v>
      </c>
      <c r="L1024">
        <v>2363972.0499999998</v>
      </c>
      <c r="M1024">
        <v>22</v>
      </c>
      <c r="N1024">
        <v>-415.82</v>
      </c>
      <c r="O1024" s="3">
        <v>-0.1187</v>
      </c>
      <c r="P1024" s="3">
        <v>7.22E-2</v>
      </c>
      <c r="Q1024" t="s">
        <v>20</v>
      </c>
      <c r="S1024" s="1">
        <f t="shared" si="45"/>
        <v>43025</v>
      </c>
      <c r="U1024" s="1">
        <f t="shared" si="46"/>
        <v>43025</v>
      </c>
      <c r="W1024" s="37">
        <f t="shared" si="47"/>
        <v>0</v>
      </c>
      <c r="X1024" s="2"/>
      <c r="Z1024" s="2"/>
      <c r="AB1024" s="3"/>
      <c r="AD1024" s="3"/>
      <c r="AJ1024" s="3"/>
      <c r="AK1024" s="3"/>
    </row>
    <row r="1025" spans="1:37">
      <c r="A1025" t="s">
        <v>154</v>
      </c>
      <c r="B1025" t="s">
        <v>19</v>
      </c>
      <c r="C1025" s="2">
        <v>43544.513888888891</v>
      </c>
      <c r="D1025">
        <v>107.95</v>
      </c>
      <c r="E1025" s="2">
        <v>43544.590277777781</v>
      </c>
      <c r="F1025">
        <v>120.75</v>
      </c>
      <c r="G1025" s="3">
        <v>0.1186</v>
      </c>
      <c r="H1025">
        <v>-10183.719999999999</v>
      </c>
      <c r="I1025" s="3">
        <v>-0.13980000000000001</v>
      </c>
      <c r="J1025">
        <v>675</v>
      </c>
      <c r="K1025">
        <v>72866.25</v>
      </c>
      <c r="L1025">
        <v>2415947.9900000002</v>
      </c>
      <c r="M1025">
        <v>23</v>
      </c>
      <c r="N1025">
        <v>-442.77</v>
      </c>
      <c r="O1025" s="3">
        <v>-0.1487</v>
      </c>
      <c r="P1025" s="3">
        <v>2.69E-2</v>
      </c>
      <c r="Q1025" t="s">
        <v>20</v>
      </c>
      <c r="S1025" s="1">
        <f t="shared" si="45"/>
        <v>43544</v>
      </c>
      <c r="U1025" s="1">
        <f t="shared" si="46"/>
        <v>43544</v>
      </c>
      <c r="W1025" s="37">
        <f t="shared" si="47"/>
        <v>0</v>
      </c>
      <c r="X1025" s="2"/>
      <c r="Z1025" s="2"/>
      <c r="AB1025" s="3"/>
      <c r="AD1025" s="3"/>
      <c r="AJ1025" s="3"/>
      <c r="AK1025" s="3"/>
    </row>
    <row r="1026" spans="1:37">
      <c r="A1026" t="s">
        <v>49</v>
      </c>
      <c r="B1026" t="s">
        <v>19</v>
      </c>
      <c r="C1026" s="2">
        <v>40917.385416666664</v>
      </c>
      <c r="D1026">
        <v>120.8</v>
      </c>
      <c r="E1026" s="2">
        <v>40917.555555555555</v>
      </c>
      <c r="F1026">
        <v>135.1</v>
      </c>
      <c r="G1026" s="3">
        <v>0.11840000000000001</v>
      </c>
      <c r="H1026">
        <v>-17701.95</v>
      </c>
      <c r="I1026" s="3">
        <v>-0.1396</v>
      </c>
      <c r="J1026">
        <v>1050</v>
      </c>
      <c r="K1026">
        <v>126840</v>
      </c>
      <c r="L1026">
        <v>-168960.8</v>
      </c>
      <c r="M1026">
        <v>50</v>
      </c>
      <c r="N1026">
        <v>-354.04</v>
      </c>
      <c r="O1026" s="3">
        <v>-0.11840000000000001</v>
      </c>
      <c r="P1026" s="3">
        <v>0.12870000000000001</v>
      </c>
      <c r="Q1026" t="s">
        <v>20</v>
      </c>
      <c r="S1026" s="1">
        <f t="shared" si="45"/>
        <v>40917</v>
      </c>
      <c r="U1026" s="1">
        <f t="shared" si="46"/>
        <v>40917</v>
      </c>
      <c r="W1026" s="37">
        <f t="shared" si="47"/>
        <v>0</v>
      </c>
      <c r="X1026" s="2"/>
      <c r="Z1026" s="2"/>
      <c r="AB1026" s="3"/>
      <c r="AD1026" s="3"/>
      <c r="AJ1026" s="3"/>
      <c r="AK1026" s="3"/>
    </row>
    <row r="1027" spans="1:37">
      <c r="A1027" t="s">
        <v>30</v>
      </c>
      <c r="B1027" t="s">
        <v>19</v>
      </c>
      <c r="C1027" s="2">
        <v>40952.503472222219</v>
      </c>
      <c r="D1027">
        <v>67.55</v>
      </c>
      <c r="E1027" s="2">
        <v>40952.559027777781</v>
      </c>
      <c r="F1027">
        <v>75.55</v>
      </c>
      <c r="G1027" s="3">
        <v>0.11840000000000001</v>
      </c>
      <c r="H1027">
        <v>-8487.9</v>
      </c>
      <c r="I1027" s="3">
        <v>-0.1396</v>
      </c>
      <c r="J1027">
        <v>900</v>
      </c>
      <c r="K1027">
        <v>60795</v>
      </c>
      <c r="L1027">
        <v>-145181.18</v>
      </c>
      <c r="M1027">
        <v>17</v>
      </c>
      <c r="N1027">
        <v>-499.29</v>
      </c>
      <c r="O1027" s="3">
        <v>-0.1229</v>
      </c>
      <c r="P1027" s="3">
        <v>0.1014</v>
      </c>
      <c r="Q1027" t="s">
        <v>20</v>
      </c>
      <c r="S1027" s="1">
        <f t="shared" si="45"/>
        <v>40952</v>
      </c>
      <c r="U1027" s="1">
        <f t="shared" si="46"/>
        <v>40952</v>
      </c>
      <c r="W1027" s="37">
        <f t="shared" si="47"/>
        <v>0</v>
      </c>
      <c r="X1027" s="2"/>
      <c r="Z1027" s="2"/>
      <c r="AB1027" s="3"/>
      <c r="AD1027" s="3"/>
      <c r="AJ1027" s="3"/>
      <c r="AK1027" s="3"/>
    </row>
    <row r="1028" spans="1:37">
      <c r="A1028" t="s">
        <v>90</v>
      </c>
      <c r="B1028" t="s">
        <v>19</v>
      </c>
      <c r="C1028" s="2">
        <v>42101.465277777781</v>
      </c>
      <c r="D1028">
        <v>142.19999999999999</v>
      </c>
      <c r="E1028" s="2">
        <v>42101.628472222219</v>
      </c>
      <c r="F1028">
        <v>159</v>
      </c>
      <c r="G1028" s="3">
        <v>0.1181</v>
      </c>
      <c r="H1028">
        <v>-15849.6</v>
      </c>
      <c r="I1028" s="3">
        <v>-0.13930000000000001</v>
      </c>
      <c r="J1028">
        <v>800</v>
      </c>
      <c r="K1028">
        <v>113760</v>
      </c>
      <c r="L1028">
        <v>1870663.45</v>
      </c>
      <c r="M1028">
        <v>48</v>
      </c>
      <c r="N1028">
        <v>-330.2</v>
      </c>
      <c r="O1028" s="3">
        <v>-0.32950000000000002</v>
      </c>
      <c r="P1028" s="3">
        <v>0.1308</v>
      </c>
      <c r="Q1028" t="s">
        <v>20</v>
      </c>
      <c r="S1028" s="1">
        <f t="shared" si="45"/>
        <v>42101</v>
      </c>
      <c r="U1028" s="1">
        <f t="shared" si="46"/>
        <v>42101</v>
      </c>
      <c r="W1028" s="37">
        <f t="shared" si="47"/>
        <v>0</v>
      </c>
      <c r="X1028" s="2"/>
      <c r="Z1028" s="2"/>
      <c r="AB1028" s="3"/>
      <c r="AD1028" s="3"/>
      <c r="AJ1028" s="3"/>
      <c r="AK1028" s="3"/>
    </row>
    <row r="1029" spans="1:37">
      <c r="A1029" t="s">
        <v>124</v>
      </c>
      <c r="B1029" t="s">
        <v>19</v>
      </c>
      <c r="C1029" s="2">
        <v>43193.454861111109</v>
      </c>
      <c r="D1029">
        <v>155</v>
      </c>
      <c r="E1029" s="2">
        <v>43193.583333333336</v>
      </c>
      <c r="F1029">
        <v>173.3</v>
      </c>
      <c r="G1029" s="3">
        <v>0.1181</v>
      </c>
      <c r="H1029">
        <v>-16187.25</v>
      </c>
      <c r="I1029" s="3">
        <v>-0.13919999999999999</v>
      </c>
      <c r="J1029">
        <v>750</v>
      </c>
      <c r="K1029">
        <v>116250</v>
      </c>
      <c r="L1029">
        <v>2298882.63</v>
      </c>
      <c r="M1029">
        <v>38</v>
      </c>
      <c r="N1029">
        <v>-425.98</v>
      </c>
      <c r="O1029" s="3">
        <v>-0.1613</v>
      </c>
      <c r="P1029" s="3">
        <v>1.55E-2</v>
      </c>
      <c r="Q1029" t="s">
        <v>20</v>
      </c>
      <c r="S1029" s="1">
        <f t="shared" si="45"/>
        <v>43193</v>
      </c>
      <c r="U1029" s="1">
        <f t="shared" si="46"/>
        <v>43193</v>
      </c>
      <c r="W1029" s="37">
        <f t="shared" si="47"/>
        <v>0</v>
      </c>
      <c r="X1029" s="2"/>
      <c r="Z1029" s="2"/>
      <c r="AB1029" s="3"/>
      <c r="AD1029" s="3"/>
      <c r="AJ1029" s="3"/>
      <c r="AK1029" s="3"/>
    </row>
    <row r="1030" spans="1:37">
      <c r="A1030" t="s">
        <v>379</v>
      </c>
      <c r="B1030" t="s">
        <v>19</v>
      </c>
      <c r="C1030" s="2">
        <v>44168.59375</v>
      </c>
      <c r="D1030">
        <v>276.14999999999998</v>
      </c>
      <c r="E1030" s="2">
        <v>44169.388888888891</v>
      </c>
      <c r="F1030">
        <v>308.7</v>
      </c>
      <c r="G1030" s="3">
        <v>0.1179</v>
      </c>
      <c r="H1030">
        <v>-25918.99</v>
      </c>
      <c r="I1030" s="3">
        <v>-0.13900000000000001</v>
      </c>
      <c r="J1030">
        <v>675</v>
      </c>
      <c r="K1030">
        <v>186401.25</v>
      </c>
      <c r="L1030">
        <v>4152635.42</v>
      </c>
      <c r="M1030">
        <v>18</v>
      </c>
      <c r="N1030">
        <v>-1439.94</v>
      </c>
      <c r="O1030" s="3">
        <v>-0.1179</v>
      </c>
      <c r="P1030" s="3">
        <v>1.1900000000000001E-2</v>
      </c>
      <c r="Q1030" t="s">
        <v>20</v>
      </c>
      <c r="S1030" s="1">
        <f t="shared" si="45"/>
        <v>44168</v>
      </c>
      <c r="U1030" s="1">
        <f t="shared" si="46"/>
        <v>44169</v>
      </c>
      <c r="W1030" s="37">
        <f t="shared" si="47"/>
        <v>1</v>
      </c>
      <c r="X1030" s="2"/>
      <c r="Z1030" s="2"/>
      <c r="AB1030" s="3"/>
      <c r="AD1030" s="3"/>
      <c r="AJ1030" s="3"/>
      <c r="AK1030" s="3"/>
    </row>
    <row r="1031" spans="1:37">
      <c r="A1031" t="s">
        <v>93</v>
      </c>
      <c r="B1031" t="s">
        <v>19</v>
      </c>
      <c r="C1031" s="2">
        <v>42779.586805555555</v>
      </c>
      <c r="D1031">
        <v>57.75</v>
      </c>
      <c r="E1031" s="2">
        <v>42780.520833333336</v>
      </c>
      <c r="F1031">
        <v>64.55</v>
      </c>
      <c r="G1031" s="3">
        <v>0.1177</v>
      </c>
      <c r="H1031">
        <v>-6618.98</v>
      </c>
      <c r="I1031" s="3">
        <v>-0.1389</v>
      </c>
      <c r="J1031">
        <v>825</v>
      </c>
      <c r="K1031">
        <v>47643.75</v>
      </c>
      <c r="L1031">
        <v>2121625.4900000002</v>
      </c>
      <c r="M1031">
        <v>57</v>
      </c>
      <c r="N1031">
        <v>-116.12</v>
      </c>
      <c r="O1031" s="3">
        <v>-0.2364</v>
      </c>
      <c r="P1031" s="3">
        <v>0.13420000000000001</v>
      </c>
      <c r="Q1031" t="s">
        <v>20</v>
      </c>
      <c r="S1031" s="1">
        <f t="shared" si="45"/>
        <v>42779</v>
      </c>
      <c r="U1031" s="1">
        <f t="shared" si="46"/>
        <v>42780</v>
      </c>
      <c r="W1031" s="37">
        <f t="shared" si="47"/>
        <v>1</v>
      </c>
      <c r="X1031" s="2"/>
      <c r="Z1031" s="2"/>
      <c r="AB1031" s="3"/>
      <c r="AD1031" s="3"/>
      <c r="AJ1031" s="3"/>
      <c r="AK1031" s="3"/>
    </row>
    <row r="1032" spans="1:37">
      <c r="A1032" t="s">
        <v>160</v>
      </c>
      <c r="B1032" t="s">
        <v>19</v>
      </c>
      <c r="C1032" s="2">
        <v>43573.423611111109</v>
      </c>
      <c r="D1032">
        <v>54</v>
      </c>
      <c r="E1032" s="2">
        <v>43573.597222222219</v>
      </c>
      <c r="F1032">
        <v>60.35</v>
      </c>
      <c r="G1032" s="3">
        <v>0.1176</v>
      </c>
      <c r="H1032">
        <v>-5058.1099999999997</v>
      </c>
      <c r="I1032" s="3">
        <v>-0.13880000000000001</v>
      </c>
      <c r="J1032">
        <v>675</v>
      </c>
      <c r="K1032">
        <v>36450</v>
      </c>
      <c r="L1032">
        <v>2511406.15</v>
      </c>
      <c r="M1032">
        <v>51</v>
      </c>
      <c r="N1032">
        <v>-99.18</v>
      </c>
      <c r="O1032" s="3">
        <v>-0.1852</v>
      </c>
      <c r="P1032" s="3">
        <v>0.1426</v>
      </c>
      <c r="Q1032" t="s">
        <v>20</v>
      </c>
      <c r="S1032" s="1">
        <f t="shared" si="45"/>
        <v>43573</v>
      </c>
      <c r="U1032" s="1">
        <f t="shared" si="46"/>
        <v>43573</v>
      </c>
      <c r="W1032" s="37">
        <f t="shared" si="47"/>
        <v>0</v>
      </c>
      <c r="X1032" s="2"/>
      <c r="Z1032" s="2"/>
      <c r="AB1032" s="3"/>
      <c r="AD1032" s="3"/>
      <c r="AJ1032" s="3"/>
      <c r="AK1032" s="3"/>
    </row>
    <row r="1033" spans="1:37">
      <c r="A1033" t="s">
        <v>92</v>
      </c>
      <c r="B1033" t="s">
        <v>19</v>
      </c>
      <c r="C1033" s="2">
        <v>42718.635416666664</v>
      </c>
      <c r="D1033">
        <v>96.2</v>
      </c>
      <c r="E1033" s="2">
        <v>42719.395833333336</v>
      </c>
      <c r="F1033">
        <v>107.5</v>
      </c>
      <c r="G1033" s="3">
        <v>0.11749999999999999</v>
      </c>
      <c r="H1033">
        <v>-12003.3</v>
      </c>
      <c r="I1033" s="3">
        <v>-0.1386</v>
      </c>
      <c r="J1033">
        <v>900</v>
      </c>
      <c r="K1033">
        <v>86580</v>
      </c>
      <c r="L1033">
        <v>2232384.67</v>
      </c>
      <c r="M1033">
        <v>7</v>
      </c>
      <c r="N1033">
        <v>-1714.76</v>
      </c>
      <c r="O1033" s="3">
        <v>-0.11749999999999999</v>
      </c>
      <c r="P1033" s="3">
        <v>0.40639999999999998</v>
      </c>
      <c r="Q1033" t="s">
        <v>20</v>
      </c>
      <c r="S1033" s="1">
        <f t="shared" si="45"/>
        <v>42718</v>
      </c>
      <c r="U1033" s="1">
        <f t="shared" si="46"/>
        <v>42719</v>
      </c>
      <c r="W1033" s="37">
        <f t="shared" si="47"/>
        <v>1</v>
      </c>
      <c r="X1033" s="2"/>
      <c r="Z1033" s="2"/>
      <c r="AB1033" s="3"/>
      <c r="AD1033" s="3"/>
      <c r="AJ1033" s="3"/>
      <c r="AK1033" s="3"/>
    </row>
    <row r="1034" spans="1:37">
      <c r="A1034" t="s">
        <v>140</v>
      </c>
      <c r="B1034" t="s">
        <v>19</v>
      </c>
      <c r="C1034" s="2">
        <v>44020.569444444445</v>
      </c>
      <c r="D1034">
        <v>234</v>
      </c>
      <c r="E1034" s="2">
        <v>44020.607638888891</v>
      </c>
      <c r="F1034">
        <v>261.45</v>
      </c>
      <c r="G1034" s="3">
        <v>0.1173</v>
      </c>
      <c r="H1034">
        <v>-26733.71</v>
      </c>
      <c r="I1034" s="3">
        <v>-0.13850000000000001</v>
      </c>
      <c r="J1034">
        <v>825</v>
      </c>
      <c r="K1034">
        <v>193050</v>
      </c>
      <c r="L1034">
        <v>3541627.63</v>
      </c>
      <c r="M1034">
        <v>12</v>
      </c>
      <c r="N1034">
        <v>-2227.81</v>
      </c>
      <c r="O1034" s="3">
        <v>-0.1173</v>
      </c>
      <c r="P1034" s="3">
        <v>5.9799999999999999E-2</v>
      </c>
      <c r="Q1034" t="s">
        <v>20</v>
      </c>
      <c r="S1034" s="1">
        <f t="shared" si="45"/>
        <v>44020</v>
      </c>
      <c r="U1034" s="1">
        <f t="shared" si="46"/>
        <v>44020</v>
      </c>
      <c r="W1034" s="37">
        <f t="shared" si="47"/>
        <v>0</v>
      </c>
      <c r="X1034" s="2"/>
      <c r="Z1034" s="2"/>
      <c r="AB1034" s="3"/>
      <c r="AD1034" s="3"/>
      <c r="AJ1034" s="3"/>
      <c r="AK1034" s="3"/>
    </row>
    <row r="1035" spans="1:37">
      <c r="A1035" t="s">
        <v>34</v>
      </c>
      <c r="B1035" t="s">
        <v>19</v>
      </c>
      <c r="C1035" s="2">
        <v>41010.385416666664</v>
      </c>
      <c r="D1035">
        <v>104.35</v>
      </c>
      <c r="E1035" s="2">
        <v>41010.534722222219</v>
      </c>
      <c r="F1035">
        <v>116.5</v>
      </c>
      <c r="G1035" s="3">
        <v>0.1164</v>
      </c>
      <c r="H1035">
        <v>-14358.5</v>
      </c>
      <c r="I1035" s="3">
        <v>-0.1376</v>
      </c>
      <c r="J1035">
        <v>1000</v>
      </c>
      <c r="K1035">
        <v>104350</v>
      </c>
      <c r="L1035">
        <v>148099.92000000001</v>
      </c>
      <c r="M1035">
        <v>44</v>
      </c>
      <c r="N1035">
        <v>-326.33</v>
      </c>
      <c r="O1035" s="3">
        <v>-0.1164</v>
      </c>
      <c r="P1035" s="3">
        <v>9.6299999999999997E-2</v>
      </c>
      <c r="Q1035" t="s">
        <v>20</v>
      </c>
      <c r="S1035" s="1">
        <f t="shared" si="45"/>
        <v>41010</v>
      </c>
      <c r="U1035" s="1">
        <f t="shared" si="46"/>
        <v>41010</v>
      </c>
      <c r="W1035" s="37">
        <f t="shared" si="47"/>
        <v>0</v>
      </c>
      <c r="X1035" s="2"/>
      <c r="Z1035" s="2"/>
      <c r="AB1035" s="3"/>
      <c r="AD1035" s="3"/>
      <c r="AJ1035" s="3"/>
      <c r="AK1035" s="3"/>
    </row>
    <row r="1036" spans="1:37">
      <c r="A1036" t="s">
        <v>140</v>
      </c>
      <c r="B1036" t="s">
        <v>19</v>
      </c>
      <c r="C1036" s="2">
        <v>43222.541666666664</v>
      </c>
      <c r="D1036">
        <v>149.15</v>
      </c>
      <c r="E1036" s="2">
        <v>43222.59375</v>
      </c>
      <c r="F1036">
        <v>166.5</v>
      </c>
      <c r="G1036" s="3">
        <v>0.1163</v>
      </c>
      <c r="H1036">
        <v>-13841.89</v>
      </c>
      <c r="I1036" s="3">
        <v>-0.13750000000000001</v>
      </c>
      <c r="J1036">
        <v>675</v>
      </c>
      <c r="K1036">
        <v>100676.24</v>
      </c>
      <c r="L1036">
        <v>2299745.09</v>
      </c>
      <c r="M1036">
        <v>16</v>
      </c>
      <c r="N1036">
        <v>-865.12</v>
      </c>
      <c r="O1036" s="3">
        <v>-0.1163</v>
      </c>
      <c r="P1036" s="3">
        <v>1.84E-2</v>
      </c>
      <c r="Q1036" t="s">
        <v>20</v>
      </c>
      <c r="S1036" s="1">
        <f t="shared" si="45"/>
        <v>43222</v>
      </c>
      <c r="U1036" s="1">
        <f t="shared" si="46"/>
        <v>43222</v>
      </c>
      <c r="W1036" s="37">
        <f t="shared" si="47"/>
        <v>0</v>
      </c>
      <c r="X1036" s="2"/>
      <c r="Z1036" s="2"/>
      <c r="AB1036" s="3"/>
      <c r="AD1036" s="3"/>
      <c r="AJ1036" s="3"/>
      <c r="AK1036" s="3"/>
    </row>
    <row r="1037" spans="1:37">
      <c r="A1037" t="s">
        <v>91</v>
      </c>
      <c r="B1037" t="s">
        <v>19</v>
      </c>
      <c r="C1037" s="2">
        <v>42130.385416666664</v>
      </c>
      <c r="D1037">
        <v>126.1</v>
      </c>
      <c r="E1037" s="2">
        <v>42130.399305555555</v>
      </c>
      <c r="F1037">
        <v>140.75</v>
      </c>
      <c r="G1037" s="3">
        <v>0.1162</v>
      </c>
      <c r="H1037">
        <v>-14287.76</v>
      </c>
      <c r="I1037" s="3">
        <v>-0.13730000000000001</v>
      </c>
      <c r="J1037">
        <v>825</v>
      </c>
      <c r="K1037">
        <v>104032.5</v>
      </c>
      <c r="L1037">
        <v>1822723.2</v>
      </c>
      <c r="M1037">
        <v>5</v>
      </c>
      <c r="N1037">
        <v>-2857.55</v>
      </c>
      <c r="O1037" s="3">
        <v>-0.1162</v>
      </c>
      <c r="P1037" s="3">
        <v>8.7999999999999995E-2</v>
      </c>
      <c r="Q1037" t="s">
        <v>20</v>
      </c>
      <c r="S1037" s="1">
        <f t="shared" si="45"/>
        <v>42130</v>
      </c>
      <c r="U1037" s="1">
        <f t="shared" si="46"/>
        <v>42130</v>
      </c>
      <c r="W1037" s="37">
        <f t="shared" si="47"/>
        <v>0</v>
      </c>
      <c r="X1037" s="2"/>
      <c r="Z1037" s="2"/>
      <c r="AB1037" s="3"/>
      <c r="AD1037" s="3"/>
      <c r="AJ1037" s="3"/>
      <c r="AK1037" s="3"/>
    </row>
    <row r="1038" spans="1:37">
      <c r="A1038" t="s">
        <v>234</v>
      </c>
      <c r="B1038" t="s">
        <v>19</v>
      </c>
      <c r="C1038" s="2">
        <v>44510.5625</v>
      </c>
      <c r="D1038">
        <v>207.15</v>
      </c>
      <c r="E1038" s="2">
        <v>44511.385416666664</v>
      </c>
      <c r="F1038">
        <v>231.2</v>
      </c>
      <c r="G1038" s="3">
        <v>0.11609999999999999</v>
      </c>
      <c r="H1038">
        <v>-17060.099999999999</v>
      </c>
      <c r="I1038" s="3">
        <v>-0.13730000000000001</v>
      </c>
      <c r="J1038">
        <v>600</v>
      </c>
      <c r="K1038">
        <v>124290</v>
      </c>
      <c r="L1038">
        <v>5526716.6600000001</v>
      </c>
      <c r="M1038">
        <v>26</v>
      </c>
      <c r="N1038">
        <v>-656.16</v>
      </c>
      <c r="O1038" s="3">
        <v>-0.12039999999999999</v>
      </c>
      <c r="P1038" s="3">
        <v>0.17380000000000001</v>
      </c>
      <c r="Q1038" t="s">
        <v>20</v>
      </c>
      <c r="S1038" s="1">
        <f t="shared" si="45"/>
        <v>44510</v>
      </c>
      <c r="U1038" s="1">
        <f t="shared" si="46"/>
        <v>44511</v>
      </c>
      <c r="W1038" s="37">
        <f t="shared" si="47"/>
        <v>1</v>
      </c>
      <c r="X1038" s="2"/>
      <c r="Z1038" s="2"/>
      <c r="AB1038" s="3"/>
      <c r="AD1038" s="3"/>
      <c r="AJ1038" s="3"/>
      <c r="AK1038" s="3"/>
    </row>
    <row r="1039" spans="1:37">
      <c r="A1039" t="s">
        <v>61</v>
      </c>
      <c r="B1039" t="s">
        <v>19</v>
      </c>
      <c r="C1039" s="2">
        <v>41758.576388888891</v>
      </c>
      <c r="D1039">
        <v>194.05</v>
      </c>
      <c r="E1039" s="2">
        <v>41758.607638888891</v>
      </c>
      <c r="F1039">
        <v>216.55</v>
      </c>
      <c r="G1039" s="3">
        <v>0.1159</v>
      </c>
      <c r="H1039">
        <v>-23945.4</v>
      </c>
      <c r="I1039" s="3">
        <v>-0.1371</v>
      </c>
      <c r="J1039">
        <v>900</v>
      </c>
      <c r="K1039">
        <v>174645</v>
      </c>
      <c r="L1039">
        <v>991175.38</v>
      </c>
      <c r="M1039">
        <v>10</v>
      </c>
      <c r="N1039">
        <v>-2394.54</v>
      </c>
      <c r="O1039" s="3">
        <v>-0.1159</v>
      </c>
      <c r="P1039" s="3">
        <v>8.2500000000000004E-2</v>
      </c>
      <c r="Q1039" t="s">
        <v>20</v>
      </c>
      <c r="S1039" s="1">
        <f t="shared" si="45"/>
        <v>41758</v>
      </c>
      <c r="U1039" s="1">
        <f t="shared" si="46"/>
        <v>41758</v>
      </c>
      <c r="W1039" s="37">
        <f t="shared" si="47"/>
        <v>0</v>
      </c>
      <c r="X1039" s="2"/>
      <c r="Z1039" s="2"/>
      <c r="AB1039" s="3"/>
      <c r="AD1039" s="3"/>
      <c r="AJ1039" s="3"/>
      <c r="AK1039" s="3"/>
    </row>
    <row r="1040" spans="1:37">
      <c r="A1040" t="s">
        <v>153</v>
      </c>
      <c r="B1040" t="s">
        <v>19</v>
      </c>
      <c r="C1040" s="2">
        <v>43434.385416666664</v>
      </c>
      <c r="D1040">
        <v>181.55</v>
      </c>
      <c r="E1040" s="2">
        <v>43434.534722222219</v>
      </c>
      <c r="F1040">
        <v>202.6</v>
      </c>
      <c r="G1040" s="3">
        <v>0.1159</v>
      </c>
      <c r="H1040">
        <v>-16801.759999999998</v>
      </c>
      <c r="I1040" s="3">
        <v>-0.1371</v>
      </c>
      <c r="J1040">
        <v>675</v>
      </c>
      <c r="K1040">
        <v>122546.25</v>
      </c>
      <c r="L1040">
        <v>2174890.2999999998</v>
      </c>
      <c r="M1040">
        <v>44</v>
      </c>
      <c r="N1040">
        <v>-381.86</v>
      </c>
      <c r="O1040" s="3">
        <v>-0.1159</v>
      </c>
      <c r="P1040" s="3">
        <v>3.4700000000000002E-2</v>
      </c>
      <c r="Q1040" t="s">
        <v>20</v>
      </c>
      <c r="S1040" s="1">
        <f t="shared" si="45"/>
        <v>43434</v>
      </c>
      <c r="U1040" s="1">
        <f t="shared" si="46"/>
        <v>43434</v>
      </c>
      <c r="W1040" s="37">
        <f t="shared" si="47"/>
        <v>0</v>
      </c>
      <c r="X1040" s="2"/>
      <c r="Z1040" s="2"/>
      <c r="AB1040" s="3"/>
      <c r="AD1040" s="3"/>
      <c r="AJ1040" s="3"/>
      <c r="AK1040" s="3"/>
    </row>
    <row r="1041" spans="1:37">
      <c r="A1041" t="s">
        <v>126</v>
      </c>
      <c r="B1041" t="s">
        <v>19</v>
      </c>
      <c r="C1041" s="2">
        <v>43049.569444444445</v>
      </c>
      <c r="D1041">
        <v>88.45</v>
      </c>
      <c r="E1041" s="2">
        <v>43049.600694444445</v>
      </c>
      <c r="F1041">
        <v>98.7</v>
      </c>
      <c r="G1041" s="3">
        <v>0.1159</v>
      </c>
      <c r="H1041">
        <v>-8182.01</v>
      </c>
      <c r="I1041" s="3">
        <v>-0.13700000000000001</v>
      </c>
      <c r="J1041">
        <v>675</v>
      </c>
      <c r="K1041">
        <v>59703.75</v>
      </c>
      <c r="L1041">
        <v>2206198.83</v>
      </c>
      <c r="M1041">
        <v>10</v>
      </c>
      <c r="N1041">
        <v>-818.2</v>
      </c>
      <c r="O1041" s="3">
        <v>-0.1159</v>
      </c>
      <c r="P1041" s="3">
        <v>0.18260000000000001</v>
      </c>
      <c r="Q1041" t="s">
        <v>20</v>
      </c>
      <c r="S1041" s="1">
        <f t="shared" si="45"/>
        <v>43049</v>
      </c>
      <c r="U1041" s="1">
        <f t="shared" si="46"/>
        <v>43049</v>
      </c>
      <c r="W1041" s="37">
        <f t="shared" si="47"/>
        <v>0</v>
      </c>
      <c r="X1041" s="2"/>
      <c r="Z1041" s="2"/>
      <c r="AB1041" s="3"/>
      <c r="AD1041" s="3"/>
      <c r="AJ1041" s="3"/>
      <c r="AK1041" s="3"/>
    </row>
    <row r="1042" spans="1:37">
      <c r="A1042" t="s">
        <v>213</v>
      </c>
      <c r="B1042" t="s">
        <v>19</v>
      </c>
      <c r="C1042" s="2">
        <v>44435.392361111109</v>
      </c>
      <c r="D1042">
        <v>224.15</v>
      </c>
      <c r="E1042" s="2">
        <v>44435.427083333336</v>
      </c>
      <c r="F1042">
        <v>250.1</v>
      </c>
      <c r="G1042" s="3">
        <v>0.1158</v>
      </c>
      <c r="H1042">
        <v>-19950.12</v>
      </c>
      <c r="I1042" s="3">
        <v>-0.13689999999999999</v>
      </c>
      <c r="J1042">
        <v>650</v>
      </c>
      <c r="K1042">
        <v>145697.5</v>
      </c>
      <c r="L1042">
        <v>5777650.71</v>
      </c>
      <c r="M1042">
        <v>11</v>
      </c>
      <c r="N1042">
        <v>-1813.65</v>
      </c>
      <c r="O1042" s="3">
        <v>-0.1198</v>
      </c>
      <c r="P1042" s="3">
        <v>5.3499999999999999E-2</v>
      </c>
      <c r="Q1042" t="s">
        <v>20</v>
      </c>
      <c r="S1042" s="1">
        <f t="shared" si="45"/>
        <v>44435</v>
      </c>
      <c r="U1042" s="1">
        <f t="shared" si="46"/>
        <v>44435</v>
      </c>
      <c r="W1042" s="37">
        <f t="shared" si="47"/>
        <v>0</v>
      </c>
      <c r="X1042" s="2"/>
      <c r="Z1042" s="2"/>
      <c r="AB1042" s="3"/>
      <c r="AD1042" s="3"/>
      <c r="AJ1042" s="3"/>
      <c r="AK1042" s="3"/>
    </row>
    <row r="1043" spans="1:37">
      <c r="A1043" t="s">
        <v>143</v>
      </c>
      <c r="B1043" t="s">
        <v>19</v>
      </c>
      <c r="C1043" s="2">
        <v>43538.486111111109</v>
      </c>
      <c r="D1043">
        <v>146.75</v>
      </c>
      <c r="E1043" s="2">
        <v>43538.600694444445</v>
      </c>
      <c r="F1043">
        <v>163.75</v>
      </c>
      <c r="G1043" s="3">
        <v>0.1158</v>
      </c>
      <c r="H1043">
        <v>-13570.88</v>
      </c>
      <c r="I1043" s="3">
        <v>-0.13700000000000001</v>
      </c>
      <c r="J1043">
        <v>675</v>
      </c>
      <c r="K1043">
        <v>99056.25</v>
      </c>
      <c r="L1043">
        <v>2385503.13</v>
      </c>
      <c r="M1043">
        <v>34</v>
      </c>
      <c r="N1043">
        <v>-399.14</v>
      </c>
      <c r="O1043" s="3">
        <v>-0.1158</v>
      </c>
      <c r="P1043" s="3">
        <v>0.1012</v>
      </c>
      <c r="Q1043" t="s">
        <v>20</v>
      </c>
      <c r="S1043" s="1">
        <f t="shared" si="45"/>
        <v>43538</v>
      </c>
      <c r="U1043" s="1">
        <f t="shared" si="46"/>
        <v>43538</v>
      </c>
      <c r="W1043" s="37">
        <f t="shared" si="47"/>
        <v>0</v>
      </c>
      <c r="X1043" s="2"/>
      <c r="Z1043" s="2"/>
      <c r="AB1043" s="3"/>
      <c r="AD1043" s="3"/>
      <c r="AJ1043" s="3"/>
      <c r="AK1043" s="3"/>
    </row>
    <row r="1044" spans="1:37">
      <c r="A1044" t="s">
        <v>218</v>
      </c>
      <c r="B1044" t="s">
        <v>19</v>
      </c>
      <c r="C1044" s="2">
        <v>44448.625</v>
      </c>
      <c r="D1044">
        <v>210.1</v>
      </c>
      <c r="E1044" s="2">
        <v>44452.392361111109</v>
      </c>
      <c r="F1044">
        <v>234.4</v>
      </c>
      <c r="G1044" s="3">
        <v>0.1157</v>
      </c>
      <c r="H1044">
        <v>-17247</v>
      </c>
      <c r="I1044" s="3">
        <v>-0.1368</v>
      </c>
      <c r="J1044">
        <v>600</v>
      </c>
      <c r="K1044">
        <v>126060</v>
      </c>
      <c r="L1044">
        <v>5799631.7599999998</v>
      </c>
      <c r="M1044">
        <v>10</v>
      </c>
      <c r="N1044">
        <v>-1724.7</v>
      </c>
      <c r="O1044" s="3">
        <v>-0.1157</v>
      </c>
      <c r="P1044" s="3">
        <v>2.9000000000000001E-2</v>
      </c>
      <c r="Q1044" t="s">
        <v>20</v>
      </c>
      <c r="S1044" s="1">
        <f t="shared" si="45"/>
        <v>44448</v>
      </c>
      <c r="U1044" s="1">
        <f t="shared" si="46"/>
        <v>44452</v>
      </c>
      <c r="W1044" s="37">
        <f t="shared" si="47"/>
        <v>4</v>
      </c>
      <c r="X1044" s="2"/>
      <c r="Z1044" s="2"/>
      <c r="AB1044" s="3"/>
      <c r="AD1044" s="3"/>
      <c r="AJ1044" s="3"/>
      <c r="AK1044" s="3"/>
    </row>
    <row r="1045" spans="1:37">
      <c r="A1045" t="s">
        <v>84</v>
      </c>
      <c r="B1045" t="s">
        <v>19</v>
      </c>
      <c r="C1045" s="2">
        <v>41948.53125</v>
      </c>
      <c r="D1045">
        <v>138.5</v>
      </c>
      <c r="E1045" s="2">
        <v>41948.600694444445</v>
      </c>
      <c r="F1045">
        <v>154.5</v>
      </c>
      <c r="G1045" s="3">
        <v>0.11550000000000001</v>
      </c>
      <c r="H1045">
        <v>-15144</v>
      </c>
      <c r="I1045" s="3">
        <v>-0.13669999999999999</v>
      </c>
      <c r="J1045">
        <v>800</v>
      </c>
      <c r="K1045">
        <v>110800</v>
      </c>
      <c r="L1045">
        <v>1546436.57</v>
      </c>
      <c r="M1045">
        <v>21</v>
      </c>
      <c r="N1045">
        <v>-721.14</v>
      </c>
      <c r="O1045" s="3">
        <v>-0.11550000000000001</v>
      </c>
      <c r="P1045" s="3">
        <v>1.5900000000000001E-2</v>
      </c>
      <c r="Q1045" t="s">
        <v>20</v>
      </c>
      <c r="S1045" s="1">
        <f t="shared" si="45"/>
        <v>41948</v>
      </c>
      <c r="U1045" s="1">
        <f t="shared" si="46"/>
        <v>41948</v>
      </c>
      <c r="W1045" s="37">
        <f t="shared" si="47"/>
        <v>0</v>
      </c>
      <c r="X1045" s="2"/>
      <c r="Z1045" s="2"/>
      <c r="AB1045" s="3"/>
      <c r="AD1045" s="3"/>
      <c r="AJ1045" s="3"/>
      <c r="AK1045" s="3"/>
    </row>
    <row r="1046" spans="1:37">
      <c r="A1046" t="s">
        <v>25</v>
      </c>
      <c r="B1046" t="s">
        <v>19</v>
      </c>
      <c r="C1046" s="2">
        <v>41487.458333333336</v>
      </c>
      <c r="D1046">
        <v>146.1</v>
      </c>
      <c r="E1046" s="2">
        <v>41487.604166666664</v>
      </c>
      <c r="F1046">
        <v>162.94999999999999</v>
      </c>
      <c r="G1046" s="3">
        <v>0.1153</v>
      </c>
      <c r="H1046">
        <v>-19940.5</v>
      </c>
      <c r="I1046" s="3">
        <v>-0.13650000000000001</v>
      </c>
      <c r="J1046">
        <v>999.99990000000003</v>
      </c>
      <c r="K1046">
        <v>146100</v>
      </c>
      <c r="L1046">
        <v>549612.27</v>
      </c>
      <c r="M1046">
        <v>43</v>
      </c>
      <c r="N1046">
        <v>-463.73</v>
      </c>
      <c r="O1046" s="3">
        <v>-0.25090000000000001</v>
      </c>
      <c r="P1046" s="3">
        <v>0.1663</v>
      </c>
      <c r="Q1046" t="s">
        <v>20</v>
      </c>
      <c r="S1046" s="1">
        <f t="shared" si="45"/>
        <v>41487</v>
      </c>
      <c r="U1046" s="1">
        <f t="shared" si="46"/>
        <v>41487</v>
      </c>
      <c r="W1046" s="37">
        <f t="shared" si="47"/>
        <v>0</v>
      </c>
      <c r="X1046" s="2"/>
      <c r="Z1046" s="2"/>
      <c r="AB1046" s="3"/>
      <c r="AD1046" s="3"/>
      <c r="AJ1046" s="3"/>
      <c r="AK1046" s="3"/>
    </row>
    <row r="1047" spans="1:37">
      <c r="A1047" t="s">
        <v>243</v>
      </c>
      <c r="B1047" t="s">
        <v>19</v>
      </c>
      <c r="C1047" s="2">
        <v>44574.555555555555</v>
      </c>
      <c r="D1047">
        <v>217.3</v>
      </c>
      <c r="E1047" s="2">
        <v>44574.625</v>
      </c>
      <c r="F1047">
        <v>242.35</v>
      </c>
      <c r="G1047" s="3">
        <v>0.1153</v>
      </c>
      <c r="H1047">
        <v>-17787.900000000001</v>
      </c>
      <c r="I1047" s="3">
        <v>-0.13639999999999999</v>
      </c>
      <c r="J1047">
        <v>600</v>
      </c>
      <c r="K1047">
        <v>130380</v>
      </c>
      <c r="L1047">
        <v>5733524.5599999996</v>
      </c>
      <c r="M1047">
        <v>21</v>
      </c>
      <c r="N1047">
        <v>-847.04</v>
      </c>
      <c r="O1047" s="3">
        <v>-0.1351</v>
      </c>
      <c r="P1047" s="3">
        <v>4.5999999999999999E-3</v>
      </c>
      <c r="Q1047" t="s">
        <v>20</v>
      </c>
      <c r="S1047" s="1">
        <f t="shared" si="45"/>
        <v>44574</v>
      </c>
      <c r="U1047" s="1">
        <f t="shared" si="46"/>
        <v>44574</v>
      </c>
      <c r="W1047" s="37">
        <f t="shared" si="47"/>
        <v>0</v>
      </c>
      <c r="X1047" s="2"/>
      <c r="Z1047" s="2"/>
      <c r="AB1047" s="3"/>
      <c r="AD1047" s="3"/>
      <c r="AJ1047" s="3"/>
      <c r="AK1047" s="3"/>
    </row>
    <row r="1048" spans="1:37">
      <c r="A1048" t="s">
        <v>123</v>
      </c>
      <c r="B1048" t="s">
        <v>19</v>
      </c>
      <c r="C1048" s="2">
        <v>43017.517361111109</v>
      </c>
      <c r="D1048">
        <v>83.25</v>
      </c>
      <c r="E1048" s="2">
        <v>43017.611111111109</v>
      </c>
      <c r="F1048">
        <v>92.85</v>
      </c>
      <c r="G1048" s="3">
        <v>0.1153</v>
      </c>
      <c r="H1048">
        <v>-8520.75</v>
      </c>
      <c r="I1048" s="3">
        <v>-0.13650000000000001</v>
      </c>
      <c r="J1048">
        <v>750</v>
      </c>
      <c r="K1048">
        <v>62437.5</v>
      </c>
      <c r="L1048">
        <v>2355862.6800000002</v>
      </c>
      <c r="M1048">
        <v>28</v>
      </c>
      <c r="N1048">
        <v>-304.31</v>
      </c>
      <c r="O1048" s="3">
        <v>-0.15920000000000001</v>
      </c>
      <c r="P1048" s="3">
        <v>1.8599999999999998E-2</v>
      </c>
      <c r="Q1048" t="s">
        <v>20</v>
      </c>
      <c r="S1048" s="1">
        <f t="shared" si="45"/>
        <v>43017</v>
      </c>
      <c r="U1048" s="1">
        <f t="shared" si="46"/>
        <v>43017</v>
      </c>
      <c r="W1048" s="37">
        <f t="shared" si="47"/>
        <v>0</v>
      </c>
      <c r="X1048" s="2"/>
      <c r="Z1048" s="2"/>
      <c r="AB1048" s="3"/>
      <c r="AD1048" s="3"/>
      <c r="AJ1048" s="3"/>
      <c r="AK1048" s="3"/>
    </row>
    <row r="1049" spans="1:37">
      <c r="A1049" t="s">
        <v>211</v>
      </c>
      <c r="B1049" t="s">
        <v>19</v>
      </c>
      <c r="C1049" s="2">
        <v>44419.420138888891</v>
      </c>
      <c r="D1049">
        <v>166</v>
      </c>
      <c r="E1049" s="2">
        <v>44419.5625</v>
      </c>
      <c r="F1049">
        <v>185.1</v>
      </c>
      <c r="G1049" s="3">
        <v>0.11509999999999999</v>
      </c>
      <c r="H1049">
        <v>-14697.15</v>
      </c>
      <c r="I1049" s="3">
        <v>-0.13619999999999999</v>
      </c>
      <c r="J1049">
        <v>650</v>
      </c>
      <c r="K1049">
        <v>107900</v>
      </c>
      <c r="L1049">
        <v>5722313.2800000003</v>
      </c>
      <c r="M1049">
        <v>42</v>
      </c>
      <c r="N1049">
        <v>-349.93</v>
      </c>
      <c r="O1049" s="3">
        <v>-0.11509999999999999</v>
      </c>
      <c r="P1049" s="3">
        <v>0.1018</v>
      </c>
      <c r="Q1049" t="s">
        <v>20</v>
      </c>
      <c r="S1049" s="1">
        <f t="shared" si="45"/>
        <v>44419</v>
      </c>
      <c r="U1049" s="1">
        <f t="shared" si="46"/>
        <v>44419</v>
      </c>
      <c r="W1049" s="37">
        <f t="shared" si="47"/>
        <v>0</v>
      </c>
      <c r="X1049" s="2"/>
      <c r="Z1049" s="2"/>
      <c r="AB1049" s="3"/>
      <c r="AD1049" s="3"/>
      <c r="AJ1049" s="3"/>
      <c r="AK1049" s="3"/>
    </row>
    <row r="1050" spans="1:37">
      <c r="A1050" t="s">
        <v>141</v>
      </c>
      <c r="B1050" t="s">
        <v>19</v>
      </c>
      <c r="C1050" s="2">
        <v>43131.614583333336</v>
      </c>
      <c r="D1050">
        <v>139.15</v>
      </c>
      <c r="E1050" s="2">
        <v>43132.506944444445</v>
      </c>
      <c r="F1050">
        <v>155.15</v>
      </c>
      <c r="G1050" s="3">
        <v>0.115</v>
      </c>
      <c r="H1050">
        <v>-12786.52</v>
      </c>
      <c r="I1050" s="3">
        <v>-0.1361</v>
      </c>
      <c r="J1050">
        <v>675</v>
      </c>
      <c r="K1050">
        <v>93926.24</v>
      </c>
      <c r="L1050">
        <v>2278637.77</v>
      </c>
      <c r="M1050">
        <v>45</v>
      </c>
      <c r="N1050">
        <v>-284.14</v>
      </c>
      <c r="O1050" s="3">
        <v>-0.115</v>
      </c>
      <c r="P1050" s="3">
        <v>0.2185</v>
      </c>
      <c r="Q1050" t="s">
        <v>20</v>
      </c>
      <c r="S1050" s="1">
        <f t="shared" si="45"/>
        <v>43131</v>
      </c>
      <c r="U1050" s="1">
        <f t="shared" si="46"/>
        <v>43132</v>
      </c>
      <c r="W1050" s="37">
        <f t="shared" si="47"/>
        <v>1</v>
      </c>
      <c r="X1050" s="2"/>
      <c r="Z1050" s="2"/>
      <c r="AB1050" s="3"/>
      <c r="AD1050" s="3"/>
      <c r="AJ1050" s="3"/>
      <c r="AK1050" s="3"/>
    </row>
    <row r="1051" spans="1:37">
      <c r="A1051" t="s">
        <v>87</v>
      </c>
      <c r="B1051" t="s">
        <v>19</v>
      </c>
      <c r="C1051" s="2">
        <v>42220.388888888891</v>
      </c>
      <c r="D1051">
        <v>140.6</v>
      </c>
      <c r="E1051" s="2">
        <v>42220.475694444445</v>
      </c>
      <c r="F1051">
        <v>156.75</v>
      </c>
      <c r="G1051" s="3">
        <v>0.1149</v>
      </c>
      <c r="H1051">
        <v>-16254.98</v>
      </c>
      <c r="I1051" s="3">
        <v>-0.13600000000000001</v>
      </c>
      <c r="J1051">
        <v>850</v>
      </c>
      <c r="K1051">
        <v>119510.01</v>
      </c>
      <c r="L1051">
        <v>2177013.96</v>
      </c>
      <c r="M1051">
        <v>26</v>
      </c>
      <c r="N1051">
        <v>-625.19000000000005</v>
      </c>
      <c r="O1051" s="3">
        <v>-0.1149</v>
      </c>
      <c r="P1051" s="3">
        <v>0.1426</v>
      </c>
      <c r="Q1051" t="s">
        <v>20</v>
      </c>
      <c r="S1051" s="1">
        <f t="shared" si="45"/>
        <v>42220</v>
      </c>
      <c r="U1051" s="1">
        <f t="shared" si="46"/>
        <v>42220</v>
      </c>
      <c r="W1051" s="37">
        <f t="shared" si="47"/>
        <v>0</v>
      </c>
      <c r="X1051" s="2"/>
      <c r="Z1051" s="2"/>
      <c r="AB1051" s="3"/>
      <c r="AD1051" s="3"/>
      <c r="AJ1051" s="3"/>
      <c r="AK1051" s="3"/>
    </row>
    <row r="1052" spans="1:37">
      <c r="A1052" t="s">
        <v>134</v>
      </c>
      <c r="B1052" t="s">
        <v>19</v>
      </c>
      <c r="C1052" s="2">
        <v>43285.402777777781</v>
      </c>
      <c r="D1052">
        <v>116.9</v>
      </c>
      <c r="E1052" s="2">
        <v>43285.479166666664</v>
      </c>
      <c r="F1052">
        <v>130.30000000000001</v>
      </c>
      <c r="G1052" s="3">
        <v>0.11459999999999999</v>
      </c>
      <c r="H1052">
        <v>-10713.6</v>
      </c>
      <c r="I1052" s="3">
        <v>-0.1358</v>
      </c>
      <c r="J1052">
        <v>675</v>
      </c>
      <c r="K1052">
        <v>78907.5</v>
      </c>
      <c r="L1052">
        <v>2516668.83</v>
      </c>
      <c r="M1052">
        <v>23</v>
      </c>
      <c r="N1052">
        <v>-465.81</v>
      </c>
      <c r="O1052" s="3">
        <v>-0.12920000000000001</v>
      </c>
      <c r="P1052" s="3">
        <v>3.3399999999999999E-2</v>
      </c>
      <c r="Q1052" t="s">
        <v>20</v>
      </c>
      <c r="S1052" s="1">
        <f t="shared" si="45"/>
        <v>43285</v>
      </c>
      <c r="U1052" s="1">
        <f t="shared" si="46"/>
        <v>43285</v>
      </c>
      <c r="W1052" s="37">
        <f t="shared" si="47"/>
        <v>0</v>
      </c>
      <c r="X1052" s="2"/>
      <c r="Z1052" s="2"/>
      <c r="AB1052" s="3"/>
      <c r="AD1052" s="3"/>
      <c r="AJ1052" s="3"/>
      <c r="AK1052" s="3"/>
    </row>
    <row r="1053" spans="1:37">
      <c r="A1053" t="s">
        <v>100</v>
      </c>
      <c r="B1053" t="s">
        <v>19</v>
      </c>
      <c r="C1053" s="2">
        <v>42426.385416666664</v>
      </c>
      <c r="D1053">
        <v>150.19999999999999</v>
      </c>
      <c r="E1053" s="2">
        <v>42426.475694444445</v>
      </c>
      <c r="F1053">
        <v>167.4</v>
      </c>
      <c r="G1053" s="3">
        <v>0.1145</v>
      </c>
      <c r="H1053">
        <v>-19866.599999999999</v>
      </c>
      <c r="I1053" s="3">
        <v>-0.13569999999999999</v>
      </c>
      <c r="J1053">
        <v>975</v>
      </c>
      <c r="K1053">
        <v>146445</v>
      </c>
      <c r="L1053">
        <v>1999645.2</v>
      </c>
      <c r="M1053">
        <v>27</v>
      </c>
      <c r="N1053">
        <v>-735.8</v>
      </c>
      <c r="O1053" s="3">
        <v>-0.1774</v>
      </c>
      <c r="P1053" s="3">
        <v>0.1085</v>
      </c>
      <c r="Q1053" t="s">
        <v>20</v>
      </c>
      <c r="S1053" s="1">
        <f t="shared" si="45"/>
        <v>42426</v>
      </c>
      <c r="U1053" s="1">
        <f t="shared" si="46"/>
        <v>42426</v>
      </c>
      <c r="W1053" s="37">
        <f t="shared" si="47"/>
        <v>0</v>
      </c>
      <c r="X1053" s="2"/>
      <c r="Z1053" s="2"/>
      <c r="AB1053" s="3"/>
      <c r="AD1053" s="3"/>
      <c r="AJ1053" s="3"/>
      <c r="AK1053" s="3"/>
    </row>
    <row r="1054" spans="1:37">
      <c r="A1054" t="s">
        <v>108</v>
      </c>
      <c r="B1054" t="s">
        <v>19</v>
      </c>
      <c r="C1054" s="2">
        <v>43959.576388888891</v>
      </c>
      <c r="D1054">
        <v>282.8</v>
      </c>
      <c r="E1054" s="2">
        <v>43962.385416666664</v>
      </c>
      <c r="F1054">
        <v>314.89999999999998</v>
      </c>
      <c r="G1054" s="3">
        <v>0.1135</v>
      </c>
      <c r="H1054">
        <v>-31413.52</v>
      </c>
      <c r="I1054" s="3">
        <v>-0.1346</v>
      </c>
      <c r="J1054">
        <v>825</v>
      </c>
      <c r="K1054">
        <v>233309.98</v>
      </c>
      <c r="L1054">
        <v>2925665.46</v>
      </c>
      <c r="M1054">
        <v>22</v>
      </c>
      <c r="N1054">
        <v>-1427.89</v>
      </c>
      <c r="O1054" s="3">
        <v>-0.13070000000000001</v>
      </c>
      <c r="P1054" s="3">
        <v>0.1087</v>
      </c>
      <c r="Q1054" t="s">
        <v>20</v>
      </c>
      <c r="S1054" s="1">
        <f t="shared" si="45"/>
        <v>43959</v>
      </c>
      <c r="U1054" s="1">
        <f t="shared" si="46"/>
        <v>43962</v>
      </c>
      <c r="W1054" s="37">
        <f t="shared" si="47"/>
        <v>3</v>
      </c>
      <c r="X1054" s="2"/>
      <c r="Z1054" s="2"/>
      <c r="AB1054" s="3"/>
      <c r="AD1054" s="3"/>
      <c r="AJ1054" s="3"/>
      <c r="AK1054" s="3"/>
    </row>
    <row r="1055" spans="1:37">
      <c r="A1055" t="s">
        <v>151</v>
      </c>
      <c r="B1055" t="s">
        <v>19</v>
      </c>
      <c r="C1055" s="2">
        <v>44104.40625</v>
      </c>
      <c r="D1055">
        <v>241.65</v>
      </c>
      <c r="E1055" s="2">
        <v>44104.440972222219</v>
      </c>
      <c r="F1055">
        <v>269</v>
      </c>
      <c r="G1055" s="3">
        <v>0.1132</v>
      </c>
      <c r="H1055">
        <v>-26776.61</v>
      </c>
      <c r="I1055" s="3">
        <v>-0.1343</v>
      </c>
      <c r="J1055">
        <v>825</v>
      </c>
      <c r="K1055">
        <v>199361.25</v>
      </c>
      <c r="L1055">
        <v>3856311.32</v>
      </c>
      <c r="M1055">
        <v>11</v>
      </c>
      <c r="N1055">
        <v>-2434.2399999999998</v>
      </c>
      <c r="O1055" s="3">
        <v>-0.115</v>
      </c>
      <c r="P1055" s="3">
        <v>3.8899999999999997E-2</v>
      </c>
      <c r="Q1055" t="s">
        <v>20</v>
      </c>
      <c r="S1055" s="1">
        <f t="shared" si="45"/>
        <v>44104</v>
      </c>
      <c r="U1055" s="1">
        <f t="shared" si="46"/>
        <v>44104</v>
      </c>
      <c r="W1055" s="37">
        <f t="shared" si="47"/>
        <v>0</v>
      </c>
      <c r="X1055" s="2"/>
      <c r="Z1055" s="2"/>
      <c r="AB1055" s="3"/>
      <c r="AD1055" s="3"/>
      <c r="AJ1055" s="3"/>
      <c r="AK1055" s="3"/>
    </row>
    <row r="1056" spans="1:37">
      <c r="A1056" t="s">
        <v>159</v>
      </c>
      <c r="B1056" t="s">
        <v>19</v>
      </c>
      <c r="C1056" s="2">
        <v>43777.520833333336</v>
      </c>
      <c r="D1056">
        <v>142.35</v>
      </c>
      <c r="E1056" s="2">
        <v>43777.565972222219</v>
      </c>
      <c r="F1056">
        <v>158.44999999999999</v>
      </c>
      <c r="G1056" s="3">
        <v>0.11310000000000001</v>
      </c>
      <c r="H1056">
        <v>-12897.9</v>
      </c>
      <c r="I1056" s="3">
        <v>-0.13420000000000001</v>
      </c>
      <c r="J1056">
        <v>675</v>
      </c>
      <c r="K1056">
        <v>96086.26</v>
      </c>
      <c r="L1056">
        <v>2881785.44</v>
      </c>
      <c r="M1056">
        <v>14</v>
      </c>
      <c r="N1056">
        <v>-921.28</v>
      </c>
      <c r="O1056" s="3">
        <v>-0.11310000000000001</v>
      </c>
      <c r="P1056" s="3">
        <v>0.15029999999999999</v>
      </c>
      <c r="Q1056" t="s">
        <v>20</v>
      </c>
      <c r="S1056" s="1">
        <f t="shared" si="45"/>
        <v>43777</v>
      </c>
      <c r="U1056" s="1">
        <f t="shared" si="46"/>
        <v>43777</v>
      </c>
      <c r="W1056" s="37">
        <f t="shared" si="47"/>
        <v>0</v>
      </c>
      <c r="X1056" s="2"/>
      <c r="Z1056" s="2"/>
      <c r="AB1056" s="3"/>
      <c r="AD1056" s="3"/>
      <c r="AJ1056" s="3"/>
      <c r="AK1056" s="3"/>
    </row>
    <row r="1057" spans="1:37">
      <c r="A1057" t="s">
        <v>89</v>
      </c>
      <c r="B1057" t="s">
        <v>19</v>
      </c>
      <c r="C1057" s="2">
        <v>42598.607638888891</v>
      </c>
      <c r="D1057">
        <v>46.9</v>
      </c>
      <c r="E1057" s="2">
        <v>42599.534722222219</v>
      </c>
      <c r="F1057">
        <v>52.2</v>
      </c>
      <c r="G1057" s="3">
        <v>0.113</v>
      </c>
      <c r="H1057">
        <v>-5190.08</v>
      </c>
      <c r="I1057" s="3">
        <v>-0.1341</v>
      </c>
      <c r="J1057">
        <v>825</v>
      </c>
      <c r="K1057">
        <v>38692.5</v>
      </c>
      <c r="L1057">
        <v>1908327.78</v>
      </c>
      <c r="M1057">
        <v>56</v>
      </c>
      <c r="N1057">
        <v>-92.68</v>
      </c>
      <c r="O1057" s="3">
        <v>-0.20150000000000001</v>
      </c>
      <c r="P1057" s="3">
        <v>0.2356</v>
      </c>
      <c r="Q1057" t="s">
        <v>20</v>
      </c>
      <c r="S1057" s="1">
        <f t="shared" si="45"/>
        <v>42598</v>
      </c>
      <c r="U1057" s="1">
        <f t="shared" si="46"/>
        <v>42599</v>
      </c>
      <c r="W1057" s="37">
        <f t="shared" si="47"/>
        <v>1</v>
      </c>
      <c r="X1057" s="2"/>
      <c r="Z1057" s="2"/>
      <c r="AB1057" s="3"/>
      <c r="AD1057" s="3"/>
      <c r="AJ1057" s="3"/>
      <c r="AK1057" s="3"/>
    </row>
    <row r="1058" spans="1:37">
      <c r="A1058" t="s">
        <v>154</v>
      </c>
      <c r="B1058" t="s">
        <v>19</v>
      </c>
      <c r="C1058" s="2">
        <v>44077.513888888891</v>
      </c>
      <c r="D1058">
        <v>220.2</v>
      </c>
      <c r="E1058" s="2">
        <v>44077.600694444445</v>
      </c>
      <c r="F1058">
        <v>245</v>
      </c>
      <c r="G1058" s="3">
        <v>0.11260000000000001</v>
      </c>
      <c r="H1058">
        <v>-22089</v>
      </c>
      <c r="I1058" s="3">
        <v>-0.1338</v>
      </c>
      <c r="J1058">
        <v>750</v>
      </c>
      <c r="K1058">
        <v>165150</v>
      </c>
      <c r="L1058">
        <v>3802635.39</v>
      </c>
      <c r="M1058">
        <v>26</v>
      </c>
      <c r="N1058">
        <v>-849.58</v>
      </c>
      <c r="O1058" s="3">
        <v>-0.1658</v>
      </c>
      <c r="P1058" s="3">
        <v>2.0400000000000001E-2</v>
      </c>
      <c r="Q1058" t="s">
        <v>20</v>
      </c>
      <c r="S1058" s="1">
        <f t="shared" si="45"/>
        <v>44077</v>
      </c>
      <c r="U1058" s="1">
        <f t="shared" si="46"/>
        <v>44077</v>
      </c>
      <c r="W1058" s="37">
        <f t="shared" si="47"/>
        <v>0</v>
      </c>
      <c r="X1058" s="2"/>
      <c r="Z1058" s="2"/>
      <c r="AB1058" s="3"/>
      <c r="AD1058" s="3"/>
      <c r="AJ1058" s="3"/>
      <c r="AK1058" s="3"/>
    </row>
    <row r="1059" spans="1:37">
      <c r="A1059" t="s">
        <v>132</v>
      </c>
      <c r="B1059" t="s">
        <v>19</v>
      </c>
      <c r="C1059" s="2">
        <v>43109.506944444445</v>
      </c>
      <c r="D1059">
        <v>111.7</v>
      </c>
      <c r="E1059" s="2">
        <v>43109.625</v>
      </c>
      <c r="F1059">
        <v>124.25</v>
      </c>
      <c r="G1059" s="3">
        <v>0.1124</v>
      </c>
      <c r="H1059">
        <v>-10063.91</v>
      </c>
      <c r="I1059" s="3">
        <v>-0.13350000000000001</v>
      </c>
      <c r="J1059">
        <v>675</v>
      </c>
      <c r="K1059">
        <v>75397.5</v>
      </c>
      <c r="L1059">
        <v>2205672.63</v>
      </c>
      <c r="M1059">
        <v>35</v>
      </c>
      <c r="N1059">
        <v>-287.54000000000002</v>
      </c>
      <c r="O1059" s="3">
        <v>-0.1124</v>
      </c>
      <c r="P1059" s="3">
        <v>7.7399999999999997E-2</v>
      </c>
      <c r="Q1059" t="s">
        <v>20</v>
      </c>
      <c r="S1059" s="1">
        <f t="shared" si="45"/>
        <v>43109</v>
      </c>
      <c r="U1059" s="1">
        <f t="shared" si="46"/>
        <v>43109</v>
      </c>
      <c r="W1059" s="37">
        <f t="shared" si="47"/>
        <v>0</v>
      </c>
      <c r="X1059" s="2"/>
      <c r="Z1059" s="2"/>
      <c r="AB1059" s="3"/>
      <c r="AD1059" s="3"/>
      <c r="AJ1059" s="3"/>
      <c r="AK1059" s="3"/>
    </row>
    <row r="1060" spans="1:37">
      <c r="A1060" t="s">
        <v>121</v>
      </c>
      <c r="B1060" t="s">
        <v>19</v>
      </c>
      <c r="C1060" s="2">
        <v>43187.385416666664</v>
      </c>
      <c r="D1060">
        <v>40.5</v>
      </c>
      <c r="E1060" s="2">
        <v>43187.621527777781</v>
      </c>
      <c r="F1060">
        <v>45.05</v>
      </c>
      <c r="G1060" s="3">
        <v>0.1123</v>
      </c>
      <c r="H1060">
        <v>-4054.12</v>
      </c>
      <c r="I1060" s="3">
        <v>-0.13350000000000001</v>
      </c>
      <c r="J1060">
        <v>750</v>
      </c>
      <c r="K1060">
        <v>30375</v>
      </c>
      <c r="L1060">
        <v>2324608.38</v>
      </c>
      <c r="M1060">
        <v>69</v>
      </c>
      <c r="N1060">
        <v>-58.76</v>
      </c>
      <c r="O1060" s="3">
        <v>-0.45429999999999998</v>
      </c>
      <c r="P1060" s="3">
        <v>0.48149999999999998</v>
      </c>
      <c r="Q1060" t="s">
        <v>20</v>
      </c>
      <c r="S1060" s="1">
        <f t="shared" ref="S1060:S1123" si="48">DATE(YEAR(C1060),MONTH(C1060),DAY(C1060))</f>
        <v>43187</v>
      </c>
      <c r="U1060" s="1">
        <f t="shared" ref="U1060:U1123" si="49">DATE(YEAR(E1060),MONTH(E1060),DAY(E1060))</f>
        <v>43187</v>
      </c>
      <c r="W1060" s="37">
        <f t="shared" ref="W1060:W1123" si="50">U1060-S1060</f>
        <v>0</v>
      </c>
      <c r="X1060" s="2"/>
      <c r="Z1060" s="2"/>
      <c r="AB1060" s="3"/>
      <c r="AD1060" s="3"/>
      <c r="AJ1060" s="3"/>
      <c r="AK1060" s="3"/>
    </row>
    <row r="1061" spans="1:37">
      <c r="A1061" t="s">
        <v>71</v>
      </c>
      <c r="B1061" t="s">
        <v>19</v>
      </c>
      <c r="C1061" s="2">
        <v>41817.399305555555</v>
      </c>
      <c r="D1061">
        <v>128.75</v>
      </c>
      <c r="E1061" s="2">
        <v>41817.493055555555</v>
      </c>
      <c r="F1061">
        <v>143.19999999999999</v>
      </c>
      <c r="G1061" s="3">
        <v>0.11219999999999999</v>
      </c>
      <c r="H1061">
        <v>-14594.07</v>
      </c>
      <c r="I1061" s="3">
        <v>-0.13339999999999999</v>
      </c>
      <c r="J1061">
        <v>850</v>
      </c>
      <c r="K1061">
        <v>109437.5</v>
      </c>
      <c r="L1061">
        <v>1397946.25</v>
      </c>
      <c r="M1061">
        <v>28</v>
      </c>
      <c r="N1061">
        <v>-521.22</v>
      </c>
      <c r="O1061" s="3">
        <v>-0.11219999999999999</v>
      </c>
      <c r="P1061" s="3">
        <v>2.7199999999999998E-2</v>
      </c>
      <c r="Q1061" t="s">
        <v>20</v>
      </c>
      <c r="S1061" s="1">
        <f t="shared" si="48"/>
        <v>41817</v>
      </c>
      <c r="U1061" s="1">
        <f t="shared" si="49"/>
        <v>41817</v>
      </c>
      <c r="W1061" s="37">
        <f t="shared" si="50"/>
        <v>0</v>
      </c>
      <c r="X1061" s="2"/>
      <c r="Z1061" s="2"/>
      <c r="AB1061" s="3"/>
      <c r="AD1061" s="3"/>
      <c r="AJ1061" s="3"/>
      <c r="AK1061" s="3"/>
    </row>
    <row r="1062" spans="1:37">
      <c r="A1062" t="s">
        <v>77</v>
      </c>
      <c r="B1062" t="s">
        <v>19</v>
      </c>
      <c r="C1062" s="2">
        <v>41922.385416666664</v>
      </c>
      <c r="D1062">
        <v>103.5</v>
      </c>
      <c r="E1062" s="2">
        <v>41922.552083333336</v>
      </c>
      <c r="F1062">
        <v>115.1</v>
      </c>
      <c r="G1062" s="3">
        <v>0.11210000000000001</v>
      </c>
      <c r="H1062">
        <v>-11718.1</v>
      </c>
      <c r="I1062" s="3">
        <v>-0.13320000000000001</v>
      </c>
      <c r="J1062">
        <v>850</v>
      </c>
      <c r="K1062">
        <v>87975</v>
      </c>
      <c r="L1062">
        <v>1503825.4</v>
      </c>
      <c r="M1062">
        <v>49</v>
      </c>
      <c r="N1062">
        <v>-239.14</v>
      </c>
      <c r="O1062" s="3">
        <v>-0.1285</v>
      </c>
      <c r="P1062" s="3">
        <v>0.1691</v>
      </c>
      <c r="Q1062" t="s">
        <v>20</v>
      </c>
      <c r="S1062" s="1">
        <f t="shared" si="48"/>
        <v>41922</v>
      </c>
      <c r="U1062" s="1">
        <f t="shared" si="49"/>
        <v>41922</v>
      </c>
      <c r="W1062" s="37">
        <f t="shared" si="50"/>
        <v>0</v>
      </c>
      <c r="X1062" s="2"/>
      <c r="Z1062" s="2"/>
      <c r="AB1062" s="3"/>
      <c r="AD1062" s="3"/>
      <c r="AJ1062" s="3"/>
      <c r="AK1062" s="3"/>
    </row>
    <row r="1063" spans="1:37">
      <c r="A1063" t="s">
        <v>70</v>
      </c>
      <c r="B1063" t="s">
        <v>19</v>
      </c>
      <c r="C1063" s="2">
        <v>41807.510416666664</v>
      </c>
      <c r="D1063">
        <v>100.35</v>
      </c>
      <c r="E1063" s="2">
        <v>41807.576388888891</v>
      </c>
      <c r="F1063">
        <v>111.6</v>
      </c>
      <c r="G1063" s="3">
        <v>0.11210000000000001</v>
      </c>
      <c r="H1063">
        <v>-11364.08</v>
      </c>
      <c r="I1063" s="3">
        <v>-0.13320000000000001</v>
      </c>
      <c r="J1063">
        <v>850</v>
      </c>
      <c r="K1063">
        <v>85297.5</v>
      </c>
      <c r="L1063">
        <v>1367597.85</v>
      </c>
      <c r="M1063">
        <v>20</v>
      </c>
      <c r="N1063">
        <v>-568.20000000000005</v>
      </c>
      <c r="O1063" s="3">
        <v>-0.11210000000000001</v>
      </c>
      <c r="P1063" s="3">
        <v>5.4300000000000001E-2</v>
      </c>
      <c r="Q1063" t="s">
        <v>20</v>
      </c>
      <c r="S1063" s="1">
        <f t="shared" si="48"/>
        <v>41807</v>
      </c>
      <c r="U1063" s="1">
        <f t="shared" si="49"/>
        <v>41807</v>
      </c>
      <c r="W1063" s="37">
        <f t="shared" si="50"/>
        <v>0</v>
      </c>
      <c r="X1063" s="2"/>
      <c r="Z1063" s="2"/>
      <c r="AB1063" s="3"/>
      <c r="AD1063" s="3"/>
      <c r="AJ1063" s="3"/>
      <c r="AK1063" s="3"/>
    </row>
    <row r="1064" spans="1:37">
      <c r="A1064" t="s">
        <v>106</v>
      </c>
      <c r="B1064" t="s">
        <v>19</v>
      </c>
      <c r="C1064" s="2">
        <v>43966.59375</v>
      </c>
      <c r="D1064">
        <v>265.60000000000002</v>
      </c>
      <c r="E1064" s="2">
        <v>43969.388888888891</v>
      </c>
      <c r="F1064">
        <v>295.35000000000002</v>
      </c>
      <c r="G1064" s="3">
        <v>0.112</v>
      </c>
      <c r="H1064">
        <v>-31823.55</v>
      </c>
      <c r="I1064" s="3">
        <v>-0.1331</v>
      </c>
      <c r="J1064">
        <v>900</v>
      </c>
      <c r="K1064">
        <v>239040</v>
      </c>
      <c r="L1064">
        <v>3107807.49</v>
      </c>
      <c r="M1064">
        <v>18</v>
      </c>
      <c r="N1064">
        <v>-1767.98</v>
      </c>
      <c r="O1064" s="3">
        <v>-0.112</v>
      </c>
      <c r="P1064" s="3">
        <v>4.3499999999999997E-2</v>
      </c>
      <c r="Q1064" t="s">
        <v>20</v>
      </c>
      <c r="S1064" s="1">
        <f t="shared" si="48"/>
        <v>43966</v>
      </c>
      <c r="U1064" s="1">
        <f t="shared" si="49"/>
        <v>43969</v>
      </c>
      <c r="W1064" s="37">
        <f t="shared" si="50"/>
        <v>3</v>
      </c>
      <c r="X1064" s="2"/>
      <c r="Z1064" s="2"/>
      <c r="AB1064" s="3"/>
      <c r="AD1064" s="3"/>
      <c r="AJ1064" s="3"/>
      <c r="AK1064" s="3"/>
    </row>
    <row r="1065" spans="1:37">
      <c r="A1065" t="s">
        <v>151</v>
      </c>
      <c r="B1065" t="s">
        <v>19</v>
      </c>
      <c r="C1065" s="2">
        <v>43894.534722222219</v>
      </c>
      <c r="D1065">
        <v>257.95</v>
      </c>
      <c r="E1065" s="2">
        <v>43894.631944444445</v>
      </c>
      <c r="F1065">
        <v>286.8</v>
      </c>
      <c r="G1065" s="3">
        <v>0.1118</v>
      </c>
      <c r="H1065">
        <v>-25723.13</v>
      </c>
      <c r="I1065" s="3">
        <v>-0.13300000000000001</v>
      </c>
      <c r="J1065">
        <v>750</v>
      </c>
      <c r="K1065">
        <v>193462.52</v>
      </c>
      <c r="L1065">
        <v>3294631.15</v>
      </c>
      <c r="M1065">
        <v>29</v>
      </c>
      <c r="N1065">
        <v>-887</v>
      </c>
      <c r="O1065" s="3">
        <v>-0.1118</v>
      </c>
      <c r="P1065" s="3">
        <v>0.20530000000000001</v>
      </c>
      <c r="Q1065" t="s">
        <v>20</v>
      </c>
      <c r="S1065" s="1">
        <f t="shared" si="48"/>
        <v>43894</v>
      </c>
      <c r="U1065" s="1">
        <f t="shared" si="49"/>
        <v>43894</v>
      </c>
      <c r="W1065" s="37">
        <f t="shared" si="50"/>
        <v>0</v>
      </c>
      <c r="X1065" s="2"/>
      <c r="Z1065" s="2"/>
      <c r="AB1065" s="3"/>
      <c r="AD1065" s="3"/>
      <c r="AJ1065" s="3"/>
      <c r="AK1065" s="3"/>
    </row>
    <row r="1066" spans="1:37">
      <c r="A1066" t="s">
        <v>91</v>
      </c>
      <c r="B1066" t="s">
        <v>19</v>
      </c>
      <c r="C1066" s="2">
        <v>42298.385416666664</v>
      </c>
      <c r="D1066">
        <v>83</v>
      </c>
      <c r="E1066" s="2">
        <v>42298.506944444445</v>
      </c>
      <c r="F1066">
        <v>92.25</v>
      </c>
      <c r="G1066" s="3">
        <v>0.1114</v>
      </c>
      <c r="H1066">
        <v>-9352.1299999999992</v>
      </c>
      <c r="I1066" s="3">
        <v>-0.1326</v>
      </c>
      <c r="J1066">
        <v>850</v>
      </c>
      <c r="K1066">
        <v>70550</v>
      </c>
      <c r="L1066">
        <v>2033294.21</v>
      </c>
      <c r="M1066">
        <v>36</v>
      </c>
      <c r="N1066">
        <v>-259.77999999999997</v>
      </c>
      <c r="O1066" s="3">
        <v>-0.1114</v>
      </c>
      <c r="P1066" s="3">
        <v>0.2036</v>
      </c>
      <c r="Q1066" t="s">
        <v>20</v>
      </c>
      <c r="S1066" s="1">
        <f t="shared" si="48"/>
        <v>42298</v>
      </c>
      <c r="U1066" s="1">
        <f t="shared" si="49"/>
        <v>42298</v>
      </c>
      <c r="W1066" s="37">
        <f t="shared" si="50"/>
        <v>0</v>
      </c>
      <c r="X1066" s="2"/>
      <c r="Z1066" s="2"/>
      <c r="AB1066" s="3"/>
      <c r="AD1066" s="3"/>
      <c r="AJ1066" s="3"/>
      <c r="AK1066" s="3"/>
    </row>
    <row r="1067" spans="1:37">
      <c r="A1067" t="s">
        <v>136</v>
      </c>
      <c r="B1067" t="s">
        <v>19</v>
      </c>
      <c r="C1067" s="2">
        <v>43306.513888888891</v>
      </c>
      <c r="D1067">
        <v>17.95</v>
      </c>
      <c r="E1067" s="2">
        <v>43306.607638888891</v>
      </c>
      <c r="F1067">
        <v>19.95</v>
      </c>
      <c r="G1067" s="3">
        <v>0.1114</v>
      </c>
      <c r="H1067">
        <v>-1605.83</v>
      </c>
      <c r="I1067" s="3">
        <v>-0.13250000000000001</v>
      </c>
      <c r="J1067">
        <v>675</v>
      </c>
      <c r="K1067">
        <v>12116.25</v>
      </c>
      <c r="L1067">
        <v>2474165.77</v>
      </c>
      <c r="M1067">
        <v>28</v>
      </c>
      <c r="N1067">
        <v>-57.35</v>
      </c>
      <c r="O1067" s="3">
        <v>-0.14480000000000001</v>
      </c>
      <c r="P1067" s="3">
        <v>0.17269999999999999</v>
      </c>
      <c r="Q1067" t="s">
        <v>20</v>
      </c>
      <c r="S1067" s="1">
        <f t="shared" si="48"/>
        <v>43306</v>
      </c>
      <c r="U1067" s="1">
        <f t="shared" si="49"/>
        <v>43306</v>
      </c>
      <c r="W1067" s="37">
        <f t="shared" si="50"/>
        <v>0</v>
      </c>
      <c r="X1067" s="2"/>
      <c r="Z1067" s="2"/>
      <c r="AB1067" s="3"/>
      <c r="AD1067" s="3"/>
      <c r="AJ1067" s="3"/>
      <c r="AK1067" s="3"/>
    </row>
    <row r="1068" spans="1:37">
      <c r="A1068" t="s">
        <v>203</v>
      </c>
      <c r="B1068" t="s">
        <v>19</v>
      </c>
      <c r="C1068" s="2">
        <v>44727.517361111109</v>
      </c>
      <c r="D1068">
        <v>253.2</v>
      </c>
      <c r="E1068" s="2">
        <v>44727.625</v>
      </c>
      <c r="F1068">
        <v>281.35000000000002</v>
      </c>
      <c r="G1068" s="3">
        <v>0.11119999999999999</v>
      </c>
      <c r="H1068">
        <v>-25121.63</v>
      </c>
      <c r="I1068" s="3">
        <v>-0.1323</v>
      </c>
      <c r="J1068">
        <v>750</v>
      </c>
      <c r="K1068">
        <v>189900</v>
      </c>
      <c r="L1068">
        <v>6909314.8799999999</v>
      </c>
      <c r="M1068">
        <v>32</v>
      </c>
      <c r="N1068">
        <v>-785.05</v>
      </c>
      <c r="O1068" s="3">
        <v>-0.11119999999999999</v>
      </c>
      <c r="P1068" s="3">
        <v>6.0199999999999997E-2</v>
      </c>
      <c r="Q1068" t="s">
        <v>20</v>
      </c>
      <c r="S1068" s="1">
        <f t="shared" si="48"/>
        <v>44727</v>
      </c>
      <c r="U1068" s="1">
        <f t="shared" si="49"/>
        <v>44727</v>
      </c>
      <c r="W1068" s="37">
        <f t="shared" si="50"/>
        <v>0</v>
      </c>
      <c r="X1068" s="2"/>
      <c r="Z1068" s="2"/>
      <c r="AB1068" s="3"/>
      <c r="AD1068" s="3"/>
      <c r="AJ1068" s="3"/>
      <c r="AK1068" s="3"/>
    </row>
    <row r="1069" spans="1:37">
      <c r="A1069" t="s">
        <v>178</v>
      </c>
      <c r="B1069" t="s">
        <v>19</v>
      </c>
      <c r="C1069" s="2">
        <v>44183.395833333336</v>
      </c>
      <c r="D1069">
        <v>167.35</v>
      </c>
      <c r="E1069" s="2">
        <v>44183.559027777781</v>
      </c>
      <c r="F1069">
        <v>185.95</v>
      </c>
      <c r="G1069" s="3">
        <v>0.1111</v>
      </c>
      <c r="H1069">
        <v>-14939.78</v>
      </c>
      <c r="I1069" s="3">
        <v>-0.1323</v>
      </c>
      <c r="J1069">
        <v>675</v>
      </c>
      <c r="K1069">
        <v>112961.26</v>
      </c>
      <c r="L1069">
        <v>4094216.19</v>
      </c>
      <c r="M1069">
        <v>48</v>
      </c>
      <c r="N1069">
        <v>-311.25</v>
      </c>
      <c r="O1069" s="3">
        <v>-0.1111</v>
      </c>
      <c r="P1069" s="3">
        <v>8.5199999999999998E-2</v>
      </c>
      <c r="Q1069" t="s">
        <v>20</v>
      </c>
      <c r="S1069" s="1">
        <f t="shared" si="48"/>
        <v>44183</v>
      </c>
      <c r="U1069" s="1">
        <f t="shared" si="49"/>
        <v>44183</v>
      </c>
      <c r="W1069" s="37">
        <f t="shared" si="50"/>
        <v>0</v>
      </c>
      <c r="X1069" s="2"/>
      <c r="Z1069" s="2"/>
      <c r="AB1069" s="3"/>
      <c r="AD1069" s="3"/>
      <c r="AJ1069" s="3"/>
      <c r="AK1069" s="3"/>
    </row>
    <row r="1070" spans="1:37">
      <c r="A1070" t="s">
        <v>24</v>
      </c>
      <c r="B1070" t="s">
        <v>19</v>
      </c>
      <c r="C1070" s="2">
        <v>41437.541666666664</v>
      </c>
      <c r="D1070">
        <v>92.7</v>
      </c>
      <c r="E1070" s="2">
        <v>41437.625</v>
      </c>
      <c r="F1070">
        <v>103</v>
      </c>
      <c r="G1070" s="3">
        <v>0.1111</v>
      </c>
      <c r="H1070">
        <v>-12257</v>
      </c>
      <c r="I1070" s="3">
        <v>-0.13220000000000001</v>
      </c>
      <c r="J1070">
        <v>1000</v>
      </c>
      <c r="K1070">
        <v>92700</v>
      </c>
      <c r="L1070">
        <v>675868.07</v>
      </c>
      <c r="M1070">
        <v>25</v>
      </c>
      <c r="N1070">
        <v>-490.28</v>
      </c>
      <c r="O1070" s="3">
        <v>-0.1305</v>
      </c>
      <c r="P1070" s="3">
        <v>7.2300000000000003E-2</v>
      </c>
      <c r="Q1070" t="s">
        <v>20</v>
      </c>
      <c r="S1070" s="1">
        <f t="shared" si="48"/>
        <v>41437</v>
      </c>
      <c r="U1070" s="1">
        <f t="shared" si="49"/>
        <v>41437</v>
      </c>
      <c r="W1070" s="37">
        <f t="shared" si="50"/>
        <v>0</v>
      </c>
      <c r="X1070" s="2"/>
      <c r="Z1070" s="2"/>
      <c r="AB1070" s="3"/>
      <c r="AD1070" s="3"/>
      <c r="AJ1070" s="3"/>
      <c r="AK1070" s="3"/>
    </row>
    <row r="1071" spans="1:37">
      <c r="A1071" t="s">
        <v>74</v>
      </c>
      <c r="B1071" t="s">
        <v>19</v>
      </c>
      <c r="C1071" s="2">
        <v>41802.604166666664</v>
      </c>
      <c r="D1071">
        <v>110.45</v>
      </c>
      <c r="E1071" s="2">
        <v>41802.635416666664</v>
      </c>
      <c r="F1071">
        <v>122.7</v>
      </c>
      <c r="G1071" s="3">
        <v>0.1109</v>
      </c>
      <c r="H1071">
        <v>-12394.28</v>
      </c>
      <c r="I1071" s="3">
        <v>-0.13200000000000001</v>
      </c>
      <c r="J1071">
        <v>850</v>
      </c>
      <c r="K1071">
        <v>93882.5</v>
      </c>
      <c r="L1071">
        <v>1355407.15</v>
      </c>
      <c r="M1071">
        <v>10</v>
      </c>
      <c r="N1071">
        <v>-1239.43</v>
      </c>
      <c r="O1071" s="3">
        <v>-0.1109</v>
      </c>
      <c r="P1071" s="3">
        <v>8.2799999999999999E-2</v>
      </c>
      <c r="Q1071" t="s">
        <v>20</v>
      </c>
      <c r="S1071" s="1">
        <f t="shared" si="48"/>
        <v>41802</v>
      </c>
      <c r="U1071" s="1">
        <f t="shared" si="49"/>
        <v>41802</v>
      </c>
      <c r="W1071" s="37">
        <f t="shared" si="50"/>
        <v>0</v>
      </c>
      <c r="X1071" s="2"/>
      <c r="Z1071" s="2"/>
      <c r="AB1071" s="3"/>
      <c r="AD1071" s="3"/>
      <c r="AJ1071" s="3"/>
      <c r="AK1071" s="3"/>
    </row>
    <row r="1072" spans="1:37">
      <c r="A1072" t="s">
        <v>66</v>
      </c>
      <c r="B1072" t="s">
        <v>19</v>
      </c>
      <c r="C1072" s="2">
        <v>41782.392361111109</v>
      </c>
      <c r="D1072">
        <v>48.4</v>
      </c>
      <c r="E1072" s="2">
        <v>41782.541666666664</v>
      </c>
      <c r="F1072">
        <v>53.75</v>
      </c>
      <c r="G1072" s="3">
        <v>0.1105</v>
      </c>
      <c r="H1072">
        <v>-5415.78</v>
      </c>
      <c r="I1072" s="3">
        <v>-0.13159999999999999</v>
      </c>
      <c r="J1072">
        <v>850</v>
      </c>
      <c r="K1072">
        <v>41140</v>
      </c>
      <c r="L1072">
        <v>1179237.8500000001</v>
      </c>
      <c r="M1072">
        <v>44</v>
      </c>
      <c r="N1072">
        <v>-123.09</v>
      </c>
      <c r="O1072" s="3">
        <v>-0.1105</v>
      </c>
      <c r="P1072" s="3">
        <v>0.42149999999999999</v>
      </c>
      <c r="Q1072" t="s">
        <v>20</v>
      </c>
      <c r="S1072" s="1">
        <f t="shared" si="48"/>
        <v>41782</v>
      </c>
      <c r="U1072" s="1">
        <f t="shared" si="49"/>
        <v>41782</v>
      </c>
      <c r="W1072" s="37">
        <f t="shared" si="50"/>
        <v>0</v>
      </c>
      <c r="X1072" s="2"/>
      <c r="Z1072" s="2"/>
      <c r="AB1072" s="3"/>
      <c r="AD1072" s="3"/>
      <c r="AJ1072" s="3"/>
      <c r="AK1072" s="3"/>
    </row>
    <row r="1073" spans="1:37">
      <c r="A1073" t="s">
        <v>188</v>
      </c>
      <c r="B1073" t="s">
        <v>19</v>
      </c>
      <c r="C1073" s="2">
        <v>44292.53125</v>
      </c>
      <c r="D1073">
        <v>314.7</v>
      </c>
      <c r="E1073" s="2">
        <v>44293.385416666664</v>
      </c>
      <c r="F1073">
        <v>349.45</v>
      </c>
      <c r="G1073" s="3">
        <v>0.1104</v>
      </c>
      <c r="H1073">
        <v>-27939.26</v>
      </c>
      <c r="I1073" s="3">
        <v>-0.13150000000000001</v>
      </c>
      <c r="J1073">
        <v>675</v>
      </c>
      <c r="K1073">
        <v>212422.52</v>
      </c>
      <c r="L1073">
        <v>4757908.07</v>
      </c>
      <c r="M1073">
        <v>35</v>
      </c>
      <c r="N1073">
        <v>-798.26</v>
      </c>
      <c r="O1073" s="3">
        <v>-0.1104</v>
      </c>
      <c r="P1073" s="3">
        <v>7.7100000000000002E-2</v>
      </c>
      <c r="Q1073" t="s">
        <v>20</v>
      </c>
      <c r="S1073" s="1">
        <f t="shared" si="48"/>
        <v>44292</v>
      </c>
      <c r="U1073" s="1">
        <f t="shared" si="49"/>
        <v>44293</v>
      </c>
      <c r="W1073" s="37">
        <f t="shared" si="50"/>
        <v>1</v>
      </c>
      <c r="X1073" s="2"/>
      <c r="Z1073" s="2"/>
      <c r="AB1073" s="3"/>
      <c r="AD1073" s="3"/>
      <c r="AJ1073" s="3"/>
      <c r="AK1073" s="3"/>
    </row>
    <row r="1074" spans="1:37">
      <c r="A1074" t="s">
        <v>86</v>
      </c>
      <c r="B1074" t="s">
        <v>19</v>
      </c>
      <c r="C1074" s="2">
        <v>41956.40625</v>
      </c>
      <c r="D1074">
        <v>69.900000000000006</v>
      </c>
      <c r="E1074" s="2">
        <v>41956.538194444445</v>
      </c>
      <c r="F1074">
        <v>77.599999999999994</v>
      </c>
      <c r="G1074" s="3">
        <v>0.11020000000000001</v>
      </c>
      <c r="H1074">
        <v>-7110.62</v>
      </c>
      <c r="I1074" s="3">
        <v>-0.1313</v>
      </c>
      <c r="J1074">
        <v>775</v>
      </c>
      <c r="K1074">
        <v>54172.5</v>
      </c>
      <c r="L1074">
        <v>1491572.77</v>
      </c>
      <c r="M1074">
        <v>39</v>
      </c>
      <c r="N1074">
        <v>-182.32</v>
      </c>
      <c r="O1074" s="3">
        <v>-0.20169999999999999</v>
      </c>
      <c r="P1074" s="3">
        <v>0.1338</v>
      </c>
      <c r="Q1074" t="s">
        <v>20</v>
      </c>
      <c r="S1074" s="1">
        <f t="shared" si="48"/>
        <v>41956</v>
      </c>
      <c r="U1074" s="1">
        <f t="shared" si="49"/>
        <v>41956</v>
      </c>
      <c r="W1074" s="37">
        <f t="shared" si="50"/>
        <v>0</v>
      </c>
      <c r="X1074" s="2"/>
      <c r="Z1074" s="2"/>
      <c r="AB1074" s="3"/>
      <c r="AD1074" s="3"/>
      <c r="AJ1074" s="3"/>
      <c r="AK1074" s="3"/>
    </row>
    <row r="1075" spans="1:37">
      <c r="A1075" t="s">
        <v>254</v>
      </c>
      <c r="B1075" t="s">
        <v>19</v>
      </c>
      <c r="C1075" s="2">
        <v>44810.420138888891</v>
      </c>
      <c r="D1075">
        <v>350.4</v>
      </c>
      <c r="E1075" s="2">
        <v>44810.520833333336</v>
      </c>
      <c r="F1075">
        <v>389</v>
      </c>
      <c r="G1075" s="3">
        <v>0.11020000000000001</v>
      </c>
      <c r="H1075">
        <v>-32195.8</v>
      </c>
      <c r="I1075" s="3">
        <v>-0.1313</v>
      </c>
      <c r="J1075">
        <v>700</v>
      </c>
      <c r="K1075">
        <v>245280</v>
      </c>
      <c r="L1075">
        <v>7272232.9800000004</v>
      </c>
      <c r="M1075">
        <v>30</v>
      </c>
      <c r="N1075">
        <v>-1073.19</v>
      </c>
      <c r="O1075" s="3">
        <v>-0.11020000000000001</v>
      </c>
      <c r="P1075" s="3">
        <v>9.2999999999999999E-2</v>
      </c>
      <c r="Q1075" t="s">
        <v>20</v>
      </c>
      <c r="S1075" s="1">
        <f t="shared" si="48"/>
        <v>44810</v>
      </c>
      <c r="U1075" s="1">
        <f t="shared" si="49"/>
        <v>44810</v>
      </c>
      <c r="W1075" s="37">
        <f t="shared" si="50"/>
        <v>0</v>
      </c>
      <c r="X1075" s="2"/>
      <c r="Z1075" s="2"/>
      <c r="AB1075" s="3"/>
      <c r="AD1075" s="3"/>
      <c r="AJ1075" s="3"/>
      <c r="AK1075" s="3"/>
    </row>
    <row r="1076" spans="1:37">
      <c r="A1076" t="s">
        <v>132</v>
      </c>
      <c r="B1076" t="s">
        <v>19</v>
      </c>
      <c r="C1076" s="2">
        <v>43441.5625</v>
      </c>
      <c r="D1076">
        <v>213</v>
      </c>
      <c r="E1076" s="2">
        <v>43441.586805555555</v>
      </c>
      <c r="F1076">
        <v>236.45</v>
      </c>
      <c r="G1076" s="3">
        <v>0.1101</v>
      </c>
      <c r="H1076">
        <v>-18862.54</v>
      </c>
      <c r="I1076" s="3">
        <v>-0.13120000000000001</v>
      </c>
      <c r="J1076">
        <v>675</v>
      </c>
      <c r="K1076">
        <v>143775</v>
      </c>
      <c r="L1076">
        <v>2123399.2799999998</v>
      </c>
      <c r="M1076">
        <v>8</v>
      </c>
      <c r="N1076">
        <v>-2357.8200000000002</v>
      </c>
      <c r="O1076" s="3">
        <v>-0.11169999999999999</v>
      </c>
      <c r="P1076" s="3">
        <v>2.9100000000000001E-2</v>
      </c>
      <c r="Q1076" t="s">
        <v>20</v>
      </c>
      <c r="S1076" s="1">
        <f t="shared" si="48"/>
        <v>43441</v>
      </c>
      <c r="U1076" s="1">
        <f t="shared" si="49"/>
        <v>43441</v>
      </c>
      <c r="W1076" s="37">
        <f t="shared" si="50"/>
        <v>0</v>
      </c>
      <c r="X1076" s="2"/>
      <c r="Z1076" s="2"/>
      <c r="AB1076" s="3"/>
      <c r="AD1076" s="3"/>
      <c r="AJ1076" s="3"/>
      <c r="AK1076" s="3"/>
    </row>
    <row r="1077" spans="1:37">
      <c r="A1077" t="s">
        <v>38</v>
      </c>
      <c r="B1077" t="s">
        <v>19</v>
      </c>
      <c r="C1077" s="2">
        <v>41544.579861111109</v>
      </c>
      <c r="D1077">
        <v>146</v>
      </c>
      <c r="E1077" s="2">
        <v>41544.604166666664</v>
      </c>
      <c r="F1077">
        <v>162.05000000000001</v>
      </c>
      <c r="G1077" s="3">
        <v>0.1099</v>
      </c>
      <c r="H1077">
        <v>-19130.5</v>
      </c>
      <c r="I1077" s="3">
        <v>-0.13100000000000001</v>
      </c>
      <c r="J1077">
        <v>1000</v>
      </c>
      <c r="K1077">
        <v>146000</v>
      </c>
      <c r="L1077">
        <v>784520.02</v>
      </c>
      <c r="M1077">
        <v>8</v>
      </c>
      <c r="N1077">
        <v>-2391.31</v>
      </c>
      <c r="O1077" s="3">
        <v>-0.1099</v>
      </c>
      <c r="P1077" s="3">
        <v>3.2500000000000001E-2</v>
      </c>
      <c r="Q1077" t="s">
        <v>20</v>
      </c>
      <c r="S1077" s="1">
        <f t="shared" si="48"/>
        <v>41544</v>
      </c>
      <c r="U1077" s="1">
        <f t="shared" si="49"/>
        <v>41544</v>
      </c>
      <c r="W1077" s="37">
        <f t="shared" si="50"/>
        <v>0</v>
      </c>
      <c r="X1077" s="2"/>
      <c r="Z1077" s="2"/>
      <c r="AB1077" s="3"/>
      <c r="AD1077" s="3"/>
      <c r="AJ1077" s="3"/>
      <c r="AK1077" s="3"/>
    </row>
    <row r="1078" spans="1:37">
      <c r="A1078" t="s">
        <v>129</v>
      </c>
      <c r="B1078" t="s">
        <v>19</v>
      </c>
      <c r="C1078" s="2">
        <v>43200.5625</v>
      </c>
      <c r="D1078">
        <v>115.45</v>
      </c>
      <c r="E1078" s="2">
        <v>43200.604166666664</v>
      </c>
      <c r="F1078">
        <v>128.1</v>
      </c>
      <c r="G1078" s="3">
        <v>0.1096</v>
      </c>
      <c r="H1078">
        <v>-10182.709999999999</v>
      </c>
      <c r="I1078" s="3">
        <v>-0.13070000000000001</v>
      </c>
      <c r="J1078">
        <v>675</v>
      </c>
      <c r="K1078">
        <v>77928.75</v>
      </c>
      <c r="L1078">
        <v>2313737.17</v>
      </c>
      <c r="M1078">
        <v>13</v>
      </c>
      <c r="N1078">
        <v>-783.29</v>
      </c>
      <c r="O1078" s="3">
        <v>-0.1096</v>
      </c>
      <c r="P1078" s="3">
        <v>3.7699999999999997E-2</v>
      </c>
      <c r="Q1078" t="s">
        <v>20</v>
      </c>
      <c r="S1078" s="1">
        <f t="shared" si="48"/>
        <v>43200</v>
      </c>
      <c r="U1078" s="1">
        <f t="shared" si="49"/>
        <v>43200</v>
      </c>
      <c r="W1078" s="37">
        <f t="shared" si="50"/>
        <v>0</v>
      </c>
      <c r="X1078" s="2"/>
      <c r="Z1078" s="2"/>
      <c r="AB1078" s="3"/>
      <c r="AD1078" s="3"/>
      <c r="AJ1078" s="3"/>
      <c r="AK1078" s="3"/>
    </row>
    <row r="1079" spans="1:37">
      <c r="A1079" t="s">
        <v>23</v>
      </c>
      <c r="B1079" t="s">
        <v>19</v>
      </c>
      <c r="C1079" s="2">
        <v>41305.524305555555</v>
      </c>
      <c r="D1079">
        <v>47.1</v>
      </c>
      <c r="E1079" s="2">
        <v>41305.541666666664</v>
      </c>
      <c r="F1079">
        <v>52.25</v>
      </c>
      <c r="G1079" s="3">
        <v>0.10929999999999999</v>
      </c>
      <c r="H1079">
        <v>-5529.15</v>
      </c>
      <c r="I1079" s="3">
        <v>-0.13039999999999999</v>
      </c>
      <c r="J1079">
        <v>900</v>
      </c>
      <c r="K1079">
        <v>42390</v>
      </c>
      <c r="L1079">
        <v>554734.28</v>
      </c>
      <c r="M1079">
        <v>6</v>
      </c>
      <c r="N1079">
        <v>-921.52</v>
      </c>
      <c r="O1079" s="3">
        <v>-0.1115</v>
      </c>
      <c r="P1079" s="3">
        <v>6.1600000000000002E-2</v>
      </c>
      <c r="Q1079" t="s">
        <v>20</v>
      </c>
      <c r="S1079" s="1">
        <f t="shared" si="48"/>
        <v>41305</v>
      </c>
      <c r="U1079" s="1">
        <f t="shared" si="49"/>
        <v>41305</v>
      </c>
      <c r="W1079" s="37">
        <f t="shared" si="50"/>
        <v>0</v>
      </c>
      <c r="X1079" s="2"/>
      <c r="Z1079" s="2"/>
      <c r="AB1079" s="3"/>
      <c r="AD1079" s="3"/>
      <c r="AJ1079" s="3"/>
      <c r="AK1079" s="3"/>
    </row>
    <row r="1080" spans="1:37">
      <c r="A1080" t="s">
        <v>145</v>
      </c>
      <c r="B1080" t="s">
        <v>19</v>
      </c>
      <c r="C1080" s="2">
        <v>43328.385416666664</v>
      </c>
      <c r="D1080">
        <v>115.3</v>
      </c>
      <c r="E1080" s="2">
        <v>43328.451388888891</v>
      </c>
      <c r="F1080">
        <v>127.9</v>
      </c>
      <c r="G1080" s="3">
        <v>0.10929999999999999</v>
      </c>
      <c r="H1080">
        <v>-10146.6</v>
      </c>
      <c r="I1080" s="3">
        <v>-0.13039999999999999</v>
      </c>
      <c r="J1080">
        <v>675</v>
      </c>
      <c r="K1080">
        <v>77827.5</v>
      </c>
      <c r="L1080">
        <v>2485724.7999999998</v>
      </c>
      <c r="M1080">
        <v>20</v>
      </c>
      <c r="N1080">
        <v>-507.33</v>
      </c>
      <c r="O1080" s="3">
        <v>-0.1431</v>
      </c>
      <c r="P1080" s="3">
        <v>0.1167</v>
      </c>
      <c r="Q1080" t="s">
        <v>20</v>
      </c>
      <c r="S1080" s="1">
        <f t="shared" si="48"/>
        <v>43328</v>
      </c>
      <c r="U1080" s="1">
        <f t="shared" si="49"/>
        <v>43328</v>
      </c>
      <c r="W1080" s="37">
        <f t="shared" si="50"/>
        <v>0</v>
      </c>
      <c r="X1080" s="2"/>
      <c r="Z1080" s="2"/>
      <c r="AB1080" s="3"/>
      <c r="AD1080" s="3"/>
      <c r="AJ1080" s="3"/>
      <c r="AK1080" s="3"/>
    </row>
    <row r="1081" spans="1:37">
      <c r="A1081" t="s">
        <v>159</v>
      </c>
      <c r="B1081" t="s">
        <v>19</v>
      </c>
      <c r="C1081" s="2">
        <v>43808.461805555555</v>
      </c>
      <c r="D1081">
        <v>140.94999999999999</v>
      </c>
      <c r="E1081" s="2">
        <v>43808.59375</v>
      </c>
      <c r="F1081">
        <v>156.35</v>
      </c>
      <c r="G1081" s="3">
        <v>0.10929999999999999</v>
      </c>
      <c r="H1081">
        <v>-12401.78</v>
      </c>
      <c r="I1081" s="3">
        <v>-0.13039999999999999</v>
      </c>
      <c r="J1081">
        <v>675</v>
      </c>
      <c r="K1081">
        <v>95141.25</v>
      </c>
      <c r="L1081">
        <v>2957684.13</v>
      </c>
      <c r="M1081">
        <v>39</v>
      </c>
      <c r="N1081">
        <v>-317.99</v>
      </c>
      <c r="O1081" s="3">
        <v>-0.1103</v>
      </c>
      <c r="P1081" s="3">
        <v>9.1899999999999996E-2</v>
      </c>
      <c r="Q1081" t="s">
        <v>20</v>
      </c>
      <c r="S1081" s="1">
        <f t="shared" si="48"/>
        <v>43808</v>
      </c>
      <c r="U1081" s="1">
        <f t="shared" si="49"/>
        <v>43808</v>
      </c>
      <c r="W1081" s="37">
        <f t="shared" si="50"/>
        <v>0</v>
      </c>
      <c r="X1081" s="2"/>
      <c r="Z1081" s="2"/>
      <c r="AB1081" s="3"/>
      <c r="AD1081" s="3"/>
      <c r="AJ1081" s="3"/>
      <c r="AK1081" s="3"/>
    </row>
    <row r="1082" spans="1:37">
      <c r="A1082" t="s">
        <v>154</v>
      </c>
      <c r="B1082" t="s">
        <v>19</v>
      </c>
      <c r="C1082" s="2">
        <v>43333.489583333336</v>
      </c>
      <c r="D1082">
        <v>109.5</v>
      </c>
      <c r="E1082" s="2">
        <v>43333.565972222219</v>
      </c>
      <c r="F1082">
        <v>121.45</v>
      </c>
      <c r="G1082" s="3">
        <v>0.1091</v>
      </c>
      <c r="H1082">
        <v>-9625.16</v>
      </c>
      <c r="I1082" s="3">
        <v>-0.13020000000000001</v>
      </c>
      <c r="J1082">
        <v>675</v>
      </c>
      <c r="K1082">
        <v>73912.5</v>
      </c>
      <c r="L1082">
        <v>2483080.83</v>
      </c>
      <c r="M1082">
        <v>23</v>
      </c>
      <c r="N1082">
        <v>-418.49</v>
      </c>
      <c r="O1082" s="3">
        <v>-0.12970000000000001</v>
      </c>
      <c r="P1082" s="3">
        <v>3.6499999999999998E-2</v>
      </c>
      <c r="Q1082" t="s">
        <v>20</v>
      </c>
      <c r="S1082" s="1">
        <f t="shared" si="48"/>
        <v>43333</v>
      </c>
      <c r="U1082" s="1">
        <f t="shared" si="49"/>
        <v>43333</v>
      </c>
      <c r="W1082" s="37">
        <f t="shared" si="50"/>
        <v>0</v>
      </c>
      <c r="X1082" s="2"/>
      <c r="Z1082" s="2"/>
      <c r="AB1082" s="3"/>
      <c r="AD1082" s="3"/>
      <c r="AJ1082" s="3"/>
      <c r="AK1082" s="3"/>
    </row>
    <row r="1083" spans="1:37">
      <c r="A1083" t="s">
        <v>77</v>
      </c>
      <c r="B1083" t="s">
        <v>19</v>
      </c>
      <c r="C1083" s="2">
        <v>41879.59375</v>
      </c>
      <c r="D1083">
        <v>49.5</v>
      </c>
      <c r="E1083" s="2">
        <v>41879.642361111109</v>
      </c>
      <c r="F1083">
        <v>54.9</v>
      </c>
      <c r="G1083" s="3">
        <v>0.1091</v>
      </c>
      <c r="H1083">
        <v>-5155.2</v>
      </c>
      <c r="I1083" s="3">
        <v>-0.13020000000000001</v>
      </c>
      <c r="J1083">
        <v>800</v>
      </c>
      <c r="K1083">
        <v>39600</v>
      </c>
      <c r="L1083">
        <v>1473196.6</v>
      </c>
      <c r="M1083">
        <v>15</v>
      </c>
      <c r="N1083">
        <v>-343.68</v>
      </c>
      <c r="O1083" s="3">
        <v>-0.22220000000000001</v>
      </c>
      <c r="P1083" s="3">
        <v>0.26569999999999999</v>
      </c>
      <c r="Q1083" t="s">
        <v>20</v>
      </c>
      <c r="S1083" s="1">
        <f t="shared" si="48"/>
        <v>41879</v>
      </c>
      <c r="U1083" s="1">
        <f t="shared" si="49"/>
        <v>41879</v>
      </c>
      <c r="W1083" s="37">
        <f t="shared" si="50"/>
        <v>0</v>
      </c>
      <c r="X1083" s="2"/>
      <c r="Z1083" s="2"/>
      <c r="AB1083" s="3"/>
      <c r="AD1083" s="3"/>
      <c r="AJ1083" s="3"/>
      <c r="AK1083" s="3"/>
    </row>
    <row r="1084" spans="1:37">
      <c r="A1084" t="s">
        <v>139</v>
      </c>
      <c r="B1084" t="s">
        <v>19</v>
      </c>
      <c r="C1084" s="2">
        <v>43216.399305555555</v>
      </c>
      <c r="D1084">
        <v>26.6</v>
      </c>
      <c r="E1084" s="2">
        <v>43216.600694444445</v>
      </c>
      <c r="F1084">
        <v>29.5</v>
      </c>
      <c r="G1084" s="3">
        <v>0.109</v>
      </c>
      <c r="H1084">
        <v>-2336.17</v>
      </c>
      <c r="I1084" s="3">
        <v>-0.13009999999999999</v>
      </c>
      <c r="J1084">
        <v>675</v>
      </c>
      <c r="K1084">
        <v>17955</v>
      </c>
      <c r="L1084">
        <v>2310706.75</v>
      </c>
      <c r="M1084">
        <v>59</v>
      </c>
      <c r="N1084">
        <v>-39.6</v>
      </c>
      <c r="O1084" s="3">
        <v>-0.62780000000000002</v>
      </c>
      <c r="P1084" s="3">
        <v>0.32329999999999998</v>
      </c>
      <c r="Q1084" t="s">
        <v>20</v>
      </c>
      <c r="S1084" s="1">
        <f t="shared" si="48"/>
        <v>43216</v>
      </c>
      <c r="U1084" s="1">
        <f t="shared" si="49"/>
        <v>43216</v>
      </c>
      <c r="W1084" s="37">
        <f t="shared" si="50"/>
        <v>0</v>
      </c>
      <c r="X1084" s="2"/>
      <c r="Z1084" s="2"/>
      <c r="AB1084" s="3"/>
      <c r="AD1084" s="3"/>
      <c r="AJ1084" s="3"/>
      <c r="AK1084" s="3"/>
    </row>
    <row r="1085" spans="1:37">
      <c r="A1085" t="s">
        <v>23</v>
      </c>
      <c r="B1085" t="s">
        <v>19</v>
      </c>
      <c r="C1085" s="2">
        <v>41680.385416666664</v>
      </c>
      <c r="D1085">
        <v>99.65</v>
      </c>
      <c r="E1085" s="2">
        <v>41680.541666666664</v>
      </c>
      <c r="F1085">
        <v>110.5</v>
      </c>
      <c r="G1085" s="3">
        <v>0.1089</v>
      </c>
      <c r="H1085">
        <v>-12951.5</v>
      </c>
      <c r="I1085" s="3">
        <v>-0.13</v>
      </c>
      <c r="J1085">
        <v>1000</v>
      </c>
      <c r="K1085">
        <v>99650</v>
      </c>
      <c r="L1085">
        <v>991425.98</v>
      </c>
      <c r="M1085">
        <v>46</v>
      </c>
      <c r="N1085">
        <v>-281.55</v>
      </c>
      <c r="O1085" s="3">
        <v>-0.14649999999999999</v>
      </c>
      <c r="P1085" s="3">
        <v>8.1299999999999997E-2</v>
      </c>
      <c r="Q1085" t="s">
        <v>20</v>
      </c>
      <c r="S1085" s="1">
        <f t="shared" si="48"/>
        <v>41680</v>
      </c>
      <c r="U1085" s="1">
        <f t="shared" si="49"/>
        <v>41680</v>
      </c>
      <c r="W1085" s="37">
        <f t="shared" si="50"/>
        <v>0</v>
      </c>
      <c r="X1085" s="2"/>
      <c r="Z1085" s="2"/>
      <c r="AB1085" s="3"/>
      <c r="AD1085" s="3"/>
      <c r="AJ1085" s="3"/>
      <c r="AK1085" s="3"/>
    </row>
    <row r="1086" spans="1:37">
      <c r="A1086" t="s">
        <v>220</v>
      </c>
      <c r="B1086" t="s">
        <v>19</v>
      </c>
      <c r="C1086" s="2">
        <v>44799.493055555555</v>
      </c>
      <c r="D1086">
        <v>297.89999999999998</v>
      </c>
      <c r="E1086" s="2">
        <v>44799.625</v>
      </c>
      <c r="F1086">
        <v>330.3</v>
      </c>
      <c r="G1086" s="3">
        <v>0.10879999999999999</v>
      </c>
      <c r="H1086">
        <v>-27077.4</v>
      </c>
      <c r="I1086" s="3">
        <v>-0.1298</v>
      </c>
      <c r="J1086">
        <v>700</v>
      </c>
      <c r="K1086">
        <v>208530</v>
      </c>
      <c r="L1086">
        <v>7289123.2800000003</v>
      </c>
      <c r="M1086">
        <v>39</v>
      </c>
      <c r="N1086">
        <v>-694.29</v>
      </c>
      <c r="O1086" s="3">
        <v>-0.10879999999999999</v>
      </c>
      <c r="P1086" s="3">
        <v>0.05</v>
      </c>
      <c r="Q1086" t="s">
        <v>20</v>
      </c>
      <c r="S1086" s="1">
        <f t="shared" si="48"/>
        <v>44799</v>
      </c>
      <c r="U1086" s="1">
        <f t="shared" si="49"/>
        <v>44799</v>
      </c>
      <c r="W1086" s="37">
        <f t="shared" si="50"/>
        <v>0</v>
      </c>
      <c r="X1086" s="2"/>
      <c r="Z1086" s="2"/>
      <c r="AB1086" s="3"/>
      <c r="AD1086" s="3"/>
      <c r="AJ1086" s="3"/>
      <c r="AK1086" s="3"/>
    </row>
    <row r="1087" spans="1:37">
      <c r="A1087" t="s">
        <v>190</v>
      </c>
      <c r="B1087" t="s">
        <v>19</v>
      </c>
      <c r="C1087" s="2">
        <v>44273.385416666664</v>
      </c>
      <c r="D1087">
        <v>151.85</v>
      </c>
      <c r="E1087" s="2">
        <v>44273.534722222219</v>
      </c>
      <c r="F1087">
        <v>168.35</v>
      </c>
      <c r="G1087" s="3">
        <v>0.1087</v>
      </c>
      <c r="H1087">
        <v>-13298.85</v>
      </c>
      <c r="I1087" s="3">
        <v>-0.12970000000000001</v>
      </c>
      <c r="J1087">
        <v>675</v>
      </c>
      <c r="K1087">
        <v>102498.76</v>
      </c>
      <c r="L1087">
        <v>4704305.3099999996</v>
      </c>
      <c r="M1087">
        <v>44</v>
      </c>
      <c r="N1087">
        <v>-302.25</v>
      </c>
      <c r="O1087" s="3">
        <v>-0.20219999999999999</v>
      </c>
      <c r="P1087" s="3">
        <v>0.1149</v>
      </c>
      <c r="Q1087" t="s">
        <v>20</v>
      </c>
      <c r="S1087" s="1">
        <f t="shared" si="48"/>
        <v>44273</v>
      </c>
      <c r="U1087" s="1">
        <f t="shared" si="49"/>
        <v>44273</v>
      </c>
      <c r="W1087" s="37">
        <f t="shared" si="50"/>
        <v>0</v>
      </c>
      <c r="X1087" s="2"/>
      <c r="Z1087" s="2"/>
      <c r="AB1087" s="3"/>
      <c r="AD1087" s="3"/>
      <c r="AJ1087" s="3"/>
      <c r="AK1087" s="3"/>
    </row>
    <row r="1088" spans="1:37">
      <c r="A1088" t="s">
        <v>56</v>
      </c>
      <c r="B1088" t="s">
        <v>19</v>
      </c>
      <c r="C1088" s="2">
        <v>41710.423611111109</v>
      </c>
      <c r="D1088">
        <v>57.5</v>
      </c>
      <c r="E1088" s="2">
        <v>41710.520833333336</v>
      </c>
      <c r="F1088">
        <v>63.75</v>
      </c>
      <c r="G1088" s="3">
        <v>0.1087</v>
      </c>
      <c r="H1088">
        <v>-7089.38</v>
      </c>
      <c r="I1088" s="3">
        <v>-0.1298</v>
      </c>
      <c r="J1088">
        <v>950</v>
      </c>
      <c r="K1088">
        <v>54625</v>
      </c>
      <c r="L1088">
        <v>1083044.28</v>
      </c>
      <c r="M1088">
        <v>29</v>
      </c>
      <c r="N1088">
        <v>-244.46</v>
      </c>
      <c r="O1088" s="3">
        <v>-0.19220000000000001</v>
      </c>
      <c r="P1088" s="3">
        <v>0.12959999999999999</v>
      </c>
      <c r="Q1088" t="s">
        <v>20</v>
      </c>
      <c r="S1088" s="1">
        <f t="shared" si="48"/>
        <v>41710</v>
      </c>
      <c r="U1088" s="1">
        <f t="shared" si="49"/>
        <v>41710</v>
      </c>
      <c r="W1088" s="37">
        <f t="shared" si="50"/>
        <v>0</v>
      </c>
      <c r="X1088" s="2"/>
      <c r="Z1088" s="2"/>
      <c r="AB1088" s="3"/>
      <c r="AD1088" s="3"/>
      <c r="AJ1088" s="3"/>
      <c r="AK1088" s="3"/>
    </row>
    <row r="1089" spans="1:37">
      <c r="A1089" t="s">
        <v>213</v>
      </c>
      <c r="B1089" t="s">
        <v>19</v>
      </c>
      <c r="C1089" s="2">
        <v>44433.600694444445</v>
      </c>
      <c r="D1089">
        <v>69.5</v>
      </c>
      <c r="E1089" s="2">
        <v>44434.430555555555</v>
      </c>
      <c r="F1089">
        <v>77.05</v>
      </c>
      <c r="G1089" s="3">
        <v>0.1086</v>
      </c>
      <c r="H1089">
        <v>-5860.08</v>
      </c>
      <c r="I1089" s="3">
        <v>-0.12970000000000001</v>
      </c>
      <c r="J1089">
        <v>650</v>
      </c>
      <c r="K1089">
        <v>45175</v>
      </c>
      <c r="L1089">
        <v>5826573.6100000003</v>
      </c>
      <c r="M1089">
        <v>28</v>
      </c>
      <c r="N1089">
        <v>-209.29</v>
      </c>
      <c r="O1089" s="3">
        <v>-0.17910000000000001</v>
      </c>
      <c r="P1089" s="3">
        <v>0.63090000000000002</v>
      </c>
      <c r="Q1089" t="s">
        <v>20</v>
      </c>
      <c r="S1089" s="1">
        <f t="shared" si="48"/>
        <v>44433</v>
      </c>
      <c r="U1089" s="1">
        <f t="shared" si="49"/>
        <v>44434</v>
      </c>
      <c r="W1089" s="37">
        <f t="shared" si="50"/>
        <v>1</v>
      </c>
      <c r="X1089" s="2"/>
      <c r="Z1089" s="2"/>
      <c r="AB1089" s="3"/>
      <c r="AD1089" s="3"/>
      <c r="AJ1089" s="3"/>
      <c r="AK1089" s="3"/>
    </row>
    <row r="1090" spans="1:37">
      <c r="A1090" t="s">
        <v>179</v>
      </c>
      <c r="B1090" t="s">
        <v>19</v>
      </c>
      <c r="C1090" s="2">
        <v>44183.559027777781</v>
      </c>
      <c r="D1090">
        <v>133.55000000000001</v>
      </c>
      <c r="E1090" s="2">
        <v>44186.385416666664</v>
      </c>
      <c r="F1090">
        <v>148.05000000000001</v>
      </c>
      <c r="G1090" s="3">
        <v>0.1086</v>
      </c>
      <c r="H1090">
        <v>-11688.3</v>
      </c>
      <c r="I1090" s="3">
        <v>-0.12970000000000001</v>
      </c>
      <c r="J1090">
        <v>675</v>
      </c>
      <c r="K1090">
        <v>90146.25</v>
      </c>
      <c r="L1090">
        <v>4082527.89</v>
      </c>
      <c r="M1090">
        <v>27</v>
      </c>
      <c r="N1090">
        <v>-432.9</v>
      </c>
      <c r="O1090" s="3">
        <v>-0.1086</v>
      </c>
      <c r="P1090" s="3">
        <v>0.1898</v>
      </c>
      <c r="Q1090" t="s">
        <v>20</v>
      </c>
      <c r="S1090" s="1">
        <f t="shared" si="48"/>
        <v>44183</v>
      </c>
      <c r="U1090" s="1">
        <f t="shared" si="49"/>
        <v>44186</v>
      </c>
      <c r="W1090" s="37">
        <f t="shared" si="50"/>
        <v>3</v>
      </c>
      <c r="X1090" s="2"/>
      <c r="Z1090" s="2"/>
      <c r="AB1090" s="3"/>
      <c r="AD1090" s="3"/>
      <c r="AJ1090" s="3"/>
      <c r="AK1090" s="3"/>
    </row>
    <row r="1091" spans="1:37">
      <c r="A1091" t="s">
        <v>35</v>
      </c>
      <c r="B1091" t="s">
        <v>19</v>
      </c>
      <c r="C1091" s="2">
        <v>41023.513888888891</v>
      </c>
      <c r="D1091">
        <v>30.05</v>
      </c>
      <c r="E1091" s="2">
        <v>41024.493055555555</v>
      </c>
      <c r="F1091">
        <v>33.299999999999997</v>
      </c>
      <c r="G1091" s="3">
        <v>0.1082</v>
      </c>
      <c r="H1091">
        <v>-3883.5</v>
      </c>
      <c r="I1091" s="3">
        <v>-0.12920000000000001</v>
      </c>
      <c r="J1091">
        <v>1000</v>
      </c>
      <c r="K1091">
        <v>30050</v>
      </c>
      <c r="L1091">
        <v>125807.52</v>
      </c>
      <c r="M1091">
        <v>71</v>
      </c>
      <c r="N1091">
        <v>-54.7</v>
      </c>
      <c r="O1091" s="3">
        <v>-0.2762</v>
      </c>
      <c r="P1091" s="3">
        <v>0.36770000000000003</v>
      </c>
      <c r="Q1091" t="s">
        <v>20</v>
      </c>
      <c r="S1091" s="1">
        <f t="shared" si="48"/>
        <v>41023</v>
      </c>
      <c r="U1091" s="1">
        <f t="shared" si="49"/>
        <v>41024</v>
      </c>
      <c r="W1091" s="37">
        <f t="shared" si="50"/>
        <v>1</v>
      </c>
      <c r="X1091" s="2"/>
      <c r="Z1091" s="2"/>
      <c r="AB1091" s="3"/>
      <c r="AD1091" s="3"/>
      <c r="AJ1091" s="3"/>
      <c r="AK1091" s="3"/>
    </row>
    <row r="1092" spans="1:37">
      <c r="A1092" t="s">
        <v>81</v>
      </c>
      <c r="B1092" t="s">
        <v>19</v>
      </c>
      <c r="C1092" s="2">
        <v>42723.576388888891</v>
      </c>
      <c r="D1092">
        <v>51.3</v>
      </c>
      <c r="E1092" s="2">
        <v>42723.631944444445</v>
      </c>
      <c r="F1092">
        <v>56.85</v>
      </c>
      <c r="G1092" s="3">
        <v>0.1082</v>
      </c>
      <c r="H1092">
        <v>-5968.35</v>
      </c>
      <c r="I1092" s="3">
        <v>-0.1293</v>
      </c>
      <c r="J1092">
        <v>900</v>
      </c>
      <c r="K1092">
        <v>46170</v>
      </c>
      <c r="L1092">
        <v>2231660.62</v>
      </c>
      <c r="M1092">
        <v>17</v>
      </c>
      <c r="N1092">
        <v>-351.08</v>
      </c>
      <c r="O1092" s="3">
        <v>-0.1082</v>
      </c>
      <c r="P1092" s="3">
        <v>7.8899999999999998E-2</v>
      </c>
      <c r="Q1092" t="s">
        <v>20</v>
      </c>
      <c r="S1092" s="1">
        <f t="shared" si="48"/>
        <v>42723</v>
      </c>
      <c r="U1092" s="1">
        <f t="shared" si="49"/>
        <v>42723</v>
      </c>
      <c r="W1092" s="37">
        <f t="shared" si="50"/>
        <v>0</v>
      </c>
      <c r="X1092" s="2"/>
      <c r="Z1092" s="2"/>
      <c r="AB1092" s="3"/>
      <c r="AD1092" s="3"/>
      <c r="AJ1092" s="3"/>
      <c r="AK1092" s="3"/>
    </row>
    <row r="1093" spans="1:37">
      <c r="A1093" t="s">
        <v>90</v>
      </c>
      <c r="B1093" t="s">
        <v>19</v>
      </c>
      <c r="C1093" s="2">
        <v>42605.385416666664</v>
      </c>
      <c r="D1093">
        <v>55.1</v>
      </c>
      <c r="E1093" s="2">
        <v>42605.524305555555</v>
      </c>
      <c r="F1093">
        <v>61.05</v>
      </c>
      <c r="G1093" s="3">
        <v>0.108</v>
      </c>
      <c r="H1093">
        <v>-5866.99</v>
      </c>
      <c r="I1093" s="3">
        <v>-0.12909999999999999</v>
      </c>
      <c r="J1093">
        <v>825</v>
      </c>
      <c r="K1093">
        <v>45457.5</v>
      </c>
      <c r="L1093">
        <v>1881563.95</v>
      </c>
      <c r="M1093">
        <v>41</v>
      </c>
      <c r="N1093">
        <v>-143.1</v>
      </c>
      <c r="O1093" s="3">
        <v>-0.17510000000000001</v>
      </c>
      <c r="P1093" s="3">
        <v>0.1053</v>
      </c>
      <c r="Q1093" t="s">
        <v>20</v>
      </c>
      <c r="S1093" s="1">
        <f t="shared" si="48"/>
        <v>42605</v>
      </c>
      <c r="U1093" s="1">
        <f t="shared" si="49"/>
        <v>42605</v>
      </c>
      <c r="W1093" s="37">
        <f t="shared" si="50"/>
        <v>0</v>
      </c>
      <c r="X1093" s="2"/>
      <c r="Z1093" s="2"/>
      <c r="AB1093" s="3"/>
      <c r="AD1093" s="3"/>
      <c r="AJ1093" s="3"/>
      <c r="AK1093" s="3"/>
    </row>
    <row r="1094" spans="1:37">
      <c r="A1094" t="s">
        <v>38</v>
      </c>
      <c r="B1094" t="s">
        <v>19</v>
      </c>
      <c r="C1094" s="2">
        <v>41313.434027777781</v>
      </c>
      <c r="D1094">
        <v>46.95</v>
      </c>
      <c r="E1094" s="2">
        <v>41313.527777777781</v>
      </c>
      <c r="F1094">
        <v>52</v>
      </c>
      <c r="G1094" s="3">
        <v>0.1076</v>
      </c>
      <c r="H1094">
        <v>-5737.52</v>
      </c>
      <c r="I1094" s="3">
        <v>-0.12859999999999999</v>
      </c>
      <c r="J1094">
        <v>950</v>
      </c>
      <c r="K1094">
        <v>44602.5</v>
      </c>
      <c r="L1094">
        <v>550928.69999999995</v>
      </c>
      <c r="M1094">
        <v>28</v>
      </c>
      <c r="N1094">
        <v>-204.91</v>
      </c>
      <c r="O1094" s="3">
        <v>-0.1076</v>
      </c>
      <c r="P1094" s="3">
        <v>4.1500000000000002E-2</v>
      </c>
      <c r="Q1094" t="s">
        <v>20</v>
      </c>
      <c r="S1094" s="1">
        <f t="shared" si="48"/>
        <v>41313</v>
      </c>
      <c r="U1094" s="1">
        <f t="shared" si="49"/>
        <v>41313</v>
      </c>
      <c r="W1094" s="37">
        <f t="shared" si="50"/>
        <v>0</v>
      </c>
      <c r="X1094" s="2"/>
      <c r="Z1094" s="2"/>
      <c r="AB1094" s="3"/>
      <c r="AD1094" s="3"/>
      <c r="AJ1094" s="3"/>
      <c r="AK1094" s="3"/>
    </row>
    <row r="1095" spans="1:37">
      <c r="A1095" t="s">
        <v>133</v>
      </c>
      <c r="B1095" t="s">
        <v>19</v>
      </c>
      <c r="C1095" s="2">
        <v>43441.517361111109</v>
      </c>
      <c r="D1095">
        <v>188.7</v>
      </c>
      <c r="E1095" s="2">
        <v>43441.5625</v>
      </c>
      <c r="F1095">
        <v>209</v>
      </c>
      <c r="G1095" s="3">
        <v>0.1076</v>
      </c>
      <c r="H1095">
        <v>-16386.98</v>
      </c>
      <c r="I1095" s="3">
        <v>-0.12870000000000001</v>
      </c>
      <c r="J1095">
        <v>675</v>
      </c>
      <c r="K1095">
        <v>127372.5</v>
      </c>
      <c r="L1095">
        <v>2142261.8199999998</v>
      </c>
      <c r="M1095">
        <v>14</v>
      </c>
      <c r="N1095">
        <v>-1170.5</v>
      </c>
      <c r="O1095" s="3">
        <v>-0.13089999999999999</v>
      </c>
      <c r="P1095" s="3">
        <v>1.17E-2</v>
      </c>
      <c r="Q1095" t="s">
        <v>20</v>
      </c>
      <c r="S1095" s="1">
        <f t="shared" si="48"/>
        <v>43441</v>
      </c>
      <c r="U1095" s="1">
        <f t="shared" si="49"/>
        <v>43441</v>
      </c>
      <c r="W1095" s="37">
        <f t="shared" si="50"/>
        <v>0</v>
      </c>
      <c r="X1095" s="2"/>
      <c r="Z1095" s="2"/>
      <c r="AB1095" s="3"/>
      <c r="AD1095" s="3"/>
      <c r="AJ1095" s="3"/>
      <c r="AK1095" s="3"/>
    </row>
    <row r="1096" spans="1:37">
      <c r="A1096" t="s">
        <v>144</v>
      </c>
      <c r="B1096" t="s">
        <v>19</v>
      </c>
      <c r="C1096" s="2">
        <v>43595.465277777781</v>
      </c>
      <c r="D1096">
        <v>269.89999999999998</v>
      </c>
      <c r="E1096" s="2">
        <v>43595.559027777781</v>
      </c>
      <c r="F1096">
        <v>298.95</v>
      </c>
      <c r="G1096" s="3">
        <v>0.1076</v>
      </c>
      <c r="H1096">
        <v>-23448.49</v>
      </c>
      <c r="I1096" s="3">
        <v>-0.12870000000000001</v>
      </c>
      <c r="J1096">
        <v>675</v>
      </c>
      <c r="K1096">
        <v>182182.5</v>
      </c>
      <c r="L1096">
        <v>2478130.2999999998</v>
      </c>
      <c r="M1096">
        <v>28</v>
      </c>
      <c r="N1096">
        <v>-837.45</v>
      </c>
      <c r="O1096" s="3">
        <v>-0.1076</v>
      </c>
      <c r="P1096" s="3">
        <v>1.06E-2</v>
      </c>
      <c r="Q1096" t="s">
        <v>20</v>
      </c>
      <c r="S1096" s="1">
        <f t="shared" si="48"/>
        <v>43595</v>
      </c>
      <c r="U1096" s="1">
        <f t="shared" si="49"/>
        <v>43595</v>
      </c>
      <c r="W1096" s="37">
        <f t="shared" si="50"/>
        <v>0</v>
      </c>
      <c r="X1096" s="2"/>
      <c r="Z1096" s="2"/>
      <c r="AB1096" s="3"/>
      <c r="AD1096" s="3"/>
      <c r="AJ1096" s="3"/>
      <c r="AK1096" s="3"/>
    </row>
    <row r="1097" spans="1:37">
      <c r="A1097" t="s">
        <v>22</v>
      </c>
      <c r="B1097" t="s">
        <v>19</v>
      </c>
      <c r="C1097" s="2">
        <v>41403.479166666664</v>
      </c>
      <c r="D1097">
        <v>67.599999999999994</v>
      </c>
      <c r="E1097" s="2">
        <v>41403.545138888891</v>
      </c>
      <c r="F1097">
        <v>74.849999999999994</v>
      </c>
      <c r="G1097" s="3">
        <v>0.1072</v>
      </c>
      <c r="H1097">
        <v>-8240.77</v>
      </c>
      <c r="I1097" s="3">
        <v>-0.1283</v>
      </c>
      <c r="J1097">
        <v>950</v>
      </c>
      <c r="K1097">
        <v>64220</v>
      </c>
      <c r="L1097">
        <v>606506.39</v>
      </c>
      <c r="M1097">
        <v>20</v>
      </c>
      <c r="N1097">
        <v>-412.04</v>
      </c>
      <c r="O1097" s="3">
        <v>-0.13089999999999999</v>
      </c>
      <c r="P1097" s="3">
        <v>2.3699999999999999E-2</v>
      </c>
      <c r="Q1097" t="s">
        <v>20</v>
      </c>
      <c r="S1097" s="1">
        <f t="shared" si="48"/>
        <v>41403</v>
      </c>
      <c r="U1097" s="1">
        <f t="shared" si="49"/>
        <v>41403</v>
      </c>
      <c r="W1097" s="37">
        <f t="shared" si="50"/>
        <v>0</v>
      </c>
      <c r="X1097" s="2"/>
      <c r="Z1097" s="2"/>
      <c r="AB1097" s="3"/>
      <c r="AD1097" s="3"/>
      <c r="AJ1097" s="3"/>
      <c r="AK1097" s="3"/>
    </row>
    <row r="1098" spans="1:37">
      <c r="A1098" t="s">
        <v>231</v>
      </c>
      <c r="B1098" t="s">
        <v>19</v>
      </c>
      <c r="C1098" s="2">
        <v>44869.4375</v>
      </c>
      <c r="D1098">
        <v>292.39999999999998</v>
      </c>
      <c r="E1098" s="2">
        <v>44869.600694444445</v>
      </c>
      <c r="F1098">
        <v>323.75</v>
      </c>
      <c r="G1098" s="3">
        <v>0.1072</v>
      </c>
      <c r="H1098">
        <v>-24382.48</v>
      </c>
      <c r="I1098" s="3">
        <v>-0.1283</v>
      </c>
      <c r="J1098">
        <v>650</v>
      </c>
      <c r="K1098">
        <v>190060</v>
      </c>
      <c r="L1098">
        <v>7033150.1799999997</v>
      </c>
      <c r="M1098">
        <v>48</v>
      </c>
      <c r="N1098">
        <v>-507.97</v>
      </c>
      <c r="O1098" s="3">
        <v>-0.1072</v>
      </c>
      <c r="P1098" s="3">
        <v>2.07E-2</v>
      </c>
      <c r="Q1098" t="s">
        <v>20</v>
      </c>
      <c r="S1098" s="1">
        <f t="shared" si="48"/>
        <v>44869</v>
      </c>
      <c r="U1098" s="1">
        <f t="shared" si="49"/>
        <v>44869</v>
      </c>
      <c r="W1098" s="37">
        <f t="shared" si="50"/>
        <v>0</v>
      </c>
      <c r="X1098" s="2"/>
      <c r="Z1098" s="2"/>
      <c r="AB1098" s="3"/>
      <c r="AD1098" s="3"/>
      <c r="AJ1098" s="3"/>
      <c r="AK1098" s="3"/>
    </row>
    <row r="1099" spans="1:37">
      <c r="A1099" t="s">
        <v>121</v>
      </c>
      <c r="B1099" t="s">
        <v>19</v>
      </c>
      <c r="C1099" s="2">
        <v>42997.434027777781</v>
      </c>
      <c r="D1099">
        <v>93.55</v>
      </c>
      <c r="E1099" s="2">
        <v>42997.565972222219</v>
      </c>
      <c r="F1099">
        <v>103.55</v>
      </c>
      <c r="G1099" s="3">
        <v>0.1069</v>
      </c>
      <c r="H1099">
        <v>-8978.25</v>
      </c>
      <c r="I1099" s="3">
        <v>-0.128</v>
      </c>
      <c r="J1099">
        <v>750</v>
      </c>
      <c r="K1099">
        <v>70162.5</v>
      </c>
      <c r="L1099">
        <v>2295447.9300000002</v>
      </c>
      <c r="M1099">
        <v>39</v>
      </c>
      <c r="N1099">
        <v>-230.21</v>
      </c>
      <c r="O1099" s="3">
        <v>-0.1069</v>
      </c>
      <c r="P1099" s="3">
        <v>2.35E-2</v>
      </c>
      <c r="Q1099" t="s">
        <v>20</v>
      </c>
      <c r="S1099" s="1">
        <f t="shared" si="48"/>
        <v>42997</v>
      </c>
      <c r="U1099" s="1">
        <f t="shared" si="49"/>
        <v>42997</v>
      </c>
      <c r="W1099" s="37">
        <f t="shared" si="50"/>
        <v>0</v>
      </c>
      <c r="X1099" s="2"/>
      <c r="Z1099" s="2"/>
      <c r="AB1099" s="3"/>
      <c r="AD1099" s="3"/>
      <c r="AJ1099" s="3"/>
      <c r="AK1099" s="3"/>
    </row>
    <row r="1100" spans="1:37">
      <c r="A1100" t="s">
        <v>84</v>
      </c>
      <c r="B1100" t="s">
        <v>19</v>
      </c>
      <c r="C1100" s="2">
        <v>41953.4375</v>
      </c>
      <c r="D1100">
        <v>122.2</v>
      </c>
      <c r="E1100" s="2">
        <v>41953.59375</v>
      </c>
      <c r="F1100">
        <v>135.25</v>
      </c>
      <c r="G1100" s="3">
        <v>0.10680000000000001</v>
      </c>
      <c r="H1100">
        <v>-12108.99</v>
      </c>
      <c r="I1100" s="3">
        <v>-0.12790000000000001</v>
      </c>
      <c r="J1100">
        <v>775</v>
      </c>
      <c r="K1100">
        <v>94705</v>
      </c>
      <c r="L1100">
        <v>1525290.7</v>
      </c>
      <c r="M1100">
        <v>46</v>
      </c>
      <c r="N1100">
        <v>-263.24</v>
      </c>
      <c r="O1100" s="3">
        <v>-0.1358</v>
      </c>
      <c r="P1100" s="3">
        <v>0.12189999999999999</v>
      </c>
      <c r="Q1100" t="s">
        <v>20</v>
      </c>
      <c r="S1100" s="1">
        <f t="shared" si="48"/>
        <v>41953</v>
      </c>
      <c r="U1100" s="1">
        <f t="shared" si="49"/>
        <v>41953</v>
      </c>
      <c r="W1100" s="37">
        <f t="shared" si="50"/>
        <v>0</v>
      </c>
      <c r="X1100" s="2"/>
      <c r="Z1100" s="2"/>
      <c r="AB1100" s="3"/>
      <c r="AD1100" s="3"/>
      <c r="AJ1100" s="3"/>
      <c r="AK1100" s="3"/>
    </row>
    <row r="1101" spans="1:37">
      <c r="A1101" t="s">
        <v>22</v>
      </c>
      <c r="B1101" t="s">
        <v>19</v>
      </c>
      <c r="C1101" s="2">
        <v>41681.541666666664</v>
      </c>
      <c r="D1101">
        <v>74.95</v>
      </c>
      <c r="E1101" s="2">
        <v>41682.385416666664</v>
      </c>
      <c r="F1101">
        <v>82.95</v>
      </c>
      <c r="G1101" s="3">
        <v>0.1067</v>
      </c>
      <c r="H1101">
        <v>-9579</v>
      </c>
      <c r="I1101" s="3">
        <v>-0.1278</v>
      </c>
      <c r="J1101">
        <v>1000</v>
      </c>
      <c r="K1101">
        <v>74950</v>
      </c>
      <c r="L1101">
        <v>977416.48</v>
      </c>
      <c r="M1101">
        <v>32</v>
      </c>
      <c r="N1101">
        <v>-299.33999999999997</v>
      </c>
      <c r="O1101" s="3">
        <v>-0.12139999999999999</v>
      </c>
      <c r="P1101" s="3">
        <v>0.05</v>
      </c>
      <c r="Q1101" t="s">
        <v>20</v>
      </c>
      <c r="S1101" s="1">
        <f t="shared" si="48"/>
        <v>41681</v>
      </c>
      <c r="U1101" s="1">
        <f t="shared" si="49"/>
        <v>41682</v>
      </c>
      <c r="W1101" s="37">
        <f t="shared" si="50"/>
        <v>1</v>
      </c>
      <c r="X1101" s="2"/>
      <c r="Z1101" s="2"/>
      <c r="AB1101" s="3"/>
      <c r="AD1101" s="3"/>
      <c r="AJ1101" s="3"/>
      <c r="AK1101" s="3"/>
    </row>
    <row r="1102" spans="1:37">
      <c r="A1102" t="s">
        <v>217</v>
      </c>
      <c r="B1102" t="s">
        <v>19</v>
      </c>
      <c r="C1102" s="2">
        <v>44545.576388888891</v>
      </c>
      <c r="D1102">
        <v>227.15</v>
      </c>
      <c r="E1102" s="2">
        <v>44545.635416666664</v>
      </c>
      <c r="F1102">
        <v>251.35</v>
      </c>
      <c r="G1102" s="3">
        <v>0.1065</v>
      </c>
      <c r="H1102">
        <v>-17391</v>
      </c>
      <c r="I1102" s="3">
        <v>-0.12759999999999999</v>
      </c>
      <c r="J1102">
        <v>600</v>
      </c>
      <c r="K1102">
        <v>136290</v>
      </c>
      <c r="L1102">
        <v>5732421.2300000004</v>
      </c>
      <c r="M1102">
        <v>18</v>
      </c>
      <c r="N1102">
        <v>-966.17</v>
      </c>
      <c r="O1102" s="3">
        <v>-0.1065</v>
      </c>
      <c r="P1102" s="3">
        <v>0.10390000000000001</v>
      </c>
      <c r="Q1102" t="s">
        <v>20</v>
      </c>
      <c r="S1102" s="1">
        <f t="shared" si="48"/>
        <v>44545</v>
      </c>
      <c r="U1102" s="1">
        <f t="shared" si="49"/>
        <v>44545</v>
      </c>
      <c r="W1102" s="37">
        <f t="shared" si="50"/>
        <v>0</v>
      </c>
      <c r="X1102" s="2"/>
      <c r="Z1102" s="2"/>
      <c r="AB1102" s="3"/>
      <c r="AD1102" s="3"/>
      <c r="AJ1102" s="3"/>
      <c r="AK1102" s="3"/>
    </row>
    <row r="1103" spans="1:37">
      <c r="A1103" t="s">
        <v>221</v>
      </c>
      <c r="B1103" t="s">
        <v>19</v>
      </c>
      <c r="C1103" s="2">
        <v>44539.597222222219</v>
      </c>
      <c r="D1103">
        <v>245.5</v>
      </c>
      <c r="E1103" s="2">
        <v>44540.388888888891</v>
      </c>
      <c r="F1103">
        <v>271.64999999999998</v>
      </c>
      <c r="G1103" s="3">
        <v>0.1065</v>
      </c>
      <c r="H1103">
        <v>-18792.900000000001</v>
      </c>
      <c r="I1103" s="3">
        <v>-0.12759999999999999</v>
      </c>
      <c r="J1103">
        <v>600</v>
      </c>
      <c r="K1103">
        <v>147300</v>
      </c>
      <c r="L1103">
        <v>5792724.5300000003</v>
      </c>
      <c r="M1103">
        <v>17</v>
      </c>
      <c r="N1103">
        <v>-1105.46</v>
      </c>
      <c r="O1103" s="3">
        <v>-0.14180000000000001</v>
      </c>
      <c r="P1103" s="3">
        <v>8.8400000000000006E-2</v>
      </c>
      <c r="Q1103" t="s">
        <v>20</v>
      </c>
      <c r="S1103" s="1">
        <f t="shared" si="48"/>
        <v>44539</v>
      </c>
      <c r="U1103" s="1">
        <f t="shared" si="49"/>
        <v>44540</v>
      </c>
      <c r="W1103" s="37">
        <f t="shared" si="50"/>
        <v>1</v>
      </c>
      <c r="X1103" s="2"/>
      <c r="Z1103" s="2"/>
      <c r="AB1103" s="3"/>
      <c r="AD1103" s="3"/>
      <c r="AJ1103" s="3"/>
      <c r="AK1103" s="3"/>
    </row>
    <row r="1104" spans="1:37">
      <c r="A1104" t="s">
        <v>77</v>
      </c>
      <c r="B1104" t="s">
        <v>19</v>
      </c>
      <c r="C1104" s="2">
        <v>41871.388888888891</v>
      </c>
      <c r="D1104">
        <v>49.75</v>
      </c>
      <c r="E1104" s="2">
        <v>41871.614583333336</v>
      </c>
      <c r="F1104">
        <v>55.05</v>
      </c>
      <c r="G1104" s="3">
        <v>0.1065</v>
      </c>
      <c r="H1104">
        <v>-5078.3999999999996</v>
      </c>
      <c r="I1104" s="3">
        <v>-0.12759999999999999</v>
      </c>
      <c r="J1104">
        <v>800</v>
      </c>
      <c r="K1104">
        <v>39800</v>
      </c>
      <c r="L1104">
        <v>1442262.6</v>
      </c>
      <c r="M1104">
        <v>66</v>
      </c>
      <c r="N1104">
        <v>-76.95</v>
      </c>
      <c r="O1104" s="3">
        <v>-0.18690000000000001</v>
      </c>
      <c r="P1104" s="3">
        <v>7.6399999999999996E-2</v>
      </c>
      <c r="Q1104" t="s">
        <v>20</v>
      </c>
      <c r="S1104" s="1">
        <f t="shared" si="48"/>
        <v>41871</v>
      </c>
      <c r="U1104" s="1">
        <f t="shared" si="49"/>
        <v>41871</v>
      </c>
      <c r="W1104" s="37">
        <f t="shared" si="50"/>
        <v>0</v>
      </c>
      <c r="X1104" s="2"/>
      <c r="Z1104" s="2"/>
      <c r="AB1104" s="3"/>
      <c r="AD1104" s="3"/>
      <c r="AJ1104" s="3"/>
      <c r="AK1104" s="3"/>
    </row>
    <row r="1105" spans="1:37">
      <c r="A1105" t="s">
        <v>67</v>
      </c>
      <c r="B1105" t="s">
        <v>19</v>
      </c>
      <c r="C1105" s="2">
        <v>42404.576388888891</v>
      </c>
      <c r="D1105">
        <v>131.94999999999999</v>
      </c>
      <c r="E1105" s="2">
        <v>42405.399305555555</v>
      </c>
      <c r="F1105">
        <v>146</v>
      </c>
      <c r="G1105" s="3">
        <v>0.1065</v>
      </c>
      <c r="H1105">
        <v>-15146.55</v>
      </c>
      <c r="I1105" s="3">
        <v>-0.1275</v>
      </c>
      <c r="J1105">
        <v>900</v>
      </c>
      <c r="K1105">
        <v>118755</v>
      </c>
      <c r="L1105">
        <v>1721106.15</v>
      </c>
      <c r="M1105">
        <v>26</v>
      </c>
      <c r="N1105">
        <v>-582.55999999999995</v>
      </c>
      <c r="O1105" s="3">
        <v>-0.1065</v>
      </c>
      <c r="P1105" s="3">
        <v>0.19670000000000001</v>
      </c>
      <c r="Q1105" t="s">
        <v>20</v>
      </c>
      <c r="S1105" s="1">
        <f t="shared" si="48"/>
        <v>42404</v>
      </c>
      <c r="U1105" s="1">
        <f t="shared" si="49"/>
        <v>42405</v>
      </c>
      <c r="W1105" s="37">
        <f t="shared" si="50"/>
        <v>1</v>
      </c>
      <c r="X1105" s="2"/>
      <c r="Z1105" s="2"/>
      <c r="AB1105" s="3"/>
      <c r="AD1105" s="3"/>
      <c r="AJ1105" s="3"/>
      <c r="AK1105" s="3"/>
    </row>
    <row r="1106" spans="1:37">
      <c r="A1106" t="s">
        <v>44</v>
      </c>
      <c r="B1106" t="s">
        <v>19</v>
      </c>
      <c r="C1106" s="2">
        <v>40878.59375</v>
      </c>
      <c r="D1106">
        <v>150.94999999999999</v>
      </c>
      <c r="E1106" s="2">
        <v>40879.520833333336</v>
      </c>
      <c r="F1106">
        <v>167</v>
      </c>
      <c r="G1106" s="3">
        <v>0.10630000000000001</v>
      </c>
      <c r="H1106">
        <v>-19229.5</v>
      </c>
      <c r="I1106" s="3">
        <v>-0.12740000000000001</v>
      </c>
      <c r="J1106">
        <v>1000</v>
      </c>
      <c r="K1106">
        <v>150950</v>
      </c>
      <c r="L1106">
        <v>-191291.8</v>
      </c>
      <c r="M1106">
        <v>56</v>
      </c>
      <c r="N1106">
        <v>-343.38</v>
      </c>
      <c r="O1106" s="3">
        <v>-0.12620000000000001</v>
      </c>
      <c r="P1106" s="3">
        <v>5.1999999999999998E-2</v>
      </c>
      <c r="Q1106" t="s">
        <v>20</v>
      </c>
      <c r="S1106" s="1">
        <f t="shared" si="48"/>
        <v>40878</v>
      </c>
      <c r="U1106" s="1">
        <f t="shared" si="49"/>
        <v>40879</v>
      </c>
      <c r="W1106" s="37">
        <f t="shared" si="50"/>
        <v>1</v>
      </c>
      <c r="X1106" s="2"/>
      <c r="Z1106" s="2"/>
      <c r="AB1106" s="3"/>
      <c r="AD1106" s="3"/>
      <c r="AJ1106" s="3"/>
      <c r="AK1106" s="3"/>
    </row>
    <row r="1107" spans="1:37">
      <c r="A1107" t="s">
        <v>39</v>
      </c>
      <c r="B1107" t="s">
        <v>19</v>
      </c>
      <c r="C1107" s="2">
        <v>41271.579861111109</v>
      </c>
      <c r="D1107">
        <v>110.1</v>
      </c>
      <c r="E1107" s="2">
        <v>41271.628472222219</v>
      </c>
      <c r="F1107">
        <v>121.8</v>
      </c>
      <c r="G1107" s="3">
        <v>0.10630000000000001</v>
      </c>
      <c r="H1107">
        <v>-13318.05</v>
      </c>
      <c r="I1107" s="3">
        <v>-0.1273</v>
      </c>
      <c r="J1107">
        <v>950</v>
      </c>
      <c r="K1107">
        <v>104595</v>
      </c>
      <c r="L1107">
        <v>598681.02</v>
      </c>
      <c r="M1107">
        <v>15</v>
      </c>
      <c r="N1107">
        <v>-887.87</v>
      </c>
      <c r="O1107" s="3">
        <v>-0.10630000000000001</v>
      </c>
      <c r="P1107" s="3">
        <v>2.8199999999999999E-2</v>
      </c>
      <c r="Q1107" t="s">
        <v>20</v>
      </c>
      <c r="S1107" s="1">
        <f t="shared" si="48"/>
        <v>41271</v>
      </c>
      <c r="U1107" s="1">
        <f t="shared" si="49"/>
        <v>41271</v>
      </c>
      <c r="W1107" s="37">
        <f t="shared" si="50"/>
        <v>0</v>
      </c>
      <c r="X1107" s="2"/>
      <c r="Z1107" s="2"/>
      <c r="AB1107" s="3"/>
      <c r="AD1107" s="3"/>
      <c r="AJ1107" s="3"/>
      <c r="AK1107" s="3"/>
    </row>
    <row r="1108" spans="1:37">
      <c r="A1108" t="s">
        <v>158</v>
      </c>
      <c r="B1108" t="s">
        <v>19</v>
      </c>
      <c r="C1108" s="2">
        <v>43613.625</v>
      </c>
      <c r="D1108">
        <v>39.549999999999997</v>
      </c>
      <c r="E1108" s="2">
        <v>43614.510416666664</v>
      </c>
      <c r="F1108">
        <v>43.75</v>
      </c>
      <c r="G1108" s="3">
        <v>0.1062</v>
      </c>
      <c r="H1108">
        <v>-3397.28</v>
      </c>
      <c r="I1108" s="3">
        <v>-0.1273</v>
      </c>
      <c r="J1108">
        <v>675</v>
      </c>
      <c r="K1108">
        <v>26696.25</v>
      </c>
      <c r="L1108">
        <v>2716700.62</v>
      </c>
      <c r="M1108">
        <v>44</v>
      </c>
      <c r="N1108">
        <v>-77.209999999999994</v>
      </c>
      <c r="O1108" s="3">
        <v>-0.47160000000000002</v>
      </c>
      <c r="P1108" s="3">
        <v>0.182</v>
      </c>
      <c r="Q1108" t="s">
        <v>20</v>
      </c>
      <c r="S1108" s="1">
        <f t="shared" si="48"/>
        <v>43613</v>
      </c>
      <c r="U1108" s="1">
        <f t="shared" si="49"/>
        <v>43614</v>
      </c>
      <c r="W1108" s="37">
        <f t="shared" si="50"/>
        <v>1</v>
      </c>
      <c r="X1108" s="2"/>
      <c r="Z1108" s="2"/>
      <c r="AB1108" s="3"/>
      <c r="AD1108" s="3"/>
      <c r="AJ1108" s="3"/>
      <c r="AK1108" s="3"/>
    </row>
    <row r="1109" spans="1:37">
      <c r="A1109" t="s">
        <v>46</v>
      </c>
      <c r="B1109" t="s">
        <v>19</v>
      </c>
      <c r="C1109" s="2">
        <v>40877.503472222219</v>
      </c>
      <c r="D1109">
        <v>132.9</v>
      </c>
      <c r="E1109" s="2">
        <v>40877.597222222219</v>
      </c>
      <c r="F1109">
        <v>147</v>
      </c>
      <c r="G1109" s="3">
        <v>0.1061</v>
      </c>
      <c r="H1109">
        <v>-16899</v>
      </c>
      <c r="I1109" s="3">
        <v>-0.12720000000000001</v>
      </c>
      <c r="J1109">
        <v>1000</v>
      </c>
      <c r="K1109">
        <v>132900</v>
      </c>
      <c r="L1109">
        <v>-177495.8</v>
      </c>
      <c r="M1109">
        <v>28</v>
      </c>
      <c r="N1109">
        <v>-603.54</v>
      </c>
      <c r="O1109" s="3">
        <v>-0.1061</v>
      </c>
      <c r="P1109" s="3">
        <v>0.19789999999999999</v>
      </c>
      <c r="Q1109" t="s">
        <v>20</v>
      </c>
      <c r="S1109" s="1">
        <f t="shared" si="48"/>
        <v>40877</v>
      </c>
      <c r="U1109" s="1">
        <f t="shared" si="49"/>
        <v>40877</v>
      </c>
      <c r="W1109" s="37">
        <f t="shared" si="50"/>
        <v>0</v>
      </c>
      <c r="X1109" s="2"/>
      <c r="Z1109" s="2"/>
      <c r="AB1109" s="3"/>
      <c r="AD1109" s="3"/>
      <c r="AJ1109" s="3"/>
      <c r="AK1109" s="3"/>
    </row>
    <row r="1110" spans="1:37">
      <c r="A1110" t="s">
        <v>53</v>
      </c>
      <c r="B1110" t="s">
        <v>19</v>
      </c>
      <c r="C1110" s="2">
        <v>41557.611111111109</v>
      </c>
      <c r="D1110">
        <v>162.75</v>
      </c>
      <c r="E1110" s="2">
        <v>41557.642361111109</v>
      </c>
      <c r="F1110">
        <v>180</v>
      </c>
      <c r="G1110" s="3">
        <v>0.106</v>
      </c>
      <c r="H1110">
        <v>-20677.5</v>
      </c>
      <c r="I1110" s="3">
        <v>-0.12709999999999999</v>
      </c>
      <c r="J1110">
        <v>1000</v>
      </c>
      <c r="K1110">
        <v>162750</v>
      </c>
      <c r="L1110">
        <v>921970.52</v>
      </c>
      <c r="M1110">
        <v>10</v>
      </c>
      <c r="N1110">
        <v>-2067.75</v>
      </c>
      <c r="O1110" s="3">
        <v>-0.106</v>
      </c>
      <c r="P1110" s="3">
        <v>4.5199999999999997E-2</v>
      </c>
      <c r="Q1110" t="s">
        <v>20</v>
      </c>
      <c r="S1110" s="1">
        <f t="shared" si="48"/>
        <v>41557</v>
      </c>
      <c r="U1110" s="1">
        <f t="shared" si="49"/>
        <v>41557</v>
      </c>
      <c r="W1110" s="37">
        <f t="shared" si="50"/>
        <v>0</v>
      </c>
      <c r="X1110" s="2"/>
      <c r="Z1110" s="2"/>
      <c r="AB1110" s="3"/>
      <c r="AD1110" s="3"/>
      <c r="AJ1110" s="3"/>
      <c r="AK1110" s="3"/>
    </row>
    <row r="1111" spans="1:37">
      <c r="A1111" t="s">
        <v>98</v>
      </c>
      <c r="B1111" t="s">
        <v>19</v>
      </c>
      <c r="C1111" s="2">
        <v>42081.559027777781</v>
      </c>
      <c r="D1111">
        <v>102.95</v>
      </c>
      <c r="E1111" s="2">
        <v>42082.385416666664</v>
      </c>
      <c r="F1111">
        <v>113.85</v>
      </c>
      <c r="G1111" s="3">
        <v>0.10589999999999999</v>
      </c>
      <c r="H1111">
        <v>-10127.700000000001</v>
      </c>
      <c r="I1111" s="3">
        <v>-0.12690000000000001</v>
      </c>
      <c r="J1111">
        <v>775</v>
      </c>
      <c r="K1111">
        <v>79786.25</v>
      </c>
      <c r="L1111">
        <v>1826608.48</v>
      </c>
      <c r="M1111">
        <v>27</v>
      </c>
      <c r="N1111">
        <v>-375.1</v>
      </c>
      <c r="O1111" s="3">
        <v>-0.10589999999999999</v>
      </c>
      <c r="P1111" s="3">
        <v>0.19620000000000001</v>
      </c>
      <c r="Q1111" t="s">
        <v>20</v>
      </c>
      <c r="S1111" s="1">
        <f t="shared" si="48"/>
        <v>42081</v>
      </c>
      <c r="U1111" s="1">
        <f t="shared" si="49"/>
        <v>42082</v>
      </c>
      <c r="W1111" s="37">
        <f t="shared" si="50"/>
        <v>1</v>
      </c>
      <c r="X1111" s="2"/>
      <c r="Z1111" s="2"/>
      <c r="AB1111" s="3"/>
      <c r="AD1111" s="3"/>
      <c r="AJ1111" s="3"/>
      <c r="AK1111" s="3"/>
    </row>
    <row r="1112" spans="1:37">
      <c r="A1112" t="s">
        <v>114</v>
      </c>
      <c r="B1112" t="s">
        <v>19</v>
      </c>
      <c r="C1112" s="2">
        <v>42885.385416666664</v>
      </c>
      <c r="D1112">
        <v>110.1</v>
      </c>
      <c r="E1112" s="2">
        <v>42885.420138888891</v>
      </c>
      <c r="F1112">
        <v>121.7</v>
      </c>
      <c r="G1112" s="3">
        <v>0.10539999999999999</v>
      </c>
      <c r="H1112">
        <v>-10438.5</v>
      </c>
      <c r="I1112" s="3">
        <v>-0.12640000000000001</v>
      </c>
      <c r="J1112">
        <v>750</v>
      </c>
      <c r="K1112">
        <v>82575</v>
      </c>
      <c r="L1112">
        <v>2120101.23</v>
      </c>
      <c r="M1112">
        <v>11</v>
      </c>
      <c r="N1112">
        <v>-948.95</v>
      </c>
      <c r="O1112" s="3">
        <v>-0.13220000000000001</v>
      </c>
      <c r="P1112" s="3">
        <v>8.2699999999999996E-2</v>
      </c>
      <c r="Q1112" t="s">
        <v>20</v>
      </c>
      <c r="S1112" s="1">
        <f t="shared" si="48"/>
        <v>42885</v>
      </c>
      <c r="U1112" s="1">
        <f t="shared" si="49"/>
        <v>42885</v>
      </c>
      <c r="W1112" s="37">
        <f t="shared" si="50"/>
        <v>0</v>
      </c>
      <c r="X1112" s="2"/>
      <c r="Z1112" s="2"/>
      <c r="AB1112" s="3"/>
      <c r="AD1112" s="3"/>
      <c r="AJ1112" s="3"/>
      <c r="AK1112" s="3"/>
    </row>
    <row r="1113" spans="1:37">
      <c r="A1113" t="s">
        <v>26</v>
      </c>
      <c r="B1113" t="s">
        <v>19</v>
      </c>
      <c r="C1113" s="2">
        <v>41330.392361111109</v>
      </c>
      <c r="D1113">
        <v>79.7</v>
      </c>
      <c r="E1113" s="2">
        <v>41330.447916666664</v>
      </c>
      <c r="F1113">
        <v>88.100009999999997</v>
      </c>
      <c r="G1113" s="3">
        <v>0.10539999999999999</v>
      </c>
      <c r="H1113">
        <v>-9574.1</v>
      </c>
      <c r="I1113" s="3">
        <v>-0.12640000000000001</v>
      </c>
      <c r="J1113">
        <v>950.00009999999997</v>
      </c>
      <c r="K1113">
        <v>75715</v>
      </c>
      <c r="L1113">
        <v>616108.19999999995</v>
      </c>
      <c r="M1113">
        <v>17</v>
      </c>
      <c r="N1113">
        <v>-563.17999999999995</v>
      </c>
      <c r="O1113" s="3">
        <v>-0.10539999999999999</v>
      </c>
      <c r="P1113" s="3">
        <v>8.0299999999999996E-2</v>
      </c>
      <c r="Q1113" t="s">
        <v>20</v>
      </c>
      <c r="S1113" s="1">
        <f t="shared" si="48"/>
        <v>41330</v>
      </c>
      <c r="U1113" s="1">
        <f t="shared" si="49"/>
        <v>41330</v>
      </c>
      <c r="W1113" s="37">
        <f t="shared" si="50"/>
        <v>0</v>
      </c>
      <c r="X1113" s="2"/>
      <c r="Z1113" s="2"/>
      <c r="AB1113" s="3"/>
      <c r="AD1113" s="3"/>
      <c r="AJ1113" s="3"/>
      <c r="AK1113" s="3"/>
    </row>
    <row r="1114" spans="1:37">
      <c r="A1114" t="s">
        <v>85</v>
      </c>
      <c r="B1114" t="s">
        <v>19</v>
      </c>
      <c r="C1114" s="2">
        <v>42116.611111111109</v>
      </c>
      <c r="D1114">
        <v>81.75</v>
      </c>
      <c r="E1114" s="2">
        <v>42117.527777777781</v>
      </c>
      <c r="F1114">
        <v>90.35</v>
      </c>
      <c r="G1114" s="3">
        <v>0.1052</v>
      </c>
      <c r="H1114">
        <v>-8514.82</v>
      </c>
      <c r="I1114" s="3">
        <v>-0.1263</v>
      </c>
      <c r="J1114">
        <v>825</v>
      </c>
      <c r="K1114">
        <v>67443.75</v>
      </c>
      <c r="L1114">
        <v>1861371.83</v>
      </c>
      <c r="M1114">
        <v>53</v>
      </c>
      <c r="N1114">
        <v>-160.66</v>
      </c>
      <c r="O1114" s="3">
        <v>-0.1346</v>
      </c>
      <c r="P1114" s="3">
        <v>0.60670000000000002</v>
      </c>
      <c r="Q1114" t="s">
        <v>20</v>
      </c>
      <c r="S1114" s="1">
        <f t="shared" si="48"/>
        <v>42116</v>
      </c>
      <c r="U1114" s="1">
        <f t="shared" si="49"/>
        <v>42117</v>
      </c>
      <c r="W1114" s="37">
        <f t="shared" si="50"/>
        <v>1</v>
      </c>
      <c r="X1114" s="2"/>
      <c r="Z1114" s="2"/>
      <c r="AB1114" s="3"/>
      <c r="AD1114" s="3"/>
      <c r="AJ1114" s="3"/>
      <c r="AK1114" s="3"/>
    </row>
    <row r="1115" spans="1:37">
      <c r="A1115" t="s">
        <v>92</v>
      </c>
      <c r="B1115" t="s">
        <v>19</v>
      </c>
      <c r="C1115" s="2">
        <v>42738.392361111109</v>
      </c>
      <c r="D1115">
        <v>103.75</v>
      </c>
      <c r="E1115" s="2">
        <v>42738.440972222219</v>
      </c>
      <c r="F1115">
        <v>114.65</v>
      </c>
      <c r="G1115" s="3">
        <v>0.1051</v>
      </c>
      <c r="H1115">
        <v>-11775.6</v>
      </c>
      <c r="I1115" s="3">
        <v>-0.12609999999999999</v>
      </c>
      <c r="J1115">
        <v>900</v>
      </c>
      <c r="K1115">
        <v>93375</v>
      </c>
      <c r="L1115">
        <v>2273416.5699999998</v>
      </c>
      <c r="M1115">
        <v>15</v>
      </c>
      <c r="N1115">
        <v>-785.04</v>
      </c>
      <c r="O1115" s="3">
        <v>-0.1051</v>
      </c>
      <c r="P1115" s="3">
        <v>5.5399999999999998E-2</v>
      </c>
      <c r="Q1115" t="s">
        <v>20</v>
      </c>
      <c r="S1115" s="1">
        <f t="shared" si="48"/>
        <v>42738</v>
      </c>
      <c r="U1115" s="1">
        <f t="shared" si="49"/>
        <v>42738</v>
      </c>
      <c r="W1115" s="37">
        <f t="shared" si="50"/>
        <v>0</v>
      </c>
      <c r="X1115" s="2"/>
      <c r="Z1115" s="2"/>
      <c r="AB1115" s="3"/>
      <c r="AD1115" s="3"/>
      <c r="AJ1115" s="3"/>
      <c r="AK1115" s="3"/>
    </row>
    <row r="1116" spans="1:37">
      <c r="A1116" t="s">
        <v>139</v>
      </c>
      <c r="B1116" t="s">
        <v>19</v>
      </c>
      <c r="C1116" s="2">
        <v>43214.5625</v>
      </c>
      <c r="D1116">
        <v>38.049999999999997</v>
      </c>
      <c r="E1116" s="2">
        <v>43215.40625</v>
      </c>
      <c r="F1116">
        <v>42.05</v>
      </c>
      <c r="G1116" s="3">
        <v>0.1051</v>
      </c>
      <c r="H1116">
        <v>-3240.68</v>
      </c>
      <c r="I1116" s="3">
        <v>-0.12620000000000001</v>
      </c>
      <c r="J1116">
        <v>675</v>
      </c>
      <c r="K1116">
        <v>25683.75</v>
      </c>
      <c r="L1116">
        <v>2326572.63</v>
      </c>
      <c r="M1116">
        <v>31</v>
      </c>
      <c r="N1116">
        <v>-104.54</v>
      </c>
      <c r="O1116" s="3">
        <v>-0.24179999999999999</v>
      </c>
      <c r="P1116" s="3">
        <v>0.36930000000000002</v>
      </c>
      <c r="Q1116" t="s">
        <v>20</v>
      </c>
      <c r="S1116" s="1">
        <f t="shared" si="48"/>
        <v>43214</v>
      </c>
      <c r="U1116" s="1">
        <f t="shared" si="49"/>
        <v>43215</v>
      </c>
      <c r="W1116" s="37">
        <f t="shared" si="50"/>
        <v>1</v>
      </c>
      <c r="X1116" s="2"/>
      <c r="Z1116" s="2"/>
      <c r="AB1116" s="3"/>
      <c r="AD1116" s="3"/>
      <c r="AJ1116" s="3"/>
      <c r="AK1116" s="3"/>
    </row>
    <row r="1117" spans="1:37">
      <c r="A1117" t="s">
        <v>78</v>
      </c>
      <c r="B1117" t="s">
        <v>19</v>
      </c>
      <c r="C1117" s="2">
        <v>42341.590277777781</v>
      </c>
      <c r="D1117">
        <v>108</v>
      </c>
      <c r="E1117" s="2">
        <v>42341.618055555555</v>
      </c>
      <c r="F1117">
        <v>119.35</v>
      </c>
      <c r="G1117" s="3">
        <v>0.1051</v>
      </c>
      <c r="H1117">
        <v>-12261.15</v>
      </c>
      <c r="I1117" s="3">
        <v>-0.12609999999999999</v>
      </c>
      <c r="J1117">
        <v>900</v>
      </c>
      <c r="K1117">
        <v>97200</v>
      </c>
      <c r="L1117">
        <v>1878923.84</v>
      </c>
      <c r="M1117">
        <v>9</v>
      </c>
      <c r="N1117">
        <v>-1362.35</v>
      </c>
      <c r="O1117" s="3">
        <v>-0.1051</v>
      </c>
      <c r="P1117" s="3">
        <v>2.7300000000000001E-2</v>
      </c>
      <c r="Q1117" t="s">
        <v>20</v>
      </c>
      <c r="S1117" s="1">
        <f t="shared" si="48"/>
        <v>42341</v>
      </c>
      <c r="U1117" s="1">
        <f t="shared" si="49"/>
        <v>42341</v>
      </c>
      <c r="W1117" s="37">
        <f t="shared" si="50"/>
        <v>0</v>
      </c>
      <c r="X1117" s="2"/>
      <c r="Z1117" s="2"/>
      <c r="AB1117" s="3"/>
      <c r="AD1117" s="3"/>
      <c r="AJ1117" s="3"/>
      <c r="AK1117" s="3"/>
    </row>
    <row r="1118" spans="1:37">
      <c r="A1118" t="s">
        <v>30</v>
      </c>
      <c r="B1118" t="s">
        <v>19</v>
      </c>
      <c r="C1118" s="2">
        <v>41137.621527777781</v>
      </c>
      <c r="D1118">
        <v>44.85</v>
      </c>
      <c r="E1118" s="2">
        <v>41138.385416666664</v>
      </c>
      <c r="F1118">
        <v>49.55</v>
      </c>
      <c r="G1118" s="3">
        <v>0.1048</v>
      </c>
      <c r="H1118">
        <v>-5644</v>
      </c>
      <c r="I1118" s="3">
        <v>-0.1258</v>
      </c>
      <c r="J1118">
        <v>1000</v>
      </c>
      <c r="K1118">
        <v>44850</v>
      </c>
      <c r="L1118">
        <v>459766.34</v>
      </c>
      <c r="M1118">
        <v>9</v>
      </c>
      <c r="N1118">
        <v>-627.11</v>
      </c>
      <c r="O1118" s="3">
        <v>-0.1048</v>
      </c>
      <c r="P1118" s="3">
        <v>4.4600000000000001E-2</v>
      </c>
      <c r="Q1118" t="s">
        <v>20</v>
      </c>
      <c r="S1118" s="1">
        <f t="shared" si="48"/>
        <v>41137</v>
      </c>
      <c r="U1118" s="1">
        <f t="shared" si="49"/>
        <v>41138</v>
      </c>
      <c r="W1118" s="37">
        <f t="shared" si="50"/>
        <v>1</v>
      </c>
      <c r="X1118" s="2"/>
      <c r="Z1118" s="2"/>
      <c r="AB1118" s="3"/>
      <c r="AD1118" s="3"/>
      <c r="AJ1118" s="3"/>
      <c r="AK1118" s="3"/>
    </row>
    <row r="1119" spans="1:37">
      <c r="A1119" t="s">
        <v>226</v>
      </c>
      <c r="B1119" t="s">
        <v>19</v>
      </c>
      <c r="C1119" s="2">
        <v>44662.552083333336</v>
      </c>
      <c r="D1119">
        <v>262.5</v>
      </c>
      <c r="E1119" s="2">
        <v>44662.614583333336</v>
      </c>
      <c r="F1119">
        <v>290</v>
      </c>
      <c r="G1119" s="3">
        <v>0.1048</v>
      </c>
      <c r="H1119">
        <v>-21466.25</v>
      </c>
      <c r="I1119" s="3">
        <v>-0.1258</v>
      </c>
      <c r="J1119">
        <v>650</v>
      </c>
      <c r="K1119">
        <v>170625</v>
      </c>
      <c r="L1119">
        <v>6389880.3799999999</v>
      </c>
      <c r="M1119">
        <v>19</v>
      </c>
      <c r="N1119">
        <v>-1129.8</v>
      </c>
      <c r="O1119" s="3">
        <v>-0.1048</v>
      </c>
      <c r="P1119" s="3">
        <v>5.3499999999999999E-2</v>
      </c>
      <c r="Q1119" t="s">
        <v>20</v>
      </c>
      <c r="S1119" s="1">
        <f t="shared" si="48"/>
        <v>44662</v>
      </c>
      <c r="U1119" s="1">
        <f t="shared" si="49"/>
        <v>44662</v>
      </c>
      <c r="W1119" s="37">
        <f t="shared" si="50"/>
        <v>0</v>
      </c>
      <c r="X1119" s="2"/>
      <c r="Z1119" s="2"/>
      <c r="AB1119" s="3"/>
      <c r="AD1119" s="3"/>
      <c r="AJ1119" s="3"/>
      <c r="AK1119" s="3"/>
    </row>
    <row r="1120" spans="1:37">
      <c r="A1120" t="s">
        <v>80</v>
      </c>
      <c r="B1120" t="s">
        <v>19</v>
      </c>
      <c r="C1120" s="2">
        <v>42725.548611111109</v>
      </c>
      <c r="D1120">
        <v>51.65</v>
      </c>
      <c r="E1120" s="2">
        <v>42725.59375</v>
      </c>
      <c r="F1120">
        <v>57.05</v>
      </c>
      <c r="G1120" s="3">
        <v>0.1045</v>
      </c>
      <c r="H1120">
        <v>-5838.3</v>
      </c>
      <c r="I1120" s="3">
        <v>-0.12559999999999999</v>
      </c>
      <c r="J1120">
        <v>900</v>
      </c>
      <c r="K1120">
        <v>46485</v>
      </c>
      <c r="L1120">
        <v>2241170.02</v>
      </c>
      <c r="M1120">
        <v>14</v>
      </c>
      <c r="N1120">
        <v>-417.02</v>
      </c>
      <c r="O1120" s="3">
        <v>-0.1075</v>
      </c>
      <c r="P1120" s="3">
        <v>1.7399999999999999E-2</v>
      </c>
      <c r="Q1120" t="s">
        <v>20</v>
      </c>
      <c r="S1120" s="1">
        <f t="shared" si="48"/>
        <v>42725</v>
      </c>
      <c r="U1120" s="1">
        <f t="shared" si="49"/>
        <v>42725</v>
      </c>
      <c r="W1120" s="37">
        <f t="shared" si="50"/>
        <v>0</v>
      </c>
      <c r="X1120" s="2"/>
      <c r="Z1120" s="2"/>
      <c r="AB1120" s="3"/>
      <c r="AD1120" s="3"/>
      <c r="AJ1120" s="3"/>
      <c r="AK1120" s="3"/>
    </row>
    <row r="1121" spans="1:37">
      <c r="A1121" t="s">
        <v>380</v>
      </c>
      <c r="B1121" t="s">
        <v>19</v>
      </c>
      <c r="C1121" s="2">
        <v>44152.607638888891</v>
      </c>
      <c r="D1121">
        <v>155.05000000000001</v>
      </c>
      <c r="E1121" s="2">
        <v>44153.569444444445</v>
      </c>
      <c r="F1121">
        <v>171.25</v>
      </c>
      <c r="G1121" s="3">
        <v>0.1045</v>
      </c>
      <c r="H1121">
        <v>-13137.52</v>
      </c>
      <c r="I1121" s="3">
        <v>-0.1255</v>
      </c>
      <c r="J1121">
        <v>675</v>
      </c>
      <c r="K1121">
        <v>104658.75</v>
      </c>
      <c r="L1121">
        <v>4028008.48</v>
      </c>
      <c r="M1121">
        <v>66</v>
      </c>
      <c r="N1121">
        <v>-199.05</v>
      </c>
      <c r="O1121" s="3">
        <v>-0.2122</v>
      </c>
      <c r="P1121" s="3">
        <v>7.7100000000000002E-2</v>
      </c>
      <c r="Q1121" t="s">
        <v>20</v>
      </c>
      <c r="S1121" s="1">
        <f t="shared" si="48"/>
        <v>44152</v>
      </c>
      <c r="U1121" s="1">
        <f t="shared" si="49"/>
        <v>44153</v>
      </c>
      <c r="W1121" s="37">
        <f t="shared" si="50"/>
        <v>1</v>
      </c>
      <c r="X1121" s="2"/>
      <c r="Z1121" s="2"/>
      <c r="AB1121" s="3"/>
      <c r="AD1121" s="3"/>
      <c r="AJ1121" s="3"/>
      <c r="AK1121" s="3"/>
    </row>
    <row r="1122" spans="1:37">
      <c r="A1122" t="s">
        <v>223</v>
      </c>
      <c r="B1122" t="s">
        <v>19</v>
      </c>
      <c r="C1122" s="2">
        <v>44659.5</v>
      </c>
      <c r="D1122">
        <v>241.5</v>
      </c>
      <c r="E1122" s="2">
        <v>44662.388888888891</v>
      </c>
      <c r="F1122">
        <v>266.7</v>
      </c>
      <c r="G1122" s="3">
        <v>0.1043</v>
      </c>
      <c r="H1122">
        <v>-19683.3</v>
      </c>
      <c r="I1122" s="3">
        <v>-0.12540000000000001</v>
      </c>
      <c r="J1122">
        <v>650</v>
      </c>
      <c r="K1122">
        <v>156975</v>
      </c>
      <c r="L1122">
        <v>6433530.8099999996</v>
      </c>
      <c r="M1122">
        <v>45</v>
      </c>
      <c r="N1122">
        <v>-437.41</v>
      </c>
      <c r="O1122" s="3">
        <v>-0.1043</v>
      </c>
      <c r="P1122" s="3">
        <v>0.27679999999999999</v>
      </c>
      <c r="Q1122" t="s">
        <v>20</v>
      </c>
      <c r="S1122" s="1">
        <f t="shared" si="48"/>
        <v>44659</v>
      </c>
      <c r="U1122" s="1">
        <f t="shared" si="49"/>
        <v>44662</v>
      </c>
      <c r="W1122" s="37">
        <f t="shared" si="50"/>
        <v>3</v>
      </c>
      <c r="X1122" s="2"/>
      <c r="Z1122" s="2"/>
      <c r="AB1122" s="3"/>
      <c r="AD1122" s="3"/>
      <c r="AJ1122" s="3"/>
      <c r="AK1122" s="3"/>
    </row>
    <row r="1123" spans="1:37">
      <c r="A1123" t="s">
        <v>163</v>
      </c>
      <c r="B1123" t="s">
        <v>19</v>
      </c>
      <c r="C1123" s="2">
        <v>43861.385416666664</v>
      </c>
      <c r="D1123">
        <v>224.4</v>
      </c>
      <c r="E1123" s="2">
        <v>43861.434027777781</v>
      </c>
      <c r="F1123">
        <v>247.8</v>
      </c>
      <c r="G1123" s="3">
        <v>0.1043</v>
      </c>
      <c r="H1123">
        <v>-18982.349999999999</v>
      </c>
      <c r="I1123" s="3">
        <v>-0.12529999999999999</v>
      </c>
      <c r="J1123">
        <v>675</v>
      </c>
      <c r="K1123">
        <v>151470</v>
      </c>
      <c r="L1123">
        <v>2996225.95</v>
      </c>
      <c r="M1123">
        <v>15</v>
      </c>
      <c r="N1123">
        <v>-1265.49</v>
      </c>
      <c r="O1123" s="3">
        <v>-0.1043</v>
      </c>
      <c r="P1123" s="3">
        <v>0.1085</v>
      </c>
      <c r="Q1123" t="s">
        <v>20</v>
      </c>
      <c r="S1123" s="1">
        <f t="shared" si="48"/>
        <v>43861</v>
      </c>
      <c r="U1123" s="1">
        <f t="shared" si="49"/>
        <v>43861</v>
      </c>
      <c r="W1123" s="37">
        <f t="shared" si="50"/>
        <v>0</v>
      </c>
      <c r="X1123" s="2"/>
      <c r="Z1123" s="2"/>
      <c r="AB1123" s="3"/>
      <c r="AD1123" s="3"/>
      <c r="AJ1123" s="3"/>
      <c r="AK1123" s="3"/>
    </row>
    <row r="1124" spans="1:37">
      <c r="A1124" t="s">
        <v>75</v>
      </c>
      <c r="B1124" t="s">
        <v>19</v>
      </c>
      <c r="C1124" s="2">
        <v>42345.385416666664</v>
      </c>
      <c r="D1124">
        <v>98.35</v>
      </c>
      <c r="E1124" s="2">
        <v>42345.444444444445</v>
      </c>
      <c r="F1124">
        <v>108.6</v>
      </c>
      <c r="G1124" s="3">
        <v>0.1042</v>
      </c>
      <c r="H1124">
        <v>-11087.55</v>
      </c>
      <c r="I1124" s="3">
        <v>-0.12529999999999999</v>
      </c>
      <c r="J1124">
        <v>900</v>
      </c>
      <c r="K1124">
        <v>88515</v>
      </c>
      <c r="L1124">
        <v>1901500.79</v>
      </c>
      <c r="M1124">
        <v>18</v>
      </c>
      <c r="N1124">
        <v>-615.97</v>
      </c>
      <c r="O1124" s="3">
        <v>-0.1235</v>
      </c>
      <c r="P1124" s="3">
        <v>4.4200000000000003E-2</v>
      </c>
      <c r="Q1124" t="s">
        <v>20</v>
      </c>
      <c r="S1124" s="1">
        <f t="shared" ref="S1124:S1187" si="51">DATE(YEAR(C1124),MONTH(C1124),DAY(C1124))</f>
        <v>42345</v>
      </c>
      <c r="U1124" s="1">
        <f t="shared" ref="U1124:U1187" si="52">DATE(YEAR(E1124),MONTH(E1124),DAY(E1124))</f>
        <v>42345</v>
      </c>
      <c r="W1124" s="37">
        <f t="shared" ref="W1124:W1187" si="53">U1124-S1124</f>
        <v>0</v>
      </c>
      <c r="X1124" s="2"/>
      <c r="Z1124" s="2"/>
      <c r="AB1124" s="3"/>
      <c r="AD1124" s="3"/>
      <c r="AJ1124" s="3"/>
      <c r="AK1124" s="3"/>
    </row>
    <row r="1125" spans="1:37">
      <c r="A1125" t="s">
        <v>188</v>
      </c>
      <c r="B1125" t="s">
        <v>19</v>
      </c>
      <c r="C1125" s="2">
        <v>44287.454861111109</v>
      </c>
      <c r="D1125">
        <v>369.1</v>
      </c>
      <c r="E1125" s="2">
        <v>44287.545138888891</v>
      </c>
      <c r="F1125">
        <v>407.55</v>
      </c>
      <c r="G1125" s="3">
        <v>0.1042</v>
      </c>
      <c r="H1125">
        <v>-31196.14</v>
      </c>
      <c r="I1125" s="3">
        <v>-0.12520000000000001</v>
      </c>
      <c r="J1125">
        <v>675</v>
      </c>
      <c r="K1125">
        <v>249142.5</v>
      </c>
      <c r="L1125">
        <v>4747216.07</v>
      </c>
      <c r="M1125">
        <v>27</v>
      </c>
      <c r="N1125">
        <v>-1155.4100000000001</v>
      </c>
      <c r="O1125" s="3">
        <v>-0.1053</v>
      </c>
      <c r="P1125" s="3">
        <v>2.64E-2</v>
      </c>
      <c r="Q1125" t="s">
        <v>20</v>
      </c>
      <c r="S1125" s="1">
        <f t="shared" si="51"/>
        <v>44287</v>
      </c>
      <c r="U1125" s="1">
        <f t="shared" si="52"/>
        <v>44287</v>
      </c>
      <c r="W1125" s="37">
        <f t="shared" si="53"/>
        <v>0</v>
      </c>
      <c r="X1125" s="2"/>
      <c r="Z1125" s="2"/>
      <c r="AB1125" s="3"/>
      <c r="AD1125" s="3"/>
      <c r="AJ1125" s="3"/>
      <c r="AK1125" s="3"/>
    </row>
    <row r="1126" spans="1:37">
      <c r="A1126" t="s">
        <v>130</v>
      </c>
      <c r="B1126" t="s">
        <v>19</v>
      </c>
      <c r="C1126" s="2">
        <v>43159.59375</v>
      </c>
      <c r="D1126">
        <v>133.15</v>
      </c>
      <c r="E1126" s="2">
        <v>43160.423611111109</v>
      </c>
      <c r="F1126">
        <v>147</v>
      </c>
      <c r="G1126" s="3">
        <v>0.104</v>
      </c>
      <c r="H1126">
        <v>-11239.76</v>
      </c>
      <c r="I1126" s="3">
        <v>-0.12509999999999999</v>
      </c>
      <c r="J1126">
        <v>675</v>
      </c>
      <c r="K1126">
        <v>89876.24</v>
      </c>
      <c r="L1126">
        <v>2266122.59</v>
      </c>
      <c r="M1126">
        <v>27</v>
      </c>
      <c r="N1126">
        <v>-416.29</v>
      </c>
      <c r="O1126" s="3">
        <v>-0.10929999999999999</v>
      </c>
      <c r="P1126" s="3">
        <v>0.12809999999999999</v>
      </c>
      <c r="Q1126" t="s">
        <v>20</v>
      </c>
      <c r="S1126" s="1">
        <f t="shared" si="51"/>
        <v>43159</v>
      </c>
      <c r="U1126" s="1">
        <f t="shared" si="52"/>
        <v>43160</v>
      </c>
      <c r="W1126" s="37">
        <f t="shared" si="53"/>
        <v>1</v>
      </c>
      <c r="X1126" s="2"/>
      <c r="Z1126" s="2"/>
      <c r="AB1126" s="3"/>
      <c r="AD1126" s="3"/>
      <c r="AJ1126" s="3"/>
      <c r="AK1126" s="3"/>
    </row>
    <row r="1127" spans="1:37">
      <c r="A1127" t="s">
        <v>25</v>
      </c>
      <c r="B1127" t="s">
        <v>19</v>
      </c>
      <c r="C1127" s="2">
        <v>41219.541666666664</v>
      </c>
      <c r="D1127">
        <v>99.05</v>
      </c>
      <c r="E1127" s="2">
        <v>41219.614583333336</v>
      </c>
      <c r="F1127">
        <v>109.35</v>
      </c>
      <c r="G1127" s="3">
        <v>0.104</v>
      </c>
      <c r="H1127">
        <v>-12384</v>
      </c>
      <c r="I1127" s="3">
        <v>-0.125</v>
      </c>
      <c r="J1127">
        <v>999.99990000000003</v>
      </c>
      <c r="K1127">
        <v>99050</v>
      </c>
      <c r="L1127">
        <v>554425.05000000005</v>
      </c>
      <c r="M1127">
        <v>22</v>
      </c>
      <c r="N1127">
        <v>-562.91</v>
      </c>
      <c r="O1127" s="3">
        <v>-0.104</v>
      </c>
      <c r="P1127" s="3">
        <v>3.3300000000000003E-2</v>
      </c>
      <c r="Q1127" t="s">
        <v>20</v>
      </c>
      <c r="S1127" s="1">
        <f t="shared" si="51"/>
        <v>41219</v>
      </c>
      <c r="U1127" s="1">
        <f t="shared" si="52"/>
        <v>41219</v>
      </c>
      <c r="W1127" s="37">
        <f t="shared" si="53"/>
        <v>0</v>
      </c>
      <c r="X1127" s="2"/>
      <c r="Z1127" s="2"/>
      <c r="AB1127" s="3"/>
      <c r="AD1127" s="3"/>
      <c r="AJ1127" s="3"/>
      <c r="AK1127" s="3"/>
    </row>
    <row r="1128" spans="1:37">
      <c r="A1128" t="s">
        <v>96</v>
      </c>
      <c r="B1128" t="s">
        <v>19</v>
      </c>
      <c r="C1128" s="2">
        <v>42051.628472222219</v>
      </c>
      <c r="D1128">
        <v>120.95</v>
      </c>
      <c r="E1128" s="2">
        <v>42053.434027777781</v>
      </c>
      <c r="F1128">
        <v>133.5</v>
      </c>
      <c r="G1128" s="3">
        <v>0.1038</v>
      </c>
      <c r="H1128">
        <v>-11698.24</v>
      </c>
      <c r="I1128" s="3">
        <v>-0.12479999999999999</v>
      </c>
      <c r="J1128">
        <v>775</v>
      </c>
      <c r="K1128">
        <v>93736.25</v>
      </c>
      <c r="L1128">
        <v>1867323.73</v>
      </c>
      <c r="M1128">
        <v>21</v>
      </c>
      <c r="N1128">
        <v>-557.05999999999995</v>
      </c>
      <c r="O1128" s="3">
        <v>-0.1129</v>
      </c>
      <c r="P1128" s="3">
        <v>8.6400000000000005E-2</v>
      </c>
      <c r="Q1128" t="s">
        <v>20</v>
      </c>
      <c r="S1128" s="1">
        <f t="shared" si="51"/>
        <v>42051</v>
      </c>
      <c r="U1128" s="1">
        <f t="shared" si="52"/>
        <v>42053</v>
      </c>
      <c r="W1128" s="37">
        <f t="shared" si="53"/>
        <v>2</v>
      </c>
      <c r="X1128" s="2"/>
      <c r="Z1128" s="2"/>
      <c r="AB1128" s="3"/>
      <c r="AD1128" s="3"/>
      <c r="AJ1128" s="3"/>
      <c r="AK1128" s="3"/>
    </row>
    <row r="1129" spans="1:37">
      <c r="A1129" t="s">
        <v>196</v>
      </c>
      <c r="B1129" t="s">
        <v>19</v>
      </c>
      <c r="C1129" s="2">
        <v>44257.53125</v>
      </c>
      <c r="D1129">
        <v>365</v>
      </c>
      <c r="E1129" s="2">
        <v>44257.628472222219</v>
      </c>
      <c r="F1129">
        <v>402.9</v>
      </c>
      <c r="G1129" s="3">
        <v>0.1038</v>
      </c>
      <c r="H1129">
        <v>-30765.82</v>
      </c>
      <c r="I1129" s="3">
        <v>-0.1249</v>
      </c>
      <c r="J1129">
        <v>675</v>
      </c>
      <c r="K1129">
        <v>246375</v>
      </c>
      <c r="L1129">
        <v>4623078.92</v>
      </c>
      <c r="M1129">
        <v>29</v>
      </c>
      <c r="N1129">
        <v>-1060.8900000000001</v>
      </c>
      <c r="O1129" s="3">
        <v>-0.1186</v>
      </c>
      <c r="P1129" s="3">
        <v>3.3399999999999999E-2</v>
      </c>
      <c r="Q1129" t="s">
        <v>20</v>
      </c>
      <c r="S1129" s="1">
        <f t="shared" si="51"/>
        <v>44257</v>
      </c>
      <c r="U1129" s="1">
        <f t="shared" si="52"/>
        <v>44257</v>
      </c>
      <c r="W1129" s="37">
        <f t="shared" si="53"/>
        <v>0</v>
      </c>
      <c r="X1129" s="2"/>
      <c r="Z1129" s="2"/>
      <c r="AB1129" s="3"/>
      <c r="AD1129" s="3"/>
      <c r="AJ1129" s="3"/>
      <c r="AK1129" s="3"/>
    </row>
    <row r="1130" spans="1:37">
      <c r="A1130" t="s">
        <v>108</v>
      </c>
      <c r="B1130" t="s">
        <v>19</v>
      </c>
      <c r="C1130" s="2">
        <v>42857.447916666664</v>
      </c>
      <c r="D1130">
        <v>99.7</v>
      </c>
      <c r="E1130" s="2">
        <v>42857.618055555555</v>
      </c>
      <c r="F1130">
        <v>110.05</v>
      </c>
      <c r="G1130" s="3">
        <v>0.1038</v>
      </c>
      <c r="H1130">
        <v>-9335.6200000000008</v>
      </c>
      <c r="I1130" s="3">
        <v>-0.12479999999999999</v>
      </c>
      <c r="J1130">
        <v>750</v>
      </c>
      <c r="K1130">
        <v>74775</v>
      </c>
      <c r="L1130">
        <v>2146592.35</v>
      </c>
      <c r="M1130">
        <v>50</v>
      </c>
      <c r="N1130">
        <v>-186.71</v>
      </c>
      <c r="O1130" s="3">
        <v>-0.19309999999999999</v>
      </c>
      <c r="P1130" s="3">
        <v>0.1123</v>
      </c>
      <c r="Q1130" t="s">
        <v>20</v>
      </c>
      <c r="S1130" s="1">
        <f t="shared" si="51"/>
        <v>42857</v>
      </c>
      <c r="U1130" s="1">
        <f t="shared" si="52"/>
        <v>42857</v>
      </c>
      <c r="W1130" s="37">
        <f t="shared" si="53"/>
        <v>0</v>
      </c>
      <c r="X1130" s="2"/>
      <c r="Z1130" s="2"/>
      <c r="AB1130" s="3"/>
      <c r="AD1130" s="3"/>
      <c r="AJ1130" s="3"/>
      <c r="AK1130" s="3"/>
    </row>
    <row r="1131" spans="1:37">
      <c r="A1131" t="s">
        <v>93</v>
      </c>
      <c r="B1131" t="s">
        <v>19</v>
      </c>
      <c r="C1131" s="2">
        <v>42780.583333333336</v>
      </c>
      <c r="D1131">
        <v>55.95</v>
      </c>
      <c r="E1131" s="2">
        <v>42780.642361111109</v>
      </c>
      <c r="F1131">
        <v>61.75</v>
      </c>
      <c r="G1131" s="3">
        <v>0.1037</v>
      </c>
      <c r="H1131">
        <v>-5756.02</v>
      </c>
      <c r="I1131" s="3">
        <v>-0.12470000000000001</v>
      </c>
      <c r="J1131">
        <v>825</v>
      </c>
      <c r="K1131">
        <v>46158.75</v>
      </c>
      <c r="L1131">
        <v>2107949.0499999998</v>
      </c>
      <c r="M1131">
        <v>18</v>
      </c>
      <c r="N1131">
        <v>-319.77999999999997</v>
      </c>
      <c r="O1131" s="3">
        <v>-0.1037</v>
      </c>
      <c r="P1131" s="3">
        <v>9.2899999999999996E-2</v>
      </c>
      <c r="Q1131" t="s">
        <v>20</v>
      </c>
      <c r="S1131" s="1">
        <f t="shared" si="51"/>
        <v>42780</v>
      </c>
      <c r="U1131" s="1">
        <f t="shared" si="52"/>
        <v>42780</v>
      </c>
      <c r="W1131" s="37">
        <f t="shared" si="53"/>
        <v>0</v>
      </c>
      <c r="X1131" s="2"/>
      <c r="Z1131" s="2"/>
      <c r="AB1131" s="3"/>
      <c r="AD1131" s="3"/>
      <c r="AJ1131" s="3"/>
      <c r="AK1131" s="3"/>
    </row>
    <row r="1132" spans="1:37">
      <c r="A1132" t="s">
        <v>142</v>
      </c>
      <c r="B1132" t="s">
        <v>19</v>
      </c>
      <c r="C1132" s="2">
        <v>44039.520833333336</v>
      </c>
      <c r="D1132">
        <v>125</v>
      </c>
      <c r="E1132" s="2">
        <v>44039.631944444445</v>
      </c>
      <c r="F1132">
        <v>137.94999999999999</v>
      </c>
      <c r="G1132" s="3">
        <v>0.1036</v>
      </c>
      <c r="H1132">
        <v>-11684.62</v>
      </c>
      <c r="I1132" s="3">
        <v>-0.1246</v>
      </c>
      <c r="J1132">
        <v>750</v>
      </c>
      <c r="K1132">
        <v>93750</v>
      </c>
      <c r="L1132">
        <v>3640519.52</v>
      </c>
      <c r="M1132">
        <v>33</v>
      </c>
      <c r="N1132">
        <v>-354.08</v>
      </c>
      <c r="O1132" s="3">
        <v>-0.26479999999999998</v>
      </c>
      <c r="P1132" s="3">
        <v>0.13719999999999999</v>
      </c>
      <c r="Q1132" t="s">
        <v>20</v>
      </c>
      <c r="S1132" s="1">
        <f t="shared" si="51"/>
        <v>44039</v>
      </c>
      <c r="U1132" s="1">
        <f t="shared" si="52"/>
        <v>44039</v>
      </c>
      <c r="W1132" s="37">
        <f t="shared" si="53"/>
        <v>0</v>
      </c>
      <c r="X1132" s="2"/>
      <c r="Z1132" s="2"/>
      <c r="AB1132" s="3"/>
      <c r="AD1132" s="3"/>
      <c r="AJ1132" s="3"/>
      <c r="AK1132" s="3"/>
    </row>
    <row r="1133" spans="1:37">
      <c r="A1133" t="s">
        <v>101</v>
      </c>
      <c r="B1133" t="s">
        <v>19</v>
      </c>
      <c r="C1133" s="2">
        <v>41789.611111111109</v>
      </c>
      <c r="D1133">
        <v>95.15</v>
      </c>
      <c r="E1133" s="2">
        <v>41789.642361111109</v>
      </c>
      <c r="F1133">
        <v>105</v>
      </c>
      <c r="G1133" s="3">
        <v>0.10349999999999999</v>
      </c>
      <c r="H1133">
        <v>-10073.77</v>
      </c>
      <c r="I1133" s="3">
        <v>-0.1246</v>
      </c>
      <c r="J1133">
        <v>850</v>
      </c>
      <c r="K1133">
        <v>80877.5</v>
      </c>
      <c r="L1133">
        <v>1246530.23</v>
      </c>
      <c r="M1133">
        <v>10</v>
      </c>
      <c r="N1133">
        <v>-1007.38</v>
      </c>
      <c r="O1133" s="3">
        <v>-0.13400000000000001</v>
      </c>
      <c r="P1133" s="3">
        <v>8.8999999999999999E-3</v>
      </c>
      <c r="Q1133" t="s">
        <v>20</v>
      </c>
      <c r="S1133" s="1">
        <f t="shared" si="51"/>
        <v>41789</v>
      </c>
      <c r="U1133" s="1">
        <f t="shared" si="52"/>
        <v>41789</v>
      </c>
      <c r="W1133" s="37">
        <f t="shared" si="53"/>
        <v>0</v>
      </c>
      <c r="X1133" s="2"/>
      <c r="Z1133" s="2"/>
      <c r="AB1133" s="3"/>
      <c r="AD1133" s="3"/>
      <c r="AJ1133" s="3"/>
      <c r="AK1133" s="3"/>
    </row>
    <row r="1134" spans="1:37">
      <c r="A1134" t="s">
        <v>33</v>
      </c>
      <c r="B1134" t="s">
        <v>19</v>
      </c>
      <c r="C1134" s="2">
        <v>41155.385416666664</v>
      </c>
      <c r="D1134">
        <v>81.75</v>
      </c>
      <c r="E1134" s="2">
        <v>41155.482638888891</v>
      </c>
      <c r="F1134">
        <v>90.2</v>
      </c>
      <c r="G1134" s="3">
        <v>0.10340000000000001</v>
      </c>
      <c r="H1134">
        <v>-10677.98</v>
      </c>
      <c r="I1134" s="3">
        <v>-0.1244</v>
      </c>
      <c r="J1134">
        <v>1050</v>
      </c>
      <c r="K1134">
        <v>85837.5</v>
      </c>
      <c r="L1134">
        <v>535703.24</v>
      </c>
      <c r="M1134">
        <v>29</v>
      </c>
      <c r="N1134">
        <v>-368.21</v>
      </c>
      <c r="O1134" s="3">
        <v>-0.104</v>
      </c>
      <c r="P1134" s="3">
        <v>5.8099999999999999E-2</v>
      </c>
      <c r="Q1134" t="s">
        <v>20</v>
      </c>
      <c r="S1134" s="1">
        <f t="shared" si="51"/>
        <v>41155</v>
      </c>
      <c r="U1134" s="1">
        <f t="shared" si="52"/>
        <v>41155</v>
      </c>
      <c r="W1134" s="37">
        <f t="shared" si="53"/>
        <v>0</v>
      </c>
      <c r="X1134" s="2"/>
      <c r="Z1134" s="2"/>
      <c r="AB1134" s="3"/>
      <c r="AD1134" s="3"/>
      <c r="AJ1134" s="3"/>
      <c r="AK1134" s="3"/>
    </row>
    <row r="1135" spans="1:37">
      <c r="A1135" t="s">
        <v>76</v>
      </c>
      <c r="B1135" t="s">
        <v>19</v>
      </c>
      <c r="C1135" s="2">
        <v>42486.385416666664</v>
      </c>
      <c r="D1135">
        <v>68.7</v>
      </c>
      <c r="E1135" s="2">
        <v>42486.458333333336</v>
      </c>
      <c r="F1135">
        <v>75.8</v>
      </c>
      <c r="G1135" s="3">
        <v>0.1033</v>
      </c>
      <c r="H1135">
        <v>-7690.5</v>
      </c>
      <c r="I1135" s="3">
        <v>-0.1244</v>
      </c>
      <c r="J1135">
        <v>900</v>
      </c>
      <c r="K1135">
        <v>61830</v>
      </c>
      <c r="L1135">
        <v>1955613.4</v>
      </c>
      <c r="M1135">
        <v>22</v>
      </c>
      <c r="N1135">
        <v>-349.57</v>
      </c>
      <c r="O1135" s="3">
        <v>-0.15429999999999999</v>
      </c>
      <c r="P1135" s="3">
        <v>0.1245</v>
      </c>
      <c r="Q1135" t="s">
        <v>20</v>
      </c>
      <c r="S1135" s="1">
        <f t="shared" si="51"/>
        <v>42486</v>
      </c>
      <c r="U1135" s="1">
        <f t="shared" si="52"/>
        <v>42486</v>
      </c>
      <c r="W1135" s="37">
        <f t="shared" si="53"/>
        <v>0</v>
      </c>
      <c r="X1135" s="2"/>
      <c r="Z1135" s="2"/>
      <c r="AB1135" s="3"/>
      <c r="AD1135" s="3"/>
      <c r="AJ1135" s="3"/>
      <c r="AK1135" s="3"/>
    </row>
    <row r="1136" spans="1:37">
      <c r="A1136" t="s">
        <v>126</v>
      </c>
      <c r="B1136" t="s">
        <v>19</v>
      </c>
      <c r="C1136" s="2">
        <v>43049.451388888891</v>
      </c>
      <c r="D1136">
        <v>87.25</v>
      </c>
      <c r="E1136" s="2">
        <v>43049.517361111109</v>
      </c>
      <c r="F1136">
        <v>96.25</v>
      </c>
      <c r="G1136" s="3">
        <v>0.1032</v>
      </c>
      <c r="H1136">
        <v>-7313.63</v>
      </c>
      <c r="I1136" s="3">
        <v>-0.1242</v>
      </c>
      <c r="J1136">
        <v>675</v>
      </c>
      <c r="K1136">
        <v>58893.75</v>
      </c>
      <c r="L1136">
        <v>2222651.9500000002</v>
      </c>
      <c r="M1136">
        <v>20</v>
      </c>
      <c r="N1136">
        <v>-365.68</v>
      </c>
      <c r="O1136" s="3">
        <v>-0.1032</v>
      </c>
      <c r="P1136" s="3">
        <v>2.46E-2</v>
      </c>
      <c r="Q1136" t="s">
        <v>20</v>
      </c>
      <c r="S1136" s="1">
        <f t="shared" si="51"/>
        <v>43049</v>
      </c>
      <c r="U1136" s="1">
        <f t="shared" si="52"/>
        <v>43049</v>
      </c>
      <c r="W1136" s="37">
        <f t="shared" si="53"/>
        <v>0</v>
      </c>
      <c r="X1136" s="2"/>
      <c r="Z1136" s="2"/>
      <c r="AB1136" s="3"/>
      <c r="AD1136" s="3"/>
      <c r="AJ1136" s="3"/>
      <c r="AK1136" s="3"/>
    </row>
    <row r="1137" spans="1:37">
      <c r="A1137" t="s">
        <v>33</v>
      </c>
      <c r="B1137" t="s">
        <v>19</v>
      </c>
      <c r="C1137" s="2">
        <v>41103.385416666664</v>
      </c>
      <c r="D1137">
        <v>77.599999999999994</v>
      </c>
      <c r="E1137" s="2">
        <v>41103.576388888891</v>
      </c>
      <c r="F1137">
        <v>85.6</v>
      </c>
      <c r="G1137" s="3">
        <v>0.1031</v>
      </c>
      <c r="H1137">
        <v>-10113.6</v>
      </c>
      <c r="I1137" s="3">
        <v>-0.1241</v>
      </c>
      <c r="J1137">
        <v>1050</v>
      </c>
      <c r="K1137">
        <v>81480</v>
      </c>
      <c r="L1137">
        <v>423811.82</v>
      </c>
      <c r="M1137">
        <v>56</v>
      </c>
      <c r="N1137">
        <v>-180.6</v>
      </c>
      <c r="O1137" s="3">
        <v>-0.13339999999999999</v>
      </c>
      <c r="P1137" s="3">
        <v>6.3799999999999996E-2</v>
      </c>
      <c r="Q1137" t="s">
        <v>20</v>
      </c>
      <c r="S1137" s="1">
        <f t="shared" si="51"/>
        <v>41103</v>
      </c>
      <c r="U1137" s="1">
        <f t="shared" si="52"/>
        <v>41103</v>
      </c>
      <c r="W1137" s="37">
        <f t="shared" si="53"/>
        <v>0</v>
      </c>
      <c r="X1137" s="2"/>
      <c r="Z1137" s="2"/>
      <c r="AB1137" s="3"/>
      <c r="AD1137" s="3"/>
      <c r="AJ1137" s="3"/>
      <c r="AK1137" s="3"/>
    </row>
    <row r="1138" spans="1:37">
      <c r="A1138" t="s">
        <v>230</v>
      </c>
      <c r="B1138" t="s">
        <v>19</v>
      </c>
      <c r="C1138" s="2">
        <v>44868.427083333336</v>
      </c>
      <c r="D1138">
        <v>258</v>
      </c>
      <c r="E1138" s="2">
        <v>44868.534722222219</v>
      </c>
      <c r="F1138">
        <v>284.60000000000002</v>
      </c>
      <c r="G1138" s="3">
        <v>0.1031</v>
      </c>
      <c r="H1138">
        <v>-20816.900000000001</v>
      </c>
      <c r="I1138" s="3">
        <v>-0.1241</v>
      </c>
      <c r="J1138">
        <v>650</v>
      </c>
      <c r="K1138">
        <v>167700</v>
      </c>
      <c r="L1138">
        <v>7100150.2300000004</v>
      </c>
      <c r="M1138">
        <v>32</v>
      </c>
      <c r="N1138">
        <v>-650.53</v>
      </c>
      <c r="O1138" s="3">
        <v>-0.1031</v>
      </c>
      <c r="P1138" s="3">
        <v>4.6300000000000001E-2</v>
      </c>
      <c r="Q1138" t="s">
        <v>20</v>
      </c>
      <c r="S1138" s="1">
        <f t="shared" si="51"/>
        <v>44868</v>
      </c>
      <c r="U1138" s="1">
        <f t="shared" si="52"/>
        <v>44868</v>
      </c>
      <c r="W1138" s="37">
        <f t="shared" si="53"/>
        <v>0</v>
      </c>
      <c r="X1138" s="2"/>
      <c r="Z1138" s="2"/>
      <c r="AB1138" s="3"/>
      <c r="AD1138" s="3"/>
      <c r="AJ1138" s="3"/>
      <c r="AK1138" s="3"/>
    </row>
    <row r="1139" spans="1:37">
      <c r="A1139" t="s">
        <v>76</v>
      </c>
      <c r="B1139" t="s">
        <v>19</v>
      </c>
      <c r="C1139" s="2">
        <v>42360.579861111109</v>
      </c>
      <c r="D1139">
        <v>66.5</v>
      </c>
      <c r="E1139" s="2">
        <v>42361.385416666664</v>
      </c>
      <c r="F1139">
        <v>73.349999999999994</v>
      </c>
      <c r="G1139" s="3">
        <v>0.10299999999999999</v>
      </c>
      <c r="H1139">
        <v>-7423.65</v>
      </c>
      <c r="I1139" s="3">
        <v>-0.124</v>
      </c>
      <c r="J1139">
        <v>900</v>
      </c>
      <c r="K1139">
        <v>59850</v>
      </c>
      <c r="L1139">
        <v>1931863.19</v>
      </c>
      <c r="M1139">
        <v>21</v>
      </c>
      <c r="N1139">
        <v>-353.51</v>
      </c>
      <c r="O1139" s="3">
        <v>-0.15260000000000001</v>
      </c>
      <c r="P1139" s="3">
        <v>0.33610000000000001</v>
      </c>
      <c r="Q1139" t="s">
        <v>20</v>
      </c>
      <c r="S1139" s="1">
        <f t="shared" si="51"/>
        <v>42360</v>
      </c>
      <c r="U1139" s="1">
        <f t="shared" si="52"/>
        <v>42361</v>
      </c>
      <c r="W1139" s="37">
        <f t="shared" si="53"/>
        <v>1</v>
      </c>
      <c r="X1139" s="2"/>
      <c r="Z1139" s="2"/>
      <c r="AB1139" s="3"/>
      <c r="AD1139" s="3"/>
      <c r="AJ1139" s="3"/>
      <c r="AK1139" s="3"/>
    </row>
    <row r="1140" spans="1:37">
      <c r="A1140" t="s">
        <v>58</v>
      </c>
      <c r="B1140" t="s">
        <v>19</v>
      </c>
      <c r="C1140" s="2">
        <v>41725.631944444445</v>
      </c>
      <c r="D1140">
        <v>33.549999999999997</v>
      </c>
      <c r="E1140" s="2">
        <v>41725.642361111109</v>
      </c>
      <c r="F1140">
        <v>37</v>
      </c>
      <c r="G1140" s="3">
        <v>0.1028</v>
      </c>
      <c r="H1140">
        <v>-3739.95</v>
      </c>
      <c r="I1140" s="3">
        <v>-0.1239</v>
      </c>
      <c r="J1140">
        <v>900</v>
      </c>
      <c r="K1140">
        <v>30195</v>
      </c>
      <c r="L1140">
        <v>1087295.3799999999</v>
      </c>
      <c r="M1140">
        <v>4</v>
      </c>
      <c r="N1140">
        <v>-934.99</v>
      </c>
      <c r="O1140" s="3">
        <v>-0.24740000000000001</v>
      </c>
      <c r="P1140" s="3">
        <v>8.0500000000000002E-2</v>
      </c>
      <c r="Q1140" t="s">
        <v>20</v>
      </c>
      <c r="S1140" s="1">
        <f t="shared" si="51"/>
        <v>41725</v>
      </c>
      <c r="U1140" s="1">
        <f t="shared" si="52"/>
        <v>41725</v>
      </c>
      <c r="W1140" s="37">
        <f t="shared" si="53"/>
        <v>0</v>
      </c>
      <c r="X1140" s="2"/>
      <c r="Z1140" s="2"/>
      <c r="AB1140" s="3"/>
      <c r="AD1140" s="3"/>
      <c r="AJ1140" s="3"/>
      <c r="AK1140" s="3"/>
    </row>
    <row r="1141" spans="1:37">
      <c r="A1141" t="s">
        <v>18</v>
      </c>
      <c r="B1141" t="s">
        <v>19</v>
      </c>
      <c r="C1141" s="2">
        <v>41411.40625</v>
      </c>
      <c r="D1141">
        <v>56</v>
      </c>
      <c r="E1141" s="2">
        <v>41411.559027777781</v>
      </c>
      <c r="F1141">
        <v>61.75</v>
      </c>
      <c r="G1141" s="3">
        <v>0.1027</v>
      </c>
      <c r="H1141">
        <v>-6234.75</v>
      </c>
      <c r="I1141" s="3">
        <v>-0.1237</v>
      </c>
      <c r="J1141">
        <v>900</v>
      </c>
      <c r="K1141">
        <v>50400</v>
      </c>
      <c r="L1141">
        <v>583999.12</v>
      </c>
      <c r="M1141">
        <v>45</v>
      </c>
      <c r="N1141">
        <v>-138.55000000000001</v>
      </c>
      <c r="O1141" s="3">
        <v>-0.17050000000000001</v>
      </c>
      <c r="P1141" s="3">
        <v>3.04E-2</v>
      </c>
      <c r="Q1141" t="s">
        <v>20</v>
      </c>
      <c r="S1141" s="1">
        <f t="shared" si="51"/>
        <v>41411</v>
      </c>
      <c r="U1141" s="1">
        <f t="shared" si="52"/>
        <v>41411</v>
      </c>
      <c r="W1141" s="37">
        <f t="shared" si="53"/>
        <v>0</v>
      </c>
      <c r="X1141" s="2"/>
      <c r="Z1141" s="2"/>
      <c r="AB1141" s="3"/>
      <c r="AD1141" s="3"/>
      <c r="AJ1141" s="3"/>
      <c r="AK1141" s="3"/>
    </row>
    <row r="1142" spans="1:37">
      <c r="A1142" t="s">
        <v>92</v>
      </c>
      <c r="B1142" t="s">
        <v>19</v>
      </c>
      <c r="C1142" s="2">
        <v>42286.534722222219</v>
      </c>
      <c r="D1142">
        <v>118.4</v>
      </c>
      <c r="E1142" s="2">
        <v>42286.628472222219</v>
      </c>
      <c r="F1142">
        <v>130.55000000000001</v>
      </c>
      <c r="G1142" s="3">
        <v>0.1026</v>
      </c>
      <c r="H1142">
        <v>-12809.56</v>
      </c>
      <c r="I1142" s="3">
        <v>-0.1236</v>
      </c>
      <c r="J1142">
        <v>875</v>
      </c>
      <c r="K1142">
        <v>103600</v>
      </c>
      <c r="L1142">
        <v>2024286.97</v>
      </c>
      <c r="M1142">
        <v>28</v>
      </c>
      <c r="N1142">
        <v>-457.48</v>
      </c>
      <c r="O1142" s="3">
        <v>-0.1182</v>
      </c>
      <c r="P1142" s="3">
        <v>9.8400000000000001E-2</v>
      </c>
      <c r="Q1142" t="s">
        <v>20</v>
      </c>
      <c r="S1142" s="1">
        <f t="shared" si="51"/>
        <v>42286</v>
      </c>
      <c r="U1142" s="1">
        <f t="shared" si="52"/>
        <v>42286</v>
      </c>
      <c r="W1142" s="37">
        <f t="shared" si="53"/>
        <v>0</v>
      </c>
      <c r="X1142" s="2"/>
      <c r="Z1142" s="2"/>
      <c r="AB1142" s="3"/>
      <c r="AD1142" s="3"/>
      <c r="AJ1142" s="3"/>
      <c r="AK1142" s="3"/>
    </row>
    <row r="1143" spans="1:37">
      <c r="A1143" t="s">
        <v>60</v>
      </c>
      <c r="B1143" t="s">
        <v>19</v>
      </c>
      <c r="C1143" s="2">
        <v>41758.607638888891</v>
      </c>
      <c r="D1143">
        <v>265</v>
      </c>
      <c r="E1143" s="2">
        <v>41759.388888888891</v>
      </c>
      <c r="F1143">
        <v>292.2</v>
      </c>
      <c r="G1143" s="3">
        <v>0.1026</v>
      </c>
      <c r="H1143">
        <v>-29494.799999999999</v>
      </c>
      <c r="I1143" s="3">
        <v>-0.1237</v>
      </c>
      <c r="J1143">
        <v>900</v>
      </c>
      <c r="K1143">
        <v>238500</v>
      </c>
      <c r="L1143">
        <v>961680.58</v>
      </c>
      <c r="M1143">
        <v>14</v>
      </c>
      <c r="N1143">
        <v>-2106.77</v>
      </c>
      <c r="O1143" s="3">
        <v>-0.1026</v>
      </c>
      <c r="P1143" s="3">
        <v>6.1999999999999998E-3</v>
      </c>
      <c r="Q1143" t="s">
        <v>20</v>
      </c>
      <c r="S1143" s="1">
        <f t="shared" si="51"/>
        <v>41758</v>
      </c>
      <c r="U1143" s="1">
        <f t="shared" si="52"/>
        <v>41759</v>
      </c>
      <c r="W1143" s="37">
        <f t="shared" si="53"/>
        <v>1</v>
      </c>
      <c r="X1143" s="2"/>
      <c r="Z1143" s="2"/>
      <c r="AB1143" s="3"/>
      <c r="AD1143" s="3"/>
      <c r="AJ1143" s="3"/>
      <c r="AK1143" s="3"/>
    </row>
    <row r="1144" spans="1:37">
      <c r="A1144" t="s">
        <v>71</v>
      </c>
      <c r="B1144" t="s">
        <v>19</v>
      </c>
      <c r="C1144" s="2">
        <v>41806.604166666664</v>
      </c>
      <c r="D1144">
        <v>50.45</v>
      </c>
      <c r="E1144" s="2">
        <v>41807.510416666664</v>
      </c>
      <c r="F1144">
        <v>55.6</v>
      </c>
      <c r="G1144" s="3">
        <v>0.1021</v>
      </c>
      <c r="H1144">
        <v>-5278.92</v>
      </c>
      <c r="I1144" s="3">
        <v>-0.1231</v>
      </c>
      <c r="J1144">
        <v>850</v>
      </c>
      <c r="K1144">
        <v>42882.5</v>
      </c>
      <c r="L1144">
        <v>1378961.93</v>
      </c>
      <c r="M1144">
        <v>50</v>
      </c>
      <c r="N1144">
        <v>-105.58</v>
      </c>
      <c r="O1144" s="3">
        <v>-0.1903</v>
      </c>
      <c r="P1144" s="3">
        <v>7.4300000000000005E-2</v>
      </c>
      <c r="Q1144" t="s">
        <v>20</v>
      </c>
      <c r="S1144" s="1">
        <f t="shared" si="51"/>
        <v>41806</v>
      </c>
      <c r="U1144" s="1">
        <f t="shared" si="52"/>
        <v>41807</v>
      </c>
      <c r="W1144" s="37">
        <f t="shared" si="53"/>
        <v>1</v>
      </c>
      <c r="X1144" s="2"/>
      <c r="Z1144" s="2"/>
      <c r="AB1144" s="3"/>
      <c r="AD1144" s="3"/>
      <c r="AJ1144" s="3"/>
      <c r="AK1144" s="3"/>
    </row>
    <row r="1145" spans="1:37">
      <c r="A1145" t="s">
        <v>21</v>
      </c>
      <c r="B1145" t="s">
        <v>19</v>
      </c>
      <c r="C1145" s="2">
        <v>41624.59375</v>
      </c>
      <c r="D1145">
        <v>76.5</v>
      </c>
      <c r="E1145" s="2">
        <v>41624.631944444445</v>
      </c>
      <c r="F1145">
        <v>84.3</v>
      </c>
      <c r="G1145" s="3">
        <v>0.10199999999999999</v>
      </c>
      <c r="H1145">
        <v>-8937.6</v>
      </c>
      <c r="I1145" s="3">
        <v>-0.123</v>
      </c>
      <c r="J1145">
        <v>950</v>
      </c>
      <c r="K1145">
        <v>72675</v>
      </c>
      <c r="L1145">
        <v>961202.48</v>
      </c>
      <c r="M1145">
        <v>12</v>
      </c>
      <c r="N1145">
        <v>-744.8</v>
      </c>
      <c r="O1145" s="3">
        <v>-0.10199999999999999</v>
      </c>
      <c r="P1145" s="3">
        <v>3.9199999999999999E-2</v>
      </c>
      <c r="Q1145" t="s">
        <v>20</v>
      </c>
      <c r="S1145" s="1">
        <f t="shared" si="51"/>
        <v>41624</v>
      </c>
      <c r="U1145" s="1">
        <f t="shared" si="52"/>
        <v>41624</v>
      </c>
      <c r="W1145" s="37">
        <f t="shared" si="53"/>
        <v>0</v>
      </c>
      <c r="X1145" s="2"/>
      <c r="Z1145" s="2"/>
      <c r="AB1145" s="3"/>
      <c r="AD1145" s="3"/>
      <c r="AJ1145" s="3"/>
      <c r="AK1145" s="3"/>
    </row>
    <row r="1146" spans="1:37">
      <c r="A1146" t="s">
        <v>39</v>
      </c>
      <c r="B1146" t="s">
        <v>19</v>
      </c>
      <c r="C1146" s="2">
        <v>41271.385416666664</v>
      </c>
      <c r="D1146">
        <v>109.3</v>
      </c>
      <c r="E1146" s="2">
        <v>41271.427083333336</v>
      </c>
      <c r="F1146">
        <v>120.45</v>
      </c>
      <c r="G1146" s="3">
        <v>0.10199999999999999</v>
      </c>
      <c r="H1146">
        <v>-12775.13</v>
      </c>
      <c r="I1146" s="3">
        <v>-0.123</v>
      </c>
      <c r="J1146">
        <v>950</v>
      </c>
      <c r="K1146">
        <v>103835</v>
      </c>
      <c r="L1146">
        <v>618469.52</v>
      </c>
      <c r="M1146">
        <v>13</v>
      </c>
      <c r="N1146">
        <v>-982.7</v>
      </c>
      <c r="O1146" s="3">
        <v>-0.10199999999999999</v>
      </c>
      <c r="P1146" s="3">
        <v>2.5600000000000001E-2</v>
      </c>
      <c r="Q1146" t="s">
        <v>20</v>
      </c>
      <c r="S1146" s="1">
        <f t="shared" si="51"/>
        <v>41271</v>
      </c>
      <c r="U1146" s="1">
        <f t="shared" si="52"/>
        <v>41271</v>
      </c>
      <c r="W1146" s="37">
        <f t="shared" si="53"/>
        <v>0</v>
      </c>
      <c r="X1146" s="2"/>
      <c r="Z1146" s="2"/>
      <c r="AB1146" s="3"/>
      <c r="AD1146" s="3"/>
      <c r="AJ1146" s="3"/>
      <c r="AK1146" s="3"/>
    </row>
    <row r="1147" spans="1:37">
      <c r="A1147" t="s">
        <v>156</v>
      </c>
      <c r="B1147" t="s">
        <v>19</v>
      </c>
      <c r="C1147" s="2">
        <v>43587.59375</v>
      </c>
      <c r="D1147">
        <v>295.05</v>
      </c>
      <c r="E1147" s="2">
        <v>43587.621527777781</v>
      </c>
      <c r="F1147">
        <v>325.05</v>
      </c>
      <c r="G1147" s="3">
        <v>0.1017</v>
      </c>
      <c r="H1147">
        <v>-24435.67</v>
      </c>
      <c r="I1147" s="3">
        <v>-0.1227</v>
      </c>
      <c r="J1147">
        <v>675</v>
      </c>
      <c r="K1147">
        <v>199158.73</v>
      </c>
      <c r="L1147">
        <v>2481732.14</v>
      </c>
      <c r="M1147">
        <v>9</v>
      </c>
      <c r="N1147">
        <v>-2715.07</v>
      </c>
      <c r="O1147" s="3">
        <v>-0.1017</v>
      </c>
      <c r="P1147" s="3">
        <v>1.29E-2</v>
      </c>
      <c r="Q1147" t="s">
        <v>20</v>
      </c>
      <c r="S1147" s="1">
        <f t="shared" si="51"/>
        <v>43587</v>
      </c>
      <c r="U1147" s="1">
        <f t="shared" si="52"/>
        <v>43587</v>
      </c>
      <c r="W1147" s="37">
        <f t="shared" si="53"/>
        <v>0</v>
      </c>
      <c r="X1147" s="2"/>
      <c r="Z1147" s="2"/>
      <c r="AB1147" s="3"/>
      <c r="AD1147" s="3"/>
      <c r="AJ1147" s="3"/>
      <c r="AK1147" s="3"/>
    </row>
    <row r="1148" spans="1:37">
      <c r="A1148" t="s">
        <v>133</v>
      </c>
      <c r="B1148" t="s">
        <v>19</v>
      </c>
      <c r="C1148" s="2">
        <v>43112.385416666664</v>
      </c>
      <c r="D1148">
        <v>92.1</v>
      </c>
      <c r="E1148" s="2">
        <v>43112.510416666664</v>
      </c>
      <c r="F1148">
        <v>101.45</v>
      </c>
      <c r="G1148" s="3">
        <v>0.10150000000000001</v>
      </c>
      <c r="H1148">
        <v>-7617.71</v>
      </c>
      <c r="I1148" s="3">
        <v>-0.1225</v>
      </c>
      <c r="J1148">
        <v>675</v>
      </c>
      <c r="K1148">
        <v>62167.5</v>
      </c>
      <c r="L1148">
        <v>2172696.52</v>
      </c>
      <c r="M1148">
        <v>37</v>
      </c>
      <c r="N1148">
        <v>-205.88</v>
      </c>
      <c r="O1148" s="3">
        <v>-0.10150000000000001</v>
      </c>
      <c r="P1148" s="3">
        <v>9.1200000000000003E-2</v>
      </c>
      <c r="Q1148" t="s">
        <v>20</v>
      </c>
      <c r="S1148" s="1">
        <f t="shared" si="51"/>
        <v>43112</v>
      </c>
      <c r="U1148" s="1">
        <f t="shared" si="52"/>
        <v>43112</v>
      </c>
      <c r="W1148" s="37">
        <f t="shared" si="53"/>
        <v>0</v>
      </c>
      <c r="X1148" s="2"/>
      <c r="Z1148" s="2"/>
      <c r="AB1148" s="3"/>
      <c r="AD1148" s="3"/>
      <c r="AJ1148" s="3"/>
      <c r="AK1148" s="3"/>
    </row>
    <row r="1149" spans="1:37">
      <c r="A1149" t="s">
        <v>118</v>
      </c>
      <c r="B1149" t="s">
        <v>19</v>
      </c>
      <c r="C1149" s="2">
        <v>42984.385416666664</v>
      </c>
      <c r="D1149">
        <v>128.75</v>
      </c>
      <c r="E1149" s="2">
        <v>42984.541666666664</v>
      </c>
      <c r="F1149">
        <v>141.80000000000001</v>
      </c>
      <c r="G1149" s="3">
        <v>0.1014</v>
      </c>
      <c r="H1149">
        <v>-11816.63</v>
      </c>
      <c r="I1149" s="3">
        <v>-0.12239999999999999</v>
      </c>
      <c r="J1149">
        <v>750</v>
      </c>
      <c r="K1149">
        <v>96562.5</v>
      </c>
      <c r="L1149">
        <v>2294761.2999999998</v>
      </c>
      <c r="M1149">
        <v>46</v>
      </c>
      <c r="N1149">
        <v>-256.88</v>
      </c>
      <c r="O1149" s="3">
        <v>-0.1014</v>
      </c>
      <c r="P1149" s="3">
        <v>4.9299999999999997E-2</v>
      </c>
      <c r="Q1149" t="s">
        <v>20</v>
      </c>
      <c r="S1149" s="1">
        <f t="shared" si="51"/>
        <v>42984</v>
      </c>
      <c r="U1149" s="1">
        <f t="shared" si="52"/>
        <v>42984</v>
      </c>
      <c r="W1149" s="37">
        <f t="shared" si="53"/>
        <v>0</v>
      </c>
      <c r="X1149" s="2"/>
      <c r="Z1149" s="2"/>
      <c r="AB1149" s="3"/>
      <c r="AD1149" s="3"/>
      <c r="AJ1149" s="3"/>
      <c r="AK1149" s="3"/>
    </row>
    <row r="1150" spans="1:37">
      <c r="A1150" t="s">
        <v>83</v>
      </c>
      <c r="B1150" t="s">
        <v>19</v>
      </c>
      <c r="C1150" s="2">
        <v>42739.555555555555</v>
      </c>
      <c r="D1150">
        <v>105.55</v>
      </c>
      <c r="E1150" s="2">
        <v>42739.607638888891</v>
      </c>
      <c r="F1150">
        <v>116.25</v>
      </c>
      <c r="G1150" s="3">
        <v>0.1014</v>
      </c>
      <c r="H1150">
        <v>-11626.2</v>
      </c>
      <c r="I1150" s="3">
        <v>-0.12239999999999999</v>
      </c>
      <c r="J1150">
        <v>900</v>
      </c>
      <c r="K1150">
        <v>94995</v>
      </c>
      <c r="L1150">
        <v>2237706.8199999998</v>
      </c>
      <c r="M1150">
        <v>16</v>
      </c>
      <c r="N1150">
        <v>-726.64</v>
      </c>
      <c r="O1150" s="3">
        <v>-0.1014</v>
      </c>
      <c r="P1150" s="3">
        <v>1.23E-2</v>
      </c>
      <c r="Q1150" t="s">
        <v>20</v>
      </c>
      <c r="S1150" s="1">
        <f t="shared" si="51"/>
        <v>42739</v>
      </c>
      <c r="U1150" s="1">
        <f t="shared" si="52"/>
        <v>42739</v>
      </c>
      <c r="W1150" s="37">
        <f t="shared" si="53"/>
        <v>0</v>
      </c>
      <c r="X1150" s="2"/>
      <c r="Z1150" s="2"/>
      <c r="AB1150" s="3"/>
      <c r="AD1150" s="3"/>
      <c r="AJ1150" s="3"/>
      <c r="AK1150" s="3"/>
    </row>
    <row r="1151" spans="1:37">
      <c r="A1151" t="s">
        <v>138</v>
      </c>
      <c r="B1151" t="s">
        <v>19</v>
      </c>
      <c r="C1151" s="2">
        <v>43371.392361111109</v>
      </c>
      <c r="D1151">
        <v>209.6</v>
      </c>
      <c r="E1151" s="2">
        <v>43371.46875</v>
      </c>
      <c r="F1151">
        <v>230.85</v>
      </c>
      <c r="G1151" s="3">
        <v>0.1014</v>
      </c>
      <c r="H1151">
        <v>-17316.79</v>
      </c>
      <c r="I1151" s="3">
        <v>-0.12239999999999999</v>
      </c>
      <c r="J1151">
        <v>675</v>
      </c>
      <c r="K1151">
        <v>141480</v>
      </c>
      <c r="L1151">
        <v>2408046.2200000002</v>
      </c>
      <c r="M1151">
        <v>23</v>
      </c>
      <c r="N1151">
        <v>-752.9</v>
      </c>
      <c r="O1151" s="3">
        <v>-0.1019</v>
      </c>
      <c r="P1151" s="3">
        <v>7.4700000000000003E-2</v>
      </c>
      <c r="Q1151" t="s">
        <v>20</v>
      </c>
      <c r="S1151" s="1">
        <f t="shared" si="51"/>
        <v>43371</v>
      </c>
      <c r="U1151" s="1">
        <f t="shared" si="52"/>
        <v>43371</v>
      </c>
      <c r="W1151" s="37">
        <f t="shared" si="53"/>
        <v>0</v>
      </c>
      <c r="X1151" s="2"/>
      <c r="Z1151" s="2"/>
      <c r="AB1151" s="3"/>
      <c r="AD1151" s="3"/>
      <c r="AJ1151" s="3"/>
      <c r="AK1151" s="3"/>
    </row>
    <row r="1152" spans="1:37">
      <c r="A1152" t="s">
        <v>159</v>
      </c>
      <c r="B1152" t="s">
        <v>19</v>
      </c>
      <c r="C1152" s="2">
        <v>43650.611111111109</v>
      </c>
      <c r="D1152">
        <v>155</v>
      </c>
      <c r="E1152" s="2">
        <v>43651.430555555555</v>
      </c>
      <c r="F1152">
        <v>170.7</v>
      </c>
      <c r="G1152" s="3">
        <v>0.1013</v>
      </c>
      <c r="H1152">
        <v>-12795.97</v>
      </c>
      <c r="I1152" s="3">
        <v>-0.12230000000000001</v>
      </c>
      <c r="J1152">
        <v>675</v>
      </c>
      <c r="K1152">
        <v>104625</v>
      </c>
      <c r="L1152">
        <v>2897912.47</v>
      </c>
      <c r="M1152">
        <v>24</v>
      </c>
      <c r="N1152">
        <v>-533.16999999999996</v>
      </c>
      <c r="O1152" s="3">
        <v>-0.1013</v>
      </c>
      <c r="P1152" s="3">
        <v>4.9000000000000002E-2</v>
      </c>
      <c r="Q1152" t="s">
        <v>20</v>
      </c>
      <c r="S1152" s="1">
        <f t="shared" si="51"/>
        <v>43650</v>
      </c>
      <c r="U1152" s="1">
        <f t="shared" si="52"/>
        <v>43651</v>
      </c>
      <c r="W1152" s="37">
        <f t="shared" si="53"/>
        <v>1</v>
      </c>
      <c r="X1152" s="2"/>
      <c r="Z1152" s="2"/>
      <c r="AB1152" s="3"/>
      <c r="AD1152" s="3"/>
      <c r="AJ1152" s="3"/>
      <c r="AK1152" s="3"/>
    </row>
    <row r="1153" spans="1:37">
      <c r="A1153" t="s">
        <v>86</v>
      </c>
      <c r="B1153" t="s">
        <v>19</v>
      </c>
      <c r="C1153" s="2">
        <v>42229.506944444445</v>
      </c>
      <c r="D1153">
        <v>96.5</v>
      </c>
      <c r="E1153" s="2">
        <v>42230.385416666664</v>
      </c>
      <c r="F1153">
        <v>106.25</v>
      </c>
      <c r="G1153" s="3">
        <v>0.10100000000000001</v>
      </c>
      <c r="H1153">
        <v>-10010.879999999999</v>
      </c>
      <c r="I1153" s="3">
        <v>-0.122</v>
      </c>
      <c r="J1153">
        <v>850</v>
      </c>
      <c r="K1153">
        <v>82025</v>
      </c>
      <c r="L1153">
        <v>2105716.3199999998</v>
      </c>
      <c r="M1153">
        <v>42</v>
      </c>
      <c r="N1153">
        <v>-238.35</v>
      </c>
      <c r="O1153" s="3">
        <v>-0.28029999999999999</v>
      </c>
      <c r="P1153" s="3">
        <v>0.13469999999999999</v>
      </c>
      <c r="Q1153" t="s">
        <v>20</v>
      </c>
      <c r="S1153" s="1">
        <f t="shared" si="51"/>
        <v>42229</v>
      </c>
      <c r="U1153" s="1">
        <f t="shared" si="52"/>
        <v>42230</v>
      </c>
      <c r="W1153" s="37">
        <f t="shared" si="53"/>
        <v>1</v>
      </c>
      <c r="X1153" s="2"/>
      <c r="Z1153" s="2"/>
      <c r="AB1153" s="3"/>
      <c r="AD1153" s="3"/>
      <c r="AJ1153" s="3"/>
      <c r="AK1153" s="3"/>
    </row>
    <row r="1154" spans="1:37">
      <c r="A1154" t="s">
        <v>87</v>
      </c>
      <c r="B1154" t="s">
        <v>19</v>
      </c>
      <c r="C1154" s="2">
        <v>41976.388888888891</v>
      </c>
      <c r="D1154">
        <v>119.4</v>
      </c>
      <c r="E1154" s="2">
        <v>41976.506944444445</v>
      </c>
      <c r="F1154">
        <v>131.44999999999999</v>
      </c>
      <c r="G1154" s="3">
        <v>0.1009</v>
      </c>
      <c r="H1154">
        <v>-11282.84</v>
      </c>
      <c r="I1154" s="3">
        <v>-0.12189999999999999</v>
      </c>
      <c r="J1154">
        <v>775</v>
      </c>
      <c r="K1154">
        <v>92535</v>
      </c>
      <c r="L1154">
        <v>1547340.85</v>
      </c>
      <c r="M1154">
        <v>35</v>
      </c>
      <c r="N1154">
        <v>-322.37</v>
      </c>
      <c r="O1154" s="3">
        <v>-0.13900000000000001</v>
      </c>
      <c r="P1154" s="3">
        <v>8.8000000000000005E-3</v>
      </c>
      <c r="Q1154" t="s">
        <v>20</v>
      </c>
      <c r="S1154" s="1">
        <f t="shared" si="51"/>
        <v>41976</v>
      </c>
      <c r="U1154" s="1">
        <f t="shared" si="52"/>
        <v>41976</v>
      </c>
      <c r="W1154" s="37">
        <f t="shared" si="53"/>
        <v>0</v>
      </c>
      <c r="X1154" s="2"/>
      <c r="Z1154" s="2"/>
      <c r="AB1154" s="3"/>
      <c r="AD1154" s="3"/>
      <c r="AJ1154" s="3"/>
      <c r="AK1154" s="3"/>
    </row>
    <row r="1155" spans="1:37">
      <c r="A1155" t="s">
        <v>62</v>
      </c>
      <c r="B1155" t="s">
        <v>19</v>
      </c>
      <c r="C1155" s="2">
        <v>41740.385416666664</v>
      </c>
      <c r="D1155">
        <v>59.05</v>
      </c>
      <c r="E1155" s="2">
        <v>41740.618055555555</v>
      </c>
      <c r="F1155">
        <v>65</v>
      </c>
      <c r="G1155" s="3">
        <v>0.1008</v>
      </c>
      <c r="H1155">
        <v>-6471.45</v>
      </c>
      <c r="I1155" s="3">
        <v>-0.12180000000000001</v>
      </c>
      <c r="J1155">
        <v>900</v>
      </c>
      <c r="K1155">
        <v>53145</v>
      </c>
      <c r="L1155">
        <v>1045619.98</v>
      </c>
      <c r="M1155">
        <v>68</v>
      </c>
      <c r="N1155">
        <v>-95.17</v>
      </c>
      <c r="O1155" s="3">
        <v>-0.22439999999999999</v>
      </c>
      <c r="P1155" s="3">
        <v>7.4499999999999997E-2</v>
      </c>
      <c r="Q1155" t="s">
        <v>20</v>
      </c>
      <c r="S1155" s="1">
        <f t="shared" si="51"/>
        <v>41740</v>
      </c>
      <c r="U1155" s="1">
        <f t="shared" si="52"/>
        <v>41740</v>
      </c>
      <c r="W1155" s="37">
        <f t="shared" si="53"/>
        <v>0</v>
      </c>
      <c r="X1155" s="2"/>
      <c r="Z1155" s="2"/>
      <c r="AB1155" s="3"/>
      <c r="AD1155" s="3"/>
      <c r="AJ1155" s="3"/>
      <c r="AK1155" s="3"/>
    </row>
    <row r="1156" spans="1:37">
      <c r="A1156" t="s">
        <v>128</v>
      </c>
      <c r="B1156" t="s">
        <v>19</v>
      </c>
      <c r="C1156" s="2">
        <v>44008.635416666664</v>
      </c>
      <c r="D1156">
        <v>364.45</v>
      </c>
      <c r="E1156" s="2">
        <v>44011.385416666664</v>
      </c>
      <c r="F1156">
        <v>401.05</v>
      </c>
      <c r="G1156" s="3">
        <v>0.1004</v>
      </c>
      <c r="H1156">
        <v>-36510.379999999997</v>
      </c>
      <c r="I1156" s="3">
        <v>-0.12139999999999999</v>
      </c>
      <c r="J1156">
        <v>825</v>
      </c>
      <c r="K1156">
        <v>300671.25</v>
      </c>
      <c r="L1156">
        <v>3466159.93</v>
      </c>
      <c r="M1156">
        <v>5</v>
      </c>
      <c r="N1156">
        <v>-7302.08</v>
      </c>
      <c r="O1156" s="3">
        <v>-0.1133</v>
      </c>
      <c r="P1156" s="3">
        <v>1.77E-2</v>
      </c>
      <c r="Q1156" t="s">
        <v>20</v>
      </c>
      <c r="S1156" s="1">
        <f t="shared" si="51"/>
        <v>44008</v>
      </c>
      <c r="U1156" s="1">
        <f t="shared" si="52"/>
        <v>44011</v>
      </c>
      <c r="W1156" s="37">
        <f t="shared" si="53"/>
        <v>3</v>
      </c>
      <c r="X1156" s="2"/>
      <c r="Z1156" s="2"/>
      <c r="AB1156" s="3"/>
      <c r="AD1156" s="3"/>
      <c r="AJ1156" s="3"/>
      <c r="AK1156" s="3"/>
    </row>
    <row r="1157" spans="1:37">
      <c r="A1157" t="s">
        <v>182</v>
      </c>
      <c r="B1157" t="s">
        <v>19</v>
      </c>
      <c r="C1157" s="2">
        <v>44197.635416666664</v>
      </c>
      <c r="D1157">
        <v>304.89999999999998</v>
      </c>
      <c r="E1157" s="2">
        <v>44200.385416666664</v>
      </c>
      <c r="F1157">
        <v>335.5</v>
      </c>
      <c r="G1157" s="3">
        <v>0.1004</v>
      </c>
      <c r="H1157">
        <v>-24977.7</v>
      </c>
      <c r="I1157" s="3">
        <v>-0.12139999999999999</v>
      </c>
      <c r="J1157">
        <v>675</v>
      </c>
      <c r="K1157">
        <v>205807.5</v>
      </c>
      <c r="L1157">
        <v>4253858.76</v>
      </c>
      <c r="M1157">
        <v>5</v>
      </c>
      <c r="N1157">
        <v>-4995.54</v>
      </c>
      <c r="O1157" s="3">
        <v>-0.1004</v>
      </c>
      <c r="P1157" s="3">
        <v>1.61E-2</v>
      </c>
      <c r="Q1157" t="s">
        <v>20</v>
      </c>
      <c r="S1157" s="1">
        <f t="shared" si="51"/>
        <v>44197</v>
      </c>
      <c r="U1157" s="1">
        <f t="shared" si="52"/>
        <v>44200</v>
      </c>
      <c r="W1157" s="37">
        <f t="shared" si="53"/>
        <v>3</v>
      </c>
      <c r="X1157" s="2"/>
      <c r="Z1157" s="2"/>
      <c r="AB1157" s="3"/>
      <c r="AD1157" s="3"/>
      <c r="AJ1157" s="3"/>
      <c r="AK1157" s="3"/>
    </row>
    <row r="1158" spans="1:37">
      <c r="A1158" t="s">
        <v>152</v>
      </c>
      <c r="B1158" t="s">
        <v>19</v>
      </c>
      <c r="C1158" s="2">
        <v>43300.565972222219</v>
      </c>
      <c r="D1158">
        <v>111.25</v>
      </c>
      <c r="E1158" s="2">
        <v>43301.388888888891</v>
      </c>
      <c r="F1158">
        <v>122.4</v>
      </c>
      <c r="G1158" s="3">
        <v>0.1002</v>
      </c>
      <c r="H1158">
        <v>-9103.39</v>
      </c>
      <c r="I1158" s="3">
        <v>-0.1212</v>
      </c>
      <c r="J1158">
        <v>675</v>
      </c>
      <c r="K1158">
        <v>75093.75</v>
      </c>
      <c r="L1158">
        <v>2432071.75</v>
      </c>
      <c r="M1158">
        <v>25</v>
      </c>
      <c r="N1158">
        <v>-364.14</v>
      </c>
      <c r="O1158" s="3">
        <v>-0.16400000000000001</v>
      </c>
      <c r="P1158" s="3">
        <v>5.0799999999999998E-2</v>
      </c>
      <c r="Q1158" t="s">
        <v>20</v>
      </c>
      <c r="S1158" s="1">
        <f t="shared" si="51"/>
        <v>43300</v>
      </c>
      <c r="U1158" s="1">
        <f t="shared" si="52"/>
        <v>43301</v>
      </c>
      <c r="W1158" s="37">
        <f t="shared" si="53"/>
        <v>1</v>
      </c>
      <c r="X1158" s="2"/>
      <c r="Z1158" s="2"/>
      <c r="AB1158" s="3"/>
      <c r="AD1158" s="3"/>
      <c r="AJ1158" s="3"/>
      <c r="AK1158" s="3"/>
    </row>
    <row r="1159" spans="1:37">
      <c r="A1159" t="s">
        <v>78</v>
      </c>
      <c r="B1159" t="s">
        <v>19</v>
      </c>
      <c r="C1159" s="2">
        <v>42275.385416666664</v>
      </c>
      <c r="D1159">
        <v>181.35</v>
      </c>
      <c r="E1159" s="2">
        <v>42275.395833333336</v>
      </c>
      <c r="F1159">
        <v>199.5</v>
      </c>
      <c r="G1159" s="3">
        <v>0.10009999999999999</v>
      </c>
      <c r="H1159">
        <v>-19762.650000000001</v>
      </c>
      <c r="I1159" s="3">
        <v>-0.1211</v>
      </c>
      <c r="J1159">
        <v>900</v>
      </c>
      <c r="K1159">
        <v>163215</v>
      </c>
      <c r="L1159">
        <v>2126002.52</v>
      </c>
      <c r="M1159">
        <v>4</v>
      </c>
      <c r="N1159">
        <v>-4940.66</v>
      </c>
      <c r="O1159" s="3">
        <v>-0.10589999999999999</v>
      </c>
      <c r="P1159" s="3">
        <v>1.2999999999999999E-2</v>
      </c>
      <c r="Q1159" t="s">
        <v>20</v>
      </c>
      <c r="S1159" s="1">
        <f t="shared" si="51"/>
        <v>42275</v>
      </c>
      <c r="U1159" s="1">
        <f t="shared" si="52"/>
        <v>42275</v>
      </c>
      <c r="W1159" s="37">
        <f t="shared" si="53"/>
        <v>0</v>
      </c>
      <c r="X1159" s="2"/>
      <c r="Z1159" s="2"/>
      <c r="AB1159" s="3"/>
      <c r="AD1159" s="3"/>
      <c r="AJ1159" s="3"/>
      <c r="AK1159" s="3"/>
    </row>
    <row r="1160" spans="1:37">
      <c r="A1160" t="s">
        <v>192</v>
      </c>
      <c r="B1160" t="s">
        <v>19</v>
      </c>
      <c r="C1160" s="2">
        <v>44264.385416666664</v>
      </c>
      <c r="D1160">
        <v>302.60000000000002</v>
      </c>
      <c r="E1160" s="2">
        <v>44264.520833333336</v>
      </c>
      <c r="F1160">
        <v>332.85</v>
      </c>
      <c r="G1160" s="3">
        <v>0.1</v>
      </c>
      <c r="H1160">
        <v>-21962.7</v>
      </c>
      <c r="I1160" s="3">
        <v>-0.121</v>
      </c>
      <c r="J1160">
        <v>600</v>
      </c>
      <c r="K1160">
        <v>181560</v>
      </c>
      <c r="L1160">
        <v>4551415.8899999997</v>
      </c>
      <c r="M1160">
        <v>40</v>
      </c>
      <c r="N1160">
        <v>-549.07000000000005</v>
      </c>
      <c r="O1160" s="3">
        <v>-0.1</v>
      </c>
      <c r="P1160" s="3">
        <v>7.1400000000000005E-2</v>
      </c>
      <c r="Q1160" t="s">
        <v>20</v>
      </c>
      <c r="S1160" s="1">
        <f t="shared" si="51"/>
        <v>44264</v>
      </c>
      <c r="U1160" s="1">
        <f t="shared" si="52"/>
        <v>44264</v>
      </c>
      <c r="W1160" s="37">
        <f t="shared" si="53"/>
        <v>0</v>
      </c>
      <c r="X1160" s="2"/>
      <c r="Z1160" s="2"/>
      <c r="AB1160" s="3"/>
      <c r="AD1160" s="3"/>
      <c r="AJ1160" s="3"/>
      <c r="AK1160" s="3"/>
    </row>
    <row r="1161" spans="1:37">
      <c r="A1161" t="s">
        <v>99</v>
      </c>
      <c r="B1161" t="s">
        <v>19</v>
      </c>
      <c r="C1161" s="2">
        <v>42103.503472222219</v>
      </c>
      <c r="D1161">
        <v>87</v>
      </c>
      <c r="E1161" s="2">
        <v>42103.583333333336</v>
      </c>
      <c r="F1161">
        <v>95.7</v>
      </c>
      <c r="G1161" s="3">
        <v>0.1</v>
      </c>
      <c r="H1161">
        <v>-8158.43</v>
      </c>
      <c r="I1161" s="3">
        <v>-0.121</v>
      </c>
      <c r="J1161">
        <v>775</v>
      </c>
      <c r="K1161">
        <v>67425</v>
      </c>
      <c r="L1161">
        <v>1846699.82</v>
      </c>
      <c r="M1161">
        <v>24</v>
      </c>
      <c r="N1161">
        <v>-339.93</v>
      </c>
      <c r="O1161" s="3">
        <v>-0.1</v>
      </c>
      <c r="P1161" s="3">
        <v>0.17469999999999999</v>
      </c>
      <c r="Q1161" t="s">
        <v>20</v>
      </c>
      <c r="S1161" s="1">
        <f t="shared" si="51"/>
        <v>42103</v>
      </c>
      <c r="U1161" s="1">
        <f t="shared" si="52"/>
        <v>42103</v>
      </c>
      <c r="W1161" s="37">
        <f t="shared" si="53"/>
        <v>0</v>
      </c>
      <c r="X1161" s="2"/>
      <c r="Z1161" s="2"/>
      <c r="AB1161" s="3"/>
      <c r="AD1161" s="3"/>
      <c r="AJ1161" s="3"/>
      <c r="AK1161" s="3"/>
    </row>
    <row r="1162" spans="1:37">
      <c r="A1162" t="s">
        <v>26</v>
      </c>
      <c r="B1162" t="s">
        <v>19</v>
      </c>
      <c r="C1162" s="2">
        <v>41187.395833333336</v>
      </c>
      <c r="D1162">
        <v>80</v>
      </c>
      <c r="E1162" s="2">
        <v>41187.427083333336</v>
      </c>
      <c r="F1162">
        <v>88</v>
      </c>
      <c r="G1162" s="3">
        <v>0.1</v>
      </c>
      <c r="H1162">
        <v>-9196</v>
      </c>
      <c r="I1162" s="3">
        <v>-0.121</v>
      </c>
      <c r="J1162">
        <v>950</v>
      </c>
      <c r="K1162">
        <v>76000</v>
      </c>
      <c r="L1162">
        <v>475800.4</v>
      </c>
      <c r="M1162">
        <v>10</v>
      </c>
      <c r="N1162">
        <v>-919.6</v>
      </c>
      <c r="O1162" s="3">
        <v>-0.16059999999999999</v>
      </c>
      <c r="P1162" s="3">
        <v>0.23749999999999999</v>
      </c>
      <c r="Q1162" t="s">
        <v>20</v>
      </c>
      <c r="S1162" s="1">
        <f t="shared" si="51"/>
        <v>41187</v>
      </c>
      <c r="U1162" s="1">
        <f t="shared" si="52"/>
        <v>41187</v>
      </c>
      <c r="W1162" s="37">
        <f t="shared" si="53"/>
        <v>0</v>
      </c>
      <c r="X1162" s="2"/>
      <c r="Z1162" s="2"/>
      <c r="AB1162" s="3"/>
      <c r="AD1162" s="3"/>
      <c r="AJ1162" s="3"/>
      <c r="AK1162" s="3"/>
    </row>
    <row r="1163" spans="1:37">
      <c r="A1163" t="s">
        <v>116</v>
      </c>
      <c r="B1163" t="s">
        <v>19</v>
      </c>
      <c r="C1163" s="2">
        <v>42928.496527777781</v>
      </c>
      <c r="D1163">
        <v>73.099999999999994</v>
      </c>
      <c r="E1163" s="2">
        <v>42928.590277777781</v>
      </c>
      <c r="F1163">
        <v>80.400000000000006</v>
      </c>
      <c r="G1163" s="3">
        <v>9.9900000000000003E-2</v>
      </c>
      <c r="H1163">
        <v>-6626.25</v>
      </c>
      <c r="I1163" s="3">
        <v>-0.12089999999999999</v>
      </c>
      <c r="J1163">
        <v>750</v>
      </c>
      <c r="K1163">
        <v>54825</v>
      </c>
      <c r="L1163">
        <v>2108224.6</v>
      </c>
      <c r="M1163">
        <v>28</v>
      </c>
      <c r="N1163">
        <v>-236.65</v>
      </c>
      <c r="O1163" s="3">
        <v>-0.1211</v>
      </c>
      <c r="P1163" s="3">
        <v>2.2599999999999999E-2</v>
      </c>
      <c r="Q1163" t="s">
        <v>20</v>
      </c>
      <c r="S1163" s="1">
        <f t="shared" si="51"/>
        <v>42928</v>
      </c>
      <c r="U1163" s="1">
        <f t="shared" si="52"/>
        <v>42928</v>
      </c>
      <c r="W1163" s="37">
        <f t="shared" si="53"/>
        <v>0</v>
      </c>
      <c r="X1163" s="2"/>
      <c r="Z1163" s="2"/>
      <c r="AB1163" s="3"/>
      <c r="AD1163" s="3"/>
      <c r="AJ1163" s="3"/>
      <c r="AK1163" s="3"/>
    </row>
    <row r="1164" spans="1:37">
      <c r="A1164" t="s">
        <v>138</v>
      </c>
      <c r="B1164" t="s">
        <v>19</v>
      </c>
      <c r="C1164" s="2">
        <v>43531.527777777781</v>
      </c>
      <c r="D1164">
        <v>182</v>
      </c>
      <c r="E1164" s="2">
        <v>43531.569444444445</v>
      </c>
      <c r="F1164">
        <v>200.1</v>
      </c>
      <c r="G1164" s="3">
        <v>9.9500000000000005E-2</v>
      </c>
      <c r="H1164">
        <v>-14796.67</v>
      </c>
      <c r="I1164" s="3">
        <v>-0.12039999999999999</v>
      </c>
      <c r="J1164">
        <v>675</v>
      </c>
      <c r="K1164">
        <v>122850</v>
      </c>
      <c r="L1164">
        <v>2359366.4500000002</v>
      </c>
      <c r="M1164">
        <v>13</v>
      </c>
      <c r="N1164">
        <v>-1138.21</v>
      </c>
      <c r="O1164" s="3">
        <v>-9.9500000000000005E-2</v>
      </c>
      <c r="P1164" s="3">
        <v>1.9800000000000002E-2</v>
      </c>
      <c r="Q1164" t="s">
        <v>20</v>
      </c>
      <c r="S1164" s="1">
        <f t="shared" si="51"/>
        <v>43531</v>
      </c>
      <c r="U1164" s="1">
        <f t="shared" si="52"/>
        <v>43531</v>
      </c>
      <c r="W1164" s="37">
        <f t="shared" si="53"/>
        <v>0</v>
      </c>
      <c r="X1164" s="2"/>
      <c r="Z1164" s="2"/>
      <c r="AB1164" s="3"/>
      <c r="AD1164" s="3"/>
      <c r="AJ1164" s="3"/>
      <c r="AK1164" s="3"/>
    </row>
    <row r="1165" spans="1:37">
      <c r="A1165" t="s">
        <v>128</v>
      </c>
      <c r="B1165" t="s">
        <v>19</v>
      </c>
      <c r="C1165" s="2">
        <v>44008.385416666664</v>
      </c>
      <c r="D1165">
        <v>382</v>
      </c>
      <c r="E1165" s="2">
        <v>44008.5625</v>
      </c>
      <c r="F1165">
        <v>420</v>
      </c>
      <c r="G1165" s="3">
        <v>9.9500000000000005E-2</v>
      </c>
      <c r="H1165">
        <v>-37966.5</v>
      </c>
      <c r="I1165" s="3">
        <v>-0.1205</v>
      </c>
      <c r="J1165">
        <v>825</v>
      </c>
      <c r="K1165">
        <v>315150</v>
      </c>
      <c r="L1165">
        <v>3523144.33</v>
      </c>
      <c r="M1165">
        <v>52</v>
      </c>
      <c r="N1165">
        <v>-730.13</v>
      </c>
      <c r="O1165" s="3">
        <v>-0.1623</v>
      </c>
      <c r="P1165" s="3">
        <v>5.2400000000000002E-2</v>
      </c>
      <c r="Q1165" t="s">
        <v>20</v>
      </c>
      <c r="S1165" s="1">
        <f t="shared" si="51"/>
        <v>44008</v>
      </c>
      <c r="U1165" s="1">
        <f t="shared" si="52"/>
        <v>44008</v>
      </c>
      <c r="W1165" s="37">
        <f t="shared" si="53"/>
        <v>0</v>
      </c>
      <c r="X1165" s="2"/>
      <c r="Z1165" s="2"/>
      <c r="AB1165" s="3"/>
      <c r="AD1165" s="3"/>
      <c r="AJ1165" s="3"/>
      <c r="AK1165" s="3"/>
    </row>
    <row r="1166" spans="1:37">
      <c r="A1166" t="s">
        <v>140</v>
      </c>
      <c r="B1166" t="s">
        <v>19</v>
      </c>
      <c r="C1166" s="2">
        <v>43476.388888888891</v>
      </c>
      <c r="D1166">
        <v>114.15</v>
      </c>
      <c r="E1166" s="2">
        <v>43476.440972222219</v>
      </c>
      <c r="F1166">
        <v>125.5</v>
      </c>
      <c r="G1166" s="3">
        <v>9.9400000000000002E-2</v>
      </c>
      <c r="H1166">
        <v>-9278.89</v>
      </c>
      <c r="I1166" s="3">
        <v>-0.12039999999999999</v>
      </c>
      <c r="J1166">
        <v>675</v>
      </c>
      <c r="K1166">
        <v>77051.25</v>
      </c>
      <c r="L1166">
        <v>2285573.09</v>
      </c>
      <c r="M1166">
        <v>16</v>
      </c>
      <c r="N1166">
        <v>-579.92999999999995</v>
      </c>
      <c r="O1166" s="3">
        <v>-9.9400000000000002E-2</v>
      </c>
      <c r="P1166" s="3">
        <v>4.7300000000000002E-2</v>
      </c>
      <c r="Q1166" t="s">
        <v>20</v>
      </c>
      <c r="S1166" s="1">
        <f t="shared" si="51"/>
        <v>43476</v>
      </c>
      <c r="U1166" s="1">
        <f t="shared" si="52"/>
        <v>43476</v>
      </c>
      <c r="W1166" s="37">
        <f t="shared" si="53"/>
        <v>0</v>
      </c>
      <c r="X1166" s="2"/>
      <c r="Z1166" s="2"/>
      <c r="AB1166" s="3"/>
      <c r="AD1166" s="3"/>
      <c r="AJ1166" s="3"/>
      <c r="AK1166" s="3"/>
    </row>
    <row r="1167" spans="1:37">
      <c r="A1167" t="s">
        <v>213</v>
      </c>
      <c r="B1167" t="s">
        <v>19</v>
      </c>
      <c r="C1167" s="2">
        <v>44631.572916666664</v>
      </c>
      <c r="D1167">
        <v>375.95</v>
      </c>
      <c r="E1167" s="2">
        <v>44634.385416666664</v>
      </c>
      <c r="F1167">
        <v>413.3</v>
      </c>
      <c r="G1167" s="3">
        <v>9.9299999999999999E-2</v>
      </c>
      <c r="H1167">
        <v>-31669.75</v>
      </c>
      <c r="I1167" s="3">
        <v>-0.1203</v>
      </c>
      <c r="J1167">
        <v>700</v>
      </c>
      <c r="K1167">
        <v>263165</v>
      </c>
      <c r="L1167">
        <v>6207839.4299999997</v>
      </c>
      <c r="M1167">
        <v>23</v>
      </c>
      <c r="N1167">
        <v>-1376.95</v>
      </c>
      <c r="O1167" s="3">
        <v>-0.1053</v>
      </c>
      <c r="P1167" s="3">
        <v>1.21E-2</v>
      </c>
      <c r="Q1167" t="s">
        <v>20</v>
      </c>
      <c r="S1167" s="1">
        <f t="shared" si="51"/>
        <v>44631</v>
      </c>
      <c r="U1167" s="1">
        <f t="shared" si="52"/>
        <v>44634</v>
      </c>
      <c r="W1167" s="37">
        <f t="shared" si="53"/>
        <v>3</v>
      </c>
      <c r="X1167" s="2"/>
      <c r="Z1167" s="2"/>
      <c r="AB1167" s="3"/>
      <c r="AD1167" s="3"/>
      <c r="AJ1167" s="3"/>
      <c r="AK1167" s="3"/>
    </row>
    <row r="1168" spans="1:37">
      <c r="A1168" t="s">
        <v>145</v>
      </c>
      <c r="B1168" t="s">
        <v>19</v>
      </c>
      <c r="C1168" s="2">
        <v>44085.548611111109</v>
      </c>
      <c r="D1168">
        <v>178</v>
      </c>
      <c r="E1168" s="2">
        <v>44085.625</v>
      </c>
      <c r="F1168">
        <v>195.65</v>
      </c>
      <c r="G1168" s="3">
        <v>9.9199999999999997E-2</v>
      </c>
      <c r="H1168">
        <v>-16039.88</v>
      </c>
      <c r="I1168" s="3">
        <v>-0.1201</v>
      </c>
      <c r="J1168">
        <v>750</v>
      </c>
      <c r="K1168">
        <v>133500</v>
      </c>
      <c r="L1168">
        <v>3715721.27</v>
      </c>
      <c r="M1168">
        <v>23</v>
      </c>
      <c r="N1168">
        <v>-697.39</v>
      </c>
      <c r="O1168" s="3">
        <v>-0.1152</v>
      </c>
      <c r="P1168" s="3">
        <v>2.2499999999999999E-2</v>
      </c>
      <c r="Q1168" t="s">
        <v>20</v>
      </c>
      <c r="S1168" s="1">
        <f t="shared" si="51"/>
        <v>44085</v>
      </c>
      <c r="U1168" s="1">
        <f t="shared" si="52"/>
        <v>44085</v>
      </c>
      <c r="W1168" s="37">
        <f t="shared" si="53"/>
        <v>0</v>
      </c>
      <c r="X1168" s="2"/>
      <c r="Z1168" s="2"/>
      <c r="AB1168" s="3"/>
      <c r="AD1168" s="3"/>
      <c r="AJ1168" s="3"/>
      <c r="AK1168" s="3"/>
    </row>
    <row r="1169" spans="1:37">
      <c r="A1169" t="s">
        <v>103</v>
      </c>
      <c r="B1169" t="s">
        <v>19</v>
      </c>
      <c r="C1169" s="2">
        <v>42429.413194444445</v>
      </c>
      <c r="D1169">
        <v>182.05</v>
      </c>
      <c r="E1169" s="2">
        <v>42429.461805555555</v>
      </c>
      <c r="F1169">
        <v>200.1</v>
      </c>
      <c r="G1169" s="3">
        <v>9.9099999999999994E-2</v>
      </c>
      <c r="H1169">
        <v>-21324.71</v>
      </c>
      <c r="I1169" s="3">
        <v>-0.1201</v>
      </c>
      <c r="J1169">
        <v>975</v>
      </c>
      <c r="K1169">
        <v>177498.75</v>
      </c>
      <c r="L1169">
        <v>1932230.77</v>
      </c>
      <c r="M1169">
        <v>15</v>
      </c>
      <c r="N1169">
        <v>-1421.65</v>
      </c>
      <c r="O1169" s="3">
        <v>-9.9099999999999994E-2</v>
      </c>
      <c r="P1169" s="3">
        <v>2.5000000000000001E-2</v>
      </c>
      <c r="Q1169" t="s">
        <v>20</v>
      </c>
      <c r="S1169" s="1">
        <f t="shared" si="51"/>
        <v>42429</v>
      </c>
      <c r="U1169" s="1">
        <f t="shared" si="52"/>
        <v>42429</v>
      </c>
      <c r="W1169" s="37">
        <f t="shared" si="53"/>
        <v>0</v>
      </c>
      <c r="X1169" s="2"/>
      <c r="Z1169" s="2"/>
      <c r="AB1169" s="3"/>
      <c r="AD1169" s="3"/>
      <c r="AJ1169" s="3"/>
      <c r="AK1169" s="3"/>
    </row>
    <row r="1170" spans="1:37">
      <c r="A1170" t="s">
        <v>78</v>
      </c>
      <c r="B1170" t="s">
        <v>19</v>
      </c>
      <c r="C1170" s="2">
        <v>42502.385416666664</v>
      </c>
      <c r="D1170">
        <v>100.05</v>
      </c>
      <c r="E1170" s="2">
        <v>42502.541666666664</v>
      </c>
      <c r="F1170">
        <v>109.95</v>
      </c>
      <c r="G1170" s="3">
        <v>9.9000000000000005E-2</v>
      </c>
      <c r="H1170">
        <v>-10800</v>
      </c>
      <c r="I1170" s="3">
        <v>-0.11990000000000001</v>
      </c>
      <c r="J1170">
        <v>900</v>
      </c>
      <c r="K1170">
        <v>90045</v>
      </c>
      <c r="L1170">
        <v>1869997.3</v>
      </c>
      <c r="M1170">
        <v>46</v>
      </c>
      <c r="N1170">
        <v>-234.78</v>
      </c>
      <c r="O1170" s="3">
        <v>-9.9000000000000005E-2</v>
      </c>
      <c r="P1170" s="3">
        <v>0.2334</v>
      </c>
      <c r="Q1170" t="s">
        <v>20</v>
      </c>
      <c r="S1170" s="1">
        <f t="shared" si="51"/>
        <v>42502</v>
      </c>
      <c r="U1170" s="1">
        <f t="shared" si="52"/>
        <v>42502</v>
      </c>
      <c r="W1170" s="37">
        <f t="shared" si="53"/>
        <v>0</v>
      </c>
      <c r="X1170" s="2"/>
      <c r="Z1170" s="2"/>
      <c r="AB1170" s="3"/>
      <c r="AD1170" s="3"/>
      <c r="AJ1170" s="3"/>
      <c r="AK1170" s="3"/>
    </row>
    <row r="1171" spans="1:37">
      <c r="A1171" t="s">
        <v>119</v>
      </c>
      <c r="B1171" t="s">
        <v>19</v>
      </c>
      <c r="C1171" s="2">
        <v>43004.559027777781</v>
      </c>
      <c r="D1171">
        <v>57.65</v>
      </c>
      <c r="E1171" s="2">
        <v>43005.423611111109</v>
      </c>
      <c r="F1171">
        <v>63.35</v>
      </c>
      <c r="G1171" s="3">
        <v>9.8900000000000002E-2</v>
      </c>
      <c r="H1171">
        <v>-5182.5</v>
      </c>
      <c r="I1171" s="3">
        <v>-0.11990000000000001</v>
      </c>
      <c r="J1171">
        <v>750</v>
      </c>
      <c r="K1171">
        <v>43237.5</v>
      </c>
      <c r="L1171">
        <v>2321832.5499999998</v>
      </c>
      <c r="M1171">
        <v>37</v>
      </c>
      <c r="N1171">
        <v>-140.07</v>
      </c>
      <c r="O1171" s="3">
        <v>-0.19600000000000001</v>
      </c>
      <c r="P1171" s="3">
        <v>0.73980000000000001</v>
      </c>
      <c r="Q1171" t="s">
        <v>20</v>
      </c>
      <c r="S1171" s="1">
        <f t="shared" si="51"/>
        <v>43004</v>
      </c>
      <c r="U1171" s="1">
        <f t="shared" si="52"/>
        <v>43005</v>
      </c>
      <c r="W1171" s="37">
        <f t="shared" si="53"/>
        <v>1</v>
      </c>
      <c r="X1171" s="2"/>
      <c r="Z1171" s="2"/>
      <c r="AB1171" s="3"/>
      <c r="AD1171" s="3"/>
      <c r="AJ1171" s="3"/>
      <c r="AK1171" s="3"/>
    </row>
    <row r="1172" spans="1:37">
      <c r="A1172" t="s">
        <v>39</v>
      </c>
      <c r="B1172" t="s">
        <v>19</v>
      </c>
      <c r="C1172" s="2">
        <v>41317.458333333336</v>
      </c>
      <c r="D1172">
        <v>78</v>
      </c>
      <c r="E1172" s="2">
        <v>41317.524305555555</v>
      </c>
      <c r="F1172">
        <v>85.7</v>
      </c>
      <c r="G1172" s="3">
        <v>9.8699999999999996E-2</v>
      </c>
      <c r="H1172">
        <v>-8870.15</v>
      </c>
      <c r="I1172" s="3">
        <v>-0.1197</v>
      </c>
      <c r="J1172">
        <v>950</v>
      </c>
      <c r="K1172">
        <v>74100</v>
      </c>
      <c r="L1172">
        <v>548298.15</v>
      </c>
      <c r="M1172">
        <v>20</v>
      </c>
      <c r="N1172">
        <v>-443.51</v>
      </c>
      <c r="O1172" s="3">
        <v>-9.8699999999999996E-2</v>
      </c>
      <c r="P1172" s="3">
        <v>8.0100000000000005E-2</v>
      </c>
      <c r="Q1172" t="s">
        <v>20</v>
      </c>
      <c r="S1172" s="1">
        <f t="shared" si="51"/>
        <v>41317</v>
      </c>
      <c r="U1172" s="1">
        <f t="shared" si="52"/>
        <v>41317</v>
      </c>
      <c r="W1172" s="37">
        <f t="shared" si="53"/>
        <v>0</v>
      </c>
      <c r="X1172" s="2"/>
      <c r="Z1172" s="2"/>
      <c r="AB1172" s="3"/>
      <c r="AD1172" s="3"/>
      <c r="AJ1172" s="3"/>
      <c r="AK1172" s="3"/>
    </row>
    <row r="1173" spans="1:37">
      <c r="A1173" t="s">
        <v>26</v>
      </c>
      <c r="B1173" t="s">
        <v>19</v>
      </c>
      <c r="C1173" s="2">
        <v>41443.625</v>
      </c>
      <c r="D1173">
        <v>68</v>
      </c>
      <c r="E1173" s="2">
        <v>41444.586805555555</v>
      </c>
      <c r="F1173">
        <v>74.7</v>
      </c>
      <c r="G1173" s="3">
        <v>9.8500000000000004E-2</v>
      </c>
      <c r="H1173">
        <v>-8127</v>
      </c>
      <c r="I1173" s="3">
        <v>-0.1195</v>
      </c>
      <c r="J1173">
        <v>1000</v>
      </c>
      <c r="K1173">
        <v>68000</v>
      </c>
      <c r="L1173">
        <v>655157.39</v>
      </c>
      <c r="M1173">
        <v>66</v>
      </c>
      <c r="N1173">
        <v>-123.14</v>
      </c>
      <c r="O1173" s="3">
        <v>-0.21690000000000001</v>
      </c>
      <c r="P1173" s="3">
        <v>0.19120000000000001</v>
      </c>
      <c r="Q1173" t="s">
        <v>20</v>
      </c>
      <c r="S1173" s="1">
        <f t="shared" si="51"/>
        <v>41443</v>
      </c>
      <c r="U1173" s="1">
        <f t="shared" si="52"/>
        <v>41444</v>
      </c>
      <c r="W1173" s="37">
        <f t="shared" si="53"/>
        <v>1</v>
      </c>
      <c r="X1173" s="2"/>
      <c r="Z1173" s="2"/>
      <c r="AB1173" s="3"/>
      <c r="AD1173" s="3"/>
      <c r="AJ1173" s="3"/>
      <c r="AK1173" s="3"/>
    </row>
    <row r="1174" spans="1:37">
      <c r="A1174" t="s">
        <v>25</v>
      </c>
      <c r="B1174" t="s">
        <v>19</v>
      </c>
      <c r="C1174" s="2">
        <v>41194.385416666664</v>
      </c>
      <c r="D1174">
        <v>74.150000000000006</v>
      </c>
      <c r="E1174" s="2">
        <v>41194.447916666664</v>
      </c>
      <c r="F1174">
        <v>81.45</v>
      </c>
      <c r="G1174" s="3">
        <v>9.8400000000000001E-2</v>
      </c>
      <c r="H1174">
        <v>-8413.2000000000007</v>
      </c>
      <c r="I1174" s="3">
        <v>-0.11940000000000001</v>
      </c>
      <c r="J1174">
        <v>950</v>
      </c>
      <c r="K1174">
        <v>70442.5</v>
      </c>
      <c r="L1174">
        <v>482361.57</v>
      </c>
      <c r="M1174">
        <v>19</v>
      </c>
      <c r="N1174">
        <v>-442.8</v>
      </c>
      <c r="O1174" s="3">
        <v>-0.1106</v>
      </c>
      <c r="P1174" s="3">
        <v>6.9500000000000006E-2</v>
      </c>
      <c r="Q1174" t="s">
        <v>20</v>
      </c>
      <c r="S1174" s="1">
        <f t="shared" si="51"/>
        <v>41194</v>
      </c>
      <c r="U1174" s="1">
        <f t="shared" si="52"/>
        <v>41194</v>
      </c>
      <c r="W1174" s="37">
        <f t="shared" si="53"/>
        <v>0</v>
      </c>
      <c r="X1174" s="2"/>
      <c r="Z1174" s="2"/>
      <c r="AB1174" s="3"/>
      <c r="AD1174" s="3"/>
      <c r="AJ1174" s="3"/>
      <c r="AK1174" s="3"/>
    </row>
    <row r="1175" spans="1:37">
      <c r="A1175" t="s">
        <v>128</v>
      </c>
      <c r="B1175" t="s">
        <v>19</v>
      </c>
      <c r="C1175" s="2">
        <v>43041.59375</v>
      </c>
      <c r="D1175">
        <v>94.6</v>
      </c>
      <c r="E1175" s="2">
        <v>43042.399305555555</v>
      </c>
      <c r="F1175">
        <v>103.9</v>
      </c>
      <c r="G1175" s="3">
        <v>9.8299999999999998E-2</v>
      </c>
      <c r="H1175">
        <v>-7617.38</v>
      </c>
      <c r="I1175" s="3">
        <v>-0.1193</v>
      </c>
      <c r="J1175">
        <v>675</v>
      </c>
      <c r="K1175">
        <v>63855</v>
      </c>
      <c r="L1175">
        <v>2290561</v>
      </c>
      <c r="M1175">
        <v>20</v>
      </c>
      <c r="N1175">
        <v>-380.87</v>
      </c>
      <c r="O1175" s="3">
        <v>-9.8299999999999998E-2</v>
      </c>
      <c r="P1175" s="3">
        <v>4.7E-2</v>
      </c>
      <c r="Q1175" t="s">
        <v>20</v>
      </c>
      <c r="S1175" s="1">
        <f t="shared" si="51"/>
        <v>43041</v>
      </c>
      <c r="U1175" s="1">
        <f t="shared" si="52"/>
        <v>43042</v>
      </c>
      <c r="W1175" s="37">
        <f t="shared" si="53"/>
        <v>1</v>
      </c>
      <c r="X1175" s="2"/>
      <c r="Z1175" s="2"/>
      <c r="AB1175" s="3"/>
      <c r="AD1175" s="3"/>
      <c r="AJ1175" s="3"/>
      <c r="AK1175" s="3"/>
    </row>
    <row r="1176" spans="1:37">
      <c r="A1176" t="s">
        <v>55</v>
      </c>
      <c r="B1176" t="s">
        <v>19</v>
      </c>
      <c r="C1176" s="2">
        <v>41653.5</v>
      </c>
      <c r="D1176">
        <v>56</v>
      </c>
      <c r="E1176" s="2">
        <v>41654.385416666664</v>
      </c>
      <c r="F1176">
        <v>61.5</v>
      </c>
      <c r="G1176" s="3">
        <v>9.8199999999999996E-2</v>
      </c>
      <c r="H1176">
        <v>-6341.25</v>
      </c>
      <c r="I1176" s="3">
        <v>-0.1192</v>
      </c>
      <c r="J1176">
        <v>950</v>
      </c>
      <c r="K1176">
        <v>53200</v>
      </c>
      <c r="L1176">
        <v>996505.86</v>
      </c>
      <c r="M1176">
        <v>44</v>
      </c>
      <c r="N1176">
        <v>-144.12</v>
      </c>
      <c r="O1176" s="3">
        <v>-9.8199999999999996E-2</v>
      </c>
      <c r="P1176" s="3">
        <v>0.13930000000000001</v>
      </c>
      <c r="Q1176" t="s">
        <v>20</v>
      </c>
      <c r="S1176" s="1">
        <f t="shared" si="51"/>
        <v>41653</v>
      </c>
      <c r="U1176" s="1">
        <f t="shared" si="52"/>
        <v>41654</v>
      </c>
      <c r="W1176" s="37">
        <f t="shared" si="53"/>
        <v>1</v>
      </c>
      <c r="X1176" s="2"/>
      <c r="Z1176" s="2"/>
      <c r="AB1176" s="3"/>
      <c r="AD1176" s="3"/>
      <c r="AJ1176" s="3"/>
      <c r="AK1176" s="3"/>
    </row>
    <row r="1177" spans="1:37">
      <c r="A1177" t="s">
        <v>99</v>
      </c>
      <c r="B1177" t="s">
        <v>19</v>
      </c>
      <c r="C1177" s="2">
        <v>42080.385416666664</v>
      </c>
      <c r="D1177">
        <v>89.6</v>
      </c>
      <c r="E1177" s="2">
        <v>42080.538194444445</v>
      </c>
      <c r="F1177">
        <v>98.4</v>
      </c>
      <c r="G1177" s="3">
        <v>9.8199999999999996E-2</v>
      </c>
      <c r="H1177">
        <v>-8544</v>
      </c>
      <c r="I1177" s="3">
        <v>-0.1192</v>
      </c>
      <c r="J1177">
        <v>800</v>
      </c>
      <c r="K1177">
        <v>71680</v>
      </c>
      <c r="L1177">
        <v>1867666.07</v>
      </c>
      <c r="M1177">
        <v>45</v>
      </c>
      <c r="N1177">
        <v>-189.87</v>
      </c>
      <c r="O1177" s="3">
        <v>-9.8199999999999996E-2</v>
      </c>
      <c r="P1177" s="3">
        <v>0.33589999999999998</v>
      </c>
      <c r="Q1177" t="s">
        <v>20</v>
      </c>
      <c r="S1177" s="1">
        <f t="shared" si="51"/>
        <v>42080</v>
      </c>
      <c r="U1177" s="1">
        <f t="shared" si="52"/>
        <v>42080</v>
      </c>
      <c r="W1177" s="37">
        <f t="shared" si="53"/>
        <v>0</v>
      </c>
      <c r="X1177" s="2"/>
      <c r="Z1177" s="2"/>
      <c r="AB1177" s="3"/>
      <c r="AD1177" s="3"/>
      <c r="AJ1177" s="3"/>
      <c r="AK1177" s="3"/>
    </row>
    <row r="1178" spans="1:37">
      <c r="A1178" t="s">
        <v>253</v>
      </c>
      <c r="B1178" t="s">
        <v>19</v>
      </c>
      <c r="C1178" s="2">
        <v>44778.604166666664</v>
      </c>
      <c r="D1178">
        <v>265.25</v>
      </c>
      <c r="E1178" s="2">
        <v>44781.427083333336</v>
      </c>
      <c r="F1178">
        <v>291.3</v>
      </c>
      <c r="G1178" s="3">
        <v>9.8199999999999996E-2</v>
      </c>
      <c r="H1178">
        <v>-22130.85</v>
      </c>
      <c r="I1178" s="3">
        <v>-0.1192</v>
      </c>
      <c r="J1178">
        <v>700</v>
      </c>
      <c r="K1178">
        <v>185675</v>
      </c>
      <c r="L1178">
        <v>7100119.4299999997</v>
      </c>
      <c r="M1178">
        <v>26</v>
      </c>
      <c r="N1178">
        <v>-851.19</v>
      </c>
      <c r="O1178" s="3">
        <v>-0.10290000000000001</v>
      </c>
      <c r="P1178" s="3">
        <v>5.6599999999999998E-2</v>
      </c>
      <c r="Q1178" t="s">
        <v>20</v>
      </c>
      <c r="S1178" s="1">
        <f t="shared" si="51"/>
        <v>44778</v>
      </c>
      <c r="U1178" s="1">
        <f t="shared" si="52"/>
        <v>44781</v>
      </c>
      <c r="W1178" s="37">
        <f t="shared" si="53"/>
        <v>3</v>
      </c>
      <c r="X1178" s="2"/>
      <c r="Z1178" s="2"/>
      <c r="AB1178" s="3"/>
      <c r="AD1178" s="3"/>
      <c r="AJ1178" s="3"/>
      <c r="AK1178" s="3"/>
    </row>
    <row r="1179" spans="1:37">
      <c r="A1179" t="s">
        <v>89</v>
      </c>
      <c r="B1179" t="s">
        <v>19</v>
      </c>
      <c r="C1179" s="2">
        <v>42222.552083333336</v>
      </c>
      <c r="D1179">
        <v>98.3</v>
      </c>
      <c r="E1179" s="2">
        <v>42223.465277777781</v>
      </c>
      <c r="F1179">
        <v>107.9</v>
      </c>
      <c r="G1179" s="3">
        <v>9.7699999999999995E-2</v>
      </c>
      <c r="H1179">
        <v>-9621.15</v>
      </c>
      <c r="I1179" s="3">
        <v>-0.1186</v>
      </c>
      <c r="J1179">
        <v>825</v>
      </c>
      <c r="K1179">
        <v>81097.5</v>
      </c>
      <c r="L1179">
        <v>2097934.66</v>
      </c>
      <c r="M1179">
        <v>52</v>
      </c>
      <c r="N1179">
        <v>-185.02</v>
      </c>
      <c r="O1179" s="3">
        <v>-0.1638</v>
      </c>
      <c r="P1179" s="3">
        <v>0.1114</v>
      </c>
      <c r="Q1179" t="s">
        <v>20</v>
      </c>
      <c r="S1179" s="1">
        <f t="shared" si="51"/>
        <v>42222</v>
      </c>
      <c r="U1179" s="1">
        <f t="shared" si="52"/>
        <v>42223</v>
      </c>
      <c r="W1179" s="37">
        <f t="shared" si="53"/>
        <v>1</v>
      </c>
      <c r="X1179" s="2"/>
      <c r="Z1179" s="2"/>
      <c r="AB1179" s="3"/>
      <c r="AD1179" s="3"/>
      <c r="AJ1179" s="3"/>
      <c r="AK1179" s="3"/>
    </row>
    <row r="1180" spans="1:37">
      <c r="A1180" t="s">
        <v>151</v>
      </c>
      <c r="B1180" t="s">
        <v>19</v>
      </c>
      <c r="C1180" s="2">
        <v>44049.597222222219</v>
      </c>
      <c r="D1180">
        <v>199.75</v>
      </c>
      <c r="E1180" s="2">
        <v>44050.496527777781</v>
      </c>
      <c r="F1180">
        <v>219.25</v>
      </c>
      <c r="G1180" s="3">
        <v>9.7600000000000006E-2</v>
      </c>
      <c r="H1180">
        <v>-17767.5</v>
      </c>
      <c r="I1180" s="3">
        <v>-0.1186</v>
      </c>
      <c r="J1180">
        <v>750</v>
      </c>
      <c r="K1180">
        <v>149812.5</v>
      </c>
      <c r="L1180">
        <v>3748330.14</v>
      </c>
      <c r="M1180">
        <v>48</v>
      </c>
      <c r="N1180">
        <v>-370.16</v>
      </c>
      <c r="O1180" s="3">
        <v>-0.12640000000000001</v>
      </c>
      <c r="P1180" s="3">
        <v>8.3900000000000002E-2</v>
      </c>
      <c r="Q1180" t="s">
        <v>20</v>
      </c>
      <c r="S1180" s="1">
        <f t="shared" si="51"/>
        <v>44049</v>
      </c>
      <c r="U1180" s="1">
        <f t="shared" si="52"/>
        <v>44050</v>
      </c>
      <c r="W1180" s="37">
        <f t="shared" si="53"/>
        <v>1</v>
      </c>
      <c r="X1180" s="2"/>
      <c r="Z1180" s="2"/>
      <c r="AB1180" s="3"/>
      <c r="AD1180" s="3"/>
      <c r="AJ1180" s="3"/>
      <c r="AK1180" s="3"/>
    </row>
    <row r="1181" spans="1:37">
      <c r="A1181" t="s">
        <v>131</v>
      </c>
      <c r="B1181" t="s">
        <v>19</v>
      </c>
      <c r="C1181" s="2">
        <v>43098.385416666664</v>
      </c>
      <c r="D1181">
        <v>140.55000000000001</v>
      </c>
      <c r="E1181" s="2">
        <v>43098.434027777781</v>
      </c>
      <c r="F1181">
        <v>154.25</v>
      </c>
      <c r="G1181" s="3">
        <v>9.7500000000000003E-2</v>
      </c>
      <c r="H1181">
        <v>-11237.4</v>
      </c>
      <c r="I1181" s="3">
        <v>-0.11840000000000001</v>
      </c>
      <c r="J1181">
        <v>675</v>
      </c>
      <c r="K1181">
        <v>94871.25</v>
      </c>
      <c r="L1181">
        <v>2186520.85</v>
      </c>
      <c r="M1181">
        <v>15</v>
      </c>
      <c r="N1181">
        <v>-749.16</v>
      </c>
      <c r="O1181" s="3">
        <v>-9.7500000000000003E-2</v>
      </c>
      <c r="P1181" s="3">
        <v>6.08E-2</v>
      </c>
      <c r="Q1181" t="s">
        <v>20</v>
      </c>
      <c r="S1181" s="1">
        <f t="shared" si="51"/>
        <v>43098</v>
      </c>
      <c r="U1181" s="1">
        <f t="shared" si="52"/>
        <v>43098</v>
      </c>
      <c r="W1181" s="37">
        <f t="shared" si="53"/>
        <v>0</v>
      </c>
      <c r="X1181" s="2"/>
      <c r="Z1181" s="2"/>
      <c r="AB1181" s="3"/>
      <c r="AD1181" s="3"/>
      <c r="AJ1181" s="3"/>
      <c r="AK1181" s="3"/>
    </row>
    <row r="1182" spans="1:37">
      <c r="A1182" t="s">
        <v>24</v>
      </c>
      <c r="B1182" t="s">
        <v>19</v>
      </c>
      <c r="C1182" s="2">
        <v>41485.458333333336</v>
      </c>
      <c r="D1182">
        <v>72.900000000000006</v>
      </c>
      <c r="E1182" s="2">
        <v>41485.472222222219</v>
      </c>
      <c r="F1182">
        <v>80</v>
      </c>
      <c r="G1182" s="3">
        <v>9.74E-2</v>
      </c>
      <c r="H1182">
        <v>-8197.5499999999993</v>
      </c>
      <c r="I1182" s="3">
        <v>-0.11840000000000001</v>
      </c>
      <c r="J1182">
        <v>950</v>
      </c>
      <c r="K1182">
        <v>69255</v>
      </c>
      <c r="L1182">
        <v>537021.92000000004</v>
      </c>
      <c r="M1182">
        <v>5</v>
      </c>
      <c r="N1182">
        <v>-1639.51</v>
      </c>
      <c r="O1182" s="3">
        <v>-0.16600000000000001</v>
      </c>
      <c r="P1182" s="3">
        <v>8.3000000000000004E-2</v>
      </c>
      <c r="Q1182" t="s">
        <v>20</v>
      </c>
      <c r="S1182" s="1">
        <f t="shared" si="51"/>
        <v>41485</v>
      </c>
      <c r="U1182" s="1">
        <f t="shared" si="52"/>
        <v>41485</v>
      </c>
      <c r="W1182" s="37">
        <f t="shared" si="53"/>
        <v>0</v>
      </c>
      <c r="X1182" s="2"/>
      <c r="Z1182" s="2"/>
      <c r="AB1182" s="3"/>
      <c r="AD1182" s="3"/>
      <c r="AJ1182" s="3"/>
      <c r="AK1182" s="3"/>
    </row>
    <row r="1183" spans="1:37">
      <c r="A1183" t="s">
        <v>18</v>
      </c>
      <c r="B1183" t="s">
        <v>19</v>
      </c>
      <c r="C1183" s="2">
        <v>41411.579861111109</v>
      </c>
      <c r="D1183">
        <v>54.5</v>
      </c>
      <c r="E1183" s="2">
        <v>41411.621527777781</v>
      </c>
      <c r="F1183">
        <v>59.8</v>
      </c>
      <c r="G1183" s="3">
        <v>9.7199999999999995E-2</v>
      </c>
      <c r="H1183">
        <v>-5798.7</v>
      </c>
      <c r="I1183" s="3">
        <v>-0.1182</v>
      </c>
      <c r="J1183">
        <v>900</v>
      </c>
      <c r="K1183">
        <v>49050</v>
      </c>
      <c r="L1183">
        <v>569371.87</v>
      </c>
      <c r="M1183">
        <v>13</v>
      </c>
      <c r="N1183">
        <v>-446.05</v>
      </c>
      <c r="O1183" s="3">
        <v>-0.1459</v>
      </c>
      <c r="P1183" s="3">
        <v>4.9500000000000002E-2</v>
      </c>
      <c r="Q1183" t="s">
        <v>20</v>
      </c>
      <c r="S1183" s="1">
        <f t="shared" si="51"/>
        <v>41411</v>
      </c>
      <c r="U1183" s="1">
        <f t="shared" si="52"/>
        <v>41411</v>
      </c>
      <c r="W1183" s="37">
        <f t="shared" si="53"/>
        <v>0</v>
      </c>
      <c r="X1183" s="2"/>
      <c r="Z1183" s="2"/>
      <c r="AB1183" s="3"/>
      <c r="AD1183" s="3"/>
      <c r="AJ1183" s="3"/>
      <c r="AK1183" s="3"/>
    </row>
    <row r="1184" spans="1:37">
      <c r="A1184" t="s">
        <v>148</v>
      </c>
      <c r="B1184" t="s">
        <v>19</v>
      </c>
      <c r="C1184" s="2">
        <v>43557.479166666664</v>
      </c>
      <c r="D1184">
        <v>142.19999999999999</v>
      </c>
      <c r="E1184" s="2">
        <v>43557.59375</v>
      </c>
      <c r="F1184">
        <v>156</v>
      </c>
      <c r="G1184" s="3">
        <v>9.7000000000000003E-2</v>
      </c>
      <c r="H1184">
        <v>-11327.85</v>
      </c>
      <c r="I1184" s="3">
        <v>-0.11799999999999999</v>
      </c>
      <c r="J1184">
        <v>675</v>
      </c>
      <c r="K1184">
        <v>95985</v>
      </c>
      <c r="L1184">
        <v>2522711.39</v>
      </c>
      <c r="M1184">
        <v>34</v>
      </c>
      <c r="N1184">
        <v>-333.17</v>
      </c>
      <c r="O1184" s="3">
        <v>-0.1027</v>
      </c>
      <c r="P1184" s="3">
        <v>3.4099999999999998E-2</v>
      </c>
      <c r="Q1184" t="s">
        <v>20</v>
      </c>
      <c r="S1184" s="1">
        <f t="shared" si="51"/>
        <v>43557</v>
      </c>
      <c r="U1184" s="1">
        <f t="shared" si="52"/>
        <v>43557</v>
      </c>
      <c r="W1184" s="37">
        <f t="shared" si="53"/>
        <v>0</v>
      </c>
      <c r="X1184" s="2"/>
      <c r="Z1184" s="2"/>
      <c r="AB1184" s="3"/>
      <c r="AD1184" s="3"/>
      <c r="AJ1184" s="3"/>
      <c r="AK1184" s="3"/>
    </row>
    <row r="1185" spans="1:37">
      <c r="A1185" t="s">
        <v>381</v>
      </c>
      <c r="B1185" t="s">
        <v>19</v>
      </c>
      <c r="C1185" s="2">
        <v>44895.385416666664</v>
      </c>
      <c r="D1185">
        <v>205.15</v>
      </c>
      <c r="E1185" s="2">
        <v>44895.447916666664</v>
      </c>
      <c r="F1185">
        <v>225</v>
      </c>
      <c r="G1185" s="3">
        <v>9.6799999999999997E-2</v>
      </c>
      <c r="H1185">
        <v>-15698.47</v>
      </c>
      <c r="I1185" s="3">
        <v>-0.1177</v>
      </c>
      <c r="J1185">
        <v>650</v>
      </c>
      <c r="K1185">
        <v>133347.5</v>
      </c>
      <c r="L1185">
        <v>7004373.3799999999</v>
      </c>
      <c r="M1185">
        <v>19</v>
      </c>
      <c r="N1185">
        <v>-826.24</v>
      </c>
      <c r="O1185" s="3">
        <v>-0.12189999999999999</v>
      </c>
      <c r="P1185" s="3">
        <v>1.9E-3</v>
      </c>
      <c r="Q1185" t="s">
        <v>20</v>
      </c>
      <c r="S1185" s="1">
        <f t="shared" si="51"/>
        <v>44895</v>
      </c>
      <c r="U1185" s="1">
        <f t="shared" si="52"/>
        <v>44895</v>
      </c>
      <c r="W1185" s="37">
        <f t="shared" si="53"/>
        <v>0</v>
      </c>
      <c r="X1185" s="2"/>
      <c r="Z1185" s="2"/>
      <c r="AB1185" s="3"/>
      <c r="AD1185" s="3"/>
      <c r="AJ1185" s="3"/>
      <c r="AK1185" s="3"/>
    </row>
    <row r="1186" spans="1:37">
      <c r="A1186" t="s">
        <v>77</v>
      </c>
      <c r="B1186" t="s">
        <v>19</v>
      </c>
      <c r="C1186" s="2">
        <v>42335.545138888891</v>
      </c>
      <c r="D1186">
        <v>167.3</v>
      </c>
      <c r="E1186" s="2">
        <v>42335.583333333336</v>
      </c>
      <c r="F1186">
        <v>183.5</v>
      </c>
      <c r="G1186" s="3">
        <v>9.6799999999999997E-2</v>
      </c>
      <c r="H1186">
        <v>-17737.2</v>
      </c>
      <c r="I1186" s="3">
        <v>-0.1178</v>
      </c>
      <c r="J1186">
        <v>900</v>
      </c>
      <c r="K1186">
        <v>150570</v>
      </c>
      <c r="L1186">
        <v>1988453.39</v>
      </c>
      <c r="M1186">
        <v>12</v>
      </c>
      <c r="N1186">
        <v>-1478.1</v>
      </c>
      <c r="O1186" s="3">
        <v>-9.6799999999999997E-2</v>
      </c>
      <c r="P1186" s="3">
        <v>3.2899999999999999E-2</v>
      </c>
      <c r="Q1186" t="s">
        <v>20</v>
      </c>
      <c r="S1186" s="1">
        <f t="shared" si="51"/>
        <v>42335</v>
      </c>
      <c r="U1186" s="1">
        <f t="shared" si="52"/>
        <v>42335</v>
      </c>
      <c r="W1186" s="37">
        <f t="shared" si="53"/>
        <v>0</v>
      </c>
      <c r="X1186" s="2"/>
      <c r="Z1186" s="2"/>
      <c r="AB1186" s="3"/>
      <c r="AD1186" s="3"/>
      <c r="AJ1186" s="3"/>
      <c r="AK1186" s="3"/>
    </row>
    <row r="1187" spans="1:37">
      <c r="A1187" t="s">
        <v>72</v>
      </c>
      <c r="B1187" t="s">
        <v>19</v>
      </c>
      <c r="C1187" s="2">
        <v>41864.534722222219</v>
      </c>
      <c r="D1187">
        <v>88.45</v>
      </c>
      <c r="E1187" s="2">
        <v>41864.625</v>
      </c>
      <c r="F1187">
        <v>97</v>
      </c>
      <c r="G1187" s="3">
        <v>9.6699999999999994E-2</v>
      </c>
      <c r="H1187">
        <v>-8843.82</v>
      </c>
      <c r="I1187" s="3">
        <v>-0.1176</v>
      </c>
      <c r="J1187">
        <v>850</v>
      </c>
      <c r="K1187">
        <v>75182.5</v>
      </c>
      <c r="L1187">
        <v>1406554.6</v>
      </c>
      <c r="M1187">
        <v>27</v>
      </c>
      <c r="N1187">
        <v>-327.55</v>
      </c>
      <c r="O1187" s="3">
        <v>-0.14130000000000001</v>
      </c>
      <c r="P1187" s="3">
        <v>8.5400000000000004E-2</v>
      </c>
      <c r="Q1187" t="s">
        <v>20</v>
      </c>
      <c r="S1187" s="1">
        <f t="shared" si="51"/>
        <v>41864</v>
      </c>
      <c r="U1187" s="1">
        <f t="shared" si="52"/>
        <v>41864</v>
      </c>
      <c r="W1187" s="37">
        <f t="shared" si="53"/>
        <v>0</v>
      </c>
      <c r="X1187" s="2"/>
      <c r="Z1187" s="2"/>
      <c r="AB1187" s="3"/>
      <c r="AD1187" s="3"/>
      <c r="AJ1187" s="3"/>
      <c r="AK1187" s="3"/>
    </row>
    <row r="1188" spans="1:37">
      <c r="A1188" t="s">
        <v>139</v>
      </c>
      <c r="B1188" t="s">
        <v>19</v>
      </c>
      <c r="C1188" s="2">
        <v>43209.4375</v>
      </c>
      <c r="D1188">
        <v>82.3</v>
      </c>
      <c r="E1188" s="2">
        <v>43210.402777777781</v>
      </c>
      <c r="F1188">
        <v>90.25</v>
      </c>
      <c r="G1188" s="3">
        <v>9.6600000000000005E-2</v>
      </c>
      <c r="H1188">
        <v>-6530.96</v>
      </c>
      <c r="I1188" s="3">
        <v>-0.1176</v>
      </c>
      <c r="J1188">
        <v>675</v>
      </c>
      <c r="K1188">
        <v>55552.5</v>
      </c>
      <c r="L1188">
        <v>2320450.7200000002</v>
      </c>
      <c r="M1188">
        <v>66</v>
      </c>
      <c r="N1188">
        <v>-98.95</v>
      </c>
      <c r="O1188" s="3">
        <v>-0.15429999999999999</v>
      </c>
      <c r="P1188" s="3">
        <v>0.13789999999999999</v>
      </c>
      <c r="Q1188" t="s">
        <v>20</v>
      </c>
      <c r="S1188" s="1">
        <f t="shared" ref="S1188:S1251" si="54">DATE(YEAR(C1188),MONTH(C1188),DAY(C1188))</f>
        <v>43209</v>
      </c>
      <c r="U1188" s="1">
        <f t="shared" ref="U1188:U1251" si="55">DATE(YEAR(E1188),MONTH(E1188),DAY(E1188))</f>
        <v>43210</v>
      </c>
      <c r="W1188" s="37">
        <f t="shared" ref="W1188:W1251" si="56">U1188-S1188</f>
        <v>1</v>
      </c>
      <c r="X1188" s="2"/>
      <c r="Z1188" s="2"/>
      <c r="AB1188" s="3"/>
      <c r="AD1188" s="3"/>
      <c r="AJ1188" s="3"/>
      <c r="AK1188" s="3"/>
    </row>
    <row r="1189" spans="1:37">
      <c r="A1189" t="s">
        <v>33</v>
      </c>
      <c r="B1189" t="s">
        <v>19</v>
      </c>
      <c r="C1189" s="2">
        <v>40969.628472222219</v>
      </c>
      <c r="D1189">
        <v>114.5</v>
      </c>
      <c r="E1189" s="2">
        <v>40970.552083333336</v>
      </c>
      <c r="F1189">
        <v>125.55</v>
      </c>
      <c r="G1189" s="3">
        <v>9.6500000000000002E-2</v>
      </c>
      <c r="H1189">
        <v>-12777.97</v>
      </c>
      <c r="I1189" s="3">
        <v>-0.11749999999999999</v>
      </c>
      <c r="J1189">
        <v>950</v>
      </c>
      <c r="K1189">
        <v>108775</v>
      </c>
      <c r="L1189">
        <v>8275.2900000000009</v>
      </c>
      <c r="M1189">
        <v>55</v>
      </c>
      <c r="N1189">
        <v>-232.33</v>
      </c>
      <c r="O1189" s="3">
        <v>-0.2026</v>
      </c>
      <c r="P1189" s="3">
        <v>0.1079</v>
      </c>
      <c r="Q1189" t="s">
        <v>20</v>
      </c>
      <c r="S1189" s="1">
        <f t="shared" si="54"/>
        <v>40969</v>
      </c>
      <c r="U1189" s="1">
        <f t="shared" si="55"/>
        <v>40970</v>
      </c>
      <c r="W1189" s="37">
        <f t="shared" si="56"/>
        <v>1</v>
      </c>
      <c r="X1189" s="2"/>
      <c r="Z1189" s="2"/>
      <c r="AB1189" s="3"/>
      <c r="AD1189" s="3"/>
      <c r="AJ1189" s="3"/>
      <c r="AK1189" s="3"/>
    </row>
    <row r="1190" spans="1:37">
      <c r="A1190" t="s">
        <v>373</v>
      </c>
      <c r="B1190" t="s">
        <v>19</v>
      </c>
      <c r="C1190" s="2">
        <v>44425.385416666664</v>
      </c>
      <c r="D1190">
        <v>142.69999999999999</v>
      </c>
      <c r="E1190" s="2">
        <v>44425.392361111109</v>
      </c>
      <c r="F1190">
        <v>156.44999999999999</v>
      </c>
      <c r="G1190" s="3">
        <v>9.64E-2</v>
      </c>
      <c r="H1190">
        <v>-10881.97</v>
      </c>
      <c r="I1190" s="3">
        <v>-0.1173</v>
      </c>
      <c r="J1190">
        <v>650</v>
      </c>
      <c r="K1190">
        <v>92755</v>
      </c>
      <c r="L1190">
        <v>5785328.8300000001</v>
      </c>
      <c r="M1190">
        <v>3</v>
      </c>
      <c r="N1190">
        <v>-3627.32</v>
      </c>
      <c r="O1190" s="3">
        <v>-9.64E-2</v>
      </c>
      <c r="P1190" s="3">
        <v>6.8000000000000005E-2</v>
      </c>
      <c r="Q1190" t="s">
        <v>20</v>
      </c>
      <c r="S1190" s="1">
        <f t="shared" si="54"/>
        <v>44425</v>
      </c>
      <c r="U1190" s="1">
        <f t="shared" si="55"/>
        <v>44425</v>
      </c>
      <c r="W1190" s="37">
        <f t="shared" si="56"/>
        <v>0</v>
      </c>
      <c r="X1190" s="2"/>
      <c r="Z1190" s="2"/>
      <c r="AB1190" s="3"/>
      <c r="AD1190" s="3"/>
      <c r="AJ1190" s="3"/>
      <c r="AK1190" s="3"/>
    </row>
    <row r="1191" spans="1:37">
      <c r="A1191" t="s">
        <v>87</v>
      </c>
      <c r="B1191" t="s">
        <v>19</v>
      </c>
      <c r="C1191" s="2">
        <v>42767.486111111109</v>
      </c>
      <c r="D1191">
        <v>180.5</v>
      </c>
      <c r="E1191" s="2">
        <v>42767.538194444445</v>
      </c>
      <c r="F1191">
        <v>197.9</v>
      </c>
      <c r="G1191" s="3">
        <v>9.64E-2</v>
      </c>
      <c r="H1191">
        <v>-17476.8</v>
      </c>
      <c r="I1191" s="3">
        <v>-0.1174</v>
      </c>
      <c r="J1191">
        <v>825</v>
      </c>
      <c r="K1191">
        <v>148912.5</v>
      </c>
      <c r="L1191">
        <v>2196952.12</v>
      </c>
      <c r="M1191">
        <v>16</v>
      </c>
      <c r="N1191">
        <v>-1092.3</v>
      </c>
      <c r="O1191" s="3">
        <v>-9.64E-2</v>
      </c>
      <c r="P1191" s="3">
        <v>7.8899999999999998E-2</v>
      </c>
      <c r="Q1191" t="s">
        <v>20</v>
      </c>
      <c r="S1191" s="1">
        <f t="shared" si="54"/>
        <v>42767</v>
      </c>
      <c r="U1191" s="1">
        <f t="shared" si="55"/>
        <v>42767</v>
      </c>
      <c r="W1191" s="37">
        <f t="shared" si="56"/>
        <v>0</v>
      </c>
      <c r="X1191" s="2"/>
      <c r="Z1191" s="2"/>
      <c r="AB1191" s="3"/>
      <c r="AD1191" s="3"/>
      <c r="AJ1191" s="3"/>
      <c r="AK1191" s="3"/>
    </row>
    <row r="1192" spans="1:37">
      <c r="A1192" t="s">
        <v>68</v>
      </c>
      <c r="B1192" t="s">
        <v>19</v>
      </c>
      <c r="C1192" s="2">
        <v>42396.385416666664</v>
      </c>
      <c r="D1192">
        <v>22.3</v>
      </c>
      <c r="E1192" s="2">
        <v>42396.399305555555</v>
      </c>
      <c r="F1192">
        <v>24.45</v>
      </c>
      <c r="G1192" s="3">
        <v>9.64E-2</v>
      </c>
      <c r="H1192">
        <v>-2355.75</v>
      </c>
      <c r="I1192" s="3">
        <v>-0.1174</v>
      </c>
      <c r="J1192">
        <v>900.00009999999997</v>
      </c>
      <c r="K1192">
        <v>20070</v>
      </c>
      <c r="L1192">
        <v>1739625</v>
      </c>
      <c r="M1192">
        <v>5</v>
      </c>
      <c r="N1192">
        <v>-471.15</v>
      </c>
      <c r="O1192" s="3">
        <v>-0.1928</v>
      </c>
      <c r="P1192" s="3">
        <v>0.28249999999999997</v>
      </c>
      <c r="Q1192" t="s">
        <v>20</v>
      </c>
      <c r="S1192" s="1">
        <f t="shared" si="54"/>
        <v>42396</v>
      </c>
      <c r="U1192" s="1">
        <f t="shared" si="55"/>
        <v>42396</v>
      </c>
      <c r="W1192" s="37">
        <f t="shared" si="56"/>
        <v>0</v>
      </c>
      <c r="X1192" s="2"/>
      <c r="Z1192" s="2"/>
      <c r="AB1192" s="3"/>
      <c r="AD1192" s="3"/>
      <c r="AJ1192" s="3"/>
      <c r="AK1192" s="3"/>
    </row>
    <row r="1193" spans="1:37">
      <c r="A1193" t="s">
        <v>96</v>
      </c>
      <c r="B1193" t="s">
        <v>19</v>
      </c>
      <c r="C1193" s="2">
        <v>42038.427083333336</v>
      </c>
      <c r="D1193">
        <v>190.2</v>
      </c>
      <c r="E1193" s="2">
        <v>42038.465277777781</v>
      </c>
      <c r="F1193">
        <v>208.5</v>
      </c>
      <c r="G1193" s="3">
        <v>9.6199999999999994E-2</v>
      </c>
      <c r="H1193">
        <v>-17272.43</v>
      </c>
      <c r="I1193" s="3">
        <v>-0.1172</v>
      </c>
      <c r="J1193">
        <v>775</v>
      </c>
      <c r="K1193">
        <v>147405</v>
      </c>
      <c r="L1193">
        <v>1888442.57</v>
      </c>
      <c r="M1193">
        <v>12</v>
      </c>
      <c r="N1193">
        <v>-1439.37</v>
      </c>
      <c r="O1193" s="3">
        <v>-9.6199999999999994E-2</v>
      </c>
      <c r="P1193" s="3">
        <v>0.1062</v>
      </c>
      <c r="Q1193" t="s">
        <v>20</v>
      </c>
      <c r="S1193" s="1">
        <f t="shared" si="54"/>
        <v>42038</v>
      </c>
      <c r="U1193" s="1">
        <f t="shared" si="55"/>
        <v>42038</v>
      </c>
      <c r="W1193" s="37">
        <f t="shared" si="56"/>
        <v>0</v>
      </c>
      <c r="X1193" s="2"/>
      <c r="Z1193" s="2"/>
      <c r="AB1193" s="3"/>
      <c r="AD1193" s="3"/>
      <c r="AJ1193" s="3"/>
      <c r="AK1193" s="3"/>
    </row>
    <row r="1194" spans="1:37">
      <c r="A1194" t="s">
        <v>204</v>
      </c>
      <c r="B1194" t="s">
        <v>19</v>
      </c>
      <c r="C1194" s="2">
        <v>44364.590277777781</v>
      </c>
      <c r="D1194">
        <v>111.7</v>
      </c>
      <c r="E1194" s="2">
        <v>44365.385416666664</v>
      </c>
      <c r="F1194">
        <v>122.45</v>
      </c>
      <c r="G1194" s="3">
        <v>9.6199999999999994E-2</v>
      </c>
      <c r="H1194">
        <v>-8509.48</v>
      </c>
      <c r="I1194" s="3">
        <v>-0.1172</v>
      </c>
      <c r="J1194">
        <v>650</v>
      </c>
      <c r="K1194">
        <v>72605</v>
      </c>
      <c r="L1194">
        <v>5453671.3799999999</v>
      </c>
      <c r="M1194">
        <v>18</v>
      </c>
      <c r="N1194">
        <v>-472.75</v>
      </c>
      <c r="O1194" s="3">
        <v>-0.12089999999999999</v>
      </c>
      <c r="P1194" s="3">
        <v>8.6800000000000002E-2</v>
      </c>
      <c r="Q1194" t="s">
        <v>20</v>
      </c>
      <c r="S1194" s="1">
        <f t="shared" si="54"/>
        <v>44364</v>
      </c>
      <c r="U1194" s="1">
        <f t="shared" si="55"/>
        <v>44365</v>
      </c>
      <c r="W1194" s="37">
        <f t="shared" si="56"/>
        <v>1</v>
      </c>
      <c r="X1194" s="2"/>
      <c r="Z1194" s="2"/>
      <c r="AB1194" s="3"/>
      <c r="AD1194" s="3"/>
      <c r="AJ1194" s="3"/>
      <c r="AK1194" s="3"/>
    </row>
    <row r="1195" spans="1:37">
      <c r="A1195" t="s">
        <v>131</v>
      </c>
      <c r="B1195" t="s">
        <v>19</v>
      </c>
      <c r="C1195" s="2">
        <v>43160.423611111109</v>
      </c>
      <c r="D1195">
        <v>131.30000000000001</v>
      </c>
      <c r="E1195" s="2">
        <v>43160.5625</v>
      </c>
      <c r="F1195">
        <v>143.9</v>
      </c>
      <c r="G1195" s="3">
        <v>9.6000000000000002E-2</v>
      </c>
      <c r="H1195">
        <v>-10362.6</v>
      </c>
      <c r="I1195" s="3">
        <v>-0.1169</v>
      </c>
      <c r="J1195">
        <v>675</v>
      </c>
      <c r="K1195">
        <v>88627.5</v>
      </c>
      <c r="L1195">
        <v>2255759.9900000002</v>
      </c>
      <c r="M1195">
        <v>41</v>
      </c>
      <c r="N1195">
        <v>-252.75</v>
      </c>
      <c r="O1195" s="3">
        <v>-9.6000000000000002E-2</v>
      </c>
      <c r="P1195" s="3">
        <v>7.6899999999999996E-2</v>
      </c>
      <c r="Q1195" t="s">
        <v>20</v>
      </c>
      <c r="S1195" s="1">
        <f t="shared" si="54"/>
        <v>43160</v>
      </c>
      <c r="U1195" s="1">
        <f t="shared" si="55"/>
        <v>43160</v>
      </c>
      <c r="W1195" s="37">
        <f t="shared" si="56"/>
        <v>0</v>
      </c>
      <c r="X1195" s="2"/>
      <c r="Z1195" s="2"/>
      <c r="AB1195" s="3"/>
      <c r="AD1195" s="3"/>
      <c r="AJ1195" s="3"/>
      <c r="AK1195" s="3"/>
    </row>
    <row r="1196" spans="1:37">
      <c r="A1196" t="s">
        <v>147</v>
      </c>
      <c r="B1196" t="s">
        <v>19</v>
      </c>
      <c r="C1196" s="2">
        <v>43735.559027777781</v>
      </c>
      <c r="D1196">
        <v>206.25</v>
      </c>
      <c r="E1196" s="2">
        <v>43735.611111111109</v>
      </c>
      <c r="F1196">
        <v>226.05</v>
      </c>
      <c r="G1196" s="3">
        <v>9.6000000000000002E-2</v>
      </c>
      <c r="H1196">
        <v>-16283.03</v>
      </c>
      <c r="I1196" s="3">
        <v>-0.11700000000000001</v>
      </c>
      <c r="J1196">
        <v>675</v>
      </c>
      <c r="K1196">
        <v>139218.75</v>
      </c>
      <c r="L1196">
        <v>3047445.63</v>
      </c>
      <c r="M1196">
        <v>16</v>
      </c>
      <c r="N1196">
        <v>-1017.69</v>
      </c>
      <c r="O1196" s="3">
        <v>-9.6000000000000002E-2</v>
      </c>
      <c r="P1196" s="3">
        <v>6.2300000000000001E-2</v>
      </c>
      <c r="Q1196" t="s">
        <v>20</v>
      </c>
      <c r="S1196" s="1">
        <f t="shared" si="54"/>
        <v>43735</v>
      </c>
      <c r="U1196" s="1">
        <f t="shared" si="55"/>
        <v>43735</v>
      </c>
      <c r="W1196" s="37">
        <f t="shared" si="56"/>
        <v>0</v>
      </c>
      <c r="X1196" s="2"/>
      <c r="Z1196" s="2"/>
      <c r="AB1196" s="3"/>
      <c r="AD1196" s="3"/>
      <c r="AJ1196" s="3"/>
      <c r="AK1196" s="3"/>
    </row>
    <row r="1197" spans="1:37">
      <c r="A1197" t="s">
        <v>238</v>
      </c>
      <c r="B1197" t="s">
        <v>19</v>
      </c>
      <c r="C1197" s="2">
        <v>44775.416666666664</v>
      </c>
      <c r="D1197">
        <v>324</v>
      </c>
      <c r="E1197" s="2">
        <v>44775.5625</v>
      </c>
      <c r="F1197">
        <v>355.1</v>
      </c>
      <c r="G1197" s="3">
        <v>9.6000000000000002E-2</v>
      </c>
      <c r="H1197">
        <v>-26523.7</v>
      </c>
      <c r="I1197" s="3">
        <v>-0.1169</v>
      </c>
      <c r="J1197">
        <v>700</v>
      </c>
      <c r="K1197">
        <v>226800</v>
      </c>
      <c r="L1197">
        <v>7147983.6799999997</v>
      </c>
      <c r="M1197">
        <v>43</v>
      </c>
      <c r="N1197">
        <v>-616.83000000000004</v>
      </c>
      <c r="O1197" s="3">
        <v>-0.129</v>
      </c>
      <c r="P1197" s="3">
        <v>3.8399999999999997E-2</v>
      </c>
      <c r="Q1197" t="s">
        <v>20</v>
      </c>
      <c r="S1197" s="1">
        <f t="shared" si="54"/>
        <v>44775</v>
      </c>
      <c r="U1197" s="1">
        <f t="shared" si="55"/>
        <v>44775</v>
      </c>
      <c r="W1197" s="37">
        <f t="shared" si="56"/>
        <v>0</v>
      </c>
      <c r="X1197" s="2"/>
      <c r="Z1197" s="2"/>
      <c r="AB1197" s="3"/>
      <c r="AD1197" s="3"/>
      <c r="AJ1197" s="3"/>
      <c r="AK1197" s="3"/>
    </row>
    <row r="1198" spans="1:37">
      <c r="A1198" t="s">
        <v>21</v>
      </c>
      <c r="B1198" t="s">
        <v>19</v>
      </c>
      <c r="C1198" s="2">
        <v>41411.559027777781</v>
      </c>
      <c r="D1198">
        <v>83.95</v>
      </c>
      <c r="E1198" s="2">
        <v>41411.579861111109</v>
      </c>
      <c r="F1198">
        <v>92</v>
      </c>
      <c r="G1198" s="3">
        <v>9.5899999999999999E-2</v>
      </c>
      <c r="H1198">
        <v>-8828.5499999999993</v>
      </c>
      <c r="I1198" s="3">
        <v>-0.1168</v>
      </c>
      <c r="J1198">
        <v>900.00009999999997</v>
      </c>
      <c r="K1198">
        <v>75555</v>
      </c>
      <c r="L1198">
        <v>575170.56999999995</v>
      </c>
      <c r="M1198">
        <v>7</v>
      </c>
      <c r="N1198">
        <v>-1261.22</v>
      </c>
      <c r="O1198" s="3">
        <v>-9.5899999999999999E-2</v>
      </c>
      <c r="P1198" s="3">
        <v>6.0199999999999997E-2</v>
      </c>
      <c r="Q1198" t="s">
        <v>20</v>
      </c>
      <c r="S1198" s="1">
        <f t="shared" si="54"/>
        <v>41411</v>
      </c>
      <c r="U1198" s="1">
        <f t="shared" si="55"/>
        <v>41411</v>
      </c>
      <c r="W1198" s="37">
        <f t="shared" si="56"/>
        <v>0</v>
      </c>
      <c r="X1198" s="2"/>
      <c r="Z1198" s="2"/>
      <c r="AB1198" s="3"/>
      <c r="AD1198" s="3"/>
      <c r="AJ1198" s="3"/>
      <c r="AK1198" s="3"/>
    </row>
    <row r="1199" spans="1:37">
      <c r="A1199" t="s">
        <v>109</v>
      </c>
      <c r="B1199" t="s">
        <v>19</v>
      </c>
      <c r="C1199" s="2">
        <v>43938.631944444445</v>
      </c>
      <c r="D1199">
        <v>262.05</v>
      </c>
      <c r="E1199" s="2">
        <v>43941.53125</v>
      </c>
      <c r="F1199">
        <v>287.14999999999998</v>
      </c>
      <c r="G1199" s="3">
        <v>9.5799999999999996E-2</v>
      </c>
      <c r="H1199">
        <v>-27532.799999999999</v>
      </c>
      <c r="I1199" s="3">
        <v>-0.1167</v>
      </c>
      <c r="J1199">
        <v>900</v>
      </c>
      <c r="K1199">
        <v>235844.98</v>
      </c>
      <c r="L1199">
        <v>3065586.17</v>
      </c>
      <c r="M1199">
        <v>48</v>
      </c>
      <c r="N1199">
        <v>-573.6</v>
      </c>
      <c r="O1199" s="3">
        <v>-0.12570000000000001</v>
      </c>
      <c r="P1199" s="3">
        <v>0.13300000000000001</v>
      </c>
      <c r="Q1199" t="s">
        <v>20</v>
      </c>
      <c r="S1199" s="1">
        <f t="shared" si="54"/>
        <v>43938</v>
      </c>
      <c r="U1199" s="1">
        <f t="shared" si="55"/>
        <v>43941</v>
      </c>
      <c r="W1199" s="37">
        <f t="shared" si="56"/>
        <v>3</v>
      </c>
      <c r="X1199" s="2"/>
      <c r="Z1199" s="2"/>
      <c r="AB1199" s="3"/>
      <c r="AD1199" s="3"/>
      <c r="AJ1199" s="3"/>
      <c r="AK1199" s="3"/>
    </row>
    <row r="1200" spans="1:37">
      <c r="A1200" t="s">
        <v>106</v>
      </c>
      <c r="B1200" t="s">
        <v>19</v>
      </c>
      <c r="C1200" s="2">
        <v>42831.604166666664</v>
      </c>
      <c r="D1200">
        <v>66.3</v>
      </c>
      <c r="E1200" s="2">
        <v>42832.385416666664</v>
      </c>
      <c r="F1200">
        <v>72.650000000000006</v>
      </c>
      <c r="G1200" s="3">
        <v>9.5799999999999996E-2</v>
      </c>
      <c r="H1200">
        <v>-5804.63</v>
      </c>
      <c r="I1200" s="3">
        <v>-0.1167</v>
      </c>
      <c r="J1200">
        <v>750</v>
      </c>
      <c r="K1200">
        <v>49725</v>
      </c>
      <c r="L1200">
        <v>2125051.5299999998</v>
      </c>
      <c r="M1200">
        <v>13</v>
      </c>
      <c r="N1200">
        <v>-446.51</v>
      </c>
      <c r="O1200" s="3">
        <v>-0.1305</v>
      </c>
      <c r="P1200" s="3">
        <v>0.1169</v>
      </c>
      <c r="Q1200" t="s">
        <v>20</v>
      </c>
      <c r="S1200" s="1">
        <f t="shared" si="54"/>
        <v>42831</v>
      </c>
      <c r="U1200" s="1">
        <f t="shared" si="55"/>
        <v>42832</v>
      </c>
      <c r="W1200" s="37">
        <f t="shared" si="56"/>
        <v>1</v>
      </c>
      <c r="X1200" s="2"/>
      <c r="Z1200" s="2"/>
      <c r="AB1200" s="3"/>
      <c r="AD1200" s="3"/>
      <c r="AJ1200" s="3"/>
      <c r="AK1200" s="3"/>
    </row>
    <row r="1201" spans="1:37">
      <c r="A1201" t="s">
        <v>212</v>
      </c>
      <c r="B1201" t="s">
        <v>19</v>
      </c>
      <c r="C1201" s="2">
        <v>44425.392361111109</v>
      </c>
      <c r="D1201">
        <v>144</v>
      </c>
      <c r="E1201" s="2">
        <v>44425.496527777781</v>
      </c>
      <c r="F1201">
        <v>157.80000000000001</v>
      </c>
      <c r="G1201" s="3">
        <v>9.5799999999999996E-2</v>
      </c>
      <c r="H1201">
        <v>-10931.7</v>
      </c>
      <c r="I1201" s="3">
        <v>-0.1168</v>
      </c>
      <c r="J1201">
        <v>650</v>
      </c>
      <c r="K1201">
        <v>93600</v>
      </c>
      <c r="L1201">
        <v>5774397.1299999999</v>
      </c>
      <c r="M1201">
        <v>31</v>
      </c>
      <c r="N1201">
        <v>-352.64</v>
      </c>
      <c r="O1201" s="3">
        <v>-0.1236</v>
      </c>
      <c r="P1201" s="3">
        <v>4.7899999999999998E-2</v>
      </c>
      <c r="Q1201" t="s">
        <v>20</v>
      </c>
      <c r="S1201" s="1">
        <f t="shared" si="54"/>
        <v>44425</v>
      </c>
      <c r="U1201" s="1">
        <f t="shared" si="55"/>
        <v>44425</v>
      </c>
      <c r="W1201" s="37">
        <f t="shared" si="56"/>
        <v>0</v>
      </c>
      <c r="X1201" s="2"/>
      <c r="Z1201" s="2"/>
      <c r="AB1201" s="3"/>
      <c r="AD1201" s="3"/>
      <c r="AJ1201" s="3"/>
      <c r="AK1201" s="3"/>
    </row>
    <row r="1202" spans="1:37">
      <c r="A1202" t="s">
        <v>244</v>
      </c>
      <c r="B1202" t="s">
        <v>19</v>
      </c>
      <c r="C1202" s="2">
        <v>44721.506944444445</v>
      </c>
      <c r="D1202">
        <v>300.75</v>
      </c>
      <c r="E1202" s="2">
        <v>44722.385416666664</v>
      </c>
      <c r="F1202">
        <v>329.5</v>
      </c>
      <c r="G1202" s="3">
        <v>9.5600000000000004E-2</v>
      </c>
      <c r="H1202">
        <v>-24536.75</v>
      </c>
      <c r="I1202" s="3">
        <v>-0.1166</v>
      </c>
      <c r="J1202">
        <v>700</v>
      </c>
      <c r="K1202">
        <v>210525</v>
      </c>
      <c r="L1202">
        <v>6840053.5099999998</v>
      </c>
      <c r="M1202">
        <v>42</v>
      </c>
      <c r="N1202">
        <v>-584.21</v>
      </c>
      <c r="O1202" s="3">
        <v>-9.5600000000000004E-2</v>
      </c>
      <c r="P1202" s="3">
        <v>0.22259999999999999</v>
      </c>
      <c r="Q1202" t="s">
        <v>20</v>
      </c>
      <c r="S1202" s="1">
        <f t="shared" si="54"/>
        <v>44721</v>
      </c>
      <c r="U1202" s="1">
        <f t="shared" si="55"/>
        <v>44722</v>
      </c>
      <c r="W1202" s="37">
        <f t="shared" si="56"/>
        <v>1</v>
      </c>
      <c r="X1202" s="2"/>
      <c r="Z1202" s="2"/>
      <c r="AB1202" s="3"/>
      <c r="AD1202" s="3"/>
      <c r="AJ1202" s="3"/>
      <c r="AK1202" s="3"/>
    </row>
    <row r="1203" spans="1:37">
      <c r="A1203" t="s">
        <v>33</v>
      </c>
      <c r="B1203" t="s">
        <v>19</v>
      </c>
      <c r="C1203" s="2">
        <v>41156.565972222219</v>
      </c>
      <c r="D1203">
        <v>88</v>
      </c>
      <c r="E1203" s="2">
        <v>41157.385416666664</v>
      </c>
      <c r="F1203">
        <v>96.4</v>
      </c>
      <c r="G1203" s="3">
        <v>9.5500000000000002E-2</v>
      </c>
      <c r="H1203">
        <v>-10756.2</v>
      </c>
      <c r="I1203" s="3">
        <v>-0.1164</v>
      </c>
      <c r="J1203">
        <v>1050</v>
      </c>
      <c r="K1203">
        <v>92400</v>
      </c>
      <c r="L1203">
        <v>531614.02</v>
      </c>
      <c r="M1203">
        <v>25</v>
      </c>
      <c r="N1203">
        <v>-430.25</v>
      </c>
      <c r="O1203" s="3">
        <v>-0.1205</v>
      </c>
      <c r="P1203" s="3">
        <v>0.1091</v>
      </c>
      <c r="Q1203" t="s">
        <v>20</v>
      </c>
      <c r="S1203" s="1">
        <f t="shared" si="54"/>
        <v>41156</v>
      </c>
      <c r="U1203" s="1">
        <f t="shared" si="55"/>
        <v>41157</v>
      </c>
      <c r="W1203" s="37">
        <f t="shared" si="56"/>
        <v>1</v>
      </c>
      <c r="X1203" s="2"/>
      <c r="Z1203" s="2"/>
      <c r="AB1203" s="3"/>
      <c r="AD1203" s="3"/>
      <c r="AJ1203" s="3"/>
      <c r="AK1203" s="3"/>
    </row>
    <row r="1204" spans="1:37">
      <c r="A1204" t="s">
        <v>70</v>
      </c>
      <c r="B1204" t="s">
        <v>19</v>
      </c>
      <c r="C1204" s="2">
        <v>42471.413194444445</v>
      </c>
      <c r="D1204">
        <v>129</v>
      </c>
      <c r="E1204" s="2">
        <v>42471.555555555555</v>
      </c>
      <c r="F1204">
        <v>141.30000000000001</v>
      </c>
      <c r="G1204" s="3">
        <v>9.5299999999999996E-2</v>
      </c>
      <c r="H1204">
        <v>-13502.7</v>
      </c>
      <c r="I1204" s="3">
        <v>-0.1163</v>
      </c>
      <c r="J1204">
        <v>900</v>
      </c>
      <c r="K1204">
        <v>116100</v>
      </c>
      <c r="L1204">
        <v>1898486.35</v>
      </c>
      <c r="M1204">
        <v>42</v>
      </c>
      <c r="N1204">
        <v>-321.49</v>
      </c>
      <c r="O1204" s="3">
        <v>-9.5299999999999996E-2</v>
      </c>
      <c r="P1204" s="3">
        <v>0.14499999999999999</v>
      </c>
      <c r="Q1204" t="s">
        <v>20</v>
      </c>
      <c r="S1204" s="1">
        <f t="shared" si="54"/>
        <v>42471</v>
      </c>
      <c r="U1204" s="1">
        <f t="shared" si="55"/>
        <v>42471</v>
      </c>
      <c r="W1204" s="37">
        <f t="shared" si="56"/>
        <v>0</v>
      </c>
      <c r="X1204" s="2"/>
      <c r="Z1204" s="2"/>
      <c r="AB1204" s="3"/>
      <c r="AD1204" s="3"/>
      <c r="AJ1204" s="3"/>
      <c r="AK1204" s="3"/>
    </row>
    <row r="1205" spans="1:37">
      <c r="A1205" t="s">
        <v>108</v>
      </c>
      <c r="B1205" t="s">
        <v>19</v>
      </c>
      <c r="C1205" s="2">
        <v>42864.604166666664</v>
      </c>
      <c r="D1205">
        <v>105.5</v>
      </c>
      <c r="E1205" s="2">
        <v>42865.385416666664</v>
      </c>
      <c r="F1205">
        <v>115.55</v>
      </c>
      <c r="G1205" s="3">
        <v>9.5299999999999996E-2</v>
      </c>
      <c r="H1205">
        <v>-9195.3700000000008</v>
      </c>
      <c r="I1205" s="3">
        <v>-0.1162</v>
      </c>
      <c r="J1205">
        <v>750</v>
      </c>
      <c r="K1205">
        <v>79125</v>
      </c>
      <c r="L1205">
        <v>2124519.85</v>
      </c>
      <c r="M1205">
        <v>13</v>
      </c>
      <c r="N1205">
        <v>-707.34</v>
      </c>
      <c r="O1205" s="3">
        <v>-9.5299999999999996E-2</v>
      </c>
      <c r="P1205" s="3">
        <v>4.1200000000000001E-2</v>
      </c>
      <c r="Q1205" t="s">
        <v>20</v>
      </c>
      <c r="S1205" s="1">
        <f t="shared" si="54"/>
        <v>42864</v>
      </c>
      <c r="U1205" s="1">
        <f t="shared" si="55"/>
        <v>42865</v>
      </c>
      <c r="W1205" s="37">
        <f t="shared" si="56"/>
        <v>1</v>
      </c>
      <c r="X1205" s="2"/>
      <c r="Z1205" s="2"/>
      <c r="AB1205" s="3"/>
      <c r="AD1205" s="3"/>
      <c r="AJ1205" s="3"/>
      <c r="AK1205" s="3"/>
    </row>
    <row r="1206" spans="1:37">
      <c r="A1206" t="s">
        <v>236</v>
      </c>
      <c r="B1206" t="s">
        <v>19</v>
      </c>
      <c r="C1206" s="2">
        <v>44846.5</v>
      </c>
      <c r="D1206">
        <v>287.25</v>
      </c>
      <c r="E1206" s="2">
        <v>44847.416666666664</v>
      </c>
      <c r="F1206">
        <v>314.60000000000002</v>
      </c>
      <c r="G1206" s="3">
        <v>9.5200000000000007E-2</v>
      </c>
      <c r="H1206">
        <v>-23357.95</v>
      </c>
      <c r="I1206" s="3">
        <v>-0.1162</v>
      </c>
      <c r="J1206">
        <v>700</v>
      </c>
      <c r="K1206">
        <v>201075</v>
      </c>
      <c r="L1206">
        <v>6971343.9299999997</v>
      </c>
      <c r="M1206">
        <v>53</v>
      </c>
      <c r="N1206">
        <v>-440.72</v>
      </c>
      <c r="O1206" s="3">
        <v>-0.12239999999999999</v>
      </c>
      <c r="P1206" s="3">
        <v>0.1011</v>
      </c>
      <c r="Q1206" t="s">
        <v>20</v>
      </c>
      <c r="S1206" s="1">
        <f t="shared" si="54"/>
        <v>44846</v>
      </c>
      <c r="U1206" s="1">
        <f t="shared" si="55"/>
        <v>44847</v>
      </c>
      <c r="W1206" s="37">
        <f t="shared" si="56"/>
        <v>1</v>
      </c>
      <c r="X1206" s="2"/>
      <c r="Z1206" s="2"/>
      <c r="AB1206" s="3"/>
      <c r="AD1206" s="3"/>
      <c r="AJ1206" s="3"/>
      <c r="AK1206" s="3"/>
    </row>
    <row r="1207" spans="1:37">
      <c r="A1207" t="s">
        <v>81</v>
      </c>
      <c r="B1207" t="s">
        <v>19</v>
      </c>
      <c r="C1207" s="2">
        <v>42725.385416666664</v>
      </c>
      <c r="D1207">
        <v>46.25</v>
      </c>
      <c r="E1207" s="2">
        <v>42725.548611111109</v>
      </c>
      <c r="F1207">
        <v>50.65</v>
      </c>
      <c r="G1207" s="3">
        <v>9.5100000000000004E-2</v>
      </c>
      <c r="H1207">
        <v>-4832.1000000000004</v>
      </c>
      <c r="I1207" s="3">
        <v>-0.11609999999999999</v>
      </c>
      <c r="J1207">
        <v>900</v>
      </c>
      <c r="K1207">
        <v>41625</v>
      </c>
      <c r="L1207">
        <v>2247008.3199999998</v>
      </c>
      <c r="M1207">
        <v>48</v>
      </c>
      <c r="N1207">
        <v>-100.67</v>
      </c>
      <c r="O1207" s="3">
        <v>-0.18160000000000001</v>
      </c>
      <c r="P1207" s="3">
        <v>0.22159999999999999</v>
      </c>
      <c r="Q1207" t="s">
        <v>20</v>
      </c>
      <c r="S1207" s="1">
        <f t="shared" si="54"/>
        <v>42725</v>
      </c>
      <c r="U1207" s="1">
        <f t="shared" si="55"/>
        <v>42725</v>
      </c>
      <c r="W1207" s="37">
        <f t="shared" si="56"/>
        <v>0</v>
      </c>
      <c r="X1207" s="2"/>
      <c r="Z1207" s="2"/>
      <c r="AB1207" s="3"/>
      <c r="AD1207" s="3"/>
      <c r="AJ1207" s="3"/>
      <c r="AK1207" s="3"/>
    </row>
    <row r="1208" spans="1:37">
      <c r="A1208" t="s">
        <v>90</v>
      </c>
      <c r="B1208" t="s">
        <v>19</v>
      </c>
      <c r="C1208" s="2">
        <v>42765.402777777781</v>
      </c>
      <c r="D1208">
        <v>164.5</v>
      </c>
      <c r="E1208" s="2">
        <v>42765.5625</v>
      </c>
      <c r="F1208">
        <v>180.15</v>
      </c>
      <c r="G1208" s="3">
        <v>9.5100000000000004E-2</v>
      </c>
      <c r="H1208">
        <v>-15754.61</v>
      </c>
      <c r="I1208" s="3">
        <v>-0.11609999999999999</v>
      </c>
      <c r="J1208">
        <v>825</v>
      </c>
      <c r="K1208">
        <v>135712.5</v>
      </c>
      <c r="L1208">
        <v>2211413.9500000002</v>
      </c>
      <c r="M1208">
        <v>47</v>
      </c>
      <c r="N1208">
        <v>-335.2</v>
      </c>
      <c r="O1208" s="3">
        <v>-9.5100000000000004E-2</v>
      </c>
      <c r="P1208" s="3">
        <v>1.7899999999999999E-2</v>
      </c>
      <c r="Q1208" t="s">
        <v>20</v>
      </c>
      <c r="S1208" s="1">
        <f t="shared" si="54"/>
        <v>42765</v>
      </c>
      <c r="U1208" s="1">
        <f t="shared" si="55"/>
        <v>42765</v>
      </c>
      <c r="W1208" s="37">
        <f t="shared" si="56"/>
        <v>0</v>
      </c>
      <c r="X1208" s="2"/>
      <c r="Z1208" s="2"/>
      <c r="AB1208" s="3"/>
      <c r="AD1208" s="3"/>
      <c r="AJ1208" s="3"/>
      <c r="AK1208" s="3"/>
    </row>
    <row r="1209" spans="1:37">
      <c r="A1209" t="s">
        <v>87</v>
      </c>
      <c r="B1209" t="s">
        <v>19</v>
      </c>
      <c r="C1209" s="2">
        <v>42682.440972222219</v>
      </c>
      <c r="D1209">
        <v>133.6</v>
      </c>
      <c r="E1209" s="2">
        <v>42682.597222222219</v>
      </c>
      <c r="F1209">
        <v>146.30000000000001</v>
      </c>
      <c r="G1209" s="3">
        <v>9.5100000000000004E-2</v>
      </c>
      <c r="H1209">
        <v>-12786.68</v>
      </c>
      <c r="I1209" s="3">
        <v>-0.11600000000000001</v>
      </c>
      <c r="J1209">
        <v>825</v>
      </c>
      <c r="K1209">
        <v>110220.01</v>
      </c>
      <c r="L1209">
        <v>2239631.65</v>
      </c>
      <c r="M1209">
        <v>46</v>
      </c>
      <c r="N1209">
        <v>-277.97000000000003</v>
      </c>
      <c r="O1209" s="3">
        <v>-9.5100000000000004E-2</v>
      </c>
      <c r="P1209" s="3">
        <v>3.8899999999999997E-2</v>
      </c>
      <c r="Q1209" t="s">
        <v>20</v>
      </c>
      <c r="S1209" s="1">
        <f t="shared" si="54"/>
        <v>42682</v>
      </c>
      <c r="U1209" s="1">
        <f t="shared" si="55"/>
        <v>42682</v>
      </c>
      <c r="W1209" s="37">
        <f t="shared" si="56"/>
        <v>0</v>
      </c>
      <c r="X1209" s="2"/>
      <c r="Z1209" s="2"/>
      <c r="AB1209" s="3"/>
      <c r="AD1209" s="3"/>
      <c r="AJ1209" s="3"/>
      <c r="AK1209" s="3"/>
    </row>
    <row r="1210" spans="1:37">
      <c r="A1210" t="s">
        <v>146</v>
      </c>
      <c r="B1210" t="s">
        <v>19</v>
      </c>
      <c r="C1210" s="2">
        <v>43742.385416666664</v>
      </c>
      <c r="D1210">
        <v>198</v>
      </c>
      <c r="E1210" s="2">
        <v>43742.489583333336</v>
      </c>
      <c r="F1210">
        <v>216.8</v>
      </c>
      <c r="G1210" s="3">
        <v>9.4899999999999998E-2</v>
      </c>
      <c r="H1210">
        <v>-15489.9</v>
      </c>
      <c r="I1210" s="3">
        <v>-0.1159</v>
      </c>
      <c r="J1210">
        <v>675</v>
      </c>
      <c r="K1210">
        <v>133650</v>
      </c>
      <c r="L1210">
        <v>2917340.73</v>
      </c>
      <c r="M1210">
        <v>31</v>
      </c>
      <c r="N1210">
        <v>-499.67</v>
      </c>
      <c r="O1210" s="3">
        <v>-9.5200000000000007E-2</v>
      </c>
      <c r="P1210" s="3">
        <v>3.7600000000000001E-2</v>
      </c>
      <c r="Q1210" t="s">
        <v>20</v>
      </c>
      <c r="S1210" s="1">
        <f t="shared" si="54"/>
        <v>43742</v>
      </c>
      <c r="U1210" s="1">
        <f t="shared" si="55"/>
        <v>43742</v>
      </c>
      <c r="W1210" s="37">
        <f t="shared" si="56"/>
        <v>0</v>
      </c>
      <c r="X1210" s="2"/>
      <c r="Z1210" s="2"/>
      <c r="AB1210" s="3"/>
      <c r="AD1210" s="3"/>
      <c r="AJ1210" s="3"/>
      <c r="AK1210" s="3"/>
    </row>
    <row r="1211" spans="1:37">
      <c r="A1211" t="s">
        <v>224</v>
      </c>
      <c r="B1211" t="s">
        <v>19</v>
      </c>
      <c r="C1211" s="2">
        <v>44662.388888888891</v>
      </c>
      <c r="D1211">
        <v>295</v>
      </c>
      <c r="E1211" s="2">
        <v>44662.552083333336</v>
      </c>
      <c r="F1211">
        <v>322.95</v>
      </c>
      <c r="G1211" s="3">
        <v>9.4700000000000006E-2</v>
      </c>
      <c r="H1211">
        <v>-22184.18</v>
      </c>
      <c r="I1211" s="3">
        <v>-0.1157</v>
      </c>
      <c r="J1211">
        <v>650</v>
      </c>
      <c r="K1211">
        <v>191750</v>
      </c>
      <c r="L1211">
        <v>6411346.6299999999</v>
      </c>
      <c r="M1211">
        <v>48</v>
      </c>
      <c r="N1211">
        <v>-462.17</v>
      </c>
      <c r="O1211" s="3">
        <v>-9.9500000000000005E-2</v>
      </c>
      <c r="P1211" s="3">
        <v>6.7799999999999999E-2</v>
      </c>
      <c r="Q1211" t="s">
        <v>20</v>
      </c>
      <c r="S1211" s="1">
        <f t="shared" si="54"/>
        <v>44662</v>
      </c>
      <c r="U1211" s="1">
        <f t="shared" si="55"/>
        <v>44662</v>
      </c>
      <c r="W1211" s="37">
        <f t="shared" si="56"/>
        <v>0</v>
      </c>
      <c r="X1211" s="2"/>
      <c r="Z1211" s="2"/>
      <c r="AB1211" s="3"/>
      <c r="AD1211" s="3"/>
      <c r="AJ1211" s="3"/>
      <c r="AK1211" s="3"/>
    </row>
    <row r="1212" spans="1:37">
      <c r="A1212" t="s">
        <v>25</v>
      </c>
      <c r="B1212" t="s">
        <v>19</v>
      </c>
      <c r="C1212" s="2">
        <v>41185.53125</v>
      </c>
      <c r="D1212">
        <v>114</v>
      </c>
      <c r="E1212" s="2">
        <v>41185.635416666664</v>
      </c>
      <c r="F1212">
        <v>124.8</v>
      </c>
      <c r="G1212" s="3">
        <v>9.4700000000000006E-2</v>
      </c>
      <c r="H1212">
        <v>-12528.6</v>
      </c>
      <c r="I1212" s="3">
        <v>-0.1157</v>
      </c>
      <c r="J1212">
        <v>950</v>
      </c>
      <c r="K1212">
        <v>108300</v>
      </c>
      <c r="L1212">
        <v>474480.85</v>
      </c>
      <c r="M1212">
        <v>31</v>
      </c>
      <c r="N1212">
        <v>-404.15</v>
      </c>
      <c r="O1212" s="3">
        <v>-9.4700000000000006E-2</v>
      </c>
      <c r="P1212" s="3">
        <v>4.1700000000000001E-2</v>
      </c>
      <c r="Q1212" t="s">
        <v>20</v>
      </c>
      <c r="S1212" s="1">
        <f t="shared" si="54"/>
        <v>41185</v>
      </c>
      <c r="U1212" s="1">
        <f t="shared" si="55"/>
        <v>41185</v>
      </c>
      <c r="W1212" s="37">
        <f t="shared" si="56"/>
        <v>0</v>
      </c>
      <c r="X1212" s="2"/>
      <c r="Z1212" s="2"/>
      <c r="AB1212" s="3"/>
      <c r="AD1212" s="3"/>
      <c r="AJ1212" s="3"/>
      <c r="AK1212" s="3"/>
    </row>
    <row r="1213" spans="1:37">
      <c r="A1213" t="s">
        <v>33</v>
      </c>
      <c r="B1213" t="s">
        <v>19</v>
      </c>
      <c r="C1213" s="2">
        <v>41096.548611111109</v>
      </c>
      <c r="D1213">
        <v>72.45</v>
      </c>
      <c r="E1213" s="2">
        <v>41099.385416666664</v>
      </c>
      <c r="F1213">
        <v>79.3</v>
      </c>
      <c r="G1213" s="3">
        <v>9.4500000000000001E-2</v>
      </c>
      <c r="H1213">
        <v>-8367.5</v>
      </c>
      <c r="I1213" s="3">
        <v>-0.11550000000000001</v>
      </c>
      <c r="J1213">
        <v>1000</v>
      </c>
      <c r="K1213">
        <v>72450</v>
      </c>
      <c r="L1213">
        <v>366775.92</v>
      </c>
      <c r="M1213">
        <v>30</v>
      </c>
      <c r="N1213">
        <v>-278.92</v>
      </c>
      <c r="O1213" s="3">
        <v>-9.4500000000000001E-2</v>
      </c>
      <c r="P1213" s="3">
        <v>0.1153</v>
      </c>
      <c r="Q1213" t="s">
        <v>20</v>
      </c>
      <c r="S1213" s="1">
        <f t="shared" si="54"/>
        <v>41096</v>
      </c>
      <c r="U1213" s="1">
        <f t="shared" si="55"/>
        <v>41099</v>
      </c>
      <c r="W1213" s="37">
        <f t="shared" si="56"/>
        <v>3</v>
      </c>
      <c r="X1213" s="2"/>
      <c r="Z1213" s="2"/>
      <c r="AB1213" s="3"/>
      <c r="AD1213" s="3"/>
      <c r="AJ1213" s="3"/>
      <c r="AK1213" s="3"/>
    </row>
    <row r="1214" spans="1:37">
      <c r="A1214" t="s">
        <v>98</v>
      </c>
      <c r="B1214" t="s">
        <v>19</v>
      </c>
      <c r="C1214" s="2">
        <v>42628.427083333336</v>
      </c>
      <c r="D1214">
        <v>116</v>
      </c>
      <c r="E1214" s="2">
        <v>42628.590277777781</v>
      </c>
      <c r="F1214">
        <v>126.95</v>
      </c>
      <c r="G1214" s="3">
        <v>9.4399999999999998E-2</v>
      </c>
      <c r="H1214">
        <v>-11038.09</v>
      </c>
      <c r="I1214" s="3">
        <v>-0.1153</v>
      </c>
      <c r="J1214">
        <v>825</v>
      </c>
      <c r="K1214">
        <v>95700</v>
      </c>
      <c r="L1214">
        <v>2022391.9</v>
      </c>
      <c r="M1214">
        <v>48</v>
      </c>
      <c r="N1214">
        <v>-229.96</v>
      </c>
      <c r="O1214" s="3">
        <v>-9.4799999999999995E-2</v>
      </c>
      <c r="P1214" s="3">
        <v>3.5799999999999998E-2</v>
      </c>
      <c r="Q1214" t="s">
        <v>20</v>
      </c>
      <c r="S1214" s="1">
        <f t="shared" si="54"/>
        <v>42628</v>
      </c>
      <c r="U1214" s="1">
        <f t="shared" si="55"/>
        <v>42628</v>
      </c>
      <c r="W1214" s="37">
        <f t="shared" si="56"/>
        <v>0</v>
      </c>
      <c r="X1214" s="2"/>
      <c r="Z1214" s="2"/>
      <c r="AB1214" s="3"/>
      <c r="AD1214" s="3"/>
      <c r="AJ1214" s="3"/>
      <c r="AK1214" s="3"/>
    </row>
    <row r="1215" spans="1:37">
      <c r="A1215" t="s">
        <v>38</v>
      </c>
      <c r="B1215" t="s">
        <v>19</v>
      </c>
      <c r="C1215" s="2">
        <v>41256.46875</v>
      </c>
      <c r="D1215">
        <v>46.65</v>
      </c>
      <c r="E1215" s="2">
        <v>41256.53125</v>
      </c>
      <c r="F1215">
        <v>51.05</v>
      </c>
      <c r="G1215" s="3">
        <v>9.4299999999999995E-2</v>
      </c>
      <c r="H1215">
        <v>-5108.1499999999996</v>
      </c>
      <c r="I1215" s="3">
        <v>-0.1153</v>
      </c>
      <c r="J1215">
        <v>949.99990000000003</v>
      </c>
      <c r="K1215">
        <v>44317.5</v>
      </c>
      <c r="L1215">
        <v>630018.19999999995</v>
      </c>
      <c r="M1215">
        <v>19</v>
      </c>
      <c r="N1215">
        <v>-268.85000000000002</v>
      </c>
      <c r="O1215" s="3">
        <v>-0.1147</v>
      </c>
      <c r="P1215" s="3">
        <v>5.79E-2</v>
      </c>
      <c r="Q1215" t="s">
        <v>20</v>
      </c>
      <c r="S1215" s="1">
        <f t="shared" si="54"/>
        <v>41256</v>
      </c>
      <c r="U1215" s="1">
        <f t="shared" si="55"/>
        <v>41256</v>
      </c>
      <c r="W1215" s="37">
        <f t="shared" si="56"/>
        <v>0</v>
      </c>
      <c r="X1215" s="2"/>
      <c r="Z1215" s="2"/>
      <c r="AB1215" s="3"/>
      <c r="AD1215" s="3"/>
      <c r="AJ1215" s="3"/>
      <c r="AK1215" s="3"/>
    </row>
    <row r="1216" spans="1:37">
      <c r="A1216" t="s">
        <v>99</v>
      </c>
      <c r="B1216" t="s">
        <v>19</v>
      </c>
      <c r="C1216" s="2">
        <v>42664.385416666664</v>
      </c>
      <c r="D1216">
        <v>57.85</v>
      </c>
      <c r="E1216" s="2">
        <v>42664.395833333336</v>
      </c>
      <c r="F1216">
        <v>63.3</v>
      </c>
      <c r="G1216" s="3">
        <v>9.4200000000000006E-2</v>
      </c>
      <c r="H1216">
        <v>-5495.74</v>
      </c>
      <c r="I1216" s="3">
        <v>-0.1152</v>
      </c>
      <c r="J1216">
        <v>825</v>
      </c>
      <c r="K1216">
        <v>47726.25</v>
      </c>
      <c r="L1216">
        <v>2205111.59</v>
      </c>
      <c r="M1216">
        <v>4</v>
      </c>
      <c r="N1216">
        <v>-1373.93</v>
      </c>
      <c r="O1216" s="3">
        <v>-9.4200000000000006E-2</v>
      </c>
      <c r="P1216" s="3">
        <v>0.1331</v>
      </c>
      <c r="Q1216" t="s">
        <v>20</v>
      </c>
      <c r="S1216" s="1">
        <f t="shared" si="54"/>
        <v>42664</v>
      </c>
      <c r="U1216" s="1">
        <f t="shared" si="55"/>
        <v>42664</v>
      </c>
      <c r="W1216" s="37">
        <f t="shared" si="56"/>
        <v>0</v>
      </c>
      <c r="X1216" s="2"/>
      <c r="Z1216" s="2"/>
      <c r="AB1216" s="3"/>
      <c r="AD1216" s="3"/>
      <c r="AJ1216" s="3"/>
      <c r="AK1216" s="3"/>
    </row>
    <row r="1217" spans="1:37">
      <c r="A1217" t="s">
        <v>52</v>
      </c>
      <c r="B1217" t="s">
        <v>19</v>
      </c>
      <c r="C1217" s="2">
        <v>41277.625</v>
      </c>
      <c r="D1217">
        <v>62.65</v>
      </c>
      <c r="E1217" s="2">
        <v>41278.385416666664</v>
      </c>
      <c r="F1217">
        <v>68.55</v>
      </c>
      <c r="G1217" s="3">
        <v>9.4200000000000006E-2</v>
      </c>
      <c r="H1217">
        <v>-6851.4</v>
      </c>
      <c r="I1217" s="3">
        <v>-0.11509999999999999</v>
      </c>
      <c r="J1217">
        <v>950</v>
      </c>
      <c r="K1217">
        <v>59517.5</v>
      </c>
      <c r="L1217">
        <v>574331.1</v>
      </c>
      <c r="M1217">
        <v>8</v>
      </c>
      <c r="N1217">
        <v>-856.43</v>
      </c>
      <c r="O1217" s="3">
        <v>-9.4200000000000006E-2</v>
      </c>
      <c r="P1217" s="3">
        <v>2.1499999999999998E-2</v>
      </c>
      <c r="Q1217" t="s">
        <v>20</v>
      </c>
      <c r="S1217" s="1">
        <f t="shared" si="54"/>
        <v>41277</v>
      </c>
      <c r="U1217" s="1">
        <f t="shared" si="55"/>
        <v>41278</v>
      </c>
      <c r="W1217" s="37">
        <f t="shared" si="56"/>
        <v>1</v>
      </c>
      <c r="X1217" s="2"/>
      <c r="Z1217" s="2"/>
      <c r="AB1217" s="3"/>
      <c r="AD1217" s="3"/>
      <c r="AJ1217" s="3"/>
      <c r="AK1217" s="3"/>
    </row>
    <row r="1218" spans="1:37">
      <c r="A1218" t="s">
        <v>154</v>
      </c>
      <c r="B1218" t="s">
        <v>19</v>
      </c>
      <c r="C1218" s="2">
        <v>43542.447916666664</v>
      </c>
      <c r="D1218">
        <v>94.65</v>
      </c>
      <c r="E1218" s="2">
        <v>43542.631944444445</v>
      </c>
      <c r="F1218">
        <v>103.55</v>
      </c>
      <c r="G1218" s="3">
        <v>9.4E-2</v>
      </c>
      <c r="H1218">
        <v>-7345.35</v>
      </c>
      <c r="I1218" s="3">
        <v>-0.115</v>
      </c>
      <c r="J1218">
        <v>675</v>
      </c>
      <c r="K1218">
        <v>63888.75</v>
      </c>
      <c r="L1218">
        <v>2399796.25</v>
      </c>
      <c r="M1218">
        <v>54</v>
      </c>
      <c r="N1218">
        <v>-136.02000000000001</v>
      </c>
      <c r="O1218" s="3">
        <v>-9.4E-2</v>
      </c>
      <c r="P1218" s="3">
        <v>0.1812</v>
      </c>
      <c r="Q1218" t="s">
        <v>20</v>
      </c>
      <c r="S1218" s="1">
        <f t="shared" si="54"/>
        <v>43542</v>
      </c>
      <c r="U1218" s="1">
        <f t="shared" si="55"/>
        <v>43542</v>
      </c>
      <c r="W1218" s="37">
        <f t="shared" si="56"/>
        <v>0</v>
      </c>
      <c r="X1218" s="2"/>
      <c r="Z1218" s="2"/>
      <c r="AB1218" s="3"/>
      <c r="AD1218" s="3"/>
      <c r="AJ1218" s="3"/>
      <c r="AK1218" s="3"/>
    </row>
    <row r="1219" spans="1:37">
      <c r="A1219" t="s">
        <v>35</v>
      </c>
      <c r="B1219" t="s">
        <v>19</v>
      </c>
      <c r="C1219" s="2">
        <v>40935.385416666664</v>
      </c>
      <c r="D1219">
        <v>115.9</v>
      </c>
      <c r="E1219" s="2">
        <v>40935.475694444445</v>
      </c>
      <c r="F1219">
        <v>126.8</v>
      </c>
      <c r="G1219" s="3">
        <v>9.4E-2</v>
      </c>
      <c r="H1219">
        <v>-12660.65</v>
      </c>
      <c r="I1219" s="3">
        <v>-0.115</v>
      </c>
      <c r="J1219">
        <v>950</v>
      </c>
      <c r="K1219">
        <v>110105</v>
      </c>
      <c r="L1219">
        <v>-116110.3</v>
      </c>
      <c r="M1219">
        <v>27</v>
      </c>
      <c r="N1219">
        <v>-468.91</v>
      </c>
      <c r="O1219" s="3">
        <v>-9.4E-2</v>
      </c>
      <c r="P1219" s="3">
        <v>9.0200000000000002E-2</v>
      </c>
      <c r="Q1219" t="s">
        <v>20</v>
      </c>
      <c r="S1219" s="1">
        <f t="shared" si="54"/>
        <v>40935</v>
      </c>
      <c r="U1219" s="1">
        <f t="shared" si="55"/>
        <v>40935</v>
      </c>
      <c r="W1219" s="37">
        <f t="shared" si="56"/>
        <v>0</v>
      </c>
      <c r="X1219" s="2"/>
      <c r="Z1219" s="2"/>
      <c r="AB1219" s="3"/>
      <c r="AD1219" s="3"/>
      <c r="AJ1219" s="3"/>
      <c r="AK1219" s="3"/>
    </row>
    <row r="1220" spans="1:37">
      <c r="A1220" t="s">
        <v>90</v>
      </c>
      <c r="B1220" t="s">
        <v>19</v>
      </c>
      <c r="C1220" s="2">
        <v>42605.555555555555</v>
      </c>
      <c r="D1220">
        <v>52.3</v>
      </c>
      <c r="E1220" s="2">
        <v>42605.625</v>
      </c>
      <c r="F1220">
        <v>57.2</v>
      </c>
      <c r="G1220" s="3">
        <v>9.3700000000000006E-2</v>
      </c>
      <c r="H1220">
        <v>-4945.88</v>
      </c>
      <c r="I1220" s="3">
        <v>-0.11459999999999999</v>
      </c>
      <c r="J1220">
        <v>825</v>
      </c>
      <c r="K1220">
        <v>43147.5</v>
      </c>
      <c r="L1220">
        <v>1871525.77</v>
      </c>
      <c r="M1220">
        <v>21</v>
      </c>
      <c r="N1220">
        <v>-235.52</v>
      </c>
      <c r="O1220" s="3">
        <v>-0.12809999999999999</v>
      </c>
      <c r="P1220" s="3">
        <v>0.28199999999999997</v>
      </c>
      <c r="Q1220" t="s">
        <v>20</v>
      </c>
      <c r="S1220" s="1">
        <f t="shared" si="54"/>
        <v>42605</v>
      </c>
      <c r="U1220" s="1">
        <f t="shared" si="55"/>
        <v>42605</v>
      </c>
      <c r="W1220" s="37">
        <f t="shared" si="56"/>
        <v>0</v>
      </c>
      <c r="X1220" s="2"/>
      <c r="Z1220" s="2"/>
      <c r="AB1220" s="3"/>
      <c r="AD1220" s="3"/>
      <c r="AJ1220" s="3"/>
      <c r="AK1220" s="3"/>
    </row>
    <row r="1221" spans="1:37">
      <c r="A1221" t="s">
        <v>69</v>
      </c>
      <c r="B1221" t="s">
        <v>19</v>
      </c>
      <c r="C1221" s="2">
        <v>42471.385416666664</v>
      </c>
      <c r="D1221">
        <v>104.55</v>
      </c>
      <c r="E1221" s="2">
        <v>42471.413194444445</v>
      </c>
      <c r="F1221">
        <v>114.35</v>
      </c>
      <c r="G1221" s="3">
        <v>9.3700000000000006E-2</v>
      </c>
      <c r="H1221">
        <v>-10790.1</v>
      </c>
      <c r="I1221" s="3">
        <v>-0.1147</v>
      </c>
      <c r="J1221">
        <v>900</v>
      </c>
      <c r="K1221">
        <v>94095</v>
      </c>
      <c r="L1221">
        <v>1911989.05</v>
      </c>
      <c r="M1221">
        <v>9</v>
      </c>
      <c r="N1221">
        <v>-1198.9000000000001</v>
      </c>
      <c r="O1221" s="3">
        <v>-9.3700000000000006E-2</v>
      </c>
      <c r="P1221" s="3">
        <v>0.187</v>
      </c>
      <c r="Q1221" t="s">
        <v>20</v>
      </c>
      <c r="S1221" s="1">
        <f t="shared" si="54"/>
        <v>42471</v>
      </c>
      <c r="U1221" s="1">
        <f t="shared" si="55"/>
        <v>42471</v>
      </c>
      <c r="W1221" s="37">
        <f t="shared" si="56"/>
        <v>0</v>
      </c>
      <c r="X1221" s="2"/>
      <c r="Z1221" s="2"/>
      <c r="AB1221" s="3"/>
      <c r="AD1221" s="3"/>
      <c r="AJ1221" s="3"/>
      <c r="AK1221" s="3"/>
    </row>
    <row r="1222" spans="1:37">
      <c r="A1222" t="s">
        <v>86</v>
      </c>
      <c r="B1222" t="s">
        <v>19</v>
      </c>
      <c r="C1222" s="2">
        <v>42752.430555555555</v>
      </c>
      <c r="D1222">
        <v>66.25</v>
      </c>
      <c r="E1222" s="2">
        <v>42753.385416666664</v>
      </c>
      <c r="F1222">
        <v>72.45</v>
      </c>
      <c r="G1222" s="3">
        <v>9.3600000000000003E-2</v>
      </c>
      <c r="H1222">
        <v>-6259.27</v>
      </c>
      <c r="I1222" s="3">
        <v>-0.1145</v>
      </c>
      <c r="J1222">
        <v>825</v>
      </c>
      <c r="K1222">
        <v>54656.25</v>
      </c>
      <c r="L1222">
        <v>2224667.69</v>
      </c>
      <c r="M1222">
        <v>63</v>
      </c>
      <c r="N1222">
        <v>-99.35</v>
      </c>
      <c r="O1222" s="3">
        <v>-9.3600000000000003E-2</v>
      </c>
      <c r="P1222" s="3">
        <v>0.1525</v>
      </c>
      <c r="Q1222" t="s">
        <v>20</v>
      </c>
      <c r="S1222" s="1">
        <f t="shared" si="54"/>
        <v>42752</v>
      </c>
      <c r="U1222" s="1">
        <f t="shared" si="55"/>
        <v>42753</v>
      </c>
      <c r="W1222" s="37">
        <f t="shared" si="56"/>
        <v>1</v>
      </c>
      <c r="X1222" s="2"/>
      <c r="Z1222" s="2"/>
      <c r="AB1222" s="3"/>
      <c r="AD1222" s="3"/>
      <c r="AJ1222" s="3"/>
      <c r="AK1222" s="3"/>
    </row>
    <row r="1223" spans="1:37">
      <c r="A1223" t="s">
        <v>38</v>
      </c>
      <c r="B1223" t="s">
        <v>19</v>
      </c>
      <c r="C1223" s="2">
        <v>41271.628472222219</v>
      </c>
      <c r="D1223">
        <v>66.75</v>
      </c>
      <c r="E1223" s="2">
        <v>41274.520833333336</v>
      </c>
      <c r="F1223">
        <v>73</v>
      </c>
      <c r="G1223" s="3">
        <v>9.3600000000000003E-2</v>
      </c>
      <c r="H1223">
        <v>-7265.13</v>
      </c>
      <c r="I1223" s="3">
        <v>-0.11459999999999999</v>
      </c>
      <c r="J1223">
        <v>950</v>
      </c>
      <c r="K1223">
        <v>63412.5</v>
      </c>
      <c r="L1223">
        <v>591415.9</v>
      </c>
      <c r="M1223">
        <v>46</v>
      </c>
      <c r="N1223">
        <v>-157.94</v>
      </c>
      <c r="O1223" s="3">
        <v>-9.8100000000000007E-2</v>
      </c>
      <c r="P1223" s="3">
        <v>4.19E-2</v>
      </c>
      <c r="Q1223" t="s">
        <v>20</v>
      </c>
      <c r="S1223" s="1">
        <f t="shared" si="54"/>
        <v>41271</v>
      </c>
      <c r="U1223" s="1">
        <f t="shared" si="55"/>
        <v>41274</v>
      </c>
      <c r="W1223" s="37">
        <f t="shared" si="56"/>
        <v>3</v>
      </c>
      <c r="X1223" s="2"/>
      <c r="Z1223" s="2"/>
      <c r="AB1223" s="3"/>
      <c r="AD1223" s="3"/>
      <c r="AJ1223" s="3"/>
      <c r="AK1223" s="3"/>
    </row>
    <row r="1224" spans="1:37">
      <c r="A1224" t="s">
        <v>23</v>
      </c>
      <c r="B1224" t="s">
        <v>19</v>
      </c>
      <c r="C1224" s="2">
        <v>41670.638888888891</v>
      </c>
      <c r="D1224">
        <v>94.2</v>
      </c>
      <c r="E1224" s="2">
        <v>41673.385416666664</v>
      </c>
      <c r="F1224">
        <v>103</v>
      </c>
      <c r="G1224" s="3">
        <v>9.3399999999999997E-2</v>
      </c>
      <c r="H1224">
        <v>-10772</v>
      </c>
      <c r="I1224" s="3">
        <v>-0.1144</v>
      </c>
      <c r="J1224">
        <v>1000</v>
      </c>
      <c r="K1224">
        <v>94200</v>
      </c>
      <c r="L1224">
        <v>1062920.48</v>
      </c>
      <c r="M1224">
        <v>4</v>
      </c>
      <c r="N1224">
        <v>-2693</v>
      </c>
      <c r="O1224" s="3">
        <v>-9.3399999999999997E-2</v>
      </c>
      <c r="P1224" s="3">
        <v>4.2500000000000003E-2</v>
      </c>
      <c r="Q1224" t="s">
        <v>20</v>
      </c>
      <c r="S1224" s="1">
        <f t="shared" si="54"/>
        <v>41670</v>
      </c>
      <c r="U1224" s="1">
        <f t="shared" si="55"/>
        <v>41673</v>
      </c>
      <c r="W1224" s="37">
        <f t="shared" si="56"/>
        <v>3</v>
      </c>
      <c r="X1224" s="2"/>
      <c r="Z1224" s="2"/>
      <c r="AB1224" s="3"/>
      <c r="AD1224" s="3"/>
      <c r="AJ1224" s="3"/>
      <c r="AK1224" s="3"/>
    </row>
    <row r="1225" spans="1:37">
      <c r="A1225" t="s">
        <v>54</v>
      </c>
      <c r="B1225" t="s">
        <v>19</v>
      </c>
      <c r="C1225" s="2">
        <v>41698.385416666664</v>
      </c>
      <c r="D1225">
        <v>94.2</v>
      </c>
      <c r="E1225" s="2">
        <v>41698.559027777781</v>
      </c>
      <c r="F1225">
        <v>103</v>
      </c>
      <c r="G1225" s="3">
        <v>9.3399999999999997E-2</v>
      </c>
      <c r="H1225">
        <v>-10233.4</v>
      </c>
      <c r="I1225" s="3">
        <v>-0.1144</v>
      </c>
      <c r="J1225">
        <v>950.00009999999997</v>
      </c>
      <c r="K1225">
        <v>89490</v>
      </c>
      <c r="L1225">
        <v>1040657.18</v>
      </c>
      <c r="M1225">
        <v>51</v>
      </c>
      <c r="N1225">
        <v>-200.65</v>
      </c>
      <c r="O1225" s="3">
        <v>-0.10879999999999999</v>
      </c>
      <c r="P1225" s="3">
        <v>3.9300000000000002E-2</v>
      </c>
      <c r="Q1225" t="s">
        <v>20</v>
      </c>
      <c r="S1225" s="1">
        <f t="shared" si="54"/>
        <v>41698</v>
      </c>
      <c r="U1225" s="1">
        <f t="shared" si="55"/>
        <v>41698</v>
      </c>
      <c r="W1225" s="37">
        <f t="shared" si="56"/>
        <v>0</v>
      </c>
      <c r="X1225" s="2"/>
      <c r="Z1225" s="2"/>
      <c r="AB1225" s="3"/>
      <c r="AD1225" s="3"/>
      <c r="AJ1225" s="3"/>
      <c r="AK1225" s="3"/>
    </row>
    <row r="1226" spans="1:37">
      <c r="A1226" t="s">
        <v>118</v>
      </c>
      <c r="B1226" t="s">
        <v>19</v>
      </c>
      <c r="C1226" s="2">
        <v>43013.625</v>
      </c>
      <c r="D1226">
        <v>107.55</v>
      </c>
      <c r="E1226" s="2">
        <v>43014.385416666664</v>
      </c>
      <c r="F1226">
        <v>117.55</v>
      </c>
      <c r="G1226" s="3">
        <v>9.2999999999999999E-2</v>
      </c>
      <c r="H1226">
        <v>-9188.25</v>
      </c>
      <c r="I1226" s="3">
        <v>-0.1139</v>
      </c>
      <c r="J1226">
        <v>750</v>
      </c>
      <c r="K1226">
        <v>80662.5</v>
      </c>
      <c r="L1226">
        <v>2348220.1800000002</v>
      </c>
      <c r="M1226">
        <v>7</v>
      </c>
      <c r="N1226">
        <v>-1312.61</v>
      </c>
      <c r="O1226" s="3">
        <v>-9.2999999999999999E-2</v>
      </c>
      <c r="P1226" s="3">
        <v>8.3699999999999997E-2</v>
      </c>
      <c r="Q1226" t="s">
        <v>20</v>
      </c>
      <c r="S1226" s="1">
        <f t="shared" si="54"/>
        <v>43013</v>
      </c>
      <c r="U1226" s="1">
        <f t="shared" si="55"/>
        <v>43014</v>
      </c>
      <c r="W1226" s="37">
        <f t="shared" si="56"/>
        <v>1</v>
      </c>
      <c r="X1226" s="2"/>
      <c r="Z1226" s="2"/>
      <c r="AB1226" s="3"/>
      <c r="AD1226" s="3"/>
      <c r="AJ1226" s="3"/>
      <c r="AK1226" s="3"/>
    </row>
    <row r="1227" spans="1:37">
      <c r="A1227" t="s">
        <v>224</v>
      </c>
      <c r="B1227" t="s">
        <v>19</v>
      </c>
      <c r="C1227" s="2">
        <v>44474.385416666664</v>
      </c>
      <c r="D1227">
        <v>255.45</v>
      </c>
      <c r="E1227" s="2">
        <v>44474.527777777781</v>
      </c>
      <c r="F1227">
        <v>279.2</v>
      </c>
      <c r="G1227" s="3">
        <v>9.2999999999999999E-2</v>
      </c>
      <c r="H1227">
        <v>-17457.900000000001</v>
      </c>
      <c r="I1227" s="3">
        <v>-0.1139</v>
      </c>
      <c r="J1227">
        <v>600</v>
      </c>
      <c r="K1227">
        <v>153270</v>
      </c>
      <c r="L1227">
        <v>5700959.96</v>
      </c>
      <c r="M1227">
        <v>42</v>
      </c>
      <c r="N1227">
        <v>-415.66</v>
      </c>
      <c r="O1227" s="3">
        <v>-9.2999999999999999E-2</v>
      </c>
      <c r="P1227" s="3">
        <v>9.0999999999999998E-2</v>
      </c>
      <c r="Q1227" t="s">
        <v>20</v>
      </c>
      <c r="S1227" s="1">
        <f t="shared" si="54"/>
        <v>44474</v>
      </c>
      <c r="U1227" s="1">
        <f t="shared" si="55"/>
        <v>44474</v>
      </c>
      <c r="W1227" s="37">
        <f t="shared" si="56"/>
        <v>0</v>
      </c>
      <c r="X1227" s="2"/>
      <c r="Z1227" s="2"/>
      <c r="AB1227" s="3"/>
      <c r="AD1227" s="3"/>
      <c r="AJ1227" s="3"/>
      <c r="AK1227" s="3"/>
    </row>
    <row r="1228" spans="1:37">
      <c r="A1228" t="s">
        <v>219</v>
      </c>
      <c r="B1228" t="s">
        <v>19</v>
      </c>
      <c r="C1228" s="2">
        <v>44448.527777777781</v>
      </c>
      <c r="D1228">
        <v>200.4</v>
      </c>
      <c r="E1228" s="2">
        <v>44448.625</v>
      </c>
      <c r="F1228">
        <v>219</v>
      </c>
      <c r="G1228" s="3">
        <v>9.2799999999999994E-2</v>
      </c>
      <c r="H1228">
        <v>-14816.1</v>
      </c>
      <c r="I1228" s="3">
        <v>-0.1137</v>
      </c>
      <c r="J1228">
        <v>650</v>
      </c>
      <c r="K1228">
        <v>130259.99</v>
      </c>
      <c r="L1228">
        <v>5816878.7599999998</v>
      </c>
      <c r="M1228">
        <v>29</v>
      </c>
      <c r="N1228">
        <v>-510.9</v>
      </c>
      <c r="O1228" s="3">
        <v>-9.7799999999999998E-2</v>
      </c>
      <c r="P1228" s="3">
        <v>3.09E-2</v>
      </c>
      <c r="Q1228" t="s">
        <v>20</v>
      </c>
      <c r="S1228" s="1">
        <f t="shared" si="54"/>
        <v>44448</v>
      </c>
      <c r="U1228" s="1">
        <f t="shared" si="55"/>
        <v>44448</v>
      </c>
      <c r="W1228" s="37">
        <f t="shared" si="56"/>
        <v>0</v>
      </c>
      <c r="X1228" s="2"/>
      <c r="Z1228" s="2"/>
      <c r="AB1228" s="3"/>
      <c r="AD1228" s="3"/>
      <c r="AJ1228" s="3"/>
      <c r="AK1228" s="3"/>
    </row>
    <row r="1229" spans="1:37">
      <c r="A1229" t="s">
        <v>36</v>
      </c>
      <c r="B1229" t="s">
        <v>19</v>
      </c>
      <c r="C1229" s="2">
        <v>41163.385416666664</v>
      </c>
      <c r="D1229">
        <v>94</v>
      </c>
      <c r="E1229" s="2">
        <v>41163.486111111109</v>
      </c>
      <c r="F1229">
        <v>102.7</v>
      </c>
      <c r="G1229" s="3">
        <v>9.2600000000000002E-2</v>
      </c>
      <c r="H1229">
        <v>-11200.35</v>
      </c>
      <c r="I1229" s="3">
        <v>-0.1135</v>
      </c>
      <c r="J1229">
        <v>1050</v>
      </c>
      <c r="K1229">
        <v>98700</v>
      </c>
      <c r="L1229">
        <v>487726.12</v>
      </c>
      <c r="M1229">
        <v>30</v>
      </c>
      <c r="N1229">
        <v>-373.35</v>
      </c>
      <c r="O1229" s="3">
        <v>-0.1053</v>
      </c>
      <c r="P1229" s="3">
        <v>2.23E-2</v>
      </c>
      <c r="Q1229" t="s">
        <v>20</v>
      </c>
      <c r="S1229" s="1">
        <f t="shared" si="54"/>
        <v>41163</v>
      </c>
      <c r="U1229" s="1">
        <f t="shared" si="55"/>
        <v>41163</v>
      </c>
      <c r="W1229" s="37">
        <f t="shared" si="56"/>
        <v>0</v>
      </c>
      <c r="X1229" s="2"/>
      <c r="Z1229" s="2"/>
      <c r="AB1229" s="3"/>
      <c r="AD1229" s="3"/>
      <c r="AJ1229" s="3"/>
      <c r="AK1229" s="3"/>
    </row>
    <row r="1230" spans="1:37">
      <c r="A1230" t="s">
        <v>85</v>
      </c>
      <c r="B1230" t="s">
        <v>19</v>
      </c>
      <c r="C1230" s="2">
        <v>42181.385416666664</v>
      </c>
      <c r="D1230">
        <v>151.5</v>
      </c>
      <c r="E1230" s="2">
        <v>42181.399305555555</v>
      </c>
      <c r="F1230">
        <v>165.5</v>
      </c>
      <c r="G1230" s="3">
        <v>9.2399999999999996E-2</v>
      </c>
      <c r="H1230">
        <v>-14594.5</v>
      </c>
      <c r="I1230" s="3">
        <v>-0.1133</v>
      </c>
      <c r="J1230">
        <v>850</v>
      </c>
      <c r="K1230">
        <v>128775</v>
      </c>
      <c r="L1230">
        <v>2180604.41</v>
      </c>
      <c r="M1230">
        <v>5</v>
      </c>
      <c r="N1230">
        <v>-2918.9</v>
      </c>
      <c r="O1230" s="3">
        <v>-0.13100000000000001</v>
      </c>
      <c r="P1230" s="3">
        <v>0.1</v>
      </c>
      <c r="Q1230" t="s">
        <v>20</v>
      </c>
      <c r="S1230" s="1">
        <f t="shared" si="54"/>
        <v>42181</v>
      </c>
      <c r="U1230" s="1">
        <f t="shared" si="55"/>
        <v>42181</v>
      </c>
      <c r="W1230" s="37">
        <f t="shared" si="56"/>
        <v>0</v>
      </c>
      <c r="X1230" s="2"/>
      <c r="Z1230" s="2"/>
      <c r="AB1230" s="3"/>
      <c r="AD1230" s="3"/>
      <c r="AJ1230" s="3"/>
      <c r="AK1230" s="3"/>
    </row>
    <row r="1231" spans="1:37">
      <c r="A1231" t="s">
        <v>61</v>
      </c>
      <c r="B1231" t="s">
        <v>19</v>
      </c>
      <c r="C1231" s="2">
        <v>41767.444444444445</v>
      </c>
      <c r="D1231">
        <v>234</v>
      </c>
      <c r="E1231" s="2">
        <v>41767.506944444445</v>
      </c>
      <c r="F1231">
        <v>255.55</v>
      </c>
      <c r="G1231" s="3">
        <v>9.2100000000000001E-2</v>
      </c>
      <c r="H1231">
        <v>-23800.95</v>
      </c>
      <c r="I1231" s="3">
        <v>-0.113</v>
      </c>
      <c r="J1231">
        <v>900</v>
      </c>
      <c r="K1231">
        <v>210600</v>
      </c>
      <c r="L1231">
        <v>885265.63</v>
      </c>
      <c r="M1231">
        <v>19</v>
      </c>
      <c r="N1231">
        <v>-1252.68</v>
      </c>
      <c r="O1231" s="3">
        <v>-9.2100000000000001E-2</v>
      </c>
      <c r="P1231" s="3">
        <v>1.67E-2</v>
      </c>
      <c r="Q1231" t="s">
        <v>20</v>
      </c>
      <c r="S1231" s="1">
        <f t="shared" si="54"/>
        <v>41767</v>
      </c>
      <c r="U1231" s="1">
        <f t="shared" si="55"/>
        <v>41767</v>
      </c>
      <c r="W1231" s="37">
        <f t="shared" si="56"/>
        <v>0</v>
      </c>
      <c r="X1231" s="2"/>
      <c r="Z1231" s="2"/>
      <c r="AB1231" s="3"/>
      <c r="AD1231" s="3"/>
      <c r="AJ1231" s="3"/>
      <c r="AK1231" s="3"/>
    </row>
    <row r="1232" spans="1:37">
      <c r="A1232" t="s">
        <v>149</v>
      </c>
      <c r="B1232" t="s">
        <v>19</v>
      </c>
      <c r="C1232" s="2">
        <v>43343.465277777781</v>
      </c>
      <c r="D1232">
        <v>144</v>
      </c>
      <c r="E1232" s="2">
        <v>43343.628472222219</v>
      </c>
      <c r="F1232">
        <v>157.25</v>
      </c>
      <c r="G1232" s="3">
        <v>9.1999999999999998E-2</v>
      </c>
      <c r="H1232">
        <v>-10977.19</v>
      </c>
      <c r="I1232" s="3">
        <v>-0.1129</v>
      </c>
      <c r="J1232">
        <v>675</v>
      </c>
      <c r="K1232">
        <v>97200</v>
      </c>
      <c r="L1232">
        <v>2489540.65</v>
      </c>
      <c r="M1232">
        <v>48</v>
      </c>
      <c r="N1232">
        <v>-228.69</v>
      </c>
      <c r="O1232" s="3">
        <v>-9.7600000000000006E-2</v>
      </c>
      <c r="P1232" s="3">
        <v>8.0600000000000005E-2</v>
      </c>
      <c r="Q1232" t="s">
        <v>20</v>
      </c>
      <c r="S1232" s="1">
        <f t="shared" si="54"/>
        <v>43343</v>
      </c>
      <c r="U1232" s="1">
        <f t="shared" si="55"/>
        <v>43343</v>
      </c>
      <c r="W1232" s="37">
        <f t="shared" si="56"/>
        <v>0</v>
      </c>
      <c r="X1232" s="2"/>
      <c r="Z1232" s="2"/>
      <c r="AB1232" s="3"/>
      <c r="AD1232" s="3"/>
      <c r="AJ1232" s="3"/>
      <c r="AK1232" s="3"/>
    </row>
    <row r="1233" spans="1:37">
      <c r="A1233" t="s">
        <v>140</v>
      </c>
      <c r="B1233" t="s">
        <v>19</v>
      </c>
      <c r="C1233" s="2">
        <v>43266.388888888891</v>
      </c>
      <c r="D1233">
        <v>86</v>
      </c>
      <c r="E1233" s="2">
        <v>43266.510416666664</v>
      </c>
      <c r="F1233">
        <v>93.9</v>
      </c>
      <c r="G1233" s="3">
        <v>9.1899999999999996E-2</v>
      </c>
      <c r="H1233">
        <v>-6546.83</v>
      </c>
      <c r="I1233" s="3">
        <v>-0.1128</v>
      </c>
      <c r="J1233">
        <v>675</v>
      </c>
      <c r="K1233">
        <v>58050</v>
      </c>
      <c r="L1233">
        <v>2518962.8199999998</v>
      </c>
      <c r="M1233">
        <v>36</v>
      </c>
      <c r="N1233">
        <v>-181.86</v>
      </c>
      <c r="O1233" s="3">
        <v>-0.107</v>
      </c>
      <c r="P1233" s="3">
        <v>0.1552</v>
      </c>
      <c r="Q1233" t="s">
        <v>20</v>
      </c>
      <c r="S1233" s="1">
        <f t="shared" si="54"/>
        <v>43266</v>
      </c>
      <c r="U1233" s="1">
        <f t="shared" si="55"/>
        <v>43266</v>
      </c>
      <c r="W1233" s="37">
        <f t="shared" si="56"/>
        <v>0</v>
      </c>
      <c r="X1233" s="2"/>
      <c r="Z1233" s="2"/>
      <c r="AB1233" s="3"/>
      <c r="AD1233" s="3"/>
      <c r="AJ1233" s="3"/>
      <c r="AK1233" s="3"/>
    </row>
    <row r="1234" spans="1:37">
      <c r="A1234" t="s">
        <v>80</v>
      </c>
      <c r="B1234" t="s">
        <v>19</v>
      </c>
      <c r="C1234" s="2">
        <v>42737.440972222219</v>
      </c>
      <c r="D1234">
        <v>154.80000000000001</v>
      </c>
      <c r="E1234" s="2">
        <v>42737.5625</v>
      </c>
      <c r="F1234">
        <v>169</v>
      </c>
      <c r="G1234" s="3">
        <v>9.1700000000000004E-2</v>
      </c>
      <c r="H1234">
        <v>-15694.2</v>
      </c>
      <c r="I1234" s="3">
        <v>-0.11260000000000001</v>
      </c>
      <c r="J1234">
        <v>900</v>
      </c>
      <c r="K1234">
        <v>139320</v>
      </c>
      <c r="L1234">
        <v>2292488.02</v>
      </c>
      <c r="M1234">
        <v>36</v>
      </c>
      <c r="N1234">
        <v>-435.95</v>
      </c>
      <c r="O1234" s="3">
        <v>-9.1700000000000004E-2</v>
      </c>
      <c r="P1234" s="3">
        <v>4.1300000000000003E-2</v>
      </c>
      <c r="Q1234" t="s">
        <v>20</v>
      </c>
      <c r="S1234" s="1">
        <f t="shared" si="54"/>
        <v>42737</v>
      </c>
      <c r="U1234" s="1">
        <f t="shared" si="55"/>
        <v>42737</v>
      </c>
      <c r="W1234" s="37">
        <f t="shared" si="56"/>
        <v>0</v>
      </c>
      <c r="X1234" s="2"/>
      <c r="Z1234" s="2"/>
      <c r="AB1234" s="3"/>
      <c r="AD1234" s="3"/>
      <c r="AJ1234" s="3"/>
      <c r="AK1234" s="3"/>
    </row>
    <row r="1235" spans="1:37">
      <c r="A1235" t="s">
        <v>23</v>
      </c>
      <c r="B1235" t="s">
        <v>19</v>
      </c>
      <c r="C1235" s="2">
        <v>41404.416666666664</v>
      </c>
      <c r="D1235">
        <v>101.45</v>
      </c>
      <c r="E1235" s="2">
        <v>41404.472222222219</v>
      </c>
      <c r="F1235">
        <v>110.75</v>
      </c>
      <c r="G1235" s="3">
        <v>9.1700000000000004E-2</v>
      </c>
      <c r="H1235">
        <v>-10279.799999999999</v>
      </c>
      <c r="I1235" s="3">
        <v>-0.11260000000000001</v>
      </c>
      <c r="J1235">
        <v>900</v>
      </c>
      <c r="K1235">
        <v>91305</v>
      </c>
      <c r="L1235">
        <v>580328.09</v>
      </c>
      <c r="M1235">
        <v>17</v>
      </c>
      <c r="N1235">
        <v>-604.69000000000005</v>
      </c>
      <c r="O1235" s="3">
        <v>-0.1158</v>
      </c>
      <c r="P1235" s="3">
        <v>7.0999999999999994E-2</v>
      </c>
      <c r="Q1235" t="s">
        <v>20</v>
      </c>
      <c r="S1235" s="1">
        <f t="shared" si="54"/>
        <v>41404</v>
      </c>
      <c r="U1235" s="1">
        <f t="shared" si="55"/>
        <v>41404</v>
      </c>
      <c r="W1235" s="37">
        <f t="shared" si="56"/>
        <v>0</v>
      </c>
      <c r="X1235" s="2"/>
      <c r="Z1235" s="2"/>
      <c r="AB1235" s="3"/>
      <c r="AD1235" s="3"/>
      <c r="AJ1235" s="3"/>
      <c r="AK1235" s="3"/>
    </row>
    <row r="1236" spans="1:37">
      <c r="A1236" t="s">
        <v>84</v>
      </c>
      <c r="B1236" t="s">
        <v>19</v>
      </c>
      <c r="C1236" s="2">
        <v>42195.583333333336</v>
      </c>
      <c r="D1236">
        <v>144.6</v>
      </c>
      <c r="E1236" s="2">
        <v>42195.618055555555</v>
      </c>
      <c r="F1236">
        <v>157.85</v>
      </c>
      <c r="G1236" s="3">
        <v>9.1600000000000001E-2</v>
      </c>
      <c r="H1236">
        <v>-13833.33</v>
      </c>
      <c r="I1236" s="3">
        <v>-0.1125</v>
      </c>
      <c r="J1236">
        <v>850</v>
      </c>
      <c r="K1236">
        <v>122910.01</v>
      </c>
      <c r="L1236">
        <v>2063189.31</v>
      </c>
      <c r="M1236">
        <v>11</v>
      </c>
      <c r="N1236">
        <v>-1257.58</v>
      </c>
      <c r="O1236" s="3">
        <v>-0.1134</v>
      </c>
      <c r="P1236" s="3">
        <v>1.49E-2</v>
      </c>
      <c r="Q1236" t="s">
        <v>20</v>
      </c>
      <c r="S1236" s="1">
        <f t="shared" si="54"/>
        <v>42195</v>
      </c>
      <c r="U1236" s="1">
        <f t="shared" si="55"/>
        <v>42195</v>
      </c>
      <c r="W1236" s="37">
        <f t="shared" si="56"/>
        <v>0</v>
      </c>
      <c r="X1236" s="2"/>
      <c r="Z1236" s="2"/>
      <c r="AB1236" s="3"/>
      <c r="AD1236" s="3"/>
      <c r="AJ1236" s="3"/>
      <c r="AK1236" s="3"/>
    </row>
    <row r="1237" spans="1:37">
      <c r="A1237" t="s">
        <v>221</v>
      </c>
      <c r="B1237" t="s">
        <v>19</v>
      </c>
      <c r="C1237" s="2">
        <v>44806.628472222219</v>
      </c>
      <c r="D1237">
        <v>364.7</v>
      </c>
      <c r="E1237" s="2">
        <v>44809.385416666664</v>
      </c>
      <c r="F1237">
        <v>398</v>
      </c>
      <c r="G1237" s="3">
        <v>9.1300000000000006E-2</v>
      </c>
      <c r="H1237">
        <v>-28648.9</v>
      </c>
      <c r="I1237" s="3">
        <v>-0.11219999999999999</v>
      </c>
      <c r="J1237">
        <v>700</v>
      </c>
      <c r="K1237">
        <v>255290.02</v>
      </c>
      <c r="L1237">
        <v>7295862.5300000003</v>
      </c>
      <c r="M1237">
        <v>7</v>
      </c>
      <c r="N1237">
        <v>-4092.7</v>
      </c>
      <c r="O1237" s="3">
        <v>-9.1300000000000006E-2</v>
      </c>
      <c r="P1237" s="3">
        <v>3.2199999999999999E-2</v>
      </c>
      <c r="Q1237" t="s">
        <v>20</v>
      </c>
      <c r="S1237" s="1">
        <f t="shared" si="54"/>
        <v>44806</v>
      </c>
      <c r="U1237" s="1">
        <f t="shared" si="55"/>
        <v>44809</v>
      </c>
      <c r="W1237" s="37">
        <f t="shared" si="56"/>
        <v>3</v>
      </c>
      <c r="X1237" s="2"/>
      <c r="Z1237" s="2"/>
      <c r="AB1237" s="3"/>
      <c r="AD1237" s="3"/>
      <c r="AJ1237" s="3"/>
      <c r="AK1237" s="3"/>
    </row>
    <row r="1238" spans="1:37">
      <c r="A1238" t="s">
        <v>238</v>
      </c>
      <c r="B1238" t="s">
        <v>19</v>
      </c>
      <c r="C1238" s="2">
        <v>44546.472222222219</v>
      </c>
      <c r="D1238">
        <v>257.60000000000002</v>
      </c>
      <c r="E1238" s="2">
        <v>44546.642361111109</v>
      </c>
      <c r="F1238">
        <v>281.10000000000002</v>
      </c>
      <c r="G1238" s="3">
        <v>9.1200000000000003E-2</v>
      </c>
      <c r="H1238">
        <v>-17332.2</v>
      </c>
      <c r="I1238" s="3">
        <v>-0.11210000000000001</v>
      </c>
      <c r="J1238">
        <v>600</v>
      </c>
      <c r="K1238">
        <v>154560</v>
      </c>
      <c r="L1238">
        <v>5658498.2300000004</v>
      </c>
      <c r="M1238">
        <v>50</v>
      </c>
      <c r="N1238">
        <v>-346.64</v>
      </c>
      <c r="O1238" s="3">
        <v>-0.1007</v>
      </c>
      <c r="P1238" s="3">
        <v>0.1201</v>
      </c>
      <c r="Q1238" t="s">
        <v>20</v>
      </c>
      <c r="S1238" s="1">
        <f t="shared" si="54"/>
        <v>44546</v>
      </c>
      <c r="U1238" s="1">
        <f t="shared" si="55"/>
        <v>44546</v>
      </c>
      <c r="W1238" s="37">
        <f t="shared" si="56"/>
        <v>0</v>
      </c>
      <c r="X1238" s="2"/>
      <c r="Z1238" s="2"/>
      <c r="AB1238" s="3"/>
      <c r="AD1238" s="3"/>
      <c r="AJ1238" s="3"/>
      <c r="AK1238" s="3"/>
    </row>
    <row r="1239" spans="1:37">
      <c r="A1239" t="s">
        <v>69</v>
      </c>
      <c r="B1239" t="s">
        <v>19</v>
      </c>
      <c r="C1239" s="2">
        <v>42468.524305555555</v>
      </c>
      <c r="D1239">
        <v>104.25</v>
      </c>
      <c r="E1239" s="2">
        <v>42468.59375</v>
      </c>
      <c r="F1239">
        <v>113.75</v>
      </c>
      <c r="G1239" s="3">
        <v>9.11E-2</v>
      </c>
      <c r="H1239">
        <v>-10512</v>
      </c>
      <c r="I1239" s="3">
        <v>-0.112</v>
      </c>
      <c r="J1239">
        <v>900</v>
      </c>
      <c r="K1239">
        <v>93825</v>
      </c>
      <c r="L1239">
        <v>1928858.65</v>
      </c>
      <c r="M1239">
        <v>21</v>
      </c>
      <c r="N1239">
        <v>-500.57</v>
      </c>
      <c r="O1239" s="3">
        <v>-0.1348</v>
      </c>
      <c r="P1239" s="3">
        <v>3.1199999999999999E-2</v>
      </c>
      <c r="Q1239" t="s">
        <v>20</v>
      </c>
      <c r="S1239" s="1">
        <f t="shared" si="54"/>
        <v>42468</v>
      </c>
      <c r="U1239" s="1">
        <f t="shared" si="55"/>
        <v>42468</v>
      </c>
      <c r="W1239" s="37">
        <f t="shared" si="56"/>
        <v>0</v>
      </c>
      <c r="X1239" s="2"/>
      <c r="Z1239" s="2"/>
      <c r="AB1239" s="3"/>
      <c r="AD1239" s="3"/>
      <c r="AJ1239" s="3"/>
      <c r="AK1239" s="3"/>
    </row>
    <row r="1240" spans="1:37">
      <c r="A1240" t="s">
        <v>89</v>
      </c>
      <c r="B1240" t="s">
        <v>19</v>
      </c>
      <c r="C1240" s="2">
        <v>42767.475694444445</v>
      </c>
      <c r="D1240">
        <v>140.69999999999999</v>
      </c>
      <c r="E1240" s="2">
        <v>42767.486111111109</v>
      </c>
      <c r="F1240">
        <v>153.5</v>
      </c>
      <c r="G1240" s="3">
        <v>9.0999999999999998E-2</v>
      </c>
      <c r="H1240">
        <v>-12987.15</v>
      </c>
      <c r="I1240" s="3">
        <v>-0.1119</v>
      </c>
      <c r="J1240">
        <v>825</v>
      </c>
      <c r="K1240">
        <v>116077.5</v>
      </c>
      <c r="L1240">
        <v>2214428.92</v>
      </c>
      <c r="M1240">
        <v>4</v>
      </c>
      <c r="N1240">
        <v>-3246.79</v>
      </c>
      <c r="O1240" s="3">
        <v>-9.0999999999999998E-2</v>
      </c>
      <c r="P1240" s="3">
        <v>4.58E-2</v>
      </c>
      <c r="Q1240" t="s">
        <v>20</v>
      </c>
      <c r="S1240" s="1">
        <f t="shared" si="54"/>
        <v>42767</v>
      </c>
      <c r="U1240" s="1">
        <f t="shared" si="55"/>
        <v>42767</v>
      </c>
      <c r="W1240" s="37">
        <f t="shared" si="56"/>
        <v>0</v>
      </c>
      <c r="X1240" s="2"/>
      <c r="Z1240" s="2"/>
      <c r="AB1240" s="3"/>
      <c r="AD1240" s="3"/>
      <c r="AJ1240" s="3"/>
      <c r="AK1240" s="3"/>
    </row>
    <row r="1241" spans="1:37">
      <c r="A1241" t="s">
        <v>150</v>
      </c>
      <c r="B1241" t="s">
        <v>19</v>
      </c>
      <c r="C1241" s="2">
        <v>43322.590277777781</v>
      </c>
      <c r="D1241">
        <v>124.2</v>
      </c>
      <c r="E1241" s="2">
        <v>43322.607638888891</v>
      </c>
      <c r="F1241">
        <v>135.5</v>
      </c>
      <c r="G1241" s="3">
        <v>9.0999999999999998E-2</v>
      </c>
      <c r="H1241">
        <v>-9380.4699999999993</v>
      </c>
      <c r="I1241" s="3">
        <v>-0.1119</v>
      </c>
      <c r="J1241">
        <v>675</v>
      </c>
      <c r="K1241">
        <v>83835</v>
      </c>
      <c r="L1241">
        <v>2501009.5</v>
      </c>
      <c r="M1241">
        <v>6</v>
      </c>
      <c r="N1241">
        <v>-1563.41</v>
      </c>
      <c r="O1241" s="3">
        <v>-0.12720000000000001</v>
      </c>
      <c r="P1241" s="3">
        <v>5.6800000000000003E-2</v>
      </c>
      <c r="Q1241" t="s">
        <v>20</v>
      </c>
      <c r="S1241" s="1">
        <f t="shared" si="54"/>
        <v>43322</v>
      </c>
      <c r="U1241" s="1">
        <f t="shared" si="55"/>
        <v>43322</v>
      </c>
      <c r="W1241" s="37">
        <f t="shared" si="56"/>
        <v>0</v>
      </c>
      <c r="X1241" s="2"/>
      <c r="Z1241" s="2"/>
      <c r="AB1241" s="3"/>
      <c r="AD1241" s="3"/>
      <c r="AJ1241" s="3"/>
      <c r="AK1241" s="3"/>
    </row>
    <row r="1242" spans="1:37">
      <c r="A1242" t="s">
        <v>143</v>
      </c>
      <c r="B1242" t="s">
        <v>19</v>
      </c>
      <c r="C1242" s="2">
        <v>43749.444444444445</v>
      </c>
      <c r="D1242">
        <v>159.55000000000001</v>
      </c>
      <c r="E1242" s="2">
        <v>43749.579861111109</v>
      </c>
      <c r="F1242">
        <v>174</v>
      </c>
      <c r="G1242" s="3">
        <v>9.06E-2</v>
      </c>
      <c r="H1242">
        <v>-12005.21</v>
      </c>
      <c r="I1242" s="3">
        <v>-0.1115</v>
      </c>
      <c r="J1242">
        <v>675</v>
      </c>
      <c r="K1242">
        <v>107696.25</v>
      </c>
      <c r="L1242">
        <v>2898692.17</v>
      </c>
      <c r="M1242">
        <v>40</v>
      </c>
      <c r="N1242">
        <v>-300.13</v>
      </c>
      <c r="O1242" s="3">
        <v>-0.12379999999999999</v>
      </c>
      <c r="P1242" s="3">
        <v>0.1764</v>
      </c>
      <c r="Q1242" t="s">
        <v>20</v>
      </c>
      <c r="S1242" s="1">
        <f t="shared" si="54"/>
        <v>43749</v>
      </c>
      <c r="U1242" s="1">
        <f t="shared" si="55"/>
        <v>43749</v>
      </c>
      <c r="W1242" s="37">
        <f t="shared" si="56"/>
        <v>0</v>
      </c>
      <c r="X1242" s="2"/>
      <c r="Z1242" s="2"/>
      <c r="AB1242" s="3"/>
      <c r="AD1242" s="3"/>
      <c r="AJ1242" s="3"/>
      <c r="AK1242" s="3"/>
    </row>
    <row r="1243" spans="1:37">
      <c r="A1243" t="s">
        <v>141</v>
      </c>
      <c r="B1243" t="s">
        <v>19</v>
      </c>
      <c r="C1243" s="2">
        <v>43294.552083333336</v>
      </c>
      <c r="D1243">
        <v>74</v>
      </c>
      <c r="E1243" s="2">
        <v>43294.597222222219</v>
      </c>
      <c r="F1243">
        <v>80.7</v>
      </c>
      <c r="G1243" s="3">
        <v>9.0499999999999997E-2</v>
      </c>
      <c r="H1243">
        <v>-5566.72</v>
      </c>
      <c r="I1243" s="3">
        <v>-0.1114</v>
      </c>
      <c r="J1243">
        <v>675</v>
      </c>
      <c r="K1243">
        <v>49950</v>
      </c>
      <c r="L1243">
        <v>2460492.29</v>
      </c>
      <c r="M1243">
        <v>14</v>
      </c>
      <c r="N1243">
        <v>-397.62</v>
      </c>
      <c r="O1243" s="3">
        <v>-9.1899999999999996E-2</v>
      </c>
      <c r="P1243" s="3">
        <v>2.1600000000000001E-2</v>
      </c>
      <c r="Q1243" t="s">
        <v>20</v>
      </c>
      <c r="S1243" s="1">
        <f t="shared" si="54"/>
        <v>43294</v>
      </c>
      <c r="U1243" s="1">
        <f t="shared" si="55"/>
        <v>43294</v>
      </c>
      <c r="W1243" s="37">
        <f t="shared" si="56"/>
        <v>0</v>
      </c>
      <c r="X1243" s="2"/>
      <c r="Z1243" s="2"/>
      <c r="AB1243" s="3"/>
      <c r="AD1243" s="3"/>
      <c r="AJ1243" s="3"/>
      <c r="AK1243" s="3"/>
    </row>
    <row r="1244" spans="1:37">
      <c r="A1244" t="s">
        <v>216</v>
      </c>
      <c r="B1244" t="s">
        <v>19</v>
      </c>
      <c r="C1244" s="2">
        <v>44530.475694444445</v>
      </c>
      <c r="D1244">
        <v>346.5</v>
      </c>
      <c r="E1244" s="2">
        <v>44531.385416666664</v>
      </c>
      <c r="F1244">
        <v>377.85</v>
      </c>
      <c r="G1244" s="3">
        <v>9.0499999999999997E-2</v>
      </c>
      <c r="H1244">
        <v>-23156.1</v>
      </c>
      <c r="I1244" s="3">
        <v>-0.1114</v>
      </c>
      <c r="J1244">
        <v>600</v>
      </c>
      <c r="K1244">
        <v>207900</v>
      </c>
      <c r="L1244">
        <v>5667680.0599999996</v>
      </c>
      <c r="M1244">
        <v>51</v>
      </c>
      <c r="N1244">
        <v>-454.04</v>
      </c>
      <c r="O1244" s="3">
        <v>-0.1081</v>
      </c>
      <c r="P1244" s="3">
        <v>0.15989999999999999</v>
      </c>
      <c r="Q1244" t="s">
        <v>20</v>
      </c>
      <c r="S1244" s="1">
        <f t="shared" si="54"/>
        <v>44530</v>
      </c>
      <c r="U1244" s="1">
        <f t="shared" si="55"/>
        <v>44531</v>
      </c>
      <c r="W1244" s="37">
        <f t="shared" si="56"/>
        <v>1</v>
      </c>
      <c r="X1244" s="2"/>
      <c r="Z1244" s="2"/>
      <c r="AB1244" s="3"/>
      <c r="AD1244" s="3"/>
      <c r="AJ1244" s="3"/>
      <c r="AK1244" s="3"/>
    </row>
    <row r="1245" spans="1:37">
      <c r="A1245" t="s">
        <v>195</v>
      </c>
      <c r="B1245" t="s">
        <v>19</v>
      </c>
      <c r="C1245" s="2">
        <v>44341.385416666664</v>
      </c>
      <c r="D1245">
        <v>90.6</v>
      </c>
      <c r="E1245" s="2">
        <v>44341.541666666664</v>
      </c>
      <c r="F1245">
        <v>98.8</v>
      </c>
      <c r="G1245" s="3">
        <v>9.0499999999999997E-2</v>
      </c>
      <c r="H1245">
        <v>-6813.45</v>
      </c>
      <c r="I1245" s="3">
        <v>-0.1114</v>
      </c>
      <c r="J1245">
        <v>675</v>
      </c>
      <c r="K1245">
        <v>61155</v>
      </c>
      <c r="L1245">
        <v>5386909.8600000003</v>
      </c>
      <c r="M1245">
        <v>46</v>
      </c>
      <c r="N1245">
        <v>-148.12</v>
      </c>
      <c r="O1245" s="3">
        <v>-0.2848</v>
      </c>
      <c r="P1245" s="3">
        <v>0.21190000000000001</v>
      </c>
      <c r="Q1245" t="s">
        <v>20</v>
      </c>
      <c r="S1245" s="1">
        <f t="shared" si="54"/>
        <v>44341</v>
      </c>
      <c r="U1245" s="1">
        <f t="shared" si="55"/>
        <v>44341</v>
      </c>
      <c r="W1245" s="37">
        <f t="shared" si="56"/>
        <v>0</v>
      </c>
      <c r="X1245" s="2"/>
      <c r="Z1245" s="2"/>
      <c r="AB1245" s="3"/>
      <c r="AD1245" s="3"/>
      <c r="AJ1245" s="3"/>
      <c r="AK1245" s="3"/>
    </row>
    <row r="1246" spans="1:37">
      <c r="A1246" t="s">
        <v>104</v>
      </c>
      <c r="B1246" t="s">
        <v>19</v>
      </c>
      <c r="C1246" s="2">
        <v>43934.482638888891</v>
      </c>
      <c r="D1246">
        <v>402.75</v>
      </c>
      <c r="E1246" s="2">
        <v>43934.559027777781</v>
      </c>
      <c r="F1246">
        <v>439.1</v>
      </c>
      <c r="G1246" s="3">
        <v>9.0300000000000005E-2</v>
      </c>
      <c r="H1246">
        <v>-40291.65</v>
      </c>
      <c r="I1246" s="3">
        <v>-0.11119999999999999</v>
      </c>
      <c r="J1246">
        <v>900</v>
      </c>
      <c r="K1246">
        <v>362475</v>
      </c>
      <c r="L1246">
        <v>3199093.51</v>
      </c>
      <c r="M1246">
        <v>23</v>
      </c>
      <c r="N1246">
        <v>-1751.81</v>
      </c>
      <c r="O1246" s="3">
        <v>-0.1048</v>
      </c>
      <c r="P1246" s="3">
        <v>4.8800000000000003E-2</v>
      </c>
      <c r="Q1246" t="s">
        <v>20</v>
      </c>
      <c r="S1246" s="1">
        <f t="shared" si="54"/>
        <v>43934</v>
      </c>
      <c r="U1246" s="1">
        <f t="shared" si="55"/>
        <v>43934</v>
      </c>
      <c r="W1246" s="37">
        <f t="shared" si="56"/>
        <v>0</v>
      </c>
      <c r="X1246" s="2"/>
      <c r="Z1246" s="2"/>
      <c r="AB1246" s="3"/>
      <c r="AD1246" s="3"/>
      <c r="AJ1246" s="3"/>
      <c r="AK1246" s="3"/>
    </row>
    <row r="1247" spans="1:37">
      <c r="A1247" t="s">
        <v>100</v>
      </c>
      <c r="B1247" t="s">
        <v>19</v>
      </c>
      <c r="C1247" s="2">
        <v>42426.5625</v>
      </c>
      <c r="D1247">
        <v>144</v>
      </c>
      <c r="E1247" s="2">
        <v>42429.413194444445</v>
      </c>
      <c r="F1247">
        <v>157</v>
      </c>
      <c r="G1247" s="3">
        <v>9.0300000000000005E-2</v>
      </c>
      <c r="H1247">
        <v>-15609.75</v>
      </c>
      <c r="I1247" s="3">
        <v>-0.11119999999999999</v>
      </c>
      <c r="J1247">
        <v>975</v>
      </c>
      <c r="K1247">
        <v>140400</v>
      </c>
      <c r="L1247">
        <v>1953555.48</v>
      </c>
      <c r="M1247">
        <v>34</v>
      </c>
      <c r="N1247">
        <v>-459.11</v>
      </c>
      <c r="O1247" s="3">
        <v>-0.1042</v>
      </c>
      <c r="P1247" s="3">
        <v>2.4299999999999999E-2</v>
      </c>
      <c r="Q1247" t="s">
        <v>20</v>
      </c>
      <c r="S1247" s="1">
        <f t="shared" si="54"/>
        <v>42426</v>
      </c>
      <c r="U1247" s="1">
        <f t="shared" si="55"/>
        <v>42429</v>
      </c>
      <c r="W1247" s="37">
        <f t="shared" si="56"/>
        <v>3</v>
      </c>
      <c r="X1247" s="2"/>
      <c r="Z1247" s="2"/>
      <c r="AB1247" s="3"/>
      <c r="AD1247" s="3"/>
      <c r="AJ1247" s="3"/>
      <c r="AK1247" s="3"/>
    </row>
    <row r="1248" spans="1:37">
      <c r="A1248" t="s">
        <v>125</v>
      </c>
      <c r="B1248" t="s">
        <v>19</v>
      </c>
      <c r="C1248" s="2">
        <v>43083.590277777781</v>
      </c>
      <c r="D1248">
        <v>138.5</v>
      </c>
      <c r="E1248" s="2">
        <v>43087.385416666664</v>
      </c>
      <c r="F1248">
        <v>151</v>
      </c>
      <c r="G1248" s="3">
        <v>9.0300000000000005E-2</v>
      </c>
      <c r="H1248">
        <v>-10391.629999999999</v>
      </c>
      <c r="I1248" s="3">
        <v>-0.11119999999999999</v>
      </c>
      <c r="J1248">
        <v>675</v>
      </c>
      <c r="K1248">
        <v>93487.5</v>
      </c>
      <c r="L1248">
        <v>2228810.9500000002</v>
      </c>
      <c r="M1248">
        <v>92</v>
      </c>
      <c r="N1248">
        <v>-112.95</v>
      </c>
      <c r="O1248" s="3">
        <v>-9.0300000000000005E-2</v>
      </c>
      <c r="P1248" s="3">
        <v>0.63829999999999998</v>
      </c>
      <c r="Q1248" t="s">
        <v>20</v>
      </c>
      <c r="S1248" s="1">
        <f t="shared" si="54"/>
        <v>43083</v>
      </c>
      <c r="U1248" s="1">
        <f t="shared" si="55"/>
        <v>43087</v>
      </c>
      <c r="W1248" s="37">
        <f t="shared" si="56"/>
        <v>4</v>
      </c>
      <c r="X1248" s="2"/>
      <c r="Z1248" s="2"/>
      <c r="AB1248" s="3"/>
      <c r="AD1248" s="3"/>
      <c r="AJ1248" s="3"/>
      <c r="AK1248" s="3"/>
    </row>
    <row r="1249" spans="1:37">
      <c r="A1249" t="s">
        <v>138</v>
      </c>
      <c r="B1249" t="s">
        <v>19</v>
      </c>
      <c r="C1249" s="2">
        <v>43369.538194444445</v>
      </c>
      <c r="D1249">
        <v>79.599999999999994</v>
      </c>
      <c r="E1249" s="2">
        <v>43370.395833333336</v>
      </c>
      <c r="F1249">
        <v>86.75</v>
      </c>
      <c r="G1249" s="3">
        <v>8.9800000000000005E-2</v>
      </c>
      <c r="H1249">
        <v>-5949.11</v>
      </c>
      <c r="I1249" s="3">
        <v>-0.11070000000000001</v>
      </c>
      <c r="J1249">
        <v>675</v>
      </c>
      <c r="K1249">
        <v>53730</v>
      </c>
      <c r="L1249">
        <v>2443300.79</v>
      </c>
      <c r="M1249">
        <v>36</v>
      </c>
      <c r="N1249">
        <v>-165.25</v>
      </c>
      <c r="O1249" s="3">
        <v>-0.29899999999999999</v>
      </c>
      <c r="P1249" s="3">
        <v>0.2487</v>
      </c>
      <c r="Q1249" t="s">
        <v>20</v>
      </c>
      <c r="S1249" s="1">
        <f t="shared" si="54"/>
        <v>43369</v>
      </c>
      <c r="U1249" s="1">
        <f t="shared" si="55"/>
        <v>43370</v>
      </c>
      <c r="W1249" s="37">
        <f t="shared" si="56"/>
        <v>1</v>
      </c>
      <c r="X1249" s="2"/>
      <c r="Z1249" s="2"/>
      <c r="AB1249" s="3"/>
      <c r="AD1249" s="3"/>
      <c r="AJ1249" s="3"/>
      <c r="AK1249" s="3"/>
    </row>
    <row r="1250" spans="1:37">
      <c r="A1250" t="s">
        <v>118</v>
      </c>
      <c r="B1250" t="s">
        <v>19</v>
      </c>
      <c r="C1250" s="2">
        <v>42934.385416666664</v>
      </c>
      <c r="D1250">
        <v>49.7</v>
      </c>
      <c r="E1250" s="2">
        <v>42934.583333333336</v>
      </c>
      <c r="F1250">
        <v>54.15</v>
      </c>
      <c r="G1250" s="3">
        <v>8.9499999999999996E-2</v>
      </c>
      <c r="H1250">
        <v>-4116.37</v>
      </c>
      <c r="I1250" s="3">
        <v>-0.1104</v>
      </c>
      <c r="J1250">
        <v>750</v>
      </c>
      <c r="K1250">
        <v>37275</v>
      </c>
      <c r="L1250">
        <v>2135530.23</v>
      </c>
      <c r="M1250">
        <v>58</v>
      </c>
      <c r="N1250">
        <v>-70.97</v>
      </c>
      <c r="O1250" s="3">
        <v>-0.2596</v>
      </c>
      <c r="P1250" s="3">
        <v>0.16900000000000001</v>
      </c>
      <c r="Q1250" t="s">
        <v>20</v>
      </c>
      <c r="S1250" s="1">
        <f t="shared" si="54"/>
        <v>42934</v>
      </c>
      <c r="U1250" s="1">
        <f t="shared" si="55"/>
        <v>42934</v>
      </c>
      <c r="W1250" s="37">
        <f t="shared" si="56"/>
        <v>0</v>
      </c>
      <c r="X1250" s="2"/>
      <c r="Z1250" s="2"/>
      <c r="AB1250" s="3"/>
      <c r="AD1250" s="3"/>
      <c r="AJ1250" s="3"/>
      <c r="AK1250" s="3"/>
    </row>
    <row r="1251" spans="1:37">
      <c r="A1251" t="s">
        <v>231</v>
      </c>
      <c r="B1251" t="s">
        <v>19</v>
      </c>
      <c r="C1251" s="2">
        <v>44868.534722222219</v>
      </c>
      <c r="D1251">
        <v>298.64999999999998</v>
      </c>
      <c r="E1251" s="2">
        <v>44869.385416666664</v>
      </c>
      <c r="F1251">
        <v>325.35000000000002</v>
      </c>
      <c r="G1251" s="3">
        <v>8.9399999999999993E-2</v>
      </c>
      <c r="H1251">
        <v>-21411</v>
      </c>
      <c r="I1251" s="3">
        <v>-0.1103</v>
      </c>
      <c r="J1251">
        <v>650</v>
      </c>
      <c r="K1251">
        <v>194122.5</v>
      </c>
      <c r="L1251">
        <v>7078739.2300000004</v>
      </c>
      <c r="M1251">
        <v>34</v>
      </c>
      <c r="N1251">
        <v>-629.74</v>
      </c>
      <c r="O1251" s="3">
        <v>-0.1071</v>
      </c>
      <c r="P1251" s="3">
        <v>1.7100000000000001E-2</v>
      </c>
      <c r="Q1251" t="s">
        <v>20</v>
      </c>
      <c r="S1251" s="1">
        <f t="shared" si="54"/>
        <v>44868</v>
      </c>
      <c r="U1251" s="1">
        <f t="shared" si="55"/>
        <v>44869</v>
      </c>
      <c r="W1251" s="37">
        <f t="shared" si="56"/>
        <v>1</v>
      </c>
      <c r="X1251" s="2"/>
      <c r="Z1251" s="2"/>
      <c r="AB1251" s="3"/>
      <c r="AD1251" s="3"/>
      <c r="AJ1251" s="3"/>
      <c r="AK1251" s="3"/>
    </row>
    <row r="1252" spans="1:37">
      <c r="A1252" t="s">
        <v>78</v>
      </c>
      <c r="B1252" t="s">
        <v>19</v>
      </c>
      <c r="C1252" s="2">
        <v>41925.541666666664</v>
      </c>
      <c r="D1252">
        <v>113.85</v>
      </c>
      <c r="E1252" s="2">
        <v>41926.447916666664</v>
      </c>
      <c r="F1252">
        <v>124</v>
      </c>
      <c r="G1252" s="3">
        <v>8.9200000000000002E-2</v>
      </c>
      <c r="H1252">
        <v>-10649.23</v>
      </c>
      <c r="I1252" s="3">
        <v>-0.11</v>
      </c>
      <c r="J1252">
        <v>850</v>
      </c>
      <c r="K1252">
        <v>96772.5</v>
      </c>
      <c r="L1252">
        <v>1480210.98</v>
      </c>
      <c r="M1252">
        <v>50</v>
      </c>
      <c r="N1252">
        <v>-212.98</v>
      </c>
      <c r="O1252" s="3">
        <v>-8.9200000000000002E-2</v>
      </c>
      <c r="P1252" s="3">
        <v>0.39169999999999999</v>
      </c>
      <c r="Q1252" t="s">
        <v>20</v>
      </c>
      <c r="S1252" s="1">
        <f t="shared" ref="S1252:S1315" si="57">DATE(YEAR(C1252),MONTH(C1252),DAY(C1252))</f>
        <v>41925</v>
      </c>
      <c r="U1252" s="1">
        <f t="shared" ref="U1252:U1315" si="58">DATE(YEAR(E1252),MONTH(E1252),DAY(E1252))</f>
        <v>41926</v>
      </c>
      <c r="W1252" s="37">
        <f t="shared" ref="W1252:W1315" si="59">U1252-S1252</f>
        <v>1</v>
      </c>
      <c r="X1252" s="2"/>
      <c r="Z1252" s="2"/>
      <c r="AB1252" s="3"/>
      <c r="AD1252" s="3"/>
      <c r="AJ1252" s="3"/>
      <c r="AK1252" s="3"/>
    </row>
    <row r="1253" spans="1:37">
      <c r="A1253" t="s">
        <v>137</v>
      </c>
      <c r="B1253" t="s">
        <v>19</v>
      </c>
      <c r="C1253" s="2">
        <v>44034.552083333336</v>
      </c>
      <c r="D1253">
        <v>143.6</v>
      </c>
      <c r="E1253" s="2">
        <v>44035.385416666664</v>
      </c>
      <c r="F1253">
        <v>156.35</v>
      </c>
      <c r="G1253" s="3">
        <v>8.8800000000000004E-2</v>
      </c>
      <c r="H1253">
        <v>-11812.13</v>
      </c>
      <c r="I1253" s="3">
        <v>-0.10970000000000001</v>
      </c>
      <c r="J1253">
        <v>750</v>
      </c>
      <c r="K1253">
        <v>107700.01</v>
      </c>
      <c r="L1253">
        <v>3698839.14</v>
      </c>
      <c r="M1253">
        <v>28</v>
      </c>
      <c r="N1253">
        <v>-421.86</v>
      </c>
      <c r="O1253" s="3">
        <v>-8.8800000000000004E-2</v>
      </c>
      <c r="P1253" s="3">
        <v>0.17829999999999999</v>
      </c>
      <c r="Q1253" t="s">
        <v>20</v>
      </c>
      <c r="S1253" s="1">
        <f t="shared" si="57"/>
        <v>44034</v>
      </c>
      <c r="U1253" s="1">
        <f t="shared" si="58"/>
        <v>44035</v>
      </c>
      <c r="W1253" s="37">
        <f t="shared" si="59"/>
        <v>1</v>
      </c>
      <c r="X1253" s="2"/>
      <c r="Z1253" s="2"/>
      <c r="AB1253" s="3"/>
      <c r="AD1253" s="3"/>
      <c r="AJ1253" s="3"/>
      <c r="AK1253" s="3"/>
    </row>
    <row r="1254" spans="1:37">
      <c r="A1254" t="s">
        <v>87</v>
      </c>
      <c r="B1254" t="s">
        <v>19</v>
      </c>
      <c r="C1254" s="2">
        <v>42564.472222222219</v>
      </c>
      <c r="D1254">
        <v>96.9</v>
      </c>
      <c r="E1254" s="2">
        <v>42564.600694444445</v>
      </c>
      <c r="F1254">
        <v>105.5</v>
      </c>
      <c r="G1254" s="3">
        <v>8.8800000000000004E-2</v>
      </c>
      <c r="H1254">
        <v>-8764.7999999999993</v>
      </c>
      <c r="I1254" s="3">
        <v>-0.1096</v>
      </c>
      <c r="J1254">
        <v>825</v>
      </c>
      <c r="K1254">
        <v>79942.5</v>
      </c>
      <c r="L1254">
        <v>1947241.79</v>
      </c>
      <c r="M1254">
        <v>38</v>
      </c>
      <c r="N1254">
        <v>-230.65</v>
      </c>
      <c r="O1254" s="3">
        <v>-0.1207</v>
      </c>
      <c r="P1254" s="3">
        <v>4.8500000000000001E-2</v>
      </c>
      <c r="Q1254" t="s">
        <v>20</v>
      </c>
      <c r="S1254" s="1">
        <f t="shared" si="57"/>
        <v>42564</v>
      </c>
      <c r="U1254" s="1">
        <f t="shared" si="58"/>
        <v>42564</v>
      </c>
      <c r="W1254" s="37">
        <f t="shared" si="59"/>
        <v>0</v>
      </c>
      <c r="X1254" s="2"/>
      <c r="Z1254" s="2"/>
      <c r="AB1254" s="3"/>
      <c r="AD1254" s="3"/>
      <c r="AJ1254" s="3"/>
      <c r="AK1254" s="3"/>
    </row>
    <row r="1255" spans="1:37">
      <c r="A1255" t="s">
        <v>23</v>
      </c>
      <c r="B1255" t="s">
        <v>19</v>
      </c>
      <c r="C1255" s="2">
        <v>41403.545138888891</v>
      </c>
      <c r="D1255">
        <v>103.7</v>
      </c>
      <c r="E1255" s="2">
        <v>41403.607638888891</v>
      </c>
      <c r="F1255">
        <v>112.9</v>
      </c>
      <c r="G1255" s="3">
        <v>8.8700000000000001E-2</v>
      </c>
      <c r="H1255">
        <v>-10229.4</v>
      </c>
      <c r="I1255" s="3">
        <v>-0.1096</v>
      </c>
      <c r="J1255">
        <v>900</v>
      </c>
      <c r="K1255">
        <v>93330</v>
      </c>
      <c r="L1255">
        <v>596276.99</v>
      </c>
      <c r="M1255">
        <v>19</v>
      </c>
      <c r="N1255">
        <v>-538.39</v>
      </c>
      <c r="O1255" s="3">
        <v>-8.8700000000000001E-2</v>
      </c>
      <c r="P1255" s="3">
        <v>5.0099999999999999E-2</v>
      </c>
      <c r="Q1255" t="s">
        <v>20</v>
      </c>
      <c r="S1255" s="1">
        <f t="shared" si="57"/>
        <v>41403</v>
      </c>
      <c r="U1255" s="1">
        <f t="shared" si="58"/>
        <v>41403</v>
      </c>
      <c r="W1255" s="37">
        <f t="shared" si="59"/>
        <v>0</v>
      </c>
      <c r="X1255" s="2"/>
      <c r="Z1255" s="2"/>
      <c r="AB1255" s="3"/>
      <c r="AD1255" s="3"/>
      <c r="AJ1255" s="3"/>
      <c r="AK1255" s="3"/>
    </row>
    <row r="1256" spans="1:37">
      <c r="A1256" t="s">
        <v>382</v>
      </c>
      <c r="B1256" t="s">
        <v>19</v>
      </c>
      <c r="C1256" s="2">
        <v>44186.413194444445</v>
      </c>
      <c r="D1256">
        <v>167.9</v>
      </c>
      <c r="E1256" s="2">
        <v>44186.520833333336</v>
      </c>
      <c r="F1256">
        <v>182.8</v>
      </c>
      <c r="G1256" s="3">
        <v>8.8700000000000001E-2</v>
      </c>
      <c r="H1256">
        <v>-12424.72</v>
      </c>
      <c r="I1256" s="3">
        <v>-0.1096</v>
      </c>
      <c r="J1256">
        <v>675</v>
      </c>
      <c r="K1256">
        <v>113332.49</v>
      </c>
      <c r="L1256">
        <v>4045579.74</v>
      </c>
      <c r="M1256">
        <v>32</v>
      </c>
      <c r="N1256">
        <v>-388.27</v>
      </c>
      <c r="O1256" s="3">
        <v>-0.1066</v>
      </c>
      <c r="P1256" s="3">
        <v>0.10929999999999999</v>
      </c>
      <c r="Q1256" t="s">
        <v>20</v>
      </c>
      <c r="S1256" s="1">
        <f t="shared" si="57"/>
        <v>44186</v>
      </c>
      <c r="U1256" s="1">
        <f t="shared" si="58"/>
        <v>44186</v>
      </c>
      <c r="W1256" s="37">
        <f t="shared" si="59"/>
        <v>0</v>
      </c>
      <c r="X1256" s="2"/>
      <c r="Z1256" s="2"/>
      <c r="AB1256" s="3"/>
      <c r="AD1256" s="3"/>
      <c r="AJ1256" s="3"/>
      <c r="AK1256" s="3"/>
    </row>
    <row r="1257" spans="1:37">
      <c r="A1257" t="s">
        <v>127</v>
      </c>
      <c r="B1257" t="s">
        <v>19</v>
      </c>
      <c r="C1257" s="2">
        <v>44012.59375</v>
      </c>
      <c r="D1257">
        <v>285.25</v>
      </c>
      <c r="E1257" s="2">
        <v>44013.416666666664</v>
      </c>
      <c r="F1257">
        <v>310.55</v>
      </c>
      <c r="G1257" s="3">
        <v>8.8700000000000001E-2</v>
      </c>
      <c r="H1257">
        <v>-25787.85</v>
      </c>
      <c r="I1257" s="3">
        <v>-0.1096</v>
      </c>
      <c r="J1257">
        <v>825</v>
      </c>
      <c r="K1257">
        <v>235331.25</v>
      </c>
      <c r="L1257">
        <v>3455642.01</v>
      </c>
      <c r="M1257">
        <v>26</v>
      </c>
      <c r="N1257">
        <v>-991.84</v>
      </c>
      <c r="O1257" s="3">
        <v>-9.7600000000000006E-2</v>
      </c>
      <c r="P1257" s="3">
        <v>0.14460000000000001</v>
      </c>
      <c r="Q1257" t="s">
        <v>20</v>
      </c>
      <c r="S1257" s="1">
        <f t="shared" si="57"/>
        <v>44012</v>
      </c>
      <c r="U1257" s="1">
        <f t="shared" si="58"/>
        <v>44013</v>
      </c>
      <c r="W1257" s="37">
        <f t="shared" si="59"/>
        <v>1</v>
      </c>
      <c r="X1257" s="2"/>
      <c r="Z1257" s="2"/>
      <c r="AB1257" s="3"/>
      <c r="AD1257" s="3"/>
      <c r="AJ1257" s="3"/>
      <c r="AK1257" s="3"/>
    </row>
    <row r="1258" spans="1:37">
      <c r="A1258" t="s">
        <v>38</v>
      </c>
      <c r="B1258" t="s">
        <v>19</v>
      </c>
      <c r="C1258" s="2">
        <v>41274.604166666664</v>
      </c>
      <c r="D1258">
        <v>64.849999999999994</v>
      </c>
      <c r="E1258" s="2">
        <v>41274.642361111109</v>
      </c>
      <c r="F1258">
        <v>70.599999999999994</v>
      </c>
      <c r="G1258" s="3">
        <v>8.8700000000000001E-2</v>
      </c>
      <c r="H1258">
        <v>-6749.27</v>
      </c>
      <c r="I1258" s="3">
        <v>-0.1096</v>
      </c>
      <c r="J1258">
        <v>950</v>
      </c>
      <c r="K1258">
        <v>61607.5</v>
      </c>
      <c r="L1258">
        <v>572814.42000000004</v>
      </c>
      <c r="M1258">
        <v>12</v>
      </c>
      <c r="N1258">
        <v>-562.44000000000005</v>
      </c>
      <c r="O1258" s="3">
        <v>-0.11409999999999999</v>
      </c>
      <c r="P1258" s="3">
        <v>1.9300000000000001E-2</v>
      </c>
      <c r="Q1258" t="s">
        <v>20</v>
      </c>
      <c r="S1258" s="1">
        <f t="shared" si="57"/>
        <v>41274</v>
      </c>
      <c r="U1258" s="1">
        <f t="shared" si="58"/>
        <v>41274</v>
      </c>
      <c r="W1258" s="37">
        <f t="shared" si="59"/>
        <v>0</v>
      </c>
      <c r="X1258" s="2"/>
      <c r="Z1258" s="2"/>
      <c r="AB1258" s="3"/>
      <c r="AD1258" s="3"/>
      <c r="AJ1258" s="3"/>
      <c r="AK1258" s="3"/>
    </row>
    <row r="1259" spans="1:37">
      <c r="A1259" t="s">
        <v>217</v>
      </c>
      <c r="B1259" t="s">
        <v>19</v>
      </c>
      <c r="C1259" s="2">
        <v>44776.583333333336</v>
      </c>
      <c r="D1259">
        <v>277.8</v>
      </c>
      <c r="E1259" s="2">
        <v>44777.475694444445</v>
      </c>
      <c r="F1259">
        <v>302.39999999999998</v>
      </c>
      <c r="G1259" s="3">
        <v>8.8599999999999998E-2</v>
      </c>
      <c r="H1259">
        <v>-21281.4</v>
      </c>
      <c r="I1259" s="3">
        <v>-0.1094</v>
      </c>
      <c r="J1259">
        <v>700</v>
      </c>
      <c r="K1259">
        <v>194459.98</v>
      </c>
      <c r="L1259">
        <v>7115919.8300000001</v>
      </c>
      <c r="M1259">
        <v>46</v>
      </c>
      <c r="N1259">
        <v>-462.64</v>
      </c>
      <c r="O1259" s="3">
        <v>-8.8599999999999998E-2</v>
      </c>
      <c r="P1259" s="3">
        <v>0.29730000000000001</v>
      </c>
      <c r="Q1259" t="s">
        <v>20</v>
      </c>
      <c r="S1259" s="1">
        <f t="shared" si="57"/>
        <v>44776</v>
      </c>
      <c r="U1259" s="1">
        <f t="shared" si="58"/>
        <v>44777</v>
      </c>
      <c r="W1259" s="37">
        <f t="shared" si="59"/>
        <v>1</v>
      </c>
      <c r="X1259" s="2"/>
      <c r="Z1259" s="2"/>
      <c r="AB1259" s="3"/>
      <c r="AD1259" s="3"/>
      <c r="AJ1259" s="3"/>
      <c r="AK1259" s="3"/>
    </row>
    <row r="1260" spans="1:37">
      <c r="A1260" t="s">
        <v>264</v>
      </c>
      <c r="B1260" t="s">
        <v>19</v>
      </c>
      <c r="C1260" s="2">
        <v>44203.385416666664</v>
      </c>
      <c r="D1260">
        <v>220.35</v>
      </c>
      <c r="E1260" s="2">
        <v>44203.569444444445</v>
      </c>
      <c r="F1260">
        <v>239.85</v>
      </c>
      <c r="G1260" s="3">
        <v>8.8499999999999995E-2</v>
      </c>
      <c r="H1260">
        <v>-16268.85</v>
      </c>
      <c r="I1260" s="3">
        <v>-0.1094</v>
      </c>
      <c r="J1260">
        <v>675</v>
      </c>
      <c r="K1260">
        <v>148736.25</v>
      </c>
      <c r="L1260">
        <v>4168922.83</v>
      </c>
      <c r="M1260">
        <v>54</v>
      </c>
      <c r="N1260">
        <v>-301.27</v>
      </c>
      <c r="O1260" s="3">
        <v>-0.1212</v>
      </c>
      <c r="P1260" s="3">
        <v>9.2399999999999996E-2</v>
      </c>
      <c r="Q1260" t="s">
        <v>20</v>
      </c>
      <c r="S1260" s="1">
        <f t="shared" si="57"/>
        <v>44203</v>
      </c>
      <c r="U1260" s="1">
        <f t="shared" si="58"/>
        <v>44203</v>
      </c>
      <c r="W1260" s="37">
        <f t="shared" si="59"/>
        <v>0</v>
      </c>
      <c r="X1260" s="2"/>
      <c r="Z1260" s="2"/>
      <c r="AB1260" s="3"/>
      <c r="AD1260" s="3"/>
      <c r="AJ1260" s="3"/>
      <c r="AK1260" s="3"/>
    </row>
    <row r="1261" spans="1:37">
      <c r="A1261" t="s">
        <v>383</v>
      </c>
      <c r="B1261" t="s">
        <v>19</v>
      </c>
      <c r="C1261" s="2">
        <v>44895.447916666664</v>
      </c>
      <c r="D1261">
        <v>328.6</v>
      </c>
      <c r="E1261" s="2">
        <v>44895.541666666664</v>
      </c>
      <c r="F1261">
        <v>357.65</v>
      </c>
      <c r="G1261" s="3">
        <v>8.8400000000000006E-2</v>
      </c>
      <c r="H1261">
        <v>-23343.119999999999</v>
      </c>
      <c r="I1261" s="3">
        <v>-0.10929999999999999</v>
      </c>
      <c r="J1261">
        <v>650</v>
      </c>
      <c r="K1261">
        <v>213590</v>
      </c>
      <c r="L1261">
        <v>6981030.2599999998</v>
      </c>
      <c r="M1261">
        <v>28</v>
      </c>
      <c r="N1261">
        <v>-833.68</v>
      </c>
      <c r="O1261" s="3">
        <v>-8.8400000000000006E-2</v>
      </c>
      <c r="P1261" s="3">
        <v>1.6299999999999999E-2</v>
      </c>
      <c r="Q1261" t="s">
        <v>20</v>
      </c>
      <c r="S1261" s="1">
        <f t="shared" si="57"/>
        <v>44895</v>
      </c>
      <c r="U1261" s="1">
        <f t="shared" si="58"/>
        <v>44895</v>
      </c>
      <c r="W1261" s="37">
        <f t="shared" si="59"/>
        <v>0</v>
      </c>
      <c r="X1261" s="2"/>
      <c r="Z1261" s="2"/>
      <c r="AB1261" s="3"/>
      <c r="AD1261" s="3"/>
      <c r="AJ1261" s="3"/>
      <c r="AK1261" s="3"/>
    </row>
    <row r="1262" spans="1:37">
      <c r="A1262" t="s">
        <v>82</v>
      </c>
      <c r="B1262" t="s">
        <v>19</v>
      </c>
      <c r="C1262" s="2">
        <v>42699.385416666664</v>
      </c>
      <c r="D1262">
        <v>160.55000000000001</v>
      </c>
      <c r="E1262" s="2">
        <v>42699.40625</v>
      </c>
      <c r="F1262">
        <v>174.75</v>
      </c>
      <c r="G1262" s="3">
        <v>8.8400000000000006E-2</v>
      </c>
      <c r="H1262">
        <v>-15797.7</v>
      </c>
      <c r="I1262" s="3">
        <v>-0.10929999999999999</v>
      </c>
      <c r="J1262">
        <v>900</v>
      </c>
      <c r="K1262">
        <v>144495</v>
      </c>
      <c r="L1262">
        <v>2214438.2200000002</v>
      </c>
      <c r="M1262">
        <v>7</v>
      </c>
      <c r="N1262">
        <v>-2256.81</v>
      </c>
      <c r="O1262" s="3">
        <v>-8.8400000000000006E-2</v>
      </c>
      <c r="P1262" s="3">
        <v>1.2500000000000001E-2</v>
      </c>
      <c r="Q1262" t="s">
        <v>20</v>
      </c>
      <c r="S1262" s="1">
        <f t="shared" si="57"/>
        <v>42699</v>
      </c>
      <c r="U1262" s="1">
        <f t="shared" si="58"/>
        <v>42699</v>
      </c>
      <c r="W1262" s="37">
        <f t="shared" si="59"/>
        <v>0</v>
      </c>
      <c r="X1262" s="2"/>
      <c r="Z1262" s="2"/>
      <c r="AB1262" s="3"/>
      <c r="AD1262" s="3"/>
      <c r="AJ1262" s="3"/>
      <c r="AK1262" s="3"/>
    </row>
    <row r="1263" spans="1:37">
      <c r="A1263" t="s">
        <v>155</v>
      </c>
      <c r="B1263" t="s">
        <v>19</v>
      </c>
      <c r="C1263" s="2">
        <v>44137.413194444445</v>
      </c>
      <c r="D1263">
        <v>284.85000000000002</v>
      </c>
      <c r="E1263" s="2">
        <v>44137.552083333336</v>
      </c>
      <c r="F1263">
        <v>310</v>
      </c>
      <c r="G1263" s="3">
        <v>8.8300000000000003E-2</v>
      </c>
      <c r="H1263">
        <v>-23323.87</v>
      </c>
      <c r="I1263" s="3">
        <v>-0.10920000000000001</v>
      </c>
      <c r="J1263">
        <v>750</v>
      </c>
      <c r="K1263">
        <v>213637.5</v>
      </c>
      <c r="L1263">
        <v>3856504.07</v>
      </c>
      <c r="M1263">
        <v>41</v>
      </c>
      <c r="N1263">
        <v>-568.87</v>
      </c>
      <c r="O1263" s="3">
        <v>-0.1164</v>
      </c>
      <c r="P1263" s="3">
        <v>1.9099999999999999E-2</v>
      </c>
      <c r="Q1263" t="s">
        <v>20</v>
      </c>
      <c r="S1263" s="1">
        <f t="shared" si="57"/>
        <v>44137</v>
      </c>
      <c r="U1263" s="1">
        <f t="shared" si="58"/>
        <v>44137</v>
      </c>
      <c r="W1263" s="37">
        <f t="shared" si="59"/>
        <v>0</v>
      </c>
      <c r="X1263" s="2"/>
      <c r="Z1263" s="2"/>
      <c r="AB1263" s="3"/>
      <c r="AD1263" s="3"/>
      <c r="AJ1263" s="3"/>
      <c r="AK1263" s="3"/>
    </row>
    <row r="1264" spans="1:37">
      <c r="A1264" t="s">
        <v>40</v>
      </c>
      <c r="B1264" t="s">
        <v>19</v>
      </c>
      <c r="C1264" s="2">
        <v>40829.576388888891</v>
      </c>
      <c r="D1264">
        <v>84.65</v>
      </c>
      <c r="E1264" s="2">
        <v>40830.465277777781</v>
      </c>
      <c r="F1264">
        <v>92.1</v>
      </c>
      <c r="G1264" s="3">
        <v>8.7999999999999995E-2</v>
      </c>
      <c r="H1264">
        <v>-8756.6200000000008</v>
      </c>
      <c r="I1264" s="3">
        <v>-0.1089</v>
      </c>
      <c r="J1264">
        <v>950</v>
      </c>
      <c r="K1264">
        <v>80417.5</v>
      </c>
      <c r="L1264">
        <v>-151632.07999999999</v>
      </c>
      <c r="M1264">
        <v>45</v>
      </c>
      <c r="N1264">
        <v>-194.59</v>
      </c>
      <c r="O1264" s="3">
        <v>-0.12230000000000001</v>
      </c>
      <c r="P1264" s="3">
        <v>0.14530000000000001</v>
      </c>
      <c r="Q1264" t="s">
        <v>20</v>
      </c>
      <c r="S1264" s="1">
        <f t="shared" si="57"/>
        <v>40829</v>
      </c>
      <c r="U1264" s="1">
        <f t="shared" si="58"/>
        <v>40830</v>
      </c>
      <c r="W1264" s="37">
        <f t="shared" si="59"/>
        <v>1</v>
      </c>
      <c r="X1264" s="2"/>
      <c r="Z1264" s="2"/>
      <c r="AB1264" s="3"/>
      <c r="AD1264" s="3"/>
      <c r="AJ1264" s="3"/>
      <c r="AK1264" s="3"/>
    </row>
    <row r="1265" spans="1:37">
      <c r="A1265" t="s">
        <v>92</v>
      </c>
      <c r="B1265" t="s">
        <v>19</v>
      </c>
      <c r="C1265" s="2">
        <v>42703.597222222219</v>
      </c>
      <c r="D1265">
        <v>123.75</v>
      </c>
      <c r="E1265" s="2">
        <v>42704.423611111109</v>
      </c>
      <c r="F1265">
        <v>134.6</v>
      </c>
      <c r="G1265" s="3">
        <v>8.77E-2</v>
      </c>
      <c r="H1265">
        <v>-12090.15</v>
      </c>
      <c r="I1265" s="3">
        <v>-0.1086</v>
      </c>
      <c r="J1265">
        <v>900</v>
      </c>
      <c r="K1265">
        <v>111375</v>
      </c>
      <c r="L1265">
        <v>2247195.0699999998</v>
      </c>
      <c r="M1265">
        <v>26</v>
      </c>
      <c r="N1265">
        <v>-465.01</v>
      </c>
      <c r="O1265" s="3">
        <v>-8.77E-2</v>
      </c>
      <c r="P1265" s="3">
        <v>7.2300000000000003E-2</v>
      </c>
      <c r="Q1265" t="s">
        <v>20</v>
      </c>
      <c r="S1265" s="1">
        <f t="shared" si="57"/>
        <v>42703</v>
      </c>
      <c r="U1265" s="1">
        <f t="shared" si="58"/>
        <v>42704</v>
      </c>
      <c r="W1265" s="37">
        <f t="shared" si="59"/>
        <v>1</v>
      </c>
      <c r="X1265" s="2"/>
      <c r="Z1265" s="2"/>
      <c r="AB1265" s="3"/>
      <c r="AD1265" s="3"/>
      <c r="AJ1265" s="3"/>
      <c r="AK1265" s="3"/>
    </row>
    <row r="1266" spans="1:37">
      <c r="A1266" t="s">
        <v>82</v>
      </c>
      <c r="B1266" t="s">
        <v>19</v>
      </c>
      <c r="C1266" s="2">
        <v>42170.385416666664</v>
      </c>
      <c r="D1266">
        <v>77.55</v>
      </c>
      <c r="E1266" s="2">
        <v>42170.395833333336</v>
      </c>
      <c r="F1266">
        <v>84.35</v>
      </c>
      <c r="G1266" s="3">
        <v>8.77E-2</v>
      </c>
      <c r="H1266">
        <v>-7577.1</v>
      </c>
      <c r="I1266" s="3">
        <v>-0.1086</v>
      </c>
      <c r="J1266">
        <v>899.99990000000003</v>
      </c>
      <c r="K1266">
        <v>69795</v>
      </c>
      <c r="L1266">
        <v>2117852.89</v>
      </c>
      <c r="M1266">
        <v>4</v>
      </c>
      <c r="N1266">
        <v>-1894.27</v>
      </c>
      <c r="O1266" s="3">
        <v>-8.77E-2</v>
      </c>
      <c r="P1266" s="3">
        <v>0.1186</v>
      </c>
      <c r="Q1266" t="s">
        <v>20</v>
      </c>
      <c r="S1266" s="1">
        <f t="shared" si="57"/>
        <v>42170</v>
      </c>
      <c r="U1266" s="1">
        <f t="shared" si="58"/>
        <v>42170</v>
      </c>
      <c r="W1266" s="37">
        <f t="shared" si="59"/>
        <v>0</v>
      </c>
      <c r="X1266" s="2"/>
      <c r="Z1266" s="2"/>
      <c r="AB1266" s="3"/>
      <c r="AD1266" s="3"/>
      <c r="AJ1266" s="3"/>
      <c r="AK1266" s="3"/>
    </row>
    <row r="1267" spans="1:37">
      <c r="A1267" t="s">
        <v>130</v>
      </c>
      <c r="B1267" t="s">
        <v>19</v>
      </c>
      <c r="C1267" s="2">
        <v>43090.604166666664</v>
      </c>
      <c r="D1267">
        <v>69.599999999999994</v>
      </c>
      <c r="E1267" s="2">
        <v>43090.642361111109</v>
      </c>
      <c r="F1267">
        <v>75.7</v>
      </c>
      <c r="G1267" s="3">
        <v>8.7599999999999997E-2</v>
      </c>
      <c r="H1267">
        <v>-5098.2700000000004</v>
      </c>
      <c r="I1267" s="3">
        <v>-0.1085</v>
      </c>
      <c r="J1267">
        <v>675</v>
      </c>
      <c r="K1267">
        <v>46980</v>
      </c>
      <c r="L1267">
        <v>2161403.77</v>
      </c>
      <c r="M1267">
        <v>12</v>
      </c>
      <c r="N1267">
        <v>-424.86</v>
      </c>
      <c r="O1267" s="3">
        <v>-0.12640000000000001</v>
      </c>
      <c r="P1267" s="3">
        <v>3.7400000000000003E-2</v>
      </c>
      <c r="Q1267" t="s">
        <v>20</v>
      </c>
      <c r="S1267" s="1">
        <f t="shared" si="57"/>
        <v>43090</v>
      </c>
      <c r="U1267" s="1">
        <f t="shared" si="58"/>
        <v>43090</v>
      </c>
      <c r="W1267" s="37">
        <f t="shared" si="59"/>
        <v>0</v>
      </c>
      <c r="X1267" s="2"/>
      <c r="Z1267" s="2"/>
      <c r="AB1267" s="3"/>
      <c r="AD1267" s="3"/>
      <c r="AJ1267" s="3"/>
      <c r="AK1267" s="3"/>
    </row>
    <row r="1268" spans="1:37">
      <c r="A1268" t="s">
        <v>90</v>
      </c>
      <c r="B1268" t="s">
        <v>19</v>
      </c>
      <c r="C1268" s="2">
        <v>42223.465277777781</v>
      </c>
      <c r="D1268">
        <v>104.75</v>
      </c>
      <c r="E1268" s="2">
        <v>42226.388888888891</v>
      </c>
      <c r="F1268">
        <v>113.9</v>
      </c>
      <c r="G1268" s="3">
        <v>8.7400000000000005E-2</v>
      </c>
      <c r="H1268">
        <v>-9352.61</v>
      </c>
      <c r="I1268" s="3">
        <v>-0.1082</v>
      </c>
      <c r="J1268">
        <v>825</v>
      </c>
      <c r="K1268">
        <v>86418.75</v>
      </c>
      <c r="L1268">
        <v>2088582.05</v>
      </c>
      <c r="M1268">
        <v>55</v>
      </c>
      <c r="N1268">
        <v>-170.05</v>
      </c>
      <c r="O1268" s="3">
        <v>-8.7400000000000005E-2</v>
      </c>
      <c r="P1268" s="3">
        <v>0.1308</v>
      </c>
      <c r="Q1268" t="s">
        <v>20</v>
      </c>
      <c r="S1268" s="1">
        <f t="shared" si="57"/>
        <v>42223</v>
      </c>
      <c r="U1268" s="1">
        <f t="shared" si="58"/>
        <v>42226</v>
      </c>
      <c r="W1268" s="37">
        <f t="shared" si="59"/>
        <v>3</v>
      </c>
      <c r="X1268" s="2"/>
      <c r="Z1268" s="2"/>
      <c r="AB1268" s="3"/>
      <c r="AD1268" s="3"/>
      <c r="AJ1268" s="3"/>
      <c r="AK1268" s="3"/>
    </row>
    <row r="1269" spans="1:37">
      <c r="A1269" t="s">
        <v>163</v>
      </c>
      <c r="B1269" t="s">
        <v>19</v>
      </c>
      <c r="C1269" s="2">
        <v>43801.385416666664</v>
      </c>
      <c r="D1269">
        <v>163.19999999999999</v>
      </c>
      <c r="E1269" s="2">
        <v>43801.440972222219</v>
      </c>
      <c r="F1269">
        <v>177.45</v>
      </c>
      <c r="G1269" s="3">
        <v>8.7300000000000003E-2</v>
      </c>
      <c r="H1269">
        <v>-11918.14</v>
      </c>
      <c r="I1269" s="3">
        <v>-0.1082</v>
      </c>
      <c r="J1269">
        <v>675</v>
      </c>
      <c r="K1269">
        <v>110160</v>
      </c>
      <c r="L1269">
        <v>2931034.79</v>
      </c>
      <c r="M1269">
        <v>17</v>
      </c>
      <c r="N1269">
        <v>-701.07</v>
      </c>
      <c r="O1269" s="3">
        <v>-8.7300000000000003E-2</v>
      </c>
      <c r="P1269" s="3">
        <v>0.14030000000000001</v>
      </c>
      <c r="Q1269" t="s">
        <v>20</v>
      </c>
      <c r="S1269" s="1">
        <f t="shared" si="57"/>
        <v>43801</v>
      </c>
      <c r="U1269" s="1">
        <f t="shared" si="58"/>
        <v>43801</v>
      </c>
      <c r="W1269" s="37">
        <f t="shared" si="59"/>
        <v>0</v>
      </c>
      <c r="X1269" s="2"/>
      <c r="Z1269" s="2"/>
      <c r="AB1269" s="3"/>
      <c r="AD1269" s="3"/>
      <c r="AJ1269" s="3"/>
      <c r="AK1269" s="3"/>
    </row>
    <row r="1270" spans="1:37">
      <c r="A1270" t="s">
        <v>111</v>
      </c>
      <c r="B1270" t="s">
        <v>19</v>
      </c>
      <c r="C1270" s="2">
        <v>43962.385416666664</v>
      </c>
      <c r="D1270">
        <v>288</v>
      </c>
      <c r="E1270" s="2">
        <v>43962.486111111109</v>
      </c>
      <c r="F1270">
        <v>313.10000000000002</v>
      </c>
      <c r="G1270" s="3">
        <v>8.72E-2</v>
      </c>
      <c r="H1270">
        <v>-25666.58</v>
      </c>
      <c r="I1270" s="3">
        <v>-0.108</v>
      </c>
      <c r="J1270">
        <v>825</v>
      </c>
      <c r="K1270">
        <v>237600</v>
      </c>
      <c r="L1270">
        <v>2899998.88</v>
      </c>
      <c r="M1270">
        <v>30</v>
      </c>
      <c r="N1270">
        <v>-855.55</v>
      </c>
      <c r="O1270" s="3">
        <v>-0.10920000000000001</v>
      </c>
      <c r="P1270" s="3">
        <v>0.1198</v>
      </c>
      <c r="Q1270" t="s">
        <v>20</v>
      </c>
      <c r="S1270" s="1">
        <f t="shared" si="57"/>
        <v>43962</v>
      </c>
      <c r="U1270" s="1">
        <f t="shared" si="58"/>
        <v>43962</v>
      </c>
      <c r="W1270" s="37">
        <f t="shared" si="59"/>
        <v>0</v>
      </c>
      <c r="X1270" s="2"/>
      <c r="Z1270" s="2"/>
      <c r="AB1270" s="3"/>
      <c r="AD1270" s="3"/>
      <c r="AJ1270" s="3"/>
      <c r="AK1270" s="3"/>
    </row>
    <row r="1271" spans="1:37">
      <c r="A1271" t="s">
        <v>25</v>
      </c>
      <c r="B1271" t="s">
        <v>19</v>
      </c>
      <c r="C1271" s="2">
        <v>41180.635416666664</v>
      </c>
      <c r="D1271">
        <v>104.6</v>
      </c>
      <c r="E1271" s="2">
        <v>41183.548611111109</v>
      </c>
      <c r="F1271">
        <v>113.7</v>
      </c>
      <c r="G1271" s="3">
        <v>8.6999999999999994E-2</v>
      </c>
      <c r="H1271">
        <v>-10718.85</v>
      </c>
      <c r="I1271" s="3">
        <v>-0.1079</v>
      </c>
      <c r="J1271">
        <v>950</v>
      </c>
      <c r="K1271">
        <v>99370</v>
      </c>
      <c r="L1271">
        <v>483867.32</v>
      </c>
      <c r="M1271">
        <v>52</v>
      </c>
      <c r="N1271">
        <v>-206.13</v>
      </c>
      <c r="O1271" s="3">
        <v>-8.6999999999999994E-2</v>
      </c>
      <c r="P1271" s="3">
        <v>6.0199999999999997E-2</v>
      </c>
      <c r="Q1271" t="s">
        <v>20</v>
      </c>
      <c r="S1271" s="1">
        <f t="shared" si="57"/>
        <v>41180</v>
      </c>
      <c r="U1271" s="1">
        <f t="shared" si="58"/>
        <v>41183</v>
      </c>
      <c r="W1271" s="37">
        <f t="shared" si="59"/>
        <v>3</v>
      </c>
      <c r="X1271" s="2"/>
      <c r="Z1271" s="2"/>
      <c r="AB1271" s="3"/>
      <c r="AD1271" s="3"/>
      <c r="AJ1271" s="3"/>
      <c r="AK1271" s="3"/>
    </row>
    <row r="1272" spans="1:37">
      <c r="A1272" t="s">
        <v>70</v>
      </c>
      <c r="B1272" t="s">
        <v>19</v>
      </c>
      <c r="C1272" s="2">
        <v>41817.493055555555</v>
      </c>
      <c r="D1272">
        <v>166.55</v>
      </c>
      <c r="E1272" s="2">
        <v>41817.590277777781</v>
      </c>
      <c r="F1272">
        <v>181</v>
      </c>
      <c r="G1272" s="3">
        <v>8.6800000000000002E-2</v>
      </c>
      <c r="H1272">
        <v>-15236.67</v>
      </c>
      <c r="I1272" s="3">
        <v>-0.1076</v>
      </c>
      <c r="J1272">
        <v>850</v>
      </c>
      <c r="K1272">
        <v>141567.5</v>
      </c>
      <c r="L1272">
        <v>1382709.58</v>
      </c>
      <c r="M1272">
        <v>29</v>
      </c>
      <c r="N1272">
        <v>-525.4</v>
      </c>
      <c r="O1272" s="3">
        <v>-8.6800000000000002E-2</v>
      </c>
      <c r="P1272" s="3">
        <v>2.9700000000000001E-2</v>
      </c>
      <c r="Q1272" t="s">
        <v>20</v>
      </c>
      <c r="S1272" s="1">
        <f t="shared" si="57"/>
        <v>41817</v>
      </c>
      <c r="U1272" s="1">
        <f t="shared" si="58"/>
        <v>41817</v>
      </c>
      <c r="W1272" s="37">
        <f t="shared" si="59"/>
        <v>0</v>
      </c>
      <c r="X1272" s="2"/>
      <c r="Z1272" s="2"/>
      <c r="AB1272" s="3"/>
      <c r="AD1272" s="3"/>
      <c r="AJ1272" s="3"/>
      <c r="AK1272" s="3"/>
    </row>
    <row r="1273" spans="1:37">
      <c r="A1273" t="s">
        <v>76</v>
      </c>
      <c r="B1273" t="s">
        <v>19</v>
      </c>
      <c r="C1273" s="2">
        <v>42489.385416666664</v>
      </c>
      <c r="D1273">
        <v>173.5</v>
      </c>
      <c r="E1273" s="2">
        <v>42489.628472222219</v>
      </c>
      <c r="F1273">
        <v>188.55</v>
      </c>
      <c r="G1273" s="3">
        <v>8.6699999999999999E-2</v>
      </c>
      <c r="H1273">
        <v>-16803.45</v>
      </c>
      <c r="I1273" s="3">
        <v>-0.1076</v>
      </c>
      <c r="J1273">
        <v>900</v>
      </c>
      <c r="K1273">
        <v>156150</v>
      </c>
      <c r="L1273">
        <v>2003848</v>
      </c>
      <c r="M1273">
        <v>71</v>
      </c>
      <c r="N1273">
        <v>-236.67</v>
      </c>
      <c r="O1273" s="3">
        <v>-0.2248</v>
      </c>
      <c r="P1273" s="3">
        <v>0.16800000000000001</v>
      </c>
      <c r="Q1273" t="s">
        <v>20</v>
      </c>
      <c r="S1273" s="1">
        <f t="shared" si="57"/>
        <v>42489</v>
      </c>
      <c r="U1273" s="1">
        <f t="shared" si="58"/>
        <v>42489</v>
      </c>
      <c r="W1273" s="37">
        <f t="shared" si="59"/>
        <v>0</v>
      </c>
      <c r="X1273" s="2"/>
      <c r="Z1273" s="2"/>
      <c r="AB1273" s="3"/>
      <c r="AD1273" s="3"/>
      <c r="AJ1273" s="3"/>
      <c r="AK1273" s="3"/>
    </row>
    <row r="1274" spans="1:37">
      <c r="A1274" t="s">
        <v>143</v>
      </c>
      <c r="B1274" t="s">
        <v>19</v>
      </c>
      <c r="C1274" s="2">
        <v>43595.559027777781</v>
      </c>
      <c r="D1274">
        <v>303</v>
      </c>
      <c r="E1274" s="2">
        <v>43595.590277777781</v>
      </c>
      <c r="F1274">
        <v>329.25</v>
      </c>
      <c r="G1274" s="3">
        <v>8.6599999999999996E-2</v>
      </c>
      <c r="H1274">
        <v>-21986.44</v>
      </c>
      <c r="I1274" s="3">
        <v>-0.1075</v>
      </c>
      <c r="J1274">
        <v>675</v>
      </c>
      <c r="K1274">
        <v>204525</v>
      </c>
      <c r="L1274">
        <v>2456143.87</v>
      </c>
      <c r="M1274">
        <v>10</v>
      </c>
      <c r="N1274">
        <v>-2198.64</v>
      </c>
      <c r="O1274" s="3">
        <v>-8.7599999999999997E-2</v>
      </c>
      <c r="P1274" s="3">
        <v>2.1600000000000001E-2</v>
      </c>
      <c r="Q1274" t="s">
        <v>20</v>
      </c>
      <c r="S1274" s="1">
        <f t="shared" si="57"/>
        <v>43595</v>
      </c>
      <c r="U1274" s="1">
        <f t="shared" si="58"/>
        <v>43595</v>
      </c>
      <c r="W1274" s="37">
        <f t="shared" si="59"/>
        <v>0</v>
      </c>
      <c r="X1274" s="2"/>
      <c r="Z1274" s="2"/>
      <c r="AB1274" s="3"/>
      <c r="AD1274" s="3"/>
      <c r="AJ1274" s="3"/>
      <c r="AK1274" s="3"/>
    </row>
    <row r="1275" spans="1:37">
      <c r="A1275" t="s">
        <v>35</v>
      </c>
      <c r="B1275" t="s">
        <v>19</v>
      </c>
      <c r="C1275" s="2">
        <v>41088.625</v>
      </c>
      <c r="D1275">
        <v>46.9</v>
      </c>
      <c r="E1275" s="2">
        <v>41088.642361111109</v>
      </c>
      <c r="F1275">
        <v>50.95</v>
      </c>
      <c r="G1275" s="3">
        <v>8.6400000000000005E-2</v>
      </c>
      <c r="H1275">
        <v>-5279.93</v>
      </c>
      <c r="I1275" s="3">
        <v>-0.1072</v>
      </c>
      <c r="J1275">
        <v>1050</v>
      </c>
      <c r="K1275">
        <v>49245</v>
      </c>
      <c r="L1275">
        <v>367207.12</v>
      </c>
      <c r="M1275">
        <v>6</v>
      </c>
      <c r="N1275">
        <v>-879.99</v>
      </c>
      <c r="O1275" s="3">
        <v>-0.13009999999999999</v>
      </c>
      <c r="P1275" s="3">
        <v>0.14710000000000001</v>
      </c>
      <c r="Q1275" t="s">
        <v>20</v>
      </c>
      <c r="S1275" s="1">
        <f t="shared" si="57"/>
        <v>41088</v>
      </c>
      <c r="U1275" s="1">
        <f t="shared" si="58"/>
        <v>41088</v>
      </c>
      <c r="W1275" s="37">
        <f t="shared" si="59"/>
        <v>0</v>
      </c>
      <c r="X1275" s="2"/>
      <c r="Z1275" s="2"/>
      <c r="AB1275" s="3"/>
      <c r="AD1275" s="3"/>
      <c r="AJ1275" s="3"/>
      <c r="AK1275" s="3"/>
    </row>
    <row r="1276" spans="1:37">
      <c r="A1276" t="s">
        <v>137</v>
      </c>
      <c r="B1276" t="s">
        <v>19</v>
      </c>
      <c r="C1276" s="2">
        <v>43307.569444444445</v>
      </c>
      <c r="D1276">
        <v>53.95</v>
      </c>
      <c r="E1276" s="2">
        <v>43307.635416666664</v>
      </c>
      <c r="F1276">
        <v>58.6</v>
      </c>
      <c r="G1276" s="3">
        <v>8.6199999999999999E-2</v>
      </c>
      <c r="H1276">
        <v>-3898.46</v>
      </c>
      <c r="I1276" s="3">
        <v>-0.1071</v>
      </c>
      <c r="J1276">
        <v>675</v>
      </c>
      <c r="K1276">
        <v>36416.25</v>
      </c>
      <c r="L1276">
        <v>2466763.7200000002</v>
      </c>
      <c r="M1276">
        <v>20</v>
      </c>
      <c r="N1276">
        <v>-194.92</v>
      </c>
      <c r="O1276" s="3">
        <v>-0.16220000000000001</v>
      </c>
      <c r="P1276" s="3">
        <v>0.5292</v>
      </c>
      <c r="Q1276" t="s">
        <v>20</v>
      </c>
      <c r="S1276" s="1">
        <f t="shared" si="57"/>
        <v>43307</v>
      </c>
      <c r="U1276" s="1">
        <f t="shared" si="58"/>
        <v>43307</v>
      </c>
      <c r="W1276" s="37">
        <f t="shared" si="59"/>
        <v>0</v>
      </c>
      <c r="X1276" s="2"/>
      <c r="Z1276" s="2"/>
      <c r="AB1276" s="3"/>
      <c r="AD1276" s="3"/>
      <c r="AJ1276" s="3"/>
      <c r="AK1276" s="3"/>
    </row>
    <row r="1277" spans="1:37">
      <c r="A1277" t="s">
        <v>76</v>
      </c>
      <c r="B1277" t="s">
        <v>19</v>
      </c>
      <c r="C1277" s="2">
        <v>42492.388888888891</v>
      </c>
      <c r="D1277">
        <v>140.9</v>
      </c>
      <c r="E1277" s="2">
        <v>42492.583333333336</v>
      </c>
      <c r="F1277">
        <v>153.05000000000001</v>
      </c>
      <c r="G1277" s="3">
        <v>8.6199999999999999E-2</v>
      </c>
      <c r="H1277">
        <v>-13580.55</v>
      </c>
      <c r="I1277" s="3">
        <v>-0.1071</v>
      </c>
      <c r="J1277">
        <v>900</v>
      </c>
      <c r="K1277">
        <v>126809.99</v>
      </c>
      <c r="L1277">
        <v>1954358.35</v>
      </c>
      <c r="M1277">
        <v>57</v>
      </c>
      <c r="N1277">
        <v>-238.26</v>
      </c>
      <c r="O1277" s="3">
        <v>-0.19589999999999999</v>
      </c>
      <c r="P1277" s="3">
        <v>8.4500000000000006E-2</v>
      </c>
      <c r="Q1277" t="s">
        <v>20</v>
      </c>
      <c r="S1277" s="1">
        <f t="shared" si="57"/>
        <v>42492</v>
      </c>
      <c r="U1277" s="1">
        <f t="shared" si="58"/>
        <v>42492</v>
      </c>
      <c r="W1277" s="37">
        <f t="shared" si="59"/>
        <v>0</v>
      </c>
      <c r="X1277" s="2"/>
      <c r="Z1277" s="2"/>
      <c r="AB1277" s="3"/>
      <c r="AD1277" s="3"/>
      <c r="AJ1277" s="3"/>
      <c r="AK1277" s="3"/>
    </row>
    <row r="1278" spans="1:37">
      <c r="A1278" t="s">
        <v>86</v>
      </c>
      <c r="B1278" t="s">
        <v>19</v>
      </c>
      <c r="C1278" s="2">
        <v>42191.385416666664</v>
      </c>
      <c r="D1278">
        <v>147.5</v>
      </c>
      <c r="E1278" s="2">
        <v>42191.524305555555</v>
      </c>
      <c r="F1278">
        <v>160.19999999999999</v>
      </c>
      <c r="G1278" s="3">
        <v>8.6099999999999996E-2</v>
      </c>
      <c r="H1278">
        <v>-13410.45</v>
      </c>
      <c r="I1278" s="3">
        <v>-0.107</v>
      </c>
      <c r="J1278">
        <v>850</v>
      </c>
      <c r="K1278">
        <v>125375</v>
      </c>
      <c r="L1278">
        <v>2063771.34</v>
      </c>
      <c r="M1278">
        <v>41</v>
      </c>
      <c r="N1278">
        <v>-327.08</v>
      </c>
      <c r="O1278" s="3">
        <v>-8.6099999999999996E-2</v>
      </c>
      <c r="P1278" s="3">
        <v>0.1827</v>
      </c>
      <c r="Q1278" t="s">
        <v>20</v>
      </c>
      <c r="S1278" s="1">
        <f t="shared" si="57"/>
        <v>42191</v>
      </c>
      <c r="U1278" s="1">
        <f t="shared" si="58"/>
        <v>42191</v>
      </c>
      <c r="W1278" s="37">
        <f t="shared" si="59"/>
        <v>0</v>
      </c>
      <c r="X1278" s="2"/>
      <c r="Z1278" s="2"/>
      <c r="AB1278" s="3"/>
      <c r="AD1278" s="3"/>
      <c r="AJ1278" s="3"/>
      <c r="AK1278" s="3"/>
    </row>
    <row r="1279" spans="1:37">
      <c r="A1279" t="s">
        <v>225</v>
      </c>
      <c r="B1279" t="s">
        <v>19</v>
      </c>
      <c r="C1279" s="2">
        <v>44813.552083333336</v>
      </c>
      <c r="D1279">
        <v>299.10000000000002</v>
      </c>
      <c r="E1279" s="2">
        <v>44816.385416666664</v>
      </c>
      <c r="F1279">
        <v>324.8</v>
      </c>
      <c r="G1279" s="3">
        <v>8.5900000000000004E-2</v>
      </c>
      <c r="H1279">
        <v>-22357.3</v>
      </c>
      <c r="I1279" s="3">
        <v>-0.10680000000000001</v>
      </c>
      <c r="J1279">
        <v>700</v>
      </c>
      <c r="K1279">
        <v>209370</v>
      </c>
      <c r="L1279">
        <v>7230948.3799999999</v>
      </c>
      <c r="M1279">
        <v>29</v>
      </c>
      <c r="N1279">
        <v>-770.94</v>
      </c>
      <c r="O1279" s="3">
        <v>-8.5900000000000004E-2</v>
      </c>
      <c r="P1279" s="3">
        <v>8.3199999999999996E-2</v>
      </c>
      <c r="Q1279" t="s">
        <v>20</v>
      </c>
      <c r="S1279" s="1">
        <f t="shared" si="57"/>
        <v>44813</v>
      </c>
      <c r="U1279" s="1">
        <f t="shared" si="58"/>
        <v>44816</v>
      </c>
      <c r="W1279" s="37">
        <f t="shared" si="59"/>
        <v>3</v>
      </c>
      <c r="X1279" s="2"/>
      <c r="Z1279" s="2"/>
      <c r="AB1279" s="3"/>
      <c r="AD1279" s="3"/>
      <c r="AJ1279" s="3"/>
      <c r="AK1279" s="3"/>
    </row>
    <row r="1280" spans="1:37">
      <c r="A1280" t="s">
        <v>150</v>
      </c>
      <c r="B1280" t="s">
        <v>19</v>
      </c>
      <c r="C1280" s="2">
        <v>44075.524305555555</v>
      </c>
      <c r="D1280">
        <v>228.4</v>
      </c>
      <c r="E1280" s="2">
        <v>44076.434027777781</v>
      </c>
      <c r="F1280">
        <v>248</v>
      </c>
      <c r="G1280" s="3">
        <v>8.5800000000000001E-2</v>
      </c>
      <c r="H1280">
        <v>-18273</v>
      </c>
      <c r="I1280" s="3">
        <v>-0.1067</v>
      </c>
      <c r="J1280">
        <v>750</v>
      </c>
      <c r="K1280">
        <v>171300</v>
      </c>
      <c r="L1280">
        <v>3833959.52</v>
      </c>
      <c r="M1280">
        <v>51</v>
      </c>
      <c r="N1280">
        <v>-358.29</v>
      </c>
      <c r="O1280" s="3">
        <v>-0.16239999999999999</v>
      </c>
      <c r="P1280" s="3">
        <v>0.1734</v>
      </c>
      <c r="Q1280" t="s">
        <v>20</v>
      </c>
      <c r="S1280" s="1">
        <f t="shared" si="57"/>
        <v>44075</v>
      </c>
      <c r="U1280" s="1">
        <f t="shared" si="58"/>
        <v>44076</v>
      </c>
      <c r="W1280" s="37">
        <f t="shared" si="59"/>
        <v>1</v>
      </c>
      <c r="X1280" s="2"/>
      <c r="Z1280" s="2"/>
      <c r="AB1280" s="3"/>
      <c r="AD1280" s="3"/>
      <c r="AJ1280" s="3"/>
      <c r="AK1280" s="3"/>
    </row>
    <row r="1281" spans="1:37">
      <c r="A1281" t="s">
        <v>33</v>
      </c>
      <c r="B1281" t="s">
        <v>19</v>
      </c>
      <c r="C1281" s="2">
        <v>41094.385416666664</v>
      </c>
      <c r="D1281">
        <v>81.3</v>
      </c>
      <c r="E1281" s="2">
        <v>41094.496527777781</v>
      </c>
      <c r="F1281">
        <v>88.25</v>
      </c>
      <c r="G1281" s="3">
        <v>8.5500000000000007E-2</v>
      </c>
      <c r="H1281">
        <v>-8645.5</v>
      </c>
      <c r="I1281" s="3">
        <v>-0.10630000000000001</v>
      </c>
      <c r="J1281">
        <v>999.99990000000003</v>
      </c>
      <c r="K1281">
        <v>81300</v>
      </c>
      <c r="L1281">
        <v>394861.42</v>
      </c>
      <c r="M1281">
        <v>33</v>
      </c>
      <c r="N1281">
        <v>-261.98</v>
      </c>
      <c r="O1281" s="3">
        <v>-8.5500000000000007E-2</v>
      </c>
      <c r="P1281" s="3">
        <v>7.9299999999999995E-2</v>
      </c>
      <c r="Q1281" t="s">
        <v>20</v>
      </c>
      <c r="S1281" s="1">
        <f t="shared" si="57"/>
        <v>41094</v>
      </c>
      <c r="U1281" s="1">
        <f t="shared" si="58"/>
        <v>41094</v>
      </c>
      <c r="W1281" s="37">
        <f t="shared" si="59"/>
        <v>0</v>
      </c>
      <c r="X1281" s="2"/>
      <c r="Z1281" s="2"/>
      <c r="AB1281" s="3"/>
      <c r="AD1281" s="3"/>
      <c r="AJ1281" s="3"/>
      <c r="AK1281" s="3"/>
    </row>
    <row r="1282" spans="1:37">
      <c r="A1282" t="s">
        <v>157</v>
      </c>
      <c r="B1282" t="s">
        <v>19</v>
      </c>
      <c r="C1282" s="2">
        <v>44126.524305555555</v>
      </c>
      <c r="D1282">
        <v>108.5</v>
      </c>
      <c r="E1282" s="2">
        <v>44126.638888888891</v>
      </c>
      <c r="F1282">
        <v>117.75</v>
      </c>
      <c r="G1282" s="3">
        <v>8.5300000000000001E-2</v>
      </c>
      <c r="H1282">
        <v>-8634.3799999999992</v>
      </c>
      <c r="I1282" s="3">
        <v>-0.1061</v>
      </c>
      <c r="J1282">
        <v>750</v>
      </c>
      <c r="K1282">
        <v>81375</v>
      </c>
      <c r="L1282">
        <v>3857644.82</v>
      </c>
      <c r="M1282">
        <v>34</v>
      </c>
      <c r="N1282">
        <v>-253.95</v>
      </c>
      <c r="O1282" s="3">
        <v>-0.28339999999999999</v>
      </c>
      <c r="P1282" s="3">
        <v>0.17050000000000001</v>
      </c>
      <c r="Q1282" t="s">
        <v>20</v>
      </c>
      <c r="S1282" s="1">
        <f t="shared" si="57"/>
        <v>44126</v>
      </c>
      <c r="U1282" s="1">
        <f t="shared" si="58"/>
        <v>44126</v>
      </c>
      <c r="W1282" s="37">
        <f t="shared" si="59"/>
        <v>0</v>
      </c>
      <c r="X1282" s="2"/>
      <c r="Z1282" s="2"/>
      <c r="AB1282" s="3"/>
      <c r="AD1282" s="3"/>
      <c r="AJ1282" s="3"/>
      <c r="AK1282" s="3"/>
    </row>
    <row r="1283" spans="1:37">
      <c r="A1283" t="s">
        <v>84</v>
      </c>
      <c r="B1283" t="s">
        <v>19</v>
      </c>
      <c r="C1283" s="2">
        <v>42195.4375</v>
      </c>
      <c r="D1283">
        <v>150</v>
      </c>
      <c r="E1283" s="2">
        <v>42195.545138888891</v>
      </c>
      <c r="F1283">
        <v>162.80000000000001</v>
      </c>
      <c r="G1283" s="3">
        <v>8.5300000000000001E-2</v>
      </c>
      <c r="H1283">
        <v>-13538.8</v>
      </c>
      <c r="I1283" s="3">
        <v>-0.1062</v>
      </c>
      <c r="J1283">
        <v>850</v>
      </c>
      <c r="K1283">
        <v>127500</v>
      </c>
      <c r="L1283">
        <v>2095839.51</v>
      </c>
      <c r="M1283">
        <v>32</v>
      </c>
      <c r="N1283">
        <v>-423.09</v>
      </c>
      <c r="O1283" s="3">
        <v>-9.6699999999999994E-2</v>
      </c>
      <c r="P1283" s="3">
        <v>7.3700000000000002E-2</v>
      </c>
      <c r="Q1283" t="s">
        <v>20</v>
      </c>
      <c r="S1283" s="1">
        <f t="shared" si="57"/>
        <v>42195</v>
      </c>
      <c r="U1283" s="1">
        <f t="shared" si="58"/>
        <v>42195</v>
      </c>
      <c r="W1283" s="37">
        <f t="shared" si="59"/>
        <v>0</v>
      </c>
      <c r="X1283" s="2"/>
      <c r="Z1283" s="2"/>
      <c r="AB1283" s="3"/>
      <c r="AD1283" s="3"/>
      <c r="AJ1283" s="3"/>
      <c r="AK1283" s="3"/>
    </row>
    <row r="1284" spans="1:37">
      <c r="A1284" t="s">
        <v>88</v>
      </c>
      <c r="B1284" t="s">
        <v>19</v>
      </c>
      <c r="C1284" s="2">
        <v>42682.385416666664</v>
      </c>
      <c r="D1284">
        <v>105.65</v>
      </c>
      <c r="E1284" s="2">
        <v>42682.440972222219</v>
      </c>
      <c r="F1284">
        <v>114.65</v>
      </c>
      <c r="G1284" s="3">
        <v>8.5199999999999998E-2</v>
      </c>
      <c r="H1284">
        <v>-9242.4699999999993</v>
      </c>
      <c r="I1284" s="3">
        <v>-0.106</v>
      </c>
      <c r="J1284">
        <v>825</v>
      </c>
      <c r="K1284">
        <v>87161.25</v>
      </c>
      <c r="L1284">
        <v>2252418.33</v>
      </c>
      <c r="M1284">
        <v>17</v>
      </c>
      <c r="N1284">
        <v>-543.66999999999996</v>
      </c>
      <c r="O1284" s="3">
        <v>-8.5199999999999998E-2</v>
      </c>
      <c r="P1284" s="3">
        <v>5.2999999999999999E-2</v>
      </c>
      <c r="Q1284" t="s">
        <v>20</v>
      </c>
      <c r="S1284" s="1">
        <f t="shared" si="57"/>
        <v>42682</v>
      </c>
      <c r="U1284" s="1">
        <f t="shared" si="58"/>
        <v>42682</v>
      </c>
      <c r="W1284" s="37">
        <f t="shared" si="59"/>
        <v>0</v>
      </c>
      <c r="X1284" s="2"/>
      <c r="Z1284" s="2"/>
      <c r="AB1284" s="3"/>
      <c r="AD1284" s="3"/>
      <c r="AJ1284" s="3"/>
      <c r="AK1284" s="3"/>
    </row>
    <row r="1285" spans="1:37">
      <c r="A1285" t="s">
        <v>38</v>
      </c>
      <c r="B1285" t="s">
        <v>19</v>
      </c>
      <c r="C1285" s="2">
        <v>41393.40625</v>
      </c>
      <c r="D1285">
        <v>89.9</v>
      </c>
      <c r="E1285" s="2">
        <v>41393.506944444445</v>
      </c>
      <c r="F1285">
        <v>97.55</v>
      </c>
      <c r="G1285" s="3">
        <v>8.5099999999999995E-2</v>
      </c>
      <c r="H1285">
        <v>-9048.27</v>
      </c>
      <c r="I1285" s="3">
        <v>-0.10589999999999999</v>
      </c>
      <c r="J1285">
        <v>950</v>
      </c>
      <c r="K1285">
        <v>85405</v>
      </c>
      <c r="L1285">
        <v>721726.67</v>
      </c>
      <c r="M1285">
        <v>30</v>
      </c>
      <c r="N1285">
        <v>-301.61</v>
      </c>
      <c r="O1285" s="3">
        <v>-9.5100000000000004E-2</v>
      </c>
      <c r="P1285" s="3">
        <v>5.2299999999999999E-2</v>
      </c>
      <c r="Q1285" t="s">
        <v>20</v>
      </c>
      <c r="S1285" s="1">
        <f t="shared" si="57"/>
        <v>41393</v>
      </c>
      <c r="U1285" s="1">
        <f t="shared" si="58"/>
        <v>41393</v>
      </c>
      <c r="W1285" s="37">
        <f t="shared" si="59"/>
        <v>0</v>
      </c>
      <c r="X1285" s="2"/>
      <c r="Z1285" s="2"/>
      <c r="AB1285" s="3"/>
      <c r="AD1285" s="3"/>
      <c r="AJ1285" s="3"/>
      <c r="AK1285" s="3"/>
    </row>
    <row r="1286" spans="1:37">
      <c r="A1286" t="s">
        <v>164</v>
      </c>
      <c r="B1286" t="s">
        <v>19</v>
      </c>
      <c r="C1286" s="2">
        <v>43826.385416666664</v>
      </c>
      <c r="D1286">
        <v>170.6</v>
      </c>
      <c r="E1286" s="2">
        <v>43826.409722222219</v>
      </c>
      <c r="F1286">
        <v>185.1</v>
      </c>
      <c r="G1286" s="3">
        <v>8.5000000000000006E-2</v>
      </c>
      <c r="H1286">
        <v>-12188.48</v>
      </c>
      <c r="I1286" s="3">
        <v>-0.10580000000000001</v>
      </c>
      <c r="J1286">
        <v>675</v>
      </c>
      <c r="K1286">
        <v>115155.01</v>
      </c>
      <c r="L1286">
        <v>3058231.12</v>
      </c>
      <c r="M1286">
        <v>8</v>
      </c>
      <c r="N1286">
        <v>-1523.56</v>
      </c>
      <c r="O1286" s="3">
        <v>-8.5000000000000006E-2</v>
      </c>
      <c r="P1286" s="3">
        <v>2.93E-2</v>
      </c>
      <c r="Q1286" t="s">
        <v>20</v>
      </c>
      <c r="S1286" s="1">
        <f t="shared" si="57"/>
        <v>43826</v>
      </c>
      <c r="U1286" s="1">
        <f t="shared" si="58"/>
        <v>43826</v>
      </c>
      <c r="W1286" s="37">
        <f t="shared" si="59"/>
        <v>0</v>
      </c>
      <c r="X1286" s="2"/>
      <c r="Z1286" s="2"/>
      <c r="AB1286" s="3"/>
      <c r="AD1286" s="3"/>
      <c r="AJ1286" s="3"/>
      <c r="AK1286" s="3"/>
    </row>
    <row r="1287" spans="1:37">
      <c r="A1287" t="s">
        <v>96</v>
      </c>
      <c r="B1287" t="s">
        <v>19</v>
      </c>
      <c r="C1287" s="2">
        <v>42109.444444444445</v>
      </c>
      <c r="D1287">
        <v>119.75</v>
      </c>
      <c r="E1287" s="2">
        <v>42109.579861111109</v>
      </c>
      <c r="F1287">
        <v>129.9</v>
      </c>
      <c r="G1287" s="3">
        <v>8.48E-2</v>
      </c>
      <c r="H1287">
        <v>-9801.0400000000009</v>
      </c>
      <c r="I1287" s="3">
        <v>-0.1056</v>
      </c>
      <c r="J1287">
        <v>775</v>
      </c>
      <c r="K1287">
        <v>92806.25</v>
      </c>
      <c r="L1287">
        <v>1821065.53</v>
      </c>
      <c r="M1287">
        <v>40</v>
      </c>
      <c r="N1287">
        <v>-245.03</v>
      </c>
      <c r="O1287" s="3">
        <v>-8.48E-2</v>
      </c>
      <c r="P1287" s="3">
        <v>4.4299999999999999E-2</v>
      </c>
      <c r="Q1287" t="s">
        <v>20</v>
      </c>
      <c r="S1287" s="1">
        <f t="shared" si="57"/>
        <v>42109</v>
      </c>
      <c r="U1287" s="1">
        <f t="shared" si="58"/>
        <v>42109</v>
      </c>
      <c r="W1287" s="37">
        <f t="shared" si="59"/>
        <v>0</v>
      </c>
      <c r="X1287" s="2"/>
      <c r="Z1287" s="2"/>
      <c r="AB1287" s="3"/>
      <c r="AD1287" s="3"/>
      <c r="AJ1287" s="3"/>
      <c r="AK1287" s="3"/>
    </row>
    <row r="1288" spans="1:37">
      <c r="A1288" t="s">
        <v>18</v>
      </c>
      <c r="B1288" t="s">
        <v>19</v>
      </c>
      <c r="C1288" s="2">
        <v>41569.517361111109</v>
      </c>
      <c r="D1288">
        <v>74.599999999999994</v>
      </c>
      <c r="E1288" s="2">
        <v>41569.600694444445</v>
      </c>
      <c r="F1288">
        <v>80.900000000000006</v>
      </c>
      <c r="G1288" s="3">
        <v>8.4500000000000006E-2</v>
      </c>
      <c r="H1288">
        <v>-7462.25</v>
      </c>
      <c r="I1288" s="3">
        <v>-0.1053</v>
      </c>
      <c r="J1288">
        <v>950</v>
      </c>
      <c r="K1288">
        <v>70870</v>
      </c>
      <c r="L1288">
        <v>888551.72</v>
      </c>
      <c r="M1288">
        <v>25</v>
      </c>
      <c r="N1288">
        <v>-298.49</v>
      </c>
      <c r="O1288" s="3">
        <v>-0.14749999999999999</v>
      </c>
      <c r="P1288" s="3">
        <v>5.7000000000000002E-2</v>
      </c>
      <c r="Q1288" t="s">
        <v>20</v>
      </c>
      <c r="S1288" s="1">
        <f t="shared" si="57"/>
        <v>41569</v>
      </c>
      <c r="U1288" s="1">
        <f t="shared" si="58"/>
        <v>41569</v>
      </c>
      <c r="W1288" s="37">
        <f t="shared" si="59"/>
        <v>0</v>
      </c>
      <c r="X1288" s="2"/>
      <c r="Z1288" s="2"/>
      <c r="AB1288" s="3"/>
      <c r="AD1288" s="3"/>
      <c r="AJ1288" s="3"/>
      <c r="AK1288" s="3"/>
    </row>
    <row r="1289" spans="1:37">
      <c r="A1289" t="s">
        <v>89</v>
      </c>
      <c r="B1289" t="s">
        <v>19</v>
      </c>
      <c r="C1289" s="2">
        <v>42762.385416666664</v>
      </c>
      <c r="D1289">
        <v>112.6</v>
      </c>
      <c r="E1289" s="2">
        <v>42765.402777777781</v>
      </c>
      <c r="F1289">
        <v>122.1</v>
      </c>
      <c r="G1289" s="3">
        <v>8.4400000000000003E-2</v>
      </c>
      <c r="H1289">
        <v>-9773.7800000000007</v>
      </c>
      <c r="I1289" s="3">
        <v>-0.1052</v>
      </c>
      <c r="J1289">
        <v>825</v>
      </c>
      <c r="K1289">
        <v>92895</v>
      </c>
      <c r="L1289">
        <v>2227168.5699999998</v>
      </c>
      <c r="M1289">
        <v>81</v>
      </c>
      <c r="N1289">
        <v>-120.66</v>
      </c>
      <c r="O1289" s="3">
        <v>-0.13009999999999999</v>
      </c>
      <c r="P1289" s="3">
        <v>0.1008</v>
      </c>
      <c r="Q1289" t="s">
        <v>20</v>
      </c>
      <c r="S1289" s="1">
        <f t="shared" si="57"/>
        <v>42762</v>
      </c>
      <c r="U1289" s="1">
        <f t="shared" si="58"/>
        <v>42765</v>
      </c>
      <c r="W1289" s="37">
        <f t="shared" si="59"/>
        <v>3</v>
      </c>
      <c r="X1289" s="2"/>
      <c r="Z1289" s="2"/>
      <c r="AB1289" s="3"/>
      <c r="AD1289" s="3"/>
      <c r="AJ1289" s="3"/>
      <c r="AK1289" s="3"/>
    </row>
    <row r="1290" spans="1:37">
      <c r="A1290" t="s">
        <v>140</v>
      </c>
      <c r="B1290" t="s">
        <v>19</v>
      </c>
      <c r="C1290" s="2">
        <v>43700.513888888891</v>
      </c>
      <c r="D1290">
        <v>109.6</v>
      </c>
      <c r="E1290" s="2">
        <v>43703.420138888891</v>
      </c>
      <c r="F1290">
        <v>118.85</v>
      </c>
      <c r="G1290" s="3">
        <v>8.4400000000000003E-2</v>
      </c>
      <c r="H1290">
        <v>-8650.8799999999992</v>
      </c>
      <c r="I1290" s="3">
        <v>-0.1052</v>
      </c>
      <c r="J1290">
        <v>750</v>
      </c>
      <c r="K1290">
        <v>82200</v>
      </c>
      <c r="L1290">
        <v>3133412.8</v>
      </c>
      <c r="M1290">
        <v>50</v>
      </c>
      <c r="N1290">
        <v>-173.02</v>
      </c>
      <c r="O1290" s="3">
        <v>-8.9399999999999993E-2</v>
      </c>
      <c r="P1290" s="3">
        <v>0.7984</v>
      </c>
      <c r="Q1290" t="s">
        <v>20</v>
      </c>
      <c r="S1290" s="1">
        <f t="shared" si="57"/>
        <v>43700</v>
      </c>
      <c r="U1290" s="1">
        <f t="shared" si="58"/>
        <v>43703</v>
      </c>
      <c r="W1290" s="37">
        <f t="shared" si="59"/>
        <v>3</v>
      </c>
      <c r="X1290" s="2"/>
      <c r="Z1290" s="2"/>
      <c r="AB1290" s="3"/>
      <c r="AD1290" s="3"/>
      <c r="AJ1290" s="3"/>
      <c r="AK1290" s="3"/>
    </row>
    <row r="1291" spans="1:37">
      <c r="A1291" t="s">
        <v>238</v>
      </c>
      <c r="B1291" t="s">
        <v>19</v>
      </c>
      <c r="C1291" s="2">
        <v>44559.638888888891</v>
      </c>
      <c r="D1291">
        <v>54</v>
      </c>
      <c r="E1291" s="2">
        <v>44560.416666666664</v>
      </c>
      <c r="F1291">
        <v>58.55</v>
      </c>
      <c r="G1291" s="3">
        <v>8.43E-2</v>
      </c>
      <c r="H1291">
        <v>-3405.3</v>
      </c>
      <c r="I1291" s="3">
        <v>-0.1051</v>
      </c>
      <c r="J1291">
        <v>600</v>
      </c>
      <c r="K1291">
        <v>32400</v>
      </c>
      <c r="L1291">
        <v>5608009.0599999996</v>
      </c>
      <c r="M1291">
        <v>13</v>
      </c>
      <c r="N1291">
        <v>-261.95</v>
      </c>
      <c r="O1291" s="3">
        <v>-0.23150000000000001</v>
      </c>
      <c r="P1291" s="3">
        <v>0.45650000000000002</v>
      </c>
      <c r="Q1291" t="s">
        <v>20</v>
      </c>
      <c r="S1291" s="1">
        <f t="shared" si="57"/>
        <v>44559</v>
      </c>
      <c r="U1291" s="1">
        <f t="shared" si="58"/>
        <v>44560</v>
      </c>
      <c r="W1291" s="37">
        <f t="shared" si="59"/>
        <v>1</v>
      </c>
      <c r="X1291" s="2"/>
      <c r="Z1291" s="2"/>
      <c r="AB1291" s="3"/>
      <c r="AD1291" s="3"/>
      <c r="AJ1291" s="3"/>
      <c r="AK1291" s="3"/>
    </row>
    <row r="1292" spans="1:37">
      <c r="A1292" t="s">
        <v>81</v>
      </c>
      <c r="B1292" t="s">
        <v>19</v>
      </c>
      <c r="C1292" s="2">
        <v>42535.385416666664</v>
      </c>
      <c r="D1292">
        <v>99.15</v>
      </c>
      <c r="E1292" s="2">
        <v>42535.520833333336</v>
      </c>
      <c r="F1292">
        <v>107.5</v>
      </c>
      <c r="G1292" s="3">
        <v>8.4199999999999997E-2</v>
      </c>
      <c r="H1292">
        <v>-8593.61</v>
      </c>
      <c r="I1292" s="3">
        <v>-0.1051</v>
      </c>
      <c r="J1292">
        <v>825</v>
      </c>
      <c r="K1292">
        <v>81798.75</v>
      </c>
      <c r="L1292">
        <v>1905252.59</v>
      </c>
      <c r="M1292">
        <v>40</v>
      </c>
      <c r="N1292">
        <v>-214.84</v>
      </c>
      <c r="O1292" s="3">
        <v>-0.15989999999999999</v>
      </c>
      <c r="P1292" s="3">
        <v>9.3299999999999994E-2</v>
      </c>
      <c r="Q1292" t="s">
        <v>20</v>
      </c>
      <c r="S1292" s="1">
        <f t="shared" si="57"/>
        <v>42535</v>
      </c>
      <c r="U1292" s="1">
        <f t="shared" si="58"/>
        <v>42535</v>
      </c>
      <c r="W1292" s="37">
        <f t="shared" si="59"/>
        <v>0</v>
      </c>
      <c r="X1292" s="2"/>
      <c r="Z1292" s="2"/>
      <c r="AB1292" s="3"/>
      <c r="AD1292" s="3"/>
      <c r="AJ1292" s="3"/>
      <c r="AK1292" s="3"/>
    </row>
    <row r="1293" spans="1:37">
      <c r="A1293" t="s">
        <v>155</v>
      </c>
      <c r="B1293" t="s">
        <v>19</v>
      </c>
      <c r="C1293" s="2">
        <v>43763.482638888891</v>
      </c>
      <c r="D1293">
        <v>77.75</v>
      </c>
      <c r="E1293" s="2">
        <v>43763.604166666664</v>
      </c>
      <c r="F1293">
        <v>84.3</v>
      </c>
      <c r="G1293" s="3">
        <v>8.4199999999999997E-2</v>
      </c>
      <c r="H1293">
        <v>-5515.09</v>
      </c>
      <c r="I1293" s="3">
        <v>-0.1051</v>
      </c>
      <c r="J1293">
        <v>675</v>
      </c>
      <c r="K1293">
        <v>52481.25</v>
      </c>
      <c r="L1293">
        <v>2928427.6</v>
      </c>
      <c r="M1293">
        <v>36</v>
      </c>
      <c r="N1293">
        <v>-153.19999999999999</v>
      </c>
      <c r="O1293" s="3">
        <v>-8.4199999999999997E-2</v>
      </c>
      <c r="P1293" s="3">
        <v>0.4521</v>
      </c>
      <c r="Q1293" t="s">
        <v>20</v>
      </c>
      <c r="S1293" s="1">
        <f t="shared" si="57"/>
        <v>43763</v>
      </c>
      <c r="U1293" s="1">
        <f t="shared" si="58"/>
        <v>43763</v>
      </c>
      <c r="W1293" s="37">
        <f t="shared" si="59"/>
        <v>0</v>
      </c>
      <c r="X1293" s="2"/>
      <c r="Z1293" s="2"/>
      <c r="AB1293" s="3"/>
      <c r="AD1293" s="3"/>
      <c r="AJ1293" s="3"/>
      <c r="AK1293" s="3"/>
    </row>
    <row r="1294" spans="1:37">
      <c r="A1294" t="s">
        <v>49</v>
      </c>
      <c r="B1294" t="s">
        <v>19</v>
      </c>
      <c r="C1294" s="2">
        <v>40912.59375</v>
      </c>
      <c r="D1294">
        <v>142.5</v>
      </c>
      <c r="E1294" s="2">
        <v>40913.402777777781</v>
      </c>
      <c r="F1294">
        <v>154.5</v>
      </c>
      <c r="G1294" s="3">
        <v>8.4199999999999997E-2</v>
      </c>
      <c r="H1294">
        <v>-15718.5</v>
      </c>
      <c r="I1294" s="3">
        <v>-0.1051</v>
      </c>
      <c r="J1294">
        <v>1050</v>
      </c>
      <c r="K1294">
        <v>149625</v>
      </c>
      <c r="L1294">
        <v>-156000.78</v>
      </c>
      <c r="M1294">
        <v>22</v>
      </c>
      <c r="N1294">
        <v>-714.48</v>
      </c>
      <c r="O1294" s="3">
        <v>-8.4199999999999997E-2</v>
      </c>
      <c r="P1294" s="3">
        <v>6.8400000000000002E-2</v>
      </c>
      <c r="Q1294" t="s">
        <v>20</v>
      </c>
      <c r="S1294" s="1">
        <f t="shared" si="57"/>
        <v>40912</v>
      </c>
      <c r="U1294" s="1">
        <f t="shared" si="58"/>
        <v>40913</v>
      </c>
      <c r="W1294" s="37">
        <f t="shared" si="59"/>
        <v>1</v>
      </c>
      <c r="X1294" s="2"/>
      <c r="Z1294" s="2"/>
      <c r="AB1294" s="3"/>
      <c r="AD1294" s="3"/>
      <c r="AJ1294" s="3"/>
      <c r="AK1294" s="3"/>
    </row>
    <row r="1295" spans="1:37">
      <c r="A1295" t="s">
        <v>39</v>
      </c>
      <c r="B1295" t="s">
        <v>19</v>
      </c>
      <c r="C1295" s="2">
        <v>41274.520833333336</v>
      </c>
      <c r="D1295">
        <v>118.8</v>
      </c>
      <c r="E1295" s="2">
        <v>41274.604166666664</v>
      </c>
      <c r="F1295">
        <v>128.80000000000001</v>
      </c>
      <c r="G1295" s="3">
        <v>8.4199999999999997E-2</v>
      </c>
      <c r="H1295">
        <v>-11852.2</v>
      </c>
      <c r="I1295" s="3">
        <v>-0.105</v>
      </c>
      <c r="J1295">
        <v>950</v>
      </c>
      <c r="K1295">
        <v>112860</v>
      </c>
      <c r="L1295">
        <v>579563.69999999995</v>
      </c>
      <c r="M1295">
        <v>25</v>
      </c>
      <c r="N1295">
        <v>-474.09</v>
      </c>
      <c r="O1295" s="3">
        <v>-8.4199999999999997E-2</v>
      </c>
      <c r="P1295" s="3">
        <v>8.8000000000000005E-3</v>
      </c>
      <c r="Q1295" t="s">
        <v>20</v>
      </c>
      <c r="S1295" s="1">
        <f t="shared" si="57"/>
        <v>41274</v>
      </c>
      <c r="U1295" s="1">
        <f t="shared" si="58"/>
        <v>41274</v>
      </c>
      <c r="W1295" s="37">
        <f t="shared" si="59"/>
        <v>0</v>
      </c>
      <c r="X1295" s="2"/>
      <c r="Z1295" s="2"/>
      <c r="AB1295" s="3"/>
      <c r="AD1295" s="3"/>
      <c r="AJ1295" s="3"/>
      <c r="AK1295" s="3"/>
    </row>
    <row r="1296" spans="1:37">
      <c r="A1296" t="s">
        <v>133</v>
      </c>
      <c r="B1296" t="s">
        <v>19</v>
      </c>
      <c r="C1296" s="2">
        <v>43515.402777777781</v>
      </c>
      <c r="D1296">
        <v>117.45</v>
      </c>
      <c r="E1296" s="2">
        <v>43515.611111111109</v>
      </c>
      <c r="F1296">
        <v>127.3</v>
      </c>
      <c r="G1296" s="3">
        <v>8.3900000000000002E-2</v>
      </c>
      <c r="H1296">
        <v>-8300.81</v>
      </c>
      <c r="I1296" s="3">
        <v>-0.1047</v>
      </c>
      <c r="J1296">
        <v>675</v>
      </c>
      <c r="K1296">
        <v>79278.75</v>
      </c>
      <c r="L1296">
        <v>2336108.9900000002</v>
      </c>
      <c r="M1296">
        <v>61</v>
      </c>
      <c r="N1296">
        <v>-136.08000000000001</v>
      </c>
      <c r="O1296" s="3">
        <v>-8.3900000000000002E-2</v>
      </c>
      <c r="P1296" s="3">
        <v>0.27589999999999998</v>
      </c>
      <c r="Q1296" t="s">
        <v>20</v>
      </c>
      <c r="S1296" s="1">
        <f t="shared" si="57"/>
        <v>43515</v>
      </c>
      <c r="U1296" s="1">
        <f t="shared" si="58"/>
        <v>43515</v>
      </c>
      <c r="W1296" s="37">
        <f t="shared" si="59"/>
        <v>0</v>
      </c>
      <c r="X1296" s="2"/>
      <c r="Z1296" s="2"/>
      <c r="AB1296" s="3"/>
      <c r="AD1296" s="3"/>
      <c r="AJ1296" s="3"/>
      <c r="AK1296" s="3"/>
    </row>
    <row r="1297" spans="1:37">
      <c r="A1297" t="s">
        <v>148</v>
      </c>
      <c r="B1297" t="s">
        <v>19</v>
      </c>
      <c r="C1297" s="2">
        <v>43581.579861111109</v>
      </c>
      <c r="D1297">
        <v>272.35000000000002</v>
      </c>
      <c r="E1297" s="2">
        <v>43585.409722222219</v>
      </c>
      <c r="F1297">
        <v>295.2</v>
      </c>
      <c r="G1297" s="3">
        <v>8.3900000000000002E-2</v>
      </c>
      <c r="H1297">
        <v>-19254.71</v>
      </c>
      <c r="I1297" s="3">
        <v>-0.1047</v>
      </c>
      <c r="J1297">
        <v>675</v>
      </c>
      <c r="K1297">
        <v>183836.25</v>
      </c>
      <c r="L1297">
        <v>2536024.08</v>
      </c>
      <c r="M1297">
        <v>28</v>
      </c>
      <c r="N1297">
        <v>-687.67</v>
      </c>
      <c r="O1297" s="3">
        <v>-8.3900000000000002E-2</v>
      </c>
      <c r="P1297" s="3">
        <v>0.13950000000000001</v>
      </c>
      <c r="Q1297" t="s">
        <v>20</v>
      </c>
      <c r="S1297" s="1">
        <f t="shared" si="57"/>
        <v>43581</v>
      </c>
      <c r="U1297" s="1">
        <f t="shared" si="58"/>
        <v>43585</v>
      </c>
      <c r="W1297" s="37">
        <f t="shared" si="59"/>
        <v>4</v>
      </c>
      <c r="X1297" s="2"/>
      <c r="Z1297" s="2"/>
      <c r="AB1297" s="3"/>
      <c r="AD1297" s="3"/>
      <c r="AJ1297" s="3"/>
      <c r="AK1297" s="3"/>
    </row>
    <row r="1298" spans="1:37">
      <c r="A1298" t="s">
        <v>45</v>
      </c>
      <c r="B1298" t="s">
        <v>19</v>
      </c>
      <c r="C1298" s="2">
        <v>40819.388888888891</v>
      </c>
      <c r="D1298">
        <v>184.9</v>
      </c>
      <c r="E1298" s="2">
        <v>40820.482638888891</v>
      </c>
      <c r="F1298">
        <v>200.4</v>
      </c>
      <c r="G1298" s="3">
        <v>8.3799999999999999E-2</v>
      </c>
      <c r="H1298">
        <v>-20320.650000000001</v>
      </c>
      <c r="I1298" s="3">
        <v>-0.1047</v>
      </c>
      <c r="J1298">
        <v>1050</v>
      </c>
      <c r="K1298">
        <v>194145</v>
      </c>
      <c r="L1298">
        <v>-20320.650000000001</v>
      </c>
      <c r="M1298">
        <v>104</v>
      </c>
      <c r="N1298">
        <v>-195.39</v>
      </c>
      <c r="O1298" s="3">
        <v>-0.1176</v>
      </c>
      <c r="P1298" s="3">
        <v>7.2999999999999995E-2</v>
      </c>
      <c r="Q1298" t="s">
        <v>20</v>
      </c>
      <c r="S1298" s="1">
        <f t="shared" si="57"/>
        <v>40819</v>
      </c>
      <c r="U1298" s="1">
        <f t="shared" si="58"/>
        <v>40820</v>
      </c>
      <c r="W1298" s="37">
        <f t="shared" si="59"/>
        <v>1</v>
      </c>
      <c r="X1298" s="2"/>
      <c r="Z1298" s="2"/>
      <c r="AB1298" s="3"/>
      <c r="AD1298" s="3"/>
      <c r="AJ1298" s="3"/>
      <c r="AK1298" s="3"/>
    </row>
    <row r="1299" spans="1:37">
      <c r="A1299" t="s">
        <v>157</v>
      </c>
      <c r="B1299" t="s">
        <v>19</v>
      </c>
      <c r="C1299" s="2">
        <v>43773.5</v>
      </c>
      <c r="D1299">
        <v>207</v>
      </c>
      <c r="E1299" s="2">
        <v>43773.614583333336</v>
      </c>
      <c r="F1299">
        <v>224.3</v>
      </c>
      <c r="G1299" s="3">
        <v>8.3599999999999994E-2</v>
      </c>
      <c r="H1299">
        <v>-14588.78</v>
      </c>
      <c r="I1299" s="3">
        <v>-0.10440000000000001</v>
      </c>
      <c r="J1299">
        <v>675</v>
      </c>
      <c r="K1299">
        <v>139725</v>
      </c>
      <c r="L1299">
        <v>2971086.93</v>
      </c>
      <c r="M1299">
        <v>34</v>
      </c>
      <c r="N1299">
        <v>-429.08</v>
      </c>
      <c r="O1299" s="3">
        <v>-8.5000000000000006E-2</v>
      </c>
      <c r="P1299" s="3">
        <v>3.1399999999999997E-2</v>
      </c>
      <c r="Q1299" t="s">
        <v>20</v>
      </c>
      <c r="S1299" s="1">
        <f t="shared" si="57"/>
        <v>43773</v>
      </c>
      <c r="U1299" s="1">
        <f t="shared" si="58"/>
        <v>43773</v>
      </c>
      <c r="W1299" s="37">
        <f t="shared" si="59"/>
        <v>0</v>
      </c>
      <c r="X1299" s="2"/>
      <c r="Z1299" s="2"/>
      <c r="AB1299" s="3"/>
      <c r="AD1299" s="3"/>
      <c r="AJ1299" s="3"/>
      <c r="AK1299" s="3"/>
    </row>
    <row r="1300" spans="1:37">
      <c r="A1300" t="s">
        <v>94</v>
      </c>
      <c r="B1300" t="s">
        <v>19</v>
      </c>
      <c r="C1300" s="2">
        <v>42803.513888888891</v>
      </c>
      <c r="D1300">
        <v>140.05000000000001</v>
      </c>
      <c r="E1300" s="2">
        <v>42803.59375</v>
      </c>
      <c r="F1300">
        <v>151.75</v>
      </c>
      <c r="G1300" s="3">
        <v>8.3500000000000005E-2</v>
      </c>
      <c r="H1300">
        <v>-12059.85</v>
      </c>
      <c r="I1300" s="3">
        <v>-0.10440000000000001</v>
      </c>
      <c r="J1300">
        <v>825</v>
      </c>
      <c r="K1300">
        <v>115541.25</v>
      </c>
      <c r="L1300">
        <v>2167202.62</v>
      </c>
      <c r="M1300">
        <v>24</v>
      </c>
      <c r="N1300">
        <v>-502.49</v>
      </c>
      <c r="O1300" s="3">
        <v>-8.3500000000000005E-2</v>
      </c>
      <c r="P1300" s="3">
        <v>2.8199999999999999E-2</v>
      </c>
      <c r="Q1300" t="s">
        <v>20</v>
      </c>
      <c r="S1300" s="1">
        <f t="shared" si="57"/>
        <v>42803</v>
      </c>
      <c r="U1300" s="1">
        <f t="shared" si="58"/>
        <v>42803</v>
      </c>
      <c r="W1300" s="37">
        <f t="shared" si="59"/>
        <v>0</v>
      </c>
      <c r="X1300" s="2"/>
      <c r="Z1300" s="2"/>
      <c r="AB1300" s="3"/>
      <c r="AD1300" s="3"/>
      <c r="AJ1300" s="3"/>
      <c r="AK1300" s="3"/>
    </row>
    <row r="1301" spans="1:37">
      <c r="A1301" t="s">
        <v>39</v>
      </c>
      <c r="B1301" t="s">
        <v>19</v>
      </c>
      <c r="C1301" s="2">
        <v>41247.534722222219</v>
      </c>
      <c r="D1301">
        <v>84.65</v>
      </c>
      <c r="E1301" s="2">
        <v>41247.600694444445</v>
      </c>
      <c r="F1301">
        <v>91.7</v>
      </c>
      <c r="G1301" s="3">
        <v>8.3299999999999999E-2</v>
      </c>
      <c r="H1301">
        <v>-8372.82</v>
      </c>
      <c r="I1301" s="3">
        <v>-0.1041</v>
      </c>
      <c r="J1301">
        <v>950</v>
      </c>
      <c r="K1301">
        <v>80417.5</v>
      </c>
      <c r="L1301">
        <v>586472.1</v>
      </c>
      <c r="M1301">
        <v>20</v>
      </c>
      <c r="N1301">
        <v>-418.64</v>
      </c>
      <c r="O1301" s="3">
        <v>-9.1600000000000001E-2</v>
      </c>
      <c r="P1301" s="3">
        <v>5.7299999999999997E-2</v>
      </c>
      <c r="Q1301" t="s">
        <v>20</v>
      </c>
      <c r="S1301" s="1">
        <f t="shared" si="57"/>
        <v>41247</v>
      </c>
      <c r="U1301" s="1">
        <f t="shared" si="58"/>
        <v>41247</v>
      </c>
      <c r="W1301" s="37">
        <f t="shared" si="59"/>
        <v>0</v>
      </c>
      <c r="X1301" s="2"/>
      <c r="Z1301" s="2"/>
      <c r="AB1301" s="3"/>
      <c r="AD1301" s="3"/>
      <c r="AJ1301" s="3"/>
      <c r="AK1301" s="3"/>
    </row>
    <row r="1302" spans="1:37">
      <c r="A1302" t="s">
        <v>25</v>
      </c>
      <c r="B1302" t="s">
        <v>19</v>
      </c>
      <c r="C1302" s="2">
        <v>41381.555555555555</v>
      </c>
      <c r="D1302">
        <v>40.25</v>
      </c>
      <c r="E1302" s="2">
        <v>41382.395833333336</v>
      </c>
      <c r="F1302">
        <v>43.6</v>
      </c>
      <c r="G1302" s="3">
        <v>8.3199999999999996E-2</v>
      </c>
      <c r="H1302">
        <v>-4188.5</v>
      </c>
      <c r="I1302" s="3">
        <v>-0.1041</v>
      </c>
      <c r="J1302">
        <v>1000</v>
      </c>
      <c r="K1302">
        <v>40250</v>
      </c>
      <c r="L1302">
        <v>682238.54</v>
      </c>
      <c r="M1302">
        <v>31</v>
      </c>
      <c r="N1302">
        <v>-135.11000000000001</v>
      </c>
      <c r="O1302" s="3">
        <v>-0.44350000000000001</v>
      </c>
      <c r="P1302" s="3">
        <v>0.159</v>
      </c>
      <c r="Q1302" t="s">
        <v>20</v>
      </c>
      <c r="S1302" s="1">
        <f t="shared" si="57"/>
        <v>41381</v>
      </c>
      <c r="U1302" s="1">
        <f t="shared" si="58"/>
        <v>41382</v>
      </c>
      <c r="W1302" s="37">
        <f t="shared" si="59"/>
        <v>1</v>
      </c>
      <c r="X1302" s="2"/>
      <c r="Z1302" s="2"/>
      <c r="AB1302" s="3"/>
      <c r="AD1302" s="3"/>
      <c r="AJ1302" s="3"/>
      <c r="AK1302" s="3"/>
    </row>
    <row r="1303" spans="1:37">
      <c r="A1303" t="s">
        <v>245</v>
      </c>
      <c r="B1303" t="s">
        <v>19</v>
      </c>
      <c r="C1303" s="2">
        <v>44834.385416666664</v>
      </c>
      <c r="D1303">
        <v>382.15</v>
      </c>
      <c r="E1303" s="2">
        <v>44834.430555555555</v>
      </c>
      <c r="F1303">
        <v>413.8</v>
      </c>
      <c r="G1303" s="3">
        <v>8.2799999999999999E-2</v>
      </c>
      <c r="H1303">
        <v>-27726.65</v>
      </c>
      <c r="I1303" s="3">
        <v>-0.1036</v>
      </c>
      <c r="J1303">
        <v>700</v>
      </c>
      <c r="K1303">
        <v>267505</v>
      </c>
      <c r="L1303">
        <v>7085241.6299999999</v>
      </c>
      <c r="M1303">
        <v>14</v>
      </c>
      <c r="N1303">
        <v>-1980.48</v>
      </c>
      <c r="O1303" s="3">
        <v>-0.1057</v>
      </c>
      <c r="P1303" s="3">
        <v>8.4099999999999994E-2</v>
      </c>
      <c r="Q1303" t="s">
        <v>20</v>
      </c>
      <c r="S1303" s="1">
        <f t="shared" si="57"/>
        <v>44834</v>
      </c>
      <c r="U1303" s="1">
        <f t="shared" si="58"/>
        <v>44834</v>
      </c>
      <c r="W1303" s="37">
        <f t="shared" si="59"/>
        <v>0</v>
      </c>
      <c r="X1303" s="2"/>
      <c r="Z1303" s="2"/>
      <c r="AB1303" s="3"/>
      <c r="AD1303" s="3"/>
      <c r="AJ1303" s="3"/>
      <c r="AK1303" s="3"/>
    </row>
    <row r="1304" spans="1:37">
      <c r="A1304" t="s">
        <v>140</v>
      </c>
      <c r="B1304" t="s">
        <v>19</v>
      </c>
      <c r="C1304" s="2">
        <v>43286.527777777781</v>
      </c>
      <c r="D1304">
        <v>130</v>
      </c>
      <c r="E1304" s="2">
        <v>43286.625</v>
      </c>
      <c r="F1304">
        <v>140.69999999999999</v>
      </c>
      <c r="G1304" s="3">
        <v>8.2299999999999998E-2</v>
      </c>
      <c r="H1304">
        <v>-9049.7199999999993</v>
      </c>
      <c r="I1304" s="3">
        <v>-0.1031</v>
      </c>
      <c r="J1304">
        <v>675</v>
      </c>
      <c r="K1304">
        <v>87750</v>
      </c>
      <c r="L1304">
        <v>2504949.14</v>
      </c>
      <c r="M1304">
        <v>29</v>
      </c>
      <c r="N1304">
        <v>-312.06</v>
      </c>
      <c r="O1304" s="3">
        <v>-8.2299999999999998E-2</v>
      </c>
      <c r="P1304" s="3">
        <v>6.7299999999999999E-2</v>
      </c>
      <c r="Q1304" t="s">
        <v>20</v>
      </c>
      <c r="S1304" s="1">
        <f t="shared" si="57"/>
        <v>43286</v>
      </c>
      <c r="U1304" s="1">
        <f t="shared" si="58"/>
        <v>43286</v>
      </c>
      <c r="W1304" s="37">
        <f t="shared" si="59"/>
        <v>0</v>
      </c>
      <c r="X1304" s="2"/>
      <c r="Z1304" s="2"/>
      <c r="AB1304" s="3"/>
      <c r="AD1304" s="3"/>
      <c r="AJ1304" s="3"/>
      <c r="AK1304" s="3"/>
    </row>
    <row r="1305" spans="1:37">
      <c r="A1305" t="s">
        <v>21</v>
      </c>
      <c r="B1305" t="s">
        <v>19</v>
      </c>
      <c r="C1305" s="2">
        <v>41612.552083333336</v>
      </c>
      <c r="D1305">
        <v>131.94999999999999</v>
      </c>
      <c r="E1305" s="2">
        <v>41612.586805555555</v>
      </c>
      <c r="F1305">
        <v>142.75</v>
      </c>
      <c r="G1305" s="3">
        <v>8.1799999999999998E-2</v>
      </c>
      <c r="H1305">
        <v>-12869.65</v>
      </c>
      <c r="I1305" s="3">
        <v>-0.1027</v>
      </c>
      <c r="J1305">
        <v>950</v>
      </c>
      <c r="K1305">
        <v>125352.5</v>
      </c>
      <c r="L1305">
        <v>919326.95</v>
      </c>
      <c r="M1305">
        <v>11</v>
      </c>
      <c r="N1305">
        <v>-1169.97</v>
      </c>
      <c r="O1305" s="3">
        <v>-8.1799999999999998E-2</v>
      </c>
      <c r="P1305" s="3">
        <v>4.8899999999999999E-2</v>
      </c>
      <c r="Q1305" t="s">
        <v>20</v>
      </c>
      <c r="S1305" s="1">
        <f t="shared" si="57"/>
        <v>41612</v>
      </c>
      <c r="U1305" s="1">
        <f t="shared" si="58"/>
        <v>41612</v>
      </c>
      <c r="W1305" s="37">
        <f t="shared" si="59"/>
        <v>0</v>
      </c>
      <c r="X1305" s="2"/>
      <c r="Z1305" s="2"/>
      <c r="AB1305" s="3"/>
      <c r="AD1305" s="3"/>
      <c r="AJ1305" s="3"/>
      <c r="AK1305" s="3"/>
    </row>
    <row r="1306" spans="1:37">
      <c r="A1306" t="s">
        <v>149</v>
      </c>
      <c r="B1306" t="s">
        <v>19</v>
      </c>
      <c r="C1306" s="2">
        <v>43557.59375</v>
      </c>
      <c r="D1306">
        <v>189.05</v>
      </c>
      <c r="E1306" s="2">
        <v>43557.628472222219</v>
      </c>
      <c r="F1306">
        <v>204.5</v>
      </c>
      <c r="G1306" s="3">
        <v>8.1699999999999995E-2</v>
      </c>
      <c r="H1306">
        <v>-13085.21</v>
      </c>
      <c r="I1306" s="3">
        <v>-0.10249999999999999</v>
      </c>
      <c r="J1306">
        <v>675</v>
      </c>
      <c r="K1306">
        <v>127608.75</v>
      </c>
      <c r="L1306">
        <v>2509626.1800000002</v>
      </c>
      <c r="M1306">
        <v>11</v>
      </c>
      <c r="N1306">
        <v>-1189.56</v>
      </c>
      <c r="O1306" s="3">
        <v>-9.1200000000000003E-2</v>
      </c>
      <c r="P1306" s="3">
        <v>3.4599999999999999E-2</v>
      </c>
      <c r="Q1306" t="s">
        <v>20</v>
      </c>
      <c r="S1306" s="1">
        <f t="shared" si="57"/>
        <v>43557</v>
      </c>
      <c r="U1306" s="1">
        <f t="shared" si="58"/>
        <v>43557</v>
      </c>
      <c r="W1306" s="37">
        <f t="shared" si="59"/>
        <v>0</v>
      </c>
      <c r="X1306" s="2"/>
      <c r="Z1306" s="2"/>
      <c r="AB1306" s="3"/>
      <c r="AD1306" s="3"/>
      <c r="AJ1306" s="3"/>
      <c r="AK1306" s="3"/>
    </row>
    <row r="1307" spans="1:37">
      <c r="A1307" t="s">
        <v>30</v>
      </c>
      <c r="B1307" t="s">
        <v>19</v>
      </c>
      <c r="C1307" s="2">
        <v>41137.465277777781</v>
      </c>
      <c r="D1307">
        <v>49.6</v>
      </c>
      <c r="E1307" s="2">
        <v>41137.600694444445</v>
      </c>
      <c r="F1307">
        <v>53.65</v>
      </c>
      <c r="G1307" s="3">
        <v>8.1699999999999995E-2</v>
      </c>
      <c r="H1307">
        <v>-5082.5</v>
      </c>
      <c r="I1307" s="3">
        <v>-0.10249999999999999</v>
      </c>
      <c r="J1307">
        <v>1000</v>
      </c>
      <c r="K1307">
        <v>49600</v>
      </c>
      <c r="L1307">
        <v>474646.84</v>
      </c>
      <c r="M1307">
        <v>40</v>
      </c>
      <c r="N1307">
        <v>-127.06</v>
      </c>
      <c r="O1307" s="3">
        <v>-0.129</v>
      </c>
      <c r="P1307" s="3">
        <v>7.7600000000000002E-2</v>
      </c>
      <c r="Q1307" t="s">
        <v>20</v>
      </c>
      <c r="S1307" s="1">
        <f t="shared" si="57"/>
        <v>41137</v>
      </c>
      <c r="U1307" s="1">
        <f t="shared" si="58"/>
        <v>41137</v>
      </c>
      <c r="W1307" s="37">
        <f t="shared" si="59"/>
        <v>0</v>
      </c>
      <c r="X1307" s="2"/>
      <c r="Z1307" s="2"/>
      <c r="AB1307" s="3"/>
      <c r="AD1307" s="3"/>
      <c r="AJ1307" s="3"/>
      <c r="AK1307" s="3"/>
    </row>
    <row r="1308" spans="1:37">
      <c r="A1308" t="s">
        <v>383</v>
      </c>
      <c r="B1308" t="s">
        <v>19</v>
      </c>
      <c r="C1308" s="2">
        <v>44894.631944444445</v>
      </c>
      <c r="D1308">
        <v>322.5</v>
      </c>
      <c r="E1308" s="2">
        <v>44895.385416666664</v>
      </c>
      <c r="F1308">
        <v>348.8</v>
      </c>
      <c r="G1308" s="3">
        <v>8.1600000000000006E-2</v>
      </c>
      <c r="H1308">
        <v>-21458.45</v>
      </c>
      <c r="I1308" s="3">
        <v>-0.1024</v>
      </c>
      <c r="J1308">
        <v>650</v>
      </c>
      <c r="K1308">
        <v>209625</v>
      </c>
      <c r="L1308">
        <v>7020071.8600000003</v>
      </c>
      <c r="M1308">
        <v>6</v>
      </c>
      <c r="N1308">
        <v>-3576.41</v>
      </c>
      <c r="O1308" s="3">
        <v>-8.1600000000000006E-2</v>
      </c>
      <c r="P1308" s="3">
        <v>2.5399999999999999E-2</v>
      </c>
      <c r="Q1308" t="s">
        <v>20</v>
      </c>
      <c r="S1308" s="1">
        <f t="shared" si="57"/>
        <v>44894</v>
      </c>
      <c r="U1308" s="1">
        <f t="shared" si="58"/>
        <v>44895</v>
      </c>
      <c r="W1308" s="37">
        <f t="shared" si="59"/>
        <v>1</v>
      </c>
      <c r="X1308" s="2"/>
      <c r="Z1308" s="2"/>
      <c r="AB1308" s="3"/>
      <c r="AD1308" s="3"/>
      <c r="AJ1308" s="3"/>
      <c r="AK1308" s="3"/>
    </row>
    <row r="1309" spans="1:37">
      <c r="A1309" t="s">
        <v>21</v>
      </c>
      <c r="B1309" t="s">
        <v>19</v>
      </c>
      <c r="C1309" s="2">
        <v>41570.625</v>
      </c>
      <c r="D1309">
        <v>69.3</v>
      </c>
      <c r="E1309" s="2">
        <v>41571.552083333336</v>
      </c>
      <c r="F1309">
        <v>74.95</v>
      </c>
      <c r="G1309" s="3">
        <v>8.1500000000000003E-2</v>
      </c>
      <c r="H1309">
        <v>-6737.87</v>
      </c>
      <c r="I1309" s="3">
        <v>-0.1023</v>
      </c>
      <c r="J1309">
        <v>949.99990000000003</v>
      </c>
      <c r="K1309">
        <v>65835</v>
      </c>
      <c r="L1309">
        <v>877614.37</v>
      </c>
      <c r="M1309">
        <v>56</v>
      </c>
      <c r="N1309">
        <v>-120.32</v>
      </c>
      <c r="O1309" s="3">
        <v>-0.14940000000000001</v>
      </c>
      <c r="P1309" s="3">
        <v>0.43719999999999998</v>
      </c>
      <c r="Q1309" t="s">
        <v>20</v>
      </c>
      <c r="S1309" s="1">
        <f t="shared" si="57"/>
        <v>41570</v>
      </c>
      <c r="U1309" s="1">
        <f t="shared" si="58"/>
        <v>41571</v>
      </c>
      <c r="W1309" s="37">
        <f t="shared" si="59"/>
        <v>1</v>
      </c>
      <c r="X1309" s="2"/>
      <c r="Z1309" s="2"/>
      <c r="AB1309" s="3"/>
      <c r="AD1309" s="3"/>
      <c r="AJ1309" s="3"/>
      <c r="AK1309" s="3"/>
    </row>
    <row r="1310" spans="1:37">
      <c r="A1310" t="s">
        <v>81</v>
      </c>
      <c r="B1310" t="s">
        <v>19</v>
      </c>
      <c r="C1310" s="2">
        <v>41893.572916666664</v>
      </c>
      <c r="D1310">
        <v>65.650000000000006</v>
      </c>
      <c r="E1310" s="2">
        <v>41894.444444444445</v>
      </c>
      <c r="F1310">
        <v>71</v>
      </c>
      <c r="G1310" s="3">
        <v>8.1500000000000003E-2</v>
      </c>
      <c r="H1310">
        <v>-5373.2</v>
      </c>
      <c r="I1310" s="3">
        <v>-0.1023</v>
      </c>
      <c r="J1310">
        <v>800</v>
      </c>
      <c r="K1310">
        <v>52520</v>
      </c>
      <c r="L1310">
        <v>1450301</v>
      </c>
      <c r="M1310">
        <v>40</v>
      </c>
      <c r="N1310">
        <v>-134.33000000000001</v>
      </c>
      <c r="O1310" s="3">
        <v>-0.1203</v>
      </c>
      <c r="P1310" s="3">
        <v>0.1043</v>
      </c>
      <c r="Q1310" t="s">
        <v>20</v>
      </c>
      <c r="S1310" s="1">
        <f t="shared" si="57"/>
        <v>41893</v>
      </c>
      <c r="U1310" s="1">
        <f t="shared" si="58"/>
        <v>41894</v>
      </c>
      <c r="W1310" s="37">
        <f t="shared" si="59"/>
        <v>1</v>
      </c>
      <c r="X1310" s="2"/>
      <c r="Z1310" s="2"/>
      <c r="AB1310" s="3"/>
      <c r="AD1310" s="3"/>
      <c r="AJ1310" s="3"/>
      <c r="AK1310" s="3"/>
    </row>
    <row r="1311" spans="1:37">
      <c r="A1311" t="s">
        <v>94</v>
      </c>
      <c r="B1311" t="s">
        <v>19</v>
      </c>
      <c r="C1311" s="2">
        <v>43970.565972222219</v>
      </c>
      <c r="D1311">
        <v>211</v>
      </c>
      <c r="E1311" s="2">
        <v>43971.409722222219</v>
      </c>
      <c r="F1311">
        <v>228.15</v>
      </c>
      <c r="G1311" s="3">
        <v>8.1299999999999997E-2</v>
      </c>
      <c r="H1311">
        <v>-19387.349999999999</v>
      </c>
      <c r="I1311" s="3">
        <v>-0.1021</v>
      </c>
      <c r="J1311">
        <v>900</v>
      </c>
      <c r="K1311">
        <v>189900</v>
      </c>
      <c r="L1311">
        <v>3134514.09</v>
      </c>
      <c r="M1311">
        <v>32</v>
      </c>
      <c r="N1311">
        <v>-605.85</v>
      </c>
      <c r="O1311" s="3">
        <v>-0.11609999999999999</v>
      </c>
      <c r="P1311" s="3">
        <v>0.1585</v>
      </c>
      <c r="Q1311" t="s">
        <v>20</v>
      </c>
      <c r="S1311" s="1">
        <f t="shared" si="57"/>
        <v>43970</v>
      </c>
      <c r="U1311" s="1">
        <f t="shared" si="58"/>
        <v>43971</v>
      </c>
      <c r="W1311" s="37">
        <f t="shared" si="59"/>
        <v>1</v>
      </c>
      <c r="X1311" s="2"/>
      <c r="Z1311" s="2"/>
      <c r="AB1311" s="3"/>
      <c r="AD1311" s="3"/>
      <c r="AJ1311" s="3"/>
      <c r="AK1311" s="3"/>
    </row>
    <row r="1312" spans="1:37">
      <c r="A1312" t="s">
        <v>117</v>
      </c>
      <c r="B1312" t="s">
        <v>19</v>
      </c>
      <c r="C1312" s="2">
        <v>43994.555555555555</v>
      </c>
      <c r="D1312">
        <v>247.45</v>
      </c>
      <c r="E1312" s="2">
        <v>43997.465277777781</v>
      </c>
      <c r="F1312">
        <v>267.55</v>
      </c>
      <c r="G1312" s="3">
        <v>8.1199999999999994E-2</v>
      </c>
      <c r="H1312">
        <v>-22725</v>
      </c>
      <c r="I1312" s="3">
        <v>-0.10199999999999999</v>
      </c>
      <c r="J1312">
        <v>900</v>
      </c>
      <c r="K1312">
        <v>222705</v>
      </c>
      <c r="L1312">
        <v>3461865.24</v>
      </c>
      <c r="M1312">
        <v>51</v>
      </c>
      <c r="N1312">
        <v>-445.59</v>
      </c>
      <c r="O1312" s="3">
        <v>-8.1199999999999994E-2</v>
      </c>
      <c r="P1312" s="3">
        <v>0.38979999999999998</v>
      </c>
      <c r="Q1312" t="s">
        <v>20</v>
      </c>
      <c r="S1312" s="1">
        <f t="shared" si="57"/>
        <v>43994</v>
      </c>
      <c r="U1312" s="1">
        <f t="shared" si="58"/>
        <v>43997</v>
      </c>
      <c r="W1312" s="37">
        <f t="shared" si="59"/>
        <v>3</v>
      </c>
      <c r="X1312" s="2"/>
      <c r="Z1312" s="2"/>
      <c r="AB1312" s="3"/>
      <c r="AD1312" s="3"/>
      <c r="AJ1312" s="3"/>
      <c r="AK1312" s="3"/>
    </row>
    <row r="1313" spans="1:37">
      <c r="A1313" t="s">
        <v>127</v>
      </c>
      <c r="B1313" t="s">
        <v>19</v>
      </c>
      <c r="C1313" s="2">
        <v>43049.517361111109</v>
      </c>
      <c r="D1313">
        <v>120.3</v>
      </c>
      <c r="E1313" s="2">
        <v>43049.569444444445</v>
      </c>
      <c r="F1313">
        <v>130.05000000000001</v>
      </c>
      <c r="G1313" s="3">
        <v>8.1000000000000003E-2</v>
      </c>
      <c r="H1313">
        <v>-8271.11</v>
      </c>
      <c r="I1313" s="3">
        <v>-0.1019</v>
      </c>
      <c r="J1313">
        <v>675</v>
      </c>
      <c r="K1313">
        <v>81202.5</v>
      </c>
      <c r="L1313">
        <v>2214380.84</v>
      </c>
      <c r="M1313">
        <v>16</v>
      </c>
      <c r="N1313">
        <v>-516.94000000000005</v>
      </c>
      <c r="O1313" s="3">
        <v>-0.1047</v>
      </c>
      <c r="P1313" s="3">
        <v>7.1000000000000004E-3</v>
      </c>
      <c r="Q1313" t="s">
        <v>20</v>
      </c>
      <c r="S1313" s="1">
        <f t="shared" si="57"/>
        <v>43049</v>
      </c>
      <c r="U1313" s="1">
        <f t="shared" si="58"/>
        <v>43049</v>
      </c>
      <c r="W1313" s="37">
        <f t="shared" si="59"/>
        <v>0</v>
      </c>
      <c r="X1313" s="2"/>
      <c r="Z1313" s="2"/>
      <c r="AB1313" s="3"/>
      <c r="AD1313" s="3"/>
      <c r="AJ1313" s="3"/>
      <c r="AK1313" s="3"/>
    </row>
    <row r="1314" spans="1:37">
      <c r="A1314" t="s">
        <v>217</v>
      </c>
      <c r="B1314" t="s">
        <v>19</v>
      </c>
      <c r="C1314" s="2">
        <v>44447.625</v>
      </c>
      <c r="D1314">
        <v>175.95</v>
      </c>
      <c r="E1314" s="2">
        <v>44448.527777777781</v>
      </c>
      <c r="F1314">
        <v>190.15</v>
      </c>
      <c r="G1314" s="3">
        <v>8.0699999999999994E-2</v>
      </c>
      <c r="H1314">
        <v>-11609.65</v>
      </c>
      <c r="I1314" s="3">
        <v>-0.10150000000000001</v>
      </c>
      <c r="J1314">
        <v>650</v>
      </c>
      <c r="K1314">
        <v>114367.5</v>
      </c>
      <c r="L1314">
        <v>5831694.8600000003</v>
      </c>
      <c r="M1314">
        <v>49</v>
      </c>
      <c r="N1314">
        <v>-236.93</v>
      </c>
      <c r="O1314" s="3">
        <v>-9.6299999999999997E-2</v>
      </c>
      <c r="P1314" s="3">
        <v>7.3599999999999999E-2</v>
      </c>
      <c r="Q1314" t="s">
        <v>20</v>
      </c>
      <c r="S1314" s="1">
        <f t="shared" si="57"/>
        <v>44447</v>
      </c>
      <c r="U1314" s="1">
        <f t="shared" si="58"/>
        <v>44448</v>
      </c>
      <c r="W1314" s="37">
        <f t="shared" si="59"/>
        <v>1</v>
      </c>
      <c r="X1314" s="2"/>
      <c r="Z1314" s="2"/>
      <c r="AB1314" s="3"/>
      <c r="AD1314" s="3"/>
      <c r="AJ1314" s="3"/>
      <c r="AK1314" s="3"/>
    </row>
    <row r="1315" spans="1:37">
      <c r="A1315" t="s">
        <v>129</v>
      </c>
      <c r="B1315" t="s">
        <v>19</v>
      </c>
      <c r="C1315" s="2">
        <v>43045.385416666664</v>
      </c>
      <c r="D1315">
        <v>147.1</v>
      </c>
      <c r="E1315" s="2">
        <v>43045.447916666664</v>
      </c>
      <c r="F1315">
        <v>158.94999999999999</v>
      </c>
      <c r="G1315" s="3">
        <v>8.0600000000000005E-2</v>
      </c>
      <c r="H1315">
        <v>-10064.59</v>
      </c>
      <c r="I1315" s="3">
        <v>-0.1014</v>
      </c>
      <c r="J1315">
        <v>675</v>
      </c>
      <c r="K1315">
        <v>99292.51</v>
      </c>
      <c r="L1315">
        <v>2271088.6</v>
      </c>
      <c r="M1315">
        <v>19</v>
      </c>
      <c r="N1315">
        <v>-529.72</v>
      </c>
      <c r="O1315" s="3">
        <v>-0.1105</v>
      </c>
      <c r="P1315" s="3">
        <v>6.8699999999999997E-2</v>
      </c>
      <c r="Q1315" t="s">
        <v>20</v>
      </c>
      <c r="S1315" s="1">
        <f t="shared" si="57"/>
        <v>43045</v>
      </c>
      <c r="U1315" s="1">
        <f t="shared" si="58"/>
        <v>43045</v>
      </c>
      <c r="W1315" s="37">
        <f t="shared" si="59"/>
        <v>0</v>
      </c>
      <c r="X1315" s="2"/>
      <c r="Z1315" s="2"/>
      <c r="AB1315" s="3"/>
      <c r="AD1315" s="3"/>
      <c r="AJ1315" s="3"/>
      <c r="AK1315" s="3"/>
    </row>
    <row r="1316" spans="1:37">
      <c r="A1316" t="s">
        <v>188</v>
      </c>
      <c r="B1316" t="s">
        <v>19</v>
      </c>
      <c r="C1316" s="2">
        <v>44286.427083333336</v>
      </c>
      <c r="D1316">
        <v>386</v>
      </c>
      <c r="E1316" s="2">
        <v>44287.385416666664</v>
      </c>
      <c r="F1316">
        <v>417.1</v>
      </c>
      <c r="G1316" s="3">
        <v>8.0600000000000005E-2</v>
      </c>
      <c r="H1316">
        <v>-26413.43</v>
      </c>
      <c r="I1316" s="3">
        <v>-0.1014</v>
      </c>
      <c r="J1316">
        <v>675</v>
      </c>
      <c r="K1316">
        <v>260550</v>
      </c>
      <c r="L1316">
        <v>4811924.6100000003</v>
      </c>
      <c r="M1316">
        <v>65</v>
      </c>
      <c r="N1316">
        <v>-406.36</v>
      </c>
      <c r="O1316" s="3">
        <v>-8.0600000000000005E-2</v>
      </c>
      <c r="P1316" s="3">
        <v>0.1101</v>
      </c>
      <c r="Q1316" t="s">
        <v>20</v>
      </c>
      <c r="S1316" s="1">
        <f t="shared" ref="S1316:S1379" si="60">DATE(YEAR(C1316),MONTH(C1316),DAY(C1316))</f>
        <v>44286</v>
      </c>
      <c r="U1316" s="1">
        <f t="shared" ref="U1316:U1379" si="61">DATE(YEAR(E1316),MONTH(E1316),DAY(E1316))</f>
        <v>44287</v>
      </c>
      <c r="W1316" s="37">
        <f t="shared" ref="W1316:W1379" si="62">U1316-S1316</f>
        <v>1</v>
      </c>
      <c r="X1316" s="2"/>
      <c r="Z1316" s="2"/>
      <c r="AB1316" s="3"/>
      <c r="AD1316" s="3"/>
      <c r="AJ1316" s="3"/>
      <c r="AK1316" s="3"/>
    </row>
    <row r="1317" spans="1:37">
      <c r="A1317" t="s">
        <v>107</v>
      </c>
      <c r="B1317" t="s">
        <v>19</v>
      </c>
      <c r="C1317" s="2">
        <v>42837.399305555555</v>
      </c>
      <c r="D1317">
        <v>92.55</v>
      </c>
      <c r="E1317" s="2">
        <v>42837.53125</v>
      </c>
      <c r="F1317">
        <v>99.95</v>
      </c>
      <c r="G1317" s="3">
        <v>0.08</v>
      </c>
      <c r="H1317">
        <v>-6993.75</v>
      </c>
      <c r="I1317" s="3">
        <v>-0.1008</v>
      </c>
      <c r="J1317">
        <v>750</v>
      </c>
      <c r="K1317">
        <v>69412.5</v>
      </c>
      <c r="L1317">
        <v>2135017.15</v>
      </c>
      <c r="M1317">
        <v>39</v>
      </c>
      <c r="N1317">
        <v>-179.33</v>
      </c>
      <c r="O1317" s="3">
        <v>-0.18690000000000001</v>
      </c>
      <c r="P1317" s="3">
        <v>0.28689999999999999</v>
      </c>
      <c r="Q1317" t="s">
        <v>20</v>
      </c>
      <c r="S1317" s="1">
        <f t="shared" si="60"/>
        <v>42837</v>
      </c>
      <c r="U1317" s="1">
        <f t="shared" si="61"/>
        <v>42837</v>
      </c>
      <c r="W1317" s="37">
        <f t="shared" si="62"/>
        <v>0</v>
      </c>
      <c r="X1317" s="2"/>
      <c r="Z1317" s="2"/>
      <c r="AB1317" s="3"/>
      <c r="AD1317" s="3"/>
      <c r="AJ1317" s="3"/>
      <c r="AK1317" s="3"/>
    </row>
    <row r="1318" spans="1:37">
      <c r="A1318" t="s">
        <v>39</v>
      </c>
      <c r="B1318" t="s">
        <v>19</v>
      </c>
      <c r="C1318" s="2">
        <v>41393.506944444445</v>
      </c>
      <c r="D1318">
        <v>87.5</v>
      </c>
      <c r="E1318" s="2">
        <v>41393.579861111109</v>
      </c>
      <c r="F1318">
        <v>94.5</v>
      </c>
      <c r="G1318" s="3">
        <v>0.08</v>
      </c>
      <c r="H1318">
        <v>-8379</v>
      </c>
      <c r="I1318" s="3">
        <v>-0.1008</v>
      </c>
      <c r="J1318">
        <v>950</v>
      </c>
      <c r="K1318">
        <v>83125</v>
      </c>
      <c r="L1318">
        <v>713347.67</v>
      </c>
      <c r="M1318">
        <v>22</v>
      </c>
      <c r="N1318">
        <v>-380.86</v>
      </c>
      <c r="O1318" s="3">
        <v>-0.08</v>
      </c>
      <c r="P1318" s="3">
        <v>2.23E-2</v>
      </c>
      <c r="Q1318" t="s">
        <v>20</v>
      </c>
      <c r="S1318" s="1">
        <f t="shared" si="60"/>
        <v>41393</v>
      </c>
      <c r="U1318" s="1">
        <f t="shared" si="61"/>
        <v>41393</v>
      </c>
      <c r="W1318" s="37">
        <f t="shared" si="62"/>
        <v>0</v>
      </c>
      <c r="X1318" s="2"/>
      <c r="Z1318" s="2"/>
      <c r="AB1318" s="3"/>
      <c r="AD1318" s="3"/>
      <c r="AJ1318" s="3"/>
      <c r="AK1318" s="3"/>
    </row>
    <row r="1319" spans="1:37">
      <c r="A1319" t="s">
        <v>75</v>
      </c>
      <c r="B1319" t="s">
        <v>19</v>
      </c>
      <c r="C1319" s="2">
        <v>42513.385416666664</v>
      </c>
      <c r="D1319">
        <v>56.9</v>
      </c>
      <c r="E1319" s="2">
        <v>42513.479166666664</v>
      </c>
      <c r="F1319">
        <v>61.45</v>
      </c>
      <c r="G1319" s="3">
        <v>0.08</v>
      </c>
      <c r="H1319">
        <v>-5160.1499999999996</v>
      </c>
      <c r="I1319" s="3">
        <v>-0.1008</v>
      </c>
      <c r="J1319">
        <v>900</v>
      </c>
      <c r="K1319">
        <v>51210</v>
      </c>
      <c r="L1319">
        <v>1841196.4</v>
      </c>
      <c r="M1319">
        <v>28</v>
      </c>
      <c r="N1319">
        <v>-184.29</v>
      </c>
      <c r="O1319" s="3">
        <v>-0.19950000000000001</v>
      </c>
      <c r="P1319" s="3">
        <v>0.13880000000000001</v>
      </c>
      <c r="Q1319" t="s">
        <v>20</v>
      </c>
      <c r="S1319" s="1">
        <f t="shared" si="60"/>
        <v>42513</v>
      </c>
      <c r="U1319" s="1">
        <f t="shared" si="61"/>
        <v>42513</v>
      </c>
      <c r="W1319" s="37">
        <f t="shared" si="62"/>
        <v>0</v>
      </c>
      <c r="X1319" s="2"/>
      <c r="Z1319" s="2"/>
      <c r="AB1319" s="3"/>
      <c r="AD1319" s="3"/>
      <c r="AJ1319" s="3"/>
      <c r="AK1319" s="3"/>
    </row>
    <row r="1320" spans="1:37">
      <c r="A1320" t="s">
        <v>61</v>
      </c>
      <c r="B1320" t="s">
        <v>19</v>
      </c>
      <c r="C1320" s="2">
        <v>41761.461805555555</v>
      </c>
      <c r="D1320">
        <v>209.25</v>
      </c>
      <c r="E1320" s="2">
        <v>41761.625</v>
      </c>
      <c r="F1320">
        <v>226</v>
      </c>
      <c r="G1320" s="3">
        <v>0.08</v>
      </c>
      <c r="H1320">
        <v>-18992.25</v>
      </c>
      <c r="I1320" s="3">
        <v>-0.1008</v>
      </c>
      <c r="J1320">
        <v>900</v>
      </c>
      <c r="K1320">
        <v>188325</v>
      </c>
      <c r="L1320">
        <v>930780.43</v>
      </c>
      <c r="M1320">
        <v>48</v>
      </c>
      <c r="N1320">
        <v>-395.67</v>
      </c>
      <c r="O1320" s="3">
        <v>-9.9900000000000003E-2</v>
      </c>
      <c r="P1320" s="3">
        <v>7.9000000000000008E-3</v>
      </c>
      <c r="Q1320" t="s">
        <v>20</v>
      </c>
      <c r="S1320" s="1">
        <f t="shared" si="60"/>
        <v>41761</v>
      </c>
      <c r="U1320" s="1">
        <f t="shared" si="61"/>
        <v>41761</v>
      </c>
      <c r="W1320" s="37">
        <f t="shared" si="62"/>
        <v>0</v>
      </c>
      <c r="X1320" s="2"/>
      <c r="Z1320" s="2"/>
      <c r="AB1320" s="3"/>
      <c r="AD1320" s="3"/>
      <c r="AJ1320" s="3"/>
      <c r="AK1320" s="3"/>
    </row>
    <row r="1321" spans="1:37">
      <c r="A1321" t="s">
        <v>157</v>
      </c>
      <c r="B1321" t="s">
        <v>19</v>
      </c>
      <c r="C1321" s="2">
        <v>43613.496527777781</v>
      </c>
      <c r="D1321">
        <v>71.3</v>
      </c>
      <c r="E1321" s="2">
        <v>43613.625</v>
      </c>
      <c r="F1321">
        <v>77</v>
      </c>
      <c r="G1321" s="3">
        <v>7.9899999999999999E-2</v>
      </c>
      <c r="H1321">
        <v>-4848.53</v>
      </c>
      <c r="I1321" s="3">
        <v>-0.1007</v>
      </c>
      <c r="J1321">
        <v>675</v>
      </c>
      <c r="K1321">
        <v>48127.5</v>
      </c>
      <c r="L1321">
        <v>2720097.89</v>
      </c>
      <c r="M1321">
        <v>38</v>
      </c>
      <c r="N1321">
        <v>-127.59</v>
      </c>
      <c r="O1321" s="3">
        <v>-9.1899999999999996E-2</v>
      </c>
      <c r="P1321" s="3">
        <v>0.41870000000000002</v>
      </c>
      <c r="Q1321" t="s">
        <v>20</v>
      </c>
      <c r="S1321" s="1">
        <f t="shared" si="60"/>
        <v>43613</v>
      </c>
      <c r="U1321" s="1">
        <f t="shared" si="61"/>
        <v>43613</v>
      </c>
      <c r="W1321" s="37">
        <f t="shared" si="62"/>
        <v>0</v>
      </c>
      <c r="X1321" s="2"/>
      <c r="Z1321" s="2"/>
      <c r="AB1321" s="3"/>
      <c r="AD1321" s="3"/>
      <c r="AJ1321" s="3"/>
      <c r="AK1321" s="3"/>
    </row>
    <row r="1322" spans="1:37">
      <c r="A1322" t="s">
        <v>99</v>
      </c>
      <c r="B1322" t="s">
        <v>19</v>
      </c>
      <c r="C1322" s="2">
        <v>42080.628472222219</v>
      </c>
      <c r="D1322">
        <v>68.2</v>
      </c>
      <c r="E1322" s="2">
        <v>42081.559027777781</v>
      </c>
      <c r="F1322">
        <v>73.650000000000006</v>
      </c>
      <c r="G1322" s="3">
        <v>7.9899999999999999E-2</v>
      </c>
      <c r="H1322">
        <v>-5323.09</v>
      </c>
      <c r="I1322" s="3">
        <v>-0.1007</v>
      </c>
      <c r="J1322">
        <v>775</v>
      </c>
      <c r="K1322">
        <v>52855</v>
      </c>
      <c r="L1322">
        <v>1836736.18</v>
      </c>
      <c r="M1322">
        <v>57</v>
      </c>
      <c r="N1322">
        <v>-93.39</v>
      </c>
      <c r="O1322" s="3">
        <v>-0.3387</v>
      </c>
      <c r="P1322" s="3">
        <v>0.21329999999999999</v>
      </c>
      <c r="Q1322" t="s">
        <v>20</v>
      </c>
      <c r="S1322" s="1">
        <f t="shared" si="60"/>
        <v>42080</v>
      </c>
      <c r="U1322" s="1">
        <f t="shared" si="61"/>
        <v>42081</v>
      </c>
      <c r="W1322" s="37">
        <f t="shared" si="62"/>
        <v>1</v>
      </c>
      <c r="X1322" s="2"/>
      <c r="Z1322" s="2"/>
      <c r="AB1322" s="3"/>
      <c r="AD1322" s="3"/>
      <c r="AJ1322" s="3"/>
      <c r="AK1322" s="3"/>
    </row>
    <row r="1323" spans="1:37">
      <c r="A1323" t="s">
        <v>81</v>
      </c>
      <c r="B1323" t="s">
        <v>19</v>
      </c>
      <c r="C1323" s="2">
        <v>42310.628472222219</v>
      </c>
      <c r="D1323">
        <v>153.35</v>
      </c>
      <c r="E1323" s="2">
        <v>42311.5625</v>
      </c>
      <c r="F1323">
        <v>165.6</v>
      </c>
      <c r="G1323" s="3">
        <v>7.9899999999999999E-2</v>
      </c>
      <c r="H1323">
        <v>-13895.55</v>
      </c>
      <c r="I1323" s="3">
        <v>-0.1007</v>
      </c>
      <c r="J1323">
        <v>899.99990000000003</v>
      </c>
      <c r="K1323">
        <v>138015</v>
      </c>
      <c r="L1323">
        <v>2060012.84</v>
      </c>
      <c r="M1323">
        <v>58</v>
      </c>
      <c r="N1323">
        <v>-239.58</v>
      </c>
      <c r="O1323" s="3">
        <v>-7.9899999999999999E-2</v>
      </c>
      <c r="P1323" s="3">
        <v>0.1842</v>
      </c>
      <c r="Q1323" t="s">
        <v>20</v>
      </c>
      <c r="S1323" s="1">
        <f t="shared" si="60"/>
        <v>42310</v>
      </c>
      <c r="U1323" s="1">
        <f t="shared" si="61"/>
        <v>42311</v>
      </c>
      <c r="W1323" s="37">
        <f t="shared" si="62"/>
        <v>1</v>
      </c>
      <c r="X1323" s="2"/>
      <c r="Z1323" s="2"/>
      <c r="AB1323" s="3"/>
      <c r="AD1323" s="3"/>
      <c r="AJ1323" s="3"/>
      <c r="AK1323" s="3"/>
    </row>
    <row r="1324" spans="1:37">
      <c r="A1324" t="s">
        <v>42</v>
      </c>
      <c r="B1324" t="s">
        <v>19</v>
      </c>
      <c r="C1324" s="2">
        <v>40827.5625</v>
      </c>
      <c r="D1324">
        <v>107.8</v>
      </c>
      <c r="E1324" s="2">
        <v>40828.385416666664</v>
      </c>
      <c r="F1324">
        <v>116.4</v>
      </c>
      <c r="G1324" s="3">
        <v>7.9799999999999996E-2</v>
      </c>
      <c r="H1324">
        <v>-10842</v>
      </c>
      <c r="I1324" s="3">
        <v>-0.10059999999999999</v>
      </c>
      <c r="J1324">
        <v>1000</v>
      </c>
      <c r="K1324">
        <v>107800</v>
      </c>
      <c r="L1324">
        <v>-124510.65</v>
      </c>
      <c r="M1324">
        <v>26</v>
      </c>
      <c r="N1324">
        <v>-417</v>
      </c>
      <c r="O1324" s="3">
        <v>-7.9799999999999996E-2</v>
      </c>
      <c r="P1324" s="3">
        <v>0.13450000000000001</v>
      </c>
      <c r="Q1324" t="s">
        <v>20</v>
      </c>
      <c r="S1324" s="1">
        <f t="shared" si="60"/>
        <v>40827</v>
      </c>
      <c r="U1324" s="1">
        <f t="shared" si="61"/>
        <v>40828</v>
      </c>
      <c r="W1324" s="37">
        <f t="shared" si="62"/>
        <v>1</v>
      </c>
      <c r="X1324" s="2"/>
      <c r="Z1324" s="2"/>
      <c r="AB1324" s="3"/>
      <c r="AD1324" s="3"/>
      <c r="AJ1324" s="3"/>
      <c r="AK1324" s="3"/>
    </row>
    <row r="1325" spans="1:37">
      <c r="A1325" t="s">
        <v>202</v>
      </c>
      <c r="B1325" t="s">
        <v>19</v>
      </c>
      <c r="C1325" s="2">
        <v>44348.579861111109</v>
      </c>
      <c r="D1325">
        <v>217.4</v>
      </c>
      <c r="E1325" s="2">
        <v>44349.385416666664</v>
      </c>
      <c r="F1325">
        <v>234.75</v>
      </c>
      <c r="G1325" s="3">
        <v>7.9799999999999996E-2</v>
      </c>
      <c r="H1325">
        <v>-14216.47</v>
      </c>
      <c r="I1325" s="3">
        <v>-0.10059999999999999</v>
      </c>
      <c r="J1325">
        <v>650</v>
      </c>
      <c r="K1325">
        <v>141310</v>
      </c>
      <c r="L1325">
        <v>5392327.96</v>
      </c>
      <c r="M1325">
        <v>21</v>
      </c>
      <c r="N1325">
        <v>-676.97</v>
      </c>
      <c r="O1325" s="3">
        <v>-0.12189999999999999</v>
      </c>
      <c r="P1325" s="3">
        <v>4.7100000000000003E-2</v>
      </c>
      <c r="Q1325" t="s">
        <v>20</v>
      </c>
      <c r="S1325" s="1">
        <f t="shared" si="60"/>
        <v>44348</v>
      </c>
      <c r="U1325" s="1">
        <f t="shared" si="61"/>
        <v>44349</v>
      </c>
      <c r="W1325" s="37">
        <f t="shared" si="62"/>
        <v>1</v>
      </c>
      <c r="X1325" s="2"/>
      <c r="Z1325" s="2"/>
      <c r="AB1325" s="3"/>
      <c r="AD1325" s="3"/>
      <c r="AJ1325" s="3"/>
      <c r="AK1325" s="3"/>
    </row>
    <row r="1326" spans="1:37">
      <c r="A1326" t="s">
        <v>38</v>
      </c>
      <c r="B1326" t="s">
        <v>19</v>
      </c>
      <c r="C1326" s="2">
        <v>41271.427083333336</v>
      </c>
      <c r="D1326">
        <v>67.849999999999994</v>
      </c>
      <c r="E1326" s="2">
        <v>41271.579861111109</v>
      </c>
      <c r="F1326">
        <v>73.25</v>
      </c>
      <c r="G1326" s="3">
        <v>7.9600000000000004E-2</v>
      </c>
      <c r="H1326">
        <v>-6470.45</v>
      </c>
      <c r="I1326" s="3">
        <v>-0.1004</v>
      </c>
      <c r="J1326">
        <v>950</v>
      </c>
      <c r="K1326">
        <v>64457.5</v>
      </c>
      <c r="L1326">
        <v>611999.06999999995</v>
      </c>
      <c r="M1326">
        <v>45</v>
      </c>
      <c r="N1326">
        <v>-143.79</v>
      </c>
      <c r="O1326" s="3">
        <v>-8.1100000000000005E-2</v>
      </c>
      <c r="P1326" s="3">
        <v>3.39E-2</v>
      </c>
      <c r="Q1326" t="s">
        <v>20</v>
      </c>
      <c r="S1326" s="1">
        <f t="shared" si="60"/>
        <v>41271</v>
      </c>
      <c r="U1326" s="1">
        <f t="shared" si="61"/>
        <v>41271</v>
      </c>
      <c r="W1326" s="37">
        <f t="shared" si="62"/>
        <v>0</v>
      </c>
      <c r="X1326" s="2"/>
      <c r="Z1326" s="2"/>
      <c r="AB1326" s="3"/>
      <c r="AD1326" s="3"/>
      <c r="AJ1326" s="3"/>
      <c r="AK1326" s="3"/>
    </row>
    <row r="1327" spans="1:37">
      <c r="A1327" t="s">
        <v>114</v>
      </c>
      <c r="B1327" t="s">
        <v>19</v>
      </c>
      <c r="C1327" s="2">
        <v>42885.534722222219</v>
      </c>
      <c r="D1327">
        <v>111.5</v>
      </c>
      <c r="E1327" s="2">
        <v>42885.572916666664</v>
      </c>
      <c r="F1327">
        <v>120.35</v>
      </c>
      <c r="G1327" s="3">
        <v>7.9399999999999998E-2</v>
      </c>
      <c r="H1327">
        <v>-8376.3700000000008</v>
      </c>
      <c r="I1327" s="3">
        <v>-0.1002</v>
      </c>
      <c r="J1327">
        <v>750</v>
      </c>
      <c r="K1327">
        <v>83625</v>
      </c>
      <c r="L1327">
        <v>2104482.1</v>
      </c>
      <c r="M1327">
        <v>12</v>
      </c>
      <c r="N1327">
        <v>-698.03</v>
      </c>
      <c r="O1327" s="3">
        <v>-0.12559999999999999</v>
      </c>
      <c r="P1327" s="3">
        <v>2.0199999999999999E-2</v>
      </c>
      <c r="Q1327" t="s">
        <v>20</v>
      </c>
      <c r="S1327" s="1">
        <f t="shared" si="60"/>
        <v>42885</v>
      </c>
      <c r="U1327" s="1">
        <f t="shared" si="61"/>
        <v>42885</v>
      </c>
      <c r="W1327" s="37">
        <f t="shared" si="62"/>
        <v>0</v>
      </c>
      <c r="X1327" s="2"/>
      <c r="Z1327" s="2"/>
      <c r="AB1327" s="3"/>
      <c r="AD1327" s="3"/>
      <c r="AJ1327" s="3"/>
      <c r="AK1327" s="3"/>
    </row>
    <row r="1328" spans="1:37">
      <c r="A1328" t="s">
        <v>40</v>
      </c>
      <c r="B1328" t="s">
        <v>19</v>
      </c>
      <c r="C1328" s="2">
        <v>40834.385416666664</v>
      </c>
      <c r="D1328">
        <v>47.95</v>
      </c>
      <c r="E1328" s="2">
        <v>40835.385416666664</v>
      </c>
      <c r="F1328">
        <v>51.75</v>
      </c>
      <c r="G1328" s="3">
        <v>7.9200000000000007E-2</v>
      </c>
      <c r="H1328">
        <v>-4557.1499999999996</v>
      </c>
      <c r="I1328" s="3">
        <v>-0.1</v>
      </c>
      <c r="J1328">
        <v>950</v>
      </c>
      <c r="K1328">
        <v>45552.5</v>
      </c>
      <c r="L1328">
        <v>-173983.68</v>
      </c>
      <c r="M1328">
        <v>77</v>
      </c>
      <c r="N1328">
        <v>-59.18</v>
      </c>
      <c r="O1328" s="3">
        <v>-7.9200000000000007E-2</v>
      </c>
      <c r="P1328" s="3">
        <v>0.3347</v>
      </c>
      <c r="Q1328" t="s">
        <v>20</v>
      </c>
      <c r="S1328" s="1">
        <f t="shared" si="60"/>
        <v>40834</v>
      </c>
      <c r="U1328" s="1">
        <f t="shared" si="61"/>
        <v>40835</v>
      </c>
      <c r="W1328" s="37">
        <f t="shared" si="62"/>
        <v>1</v>
      </c>
      <c r="X1328" s="2"/>
      <c r="Z1328" s="2"/>
      <c r="AB1328" s="3"/>
      <c r="AD1328" s="3"/>
      <c r="AJ1328" s="3"/>
      <c r="AK1328" s="3"/>
    </row>
    <row r="1329" spans="1:37">
      <c r="A1329" t="s">
        <v>99</v>
      </c>
      <c r="B1329" t="s">
        <v>19</v>
      </c>
      <c r="C1329" s="2">
        <v>42074.572916666664</v>
      </c>
      <c r="D1329">
        <v>80.25</v>
      </c>
      <c r="E1329" s="2">
        <v>42074.631944444445</v>
      </c>
      <c r="F1329">
        <v>86.6</v>
      </c>
      <c r="G1329" s="3">
        <v>7.9100000000000004E-2</v>
      </c>
      <c r="H1329">
        <v>-6414.8</v>
      </c>
      <c r="I1329" s="3">
        <v>-9.9900000000000003E-2</v>
      </c>
      <c r="J1329">
        <v>800</v>
      </c>
      <c r="K1329">
        <v>64200</v>
      </c>
      <c r="L1329">
        <v>1861694.85</v>
      </c>
      <c r="M1329">
        <v>18</v>
      </c>
      <c r="N1329">
        <v>-356.38</v>
      </c>
      <c r="O1329" s="3">
        <v>-7.9100000000000004E-2</v>
      </c>
      <c r="P1329" s="3">
        <v>0.22739999999999999</v>
      </c>
      <c r="Q1329" t="s">
        <v>20</v>
      </c>
      <c r="S1329" s="1">
        <f t="shared" si="60"/>
        <v>42074</v>
      </c>
      <c r="U1329" s="1">
        <f t="shared" si="61"/>
        <v>42074</v>
      </c>
      <c r="W1329" s="37">
        <f t="shared" si="62"/>
        <v>0</v>
      </c>
      <c r="X1329" s="2"/>
      <c r="Z1329" s="2"/>
      <c r="AB1329" s="3"/>
      <c r="AD1329" s="3"/>
      <c r="AJ1329" s="3"/>
      <c r="AK1329" s="3"/>
    </row>
    <row r="1330" spans="1:37">
      <c r="A1330" t="s">
        <v>95</v>
      </c>
      <c r="B1330" t="s">
        <v>19</v>
      </c>
      <c r="C1330" s="2">
        <v>42802.385416666664</v>
      </c>
      <c r="D1330">
        <v>91.05</v>
      </c>
      <c r="E1330" s="2">
        <v>42802.451388888891</v>
      </c>
      <c r="F1330">
        <v>98.25</v>
      </c>
      <c r="G1330" s="3">
        <v>7.9100000000000004E-2</v>
      </c>
      <c r="H1330">
        <v>-7501.73</v>
      </c>
      <c r="I1330" s="3">
        <v>-9.9900000000000003E-2</v>
      </c>
      <c r="J1330">
        <v>825</v>
      </c>
      <c r="K1330">
        <v>75116.25</v>
      </c>
      <c r="L1330">
        <v>2198053.9</v>
      </c>
      <c r="M1330">
        <v>20</v>
      </c>
      <c r="N1330">
        <v>-375.09</v>
      </c>
      <c r="O1330" s="3">
        <v>-7.9100000000000004E-2</v>
      </c>
      <c r="P1330" s="3">
        <v>6.6400000000000001E-2</v>
      </c>
      <c r="Q1330" t="s">
        <v>20</v>
      </c>
      <c r="S1330" s="1">
        <f t="shared" si="60"/>
        <v>42802</v>
      </c>
      <c r="U1330" s="1">
        <f t="shared" si="61"/>
        <v>42802</v>
      </c>
      <c r="W1330" s="37">
        <f t="shared" si="62"/>
        <v>0</v>
      </c>
      <c r="X1330" s="2"/>
      <c r="Z1330" s="2"/>
      <c r="AB1330" s="3"/>
      <c r="AD1330" s="3"/>
      <c r="AJ1330" s="3"/>
      <c r="AK1330" s="3"/>
    </row>
    <row r="1331" spans="1:37">
      <c r="A1331" t="s">
        <v>34</v>
      </c>
      <c r="B1331" t="s">
        <v>19</v>
      </c>
      <c r="C1331" s="2">
        <v>41024.493055555555</v>
      </c>
      <c r="D1331">
        <v>31.05</v>
      </c>
      <c r="E1331" s="2">
        <v>41024.597222222219</v>
      </c>
      <c r="F1331">
        <v>33.5</v>
      </c>
      <c r="G1331" s="3">
        <v>7.8899999999999998E-2</v>
      </c>
      <c r="H1331">
        <v>-3095.5</v>
      </c>
      <c r="I1331" s="3">
        <v>-9.9699999999999997E-2</v>
      </c>
      <c r="J1331">
        <v>1000</v>
      </c>
      <c r="K1331">
        <v>31050</v>
      </c>
      <c r="L1331">
        <v>122712.02</v>
      </c>
      <c r="M1331">
        <v>31</v>
      </c>
      <c r="N1331">
        <v>-99.85</v>
      </c>
      <c r="O1331" s="3">
        <v>-0.41549999999999998</v>
      </c>
      <c r="P1331" s="3">
        <v>0.57650000000000001</v>
      </c>
      <c r="Q1331" t="s">
        <v>20</v>
      </c>
      <c r="S1331" s="1">
        <f t="shared" si="60"/>
        <v>41024</v>
      </c>
      <c r="U1331" s="1">
        <f t="shared" si="61"/>
        <v>41024</v>
      </c>
      <c r="W1331" s="37">
        <f t="shared" si="62"/>
        <v>0</v>
      </c>
      <c r="X1331" s="2"/>
      <c r="Z1331" s="2"/>
      <c r="AB1331" s="3"/>
      <c r="AD1331" s="3"/>
      <c r="AJ1331" s="3"/>
      <c r="AK1331" s="3"/>
    </row>
    <row r="1332" spans="1:37">
      <c r="A1332" t="s">
        <v>76</v>
      </c>
      <c r="B1332" t="s">
        <v>19</v>
      </c>
      <c r="C1332" s="2">
        <v>42262.472222222219</v>
      </c>
      <c r="D1332">
        <v>161</v>
      </c>
      <c r="E1332" s="2">
        <v>42263.385416666664</v>
      </c>
      <c r="F1332">
        <v>173.7</v>
      </c>
      <c r="G1332" s="3">
        <v>7.8899999999999998E-2</v>
      </c>
      <c r="H1332">
        <v>-14442.3</v>
      </c>
      <c r="I1332" s="3">
        <v>-9.9699999999999997E-2</v>
      </c>
      <c r="J1332">
        <v>900</v>
      </c>
      <c r="K1332">
        <v>144900</v>
      </c>
      <c r="L1332">
        <v>2052154.94</v>
      </c>
      <c r="M1332">
        <v>52</v>
      </c>
      <c r="N1332">
        <v>-277.74</v>
      </c>
      <c r="O1332" s="3">
        <v>-0.1177</v>
      </c>
      <c r="P1332" s="3">
        <v>0.14380000000000001</v>
      </c>
      <c r="Q1332" t="s">
        <v>20</v>
      </c>
      <c r="S1332" s="1">
        <f t="shared" si="60"/>
        <v>42262</v>
      </c>
      <c r="U1332" s="1">
        <f t="shared" si="61"/>
        <v>42263</v>
      </c>
      <c r="W1332" s="37">
        <f t="shared" si="62"/>
        <v>1</v>
      </c>
      <c r="X1332" s="2"/>
      <c r="Z1332" s="2"/>
      <c r="AB1332" s="3"/>
      <c r="AD1332" s="3"/>
      <c r="AJ1332" s="3"/>
      <c r="AK1332" s="3"/>
    </row>
    <row r="1333" spans="1:37">
      <c r="A1333" t="s">
        <v>145</v>
      </c>
      <c r="B1333" t="s">
        <v>19</v>
      </c>
      <c r="C1333" s="2">
        <v>43319.434027777781</v>
      </c>
      <c r="D1333">
        <v>123.75</v>
      </c>
      <c r="E1333" s="2">
        <v>43319.541666666664</v>
      </c>
      <c r="F1333">
        <v>133.5</v>
      </c>
      <c r="G1333" s="3">
        <v>7.8799999999999995E-2</v>
      </c>
      <c r="H1333">
        <v>-8317.69</v>
      </c>
      <c r="I1333" s="3">
        <v>-9.9599999999999994E-2</v>
      </c>
      <c r="J1333">
        <v>675</v>
      </c>
      <c r="K1333">
        <v>83531.25</v>
      </c>
      <c r="L1333">
        <v>2510019.0699999998</v>
      </c>
      <c r="M1333">
        <v>32</v>
      </c>
      <c r="N1333">
        <v>-259.93</v>
      </c>
      <c r="O1333" s="3">
        <v>-7.9200000000000007E-2</v>
      </c>
      <c r="P1333" s="3">
        <v>0.1103</v>
      </c>
      <c r="Q1333" t="s">
        <v>20</v>
      </c>
      <c r="S1333" s="1">
        <f t="shared" si="60"/>
        <v>43319</v>
      </c>
      <c r="U1333" s="1">
        <f t="shared" si="61"/>
        <v>43319</v>
      </c>
      <c r="W1333" s="37">
        <f t="shared" si="62"/>
        <v>0</v>
      </c>
      <c r="X1333" s="2"/>
      <c r="Z1333" s="2"/>
      <c r="AB1333" s="3"/>
      <c r="AD1333" s="3"/>
      <c r="AJ1333" s="3"/>
      <c r="AK1333" s="3"/>
    </row>
    <row r="1334" spans="1:37">
      <c r="A1334" t="s">
        <v>27</v>
      </c>
      <c r="B1334" t="s">
        <v>19</v>
      </c>
      <c r="C1334" s="2">
        <v>41191.385416666664</v>
      </c>
      <c r="D1334">
        <v>60.25</v>
      </c>
      <c r="E1334" s="2">
        <v>41191.541666666664</v>
      </c>
      <c r="F1334">
        <v>65</v>
      </c>
      <c r="G1334" s="3">
        <v>7.8799999999999995E-2</v>
      </c>
      <c r="H1334">
        <v>-5702.38</v>
      </c>
      <c r="I1334" s="3">
        <v>-9.9599999999999994E-2</v>
      </c>
      <c r="J1334">
        <v>950</v>
      </c>
      <c r="K1334">
        <v>57237.5</v>
      </c>
      <c r="L1334">
        <v>446158.02</v>
      </c>
      <c r="M1334">
        <v>46</v>
      </c>
      <c r="N1334">
        <v>-123.96</v>
      </c>
      <c r="O1334" s="3">
        <v>-7.8799999999999995E-2</v>
      </c>
      <c r="P1334" s="3">
        <v>0.16850000000000001</v>
      </c>
      <c r="Q1334" t="s">
        <v>20</v>
      </c>
      <c r="S1334" s="1">
        <f t="shared" si="60"/>
        <v>41191</v>
      </c>
      <c r="U1334" s="1">
        <f t="shared" si="61"/>
        <v>41191</v>
      </c>
      <c r="W1334" s="37">
        <f t="shared" si="62"/>
        <v>0</v>
      </c>
      <c r="X1334" s="2"/>
      <c r="Z1334" s="2"/>
      <c r="AB1334" s="3"/>
      <c r="AD1334" s="3"/>
      <c r="AJ1334" s="3"/>
      <c r="AK1334" s="3"/>
    </row>
    <row r="1335" spans="1:37">
      <c r="A1335" t="s">
        <v>51</v>
      </c>
      <c r="B1335" t="s">
        <v>19</v>
      </c>
      <c r="C1335" s="2">
        <v>40897.510416666664</v>
      </c>
      <c r="D1335">
        <v>89</v>
      </c>
      <c r="E1335" s="2">
        <v>40897.607638888891</v>
      </c>
      <c r="F1335">
        <v>96</v>
      </c>
      <c r="G1335" s="3">
        <v>7.8700000000000006E-2</v>
      </c>
      <c r="H1335">
        <v>-9292.5</v>
      </c>
      <c r="I1335" s="3">
        <v>-9.9400000000000002E-2</v>
      </c>
      <c r="J1335">
        <v>1050</v>
      </c>
      <c r="K1335">
        <v>93450</v>
      </c>
      <c r="L1335">
        <v>-148845.25</v>
      </c>
      <c r="M1335">
        <v>29</v>
      </c>
      <c r="N1335">
        <v>-320.43</v>
      </c>
      <c r="O1335" s="3">
        <v>-7.8700000000000006E-2</v>
      </c>
      <c r="P1335" s="3">
        <v>0.24160000000000001</v>
      </c>
      <c r="Q1335" t="s">
        <v>20</v>
      </c>
      <c r="S1335" s="1">
        <f t="shared" si="60"/>
        <v>40897</v>
      </c>
      <c r="U1335" s="1">
        <f t="shared" si="61"/>
        <v>40897</v>
      </c>
      <c r="W1335" s="37">
        <f t="shared" si="62"/>
        <v>0</v>
      </c>
      <c r="X1335" s="2"/>
      <c r="Z1335" s="2"/>
      <c r="AB1335" s="3"/>
      <c r="AD1335" s="3"/>
      <c r="AJ1335" s="3"/>
      <c r="AK1335" s="3"/>
    </row>
    <row r="1336" spans="1:37">
      <c r="A1336" t="s">
        <v>198</v>
      </c>
      <c r="B1336" t="s">
        <v>19</v>
      </c>
      <c r="C1336" s="2">
        <v>44264.520833333336</v>
      </c>
      <c r="D1336">
        <v>319.89999999999998</v>
      </c>
      <c r="E1336" s="2">
        <v>44264.625</v>
      </c>
      <c r="F1336">
        <v>345.05</v>
      </c>
      <c r="G1336" s="3">
        <v>7.8600000000000003E-2</v>
      </c>
      <c r="H1336">
        <v>-19079.7</v>
      </c>
      <c r="I1336" s="3">
        <v>-9.9400000000000002E-2</v>
      </c>
      <c r="J1336">
        <v>600</v>
      </c>
      <c r="K1336">
        <v>191940</v>
      </c>
      <c r="L1336">
        <v>4532336.1900000004</v>
      </c>
      <c r="M1336">
        <v>31</v>
      </c>
      <c r="N1336">
        <v>-615.47</v>
      </c>
      <c r="O1336" s="3">
        <v>-7.8600000000000003E-2</v>
      </c>
      <c r="P1336" s="3">
        <v>0.11459999999999999</v>
      </c>
      <c r="Q1336" t="s">
        <v>20</v>
      </c>
      <c r="S1336" s="1">
        <f t="shared" si="60"/>
        <v>44264</v>
      </c>
      <c r="U1336" s="1">
        <f t="shared" si="61"/>
        <v>44264</v>
      </c>
      <c r="W1336" s="37">
        <f t="shared" si="62"/>
        <v>0</v>
      </c>
      <c r="X1336" s="2"/>
      <c r="Z1336" s="2"/>
      <c r="AB1336" s="3"/>
      <c r="AD1336" s="3"/>
      <c r="AJ1336" s="3"/>
      <c r="AK1336" s="3"/>
    </row>
    <row r="1337" spans="1:37">
      <c r="A1337" t="s">
        <v>135</v>
      </c>
      <c r="B1337" t="s">
        <v>19</v>
      </c>
      <c r="C1337" s="2">
        <v>43262.625</v>
      </c>
      <c r="D1337">
        <v>107.55</v>
      </c>
      <c r="E1337" s="2">
        <v>43263.434027777781</v>
      </c>
      <c r="F1337">
        <v>116</v>
      </c>
      <c r="G1337" s="3">
        <v>7.8600000000000003E-2</v>
      </c>
      <c r="H1337">
        <v>-7212.71</v>
      </c>
      <c r="I1337" s="3">
        <v>-9.9400000000000002E-2</v>
      </c>
      <c r="J1337">
        <v>675</v>
      </c>
      <c r="K1337">
        <v>72596.25</v>
      </c>
      <c r="L1337">
        <v>2503696.6800000002</v>
      </c>
      <c r="M1337">
        <v>21</v>
      </c>
      <c r="N1337">
        <v>-343.46</v>
      </c>
      <c r="O1337" s="3">
        <v>-7.8600000000000003E-2</v>
      </c>
      <c r="P1337" s="3">
        <v>0.14499999999999999</v>
      </c>
      <c r="Q1337" t="s">
        <v>20</v>
      </c>
      <c r="S1337" s="1">
        <f t="shared" si="60"/>
        <v>43262</v>
      </c>
      <c r="U1337" s="1">
        <f t="shared" si="61"/>
        <v>43263</v>
      </c>
      <c r="W1337" s="37">
        <f t="shared" si="62"/>
        <v>1</v>
      </c>
      <c r="X1337" s="2"/>
      <c r="Z1337" s="2"/>
      <c r="AB1337" s="3"/>
      <c r="AD1337" s="3"/>
      <c r="AJ1337" s="3"/>
      <c r="AK1337" s="3"/>
    </row>
    <row r="1338" spans="1:37">
      <c r="A1338" t="s">
        <v>25</v>
      </c>
      <c r="B1338" t="s">
        <v>19</v>
      </c>
      <c r="C1338" s="2">
        <v>41221.385416666664</v>
      </c>
      <c r="D1338">
        <v>98.1</v>
      </c>
      <c r="E1338" s="2">
        <v>41221.5625</v>
      </c>
      <c r="F1338">
        <v>105.8</v>
      </c>
      <c r="G1338" s="3">
        <v>7.85E-2</v>
      </c>
      <c r="H1338">
        <v>-9252.0499999999993</v>
      </c>
      <c r="I1338" s="3">
        <v>-9.9299999999999999E-2</v>
      </c>
      <c r="J1338">
        <v>950</v>
      </c>
      <c r="K1338">
        <v>93195</v>
      </c>
      <c r="L1338">
        <v>551752.23</v>
      </c>
      <c r="M1338">
        <v>52</v>
      </c>
      <c r="N1338">
        <v>-177.92</v>
      </c>
      <c r="O1338" s="3">
        <v>-0.14879999999999999</v>
      </c>
      <c r="P1338" s="3">
        <v>8.9200000000000002E-2</v>
      </c>
      <c r="Q1338" t="s">
        <v>20</v>
      </c>
      <c r="S1338" s="1">
        <f t="shared" si="60"/>
        <v>41221</v>
      </c>
      <c r="U1338" s="1">
        <f t="shared" si="61"/>
        <v>41221</v>
      </c>
      <c r="W1338" s="37">
        <f t="shared" si="62"/>
        <v>0</v>
      </c>
      <c r="X1338" s="2"/>
      <c r="Z1338" s="2"/>
      <c r="AB1338" s="3"/>
      <c r="AD1338" s="3"/>
      <c r="AJ1338" s="3"/>
      <c r="AK1338" s="3"/>
    </row>
    <row r="1339" spans="1:37">
      <c r="A1339" t="s">
        <v>139</v>
      </c>
      <c r="B1339" t="s">
        <v>19</v>
      </c>
      <c r="C1339" s="2">
        <v>43146.40625</v>
      </c>
      <c r="D1339">
        <v>114.8</v>
      </c>
      <c r="E1339" s="2">
        <v>43146.611111111109</v>
      </c>
      <c r="F1339">
        <v>123.8</v>
      </c>
      <c r="G1339" s="3">
        <v>7.8399999999999997E-2</v>
      </c>
      <c r="H1339">
        <v>-7685.55</v>
      </c>
      <c r="I1339" s="3">
        <v>-9.9199999999999997E-2</v>
      </c>
      <c r="J1339">
        <v>675</v>
      </c>
      <c r="K1339">
        <v>77490</v>
      </c>
      <c r="L1339">
        <v>2224531.12</v>
      </c>
      <c r="M1339">
        <v>60</v>
      </c>
      <c r="N1339">
        <v>-128.09</v>
      </c>
      <c r="O1339" s="3">
        <v>-0.1285</v>
      </c>
      <c r="P1339" s="3">
        <v>0.37280000000000002</v>
      </c>
      <c r="Q1339" t="s">
        <v>20</v>
      </c>
      <c r="S1339" s="1">
        <f t="shared" si="60"/>
        <v>43146</v>
      </c>
      <c r="U1339" s="1">
        <f t="shared" si="61"/>
        <v>43146</v>
      </c>
      <c r="W1339" s="37">
        <f t="shared" si="62"/>
        <v>0</v>
      </c>
      <c r="X1339" s="2"/>
      <c r="Z1339" s="2"/>
      <c r="AB1339" s="3"/>
      <c r="AD1339" s="3"/>
      <c r="AJ1339" s="3"/>
      <c r="AK1339" s="3"/>
    </row>
    <row r="1340" spans="1:37">
      <c r="A1340" t="s">
        <v>136</v>
      </c>
      <c r="B1340" t="s">
        <v>19</v>
      </c>
      <c r="C1340" s="2">
        <v>43531.569444444445</v>
      </c>
      <c r="D1340">
        <v>137.25</v>
      </c>
      <c r="E1340" s="2">
        <v>43532.385416666664</v>
      </c>
      <c r="F1340">
        <v>148</v>
      </c>
      <c r="G1340" s="3">
        <v>7.8299999999999995E-2</v>
      </c>
      <c r="H1340">
        <v>-9181.69</v>
      </c>
      <c r="I1340" s="3">
        <v>-9.9099999999999994E-2</v>
      </c>
      <c r="J1340">
        <v>675</v>
      </c>
      <c r="K1340">
        <v>92643.75</v>
      </c>
      <c r="L1340">
        <v>2350184.77</v>
      </c>
      <c r="M1340">
        <v>24</v>
      </c>
      <c r="N1340">
        <v>-382.57</v>
      </c>
      <c r="O1340" s="3">
        <v>-0.11550000000000001</v>
      </c>
      <c r="P1340" s="3">
        <v>9.0700000000000003E-2</v>
      </c>
      <c r="Q1340" t="s">
        <v>20</v>
      </c>
      <c r="S1340" s="1">
        <f t="shared" si="60"/>
        <v>43531</v>
      </c>
      <c r="U1340" s="1">
        <f t="shared" si="61"/>
        <v>43532</v>
      </c>
      <c r="W1340" s="37">
        <f t="shared" si="62"/>
        <v>1</v>
      </c>
      <c r="X1340" s="2"/>
      <c r="Z1340" s="2"/>
      <c r="AB1340" s="3"/>
      <c r="AD1340" s="3"/>
      <c r="AJ1340" s="3"/>
      <c r="AK1340" s="3"/>
    </row>
    <row r="1341" spans="1:37">
      <c r="A1341" t="s">
        <v>80</v>
      </c>
      <c r="B1341" t="s">
        <v>19</v>
      </c>
      <c r="C1341" s="2">
        <v>41894.444444444445</v>
      </c>
      <c r="D1341">
        <v>75.349999999999994</v>
      </c>
      <c r="E1341" s="2">
        <v>41894.572916666664</v>
      </c>
      <c r="F1341">
        <v>81.25</v>
      </c>
      <c r="G1341" s="3">
        <v>7.8299999999999995E-2</v>
      </c>
      <c r="H1341">
        <v>-5972.8</v>
      </c>
      <c r="I1341" s="3">
        <v>-9.9099999999999994E-2</v>
      </c>
      <c r="J1341">
        <v>800</v>
      </c>
      <c r="K1341">
        <v>60280</v>
      </c>
      <c r="L1341">
        <v>1444328.2</v>
      </c>
      <c r="M1341">
        <v>38</v>
      </c>
      <c r="N1341">
        <v>-157.18</v>
      </c>
      <c r="O1341" s="3">
        <v>-7.8299999999999995E-2</v>
      </c>
      <c r="P1341" s="3">
        <v>6.9000000000000006E-2</v>
      </c>
      <c r="Q1341" t="s">
        <v>20</v>
      </c>
      <c r="S1341" s="1">
        <f t="shared" si="60"/>
        <v>41894</v>
      </c>
      <c r="U1341" s="1">
        <f t="shared" si="61"/>
        <v>41894</v>
      </c>
      <c r="W1341" s="37">
        <f t="shared" si="62"/>
        <v>0</v>
      </c>
      <c r="X1341" s="2"/>
      <c r="Z1341" s="2"/>
      <c r="AB1341" s="3"/>
      <c r="AD1341" s="3"/>
      <c r="AJ1341" s="3"/>
      <c r="AK1341" s="3"/>
    </row>
    <row r="1342" spans="1:37">
      <c r="A1342" t="s">
        <v>147</v>
      </c>
      <c r="B1342" t="s">
        <v>19</v>
      </c>
      <c r="C1342" s="2">
        <v>43335.590277777781</v>
      </c>
      <c r="D1342">
        <v>67.150000000000006</v>
      </c>
      <c r="E1342" s="2">
        <v>43336.4375</v>
      </c>
      <c r="F1342">
        <v>72.400000000000006</v>
      </c>
      <c r="G1342" s="3">
        <v>7.8200000000000006E-2</v>
      </c>
      <c r="H1342">
        <v>-4485.71</v>
      </c>
      <c r="I1342" s="3">
        <v>-9.9000000000000005E-2</v>
      </c>
      <c r="J1342">
        <v>675</v>
      </c>
      <c r="K1342">
        <v>45326.25</v>
      </c>
      <c r="L1342">
        <v>2470565.65</v>
      </c>
      <c r="M1342">
        <v>33</v>
      </c>
      <c r="N1342">
        <v>-135.93</v>
      </c>
      <c r="O1342" s="3">
        <v>-0.1474</v>
      </c>
      <c r="P1342" s="3">
        <v>0.1303</v>
      </c>
      <c r="Q1342" t="s">
        <v>20</v>
      </c>
      <c r="S1342" s="1">
        <f t="shared" si="60"/>
        <v>43335</v>
      </c>
      <c r="U1342" s="1">
        <f t="shared" si="61"/>
        <v>43336</v>
      </c>
      <c r="W1342" s="37">
        <f t="shared" si="62"/>
        <v>1</v>
      </c>
      <c r="X1342" s="2"/>
      <c r="Z1342" s="2"/>
      <c r="AB1342" s="3"/>
      <c r="AD1342" s="3"/>
      <c r="AJ1342" s="3"/>
      <c r="AK1342" s="3"/>
    </row>
    <row r="1343" spans="1:37">
      <c r="A1343" t="s">
        <v>237</v>
      </c>
      <c r="B1343" t="s">
        <v>19</v>
      </c>
      <c r="C1343" s="2">
        <v>44547.385416666664</v>
      </c>
      <c r="D1343">
        <v>184.25</v>
      </c>
      <c r="E1343" s="2">
        <v>44547.388888888891</v>
      </c>
      <c r="F1343">
        <v>198.55</v>
      </c>
      <c r="G1343" s="3">
        <v>7.7600000000000002E-2</v>
      </c>
      <c r="H1343">
        <v>-10876.8</v>
      </c>
      <c r="I1343" s="3">
        <v>-9.8400000000000001E-2</v>
      </c>
      <c r="J1343">
        <v>600</v>
      </c>
      <c r="K1343">
        <v>110550</v>
      </c>
      <c r="L1343">
        <v>5647621.4299999997</v>
      </c>
      <c r="M1343">
        <v>2</v>
      </c>
      <c r="N1343">
        <v>-5438.4</v>
      </c>
      <c r="O1343" s="3">
        <v>-7.7600000000000002E-2</v>
      </c>
      <c r="P1343" s="3">
        <v>0.1588</v>
      </c>
      <c r="Q1343" t="s">
        <v>20</v>
      </c>
      <c r="S1343" s="1">
        <f t="shared" si="60"/>
        <v>44547</v>
      </c>
      <c r="U1343" s="1">
        <f t="shared" si="61"/>
        <v>44547</v>
      </c>
      <c r="W1343" s="37">
        <f t="shared" si="62"/>
        <v>0</v>
      </c>
      <c r="X1343" s="2"/>
      <c r="Z1343" s="2"/>
      <c r="AB1343" s="3"/>
      <c r="AD1343" s="3"/>
      <c r="AJ1343" s="3"/>
      <c r="AK1343" s="3"/>
    </row>
    <row r="1344" spans="1:37">
      <c r="A1344" t="s">
        <v>384</v>
      </c>
      <c r="B1344" t="s">
        <v>19</v>
      </c>
      <c r="C1344" s="2">
        <v>44169.53125</v>
      </c>
      <c r="D1344">
        <v>245.55</v>
      </c>
      <c r="E1344" s="2">
        <v>44169.600694444445</v>
      </c>
      <c r="F1344">
        <v>264.60000000000002</v>
      </c>
      <c r="G1344" s="3">
        <v>7.7600000000000002E-2</v>
      </c>
      <c r="H1344">
        <v>-16302.26</v>
      </c>
      <c r="I1344" s="3">
        <v>-9.8400000000000001E-2</v>
      </c>
      <c r="J1344">
        <v>675</v>
      </c>
      <c r="K1344">
        <v>165746.25</v>
      </c>
      <c r="L1344">
        <v>4135126.26</v>
      </c>
      <c r="M1344">
        <v>21</v>
      </c>
      <c r="N1344">
        <v>-776.3</v>
      </c>
      <c r="O1344" s="3">
        <v>-0.1108</v>
      </c>
      <c r="P1344" s="3">
        <v>4.2999999999999997E-2</v>
      </c>
      <c r="Q1344" t="s">
        <v>20</v>
      </c>
      <c r="S1344" s="1">
        <f t="shared" si="60"/>
        <v>44169</v>
      </c>
      <c r="U1344" s="1">
        <f t="shared" si="61"/>
        <v>44169</v>
      </c>
      <c r="W1344" s="37">
        <f t="shared" si="62"/>
        <v>0</v>
      </c>
      <c r="X1344" s="2"/>
      <c r="Z1344" s="2"/>
      <c r="AB1344" s="3"/>
      <c r="AD1344" s="3"/>
      <c r="AJ1344" s="3"/>
      <c r="AK1344" s="3"/>
    </row>
    <row r="1345" spans="1:37">
      <c r="A1345" t="s">
        <v>42</v>
      </c>
      <c r="B1345" t="s">
        <v>19</v>
      </c>
      <c r="C1345" s="2">
        <v>40882.576388888891</v>
      </c>
      <c r="D1345">
        <v>141.55000000000001</v>
      </c>
      <c r="E1345" s="2">
        <v>40884.385416666664</v>
      </c>
      <c r="F1345">
        <v>152.5</v>
      </c>
      <c r="G1345" s="3">
        <v>7.7399999999999997E-2</v>
      </c>
      <c r="H1345">
        <v>-13195.97</v>
      </c>
      <c r="I1345" s="3">
        <v>-9.8100000000000007E-2</v>
      </c>
      <c r="J1345">
        <v>950</v>
      </c>
      <c r="K1345">
        <v>134472.5</v>
      </c>
      <c r="L1345">
        <v>-186321.87</v>
      </c>
      <c r="M1345">
        <v>22</v>
      </c>
      <c r="N1345">
        <v>-599.82000000000005</v>
      </c>
      <c r="O1345" s="3">
        <v>-0.13780000000000001</v>
      </c>
      <c r="P1345" s="3">
        <v>1.0999999999999999E-2</v>
      </c>
      <c r="Q1345" t="s">
        <v>20</v>
      </c>
      <c r="S1345" s="1">
        <f t="shared" si="60"/>
        <v>40882</v>
      </c>
      <c r="U1345" s="1">
        <f t="shared" si="61"/>
        <v>40884</v>
      </c>
      <c r="W1345" s="37">
        <f t="shared" si="62"/>
        <v>2</v>
      </c>
      <c r="X1345" s="2"/>
      <c r="Z1345" s="2"/>
      <c r="AB1345" s="3"/>
      <c r="AD1345" s="3"/>
      <c r="AJ1345" s="3"/>
      <c r="AK1345" s="3"/>
    </row>
    <row r="1346" spans="1:37">
      <c r="A1346" t="s">
        <v>213</v>
      </c>
      <c r="B1346" t="s">
        <v>19</v>
      </c>
      <c r="C1346" s="2">
        <v>44617.385416666664</v>
      </c>
      <c r="D1346">
        <v>458.45</v>
      </c>
      <c r="E1346" s="2">
        <v>44617.402777777781</v>
      </c>
      <c r="F1346">
        <v>493.9</v>
      </c>
      <c r="G1346" s="3">
        <v>7.7299999999999994E-2</v>
      </c>
      <c r="H1346">
        <v>-31481.45</v>
      </c>
      <c r="I1346" s="3">
        <v>-9.8100000000000007E-2</v>
      </c>
      <c r="J1346">
        <v>700</v>
      </c>
      <c r="K1346">
        <v>320915</v>
      </c>
      <c r="L1346">
        <v>6216774.8300000001</v>
      </c>
      <c r="M1346">
        <v>6</v>
      </c>
      <c r="N1346">
        <v>-5246.91</v>
      </c>
      <c r="O1346" s="3">
        <v>-7.7299999999999994E-2</v>
      </c>
      <c r="P1346" s="3">
        <v>0.16969999999999999</v>
      </c>
      <c r="Q1346" t="s">
        <v>20</v>
      </c>
      <c r="S1346" s="1">
        <f t="shared" si="60"/>
        <v>44617</v>
      </c>
      <c r="U1346" s="1">
        <f t="shared" si="61"/>
        <v>44617</v>
      </c>
      <c r="W1346" s="37">
        <f t="shared" si="62"/>
        <v>0</v>
      </c>
      <c r="X1346" s="2"/>
      <c r="Z1346" s="2"/>
      <c r="AB1346" s="3"/>
      <c r="AD1346" s="3"/>
      <c r="AJ1346" s="3"/>
      <c r="AK1346" s="3"/>
    </row>
    <row r="1347" spans="1:37">
      <c r="A1347" t="s">
        <v>123</v>
      </c>
      <c r="B1347" t="s">
        <v>19</v>
      </c>
      <c r="C1347" s="2">
        <v>43399.590277777781</v>
      </c>
      <c r="D1347">
        <v>273.85000000000002</v>
      </c>
      <c r="E1347" s="2">
        <v>43402.444444444445</v>
      </c>
      <c r="F1347">
        <v>295</v>
      </c>
      <c r="G1347" s="3">
        <v>7.7200000000000005E-2</v>
      </c>
      <c r="H1347">
        <v>-18115.990000000002</v>
      </c>
      <c r="I1347" s="3">
        <v>-9.8000000000000004E-2</v>
      </c>
      <c r="J1347">
        <v>675</v>
      </c>
      <c r="K1347">
        <v>184848.75</v>
      </c>
      <c r="L1347">
        <v>1988544.07</v>
      </c>
      <c r="M1347">
        <v>35</v>
      </c>
      <c r="N1347">
        <v>-517.6</v>
      </c>
      <c r="O1347" s="3">
        <v>-9.9099999999999994E-2</v>
      </c>
      <c r="P1347" s="3">
        <v>6.8699999999999997E-2</v>
      </c>
      <c r="Q1347" t="s">
        <v>20</v>
      </c>
      <c r="S1347" s="1">
        <f t="shared" si="60"/>
        <v>43399</v>
      </c>
      <c r="U1347" s="1">
        <f t="shared" si="61"/>
        <v>43402</v>
      </c>
      <c r="W1347" s="37">
        <f t="shared" si="62"/>
        <v>3</v>
      </c>
      <c r="X1347" s="2"/>
      <c r="Z1347" s="2"/>
      <c r="AB1347" s="3"/>
      <c r="AD1347" s="3"/>
      <c r="AJ1347" s="3"/>
      <c r="AK1347" s="3"/>
    </row>
    <row r="1348" spans="1:37">
      <c r="A1348" t="s">
        <v>254</v>
      </c>
      <c r="B1348" t="s">
        <v>19</v>
      </c>
      <c r="C1348" s="2">
        <v>44785.385416666664</v>
      </c>
      <c r="D1348">
        <v>233.5</v>
      </c>
      <c r="E1348" s="2">
        <v>44785.465277777781</v>
      </c>
      <c r="F1348">
        <v>251.5</v>
      </c>
      <c r="G1348" s="3">
        <v>7.7100000000000002E-2</v>
      </c>
      <c r="H1348">
        <v>-15995</v>
      </c>
      <c r="I1348" s="3">
        <v>-9.7900000000000001E-2</v>
      </c>
      <c r="J1348">
        <v>700</v>
      </c>
      <c r="K1348">
        <v>163450</v>
      </c>
      <c r="L1348">
        <v>7125317.3300000001</v>
      </c>
      <c r="M1348">
        <v>24</v>
      </c>
      <c r="N1348">
        <v>-666.46</v>
      </c>
      <c r="O1348" s="3">
        <v>-0.11609999999999999</v>
      </c>
      <c r="P1348" s="3">
        <v>0.10059999999999999</v>
      </c>
      <c r="Q1348" t="s">
        <v>20</v>
      </c>
      <c r="S1348" s="1">
        <f t="shared" si="60"/>
        <v>44785</v>
      </c>
      <c r="U1348" s="1">
        <f t="shared" si="61"/>
        <v>44785</v>
      </c>
      <c r="W1348" s="37">
        <f t="shared" si="62"/>
        <v>0</v>
      </c>
      <c r="X1348" s="2"/>
      <c r="Z1348" s="2"/>
      <c r="AB1348" s="3"/>
      <c r="AD1348" s="3"/>
      <c r="AJ1348" s="3"/>
      <c r="AK1348" s="3"/>
    </row>
    <row r="1349" spans="1:37">
      <c r="A1349" t="s">
        <v>135</v>
      </c>
      <c r="B1349" t="s">
        <v>19</v>
      </c>
      <c r="C1349" s="2">
        <v>44020.489583333336</v>
      </c>
      <c r="D1349">
        <v>225</v>
      </c>
      <c r="E1349" s="2">
        <v>44020.569444444445</v>
      </c>
      <c r="F1349">
        <v>242.25</v>
      </c>
      <c r="G1349" s="3">
        <v>7.6700000000000004E-2</v>
      </c>
      <c r="H1349">
        <v>-18086.060000000001</v>
      </c>
      <c r="I1349" s="3">
        <v>-9.74E-2</v>
      </c>
      <c r="J1349">
        <v>825</v>
      </c>
      <c r="K1349">
        <v>185625</v>
      </c>
      <c r="L1349">
        <v>3568361.34</v>
      </c>
      <c r="M1349">
        <v>24</v>
      </c>
      <c r="N1349">
        <v>-753.59</v>
      </c>
      <c r="O1349" s="3">
        <v>-7.6700000000000004E-2</v>
      </c>
      <c r="P1349" s="3">
        <v>3.3799999999999997E-2</v>
      </c>
      <c r="Q1349" t="s">
        <v>20</v>
      </c>
      <c r="S1349" s="1">
        <f t="shared" si="60"/>
        <v>44020</v>
      </c>
      <c r="U1349" s="1">
        <f t="shared" si="61"/>
        <v>44020</v>
      </c>
      <c r="W1349" s="37">
        <f t="shared" si="62"/>
        <v>0</v>
      </c>
      <c r="X1349" s="2"/>
      <c r="Z1349" s="2"/>
      <c r="AB1349" s="3"/>
      <c r="AD1349" s="3"/>
      <c r="AJ1349" s="3"/>
      <c r="AK1349" s="3"/>
    </row>
    <row r="1350" spans="1:37">
      <c r="A1350" t="s">
        <v>227</v>
      </c>
      <c r="B1350" t="s">
        <v>19</v>
      </c>
      <c r="C1350" s="2">
        <v>44791.472222222219</v>
      </c>
      <c r="D1350">
        <v>142.9</v>
      </c>
      <c r="E1350" s="2">
        <v>44791.590277777781</v>
      </c>
      <c r="F1350">
        <v>153.85</v>
      </c>
      <c r="G1350" s="3">
        <v>7.6600000000000001E-2</v>
      </c>
      <c r="H1350">
        <v>-9742.25</v>
      </c>
      <c r="I1350" s="3">
        <v>-9.74E-2</v>
      </c>
      <c r="J1350">
        <v>700</v>
      </c>
      <c r="K1350">
        <v>100029.99</v>
      </c>
      <c r="L1350">
        <v>7159692.9299999997</v>
      </c>
      <c r="M1350">
        <v>35</v>
      </c>
      <c r="N1350">
        <v>-278.35000000000002</v>
      </c>
      <c r="O1350" s="3">
        <v>-7.8700000000000006E-2</v>
      </c>
      <c r="P1350" s="3">
        <v>9.3799999999999994E-2</v>
      </c>
      <c r="Q1350" t="s">
        <v>20</v>
      </c>
      <c r="S1350" s="1">
        <f t="shared" si="60"/>
        <v>44791</v>
      </c>
      <c r="U1350" s="1">
        <f t="shared" si="61"/>
        <v>44791</v>
      </c>
      <c r="W1350" s="37">
        <f t="shared" si="62"/>
        <v>0</v>
      </c>
      <c r="X1350" s="2"/>
      <c r="Z1350" s="2"/>
      <c r="AB1350" s="3"/>
      <c r="AD1350" s="3"/>
      <c r="AJ1350" s="3"/>
      <c r="AK1350" s="3"/>
    </row>
    <row r="1351" spans="1:37">
      <c r="A1351" t="s">
        <v>227</v>
      </c>
      <c r="B1351" t="s">
        <v>19</v>
      </c>
      <c r="C1351" s="2">
        <v>44791.385416666664</v>
      </c>
      <c r="D1351">
        <v>166</v>
      </c>
      <c r="E1351" s="2">
        <v>44791.416666666664</v>
      </c>
      <c r="F1351">
        <v>178.7</v>
      </c>
      <c r="G1351" s="3">
        <v>7.6499999999999999E-2</v>
      </c>
      <c r="H1351">
        <v>-11302.9</v>
      </c>
      <c r="I1351" s="3">
        <v>-9.7299999999999998E-2</v>
      </c>
      <c r="J1351">
        <v>700</v>
      </c>
      <c r="K1351">
        <v>116200</v>
      </c>
      <c r="L1351">
        <v>7199253.7800000003</v>
      </c>
      <c r="M1351">
        <v>10</v>
      </c>
      <c r="N1351">
        <v>-1130.29</v>
      </c>
      <c r="O1351" s="3">
        <v>-7.6499999999999999E-2</v>
      </c>
      <c r="P1351" s="3">
        <v>0.159</v>
      </c>
      <c r="Q1351" t="s">
        <v>20</v>
      </c>
      <c r="S1351" s="1">
        <f t="shared" si="60"/>
        <v>44791</v>
      </c>
      <c r="U1351" s="1">
        <f t="shared" si="61"/>
        <v>44791</v>
      </c>
      <c r="W1351" s="37">
        <f t="shared" si="62"/>
        <v>0</v>
      </c>
      <c r="X1351" s="2"/>
      <c r="Z1351" s="2"/>
      <c r="AB1351" s="3"/>
      <c r="AD1351" s="3"/>
      <c r="AJ1351" s="3"/>
      <c r="AK1351" s="3"/>
    </row>
    <row r="1352" spans="1:37">
      <c r="A1352" t="s">
        <v>40</v>
      </c>
      <c r="B1352" t="s">
        <v>19</v>
      </c>
      <c r="C1352" s="2">
        <v>41074.385416666664</v>
      </c>
      <c r="D1352">
        <v>102.85</v>
      </c>
      <c r="E1352" s="2">
        <v>41074.489583333336</v>
      </c>
      <c r="F1352">
        <v>110.7</v>
      </c>
      <c r="G1352" s="3">
        <v>7.6300000000000007E-2</v>
      </c>
      <c r="H1352">
        <v>-10484.780000000001</v>
      </c>
      <c r="I1352" s="3">
        <v>-9.7100000000000006E-2</v>
      </c>
      <c r="J1352">
        <v>1050</v>
      </c>
      <c r="K1352">
        <v>107992.5</v>
      </c>
      <c r="L1352">
        <v>426952.64</v>
      </c>
      <c r="M1352">
        <v>31</v>
      </c>
      <c r="N1352">
        <v>-338.22</v>
      </c>
      <c r="O1352" s="3">
        <v>-9.8699999999999996E-2</v>
      </c>
      <c r="P1352" s="3">
        <v>6.8500000000000005E-2</v>
      </c>
      <c r="Q1352" t="s">
        <v>20</v>
      </c>
      <c r="S1352" s="1">
        <f t="shared" si="60"/>
        <v>41074</v>
      </c>
      <c r="U1352" s="1">
        <f t="shared" si="61"/>
        <v>41074</v>
      </c>
      <c r="W1352" s="37">
        <f t="shared" si="62"/>
        <v>0</v>
      </c>
      <c r="X1352" s="2"/>
      <c r="Z1352" s="2"/>
      <c r="AB1352" s="3"/>
      <c r="AD1352" s="3"/>
      <c r="AJ1352" s="3"/>
      <c r="AK1352" s="3"/>
    </row>
    <row r="1353" spans="1:37">
      <c r="A1353" t="s">
        <v>168</v>
      </c>
      <c r="B1353" t="s">
        <v>19</v>
      </c>
      <c r="C1353" s="2">
        <v>43973.4375</v>
      </c>
      <c r="D1353">
        <v>131.15</v>
      </c>
      <c r="E1353" s="2">
        <v>43973.635416666664</v>
      </c>
      <c r="F1353">
        <v>141.15</v>
      </c>
      <c r="G1353" s="3">
        <v>7.6200000000000004E-2</v>
      </c>
      <c r="H1353">
        <v>-11450.7</v>
      </c>
      <c r="I1353" s="3">
        <v>-9.7000000000000003E-2</v>
      </c>
      <c r="J1353">
        <v>900</v>
      </c>
      <c r="K1353">
        <v>118034.99</v>
      </c>
      <c r="L1353">
        <v>3157607.64</v>
      </c>
      <c r="M1353">
        <v>58</v>
      </c>
      <c r="N1353">
        <v>-197.43</v>
      </c>
      <c r="O1353" s="3">
        <v>-0.13109999999999999</v>
      </c>
      <c r="P1353" s="3">
        <v>0.21010000000000001</v>
      </c>
      <c r="Q1353" t="s">
        <v>20</v>
      </c>
      <c r="S1353" s="1">
        <f t="shared" si="60"/>
        <v>43973</v>
      </c>
      <c r="U1353" s="1">
        <f t="shared" si="61"/>
        <v>43973</v>
      </c>
      <c r="W1353" s="37">
        <f t="shared" si="62"/>
        <v>0</v>
      </c>
      <c r="X1353" s="2"/>
      <c r="Z1353" s="2"/>
      <c r="AB1353" s="3"/>
      <c r="AD1353" s="3"/>
      <c r="AJ1353" s="3"/>
      <c r="AK1353" s="3"/>
    </row>
    <row r="1354" spans="1:37">
      <c r="A1354" t="s">
        <v>32</v>
      </c>
      <c r="B1354" t="s">
        <v>19</v>
      </c>
      <c r="C1354" s="2">
        <v>40947.4375</v>
      </c>
      <c r="D1354">
        <v>98.5</v>
      </c>
      <c r="E1354" s="2">
        <v>40947.583333333336</v>
      </c>
      <c r="F1354">
        <v>106</v>
      </c>
      <c r="G1354" s="3">
        <v>7.6100000000000001E-2</v>
      </c>
      <c r="H1354">
        <v>-8590.5</v>
      </c>
      <c r="I1354" s="3">
        <v>-9.69E-2</v>
      </c>
      <c r="J1354">
        <v>900</v>
      </c>
      <c r="K1354">
        <v>88650</v>
      </c>
      <c r="L1354">
        <v>-145323.82999999999</v>
      </c>
      <c r="M1354">
        <v>43</v>
      </c>
      <c r="N1354">
        <v>-199.78</v>
      </c>
      <c r="O1354" s="3">
        <v>-7.6100000000000001E-2</v>
      </c>
      <c r="P1354" s="3">
        <v>0.16500000000000001</v>
      </c>
      <c r="Q1354" t="s">
        <v>20</v>
      </c>
      <c r="S1354" s="1">
        <f t="shared" si="60"/>
        <v>40947</v>
      </c>
      <c r="U1354" s="1">
        <f t="shared" si="61"/>
        <v>40947</v>
      </c>
      <c r="W1354" s="37">
        <f t="shared" si="62"/>
        <v>0</v>
      </c>
      <c r="X1354" s="2"/>
      <c r="Z1354" s="2"/>
      <c r="AB1354" s="3"/>
      <c r="AD1354" s="3"/>
      <c r="AJ1354" s="3"/>
      <c r="AK1354" s="3"/>
    </row>
    <row r="1355" spans="1:37">
      <c r="A1355" t="s">
        <v>210</v>
      </c>
      <c r="B1355" t="s">
        <v>19</v>
      </c>
      <c r="C1355" s="2">
        <v>44417.385416666664</v>
      </c>
      <c r="D1355">
        <v>162.35</v>
      </c>
      <c r="E1355" s="2">
        <v>44417.496527777781</v>
      </c>
      <c r="F1355">
        <v>174.7</v>
      </c>
      <c r="G1355" s="3">
        <v>7.6100000000000001E-2</v>
      </c>
      <c r="H1355">
        <v>-10218.33</v>
      </c>
      <c r="I1355" s="3">
        <v>-9.6799999999999997E-2</v>
      </c>
      <c r="J1355">
        <v>650</v>
      </c>
      <c r="K1355">
        <v>105527.51</v>
      </c>
      <c r="L1355">
        <v>5784950.5300000003</v>
      </c>
      <c r="M1355">
        <v>33</v>
      </c>
      <c r="N1355">
        <v>-309.64999999999998</v>
      </c>
      <c r="O1355" s="3">
        <v>-0.12720000000000001</v>
      </c>
      <c r="P1355" s="3">
        <v>9.5799999999999996E-2</v>
      </c>
      <c r="Q1355" t="s">
        <v>20</v>
      </c>
      <c r="S1355" s="1">
        <f t="shared" si="60"/>
        <v>44417</v>
      </c>
      <c r="U1355" s="1">
        <f t="shared" si="61"/>
        <v>44417</v>
      </c>
      <c r="W1355" s="37">
        <f t="shared" si="62"/>
        <v>0</v>
      </c>
      <c r="X1355" s="2"/>
      <c r="Z1355" s="2"/>
      <c r="AB1355" s="3"/>
      <c r="AD1355" s="3"/>
      <c r="AJ1355" s="3"/>
      <c r="AK1355" s="3"/>
    </row>
    <row r="1356" spans="1:37">
      <c r="A1356" t="s">
        <v>129</v>
      </c>
      <c r="B1356" t="s">
        <v>19</v>
      </c>
      <c r="C1356" s="2">
        <v>43067.579861111109</v>
      </c>
      <c r="D1356">
        <v>34.799999999999997</v>
      </c>
      <c r="E1356" s="2">
        <v>43068.46875</v>
      </c>
      <c r="F1356">
        <v>37.450000000000003</v>
      </c>
      <c r="G1356" s="3">
        <v>7.6100000000000001E-2</v>
      </c>
      <c r="H1356">
        <v>-2276.44</v>
      </c>
      <c r="I1356" s="3">
        <v>-9.69E-2</v>
      </c>
      <c r="J1356">
        <v>675</v>
      </c>
      <c r="K1356">
        <v>23490</v>
      </c>
      <c r="L1356">
        <v>2219752.15</v>
      </c>
      <c r="M1356">
        <v>44</v>
      </c>
      <c r="N1356">
        <v>-51.74</v>
      </c>
      <c r="O1356" s="3">
        <v>-0.37640000000000001</v>
      </c>
      <c r="P1356" s="3">
        <v>0.30170000000000002</v>
      </c>
      <c r="Q1356" t="s">
        <v>20</v>
      </c>
      <c r="S1356" s="1">
        <f t="shared" si="60"/>
        <v>43067</v>
      </c>
      <c r="U1356" s="1">
        <f t="shared" si="61"/>
        <v>43068</v>
      </c>
      <c r="W1356" s="37">
        <f t="shared" si="62"/>
        <v>1</v>
      </c>
      <c r="X1356" s="2"/>
      <c r="Z1356" s="2"/>
      <c r="AB1356" s="3"/>
      <c r="AD1356" s="3"/>
      <c r="AJ1356" s="3"/>
      <c r="AK1356" s="3"/>
    </row>
    <row r="1357" spans="1:37">
      <c r="A1357" t="s">
        <v>25</v>
      </c>
      <c r="B1357" t="s">
        <v>19</v>
      </c>
      <c r="C1357" s="2">
        <v>41218.510416666664</v>
      </c>
      <c r="D1357">
        <v>87.55</v>
      </c>
      <c r="E1357" s="2">
        <v>41218.625</v>
      </c>
      <c r="F1357">
        <v>94.2</v>
      </c>
      <c r="G1357" s="3">
        <v>7.5999999999999998E-2</v>
      </c>
      <c r="H1357">
        <v>-8467.5</v>
      </c>
      <c r="I1357" s="3">
        <v>-9.6699999999999994E-2</v>
      </c>
      <c r="J1357">
        <v>999.99990000000003</v>
      </c>
      <c r="K1357">
        <v>87550</v>
      </c>
      <c r="L1357">
        <v>571138.55000000005</v>
      </c>
      <c r="M1357">
        <v>34</v>
      </c>
      <c r="N1357">
        <v>-249.04</v>
      </c>
      <c r="O1357" s="3">
        <v>-7.5999999999999998E-2</v>
      </c>
      <c r="P1357" s="3">
        <v>9.0800000000000006E-2</v>
      </c>
      <c r="Q1357" t="s">
        <v>20</v>
      </c>
      <c r="S1357" s="1">
        <f t="shared" si="60"/>
        <v>41218</v>
      </c>
      <c r="U1357" s="1">
        <f t="shared" si="61"/>
        <v>41218</v>
      </c>
      <c r="W1357" s="37">
        <f t="shared" si="62"/>
        <v>0</v>
      </c>
      <c r="X1357" s="2"/>
      <c r="Z1357" s="2"/>
      <c r="AB1357" s="3"/>
      <c r="AD1357" s="3"/>
      <c r="AJ1357" s="3"/>
      <c r="AK1357" s="3"/>
    </row>
    <row r="1358" spans="1:37">
      <c r="A1358" t="s">
        <v>26</v>
      </c>
      <c r="B1358" t="s">
        <v>19</v>
      </c>
      <c r="C1358" s="2">
        <v>41443.517361111109</v>
      </c>
      <c r="D1358">
        <v>80.25</v>
      </c>
      <c r="E1358" s="2">
        <v>41443.576388888891</v>
      </c>
      <c r="F1358">
        <v>86.35</v>
      </c>
      <c r="G1358" s="3">
        <v>7.5999999999999998E-2</v>
      </c>
      <c r="H1358">
        <v>-7766</v>
      </c>
      <c r="I1358" s="3">
        <v>-9.6799999999999997E-2</v>
      </c>
      <c r="J1358">
        <v>1000</v>
      </c>
      <c r="K1358">
        <v>80250</v>
      </c>
      <c r="L1358">
        <v>674168.07</v>
      </c>
      <c r="M1358">
        <v>18</v>
      </c>
      <c r="N1358">
        <v>-431.44</v>
      </c>
      <c r="O1358" s="3">
        <v>-0.11840000000000001</v>
      </c>
      <c r="P1358" s="3">
        <v>0.11459999999999999</v>
      </c>
      <c r="Q1358" t="s">
        <v>20</v>
      </c>
      <c r="S1358" s="1">
        <f t="shared" si="60"/>
        <v>41443</v>
      </c>
      <c r="U1358" s="1">
        <f t="shared" si="61"/>
        <v>41443</v>
      </c>
      <c r="W1358" s="37">
        <f t="shared" si="62"/>
        <v>0</v>
      </c>
      <c r="X1358" s="2"/>
      <c r="Z1358" s="2"/>
      <c r="AB1358" s="3"/>
      <c r="AD1358" s="3"/>
      <c r="AJ1358" s="3"/>
      <c r="AK1358" s="3"/>
    </row>
    <row r="1359" spans="1:37">
      <c r="A1359" t="s">
        <v>83</v>
      </c>
      <c r="B1359" t="s">
        <v>19</v>
      </c>
      <c r="C1359" s="2">
        <v>42738.440972222219</v>
      </c>
      <c r="D1359">
        <v>111.4</v>
      </c>
      <c r="E1359" s="2">
        <v>42738.642361111109</v>
      </c>
      <c r="F1359">
        <v>119.85</v>
      </c>
      <c r="G1359" s="3">
        <v>7.5899999999999995E-2</v>
      </c>
      <c r="H1359">
        <v>-9686.25</v>
      </c>
      <c r="I1359" s="3">
        <v>-9.6600000000000005E-2</v>
      </c>
      <c r="J1359">
        <v>900</v>
      </c>
      <c r="K1359">
        <v>100260</v>
      </c>
      <c r="L1359">
        <v>2263730.3199999998</v>
      </c>
      <c r="M1359">
        <v>59</v>
      </c>
      <c r="N1359">
        <v>-164.17</v>
      </c>
      <c r="O1359" s="3">
        <v>-9.9599999999999994E-2</v>
      </c>
      <c r="P1359" s="3">
        <v>0.12790000000000001</v>
      </c>
      <c r="Q1359" t="s">
        <v>20</v>
      </c>
      <c r="S1359" s="1">
        <f t="shared" si="60"/>
        <v>42738</v>
      </c>
      <c r="U1359" s="1">
        <f t="shared" si="61"/>
        <v>42738</v>
      </c>
      <c r="W1359" s="37">
        <f t="shared" si="62"/>
        <v>0</v>
      </c>
      <c r="X1359" s="2"/>
      <c r="Z1359" s="2"/>
      <c r="AB1359" s="3"/>
      <c r="AD1359" s="3"/>
      <c r="AJ1359" s="3"/>
      <c r="AK1359" s="3"/>
    </row>
    <row r="1360" spans="1:37">
      <c r="A1360" t="s">
        <v>195</v>
      </c>
      <c r="B1360" t="s">
        <v>19</v>
      </c>
      <c r="C1360" s="2">
        <v>44732.489583333336</v>
      </c>
      <c r="D1360">
        <v>231</v>
      </c>
      <c r="E1360" s="2">
        <v>44732.611111111109</v>
      </c>
      <c r="F1360">
        <v>248.5</v>
      </c>
      <c r="G1360" s="3">
        <v>7.5800000000000006E-2</v>
      </c>
      <c r="H1360">
        <v>-16721.25</v>
      </c>
      <c r="I1360" s="3">
        <v>-9.6500000000000002E-2</v>
      </c>
      <c r="J1360">
        <v>750</v>
      </c>
      <c r="K1360">
        <v>173250</v>
      </c>
      <c r="L1360">
        <v>6783603.0599999996</v>
      </c>
      <c r="M1360">
        <v>36</v>
      </c>
      <c r="N1360">
        <v>-464.48</v>
      </c>
      <c r="O1360" s="3">
        <v>-0.10390000000000001</v>
      </c>
      <c r="P1360" s="3">
        <v>0.1195</v>
      </c>
      <c r="Q1360" t="s">
        <v>20</v>
      </c>
      <c r="S1360" s="1">
        <f t="shared" si="60"/>
        <v>44732</v>
      </c>
      <c r="U1360" s="1">
        <f t="shared" si="61"/>
        <v>44732</v>
      </c>
      <c r="W1360" s="37">
        <f t="shared" si="62"/>
        <v>0</v>
      </c>
      <c r="X1360" s="2"/>
      <c r="Z1360" s="2"/>
      <c r="AB1360" s="3"/>
      <c r="AD1360" s="3"/>
      <c r="AJ1360" s="3"/>
      <c r="AK1360" s="3"/>
    </row>
    <row r="1361" spans="1:37">
      <c r="A1361" t="s">
        <v>53</v>
      </c>
      <c r="B1361" t="s">
        <v>19</v>
      </c>
      <c r="C1361" s="2">
        <v>41537.458333333336</v>
      </c>
      <c r="D1361">
        <v>89.85</v>
      </c>
      <c r="E1361" s="2">
        <v>41537.638888888891</v>
      </c>
      <c r="F1361">
        <v>96.65</v>
      </c>
      <c r="G1361" s="3">
        <v>7.5700000000000003E-2</v>
      </c>
      <c r="H1361">
        <v>-8231.75</v>
      </c>
      <c r="I1361" s="3">
        <v>-9.64E-2</v>
      </c>
      <c r="J1361">
        <v>950</v>
      </c>
      <c r="K1361">
        <v>85357.5</v>
      </c>
      <c r="L1361">
        <v>773157.25</v>
      </c>
      <c r="M1361">
        <v>53</v>
      </c>
      <c r="N1361">
        <v>-155.32</v>
      </c>
      <c r="O1361" s="3">
        <v>-0.86370000000000002</v>
      </c>
      <c r="P1361" s="3">
        <v>0.44240000000000002</v>
      </c>
      <c r="Q1361" t="s">
        <v>20</v>
      </c>
      <c r="S1361" s="1">
        <f t="shared" si="60"/>
        <v>41537</v>
      </c>
      <c r="U1361" s="1">
        <f t="shared" si="61"/>
        <v>41537</v>
      </c>
      <c r="W1361" s="37">
        <f t="shared" si="62"/>
        <v>0</v>
      </c>
      <c r="X1361" s="2"/>
      <c r="Z1361" s="2"/>
      <c r="AB1361" s="3"/>
      <c r="AD1361" s="3"/>
      <c r="AJ1361" s="3"/>
      <c r="AK1361" s="3"/>
    </row>
    <row r="1362" spans="1:37">
      <c r="A1362" t="s">
        <v>212</v>
      </c>
      <c r="B1362" t="s">
        <v>19</v>
      </c>
      <c r="C1362" s="2">
        <v>44620.472222222219</v>
      </c>
      <c r="D1362">
        <v>483.4</v>
      </c>
      <c r="E1362" s="2">
        <v>44622.385416666664</v>
      </c>
      <c r="F1362">
        <v>520</v>
      </c>
      <c r="G1362" s="3">
        <v>7.5700000000000003E-2</v>
      </c>
      <c r="H1362">
        <v>-30312.1</v>
      </c>
      <c r="I1362" s="3">
        <v>-9.6500000000000002E-2</v>
      </c>
      <c r="J1362">
        <v>650</v>
      </c>
      <c r="K1362">
        <v>314210</v>
      </c>
      <c r="L1362">
        <v>6034849.0300000003</v>
      </c>
      <c r="M1362">
        <v>52</v>
      </c>
      <c r="N1362">
        <v>-582.92999999999995</v>
      </c>
      <c r="O1362" s="3">
        <v>-8.9499999999999996E-2</v>
      </c>
      <c r="P1362" s="3">
        <v>0.14410000000000001</v>
      </c>
      <c r="Q1362" t="s">
        <v>20</v>
      </c>
      <c r="S1362" s="1">
        <f t="shared" si="60"/>
        <v>44620</v>
      </c>
      <c r="U1362" s="1">
        <f t="shared" si="61"/>
        <v>44622</v>
      </c>
      <c r="W1362" s="37">
        <f t="shared" si="62"/>
        <v>2</v>
      </c>
      <c r="X1362" s="2"/>
      <c r="Z1362" s="2"/>
      <c r="AB1362" s="3"/>
      <c r="AD1362" s="3"/>
      <c r="AJ1362" s="3"/>
      <c r="AK1362" s="3"/>
    </row>
    <row r="1363" spans="1:37">
      <c r="A1363" t="s">
        <v>119</v>
      </c>
      <c r="B1363" t="s">
        <v>19</v>
      </c>
      <c r="C1363" s="2">
        <v>43999.395833333336</v>
      </c>
      <c r="D1363">
        <v>209.65</v>
      </c>
      <c r="E1363" s="2">
        <v>43999.618055555555</v>
      </c>
      <c r="F1363">
        <v>225.5</v>
      </c>
      <c r="G1363" s="3">
        <v>7.5600000000000001E-2</v>
      </c>
      <c r="H1363">
        <v>-16666.240000000002</v>
      </c>
      <c r="I1363" s="3">
        <v>-9.64E-2</v>
      </c>
      <c r="J1363">
        <v>825</v>
      </c>
      <c r="K1363">
        <v>172961.25</v>
      </c>
      <c r="L1363">
        <v>3356420.49</v>
      </c>
      <c r="M1363">
        <v>65</v>
      </c>
      <c r="N1363">
        <v>-256.39999999999998</v>
      </c>
      <c r="O1363" s="3">
        <v>-0.14399999999999999</v>
      </c>
      <c r="P1363" s="3">
        <v>0.18579999999999999</v>
      </c>
      <c r="Q1363" t="s">
        <v>20</v>
      </c>
      <c r="S1363" s="1">
        <f t="shared" si="60"/>
        <v>43999</v>
      </c>
      <c r="U1363" s="1">
        <f t="shared" si="61"/>
        <v>43999</v>
      </c>
      <c r="W1363" s="37">
        <f t="shared" si="62"/>
        <v>0</v>
      </c>
      <c r="X1363" s="2"/>
      <c r="Z1363" s="2"/>
      <c r="AB1363" s="3"/>
      <c r="AD1363" s="3"/>
      <c r="AJ1363" s="3"/>
      <c r="AK1363" s="3"/>
    </row>
    <row r="1364" spans="1:37">
      <c r="A1364" t="s">
        <v>98</v>
      </c>
      <c r="B1364" t="s">
        <v>19</v>
      </c>
      <c r="C1364" s="2">
        <v>42039.423611111109</v>
      </c>
      <c r="D1364">
        <v>209.55</v>
      </c>
      <c r="E1364" s="2">
        <v>42039.545138888891</v>
      </c>
      <c r="F1364">
        <v>225.4</v>
      </c>
      <c r="G1364" s="3">
        <v>7.5600000000000001E-2</v>
      </c>
      <c r="H1364">
        <v>-15654.61</v>
      </c>
      <c r="I1364" s="3">
        <v>-9.64E-2</v>
      </c>
      <c r="J1364">
        <v>775</v>
      </c>
      <c r="K1364">
        <v>162401.25</v>
      </c>
      <c r="L1364">
        <v>1822741.17</v>
      </c>
      <c r="M1364">
        <v>36</v>
      </c>
      <c r="N1364">
        <v>-434.85</v>
      </c>
      <c r="O1364" s="3">
        <v>-7.6100000000000001E-2</v>
      </c>
      <c r="P1364" s="3">
        <v>7.7299999999999994E-2</v>
      </c>
      <c r="Q1364" t="s">
        <v>20</v>
      </c>
      <c r="S1364" s="1">
        <f t="shared" si="60"/>
        <v>42039</v>
      </c>
      <c r="U1364" s="1">
        <f t="shared" si="61"/>
        <v>42039</v>
      </c>
      <c r="W1364" s="37">
        <f t="shared" si="62"/>
        <v>0</v>
      </c>
      <c r="X1364" s="2"/>
      <c r="Z1364" s="2"/>
      <c r="AB1364" s="3"/>
      <c r="AD1364" s="3"/>
      <c r="AJ1364" s="3"/>
      <c r="AK1364" s="3"/>
    </row>
    <row r="1365" spans="1:37">
      <c r="A1365" t="s">
        <v>153</v>
      </c>
      <c r="B1365" t="s">
        <v>19</v>
      </c>
      <c r="C1365" s="2">
        <v>43509.385416666664</v>
      </c>
      <c r="D1365">
        <v>120.4</v>
      </c>
      <c r="E1365" s="2">
        <v>43509.506944444445</v>
      </c>
      <c r="F1365">
        <v>129.5</v>
      </c>
      <c r="G1365" s="3">
        <v>7.5600000000000001E-2</v>
      </c>
      <c r="H1365">
        <v>-7829.32</v>
      </c>
      <c r="I1365" s="3">
        <v>-9.6299999999999997E-2</v>
      </c>
      <c r="J1365">
        <v>675</v>
      </c>
      <c r="K1365">
        <v>81270</v>
      </c>
      <c r="L1365">
        <v>2319633.9300000002</v>
      </c>
      <c r="M1365">
        <v>36</v>
      </c>
      <c r="N1365">
        <v>-217.48</v>
      </c>
      <c r="O1365" s="3">
        <v>-0.16819999999999999</v>
      </c>
      <c r="P1365" s="3">
        <v>4.24E-2</v>
      </c>
      <c r="Q1365" t="s">
        <v>20</v>
      </c>
      <c r="S1365" s="1">
        <f t="shared" si="60"/>
        <v>43509</v>
      </c>
      <c r="U1365" s="1">
        <f t="shared" si="61"/>
        <v>43509</v>
      </c>
      <c r="W1365" s="37">
        <f t="shared" si="62"/>
        <v>0</v>
      </c>
      <c r="X1365" s="2"/>
      <c r="Z1365" s="2"/>
      <c r="AB1365" s="3"/>
      <c r="AD1365" s="3"/>
      <c r="AJ1365" s="3"/>
      <c r="AK1365" s="3"/>
    </row>
    <row r="1366" spans="1:37">
      <c r="A1366" t="s">
        <v>79</v>
      </c>
      <c r="B1366" t="s">
        <v>19</v>
      </c>
      <c r="C1366" s="2">
        <v>42164.534722222219</v>
      </c>
      <c r="D1366">
        <v>105.25</v>
      </c>
      <c r="E1366" s="2">
        <v>42164.597222222219</v>
      </c>
      <c r="F1366">
        <v>113.2</v>
      </c>
      <c r="G1366" s="3">
        <v>7.5499999999999998E-2</v>
      </c>
      <c r="H1366">
        <v>-8867.69</v>
      </c>
      <c r="I1366" s="3">
        <v>-9.6299999999999997E-2</v>
      </c>
      <c r="J1366">
        <v>875</v>
      </c>
      <c r="K1366">
        <v>92093.75</v>
      </c>
      <c r="L1366">
        <v>2105513.56</v>
      </c>
      <c r="M1366">
        <v>19</v>
      </c>
      <c r="N1366">
        <v>-466.72</v>
      </c>
      <c r="O1366" s="3">
        <v>-0.1116</v>
      </c>
      <c r="P1366" s="3">
        <v>0.11020000000000001</v>
      </c>
      <c r="Q1366" t="s">
        <v>20</v>
      </c>
      <c r="S1366" s="1">
        <f t="shared" si="60"/>
        <v>42164</v>
      </c>
      <c r="U1366" s="1">
        <f t="shared" si="61"/>
        <v>42164</v>
      </c>
      <c r="W1366" s="37">
        <f t="shared" si="62"/>
        <v>0</v>
      </c>
      <c r="X1366" s="2"/>
      <c r="Z1366" s="2"/>
      <c r="AB1366" s="3"/>
      <c r="AD1366" s="3"/>
      <c r="AJ1366" s="3"/>
      <c r="AK1366" s="3"/>
    </row>
    <row r="1367" spans="1:37">
      <c r="A1367" t="s">
        <v>106</v>
      </c>
      <c r="B1367" t="s">
        <v>19</v>
      </c>
      <c r="C1367" s="2">
        <v>43958.552083333336</v>
      </c>
      <c r="D1367">
        <v>306.85000000000002</v>
      </c>
      <c r="E1367" s="2">
        <v>43958.572916666664</v>
      </c>
      <c r="F1367">
        <v>330</v>
      </c>
      <c r="G1367" s="3">
        <v>7.5399999999999995E-2</v>
      </c>
      <c r="H1367">
        <v>-26566.65</v>
      </c>
      <c r="I1367" s="3">
        <v>-9.6199999999999994E-2</v>
      </c>
      <c r="J1367">
        <v>900</v>
      </c>
      <c r="K1367">
        <v>276165</v>
      </c>
      <c r="L1367">
        <v>3028544.86</v>
      </c>
      <c r="M1367">
        <v>7</v>
      </c>
      <c r="N1367">
        <v>-3795.24</v>
      </c>
      <c r="O1367" s="3">
        <v>-0.1113</v>
      </c>
      <c r="P1367" s="3">
        <v>7.0000000000000001E-3</v>
      </c>
      <c r="Q1367" t="s">
        <v>20</v>
      </c>
      <c r="S1367" s="1">
        <f t="shared" si="60"/>
        <v>43958</v>
      </c>
      <c r="U1367" s="1">
        <f t="shared" si="61"/>
        <v>43958</v>
      </c>
      <c r="W1367" s="37">
        <f t="shared" si="62"/>
        <v>0</v>
      </c>
      <c r="X1367" s="2"/>
      <c r="Z1367" s="2"/>
      <c r="AB1367" s="3"/>
      <c r="AD1367" s="3"/>
      <c r="AJ1367" s="3"/>
      <c r="AK1367" s="3"/>
    </row>
    <row r="1368" spans="1:37">
      <c r="A1368" t="s">
        <v>108</v>
      </c>
      <c r="B1368" t="s">
        <v>19</v>
      </c>
      <c r="C1368" s="2">
        <v>43949.402777777781</v>
      </c>
      <c r="D1368">
        <v>113.6</v>
      </c>
      <c r="E1368" s="2">
        <v>43949.548611111109</v>
      </c>
      <c r="F1368">
        <v>122.15</v>
      </c>
      <c r="G1368" s="3">
        <v>7.5300000000000006E-2</v>
      </c>
      <c r="H1368">
        <v>-9816.75</v>
      </c>
      <c r="I1368" s="3">
        <v>-9.6000000000000002E-2</v>
      </c>
      <c r="J1368">
        <v>900</v>
      </c>
      <c r="K1368">
        <v>102240</v>
      </c>
      <c r="L1368">
        <v>3104866.67</v>
      </c>
      <c r="M1368">
        <v>43</v>
      </c>
      <c r="N1368">
        <v>-228.3</v>
      </c>
      <c r="O1368" s="3">
        <v>-7.5300000000000006E-2</v>
      </c>
      <c r="P1368" s="3">
        <v>0.22359999999999999</v>
      </c>
      <c r="Q1368" t="s">
        <v>20</v>
      </c>
      <c r="S1368" s="1">
        <f t="shared" si="60"/>
        <v>43949</v>
      </c>
      <c r="U1368" s="1">
        <f t="shared" si="61"/>
        <v>43949</v>
      </c>
      <c r="W1368" s="37">
        <f t="shared" si="62"/>
        <v>0</v>
      </c>
      <c r="X1368" s="2"/>
      <c r="Z1368" s="2"/>
      <c r="AB1368" s="3"/>
      <c r="AD1368" s="3"/>
      <c r="AJ1368" s="3"/>
      <c r="AK1368" s="3"/>
    </row>
    <row r="1369" spans="1:37">
      <c r="A1369" t="s">
        <v>136</v>
      </c>
      <c r="B1369" t="s">
        <v>19</v>
      </c>
      <c r="C1369" s="2">
        <v>43677.552083333336</v>
      </c>
      <c r="D1369">
        <v>155.75</v>
      </c>
      <c r="E1369" s="2">
        <v>43678.385416666664</v>
      </c>
      <c r="F1369">
        <v>167.45</v>
      </c>
      <c r="G1369" s="3">
        <v>7.51E-2</v>
      </c>
      <c r="H1369">
        <v>-11199</v>
      </c>
      <c r="I1369" s="3">
        <v>-9.5899999999999999E-2</v>
      </c>
      <c r="J1369">
        <v>750</v>
      </c>
      <c r="K1369">
        <v>116812.5</v>
      </c>
      <c r="L1369">
        <v>3070589.43</v>
      </c>
      <c r="M1369">
        <v>29</v>
      </c>
      <c r="N1369">
        <v>-386.17</v>
      </c>
      <c r="O1369" s="3">
        <v>-0.123</v>
      </c>
      <c r="P1369" s="3">
        <v>0.191</v>
      </c>
      <c r="Q1369" t="s">
        <v>20</v>
      </c>
      <c r="S1369" s="1">
        <f t="shared" si="60"/>
        <v>43677</v>
      </c>
      <c r="U1369" s="1">
        <f t="shared" si="61"/>
        <v>43678</v>
      </c>
      <c r="W1369" s="37">
        <f t="shared" si="62"/>
        <v>1</v>
      </c>
      <c r="X1369" s="2"/>
      <c r="Z1369" s="2"/>
      <c r="AB1369" s="3"/>
      <c r="AD1369" s="3"/>
      <c r="AJ1369" s="3"/>
      <c r="AK1369" s="3"/>
    </row>
    <row r="1370" spans="1:37">
      <c r="A1370" t="s">
        <v>176</v>
      </c>
      <c r="B1370" t="s">
        <v>19</v>
      </c>
      <c r="C1370" s="2">
        <v>44180.399305555555</v>
      </c>
      <c r="D1370">
        <v>193.15</v>
      </c>
      <c r="E1370" s="2">
        <v>44180.510416666664</v>
      </c>
      <c r="F1370">
        <v>207.6</v>
      </c>
      <c r="G1370" s="3">
        <v>7.4800000000000005E-2</v>
      </c>
      <c r="H1370">
        <v>-12458.81</v>
      </c>
      <c r="I1370" s="3">
        <v>-9.5600000000000004E-2</v>
      </c>
      <c r="J1370">
        <v>675</v>
      </c>
      <c r="K1370">
        <v>130376.24</v>
      </c>
      <c r="L1370">
        <v>4048553.79</v>
      </c>
      <c r="M1370">
        <v>33</v>
      </c>
      <c r="N1370">
        <v>-377.54</v>
      </c>
      <c r="O1370" s="3">
        <v>-7.6899999999999996E-2</v>
      </c>
      <c r="P1370" s="3">
        <v>8.6999999999999994E-2</v>
      </c>
      <c r="Q1370" t="s">
        <v>20</v>
      </c>
      <c r="S1370" s="1">
        <f t="shared" si="60"/>
        <v>44180</v>
      </c>
      <c r="U1370" s="1">
        <f t="shared" si="61"/>
        <v>44180</v>
      </c>
      <c r="W1370" s="37">
        <f t="shared" si="62"/>
        <v>0</v>
      </c>
      <c r="X1370" s="2"/>
      <c r="Z1370" s="2"/>
      <c r="AB1370" s="3"/>
      <c r="AD1370" s="3"/>
      <c r="AJ1370" s="3"/>
      <c r="AK1370" s="3"/>
    </row>
    <row r="1371" spans="1:37">
      <c r="A1371" t="s">
        <v>148</v>
      </c>
      <c r="B1371" t="s">
        <v>19</v>
      </c>
      <c r="C1371" s="2">
        <v>43343.385416666664</v>
      </c>
      <c r="D1371">
        <v>129.80000000000001</v>
      </c>
      <c r="E1371" s="2">
        <v>43343.465277777781</v>
      </c>
      <c r="F1371">
        <v>139.5</v>
      </c>
      <c r="G1371" s="3">
        <v>7.4700000000000003E-2</v>
      </c>
      <c r="H1371">
        <v>-8365.27</v>
      </c>
      <c r="I1371" s="3">
        <v>-9.5500000000000002E-2</v>
      </c>
      <c r="J1371">
        <v>675</v>
      </c>
      <c r="K1371">
        <v>87615</v>
      </c>
      <c r="L1371">
        <v>2500517.84</v>
      </c>
      <c r="M1371">
        <v>24</v>
      </c>
      <c r="N1371">
        <v>-348.55</v>
      </c>
      <c r="O1371" s="3">
        <v>-8.7099999999999997E-2</v>
      </c>
      <c r="P1371" s="3">
        <v>0.1988</v>
      </c>
      <c r="Q1371" t="s">
        <v>20</v>
      </c>
      <c r="S1371" s="1">
        <f t="shared" si="60"/>
        <v>43343</v>
      </c>
      <c r="U1371" s="1">
        <f t="shared" si="61"/>
        <v>43343</v>
      </c>
      <c r="W1371" s="37">
        <f t="shared" si="62"/>
        <v>0</v>
      </c>
      <c r="X1371" s="2"/>
      <c r="Z1371" s="2"/>
      <c r="AB1371" s="3"/>
      <c r="AD1371" s="3"/>
      <c r="AJ1371" s="3"/>
      <c r="AK1371" s="3"/>
    </row>
    <row r="1372" spans="1:37">
      <c r="A1372" t="s">
        <v>124</v>
      </c>
      <c r="B1372" t="s">
        <v>19</v>
      </c>
      <c r="C1372" s="2">
        <v>43990.53125</v>
      </c>
      <c r="D1372">
        <v>247.95</v>
      </c>
      <c r="E1372" s="2">
        <v>43991.416666666664</v>
      </c>
      <c r="F1372">
        <v>266.45</v>
      </c>
      <c r="G1372" s="3">
        <v>7.46E-2</v>
      </c>
      <c r="H1372">
        <v>-19506.3</v>
      </c>
      <c r="I1372" s="3">
        <v>-9.5399999999999999E-2</v>
      </c>
      <c r="J1372">
        <v>825</v>
      </c>
      <c r="K1372">
        <v>204558.75</v>
      </c>
      <c r="L1372">
        <v>3476618.68</v>
      </c>
      <c r="M1372">
        <v>44</v>
      </c>
      <c r="N1372">
        <v>-443.33</v>
      </c>
      <c r="O1372" s="3">
        <v>-7.46E-2</v>
      </c>
      <c r="P1372" s="3">
        <v>0.14699999999999999</v>
      </c>
      <c r="Q1372" t="s">
        <v>20</v>
      </c>
      <c r="S1372" s="1">
        <f t="shared" si="60"/>
        <v>43990</v>
      </c>
      <c r="U1372" s="1">
        <f t="shared" si="61"/>
        <v>43991</v>
      </c>
      <c r="W1372" s="37">
        <f t="shared" si="62"/>
        <v>1</v>
      </c>
      <c r="X1372" s="2"/>
      <c r="Z1372" s="2"/>
      <c r="AB1372" s="3"/>
      <c r="AD1372" s="3"/>
      <c r="AJ1372" s="3"/>
      <c r="AK1372" s="3"/>
    </row>
    <row r="1373" spans="1:37">
      <c r="A1373" t="s">
        <v>154</v>
      </c>
      <c r="B1373" t="s">
        <v>19</v>
      </c>
      <c r="C1373" s="2">
        <v>44076.434027777781</v>
      </c>
      <c r="D1373">
        <v>218.95</v>
      </c>
      <c r="E1373" s="2">
        <v>44076.590277777781</v>
      </c>
      <c r="F1373">
        <v>235.25</v>
      </c>
      <c r="G1373" s="3">
        <v>7.4399999999999994E-2</v>
      </c>
      <c r="H1373">
        <v>-15631.5</v>
      </c>
      <c r="I1373" s="3">
        <v>-9.5200000000000007E-2</v>
      </c>
      <c r="J1373">
        <v>750</v>
      </c>
      <c r="K1373">
        <v>164212.5</v>
      </c>
      <c r="L1373">
        <v>3818328.02</v>
      </c>
      <c r="M1373">
        <v>46</v>
      </c>
      <c r="N1373">
        <v>-339.82</v>
      </c>
      <c r="O1373" s="3">
        <v>-7.4399999999999994E-2</v>
      </c>
      <c r="P1373" s="3">
        <v>4.0399999999999998E-2</v>
      </c>
      <c r="Q1373" t="s">
        <v>20</v>
      </c>
      <c r="S1373" s="1">
        <f t="shared" si="60"/>
        <v>44076</v>
      </c>
      <c r="U1373" s="1">
        <f t="shared" si="61"/>
        <v>44076</v>
      </c>
      <c r="W1373" s="37">
        <f t="shared" si="62"/>
        <v>0</v>
      </c>
      <c r="X1373" s="2"/>
      <c r="Z1373" s="2"/>
      <c r="AB1373" s="3"/>
      <c r="AD1373" s="3"/>
      <c r="AJ1373" s="3"/>
      <c r="AK1373" s="3"/>
    </row>
    <row r="1374" spans="1:37">
      <c r="A1374" t="s">
        <v>135</v>
      </c>
      <c r="B1374" t="s">
        <v>19</v>
      </c>
      <c r="C1374" s="2">
        <v>43474.576388888891</v>
      </c>
      <c r="D1374">
        <v>180.3</v>
      </c>
      <c r="E1374" s="2">
        <v>43474.625</v>
      </c>
      <c r="F1374">
        <v>193.7</v>
      </c>
      <c r="G1374" s="3">
        <v>7.4300000000000005E-2</v>
      </c>
      <c r="H1374">
        <v>-11569.5</v>
      </c>
      <c r="I1374" s="3">
        <v>-9.5100000000000004E-2</v>
      </c>
      <c r="J1374">
        <v>675</v>
      </c>
      <c r="K1374">
        <v>121702.5</v>
      </c>
      <c r="L1374">
        <v>2307799.15</v>
      </c>
      <c r="M1374">
        <v>15</v>
      </c>
      <c r="N1374">
        <v>-771.3</v>
      </c>
      <c r="O1374" s="3">
        <v>-7.4300000000000005E-2</v>
      </c>
      <c r="P1374" s="3">
        <v>0.216</v>
      </c>
      <c r="Q1374" t="s">
        <v>20</v>
      </c>
      <c r="S1374" s="1">
        <f t="shared" si="60"/>
        <v>43474</v>
      </c>
      <c r="U1374" s="1">
        <f t="shared" si="61"/>
        <v>43474</v>
      </c>
      <c r="W1374" s="37">
        <f t="shared" si="62"/>
        <v>0</v>
      </c>
      <c r="X1374" s="2"/>
      <c r="Z1374" s="2"/>
      <c r="AB1374" s="3"/>
      <c r="AD1374" s="3"/>
      <c r="AJ1374" s="3"/>
      <c r="AK1374" s="3"/>
    </row>
    <row r="1375" spans="1:37">
      <c r="A1375" t="s">
        <v>77</v>
      </c>
      <c r="B1375" t="s">
        <v>19</v>
      </c>
      <c r="C1375" s="2">
        <v>42339.472222222219</v>
      </c>
      <c r="D1375">
        <v>174.35</v>
      </c>
      <c r="E1375" s="2">
        <v>42339.5</v>
      </c>
      <c r="F1375">
        <v>187.25</v>
      </c>
      <c r="G1375" s="3">
        <v>7.3999999999999996E-2</v>
      </c>
      <c r="H1375">
        <v>-14864.4</v>
      </c>
      <c r="I1375" s="3">
        <v>-9.4700000000000006E-2</v>
      </c>
      <c r="J1375">
        <v>899.99990000000003</v>
      </c>
      <c r="K1375">
        <v>156915</v>
      </c>
      <c r="L1375">
        <v>1946159.69</v>
      </c>
      <c r="M1375">
        <v>9</v>
      </c>
      <c r="N1375">
        <v>-1651.6</v>
      </c>
      <c r="O1375" s="3">
        <v>-7.3999999999999996E-2</v>
      </c>
      <c r="P1375" s="3">
        <v>5.1299999999999998E-2</v>
      </c>
      <c r="Q1375" t="s">
        <v>20</v>
      </c>
      <c r="S1375" s="1">
        <f t="shared" si="60"/>
        <v>42339</v>
      </c>
      <c r="U1375" s="1">
        <f t="shared" si="61"/>
        <v>42339</v>
      </c>
      <c r="W1375" s="37">
        <f t="shared" si="62"/>
        <v>0</v>
      </c>
      <c r="X1375" s="2"/>
      <c r="Z1375" s="2"/>
      <c r="AB1375" s="3"/>
      <c r="AD1375" s="3"/>
      <c r="AJ1375" s="3"/>
      <c r="AK1375" s="3"/>
    </row>
    <row r="1376" spans="1:37">
      <c r="A1376" t="s">
        <v>206</v>
      </c>
      <c r="B1376" t="s">
        <v>19</v>
      </c>
      <c r="C1376" s="2">
        <v>44376.583333333336</v>
      </c>
      <c r="D1376">
        <v>210.6</v>
      </c>
      <c r="E1376" s="2">
        <v>44377.385416666664</v>
      </c>
      <c r="F1376">
        <v>226.15</v>
      </c>
      <c r="G1376" s="3">
        <v>7.3800000000000004E-2</v>
      </c>
      <c r="H1376">
        <v>-12946.38</v>
      </c>
      <c r="I1376" s="3">
        <v>-9.4600000000000004E-2</v>
      </c>
      <c r="J1376">
        <v>650</v>
      </c>
      <c r="K1376">
        <v>136890</v>
      </c>
      <c r="L1376">
        <v>5449340.1100000003</v>
      </c>
      <c r="M1376">
        <v>20</v>
      </c>
      <c r="N1376">
        <v>-647.32000000000005</v>
      </c>
      <c r="O1376" s="3">
        <v>-7.3800000000000004E-2</v>
      </c>
      <c r="P1376" s="3">
        <v>4.5600000000000002E-2</v>
      </c>
      <c r="Q1376" t="s">
        <v>20</v>
      </c>
      <c r="S1376" s="1">
        <f t="shared" si="60"/>
        <v>44376</v>
      </c>
      <c r="U1376" s="1">
        <f t="shared" si="61"/>
        <v>44377</v>
      </c>
      <c r="W1376" s="37">
        <f t="shared" si="62"/>
        <v>1</v>
      </c>
      <c r="X1376" s="2"/>
      <c r="Z1376" s="2"/>
      <c r="AB1376" s="3"/>
      <c r="AD1376" s="3"/>
      <c r="AJ1376" s="3"/>
      <c r="AK1376" s="3"/>
    </row>
    <row r="1377" spans="1:37">
      <c r="A1377" t="s">
        <v>89</v>
      </c>
      <c r="B1377" t="s">
        <v>19</v>
      </c>
      <c r="C1377" s="2">
        <v>42087.40625</v>
      </c>
      <c r="D1377">
        <v>48.2</v>
      </c>
      <c r="E1377" s="2">
        <v>42087.552083333336</v>
      </c>
      <c r="F1377">
        <v>51.75</v>
      </c>
      <c r="G1377" s="3">
        <v>7.3700000000000002E-2</v>
      </c>
      <c r="H1377">
        <v>-3639.6</v>
      </c>
      <c r="I1377" s="3">
        <v>-9.4399999999999998E-2</v>
      </c>
      <c r="J1377">
        <v>800</v>
      </c>
      <c r="K1377">
        <v>38560</v>
      </c>
      <c r="L1377">
        <v>1859780.77</v>
      </c>
      <c r="M1377">
        <v>43</v>
      </c>
      <c r="N1377">
        <v>-84.64</v>
      </c>
      <c r="O1377" s="3">
        <v>-0.12239999999999999</v>
      </c>
      <c r="P1377" s="3">
        <v>0.34439999999999998</v>
      </c>
      <c r="Q1377" t="s">
        <v>20</v>
      </c>
      <c r="S1377" s="1">
        <f t="shared" si="60"/>
        <v>42087</v>
      </c>
      <c r="U1377" s="1">
        <f t="shared" si="61"/>
        <v>42087</v>
      </c>
      <c r="W1377" s="37">
        <f t="shared" si="62"/>
        <v>0</v>
      </c>
      <c r="X1377" s="2"/>
      <c r="Z1377" s="2"/>
      <c r="AB1377" s="3"/>
      <c r="AD1377" s="3"/>
      <c r="AJ1377" s="3"/>
      <c r="AK1377" s="3"/>
    </row>
    <row r="1378" spans="1:37">
      <c r="A1378" t="s">
        <v>18</v>
      </c>
      <c r="B1378" t="s">
        <v>19</v>
      </c>
      <c r="C1378" s="2">
        <v>41645.503472222219</v>
      </c>
      <c r="D1378">
        <v>112</v>
      </c>
      <c r="E1378" s="2">
        <v>41646.385416666664</v>
      </c>
      <c r="F1378">
        <v>120.25</v>
      </c>
      <c r="G1378" s="3">
        <v>7.3700000000000002E-2</v>
      </c>
      <c r="H1378">
        <v>-10572.5</v>
      </c>
      <c r="I1378" s="3">
        <v>-9.4399999999999998E-2</v>
      </c>
      <c r="J1378">
        <v>1000</v>
      </c>
      <c r="K1378">
        <v>112000</v>
      </c>
      <c r="L1378">
        <v>1080747.3600000001</v>
      </c>
      <c r="M1378">
        <v>43</v>
      </c>
      <c r="N1378">
        <v>-245.87</v>
      </c>
      <c r="O1378" s="3">
        <v>-7.3700000000000002E-2</v>
      </c>
      <c r="P1378" s="3">
        <v>0.121</v>
      </c>
      <c r="Q1378" t="s">
        <v>20</v>
      </c>
      <c r="S1378" s="1">
        <f t="shared" si="60"/>
        <v>41645</v>
      </c>
      <c r="U1378" s="1">
        <f t="shared" si="61"/>
        <v>41646</v>
      </c>
      <c r="W1378" s="37">
        <f t="shared" si="62"/>
        <v>1</v>
      </c>
      <c r="X1378" s="2"/>
      <c r="Z1378" s="2"/>
      <c r="AB1378" s="3"/>
      <c r="AD1378" s="3"/>
      <c r="AJ1378" s="3"/>
      <c r="AK1378" s="3"/>
    </row>
    <row r="1379" spans="1:37">
      <c r="A1379" t="s">
        <v>48</v>
      </c>
      <c r="B1379" t="s">
        <v>19</v>
      </c>
      <c r="C1379" s="2">
        <v>40907.395833333336</v>
      </c>
      <c r="D1379">
        <v>126.25</v>
      </c>
      <c r="E1379" s="2">
        <v>40907.565972222219</v>
      </c>
      <c r="F1379">
        <v>135.55000000000001</v>
      </c>
      <c r="G1379" s="3">
        <v>7.3700000000000002E-2</v>
      </c>
      <c r="H1379">
        <v>-11918</v>
      </c>
      <c r="I1379" s="3">
        <v>-9.4399999999999998E-2</v>
      </c>
      <c r="J1379">
        <v>1000</v>
      </c>
      <c r="K1379">
        <v>126250</v>
      </c>
      <c r="L1379">
        <v>-214698.4</v>
      </c>
      <c r="M1379">
        <v>50</v>
      </c>
      <c r="N1379">
        <v>-238.36</v>
      </c>
      <c r="O1379" s="3">
        <v>-9.1499999999999998E-2</v>
      </c>
      <c r="P1379" s="3">
        <v>3.0499999999999999E-2</v>
      </c>
      <c r="Q1379" t="s">
        <v>20</v>
      </c>
      <c r="S1379" s="1">
        <f t="shared" si="60"/>
        <v>40907</v>
      </c>
      <c r="U1379" s="1">
        <f t="shared" si="61"/>
        <v>40907</v>
      </c>
      <c r="W1379" s="37">
        <f t="shared" si="62"/>
        <v>0</v>
      </c>
      <c r="X1379" s="2"/>
      <c r="Z1379" s="2"/>
      <c r="AB1379" s="3"/>
      <c r="AD1379" s="3"/>
      <c r="AJ1379" s="3"/>
      <c r="AK1379" s="3"/>
    </row>
    <row r="1380" spans="1:37">
      <c r="A1380" t="s">
        <v>244</v>
      </c>
      <c r="B1380" t="s">
        <v>19</v>
      </c>
      <c r="C1380" s="2">
        <v>44720.385416666664</v>
      </c>
      <c r="D1380">
        <v>297</v>
      </c>
      <c r="E1380" s="2">
        <v>44720.402777777781</v>
      </c>
      <c r="F1380">
        <v>318.85000000000002</v>
      </c>
      <c r="G1380" s="3">
        <v>7.3599999999999999E-2</v>
      </c>
      <c r="H1380">
        <v>-21006.38</v>
      </c>
      <c r="I1380" s="3">
        <v>-9.4299999999999995E-2</v>
      </c>
      <c r="J1380">
        <v>750</v>
      </c>
      <c r="K1380">
        <v>222750</v>
      </c>
      <c r="L1380">
        <v>6924985.6100000003</v>
      </c>
      <c r="M1380">
        <v>6</v>
      </c>
      <c r="N1380">
        <v>-3501.06</v>
      </c>
      <c r="O1380" s="3">
        <v>-8.72E-2</v>
      </c>
      <c r="P1380" s="3">
        <v>0.1067</v>
      </c>
      <c r="Q1380" t="s">
        <v>20</v>
      </c>
      <c r="S1380" s="1">
        <f t="shared" ref="S1380:S1443" si="63">DATE(YEAR(C1380),MONTH(C1380),DAY(C1380))</f>
        <v>44720</v>
      </c>
      <c r="U1380" s="1">
        <f t="shared" ref="U1380:U1443" si="64">DATE(YEAR(E1380),MONTH(E1380),DAY(E1380))</f>
        <v>44720</v>
      </c>
      <c r="W1380" s="37">
        <f t="shared" ref="W1380:W1443" si="65">U1380-S1380</f>
        <v>0</v>
      </c>
      <c r="X1380" s="2"/>
      <c r="Z1380" s="2"/>
      <c r="AB1380" s="3"/>
      <c r="AD1380" s="3"/>
      <c r="AJ1380" s="3"/>
      <c r="AK1380" s="3"/>
    </row>
    <row r="1381" spans="1:37">
      <c r="A1381" t="s">
        <v>190</v>
      </c>
      <c r="B1381" t="s">
        <v>19</v>
      </c>
      <c r="C1381" s="2">
        <v>44287.545138888891</v>
      </c>
      <c r="D1381">
        <v>282.3</v>
      </c>
      <c r="E1381" s="2">
        <v>44291.388888888891</v>
      </c>
      <c r="F1381">
        <v>303.05</v>
      </c>
      <c r="G1381" s="3">
        <v>7.3499999999999996E-2</v>
      </c>
      <c r="H1381">
        <v>-17957.36</v>
      </c>
      <c r="I1381" s="3">
        <v>-9.4200000000000006E-2</v>
      </c>
      <c r="J1381">
        <v>675</v>
      </c>
      <c r="K1381">
        <v>190552.48</v>
      </c>
      <c r="L1381">
        <v>4729258.71</v>
      </c>
      <c r="M1381">
        <v>32</v>
      </c>
      <c r="N1381">
        <v>-561.16999999999996</v>
      </c>
      <c r="O1381" s="3">
        <v>-0.1082</v>
      </c>
      <c r="P1381" s="3">
        <v>0.19040000000000001</v>
      </c>
      <c r="Q1381" t="s">
        <v>20</v>
      </c>
      <c r="S1381" s="1">
        <f t="shared" si="63"/>
        <v>44287</v>
      </c>
      <c r="U1381" s="1">
        <f t="shared" si="64"/>
        <v>44291</v>
      </c>
      <c r="W1381" s="37">
        <f t="shared" si="65"/>
        <v>4</v>
      </c>
      <c r="X1381" s="2"/>
      <c r="Z1381" s="2"/>
      <c r="AB1381" s="3"/>
      <c r="AD1381" s="3"/>
      <c r="AJ1381" s="3"/>
      <c r="AK1381" s="3"/>
    </row>
    <row r="1382" spans="1:37">
      <c r="A1382" t="s">
        <v>204</v>
      </c>
      <c r="B1382" t="s">
        <v>19</v>
      </c>
      <c r="C1382" s="2">
        <v>44355.402777777781</v>
      </c>
      <c r="D1382">
        <v>191.45</v>
      </c>
      <c r="E1382" s="2">
        <v>44355.545138888891</v>
      </c>
      <c r="F1382">
        <v>205.5</v>
      </c>
      <c r="G1382" s="3">
        <v>7.3400000000000007E-2</v>
      </c>
      <c r="H1382">
        <v>-11712.68</v>
      </c>
      <c r="I1382" s="3">
        <v>-9.4100000000000003E-2</v>
      </c>
      <c r="J1382">
        <v>650</v>
      </c>
      <c r="K1382">
        <v>124442.5</v>
      </c>
      <c r="L1382">
        <v>5424701.8600000003</v>
      </c>
      <c r="M1382">
        <v>42</v>
      </c>
      <c r="N1382">
        <v>-278.87</v>
      </c>
      <c r="O1382" s="3">
        <v>-8.9599999999999999E-2</v>
      </c>
      <c r="P1382" s="3">
        <v>5.4600000000000003E-2</v>
      </c>
      <c r="Q1382" t="s">
        <v>20</v>
      </c>
      <c r="S1382" s="1">
        <f t="shared" si="63"/>
        <v>44355</v>
      </c>
      <c r="U1382" s="1">
        <f t="shared" si="64"/>
        <v>44355</v>
      </c>
      <c r="W1382" s="37">
        <f t="shared" si="65"/>
        <v>0</v>
      </c>
      <c r="X1382" s="2"/>
      <c r="Z1382" s="2"/>
      <c r="AB1382" s="3"/>
      <c r="AD1382" s="3"/>
      <c r="AJ1382" s="3"/>
      <c r="AK1382" s="3"/>
    </row>
    <row r="1383" spans="1:37">
      <c r="A1383" t="s">
        <v>69</v>
      </c>
      <c r="B1383" t="s">
        <v>19</v>
      </c>
      <c r="C1383" s="2">
        <v>42380.5625</v>
      </c>
      <c r="D1383">
        <v>132.19999999999999</v>
      </c>
      <c r="E1383" s="2">
        <v>42381.434027777781</v>
      </c>
      <c r="F1383">
        <v>141.9</v>
      </c>
      <c r="G1383" s="3">
        <v>7.3400000000000007E-2</v>
      </c>
      <c r="H1383">
        <v>-11196.9</v>
      </c>
      <c r="I1383" s="3">
        <v>-9.4100000000000003E-2</v>
      </c>
      <c r="J1383">
        <v>900</v>
      </c>
      <c r="K1383">
        <v>118980</v>
      </c>
      <c r="L1383">
        <v>1926089.69</v>
      </c>
      <c r="M1383">
        <v>40</v>
      </c>
      <c r="N1383">
        <v>-279.92</v>
      </c>
      <c r="O1383" s="3">
        <v>-0.09</v>
      </c>
      <c r="P1383" s="3">
        <v>0.22470000000000001</v>
      </c>
      <c r="Q1383" t="s">
        <v>20</v>
      </c>
      <c r="S1383" s="1">
        <f t="shared" si="63"/>
        <v>42380</v>
      </c>
      <c r="U1383" s="1">
        <f t="shared" si="64"/>
        <v>42381</v>
      </c>
      <c r="W1383" s="37">
        <f t="shared" si="65"/>
        <v>1</v>
      </c>
      <c r="X1383" s="2"/>
      <c r="Z1383" s="2"/>
      <c r="AB1383" s="3"/>
      <c r="AD1383" s="3"/>
      <c r="AJ1383" s="3"/>
      <c r="AK1383" s="3"/>
    </row>
    <row r="1384" spans="1:37">
      <c r="A1384" t="s">
        <v>70</v>
      </c>
      <c r="B1384" t="s">
        <v>19</v>
      </c>
      <c r="C1384" s="2">
        <v>42401.611111111109</v>
      </c>
      <c r="D1384">
        <v>155.1</v>
      </c>
      <c r="E1384" s="2">
        <v>42402.5</v>
      </c>
      <c r="F1384">
        <v>166.45</v>
      </c>
      <c r="G1384" s="3">
        <v>7.3200000000000001E-2</v>
      </c>
      <c r="H1384">
        <v>-13108.95</v>
      </c>
      <c r="I1384" s="3">
        <v>-9.3899999999999997E-2</v>
      </c>
      <c r="J1384">
        <v>899.99990000000003</v>
      </c>
      <c r="K1384">
        <v>139590</v>
      </c>
      <c r="L1384">
        <v>1716360.45</v>
      </c>
      <c r="M1384">
        <v>45</v>
      </c>
      <c r="N1384">
        <v>-291.31</v>
      </c>
      <c r="O1384" s="3">
        <v>-7.3200000000000001E-2</v>
      </c>
      <c r="P1384" s="3">
        <v>0.1767</v>
      </c>
      <c r="Q1384" t="s">
        <v>20</v>
      </c>
      <c r="S1384" s="1">
        <f t="shared" si="63"/>
        <v>42401</v>
      </c>
      <c r="U1384" s="1">
        <f t="shared" si="64"/>
        <v>42402</v>
      </c>
      <c r="W1384" s="37">
        <f t="shared" si="65"/>
        <v>1</v>
      </c>
      <c r="X1384" s="2"/>
      <c r="Z1384" s="2"/>
      <c r="AB1384" s="3"/>
      <c r="AD1384" s="3"/>
      <c r="AJ1384" s="3"/>
      <c r="AK1384" s="3"/>
    </row>
    <row r="1385" spans="1:37">
      <c r="A1385" t="s">
        <v>80</v>
      </c>
      <c r="B1385" t="s">
        <v>19</v>
      </c>
      <c r="C1385" s="2">
        <v>41887.472222222219</v>
      </c>
      <c r="D1385">
        <v>92.3</v>
      </c>
      <c r="E1385" s="2">
        <v>41887.635416666664</v>
      </c>
      <c r="F1385">
        <v>99.05</v>
      </c>
      <c r="G1385" s="3">
        <v>7.3099999999999998E-2</v>
      </c>
      <c r="H1385">
        <v>-6930.8</v>
      </c>
      <c r="I1385" s="3">
        <v>-9.3899999999999997E-2</v>
      </c>
      <c r="J1385">
        <v>800</v>
      </c>
      <c r="K1385">
        <v>73840</v>
      </c>
      <c r="L1385">
        <v>1484207.4</v>
      </c>
      <c r="M1385">
        <v>48</v>
      </c>
      <c r="N1385">
        <v>-144.38999999999999</v>
      </c>
      <c r="O1385" s="3">
        <v>-0.1376</v>
      </c>
      <c r="P1385" s="3">
        <v>0.16520000000000001</v>
      </c>
      <c r="Q1385" t="s">
        <v>20</v>
      </c>
      <c r="S1385" s="1">
        <f t="shared" si="63"/>
        <v>41887</v>
      </c>
      <c r="U1385" s="1">
        <f t="shared" si="64"/>
        <v>41887</v>
      </c>
      <c r="W1385" s="37">
        <f t="shared" si="65"/>
        <v>0</v>
      </c>
      <c r="X1385" s="2"/>
      <c r="Z1385" s="2"/>
      <c r="AB1385" s="3"/>
      <c r="AD1385" s="3"/>
      <c r="AJ1385" s="3"/>
      <c r="AK1385" s="3"/>
    </row>
    <row r="1386" spans="1:37">
      <c r="A1386" t="s">
        <v>134</v>
      </c>
      <c r="B1386" t="s">
        <v>19</v>
      </c>
      <c r="C1386" s="2">
        <v>43222.409722222219</v>
      </c>
      <c r="D1386">
        <v>170.55</v>
      </c>
      <c r="E1386" s="2">
        <v>43222.541666666664</v>
      </c>
      <c r="F1386">
        <v>183</v>
      </c>
      <c r="G1386" s="3">
        <v>7.2999999999999995E-2</v>
      </c>
      <c r="H1386">
        <v>-10790.21</v>
      </c>
      <c r="I1386" s="3">
        <v>-9.3700000000000006E-2</v>
      </c>
      <c r="J1386">
        <v>675</v>
      </c>
      <c r="K1386">
        <v>115121.25</v>
      </c>
      <c r="L1386">
        <v>2313586.98</v>
      </c>
      <c r="M1386">
        <v>39</v>
      </c>
      <c r="N1386">
        <v>-276.67</v>
      </c>
      <c r="O1386" s="3">
        <v>-7.2999999999999995E-2</v>
      </c>
      <c r="P1386" s="3">
        <v>1.5800000000000002E-2</v>
      </c>
      <c r="Q1386" t="s">
        <v>20</v>
      </c>
      <c r="S1386" s="1">
        <f t="shared" si="63"/>
        <v>43222</v>
      </c>
      <c r="U1386" s="1">
        <f t="shared" si="64"/>
        <v>43222</v>
      </c>
      <c r="W1386" s="37">
        <f t="shared" si="65"/>
        <v>0</v>
      </c>
      <c r="X1386" s="2"/>
      <c r="Z1386" s="2"/>
      <c r="AB1386" s="3"/>
      <c r="AD1386" s="3"/>
      <c r="AJ1386" s="3"/>
      <c r="AK1386" s="3"/>
    </row>
    <row r="1387" spans="1:37">
      <c r="A1387" t="s">
        <v>81</v>
      </c>
      <c r="B1387" t="s">
        <v>19</v>
      </c>
      <c r="C1387" s="2">
        <v>42290.628472222219</v>
      </c>
      <c r="D1387">
        <v>88.5</v>
      </c>
      <c r="E1387" s="2">
        <v>42291.513888888891</v>
      </c>
      <c r="F1387">
        <v>94.95</v>
      </c>
      <c r="G1387" s="3">
        <v>7.2900000000000006E-2</v>
      </c>
      <c r="H1387">
        <v>-7248.94</v>
      </c>
      <c r="I1387" s="3">
        <v>-9.3600000000000003E-2</v>
      </c>
      <c r="J1387">
        <v>875</v>
      </c>
      <c r="K1387">
        <v>77437.5</v>
      </c>
      <c r="L1387">
        <v>2041659.56</v>
      </c>
      <c r="M1387">
        <v>44</v>
      </c>
      <c r="N1387">
        <v>-164.75</v>
      </c>
      <c r="O1387" s="3">
        <v>-0.17680000000000001</v>
      </c>
      <c r="P1387" s="3">
        <v>2.8199999999999999E-2</v>
      </c>
      <c r="Q1387" t="s">
        <v>20</v>
      </c>
      <c r="S1387" s="1">
        <f t="shared" si="63"/>
        <v>42290</v>
      </c>
      <c r="U1387" s="1">
        <f t="shared" si="64"/>
        <v>42291</v>
      </c>
      <c r="W1387" s="37">
        <f t="shared" si="65"/>
        <v>1</v>
      </c>
      <c r="X1387" s="2"/>
      <c r="Z1387" s="2"/>
      <c r="AB1387" s="3"/>
      <c r="AD1387" s="3"/>
      <c r="AJ1387" s="3"/>
      <c r="AK1387" s="3"/>
    </row>
    <row r="1388" spans="1:37">
      <c r="A1388" t="s">
        <v>167</v>
      </c>
      <c r="B1388" t="s">
        <v>19</v>
      </c>
      <c r="C1388" s="2">
        <v>43847.503472222219</v>
      </c>
      <c r="D1388">
        <v>136.25</v>
      </c>
      <c r="E1388" s="2">
        <v>43847.625</v>
      </c>
      <c r="F1388">
        <v>146.15</v>
      </c>
      <c r="G1388" s="3">
        <v>7.2700000000000001E-2</v>
      </c>
      <c r="H1388">
        <v>-8588.7000000000007</v>
      </c>
      <c r="I1388" s="3">
        <v>-9.3399999999999997E-2</v>
      </c>
      <c r="J1388">
        <v>675</v>
      </c>
      <c r="K1388">
        <v>91968.75</v>
      </c>
      <c r="L1388">
        <v>2991649.79</v>
      </c>
      <c r="M1388">
        <v>36</v>
      </c>
      <c r="N1388">
        <v>-238.57</v>
      </c>
      <c r="O1388" s="3">
        <v>-0.1376</v>
      </c>
      <c r="P1388" s="3">
        <v>7.7000000000000002E-3</v>
      </c>
      <c r="Q1388" t="s">
        <v>20</v>
      </c>
      <c r="S1388" s="1">
        <f t="shared" si="63"/>
        <v>43847</v>
      </c>
      <c r="U1388" s="1">
        <f t="shared" si="64"/>
        <v>43847</v>
      </c>
      <c r="W1388" s="37">
        <f t="shared" si="65"/>
        <v>0</v>
      </c>
      <c r="X1388" s="2"/>
      <c r="Z1388" s="2"/>
      <c r="AB1388" s="3"/>
      <c r="AD1388" s="3"/>
      <c r="AJ1388" s="3"/>
      <c r="AK1388" s="3"/>
    </row>
    <row r="1389" spans="1:37">
      <c r="A1389" t="s">
        <v>96</v>
      </c>
      <c r="B1389" t="s">
        <v>19</v>
      </c>
      <c r="C1389" s="2">
        <v>42783.555555555555</v>
      </c>
      <c r="D1389">
        <v>65.3</v>
      </c>
      <c r="E1389" s="2">
        <v>42786.479166666664</v>
      </c>
      <c r="F1389">
        <v>70.05</v>
      </c>
      <c r="G1389" s="3">
        <v>7.2700000000000001E-2</v>
      </c>
      <c r="H1389">
        <v>-5035.3900000000003</v>
      </c>
      <c r="I1389" s="3">
        <v>-9.35E-2</v>
      </c>
      <c r="J1389">
        <v>825</v>
      </c>
      <c r="K1389">
        <v>53872.5</v>
      </c>
      <c r="L1389">
        <v>2147239.27</v>
      </c>
      <c r="M1389">
        <v>54</v>
      </c>
      <c r="N1389">
        <v>-93.25</v>
      </c>
      <c r="O1389" s="3">
        <v>-0.1095</v>
      </c>
      <c r="P1389" s="3">
        <v>0.27489999999999998</v>
      </c>
      <c r="Q1389" t="s">
        <v>20</v>
      </c>
      <c r="S1389" s="1">
        <f t="shared" si="63"/>
        <v>42783</v>
      </c>
      <c r="U1389" s="1">
        <f t="shared" si="64"/>
        <v>42786</v>
      </c>
      <c r="W1389" s="37">
        <f t="shared" si="65"/>
        <v>3</v>
      </c>
      <c r="X1389" s="2"/>
      <c r="Z1389" s="2"/>
      <c r="AB1389" s="3"/>
      <c r="AD1389" s="3"/>
      <c r="AJ1389" s="3"/>
      <c r="AK1389" s="3"/>
    </row>
    <row r="1390" spans="1:37">
      <c r="A1390" t="s">
        <v>79</v>
      </c>
      <c r="B1390" t="s">
        <v>19</v>
      </c>
      <c r="C1390" s="2">
        <v>42339.5</v>
      </c>
      <c r="D1390">
        <v>130.6</v>
      </c>
      <c r="E1390" s="2">
        <v>42339.541666666664</v>
      </c>
      <c r="F1390">
        <v>140.1</v>
      </c>
      <c r="G1390" s="3">
        <v>7.2700000000000001E-2</v>
      </c>
      <c r="H1390">
        <v>-10986.3</v>
      </c>
      <c r="I1390" s="3">
        <v>-9.35E-2</v>
      </c>
      <c r="J1390">
        <v>900</v>
      </c>
      <c r="K1390">
        <v>117540.01</v>
      </c>
      <c r="L1390">
        <v>1935173.39</v>
      </c>
      <c r="M1390">
        <v>13</v>
      </c>
      <c r="N1390">
        <v>-845.1</v>
      </c>
      <c r="O1390" s="3">
        <v>-9.9199999999999997E-2</v>
      </c>
      <c r="P1390" s="3">
        <v>1.72E-2</v>
      </c>
      <c r="Q1390" t="s">
        <v>20</v>
      </c>
      <c r="S1390" s="1">
        <f t="shared" si="63"/>
        <v>42339</v>
      </c>
      <c r="U1390" s="1">
        <f t="shared" si="64"/>
        <v>42339</v>
      </c>
      <c r="W1390" s="37">
        <f t="shared" si="65"/>
        <v>0</v>
      </c>
      <c r="X1390" s="2"/>
      <c r="Z1390" s="2"/>
      <c r="AB1390" s="3"/>
      <c r="AD1390" s="3"/>
      <c r="AJ1390" s="3"/>
      <c r="AK1390" s="3"/>
    </row>
    <row r="1391" spans="1:37">
      <c r="A1391" t="s">
        <v>81</v>
      </c>
      <c r="B1391" t="s">
        <v>19</v>
      </c>
      <c r="C1391" s="2">
        <v>42291.583333333336</v>
      </c>
      <c r="D1391">
        <v>86.1</v>
      </c>
      <c r="E1391" s="2">
        <v>42291.625</v>
      </c>
      <c r="F1391">
        <v>92.35</v>
      </c>
      <c r="G1391" s="3">
        <v>7.2599999999999998E-2</v>
      </c>
      <c r="H1391">
        <v>-7030.19</v>
      </c>
      <c r="I1391" s="3">
        <v>-9.3299999999999994E-2</v>
      </c>
      <c r="J1391">
        <v>875</v>
      </c>
      <c r="K1391">
        <v>75337.5</v>
      </c>
      <c r="L1391">
        <v>2028804.06</v>
      </c>
      <c r="M1391">
        <v>13</v>
      </c>
      <c r="N1391">
        <v>-540.78</v>
      </c>
      <c r="O1391" s="3">
        <v>-9.1800000000000007E-2</v>
      </c>
      <c r="P1391" s="3">
        <v>4.4699999999999997E-2</v>
      </c>
      <c r="Q1391" t="s">
        <v>20</v>
      </c>
      <c r="S1391" s="1">
        <f t="shared" si="63"/>
        <v>42291</v>
      </c>
      <c r="U1391" s="1">
        <f t="shared" si="64"/>
        <v>42291</v>
      </c>
      <c r="W1391" s="37">
        <f t="shared" si="65"/>
        <v>0</v>
      </c>
      <c r="X1391" s="2"/>
      <c r="Z1391" s="2"/>
      <c r="AB1391" s="3"/>
      <c r="AD1391" s="3"/>
      <c r="AJ1391" s="3"/>
      <c r="AK1391" s="3"/>
    </row>
    <row r="1392" spans="1:37">
      <c r="A1392" t="s">
        <v>36</v>
      </c>
      <c r="B1392" t="s">
        <v>19</v>
      </c>
      <c r="C1392" s="2">
        <v>41134.489583333336</v>
      </c>
      <c r="D1392">
        <v>83.3</v>
      </c>
      <c r="E1392" s="2">
        <v>41134.586805555555</v>
      </c>
      <c r="F1392">
        <v>89.35</v>
      </c>
      <c r="G1392" s="3">
        <v>7.2599999999999998E-2</v>
      </c>
      <c r="H1392">
        <v>-8165.32</v>
      </c>
      <c r="I1392" s="3">
        <v>-9.3399999999999997E-2</v>
      </c>
      <c r="J1392">
        <v>1050</v>
      </c>
      <c r="K1392">
        <v>87465</v>
      </c>
      <c r="L1392">
        <v>489359.89</v>
      </c>
      <c r="M1392">
        <v>29</v>
      </c>
      <c r="N1392">
        <v>-281.56</v>
      </c>
      <c r="O1392" s="3">
        <v>-7.2599999999999998E-2</v>
      </c>
      <c r="P1392" s="3">
        <v>4.9200000000000001E-2</v>
      </c>
      <c r="Q1392" t="s">
        <v>20</v>
      </c>
      <c r="S1392" s="1">
        <f t="shared" si="63"/>
        <v>41134</v>
      </c>
      <c r="U1392" s="1">
        <f t="shared" si="64"/>
        <v>41134</v>
      </c>
      <c r="W1392" s="37">
        <f t="shared" si="65"/>
        <v>0</v>
      </c>
      <c r="X1392" s="2"/>
      <c r="Z1392" s="2"/>
      <c r="AB1392" s="3"/>
      <c r="AD1392" s="3"/>
      <c r="AJ1392" s="3"/>
      <c r="AK1392" s="3"/>
    </row>
    <row r="1393" spans="1:37">
      <c r="A1393" t="s">
        <v>22</v>
      </c>
      <c r="B1393" t="s">
        <v>19</v>
      </c>
      <c r="C1393" s="2">
        <v>41403.607638888891</v>
      </c>
      <c r="D1393">
        <v>67.5</v>
      </c>
      <c r="E1393" s="2">
        <v>41404.416666666664</v>
      </c>
      <c r="F1393">
        <v>72.400000000000006</v>
      </c>
      <c r="G1393" s="3">
        <v>7.2599999999999998E-2</v>
      </c>
      <c r="H1393">
        <v>-5669.1</v>
      </c>
      <c r="I1393" s="3">
        <v>-9.3299999999999994E-2</v>
      </c>
      <c r="J1393">
        <v>900</v>
      </c>
      <c r="K1393">
        <v>60750</v>
      </c>
      <c r="L1393">
        <v>590607.89</v>
      </c>
      <c r="M1393">
        <v>22</v>
      </c>
      <c r="N1393">
        <v>-257.69</v>
      </c>
      <c r="O1393" s="3">
        <v>-8.3000000000000004E-2</v>
      </c>
      <c r="P1393" s="3">
        <v>0.1452</v>
      </c>
      <c r="Q1393" t="s">
        <v>20</v>
      </c>
      <c r="S1393" s="1">
        <f t="shared" si="63"/>
        <v>41403</v>
      </c>
      <c r="U1393" s="1">
        <f t="shared" si="64"/>
        <v>41404</v>
      </c>
      <c r="W1393" s="37">
        <f t="shared" si="65"/>
        <v>1</v>
      </c>
      <c r="X1393" s="2"/>
      <c r="Z1393" s="2"/>
      <c r="AB1393" s="3"/>
      <c r="AD1393" s="3"/>
      <c r="AJ1393" s="3"/>
      <c r="AK1393" s="3"/>
    </row>
    <row r="1394" spans="1:37">
      <c r="A1394" t="s">
        <v>125</v>
      </c>
      <c r="B1394" t="s">
        <v>19</v>
      </c>
      <c r="C1394" s="2">
        <v>43991.416666666664</v>
      </c>
      <c r="D1394">
        <v>233.05</v>
      </c>
      <c r="E1394" s="2">
        <v>43991.541666666664</v>
      </c>
      <c r="F1394">
        <v>249.95</v>
      </c>
      <c r="G1394" s="3">
        <v>7.2499999999999995E-2</v>
      </c>
      <c r="H1394">
        <v>-17927.25</v>
      </c>
      <c r="I1394" s="3">
        <v>-9.3200000000000005E-2</v>
      </c>
      <c r="J1394">
        <v>825</v>
      </c>
      <c r="K1394">
        <v>192266.25</v>
      </c>
      <c r="L1394">
        <v>3458691.43</v>
      </c>
      <c r="M1394">
        <v>37</v>
      </c>
      <c r="N1394">
        <v>-484.52</v>
      </c>
      <c r="O1394" s="3">
        <v>-0.10829999999999999</v>
      </c>
      <c r="P1394" s="3">
        <v>0.11840000000000001</v>
      </c>
      <c r="Q1394" t="s">
        <v>20</v>
      </c>
      <c r="S1394" s="1">
        <f t="shared" si="63"/>
        <v>43991</v>
      </c>
      <c r="U1394" s="1">
        <f t="shared" si="64"/>
        <v>43991</v>
      </c>
      <c r="W1394" s="37">
        <f t="shared" si="65"/>
        <v>0</v>
      </c>
      <c r="X1394" s="2"/>
      <c r="Z1394" s="2"/>
      <c r="AB1394" s="3"/>
      <c r="AD1394" s="3"/>
      <c r="AJ1394" s="3"/>
      <c r="AK1394" s="3"/>
    </row>
    <row r="1395" spans="1:37">
      <c r="A1395" t="s">
        <v>32</v>
      </c>
      <c r="B1395" t="s">
        <v>19</v>
      </c>
      <c r="C1395" s="2">
        <v>41144.385416666664</v>
      </c>
      <c r="D1395">
        <v>21.45</v>
      </c>
      <c r="E1395" s="2">
        <v>41144.5625</v>
      </c>
      <c r="F1395">
        <v>23</v>
      </c>
      <c r="G1395" s="3">
        <v>7.2300000000000003E-2</v>
      </c>
      <c r="H1395">
        <v>-1994.5</v>
      </c>
      <c r="I1395" s="3">
        <v>-9.2999999999999999E-2</v>
      </c>
      <c r="J1395">
        <v>999.99990000000003</v>
      </c>
      <c r="K1395">
        <v>21450</v>
      </c>
      <c r="L1395">
        <v>468344.84</v>
      </c>
      <c r="M1395">
        <v>52</v>
      </c>
      <c r="N1395">
        <v>-38.36</v>
      </c>
      <c r="O1395" s="3">
        <v>-9.3200000000000005E-2</v>
      </c>
      <c r="P1395" s="3">
        <v>0.2051</v>
      </c>
      <c r="Q1395" t="s">
        <v>20</v>
      </c>
      <c r="S1395" s="1">
        <f t="shared" si="63"/>
        <v>41144</v>
      </c>
      <c r="U1395" s="1">
        <f t="shared" si="64"/>
        <v>41144</v>
      </c>
      <c r="W1395" s="37">
        <f t="shared" si="65"/>
        <v>0</v>
      </c>
      <c r="X1395" s="2"/>
      <c r="Z1395" s="2"/>
      <c r="AB1395" s="3"/>
      <c r="AD1395" s="3"/>
      <c r="AJ1395" s="3"/>
      <c r="AK1395" s="3"/>
    </row>
    <row r="1396" spans="1:37">
      <c r="A1396" t="s">
        <v>144</v>
      </c>
      <c r="B1396" t="s">
        <v>19</v>
      </c>
      <c r="C1396" s="2">
        <v>43595.590277777781</v>
      </c>
      <c r="D1396">
        <v>273</v>
      </c>
      <c r="E1396" s="2">
        <v>43595.631944444445</v>
      </c>
      <c r="F1396">
        <v>292.75</v>
      </c>
      <c r="G1396" s="3">
        <v>7.2300000000000003E-2</v>
      </c>
      <c r="H1396">
        <v>-17150.060000000001</v>
      </c>
      <c r="I1396" s="3">
        <v>-9.3100000000000002E-2</v>
      </c>
      <c r="J1396">
        <v>675</v>
      </c>
      <c r="K1396">
        <v>184275</v>
      </c>
      <c r="L1396">
        <v>2438993.7999999998</v>
      </c>
      <c r="M1396">
        <v>13</v>
      </c>
      <c r="N1396">
        <v>-1319.24</v>
      </c>
      <c r="O1396" s="3">
        <v>-9.5100000000000004E-2</v>
      </c>
      <c r="P1396" s="3">
        <v>3.8800000000000001E-2</v>
      </c>
      <c r="Q1396" t="s">
        <v>20</v>
      </c>
      <c r="S1396" s="1">
        <f t="shared" si="63"/>
        <v>43595</v>
      </c>
      <c r="U1396" s="1">
        <f t="shared" si="64"/>
        <v>43595</v>
      </c>
      <c r="W1396" s="37">
        <f t="shared" si="65"/>
        <v>0</v>
      </c>
      <c r="X1396" s="2"/>
      <c r="Z1396" s="2"/>
      <c r="AB1396" s="3"/>
      <c r="AD1396" s="3"/>
      <c r="AJ1396" s="3"/>
      <c r="AK1396" s="3"/>
    </row>
    <row r="1397" spans="1:37">
      <c r="A1397" t="s">
        <v>70</v>
      </c>
      <c r="B1397" t="s">
        <v>19</v>
      </c>
      <c r="C1397" s="2">
        <v>42381.434027777781</v>
      </c>
      <c r="D1397">
        <v>137.94999999999999</v>
      </c>
      <c r="E1397" s="2">
        <v>42382.385416666664</v>
      </c>
      <c r="F1397">
        <v>147.9</v>
      </c>
      <c r="G1397" s="3">
        <v>7.2099999999999997E-2</v>
      </c>
      <c r="H1397">
        <v>-11527.65</v>
      </c>
      <c r="I1397" s="3">
        <v>-9.2799999999999994E-2</v>
      </c>
      <c r="J1397">
        <v>900</v>
      </c>
      <c r="K1397">
        <v>124155</v>
      </c>
      <c r="L1397">
        <v>1914562.04</v>
      </c>
      <c r="M1397">
        <v>63</v>
      </c>
      <c r="N1397">
        <v>-182.98</v>
      </c>
      <c r="O1397" s="3">
        <v>-7.2099999999999997E-2</v>
      </c>
      <c r="P1397" s="3">
        <v>0.1946</v>
      </c>
      <c r="Q1397" t="s">
        <v>20</v>
      </c>
      <c r="S1397" s="1">
        <f t="shared" si="63"/>
        <v>42381</v>
      </c>
      <c r="U1397" s="1">
        <f t="shared" si="64"/>
        <v>42382</v>
      </c>
      <c r="W1397" s="37">
        <f t="shared" si="65"/>
        <v>1</v>
      </c>
      <c r="X1397" s="2"/>
      <c r="Z1397" s="2"/>
      <c r="AB1397" s="3"/>
      <c r="AD1397" s="3"/>
      <c r="AJ1397" s="3"/>
      <c r="AK1397" s="3"/>
    </row>
    <row r="1398" spans="1:37">
      <c r="A1398" t="s">
        <v>60</v>
      </c>
      <c r="B1398" t="s">
        <v>19</v>
      </c>
      <c r="C1398" s="2">
        <v>41761.625</v>
      </c>
      <c r="D1398">
        <v>261.25</v>
      </c>
      <c r="E1398" s="2">
        <v>41764.395833333336</v>
      </c>
      <c r="F1398">
        <v>280.05</v>
      </c>
      <c r="G1398" s="3">
        <v>7.1999999999999995E-2</v>
      </c>
      <c r="H1398">
        <v>-21791.7</v>
      </c>
      <c r="I1398" s="3">
        <v>-9.2700000000000005E-2</v>
      </c>
      <c r="J1398">
        <v>900</v>
      </c>
      <c r="K1398">
        <v>235125</v>
      </c>
      <c r="L1398">
        <v>908988.73</v>
      </c>
      <c r="M1398">
        <v>11</v>
      </c>
      <c r="N1398">
        <v>-1981.06</v>
      </c>
      <c r="O1398" s="3">
        <v>-7.1999999999999995E-2</v>
      </c>
      <c r="P1398" s="3">
        <v>4.9399999999999999E-2</v>
      </c>
      <c r="Q1398" t="s">
        <v>20</v>
      </c>
      <c r="S1398" s="1">
        <f t="shared" si="63"/>
        <v>41761</v>
      </c>
      <c r="U1398" s="1">
        <f t="shared" si="64"/>
        <v>41764</v>
      </c>
      <c r="W1398" s="37">
        <f t="shared" si="65"/>
        <v>3</v>
      </c>
      <c r="X1398" s="2"/>
      <c r="Z1398" s="2"/>
      <c r="AB1398" s="3"/>
      <c r="AD1398" s="3"/>
      <c r="AJ1398" s="3"/>
      <c r="AK1398" s="3"/>
    </row>
    <row r="1399" spans="1:37">
      <c r="A1399" t="s">
        <v>60</v>
      </c>
      <c r="B1399" t="s">
        <v>19</v>
      </c>
      <c r="C1399" s="2">
        <v>41730.510416666664</v>
      </c>
      <c r="D1399">
        <v>115.4</v>
      </c>
      <c r="E1399" s="2">
        <v>41730.625</v>
      </c>
      <c r="F1399">
        <v>123.7</v>
      </c>
      <c r="G1399" s="3">
        <v>7.1900000000000006E-2</v>
      </c>
      <c r="H1399">
        <v>-9621.9</v>
      </c>
      <c r="I1399" s="3">
        <v>-9.2600000000000002E-2</v>
      </c>
      <c r="J1399">
        <v>900</v>
      </c>
      <c r="K1399">
        <v>103860</v>
      </c>
      <c r="L1399">
        <v>1055850.73</v>
      </c>
      <c r="M1399">
        <v>34</v>
      </c>
      <c r="N1399">
        <v>-283</v>
      </c>
      <c r="O1399" s="3">
        <v>-0.1179</v>
      </c>
      <c r="P1399" s="3">
        <v>0.107</v>
      </c>
      <c r="Q1399" t="s">
        <v>20</v>
      </c>
      <c r="S1399" s="1">
        <f t="shared" si="63"/>
        <v>41730</v>
      </c>
      <c r="U1399" s="1">
        <f t="shared" si="64"/>
        <v>41730</v>
      </c>
      <c r="W1399" s="37">
        <f t="shared" si="65"/>
        <v>0</v>
      </c>
      <c r="X1399" s="2"/>
      <c r="Z1399" s="2"/>
      <c r="AB1399" s="3"/>
      <c r="AD1399" s="3"/>
      <c r="AJ1399" s="3"/>
      <c r="AK1399" s="3"/>
    </row>
    <row r="1400" spans="1:37">
      <c r="A1400" t="s">
        <v>165</v>
      </c>
      <c r="B1400" t="s">
        <v>19</v>
      </c>
      <c r="C1400" s="2">
        <v>43822.416666666664</v>
      </c>
      <c r="D1400">
        <v>59.9</v>
      </c>
      <c r="E1400" s="2">
        <v>43822.548611111109</v>
      </c>
      <c r="F1400">
        <v>64.2</v>
      </c>
      <c r="G1400" s="3">
        <v>7.1800000000000003E-2</v>
      </c>
      <c r="H1400">
        <v>-3740.17</v>
      </c>
      <c r="I1400" s="3">
        <v>-9.2499999999999999E-2</v>
      </c>
      <c r="J1400">
        <v>675</v>
      </c>
      <c r="K1400">
        <v>40432.5</v>
      </c>
      <c r="L1400">
        <v>3025876.68</v>
      </c>
      <c r="M1400">
        <v>39</v>
      </c>
      <c r="N1400">
        <v>-95.9</v>
      </c>
      <c r="O1400" s="3">
        <v>-0.106</v>
      </c>
      <c r="P1400" s="3">
        <v>0.10929999999999999</v>
      </c>
      <c r="Q1400" t="s">
        <v>20</v>
      </c>
      <c r="S1400" s="1">
        <f t="shared" si="63"/>
        <v>43822</v>
      </c>
      <c r="U1400" s="1">
        <f t="shared" si="64"/>
        <v>43822</v>
      </c>
      <c r="W1400" s="37">
        <f t="shared" si="65"/>
        <v>0</v>
      </c>
      <c r="X1400" s="2"/>
      <c r="Z1400" s="2"/>
      <c r="AB1400" s="3"/>
      <c r="AD1400" s="3"/>
      <c r="AJ1400" s="3"/>
      <c r="AK1400" s="3"/>
    </row>
    <row r="1401" spans="1:37">
      <c r="A1401" t="s">
        <v>18</v>
      </c>
      <c r="B1401" t="s">
        <v>19</v>
      </c>
      <c r="C1401" s="2">
        <v>41613.579861111109</v>
      </c>
      <c r="D1401">
        <v>175.1</v>
      </c>
      <c r="E1401" s="2">
        <v>41614.579861111109</v>
      </c>
      <c r="F1401">
        <v>187.65</v>
      </c>
      <c r="G1401" s="3">
        <v>7.17E-2</v>
      </c>
      <c r="H1401">
        <v>-15368.62</v>
      </c>
      <c r="I1401" s="3">
        <v>-9.2399999999999996E-2</v>
      </c>
      <c r="J1401">
        <v>949.99990000000003</v>
      </c>
      <c r="K1401">
        <v>166345</v>
      </c>
      <c r="L1401">
        <v>830315.28</v>
      </c>
      <c r="M1401">
        <v>77</v>
      </c>
      <c r="N1401">
        <v>-199.59</v>
      </c>
      <c r="O1401" s="3">
        <v>-0.1376</v>
      </c>
      <c r="P1401" s="3">
        <v>2.6599999999999999E-2</v>
      </c>
      <c r="Q1401" t="s">
        <v>20</v>
      </c>
      <c r="S1401" s="1">
        <f t="shared" si="63"/>
        <v>41613</v>
      </c>
      <c r="U1401" s="1">
        <f t="shared" si="64"/>
        <v>41614</v>
      </c>
      <c r="W1401" s="37">
        <f t="shared" si="65"/>
        <v>1</v>
      </c>
      <c r="X1401" s="2"/>
      <c r="Z1401" s="2"/>
      <c r="AB1401" s="3"/>
      <c r="AD1401" s="3"/>
      <c r="AJ1401" s="3"/>
      <c r="AK1401" s="3"/>
    </row>
    <row r="1402" spans="1:37">
      <c r="A1402" t="s">
        <v>119</v>
      </c>
      <c r="B1402" t="s">
        <v>19</v>
      </c>
      <c r="C1402" s="2">
        <v>42982.628472222219</v>
      </c>
      <c r="D1402">
        <v>104.7</v>
      </c>
      <c r="E1402" s="2">
        <v>42984.385416666664</v>
      </c>
      <c r="F1402">
        <v>112.2</v>
      </c>
      <c r="G1402" s="3">
        <v>7.1599999999999997E-2</v>
      </c>
      <c r="H1402">
        <v>-7251.75</v>
      </c>
      <c r="I1402" s="3">
        <v>-9.2299999999999993E-2</v>
      </c>
      <c r="J1402">
        <v>750</v>
      </c>
      <c r="K1402">
        <v>78525</v>
      </c>
      <c r="L1402">
        <v>2306577.9300000002</v>
      </c>
      <c r="M1402">
        <v>81</v>
      </c>
      <c r="N1402">
        <v>-89.53</v>
      </c>
      <c r="O1402" s="3">
        <v>-9.3600000000000003E-2</v>
      </c>
      <c r="P1402" s="3">
        <v>0.21590000000000001</v>
      </c>
      <c r="Q1402" t="s">
        <v>20</v>
      </c>
      <c r="S1402" s="1">
        <f t="shared" si="63"/>
        <v>42982</v>
      </c>
      <c r="U1402" s="1">
        <f t="shared" si="64"/>
        <v>42984</v>
      </c>
      <c r="W1402" s="37">
        <f t="shared" si="65"/>
        <v>2</v>
      </c>
      <c r="X1402" s="2"/>
      <c r="Z1402" s="2"/>
      <c r="AB1402" s="3"/>
      <c r="AD1402" s="3"/>
      <c r="AJ1402" s="3"/>
      <c r="AK1402" s="3"/>
    </row>
    <row r="1403" spans="1:37">
      <c r="A1403" t="s">
        <v>212</v>
      </c>
      <c r="B1403" t="s">
        <v>19</v>
      </c>
      <c r="C1403" s="2">
        <v>44631.402777777781</v>
      </c>
      <c r="D1403">
        <v>369</v>
      </c>
      <c r="E1403" s="2">
        <v>44631.572916666664</v>
      </c>
      <c r="F1403">
        <v>395.4</v>
      </c>
      <c r="G1403" s="3">
        <v>7.1499999999999994E-2</v>
      </c>
      <c r="H1403">
        <v>-23830.799999999999</v>
      </c>
      <c r="I1403" s="3">
        <v>-9.2299999999999993E-2</v>
      </c>
      <c r="J1403">
        <v>700</v>
      </c>
      <c r="K1403">
        <v>258300</v>
      </c>
      <c r="L1403">
        <v>6239509.1799999997</v>
      </c>
      <c r="M1403">
        <v>50</v>
      </c>
      <c r="N1403">
        <v>-476.62</v>
      </c>
      <c r="O1403" s="3">
        <v>-0.1123</v>
      </c>
      <c r="P1403" s="3">
        <v>9.2799999999999994E-2</v>
      </c>
      <c r="Q1403" t="s">
        <v>20</v>
      </c>
      <c r="S1403" s="1">
        <f t="shared" si="63"/>
        <v>44631</v>
      </c>
      <c r="U1403" s="1">
        <f t="shared" si="64"/>
        <v>44631</v>
      </c>
      <c r="W1403" s="37">
        <f t="shared" si="65"/>
        <v>0</v>
      </c>
      <c r="X1403" s="2"/>
      <c r="Z1403" s="2"/>
      <c r="AB1403" s="3"/>
      <c r="AD1403" s="3"/>
      <c r="AJ1403" s="3"/>
      <c r="AK1403" s="3"/>
    </row>
    <row r="1404" spans="1:37">
      <c r="A1404" t="s">
        <v>22</v>
      </c>
      <c r="B1404" t="s">
        <v>19</v>
      </c>
      <c r="C1404" s="2">
        <v>41670.618055555555</v>
      </c>
      <c r="D1404">
        <v>98.7</v>
      </c>
      <c r="E1404" s="2">
        <v>41670.638888888891</v>
      </c>
      <c r="F1404">
        <v>105.75</v>
      </c>
      <c r="G1404" s="3">
        <v>7.1400000000000005E-2</v>
      </c>
      <c r="H1404">
        <v>-9094.5</v>
      </c>
      <c r="I1404" s="3">
        <v>-9.2100000000000001E-2</v>
      </c>
      <c r="J1404">
        <v>1000</v>
      </c>
      <c r="K1404">
        <v>98700</v>
      </c>
      <c r="L1404">
        <v>1073692.48</v>
      </c>
      <c r="M1404">
        <v>7</v>
      </c>
      <c r="N1404">
        <v>-1299.21</v>
      </c>
      <c r="O1404" s="3">
        <v>-8.8099999999999998E-2</v>
      </c>
      <c r="P1404" s="3">
        <v>3.7499999999999999E-2</v>
      </c>
      <c r="Q1404" t="s">
        <v>20</v>
      </c>
      <c r="S1404" s="1">
        <f t="shared" si="63"/>
        <v>41670</v>
      </c>
      <c r="U1404" s="1">
        <f t="shared" si="64"/>
        <v>41670</v>
      </c>
      <c r="W1404" s="37">
        <f t="shared" si="65"/>
        <v>0</v>
      </c>
      <c r="X1404" s="2"/>
      <c r="Z1404" s="2"/>
      <c r="AB1404" s="3"/>
      <c r="AD1404" s="3"/>
      <c r="AJ1404" s="3"/>
      <c r="AK1404" s="3"/>
    </row>
    <row r="1405" spans="1:37">
      <c r="A1405" t="s">
        <v>171</v>
      </c>
      <c r="B1405" t="s">
        <v>19</v>
      </c>
      <c r="C1405" s="2">
        <v>44154.402777777781</v>
      </c>
      <c r="D1405">
        <v>98.8</v>
      </c>
      <c r="E1405" s="2">
        <v>44154.559027777781</v>
      </c>
      <c r="F1405">
        <v>105.85</v>
      </c>
      <c r="G1405" s="3">
        <v>7.1400000000000005E-2</v>
      </c>
      <c r="H1405">
        <v>-6140.14</v>
      </c>
      <c r="I1405" s="3">
        <v>-9.2100000000000001E-2</v>
      </c>
      <c r="J1405">
        <v>675</v>
      </c>
      <c r="K1405">
        <v>66690</v>
      </c>
      <c r="L1405">
        <v>4005532.67</v>
      </c>
      <c r="M1405">
        <v>46</v>
      </c>
      <c r="N1405">
        <v>-133.47999999999999</v>
      </c>
      <c r="O1405" s="3">
        <v>-0.1032</v>
      </c>
      <c r="P1405" s="3">
        <v>0.22059999999999999</v>
      </c>
      <c r="Q1405" t="s">
        <v>20</v>
      </c>
      <c r="S1405" s="1">
        <f t="shared" si="63"/>
        <v>44154</v>
      </c>
      <c r="U1405" s="1">
        <f t="shared" si="64"/>
        <v>44154</v>
      </c>
      <c r="W1405" s="37">
        <f t="shared" si="65"/>
        <v>0</v>
      </c>
      <c r="X1405" s="2"/>
      <c r="Z1405" s="2"/>
      <c r="AB1405" s="3"/>
      <c r="AD1405" s="3"/>
      <c r="AJ1405" s="3"/>
      <c r="AK1405" s="3"/>
    </row>
    <row r="1406" spans="1:37">
      <c r="A1406" t="s">
        <v>133</v>
      </c>
      <c r="B1406" t="s">
        <v>19</v>
      </c>
      <c r="C1406" s="2">
        <v>43469.517361111109</v>
      </c>
      <c r="D1406">
        <v>155.69999999999999</v>
      </c>
      <c r="E1406" s="2">
        <v>43469.59375</v>
      </c>
      <c r="F1406">
        <v>166.75</v>
      </c>
      <c r="G1406" s="3">
        <v>7.0999999999999994E-2</v>
      </c>
      <c r="H1406">
        <v>-9635.2900000000009</v>
      </c>
      <c r="I1406" s="3">
        <v>-9.1700000000000004E-2</v>
      </c>
      <c r="J1406">
        <v>675</v>
      </c>
      <c r="K1406">
        <v>105097.5</v>
      </c>
      <c r="L1406">
        <v>2321195.2000000002</v>
      </c>
      <c r="M1406">
        <v>23</v>
      </c>
      <c r="N1406">
        <v>-418.93</v>
      </c>
      <c r="O1406" s="3">
        <v>-0.12809999999999999</v>
      </c>
      <c r="P1406" s="3">
        <v>0.1012</v>
      </c>
      <c r="Q1406" t="s">
        <v>20</v>
      </c>
      <c r="S1406" s="1">
        <f t="shared" si="63"/>
        <v>43469</v>
      </c>
      <c r="U1406" s="1">
        <f t="shared" si="64"/>
        <v>43469</v>
      </c>
      <c r="W1406" s="37">
        <f t="shared" si="65"/>
        <v>0</v>
      </c>
      <c r="X1406" s="2"/>
      <c r="Z1406" s="2"/>
      <c r="AB1406" s="3"/>
      <c r="AD1406" s="3"/>
      <c r="AJ1406" s="3"/>
      <c r="AK1406" s="3"/>
    </row>
    <row r="1407" spans="1:37">
      <c r="A1407" t="s">
        <v>219</v>
      </c>
      <c r="B1407" t="s">
        <v>19</v>
      </c>
      <c r="C1407" s="2">
        <v>44452.392361111109</v>
      </c>
      <c r="D1407">
        <v>190.2</v>
      </c>
      <c r="E1407" s="2">
        <v>44452.520833333336</v>
      </c>
      <c r="F1407">
        <v>203.7</v>
      </c>
      <c r="G1407" s="3">
        <v>7.0999999999999994E-2</v>
      </c>
      <c r="H1407">
        <v>-10463.4</v>
      </c>
      <c r="I1407" s="3">
        <v>-9.1700000000000004E-2</v>
      </c>
      <c r="J1407">
        <v>600</v>
      </c>
      <c r="K1407">
        <v>114120</v>
      </c>
      <c r="L1407">
        <v>5789168.3600000003</v>
      </c>
      <c r="M1407">
        <v>38</v>
      </c>
      <c r="N1407">
        <v>-275.35000000000002</v>
      </c>
      <c r="O1407" s="3">
        <v>-7.7799999999999994E-2</v>
      </c>
      <c r="P1407" s="3">
        <v>0.15690000000000001</v>
      </c>
      <c r="Q1407" t="s">
        <v>20</v>
      </c>
      <c r="S1407" s="1">
        <f t="shared" si="63"/>
        <v>44452</v>
      </c>
      <c r="U1407" s="1">
        <f t="shared" si="64"/>
        <v>44452</v>
      </c>
      <c r="W1407" s="37">
        <f t="shared" si="65"/>
        <v>0</v>
      </c>
      <c r="X1407" s="2"/>
      <c r="Z1407" s="2"/>
      <c r="AB1407" s="3"/>
      <c r="AD1407" s="3"/>
      <c r="AJ1407" s="3"/>
      <c r="AK1407" s="3"/>
    </row>
    <row r="1408" spans="1:37">
      <c r="A1408" t="s">
        <v>18</v>
      </c>
      <c r="B1408" t="s">
        <v>19</v>
      </c>
      <c r="C1408" s="2">
        <v>41611.385416666664</v>
      </c>
      <c r="D1408">
        <v>174.9</v>
      </c>
      <c r="E1408" s="2">
        <v>41611.465277777781</v>
      </c>
      <c r="F1408">
        <v>187.3</v>
      </c>
      <c r="G1408" s="3">
        <v>7.0900000000000005E-2</v>
      </c>
      <c r="H1408">
        <v>-15220.9</v>
      </c>
      <c r="I1408" s="3">
        <v>-9.1600000000000001E-2</v>
      </c>
      <c r="J1408">
        <v>950.00009999999997</v>
      </c>
      <c r="K1408">
        <v>166155</v>
      </c>
      <c r="L1408">
        <v>936201.8</v>
      </c>
      <c r="M1408">
        <v>24</v>
      </c>
      <c r="N1408">
        <v>-634.20000000000005</v>
      </c>
      <c r="O1408" s="3">
        <v>-7.0900000000000005E-2</v>
      </c>
      <c r="P1408" s="3">
        <v>7.5999999999999998E-2</v>
      </c>
      <c r="Q1408" t="s">
        <v>20</v>
      </c>
      <c r="S1408" s="1">
        <f t="shared" si="63"/>
        <v>41611</v>
      </c>
      <c r="U1408" s="1">
        <f t="shared" si="64"/>
        <v>41611</v>
      </c>
      <c r="W1408" s="37">
        <f t="shared" si="65"/>
        <v>0</v>
      </c>
      <c r="X1408" s="2"/>
      <c r="Z1408" s="2"/>
      <c r="AB1408" s="3"/>
      <c r="AD1408" s="3"/>
      <c r="AJ1408" s="3"/>
      <c r="AK1408" s="3"/>
    </row>
    <row r="1409" spans="1:37">
      <c r="A1409" t="s">
        <v>367</v>
      </c>
      <c r="B1409" t="s">
        <v>19</v>
      </c>
      <c r="C1409" s="2">
        <v>44755.385416666664</v>
      </c>
      <c r="D1409">
        <v>221.3</v>
      </c>
      <c r="E1409" s="2">
        <v>44755.451388888891</v>
      </c>
      <c r="F1409">
        <v>237</v>
      </c>
      <c r="G1409" s="3">
        <v>7.0900000000000005E-2</v>
      </c>
      <c r="H1409">
        <v>-15212.25</v>
      </c>
      <c r="I1409" s="3">
        <v>-9.1700000000000004E-2</v>
      </c>
      <c r="J1409">
        <v>750</v>
      </c>
      <c r="K1409">
        <v>165975</v>
      </c>
      <c r="L1409">
        <v>7012224.0599999996</v>
      </c>
      <c r="M1409">
        <v>20</v>
      </c>
      <c r="N1409">
        <v>-760.61</v>
      </c>
      <c r="O1409" s="3">
        <v>-9.01E-2</v>
      </c>
      <c r="P1409" s="3">
        <v>7.4999999999999997E-2</v>
      </c>
      <c r="Q1409" t="s">
        <v>20</v>
      </c>
      <c r="S1409" s="1">
        <f t="shared" si="63"/>
        <v>44755</v>
      </c>
      <c r="U1409" s="1">
        <f t="shared" si="64"/>
        <v>44755</v>
      </c>
      <c r="W1409" s="37">
        <f t="shared" si="65"/>
        <v>0</v>
      </c>
      <c r="X1409" s="2"/>
      <c r="Z1409" s="2"/>
      <c r="AB1409" s="3"/>
      <c r="AD1409" s="3"/>
      <c r="AJ1409" s="3"/>
      <c r="AK1409" s="3"/>
    </row>
    <row r="1410" spans="1:37">
      <c r="A1410" t="s">
        <v>86</v>
      </c>
      <c r="B1410" t="s">
        <v>19</v>
      </c>
      <c r="C1410" s="2">
        <v>41961.572916666664</v>
      </c>
      <c r="D1410">
        <v>80.5</v>
      </c>
      <c r="E1410" s="2">
        <v>41962.385416666664</v>
      </c>
      <c r="F1410">
        <v>86.2</v>
      </c>
      <c r="G1410" s="3">
        <v>7.0800000000000002E-2</v>
      </c>
      <c r="H1410">
        <v>-5709.43</v>
      </c>
      <c r="I1410" s="3">
        <v>-9.1499999999999998E-2</v>
      </c>
      <c r="J1410">
        <v>775</v>
      </c>
      <c r="K1410">
        <v>62387.5</v>
      </c>
      <c r="L1410">
        <v>1467564.82</v>
      </c>
      <c r="M1410">
        <v>23</v>
      </c>
      <c r="N1410">
        <v>-248.24</v>
      </c>
      <c r="O1410" s="3">
        <v>-0.14410000000000001</v>
      </c>
      <c r="P1410" s="3">
        <v>6.2100000000000002E-2</v>
      </c>
      <c r="Q1410" t="s">
        <v>20</v>
      </c>
      <c r="S1410" s="1">
        <f t="shared" si="63"/>
        <v>41961</v>
      </c>
      <c r="U1410" s="1">
        <f t="shared" si="64"/>
        <v>41962</v>
      </c>
      <c r="W1410" s="37">
        <f t="shared" si="65"/>
        <v>1</v>
      </c>
      <c r="X1410" s="2"/>
      <c r="Z1410" s="2"/>
      <c r="AB1410" s="3"/>
      <c r="AD1410" s="3"/>
      <c r="AJ1410" s="3"/>
      <c r="AK1410" s="3"/>
    </row>
    <row r="1411" spans="1:37">
      <c r="A1411" t="s">
        <v>38</v>
      </c>
      <c r="B1411" t="s">
        <v>19</v>
      </c>
      <c r="C1411" s="2">
        <v>41316.569444444445</v>
      </c>
      <c r="D1411">
        <v>60</v>
      </c>
      <c r="E1411" s="2">
        <v>41317.458333333336</v>
      </c>
      <c r="F1411">
        <v>64.25</v>
      </c>
      <c r="G1411" s="3">
        <v>7.0800000000000002E-2</v>
      </c>
      <c r="H1411">
        <v>-5217.88</v>
      </c>
      <c r="I1411" s="3">
        <v>-9.1499999999999998E-2</v>
      </c>
      <c r="J1411">
        <v>950</v>
      </c>
      <c r="K1411">
        <v>57000</v>
      </c>
      <c r="L1411">
        <v>557168.30000000005</v>
      </c>
      <c r="M1411">
        <v>45</v>
      </c>
      <c r="N1411">
        <v>-115.95</v>
      </c>
      <c r="O1411" s="3">
        <v>-0.1042</v>
      </c>
      <c r="P1411" s="3">
        <v>5.5800000000000002E-2</v>
      </c>
      <c r="Q1411" t="s">
        <v>20</v>
      </c>
      <c r="S1411" s="1">
        <f t="shared" si="63"/>
        <v>41316</v>
      </c>
      <c r="U1411" s="1">
        <f t="shared" si="64"/>
        <v>41317</v>
      </c>
      <c r="W1411" s="37">
        <f t="shared" si="65"/>
        <v>1</v>
      </c>
      <c r="X1411" s="2"/>
      <c r="Z1411" s="2"/>
      <c r="AB1411" s="3"/>
      <c r="AD1411" s="3"/>
      <c r="AJ1411" s="3"/>
      <c r="AK1411" s="3"/>
    </row>
    <row r="1412" spans="1:37">
      <c r="A1412" t="s">
        <v>385</v>
      </c>
      <c r="B1412" t="s">
        <v>19</v>
      </c>
      <c r="C1412" s="2">
        <v>42891.385416666664</v>
      </c>
      <c r="D1412">
        <v>71.400000000000006</v>
      </c>
      <c r="E1412" s="2">
        <v>42891.416666666664</v>
      </c>
      <c r="F1412">
        <v>76.45</v>
      </c>
      <c r="G1412" s="3">
        <v>7.0699999999999999E-2</v>
      </c>
      <c r="H1412">
        <v>-4896.37</v>
      </c>
      <c r="I1412" s="3">
        <v>-9.1399999999999995E-2</v>
      </c>
      <c r="J1412">
        <v>750</v>
      </c>
      <c r="K1412">
        <v>53550</v>
      </c>
      <c r="L1412">
        <v>2097783.48</v>
      </c>
      <c r="M1412">
        <v>10</v>
      </c>
      <c r="N1412">
        <v>-489.64</v>
      </c>
      <c r="O1412" s="3">
        <v>-7.0699999999999999E-2</v>
      </c>
      <c r="P1412" s="3">
        <v>6.7199999999999996E-2</v>
      </c>
      <c r="Q1412" t="s">
        <v>20</v>
      </c>
      <c r="S1412" s="1">
        <f t="shared" si="63"/>
        <v>42891</v>
      </c>
      <c r="U1412" s="1">
        <f t="shared" si="64"/>
        <v>42891</v>
      </c>
      <c r="W1412" s="37">
        <f t="shared" si="65"/>
        <v>0</v>
      </c>
      <c r="X1412" s="2"/>
      <c r="Z1412" s="2"/>
      <c r="AB1412" s="3"/>
      <c r="AD1412" s="3"/>
      <c r="AJ1412" s="3"/>
      <c r="AK1412" s="3"/>
    </row>
    <row r="1413" spans="1:37">
      <c r="A1413" t="s">
        <v>260</v>
      </c>
      <c r="B1413" t="s">
        <v>19</v>
      </c>
      <c r="C1413" s="2">
        <v>44893.385416666664</v>
      </c>
      <c r="D1413">
        <v>327.85</v>
      </c>
      <c r="E1413" s="2">
        <v>44893.395833333336</v>
      </c>
      <c r="F1413">
        <v>351</v>
      </c>
      <c r="G1413" s="3">
        <v>7.0599999999999996E-2</v>
      </c>
      <c r="H1413">
        <v>-19460.02</v>
      </c>
      <c r="I1413" s="3">
        <v>-9.1300000000000006E-2</v>
      </c>
      <c r="J1413">
        <v>650</v>
      </c>
      <c r="K1413">
        <v>213102.5</v>
      </c>
      <c r="L1413">
        <v>7023471.6799999997</v>
      </c>
      <c r="M1413">
        <v>4</v>
      </c>
      <c r="N1413">
        <v>-4865.01</v>
      </c>
      <c r="O1413" s="3">
        <v>-7.0599999999999996E-2</v>
      </c>
      <c r="P1413" s="3">
        <v>0.16389999999999999</v>
      </c>
      <c r="Q1413" t="s">
        <v>20</v>
      </c>
      <c r="S1413" s="1">
        <f t="shared" si="63"/>
        <v>44893</v>
      </c>
      <c r="U1413" s="1">
        <f t="shared" si="64"/>
        <v>44893</v>
      </c>
      <c r="W1413" s="37">
        <f t="shared" si="65"/>
        <v>0</v>
      </c>
      <c r="X1413" s="2"/>
      <c r="Z1413" s="2"/>
      <c r="AB1413" s="3"/>
      <c r="AD1413" s="3"/>
      <c r="AJ1413" s="3"/>
      <c r="AK1413" s="3"/>
    </row>
    <row r="1414" spans="1:37">
      <c r="A1414" t="s">
        <v>93</v>
      </c>
      <c r="B1414" t="s">
        <v>19</v>
      </c>
      <c r="C1414" s="2">
        <v>42774.434027777781</v>
      </c>
      <c r="D1414">
        <v>87.1</v>
      </c>
      <c r="E1414" s="2">
        <v>42774.545138888891</v>
      </c>
      <c r="F1414">
        <v>93.25</v>
      </c>
      <c r="G1414" s="3">
        <v>7.0599999999999996E-2</v>
      </c>
      <c r="H1414">
        <v>-6561.64</v>
      </c>
      <c r="I1414" s="3">
        <v>-9.1300000000000006E-2</v>
      </c>
      <c r="J1414">
        <v>825</v>
      </c>
      <c r="K1414">
        <v>71857.5</v>
      </c>
      <c r="L1414">
        <v>2209266.89</v>
      </c>
      <c r="M1414">
        <v>33</v>
      </c>
      <c r="N1414">
        <v>-198.84</v>
      </c>
      <c r="O1414" s="3">
        <v>-7.2300000000000003E-2</v>
      </c>
      <c r="P1414" s="3">
        <v>5.1700000000000003E-2</v>
      </c>
      <c r="Q1414" t="s">
        <v>20</v>
      </c>
      <c r="S1414" s="1">
        <f t="shared" si="63"/>
        <v>42774</v>
      </c>
      <c r="U1414" s="1">
        <f t="shared" si="64"/>
        <v>42774</v>
      </c>
      <c r="W1414" s="37">
        <f t="shared" si="65"/>
        <v>0</v>
      </c>
      <c r="X1414" s="2"/>
      <c r="Z1414" s="2"/>
      <c r="AB1414" s="3"/>
      <c r="AD1414" s="3"/>
      <c r="AJ1414" s="3"/>
      <c r="AK1414" s="3"/>
    </row>
    <row r="1415" spans="1:37">
      <c r="A1415" t="s">
        <v>38</v>
      </c>
      <c r="B1415" t="s">
        <v>19</v>
      </c>
      <c r="C1415" s="2">
        <v>41530.5</v>
      </c>
      <c r="D1415">
        <v>129.65</v>
      </c>
      <c r="E1415" s="2">
        <v>41530.607638888891</v>
      </c>
      <c r="F1415">
        <v>138.80000000000001</v>
      </c>
      <c r="G1415" s="3">
        <v>7.0599999999999996E-2</v>
      </c>
      <c r="H1415">
        <v>-11834.5</v>
      </c>
      <c r="I1415" s="3">
        <v>-9.1300000000000006E-2</v>
      </c>
      <c r="J1415">
        <v>1000</v>
      </c>
      <c r="K1415">
        <v>129649.99</v>
      </c>
      <c r="L1415">
        <v>781454.17</v>
      </c>
      <c r="M1415">
        <v>32</v>
      </c>
      <c r="N1415">
        <v>-369.83</v>
      </c>
      <c r="O1415" s="3">
        <v>-0.113</v>
      </c>
      <c r="P1415" s="3">
        <v>8.9499999999999996E-2</v>
      </c>
      <c r="Q1415" t="s">
        <v>20</v>
      </c>
      <c r="S1415" s="1">
        <f t="shared" si="63"/>
        <v>41530</v>
      </c>
      <c r="U1415" s="1">
        <f t="shared" si="64"/>
        <v>41530</v>
      </c>
      <c r="W1415" s="37">
        <f t="shared" si="65"/>
        <v>0</v>
      </c>
      <c r="X1415" s="2"/>
      <c r="Z1415" s="2"/>
      <c r="AB1415" s="3"/>
      <c r="AD1415" s="3"/>
      <c r="AJ1415" s="3"/>
      <c r="AK1415" s="3"/>
    </row>
    <row r="1416" spans="1:37">
      <c r="A1416" t="s">
        <v>115</v>
      </c>
      <c r="B1416" t="s">
        <v>19</v>
      </c>
      <c r="C1416" s="2">
        <v>42899.385416666664</v>
      </c>
      <c r="D1416">
        <v>63</v>
      </c>
      <c r="E1416" s="2">
        <v>42899.607638888891</v>
      </c>
      <c r="F1416">
        <v>67.45</v>
      </c>
      <c r="G1416" s="3">
        <v>7.0599999999999996E-2</v>
      </c>
      <c r="H1416">
        <v>-4315.87</v>
      </c>
      <c r="I1416" s="3">
        <v>-9.1300000000000006E-2</v>
      </c>
      <c r="J1416">
        <v>750</v>
      </c>
      <c r="K1416">
        <v>47250</v>
      </c>
      <c r="L1416">
        <v>2082928.6</v>
      </c>
      <c r="M1416">
        <v>65</v>
      </c>
      <c r="N1416">
        <v>-66.400000000000006</v>
      </c>
      <c r="O1416" s="3">
        <v>-7.46E-2</v>
      </c>
      <c r="P1416" s="3">
        <v>0.15870000000000001</v>
      </c>
      <c r="Q1416" t="s">
        <v>20</v>
      </c>
      <c r="S1416" s="1">
        <f t="shared" si="63"/>
        <v>42899</v>
      </c>
      <c r="U1416" s="1">
        <f t="shared" si="64"/>
        <v>42899</v>
      </c>
      <c r="W1416" s="37">
        <f t="shared" si="65"/>
        <v>0</v>
      </c>
      <c r="X1416" s="2"/>
      <c r="Z1416" s="2"/>
      <c r="AB1416" s="3"/>
      <c r="AD1416" s="3"/>
      <c r="AJ1416" s="3"/>
      <c r="AK1416" s="3"/>
    </row>
    <row r="1417" spans="1:37">
      <c r="A1417" t="s">
        <v>134</v>
      </c>
      <c r="B1417" t="s">
        <v>19</v>
      </c>
      <c r="C1417" s="2">
        <v>43286.625</v>
      </c>
      <c r="D1417">
        <v>146.9</v>
      </c>
      <c r="E1417" s="2">
        <v>43287.402777777781</v>
      </c>
      <c r="F1417">
        <v>157.19999999999999</v>
      </c>
      <c r="G1417" s="3">
        <v>7.0099999999999996E-2</v>
      </c>
      <c r="H1417">
        <v>-9005.17</v>
      </c>
      <c r="I1417" s="3">
        <v>-9.0800000000000006E-2</v>
      </c>
      <c r="J1417">
        <v>675</v>
      </c>
      <c r="K1417">
        <v>99157.49</v>
      </c>
      <c r="L1417">
        <v>2495943.9700000002</v>
      </c>
      <c r="M1417">
        <v>12</v>
      </c>
      <c r="N1417">
        <v>-750.43</v>
      </c>
      <c r="O1417" s="3">
        <v>-7.0099999999999996E-2</v>
      </c>
      <c r="P1417" s="3">
        <v>0.1447</v>
      </c>
      <c r="Q1417" t="s">
        <v>20</v>
      </c>
      <c r="S1417" s="1">
        <f t="shared" si="63"/>
        <v>43286</v>
      </c>
      <c r="U1417" s="1">
        <f t="shared" si="64"/>
        <v>43287</v>
      </c>
      <c r="W1417" s="37">
        <f t="shared" si="65"/>
        <v>1</v>
      </c>
      <c r="X1417" s="2"/>
      <c r="Z1417" s="2"/>
      <c r="AB1417" s="3"/>
      <c r="AD1417" s="3"/>
      <c r="AJ1417" s="3"/>
      <c r="AK1417" s="3"/>
    </row>
    <row r="1418" spans="1:37">
      <c r="A1418" t="s">
        <v>27</v>
      </c>
      <c r="B1418" t="s">
        <v>19</v>
      </c>
      <c r="C1418" s="2">
        <v>41367.385416666664</v>
      </c>
      <c r="D1418">
        <v>57.05</v>
      </c>
      <c r="E1418" s="2">
        <v>41367.534722222219</v>
      </c>
      <c r="F1418">
        <v>61.05</v>
      </c>
      <c r="G1418" s="3">
        <v>7.0099999999999996E-2</v>
      </c>
      <c r="H1418">
        <v>-5181</v>
      </c>
      <c r="I1418" s="3">
        <v>-9.0800000000000006E-2</v>
      </c>
      <c r="J1418">
        <v>1000</v>
      </c>
      <c r="K1418">
        <v>57050</v>
      </c>
      <c r="L1418">
        <v>702688.47</v>
      </c>
      <c r="M1418">
        <v>44</v>
      </c>
      <c r="N1418">
        <v>-117.75</v>
      </c>
      <c r="O1418" s="3">
        <v>-7.0099999999999996E-2</v>
      </c>
      <c r="P1418" s="3">
        <v>0.12180000000000001</v>
      </c>
      <c r="Q1418" t="s">
        <v>20</v>
      </c>
      <c r="S1418" s="1">
        <f t="shared" si="63"/>
        <v>41367</v>
      </c>
      <c r="U1418" s="1">
        <f t="shared" si="64"/>
        <v>41367</v>
      </c>
      <c r="W1418" s="37">
        <f t="shared" si="65"/>
        <v>0</v>
      </c>
      <c r="X1418" s="2"/>
      <c r="Z1418" s="2"/>
      <c r="AB1418" s="3"/>
      <c r="AD1418" s="3"/>
      <c r="AJ1418" s="3"/>
      <c r="AK1418" s="3"/>
    </row>
    <row r="1419" spans="1:37">
      <c r="A1419" t="s">
        <v>147</v>
      </c>
      <c r="B1419" t="s">
        <v>19</v>
      </c>
      <c r="C1419" s="2">
        <v>43566.625</v>
      </c>
      <c r="D1419">
        <v>84.75</v>
      </c>
      <c r="E1419" s="2">
        <v>43567.486111111109</v>
      </c>
      <c r="F1419">
        <v>90.65</v>
      </c>
      <c r="G1419" s="3">
        <v>6.9599999999999995E-2</v>
      </c>
      <c r="H1419">
        <v>-5166.45</v>
      </c>
      <c r="I1419" s="3">
        <v>-9.0300000000000005E-2</v>
      </c>
      <c r="J1419">
        <v>675</v>
      </c>
      <c r="K1419">
        <v>57206.25</v>
      </c>
      <c r="L1419">
        <v>2500001.69</v>
      </c>
      <c r="M1419">
        <v>37</v>
      </c>
      <c r="N1419">
        <v>-139.63</v>
      </c>
      <c r="O1419" s="3">
        <v>-0.1074</v>
      </c>
      <c r="P1419" s="3">
        <v>8.9099999999999999E-2</v>
      </c>
      <c r="Q1419" t="s">
        <v>20</v>
      </c>
      <c r="S1419" s="1">
        <f t="shared" si="63"/>
        <v>43566</v>
      </c>
      <c r="U1419" s="1">
        <f t="shared" si="64"/>
        <v>43567</v>
      </c>
      <c r="W1419" s="37">
        <f t="shared" si="65"/>
        <v>1</v>
      </c>
      <c r="X1419" s="2"/>
      <c r="Z1419" s="2"/>
      <c r="AB1419" s="3"/>
      <c r="AD1419" s="3"/>
      <c r="AJ1419" s="3"/>
      <c r="AK1419" s="3"/>
    </row>
    <row r="1420" spans="1:37">
      <c r="A1420" t="s">
        <v>79</v>
      </c>
      <c r="B1420" t="s">
        <v>19</v>
      </c>
      <c r="C1420" s="2">
        <v>42167.611111111109</v>
      </c>
      <c r="D1420">
        <v>108.5</v>
      </c>
      <c r="E1420" s="2">
        <v>42170.385416666664</v>
      </c>
      <c r="F1420">
        <v>116.05</v>
      </c>
      <c r="G1420" s="3">
        <v>6.9599999999999995E-2</v>
      </c>
      <c r="H1420">
        <v>-8815.9500000000007</v>
      </c>
      <c r="I1420" s="3">
        <v>-9.0300000000000005E-2</v>
      </c>
      <c r="J1420">
        <v>900</v>
      </c>
      <c r="K1420">
        <v>97650</v>
      </c>
      <c r="L1420">
        <v>2125429.98</v>
      </c>
      <c r="M1420">
        <v>12</v>
      </c>
      <c r="N1420">
        <v>-734.66</v>
      </c>
      <c r="O1420" s="3">
        <v>-0.1051</v>
      </c>
      <c r="P1420" s="3">
        <v>5.0700000000000002E-2</v>
      </c>
      <c r="Q1420" t="s">
        <v>20</v>
      </c>
      <c r="S1420" s="1">
        <f t="shared" si="63"/>
        <v>42167</v>
      </c>
      <c r="U1420" s="1">
        <f t="shared" si="64"/>
        <v>42170</v>
      </c>
      <c r="W1420" s="37">
        <f t="shared" si="65"/>
        <v>3</v>
      </c>
      <c r="X1420" s="2"/>
      <c r="Z1420" s="2"/>
      <c r="AB1420" s="3"/>
      <c r="AD1420" s="3"/>
      <c r="AJ1420" s="3"/>
      <c r="AK1420" s="3"/>
    </row>
    <row r="1421" spans="1:37">
      <c r="A1421" t="s">
        <v>96</v>
      </c>
      <c r="B1421" t="s">
        <v>19</v>
      </c>
      <c r="C1421" s="2">
        <v>42779.475694444445</v>
      </c>
      <c r="D1421">
        <v>69</v>
      </c>
      <c r="E1421" s="2">
        <v>42779.586805555555</v>
      </c>
      <c r="F1421">
        <v>73.8</v>
      </c>
      <c r="G1421" s="3">
        <v>6.9599999999999995E-2</v>
      </c>
      <c r="H1421">
        <v>-5138.1000000000004</v>
      </c>
      <c r="I1421" s="3">
        <v>-9.0300000000000005E-2</v>
      </c>
      <c r="J1421">
        <v>825</v>
      </c>
      <c r="K1421">
        <v>56925</v>
      </c>
      <c r="L1421">
        <v>2128244.4700000002</v>
      </c>
      <c r="M1421">
        <v>33</v>
      </c>
      <c r="N1421">
        <v>-155.69999999999999</v>
      </c>
      <c r="O1421" s="3">
        <v>-0.10290000000000001</v>
      </c>
      <c r="P1421" s="3">
        <v>0.25140000000000001</v>
      </c>
      <c r="Q1421" t="s">
        <v>20</v>
      </c>
      <c r="S1421" s="1">
        <f t="shared" si="63"/>
        <v>42779</v>
      </c>
      <c r="U1421" s="1">
        <f t="shared" si="64"/>
        <v>42779</v>
      </c>
      <c r="W1421" s="37">
        <f t="shared" si="65"/>
        <v>0</v>
      </c>
      <c r="X1421" s="2"/>
      <c r="Z1421" s="2"/>
      <c r="AB1421" s="3"/>
      <c r="AD1421" s="3"/>
      <c r="AJ1421" s="3"/>
      <c r="AK1421" s="3"/>
    </row>
    <row r="1422" spans="1:37">
      <c r="A1422" t="s">
        <v>235</v>
      </c>
      <c r="B1422" t="s">
        <v>19</v>
      </c>
      <c r="C1422" s="2">
        <v>44596.576388888891</v>
      </c>
      <c r="D1422">
        <v>254.65</v>
      </c>
      <c r="E1422" s="2">
        <v>44599.385416666664</v>
      </c>
      <c r="F1422">
        <v>272.35000000000002</v>
      </c>
      <c r="G1422" s="3">
        <v>6.9500000000000006E-2</v>
      </c>
      <c r="H1422">
        <v>-13782</v>
      </c>
      <c r="I1422" s="3">
        <v>-9.0200000000000002E-2</v>
      </c>
      <c r="J1422">
        <v>600</v>
      </c>
      <c r="K1422">
        <v>152790</v>
      </c>
      <c r="L1422">
        <v>5827551.6799999997</v>
      </c>
      <c r="M1422">
        <v>22</v>
      </c>
      <c r="N1422">
        <v>-626.45000000000005</v>
      </c>
      <c r="O1422" s="3">
        <v>-0.19420000000000001</v>
      </c>
      <c r="P1422" s="3">
        <v>4.5600000000000002E-2</v>
      </c>
      <c r="Q1422" t="s">
        <v>20</v>
      </c>
      <c r="S1422" s="1">
        <f t="shared" si="63"/>
        <v>44596</v>
      </c>
      <c r="U1422" s="1">
        <f t="shared" si="64"/>
        <v>44599</v>
      </c>
      <c r="W1422" s="37">
        <f t="shared" si="65"/>
        <v>3</v>
      </c>
      <c r="X1422" s="2"/>
      <c r="Z1422" s="2"/>
      <c r="AB1422" s="3"/>
      <c r="AD1422" s="3"/>
      <c r="AJ1422" s="3"/>
      <c r="AK1422" s="3"/>
    </row>
    <row r="1423" spans="1:37">
      <c r="A1423" t="s">
        <v>39</v>
      </c>
      <c r="B1423" t="s">
        <v>19</v>
      </c>
      <c r="C1423" s="2">
        <v>41431.385416666664</v>
      </c>
      <c r="D1423">
        <v>93.75</v>
      </c>
      <c r="E1423" s="2">
        <v>41431.513888888891</v>
      </c>
      <c r="F1423">
        <v>100.25</v>
      </c>
      <c r="G1423" s="3">
        <v>6.93E-2</v>
      </c>
      <c r="H1423">
        <v>-8018</v>
      </c>
      <c r="I1423" s="3">
        <v>-0.09</v>
      </c>
      <c r="J1423">
        <v>950</v>
      </c>
      <c r="K1423">
        <v>89062.5</v>
      </c>
      <c r="L1423">
        <v>717679.57</v>
      </c>
      <c r="M1423">
        <v>38</v>
      </c>
      <c r="N1423">
        <v>-211</v>
      </c>
      <c r="O1423" s="3">
        <v>-9.4399999999999998E-2</v>
      </c>
      <c r="P1423" s="3">
        <v>0.1104</v>
      </c>
      <c r="Q1423" t="s">
        <v>20</v>
      </c>
      <c r="S1423" s="1">
        <f t="shared" si="63"/>
        <v>41431</v>
      </c>
      <c r="U1423" s="1">
        <f t="shared" si="64"/>
        <v>41431</v>
      </c>
      <c r="W1423" s="37">
        <f t="shared" si="65"/>
        <v>0</v>
      </c>
      <c r="X1423" s="2"/>
      <c r="Z1423" s="2"/>
      <c r="AB1423" s="3"/>
      <c r="AD1423" s="3"/>
      <c r="AJ1423" s="3"/>
      <c r="AK1423" s="3"/>
    </row>
    <row r="1424" spans="1:37">
      <c r="A1424" t="s">
        <v>117</v>
      </c>
      <c r="B1424" t="s">
        <v>19</v>
      </c>
      <c r="C1424" s="2">
        <v>43007.385416666664</v>
      </c>
      <c r="D1424">
        <v>114.1</v>
      </c>
      <c r="E1424" s="2">
        <v>43007.628472222219</v>
      </c>
      <c r="F1424">
        <v>122</v>
      </c>
      <c r="G1424" s="3">
        <v>6.9199999999999998E-2</v>
      </c>
      <c r="H1424">
        <v>-7695.75</v>
      </c>
      <c r="I1424" s="3">
        <v>-8.9899999999999994E-2</v>
      </c>
      <c r="J1424">
        <v>750</v>
      </c>
      <c r="K1424">
        <v>85575</v>
      </c>
      <c r="L1424">
        <v>2371673.4300000002</v>
      </c>
      <c r="M1424">
        <v>71</v>
      </c>
      <c r="N1424">
        <v>-108.39</v>
      </c>
      <c r="O1424" s="3">
        <v>-6.9199999999999998E-2</v>
      </c>
      <c r="P1424" s="3">
        <v>0.23230000000000001</v>
      </c>
      <c r="Q1424" t="s">
        <v>20</v>
      </c>
      <c r="S1424" s="1">
        <f t="shared" si="63"/>
        <v>43007</v>
      </c>
      <c r="U1424" s="1">
        <f t="shared" si="64"/>
        <v>43007</v>
      </c>
      <c r="W1424" s="37">
        <f t="shared" si="65"/>
        <v>0</v>
      </c>
      <c r="X1424" s="2"/>
      <c r="Z1424" s="2"/>
      <c r="AB1424" s="3"/>
      <c r="AD1424" s="3"/>
      <c r="AJ1424" s="3"/>
      <c r="AK1424" s="3"/>
    </row>
    <row r="1425" spans="1:37">
      <c r="A1425" t="s">
        <v>149</v>
      </c>
      <c r="B1425" t="s">
        <v>19</v>
      </c>
      <c r="C1425" s="2">
        <v>43587.621527777781</v>
      </c>
      <c r="D1425">
        <v>333.9</v>
      </c>
      <c r="E1425" s="2">
        <v>43588.427083333336</v>
      </c>
      <c r="F1425">
        <v>357</v>
      </c>
      <c r="G1425" s="3">
        <v>6.9199999999999998E-2</v>
      </c>
      <c r="H1425">
        <v>-20256.080000000002</v>
      </c>
      <c r="I1425" s="3">
        <v>-8.9899999999999994E-2</v>
      </c>
      <c r="J1425">
        <v>675</v>
      </c>
      <c r="K1425">
        <v>225382.5</v>
      </c>
      <c r="L1425">
        <v>2461476.0699999998</v>
      </c>
      <c r="M1425">
        <v>21</v>
      </c>
      <c r="N1425">
        <v>-964.58</v>
      </c>
      <c r="O1425" s="3">
        <v>-6.9199999999999998E-2</v>
      </c>
      <c r="P1425" s="3">
        <v>1.8100000000000002E-2</v>
      </c>
      <c r="Q1425" t="s">
        <v>20</v>
      </c>
      <c r="S1425" s="1">
        <f t="shared" si="63"/>
        <v>43587</v>
      </c>
      <c r="U1425" s="1">
        <f t="shared" si="64"/>
        <v>43588</v>
      </c>
      <c r="W1425" s="37">
        <f t="shared" si="65"/>
        <v>1</v>
      </c>
      <c r="X1425" s="2"/>
      <c r="Z1425" s="2"/>
      <c r="AB1425" s="3"/>
      <c r="AD1425" s="3"/>
      <c r="AJ1425" s="3"/>
      <c r="AK1425" s="3"/>
    </row>
    <row r="1426" spans="1:37">
      <c r="A1426" t="s">
        <v>99</v>
      </c>
      <c r="B1426" t="s">
        <v>19</v>
      </c>
      <c r="C1426" s="2">
        <v>42765.5625</v>
      </c>
      <c r="D1426">
        <v>153.5</v>
      </c>
      <c r="E1426" s="2">
        <v>42765.631944444445</v>
      </c>
      <c r="F1426">
        <v>164.1</v>
      </c>
      <c r="G1426" s="3">
        <v>6.9099999999999995E-2</v>
      </c>
      <c r="H1426">
        <v>-11365.2</v>
      </c>
      <c r="I1426" s="3">
        <v>-8.9700000000000002E-2</v>
      </c>
      <c r="J1426">
        <v>825</v>
      </c>
      <c r="K1426">
        <v>126637.5</v>
      </c>
      <c r="L1426">
        <v>2200048.75</v>
      </c>
      <c r="M1426">
        <v>21</v>
      </c>
      <c r="N1426">
        <v>-541.20000000000005</v>
      </c>
      <c r="O1426" s="3">
        <v>-0.1065</v>
      </c>
      <c r="P1426" s="3">
        <v>3.5799999999999998E-2</v>
      </c>
      <c r="Q1426" t="s">
        <v>20</v>
      </c>
      <c r="S1426" s="1">
        <f t="shared" si="63"/>
        <v>42765</v>
      </c>
      <c r="U1426" s="1">
        <f t="shared" si="64"/>
        <v>42765</v>
      </c>
      <c r="W1426" s="37">
        <f t="shared" si="65"/>
        <v>0</v>
      </c>
      <c r="X1426" s="2"/>
      <c r="Z1426" s="2"/>
      <c r="AB1426" s="3"/>
      <c r="AD1426" s="3"/>
      <c r="AJ1426" s="3"/>
      <c r="AK1426" s="3"/>
    </row>
    <row r="1427" spans="1:37">
      <c r="A1427" t="s">
        <v>92</v>
      </c>
      <c r="B1427" t="s">
        <v>19</v>
      </c>
      <c r="C1427" s="2">
        <v>42683.385416666664</v>
      </c>
      <c r="D1427">
        <v>173.8</v>
      </c>
      <c r="E1427" s="2">
        <v>42683.541666666664</v>
      </c>
      <c r="F1427">
        <v>185.8</v>
      </c>
      <c r="G1427" s="3">
        <v>6.9000000000000006E-2</v>
      </c>
      <c r="H1427">
        <v>-14036.4</v>
      </c>
      <c r="I1427" s="3">
        <v>-8.9700000000000002E-2</v>
      </c>
      <c r="J1427">
        <v>900</v>
      </c>
      <c r="K1427">
        <v>156420</v>
      </c>
      <c r="L1427">
        <v>2078776.19</v>
      </c>
      <c r="M1427">
        <v>46</v>
      </c>
      <c r="N1427">
        <v>-305.14</v>
      </c>
      <c r="O1427" s="3">
        <v>-0.42149999999999999</v>
      </c>
      <c r="P1427" s="3">
        <v>0.37490000000000001</v>
      </c>
      <c r="Q1427" t="s">
        <v>20</v>
      </c>
      <c r="S1427" s="1">
        <f t="shared" si="63"/>
        <v>42683</v>
      </c>
      <c r="U1427" s="1">
        <f t="shared" si="64"/>
        <v>42683</v>
      </c>
      <c r="W1427" s="37">
        <f t="shared" si="65"/>
        <v>0</v>
      </c>
      <c r="X1427" s="2"/>
      <c r="Z1427" s="2"/>
      <c r="AB1427" s="3"/>
      <c r="AD1427" s="3"/>
      <c r="AJ1427" s="3"/>
      <c r="AK1427" s="3"/>
    </row>
    <row r="1428" spans="1:37">
      <c r="A1428" t="s">
        <v>26</v>
      </c>
      <c r="B1428" t="s">
        <v>19</v>
      </c>
      <c r="C1428" s="2">
        <v>41340.475694444445</v>
      </c>
      <c r="D1428">
        <v>77.8</v>
      </c>
      <c r="E1428" s="2">
        <v>41340.5625</v>
      </c>
      <c r="F1428">
        <v>83.150009999999995</v>
      </c>
      <c r="G1428" s="3">
        <v>6.88E-2</v>
      </c>
      <c r="H1428">
        <v>-6611.52</v>
      </c>
      <c r="I1428" s="3">
        <v>-8.9499999999999996E-2</v>
      </c>
      <c r="J1428">
        <v>949.99990000000003</v>
      </c>
      <c r="K1428">
        <v>73910</v>
      </c>
      <c r="L1428">
        <v>646117.65</v>
      </c>
      <c r="M1428">
        <v>26</v>
      </c>
      <c r="N1428">
        <v>-254.29</v>
      </c>
      <c r="O1428" s="3">
        <v>-6.88E-2</v>
      </c>
      <c r="P1428" s="3">
        <v>3.4099999999999998E-2</v>
      </c>
      <c r="Q1428" t="s">
        <v>20</v>
      </c>
      <c r="S1428" s="1">
        <f t="shared" si="63"/>
        <v>41340</v>
      </c>
      <c r="U1428" s="1">
        <f t="shared" si="64"/>
        <v>41340</v>
      </c>
      <c r="W1428" s="37">
        <f t="shared" si="65"/>
        <v>0</v>
      </c>
      <c r="X1428" s="2"/>
      <c r="Z1428" s="2"/>
      <c r="AB1428" s="3"/>
      <c r="AD1428" s="3"/>
      <c r="AJ1428" s="3"/>
      <c r="AK1428" s="3"/>
    </row>
    <row r="1429" spans="1:37">
      <c r="A1429" t="s">
        <v>121</v>
      </c>
      <c r="B1429" t="s">
        <v>19</v>
      </c>
      <c r="C1429" s="2">
        <v>42998.427083333336</v>
      </c>
      <c r="D1429">
        <v>99.05</v>
      </c>
      <c r="E1429" s="2">
        <v>42998.600694444445</v>
      </c>
      <c r="F1429">
        <v>105.85</v>
      </c>
      <c r="G1429" s="3">
        <v>6.8699999999999997E-2</v>
      </c>
      <c r="H1429">
        <v>-6636.75</v>
      </c>
      <c r="I1429" s="3">
        <v>-8.9300000000000004E-2</v>
      </c>
      <c r="J1429">
        <v>750</v>
      </c>
      <c r="K1429">
        <v>74287.5</v>
      </c>
      <c r="L1429">
        <v>2285198.4300000002</v>
      </c>
      <c r="M1429">
        <v>51</v>
      </c>
      <c r="N1429">
        <v>-130.13</v>
      </c>
      <c r="O1429" s="3">
        <v>-8.43E-2</v>
      </c>
      <c r="P1429" s="3">
        <v>4.3400000000000001E-2</v>
      </c>
      <c r="Q1429" t="s">
        <v>20</v>
      </c>
      <c r="S1429" s="1">
        <f t="shared" si="63"/>
        <v>42998</v>
      </c>
      <c r="U1429" s="1">
        <f t="shared" si="64"/>
        <v>42998</v>
      </c>
      <c r="W1429" s="37">
        <f t="shared" si="65"/>
        <v>0</v>
      </c>
      <c r="X1429" s="2"/>
      <c r="Z1429" s="2"/>
      <c r="AB1429" s="3"/>
      <c r="AD1429" s="3"/>
      <c r="AJ1429" s="3"/>
      <c r="AK1429" s="3"/>
    </row>
    <row r="1430" spans="1:37">
      <c r="A1430" t="s">
        <v>115</v>
      </c>
      <c r="B1430" t="s">
        <v>19</v>
      </c>
      <c r="C1430" s="2">
        <v>42895.545138888891</v>
      </c>
      <c r="D1430">
        <v>63.45</v>
      </c>
      <c r="E1430" s="2">
        <v>42898.385416666664</v>
      </c>
      <c r="F1430">
        <v>67.8</v>
      </c>
      <c r="G1430" s="3">
        <v>6.8599999999999994E-2</v>
      </c>
      <c r="H1430">
        <v>-4246.88</v>
      </c>
      <c r="I1430" s="3">
        <v>-8.9200000000000002E-2</v>
      </c>
      <c r="J1430">
        <v>750</v>
      </c>
      <c r="K1430">
        <v>47587.5</v>
      </c>
      <c r="L1430">
        <v>2090537.35</v>
      </c>
      <c r="M1430">
        <v>30</v>
      </c>
      <c r="N1430">
        <v>-141.56</v>
      </c>
      <c r="O1430" s="3">
        <v>-0.1174</v>
      </c>
      <c r="P1430" s="3">
        <v>0.23089999999999999</v>
      </c>
      <c r="Q1430" t="s">
        <v>20</v>
      </c>
      <c r="S1430" s="1">
        <f t="shared" si="63"/>
        <v>42895</v>
      </c>
      <c r="U1430" s="1">
        <f t="shared" si="64"/>
        <v>42898</v>
      </c>
      <c r="W1430" s="37">
        <f t="shared" si="65"/>
        <v>3</v>
      </c>
      <c r="X1430" s="2"/>
      <c r="Z1430" s="2"/>
      <c r="AB1430" s="3"/>
      <c r="AD1430" s="3"/>
      <c r="AJ1430" s="3"/>
      <c r="AK1430" s="3"/>
    </row>
    <row r="1431" spans="1:37">
      <c r="A1431" t="s">
        <v>107</v>
      </c>
      <c r="B1431" t="s">
        <v>19</v>
      </c>
      <c r="C1431" s="2">
        <v>42825.447916666664</v>
      </c>
      <c r="D1431">
        <v>100.65</v>
      </c>
      <c r="E1431" s="2">
        <v>42825.5625</v>
      </c>
      <c r="F1431">
        <v>107.5</v>
      </c>
      <c r="G1431" s="3">
        <v>6.8099999999999994E-2</v>
      </c>
      <c r="H1431">
        <v>-6698.62</v>
      </c>
      <c r="I1431" s="3">
        <v>-8.8700000000000001E-2</v>
      </c>
      <c r="J1431">
        <v>750</v>
      </c>
      <c r="K1431">
        <v>75487.5</v>
      </c>
      <c r="L1431">
        <v>2107747.9</v>
      </c>
      <c r="M1431">
        <v>34</v>
      </c>
      <c r="N1431">
        <v>-197.02</v>
      </c>
      <c r="O1431" s="3">
        <v>-6.8099999999999994E-2</v>
      </c>
      <c r="P1431" s="3">
        <v>1.6400000000000001E-2</v>
      </c>
      <c r="Q1431" t="s">
        <v>20</v>
      </c>
      <c r="S1431" s="1">
        <f t="shared" si="63"/>
        <v>42825</v>
      </c>
      <c r="U1431" s="1">
        <f t="shared" si="64"/>
        <v>42825</v>
      </c>
      <c r="W1431" s="37">
        <f t="shared" si="65"/>
        <v>0</v>
      </c>
      <c r="X1431" s="2"/>
      <c r="Z1431" s="2"/>
      <c r="AB1431" s="3"/>
      <c r="AD1431" s="3"/>
      <c r="AJ1431" s="3"/>
      <c r="AK1431" s="3"/>
    </row>
    <row r="1432" spans="1:37">
      <c r="A1432" t="s">
        <v>153</v>
      </c>
      <c r="B1432" t="s">
        <v>19</v>
      </c>
      <c r="C1432" s="2">
        <v>43507.607638888891</v>
      </c>
      <c r="D1432">
        <v>115.45</v>
      </c>
      <c r="E1432" s="2">
        <v>43508.402777777781</v>
      </c>
      <c r="F1432">
        <v>123.3</v>
      </c>
      <c r="G1432" s="3">
        <v>6.8000000000000005E-2</v>
      </c>
      <c r="H1432">
        <v>-6910.31</v>
      </c>
      <c r="I1432" s="3">
        <v>-8.8700000000000001E-2</v>
      </c>
      <c r="J1432">
        <v>675</v>
      </c>
      <c r="K1432">
        <v>77928.75</v>
      </c>
      <c r="L1432">
        <v>2355764.3199999998</v>
      </c>
      <c r="M1432">
        <v>18</v>
      </c>
      <c r="N1432">
        <v>-383.91</v>
      </c>
      <c r="O1432" s="3">
        <v>-0.1789</v>
      </c>
      <c r="P1432" s="3">
        <v>3.85E-2</v>
      </c>
      <c r="Q1432" t="s">
        <v>20</v>
      </c>
      <c r="S1432" s="1">
        <f t="shared" si="63"/>
        <v>43507</v>
      </c>
      <c r="U1432" s="1">
        <f t="shared" si="64"/>
        <v>43508</v>
      </c>
      <c r="W1432" s="37">
        <f t="shared" si="65"/>
        <v>1</v>
      </c>
      <c r="X1432" s="2"/>
      <c r="Z1432" s="2"/>
      <c r="AB1432" s="3"/>
      <c r="AD1432" s="3"/>
      <c r="AJ1432" s="3"/>
      <c r="AK1432" s="3"/>
    </row>
    <row r="1433" spans="1:37">
      <c r="A1433" t="s">
        <v>215</v>
      </c>
      <c r="B1433" t="s">
        <v>19</v>
      </c>
      <c r="C1433" s="2">
        <v>44712.454861111109</v>
      </c>
      <c r="D1433">
        <v>368.95</v>
      </c>
      <c r="E1433" s="2">
        <v>44712.628472222219</v>
      </c>
      <c r="F1433">
        <v>394</v>
      </c>
      <c r="G1433" s="3">
        <v>6.7900000000000002E-2</v>
      </c>
      <c r="H1433">
        <v>-22875.65</v>
      </c>
      <c r="I1433" s="3">
        <v>-8.8599999999999998E-2</v>
      </c>
      <c r="J1433">
        <v>700</v>
      </c>
      <c r="K1433">
        <v>258265.02</v>
      </c>
      <c r="L1433">
        <v>6874501.4100000001</v>
      </c>
      <c r="M1433">
        <v>51</v>
      </c>
      <c r="N1433">
        <v>-448.54</v>
      </c>
      <c r="O1433" s="3">
        <v>-0.1022</v>
      </c>
      <c r="P1433" s="3">
        <v>4.2599999999999999E-2</v>
      </c>
      <c r="Q1433" t="s">
        <v>20</v>
      </c>
      <c r="S1433" s="1">
        <f t="shared" si="63"/>
        <v>44712</v>
      </c>
      <c r="U1433" s="1">
        <f t="shared" si="64"/>
        <v>44712</v>
      </c>
      <c r="W1433" s="37">
        <f t="shared" si="65"/>
        <v>0</v>
      </c>
      <c r="X1433" s="2"/>
      <c r="Z1433" s="2"/>
      <c r="AB1433" s="3"/>
      <c r="AD1433" s="3"/>
      <c r="AJ1433" s="3"/>
      <c r="AK1433" s="3"/>
    </row>
    <row r="1434" spans="1:37">
      <c r="A1434" t="s">
        <v>115</v>
      </c>
      <c r="B1434" t="s">
        <v>19</v>
      </c>
      <c r="C1434" s="2">
        <v>42885.420138888891</v>
      </c>
      <c r="D1434">
        <v>109.15</v>
      </c>
      <c r="E1434" s="2">
        <v>42885.534722222219</v>
      </c>
      <c r="F1434">
        <v>116.55</v>
      </c>
      <c r="G1434" s="3">
        <v>6.7799999999999999E-2</v>
      </c>
      <c r="H1434">
        <v>-7242.75</v>
      </c>
      <c r="I1434" s="3">
        <v>-8.8499999999999995E-2</v>
      </c>
      <c r="J1434">
        <v>750</v>
      </c>
      <c r="K1434">
        <v>81862.5</v>
      </c>
      <c r="L1434">
        <v>2112858.48</v>
      </c>
      <c r="M1434">
        <v>34</v>
      </c>
      <c r="N1434">
        <v>-213.02</v>
      </c>
      <c r="O1434" s="3">
        <v>-0.1095</v>
      </c>
      <c r="P1434" s="3">
        <v>5.6300000000000003E-2</v>
      </c>
      <c r="Q1434" t="s">
        <v>20</v>
      </c>
      <c r="S1434" s="1">
        <f t="shared" si="63"/>
        <v>42885</v>
      </c>
      <c r="U1434" s="1">
        <f t="shared" si="64"/>
        <v>42885</v>
      </c>
      <c r="W1434" s="37">
        <f t="shared" si="65"/>
        <v>0</v>
      </c>
      <c r="X1434" s="2"/>
      <c r="Z1434" s="2"/>
      <c r="AB1434" s="3"/>
      <c r="AD1434" s="3"/>
      <c r="AJ1434" s="3"/>
      <c r="AK1434" s="3"/>
    </row>
    <row r="1435" spans="1:37">
      <c r="A1435" t="s">
        <v>149</v>
      </c>
      <c r="B1435" t="s">
        <v>19</v>
      </c>
      <c r="C1435" s="2">
        <v>43587.538194444445</v>
      </c>
      <c r="D1435">
        <v>340</v>
      </c>
      <c r="E1435" s="2">
        <v>43587.59375</v>
      </c>
      <c r="F1435">
        <v>363</v>
      </c>
      <c r="G1435" s="3">
        <v>6.7599999999999993E-2</v>
      </c>
      <c r="H1435">
        <v>-20270.25</v>
      </c>
      <c r="I1435" s="3">
        <v>-8.8300000000000003E-2</v>
      </c>
      <c r="J1435">
        <v>675</v>
      </c>
      <c r="K1435">
        <v>229500</v>
      </c>
      <c r="L1435">
        <v>2506167.8199999998</v>
      </c>
      <c r="M1435">
        <v>17</v>
      </c>
      <c r="N1435">
        <v>-1192.3699999999999</v>
      </c>
      <c r="O1435" s="3">
        <v>-7.3499999999999996E-2</v>
      </c>
      <c r="P1435" s="3">
        <v>2.06E-2</v>
      </c>
      <c r="Q1435" t="s">
        <v>20</v>
      </c>
      <c r="S1435" s="1">
        <f t="shared" si="63"/>
        <v>43587</v>
      </c>
      <c r="U1435" s="1">
        <f t="shared" si="64"/>
        <v>43587</v>
      </c>
      <c r="W1435" s="37">
        <f t="shared" si="65"/>
        <v>0</v>
      </c>
      <c r="X1435" s="2"/>
      <c r="Z1435" s="2"/>
      <c r="AB1435" s="3"/>
      <c r="AD1435" s="3"/>
      <c r="AJ1435" s="3"/>
      <c r="AK1435" s="3"/>
    </row>
    <row r="1436" spans="1:37">
      <c r="A1436" t="s">
        <v>71</v>
      </c>
      <c r="B1436" t="s">
        <v>19</v>
      </c>
      <c r="C1436" s="2">
        <v>42439.586805555555</v>
      </c>
      <c r="D1436">
        <v>113.35</v>
      </c>
      <c r="E1436" s="2">
        <v>42440.486111111109</v>
      </c>
      <c r="F1436">
        <v>121</v>
      </c>
      <c r="G1436" s="3">
        <v>6.7500000000000004E-2</v>
      </c>
      <c r="H1436">
        <v>-8994.15</v>
      </c>
      <c r="I1436" s="3">
        <v>-8.8200000000000001E-2</v>
      </c>
      <c r="J1436">
        <v>900</v>
      </c>
      <c r="K1436">
        <v>102015</v>
      </c>
      <c r="L1436">
        <v>1877620.76</v>
      </c>
      <c r="M1436">
        <v>48</v>
      </c>
      <c r="N1436">
        <v>-187.38</v>
      </c>
      <c r="O1436" s="3">
        <v>-0.1138</v>
      </c>
      <c r="P1436" s="3">
        <v>0.2228</v>
      </c>
      <c r="Q1436" t="s">
        <v>20</v>
      </c>
      <c r="S1436" s="1">
        <f t="shared" si="63"/>
        <v>42439</v>
      </c>
      <c r="U1436" s="1">
        <f t="shared" si="64"/>
        <v>42440</v>
      </c>
      <c r="W1436" s="37">
        <f t="shared" si="65"/>
        <v>1</v>
      </c>
      <c r="X1436" s="2"/>
      <c r="Z1436" s="2"/>
      <c r="AB1436" s="3"/>
      <c r="AD1436" s="3"/>
      <c r="AJ1436" s="3"/>
      <c r="AK1436" s="3"/>
    </row>
    <row r="1437" spans="1:37">
      <c r="A1437" t="s">
        <v>43</v>
      </c>
      <c r="B1437" t="s">
        <v>19</v>
      </c>
      <c r="C1437" s="2">
        <v>41040.572916666664</v>
      </c>
      <c r="D1437">
        <v>80.95</v>
      </c>
      <c r="E1437" s="2">
        <v>41040.642361111109</v>
      </c>
      <c r="F1437">
        <v>86.4</v>
      </c>
      <c r="G1437" s="3">
        <v>6.7299999999999999E-2</v>
      </c>
      <c r="H1437">
        <v>-7479.68</v>
      </c>
      <c r="I1437" s="3">
        <v>-8.7999999999999995E-2</v>
      </c>
      <c r="J1437">
        <v>1050</v>
      </c>
      <c r="K1437">
        <v>84997.5</v>
      </c>
      <c r="L1437">
        <v>262929.91999999998</v>
      </c>
      <c r="M1437">
        <v>21</v>
      </c>
      <c r="N1437">
        <v>-356.18</v>
      </c>
      <c r="O1437" s="3">
        <v>-0.14269999999999999</v>
      </c>
      <c r="P1437" s="3">
        <v>0.16059999999999999</v>
      </c>
      <c r="Q1437" t="s">
        <v>20</v>
      </c>
      <c r="S1437" s="1">
        <f t="shared" si="63"/>
        <v>41040</v>
      </c>
      <c r="U1437" s="1">
        <f t="shared" si="64"/>
        <v>41040</v>
      </c>
      <c r="W1437" s="37">
        <f t="shared" si="65"/>
        <v>0</v>
      </c>
      <c r="X1437" s="2"/>
      <c r="Z1437" s="2"/>
      <c r="AB1437" s="3"/>
      <c r="AD1437" s="3"/>
      <c r="AJ1437" s="3"/>
      <c r="AK1437" s="3"/>
    </row>
    <row r="1438" spans="1:37">
      <c r="A1438" t="s">
        <v>92</v>
      </c>
      <c r="B1438" t="s">
        <v>19</v>
      </c>
      <c r="C1438" s="2">
        <v>42718.458333333336</v>
      </c>
      <c r="D1438">
        <v>100</v>
      </c>
      <c r="E1438" s="2">
        <v>42718.576388888891</v>
      </c>
      <c r="F1438">
        <v>106.7</v>
      </c>
      <c r="G1438" s="3">
        <v>6.7000000000000004E-2</v>
      </c>
      <c r="H1438">
        <v>-7890.3</v>
      </c>
      <c r="I1438" s="3">
        <v>-8.77E-2</v>
      </c>
      <c r="J1438">
        <v>900</v>
      </c>
      <c r="K1438">
        <v>90000</v>
      </c>
      <c r="L1438">
        <v>2258760.9700000002</v>
      </c>
      <c r="M1438">
        <v>35</v>
      </c>
      <c r="N1438">
        <v>-225.44</v>
      </c>
      <c r="O1438" s="3">
        <v>-6.7000000000000004E-2</v>
      </c>
      <c r="P1438" s="3">
        <v>0.154</v>
      </c>
      <c r="Q1438" t="s">
        <v>20</v>
      </c>
      <c r="S1438" s="1">
        <f t="shared" si="63"/>
        <v>42718</v>
      </c>
      <c r="U1438" s="1">
        <f t="shared" si="64"/>
        <v>42718</v>
      </c>
      <c r="W1438" s="37">
        <f t="shared" si="65"/>
        <v>0</v>
      </c>
      <c r="X1438" s="2"/>
      <c r="Z1438" s="2"/>
      <c r="AB1438" s="3"/>
      <c r="AD1438" s="3"/>
      <c r="AJ1438" s="3"/>
      <c r="AK1438" s="3"/>
    </row>
    <row r="1439" spans="1:37">
      <c r="A1439" t="s">
        <v>21</v>
      </c>
      <c r="B1439" t="s">
        <v>19</v>
      </c>
      <c r="C1439" s="2">
        <v>41646.590277777781</v>
      </c>
      <c r="D1439">
        <v>89.7</v>
      </c>
      <c r="E1439" s="2">
        <v>41647.527777777781</v>
      </c>
      <c r="F1439">
        <v>95.7</v>
      </c>
      <c r="G1439" s="3">
        <v>6.6900000000000001E-2</v>
      </c>
      <c r="H1439">
        <v>-7854</v>
      </c>
      <c r="I1439" s="3">
        <v>-8.7599999999999997E-2</v>
      </c>
      <c r="J1439">
        <v>1000</v>
      </c>
      <c r="K1439">
        <v>89700</v>
      </c>
      <c r="L1439">
        <v>1036885.86</v>
      </c>
      <c r="M1439">
        <v>59</v>
      </c>
      <c r="N1439">
        <v>-133.12</v>
      </c>
      <c r="O1439" s="3">
        <v>-0.14269999999999999</v>
      </c>
      <c r="P1439" s="3">
        <v>0.1037</v>
      </c>
      <c r="Q1439" t="s">
        <v>20</v>
      </c>
      <c r="S1439" s="1">
        <f t="shared" si="63"/>
        <v>41646</v>
      </c>
      <c r="U1439" s="1">
        <f t="shared" si="64"/>
        <v>41647</v>
      </c>
      <c r="W1439" s="37">
        <f t="shared" si="65"/>
        <v>1</v>
      </c>
      <c r="X1439" s="2"/>
      <c r="Z1439" s="2"/>
      <c r="AB1439" s="3"/>
      <c r="AD1439" s="3"/>
      <c r="AJ1439" s="3"/>
      <c r="AK1439" s="3"/>
    </row>
    <row r="1440" spans="1:37">
      <c r="A1440" t="s">
        <v>114</v>
      </c>
      <c r="B1440" t="s">
        <v>19</v>
      </c>
      <c r="C1440" s="2">
        <v>42886.475694444445</v>
      </c>
      <c r="D1440">
        <v>116.1</v>
      </c>
      <c r="E1440" s="2">
        <v>42886.513888888891</v>
      </c>
      <c r="F1440">
        <v>123.85</v>
      </c>
      <c r="G1440" s="3">
        <v>6.6799999999999998E-2</v>
      </c>
      <c r="H1440">
        <v>-7612.13</v>
      </c>
      <c r="I1440" s="3">
        <v>-8.7400000000000005E-2</v>
      </c>
      <c r="J1440">
        <v>750</v>
      </c>
      <c r="K1440">
        <v>87075</v>
      </c>
      <c r="L1440">
        <v>2093991.1</v>
      </c>
      <c r="M1440">
        <v>12</v>
      </c>
      <c r="N1440">
        <v>-634.34</v>
      </c>
      <c r="O1440" s="3">
        <v>-6.6799999999999998E-2</v>
      </c>
      <c r="P1440" s="3">
        <v>7.3000000000000001E-3</v>
      </c>
      <c r="Q1440" t="s">
        <v>20</v>
      </c>
      <c r="S1440" s="1">
        <f t="shared" si="63"/>
        <v>42886</v>
      </c>
      <c r="U1440" s="1">
        <f t="shared" si="64"/>
        <v>42886</v>
      </c>
      <c r="W1440" s="37">
        <f t="shared" si="65"/>
        <v>0</v>
      </c>
      <c r="X1440" s="2"/>
      <c r="Z1440" s="2"/>
      <c r="AB1440" s="3"/>
      <c r="AD1440" s="3"/>
      <c r="AJ1440" s="3"/>
      <c r="AK1440" s="3"/>
    </row>
    <row r="1441" spans="1:37">
      <c r="A1441" t="s">
        <v>254</v>
      </c>
      <c r="B1441" t="s">
        <v>19</v>
      </c>
      <c r="C1441" s="2">
        <v>44826.385416666664</v>
      </c>
      <c r="D1441">
        <v>221.25</v>
      </c>
      <c r="E1441" s="2">
        <v>44826.5625</v>
      </c>
      <c r="F1441">
        <v>236</v>
      </c>
      <c r="G1441" s="3">
        <v>6.6699999999999995E-2</v>
      </c>
      <c r="H1441">
        <v>-13525.75</v>
      </c>
      <c r="I1441" s="3">
        <v>-8.7300000000000003E-2</v>
      </c>
      <c r="J1441">
        <v>700</v>
      </c>
      <c r="K1441">
        <v>154875</v>
      </c>
      <c r="L1441">
        <v>7237131.4800000004</v>
      </c>
      <c r="M1441">
        <v>52</v>
      </c>
      <c r="N1441">
        <v>-260.11</v>
      </c>
      <c r="O1441" s="3">
        <v>-0.19589999999999999</v>
      </c>
      <c r="P1441" s="3">
        <v>0.2316</v>
      </c>
      <c r="Q1441" t="s">
        <v>20</v>
      </c>
      <c r="S1441" s="1">
        <f t="shared" si="63"/>
        <v>44826</v>
      </c>
      <c r="U1441" s="1">
        <f t="shared" si="64"/>
        <v>44826</v>
      </c>
      <c r="W1441" s="37">
        <f t="shared" si="65"/>
        <v>0</v>
      </c>
      <c r="X1441" s="2"/>
      <c r="Z1441" s="2"/>
      <c r="AB1441" s="3"/>
      <c r="AD1441" s="3"/>
      <c r="AJ1441" s="3"/>
      <c r="AK1441" s="3"/>
    </row>
    <row r="1442" spans="1:37">
      <c r="A1442" t="s">
        <v>262</v>
      </c>
      <c r="B1442" t="s">
        <v>19</v>
      </c>
      <c r="C1442" s="2">
        <v>41759.388888888891</v>
      </c>
      <c r="D1442">
        <v>221.05</v>
      </c>
      <c r="E1442" s="2">
        <v>41759.534722222219</v>
      </c>
      <c r="F1442">
        <v>235.75</v>
      </c>
      <c r="G1442" s="3">
        <v>6.6500000000000004E-2</v>
      </c>
      <c r="H1442">
        <v>-17341.2</v>
      </c>
      <c r="I1442" s="3">
        <v>-8.72E-2</v>
      </c>
      <c r="J1442">
        <v>900</v>
      </c>
      <c r="K1442">
        <v>198945</v>
      </c>
      <c r="L1442">
        <v>944339.38</v>
      </c>
      <c r="M1442">
        <v>43</v>
      </c>
      <c r="N1442">
        <v>-403.28</v>
      </c>
      <c r="O1442" s="3">
        <v>-7.9399999999999998E-2</v>
      </c>
      <c r="P1442" s="3">
        <v>4.3400000000000001E-2</v>
      </c>
      <c r="Q1442" t="s">
        <v>20</v>
      </c>
      <c r="S1442" s="1">
        <f t="shared" si="63"/>
        <v>41759</v>
      </c>
      <c r="U1442" s="1">
        <f t="shared" si="64"/>
        <v>41759</v>
      </c>
      <c r="W1442" s="37">
        <f t="shared" si="65"/>
        <v>0</v>
      </c>
      <c r="X1442" s="2"/>
      <c r="Z1442" s="2"/>
      <c r="AB1442" s="3"/>
      <c r="AD1442" s="3"/>
      <c r="AJ1442" s="3"/>
      <c r="AK1442" s="3"/>
    </row>
    <row r="1443" spans="1:37">
      <c r="A1443" t="s">
        <v>225</v>
      </c>
      <c r="B1443" t="s">
        <v>19</v>
      </c>
      <c r="C1443" s="2">
        <v>44568.510416666664</v>
      </c>
      <c r="D1443">
        <v>270.05</v>
      </c>
      <c r="E1443" s="2">
        <v>44568.638888888891</v>
      </c>
      <c r="F1443">
        <v>287.95</v>
      </c>
      <c r="G1443" s="3">
        <v>6.6299999999999998E-2</v>
      </c>
      <c r="H1443">
        <v>-14088</v>
      </c>
      <c r="I1443" s="3">
        <v>-8.6900000000000005E-2</v>
      </c>
      <c r="J1443">
        <v>600</v>
      </c>
      <c r="K1443">
        <v>162030</v>
      </c>
      <c r="L1443">
        <v>5702742.7599999998</v>
      </c>
      <c r="M1443">
        <v>38</v>
      </c>
      <c r="N1443">
        <v>-370.74</v>
      </c>
      <c r="O1443" s="3">
        <v>-6.6299999999999998E-2</v>
      </c>
      <c r="P1443" s="3">
        <v>0.1394</v>
      </c>
      <c r="Q1443" t="s">
        <v>20</v>
      </c>
      <c r="S1443" s="1">
        <f t="shared" si="63"/>
        <v>44568</v>
      </c>
      <c r="U1443" s="1">
        <f t="shared" si="64"/>
        <v>44568</v>
      </c>
      <c r="W1443" s="37">
        <f t="shared" si="65"/>
        <v>0</v>
      </c>
      <c r="X1443" s="2"/>
      <c r="Z1443" s="2"/>
      <c r="AB1443" s="3"/>
      <c r="AD1443" s="3"/>
      <c r="AJ1443" s="3"/>
      <c r="AK1443" s="3"/>
    </row>
    <row r="1444" spans="1:37">
      <c r="A1444" t="s">
        <v>146</v>
      </c>
      <c r="B1444" t="s">
        <v>19</v>
      </c>
      <c r="C1444" s="2">
        <v>43319.541666666664</v>
      </c>
      <c r="D1444">
        <v>113.85</v>
      </c>
      <c r="E1444" s="2">
        <v>43320.399305555555</v>
      </c>
      <c r="F1444">
        <v>121.4</v>
      </c>
      <c r="G1444" s="3">
        <v>6.6299999999999998E-2</v>
      </c>
      <c r="H1444">
        <v>-6684.19</v>
      </c>
      <c r="I1444" s="3">
        <v>-8.6999999999999994E-2</v>
      </c>
      <c r="J1444">
        <v>675</v>
      </c>
      <c r="K1444">
        <v>76848.75</v>
      </c>
      <c r="L1444">
        <v>2503334.88</v>
      </c>
      <c r="M1444">
        <v>36</v>
      </c>
      <c r="N1444">
        <v>-185.67</v>
      </c>
      <c r="O1444" s="3">
        <v>-6.6299999999999998E-2</v>
      </c>
      <c r="P1444" s="3">
        <v>6.8500000000000005E-2</v>
      </c>
      <c r="Q1444" t="s">
        <v>20</v>
      </c>
      <c r="S1444" s="1">
        <f t="shared" ref="S1444:S1507" si="66">DATE(YEAR(C1444),MONTH(C1444),DAY(C1444))</f>
        <v>43319</v>
      </c>
      <c r="U1444" s="1">
        <f t="shared" ref="U1444:U1507" si="67">DATE(YEAR(E1444),MONTH(E1444),DAY(E1444))</f>
        <v>43320</v>
      </c>
      <c r="W1444" s="37">
        <f t="shared" ref="W1444:W1507" si="68">U1444-S1444</f>
        <v>1</v>
      </c>
      <c r="X1444" s="2"/>
      <c r="Z1444" s="2"/>
      <c r="AB1444" s="3"/>
      <c r="AD1444" s="3"/>
      <c r="AJ1444" s="3"/>
      <c r="AK1444" s="3"/>
    </row>
    <row r="1445" spans="1:37">
      <c r="A1445" t="s">
        <v>96</v>
      </c>
      <c r="B1445" t="s">
        <v>19</v>
      </c>
      <c r="C1445" s="2">
        <v>42773.399305555555</v>
      </c>
      <c r="D1445">
        <v>81.95</v>
      </c>
      <c r="E1445" s="2">
        <v>42773.572916666664</v>
      </c>
      <c r="F1445">
        <v>87.350009999999997</v>
      </c>
      <c r="G1445" s="3">
        <v>6.59E-2</v>
      </c>
      <c r="H1445">
        <v>-5851.73</v>
      </c>
      <c r="I1445" s="3">
        <v>-8.6599999999999996E-2</v>
      </c>
      <c r="J1445">
        <v>825.00009999999997</v>
      </c>
      <c r="K1445">
        <v>67608.75</v>
      </c>
      <c r="L1445">
        <v>2220262.08</v>
      </c>
      <c r="M1445">
        <v>51</v>
      </c>
      <c r="N1445">
        <v>-114.74</v>
      </c>
      <c r="O1445" s="3">
        <v>-9.7600000000000006E-2</v>
      </c>
      <c r="P1445" s="3">
        <v>1.6500000000000001E-2</v>
      </c>
      <c r="Q1445" t="s">
        <v>20</v>
      </c>
      <c r="S1445" s="1">
        <f t="shared" si="66"/>
        <v>42773</v>
      </c>
      <c r="U1445" s="1">
        <f t="shared" si="67"/>
        <v>42773</v>
      </c>
      <c r="W1445" s="37">
        <f t="shared" si="68"/>
        <v>0</v>
      </c>
      <c r="X1445" s="2"/>
      <c r="Z1445" s="2"/>
      <c r="AB1445" s="3"/>
      <c r="AD1445" s="3"/>
      <c r="AJ1445" s="3"/>
      <c r="AK1445" s="3"/>
    </row>
    <row r="1446" spans="1:37">
      <c r="A1446" t="s">
        <v>146</v>
      </c>
      <c r="B1446" t="s">
        <v>19</v>
      </c>
      <c r="C1446" s="2">
        <v>44057.385416666664</v>
      </c>
      <c r="D1446">
        <v>175.1</v>
      </c>
      <c r="E1446" s="2">
        <v>44057.552083333336</v>
      </c>
      <c r="F1446">
        <v>186.6</v>
      </c>
      <c r="G1446" s="3">
        <v>6.5699999999999995E-2</v>
      </c>
      <c r="H1446">
        <v>-11337.75</v>
      </c>
      <c r="I1446" s="3">
        <v>-8.6300000000000002E-2</v>
      </c>
      <c r="J1446">
        <v>750</v>
      </c>
      <c r="K1446">
        <v>131325</v>
      </c>
      <c r="L1446">
        <v>3727989.39</v>
      </c>
      <c r="M1446">
        <v>49</v>
      </c>
      <c r="N1446">
        <v>-231.38</v>
      </c>
      <c r="O1446" s="3">
        <v>-9.8500000000000004E-2</v>
      </c>
      <c r="P1446" s="3">
        <v>0.15479999999999999</v>
      </c>
      <c r="Q1446" t="s">
        <v>20</v>
      </c>
      <c r="S1446" s="1">
        <f t="shared" si="66"/>
        <v>44057</v>
      </c>
      <c r="U1446" s="1">
        <f t="shared" si="67"/>
        <v>44057</v>
      </c>
      <c r="W1446" s="37">
        <f t="shared" si="68"/>
        <v>0</v>
      </c>
      <c r="X1446" s="2"/>
      <c r="Z1446" s="2"/>
      <c r="AB1446" s="3"/>
      <c r="AD1446" s="3"/>
      <c r="AJ1446" s="3"/>
      <c r="AK1446" s="3"/>
    </row>
    <row r="1447" spans="1:37">
      <c r="A1447" t="s">
        <v>124</v>
      </c>
      <c r="B1447" t="s">
        <v>19</v>
      </c>
      <c r="C1447" s="2">
        <v>43194.538194444445</v>
      </c>
      <c r="D1447">
        <v>170.6</v>
      </c>
      <c r="E1447" s="2">
        <v>43195.385416666664</v>
      </c>
      <c r="F1447">
        <v>181.8</v>
      </c>
      <c r="G1447" s="3">
        <v>6.5699999999999995E-2</v>
      </c>
      <c r="H1447">
        <v>-11043</v>
      </c>
      <c r="I1447" s="3">
        <v>-8.6300000000000002E-2</v>
      </c>
      <c r="J1447">
        <v>750</v>
      </c>
      <c r="K1447">
        <v>127950.01</v>
      </c>
      <c r="L1447">
        <v>2288495.88</v>
      </c>
      <c r="M1447">
        <v>32</v>
      </c>
      <c r="N1447">
        <v>-345.09</v>
      </c>
      <c r="O1447" s="3">
        <v>-0.1125</v>
      </c>
      <c r="P1447" s="3">
        <v>0.3347</v>
      </c>
      <c r="Q1447" t="s">
        <v>20</v>
      </c>
      <c r="S1447" s="1">
        <f t="shared" si="66"/>
        <v>43194</v>
      </c>
      <c r="U1447" s="1">
        <f t="shared" si="67"/>
        <v>43195</v>
      </c>
      <c r="W1447" s="37">
        <f t="shared" si="68"/>
        <v>1</v>
      </c>
      <c r="X1447" s="2"/>
      <c r="Z1447" s="2"/>
      <c r="AB1447" s="3"/>
      <c r="AD1447" s="3"/>
      <c r="AJ1447" s="3"/>
      <c r="AK1447" s="3"/>
    </row>
    <row r="1448" spans="1:37">
      <c r="A1448" t="s">
        <v>98</v>
      </c>
      <c r="B1448" t="s">
        <v>19</v>
      </c>
      <c r="C1448" s="2">
        <v>42583.496527777781</v>
      </c>
      <c r="D1448">
        <v>120.4</v>
      </c>
      <c r="E1448" s="2">
        <v>42584.385416666664</v>
      </c>
      <c r="F1448">
        <v>128.30000000000001</v>
      </c>
      <c r="G1448" s="3">
        <v>6.5600000000000006E-2</v>
      </c>
      <c r="H1448">
        <v>-8569.2800000000007</v>
      </c>
      <c r="I1448" s="3">
        <v>-8.6300000000000002E-2</v>
      </c>
      <c r="J1448">
        <v>825</v>
      </c>
      <c r="K1448">
        <v>99330</v>
      </c>
      <c r="L1448">
        <v>1917594.59</v>
      </c>
      <c r="M1448">
        <v>45</v>
      </c>
      <c r="N1448">
        <v>-190.43</v>
      </c>
      <c r="O1448" s="3">
        <v>-0.14119999999999999</v>
      </c>
      <c r="P1448" s="3">
        <v>0.2359</v>
      </c>
      <c r="Q1448" t="s">
        <v>20</v>
      </c>
      <c r="S1448" s="1">
        <f t="shared" si="66"/>
        <v>42583</v>
      </c>
      <c r="U1448" s="1">
        <f t="shared" si="67"/>
        <v>42584</v>
      </c>
      <c r="W1448" s="37">
        <f t="shared" si="68"/>
        <v>1</v>
      </c>
      <c r="X1448" s="2"/>
      <c r="Z1448" s="2"/>
      <c r="AB1448" s="3"/>
      <c r="AD1448" s="3"/>
      <c r="AJ1448" s="3"/>
      <c r="AK1448" s="3"/>
    </row>
    <row r="1449" spans="1:37">
      <c r="A1449" t="s">
        <v>244</v>
      </c>
      <c r="B1449" t="s">
        <v>19</v>
      </c>
      <c r="C1449" s="2">
        <v>44691.496527777781</v>
      </c>
      <c r="D1449">
        <v>311.10000000000002</v>
      </c>
      <c r="E1449" s="2">
        <v>44691.618055555555</v>
      </c>
      <c r="F1449">
        <v>331.4</v>
      </c>
      <c r="G1449" s="3">
        <v>6.5299999999999997E-2</v>
      </c>
      <c r="H1449">
        <v>-18707.5</v>
      </c>
      <c r="I1449" s="3">
        <v>-8.5900000000000004E-2</v>
      </c>
      <c r="J1449">
        <v>700</v>
      </c>
      <c r="K1449">
        <v>217770</v>
      </c>
      <c r="L1449">
        <v>6644751.6299999999</v>
      </c>
      <c r="M1449">
        <v>36</v>
      </c>
      <c r="N1449">
        <v>-519.65</v>
      </c>
      <c r="O1449" s="3">
        <v>-8.8599999999999998E-2</v>
      </c>
      <c r="P1449" s="3">
        <v>9.5299999999999996E-2</v>
      </c>
      <c r="Q1449" t="s">
        <v>20</v>
      </c>
      <c r="S1449" s="1">
        <f t="shared" si="66"/>
        <v>44691</v>
      </c>
      <c r="U1449" s="1">
        <f t="shared" si="67"/>
        <v>44691</v>
      </c>
      <c r="W1449" s="37">
        <f t="shared" si="68"/>
        <v>0</v>
      </c>
      <c r="X1449" s="2"/>
      <c r="Z1449" s="2"/>
      <c r="AB1449" s="3"/>
      <c r="AD1449" s="3"/>
      <c r="AJ1449" s="3"/>
      <c r="AK1449" s="3"/>
    </row>
    <row r="1450" spans="1:37">
      <c r="A1450" t="s">
        <v>77</v>
      </c>
      <c r="B1450" t="s">
        <v>19</v>
      </c>
      <c r="C1450" s="2">
        <v>42341.385416666664</v>
      </c>
      <c r="D1450">
        <v>141</v>
      </c>
      <c r="E1450" s="2">
        <v>42341.590277777781</v>
      </c>
      <c r="F1450">
        <v>150.19999999999999</v>
      </c>
      <c r="G1450" s="3">
        <v>6.5199999999999994E-2</v>
      </c>
      <c r="H1450">
        <v>-10900.8</v>
      </c>
      <c r="I1450" s="3">
        <v>-8.5900000000000004E-2</v>
      </c>
      <c r="J1450">
        <v>900</v>
      </c>
      <c r="K1450">
        <v>126900</v>
      </c>
      <c r="L1450">
        <v>1891184.99</v>
      </c>
      <c r="M1450">
        <v>60</v>
      </c>
      <c r="N1450">
        <v>-181.68</v>
      </c>
      <c r="O1450" s="3">
        <v>-6.5199999999999994E-2</v>
      </c>
      <c r="P1450" s="3">
        <v>0.1135</v>
      </c>
      <c r="Q1450" t="s">
        <v>20</v>
      </c>
      <c r="S1450" s="1">
        <f t="shared" si="66"/>
        <v>42341</v>
      </c>
      <c r="U1450" s="1">
        <f t="shared" si="67"/>
        <v>42341</v>
      </c>
      <c r="W1450" s="37">
        <f t="shared" si="68"/>
        <v>0</v>
      </c>
      <c r="X1450" s="2"/>
      <c r="Z1450" s="2"/>
      <c r="AB1450" s="3"/>
      <c r="AD1450" s="3"/>
      <c r="AJ1450" s="3"/>
      <c r="AK1450" s="3"/>
    </row>
    <row r="1451" spans="1:37">
      <c r="A1451" t="s">
        <v>152</v>
      </c>
      <c r="B1451" t="s">
        <v>19</v>
      </c>
      <c r="C1451" s="2">
        <v>43483.420138888891</v>
      </c>
      <c r="D1451">
        <v>111.3</v>
      </c>
      <c r="E1451" s="2">
        <v>43483.569444444445</v>
      </c>
      <c r="F1451">
        <v>118.55</v>
      </c>
      <c r="G1451" s="3">
        <v>6.5100000000000005E-2</v>
      </c>
      <c r="H1451">
        <v>-6445.24</v>
      </c>
      <c r="I1451" s="3">
        <v>-8.5800000000000001E-2</v>
      </c>
      <c r="J1451">
        <v>675</v>
      </c>
      <c r="K1451">
        <v>75127.5</v>
      </c>
      <c r="L1451">
        <v>2270433.52</v>
      </c>
      <c r="M1451">
        <v>44</v>
      </c>
      <c r="N1451">
        <v>-146.47999999999999</v>
      </c>
      <c r="O1451" s="3">
        <v>-0.1487</v>
      </c>
      <c r="P1451" s="3">
        <v>7.6399999999999996E-2</v>
      </c>
      <c r="Q1451" t="s">
        <v>20</v>
      </c>
      <c r="S1451" s="1">
        <f t="shared" si="66"/>
        <v>43483</v>
      </c>
      <c r="U1451" s="1">
        <f t="shared" si="67"/>
        <v>43483</v>
      </c>
      <c r="W1451" s="37">
        <f t="shared" si="68"/>
        <v>0</v>
      </c>
      <c r="X1451" s="2"/>
      <c r="Z1451" s="2"/>
      <c r="AB1451" s="3"/>
      <c r="AD1451" s="3"/>
      <c r="AJ1451" s="3"/>
      <c r="AK1451" s="3"/>
    </row>
    <row r="1452" spans="1:37">
      <c r="A1452" t="s">
        <v>105</v>
      </c>
      <c r="B1452" t="s">
        <v>19</v>
      </c>
      <c r="C1452" s="2">
        <v>42823.611111111109</v>
      </c>
      <c r="D1452">
        <v>46.9</v>
      </c>
      <c r="E1452" s="2">
        <v>42823.628472222219</v>
      </c>
      <c r="F1452">
        <v>49.95</v>
      </c>
      <c r="G1452" s="3">
        <v>6.5000000000000002E-2</v>
      </c>
      <c r="H1452">
        <v>-3013.88</v>
      </c>
      <c r="I1452" s="3">
        <v>-8.5699999999999998E-2</v>
      </c>
      <c r="J1452">
        <v>750</v>
      </c>
      <c r="K1452">
        <v>35175</v>
      </c>
      <c r="L1452">
        <v>2151171.4</v>
      </c>
      <c r="M1452">
        <v>6</v>
      </c>
      <c r="N1452">
        <v>-502.31</v>
      </c>
      <c r="O1452" s="3">
        <v>-6.5000000000000002E-2</v>
      </c>
      <c r="P1452" s="3">
        <v>8.9599999999999999E-2</v>
      </c>
      <c r="Q1452" t="s">
        <v>20</v>
      </c>
      <c r="S1452" s="1">
        <f t="shared" si="66"/>
        <v>42823</v>
      </c>
      <c r="U1452" s="1">
        <f t="shared" si="67"/>
        <v>42823</v>
      </c>
      <c r="W1452" s="37">
        <f t="shared" si="68"/>
        <v>0</v>
      </c>
      <c r="X1452" s="2"/>
      <c r="Z1452" s="2"/>
      <c r="AB1452" s="3"/>
      <c r="AD1452" s="3"/>
      <c r="AJ1452" s="3"/>
      <c r="AK1452" s="3"/>
    </row>
    <row r="1453" spans="1:37">
      <c r="A1453" t="s">
        <v>135</v>
      </c>
      <c r="B1453" t="s">
        <v>19</v>
      </c>
      <c r="C1453" s="2">
        <v>43234.510416666664</v>
      </c>
      <c r="D1453">
        <v>126.25</v>
      </c>
      <c r="E1453" s="2">
        <v>43234.628472222219</v>
      </c>
      <c r="F1453">
        <v>134.44999999999999</v>
      </c>
      <c r="G1453" s="3">
        <v>6.5000000000000002E-2</v>
      </c>
      <c r="H1453">
        <v>-7294.72</v>
      </c>
      <c r="I1453" s="3">
        <v>-8.5599999999999996E-2</v>
      </c>
      <c r="J1453">
        <v>675</v>
      </c>
      <c r="K1453">
        <v>85218.75</v>
      </c>
      <c r="L1453">
        <v>2291899.9</v>
      </c>
      <c r="M1453">
        <v>35</v>
      </c>
      <c r="N1453">
        <v>-208.42</v>
      </c>
      <c r="O1453" s="3">
        <v>-6.5000000000000002E-2</v>
      </c>
      <c r="P1453" s="3">
        <v>8.3199999999999996E-2</v>
      </c>
      <c r="Q1453" t="s">
        <v>20</v>
      </c>
      <c r="S1453" s="1">
        <f t="shared" si="66"/>
        <v>43234</v>
      </c>
      <c r="U1453" s="1">
        <f t="shared" si="67"/>
        <v>43234</v>
      </c>
      <c r="W1453" s="37">
        <f t="shared" si="68"/>
        <v>0</v>
      </c>
      <c r="X1453" s="2"/>
      <c r="Z1453" s="2"/>
      <c r="AB1453" s="3"/>
      <c r="AD1453" s="3"/>
      <c r="AJ1453" s="3"/>
      <c r="AK1453" s="3"/>
    </row>
    <row r="1454" spans="1:37">
      <c r="A1454" t="s">
        <v>24</v>
      </c>
      <c r="B1454" t="s">
        <v>19</v>
      </c>
      <c r="C1454" s="2">
        <v>41351.611111111109</v>
      </c>
      <c r="D1454">
        <v>36.950000000000003</v>
      </c>
      <c r="E1454" s="2">
        <v>41352.454861111109</v>
      </c>
      <c r="F1454">
        <v>39.35</v>
      </c>
      <c r="G1454" s="3">
        <v>6.5000000000000002E-2</v>
      </c>
      <c r="H1454">
        <v>-3004.85</v>
      </c>
      <c r="I1454" s="3">
        <v>-8.5599999999999996E-2</v>
      </c>
      <c r="J1454">
        <v>950</v>
      </c>
      <c r="K1454">
        <v>35102.5</v>
      </c>
      <c r="L1454">
        <v>697420.97</v>
      </c>
      <c r="M1454">
        <v>32</v>
      </c>
      <c r="N1454">
        <v>-93.9</v>
      </c>
      <c r="O1454" s="3">
        <v>-0.2084</v>
      </c>
      <c r="P1454" s="3">
        <v>0.111</v>
      </c>
      <c r="Q1454" t="s">
        <v>20</v>
      </c>
      <c r="S1454" s="1">
        <f t="shared" si="66"/>
        <v>41351</v>
      </c>
      <c r="U1454" s="1">
        <f t="shared" si="67"/>
        <v>41352</v>
      </c>
      <c r="W1454" s="37">
        <f t="shared" si="68"/>
        <v>1</v>
      </c>
      <c r="X1454" s="2"/>
      <c r="Z1454" s="2"/>
      <c r="AB1454" s="3"/>
      <c r="AD1454" s="3"/>
      <c r="AJ1454" s="3"/>
      <c r="AK1454" s="3"/>
    </row>
    <row r="1455" spans="1:37">
      <c r="A1455" t="s">
        <v>140</v>
      </c>
      <c r="B1455" t="s">
        <v>19</v>
      </c>
      <c r="C1455" s="2">
        <v>43222.385416666664</v>
      </c>
      <c r="D1455">
        <v>151.94999999999999</v>
      </c>
      <c r="E1455" s="2">
        <v>43222.409722222219</v>
      </c>
      <c r="F1455">
        <v>161.80000000000001</v>
      </c>
      <c r="G1455" s="3">
        <v>6.4799999999999996E-2</v>
      </c>
      <c r="H1455">
        <v>-8766.56</v>
      </c>
      <c r="I1455" s="3">
        <v>-8.5500000000000007E-2</v>
      </c>
      <c r="J1455">
        <v>675</v>
      </c>
      <c r="K1455">
        <v>102566.25</v>
      </c>
      <c r="L1455">
        <v>2324377.19</v>
      </c>
      <c r="M1455">
        <v>8</v>
      </c>
      <c r="N1455">
        <v>-1095.82</v>
      </c>
      <c r="O1455" s="3">
        <v>-8.09E-2</v>
      </c>
      <c r="P1455" s="3">
        <v>8.5900000000000004E-2</v>
      </c>
      <c r="Q1455" t="s">
        <v>20</v>
      </c>
      <c r="S1455" s="1">
        <f t="shared" si="66"/>
        <v>43222</v>
      </c>
      <c r="U1455" s="1">
        <f t="shared" si="67"/>
        <v>43222</v>
      </c>
      <c r="W1455" s="37">
        <f t="shared" si="68"/>
        <v>0</v>
      </c>
      <c r="X1455" s="2"/>
      <c r="Z1455" s="2"/>
      <c r="AB1455" s="3"/>
      <c r="AD1455" s="3"/>
      <c r="AJ1455" s="3"/>
      <c r="AK1455" s="3"/>
    </row>
    <row r="1456" spans="1:37">
      <c r="A1456" t="s">
        <v>58</v>
      </c>
      <c r="B1456" t="s">
        <v>19</v>
      </c>
      <c r="C1456" s="2">
        <v>41723.385416666664</v>
      </c>
      <c r="D1456">
        <v>32.4</v>
      </c>
      <c r="E1456" s="2">
        <v>41723.392361111109</v>
      </c>
      <c r="F1456">
        <v>34.5</v>
      </c>
      <c r="G1456" s="3">
        <v>6.4799999999999996E-2</v>
      </c>
      <c r="H1456">
        <v>-2492.1</v>
      </c>
      <c r="I1456" s="3">
        <v>-8.5500000000000007E-2</v>
      </c>
      <c r="J1456">
        <v>900</v>
      </c>
      <c r="K1456">
        <v>29160</v>
      </c>
      <c r="L1456">
        <v>1064596.93</v>
      </c>
      <c r="M1456">
        <v>3</v>
      </c>
      <c r="N1456">
        <v>-830.7</v>
      </c>
      <c r="O1456" s="3">
        <v>-0.1898</v>
      </c>
      <c r="P1456" s="3">
        <v>0.37040000000000001</v>
      </c>
      <c r="Q1456" t="s">
        <v>20</v>
      </c>
      <c r="S1456" s="1">
        <f t="shared" si="66"/>
        <v>41723</v>
      </c>
      <c r="U1456" s="1">
        <f t="shared" si="67"/>
        <v>41723</v>
      </c>
      <c r="W1456" s="37">
        <f t="shared" si="68"/>
        <v>0</v>
      </c>
      <c r="X1456" s="2"/>
      <c r="Z1456" s="2"/>
      <c r="AB1456" s="3"/>
      <c r="AD1456" s="3"/>
      <c r="AJ1456" s="3"/>
      <c r="AK1456" s="3"/>
    </row>
    <row r="1457" spans="1:37">
      <c r="A1457" t="s">
        <v>83</v>
      </c>
      <c r="B1457" t="s">
        <v>19</v>
      </c>
      <c r="C1457" s="2">
        <v>42286.628472222219</v>
      </c>
      <c r="D1457">
        <v>118.85</v>
      </c>
      <c r="E1457" s="2">
        <v>42289.479166666664</v>
      </c>
      <c r="F1457">
        <v>126.5</v>
      </c>
      <c r="G1457" s="3">
        <v>6.4399999999999999E-2</v>
      </c>
      <c r="H1457">
        <v>-8587.98</v>
      </c>
      <c r="I1457" s="3">
        <v>-8.5000000000000006E-2</v>
      </c>
      <c r="J1457">
        <v>850</v>
      </c>
      <c r="K1457">
        <v>101022.5</v>
      </c>
      <c r="L1457">
        <v>2015698.99</v>
      </c>
      <c r="M1457">
        <v>34</v>
      </c>
      <c r="N1457">
        <v>-252.59</v>
      </c>
      <c r="O1457" s="3">
        <v>-0.13589999999999999</v>
      </c>
      <c r="P1457" s="3">
        <v>0.1447</v>
      </c>
      <c r="Q1457" t="s">
        <v>20</v>
      </c>
      <c r="S1457" s="1">
        <f t="shared" si="66"/>
        <v>42286</v>
      </c>
      <c r="U1457" s="1">
        <f t="shared" si="67"/>
        <v>42289</v>
      </c>
      <c r="W1457" s="37">
        <f t="shared" si="68"/>
        <v>3</v>
      </c>
      <c r="X1457" s="2"/>
      <c r="Z1457" s="2"/>
      <c r="AB1457" s="3"/>
      <c r="AD1457" s="3"/>
      <c r="AJ1457" s="3"/>
      <c r="AK1457" s="3"/>
    </row>
    <row r="1458" spans="1:37">
      <c r="A1458" t="s">
        <v>147</v>
      </c>
      <c r="B1458" t="s">
        <v>19</v>
      </c>
      <c r="C1458" s="2">
        <v>44134.618055555555</v>
      </c>
      <c r="D1458">
        <v>293.10000000000002</v>
      </c>
      <c r="E1458" s="2">
        <v>44137.413194444445</v>
      </c>
      <c r="F1458">
        <v>311.95</v>
      </c>
      <c r="G1458" s="3">
        <v>6.4299999999999996E-2</v>
      </c>
      <c r="H1458">
        <v>-18675.38</v>
      </c>
      <c r="I1458" s="3">
        <v>-8.5000000000000006E-2</v>
      </c>
      <c r="J1458">
        <v>750</v>
      </c>
      <c r="K1458">
        <v>219825</v>
      </c>
      <c r="L1458">
        <v>3879827.94</v>
      </c>
      <c r="M1458">
        <v>18</v>
      </c>
      <c r="N1458">
        <v>-1037.52</v>
      </c>
      <c r="O1458" s="3">
        <v>-8.1500000000000003E-2</v>
      </c>
      <c r="P1458" s="3">
        <v>0.10639999999999999</v>
      </c>
      <c r="Q1458" t="s">
        <v>20</v>
      </c>
      <c r="S1458" s="1">
        <f t="shared" si="66"/>
        <v>44134</v>
      </c>
      <c r="U1458" s="1">
        <f t="shared" si="67"/>
        <v>44137</v>
      </c>
      <c r="W1458" s="37">
        <f t="shared" si="68"/>
        <v>3</v>
      </c>
      <c r="X1458" s="2"/>
      <c r="Z1458" s="2"/>
      <c r="AB1458" s="3"/>
      <c r="AD1458" s="3"/>
      <c r="AJ1458" s="3"/>
      <c r="AK1458" s="3"/>
    </row>
    <row r="1459" spans="1:37">
      <c r="A1459" t="s">
        <v>262</v>
      </c>
      <c r="B1459" t="s">
        <v>19</v>
      </c>
      <c r="C1459" s="2">
        <v>41731.628472222219</v>
      </c>
      <c r="D1459">
        <v>98.1</v>
      </c>
      <c r="E1459" s="2">
        <v>41732.423611111109</v>
      </c>
      <c r="F1459">
        <v>104.4</v>
      </c>
      <c r="G1459" s="3">
        <v>6.4199999999999993E-2</v>
      </c>
      <c r="H1459">
        <v>-7492.5</v>
      </c>
      <c r="I1459" s="3">
        <v>-8.4900000000000003E-2</v>
      </c>
      <c r="J1459">
        <v>900</v>
      </c>
      <c r="K1459">
        <v>88290</v>
      </c>
      <c r="L1459">
        <v>1035977.38</v>
      </c>
      <c r="M1459">
        <v>18</v>
      </c>
      <c r="N1459">
        <v>-416.25</v>
      </c>
      <c r="O1459" s="3">
        <v>-0.1009</v>
      </c>
      <c r="P1459" s="3">
        <v>8.1500000000000003E-2</v>
      </c>
      <c r="Q1459" t="s">
        <v>20</v>
      </c>
      <c r="S1459" s="1">
        <f t="shared" si="66"/>
        <v>41731</v>
      </c>
      <c r="U1459" s="1">
        <f t="shared" si="67"/>
        <v>41732</v>
      </c>
      <c r="W1459" s="37">
        <f t="shared" si="68"/>
        <v>1</v>
      </c>
      <c r="X1459" s="2"/>
      <c r="Z1459" s="2"/>
      <c r="AB1459" s="3"/>
      <c r="AD1459" s="3"/>
      <c r="AJ1459" s="3"/>
      <c r="AK1459" s="3"/>
    </row>
    <row r="1460" spans="1:37">
      <c r="A1460" t="s">
        <v>120</v>
      </c>
      <c r="B1460" t="s">
        <v>19</v>
      </c>
      <c r="C1460" s="2">
        <v>43019.385416666664</v>
      </c>
      <c r="D1460">
        <v>57.75</v>
      </c>
      <c r="E1460" s="2">
        <v>43019.559027777781</v>
      </c>
      <c r="F1460">
        <v>61.45</v>
      </c>
      <c r="G1460" s="3">
        <v>6.4100000000000004E-2</v>
      </c>
      <c r="H1460">
        <v>-3669</v>
      </c>
      <c r="I1460" s="3">
        <v>-8.4699999999999998E-2</v>
      </c>
      <c r="J1460">
        <v>750</v>
      </c>
      <c r="K1460">
        <v>43312.5</v>
      </c>
      <c r="L1460">
        <v>2332300.2999999998</v>
      </c>
      <c r="M1460">
        <v>51</v>
      </c>
      <c r="N1460">
        <v>-71.94</v>
      </c>
      <c r="O1460" s="3">
        <v>-0.12379999999999999</v>
      </c>
      <c r="P1460" s="3">
        <v>0.15759999999999999</v>
      </c>
      <c r="Q1460" t="s">
        <v>20</v>
      </c>
      <c r="S1460" s="1">
        <f t="shared" si="66"/>
        <v>43019</v>
      </c>
      <c r="U1460" s="1">
        <f t="shared" si="67"/>
        <v>43019</v>
      </c>
      <c r="W1460" s="37">
        <f t="shared" si="68"/>
        <v>0</v>
      </c>
      <c r="X1460" s="2"/>
      <c r="Z1460" s="2"/>
      <c r="AB1460" s="3"/>
      <c r="AD1460" s="3"/>
      <c r="AJ1460" s="3"/>
      <c r="AK1460" s="3"/>
    </row>
    <row r="1461" spans="1:37">
      <c r="A1461" t="s">
        <v>134</v>
      </c>
      <c r="B1461" t="s">
        <v>19</v>
      </c>
      <c r="C1461" s="2">
        <v>43515.611111111109</v>
      </c>
      <c r="D1461">
        <v>95.35</v>
      </c>
      <c r="E1461" s="2">
        <v>43516.447916666664</v>
      </c>
      <c r="F1461">
        <v>101.45</v>
      </c>
      <c r="G1461" s="3">
        <v>6.4000000000000001E-2</v>
      </c>
      <c r="H1461">
        <v>-5445.9</v>
      </c>
      <c r="I1461" s="3">
        <v>-8.4599999999999995E-2</v>
      </c>
      <c r="J1461">
        <v>675</v>
      </c>
      <c r="K1461">
        <v>64361.25</v>
      </c>
      <c r="L1461">
        <v>2330663.09</v>
      </c>
      <c r="M1461">
        <v>30</v>
      </c>
      <c r="N1461">
        <v>-181.53</v>
      </c>
      <c r="O1461" s="3">
        <v>-0.13320000000000001</v>
      </c>
      <c r="P1461" s="3">
        <v>0.31519999999999998</v>
      </c>
      <c r="Q1461" t="s">
        <v>20</v>
      </c>
      <c r="S1461" s="1">
        <f t="shared" si="66"/>
        <v>43515</v>
      </c>
      <c r="U1461" s="1">
        <f t="shared" si="67"/>
        <v>43516</v>
      </c>
      <c r="W1461" s="37">
        <f t="shared" si="68"/>
        <v>1</v>
      </c>
      <c r="X1461" s="2"/>
      <c r="Z1461" s="2"/>
      <c r="AB1461" s="3"/>
      <c r="AD1461" s="3"/>
      <c r="AJ1461" s="3"/>
      <c r="AK1461" s="3"/>
    </row>
    <row r="1462" spans="1:37">
      <c r="A1462" t="s">
        <v>134</v>
      </c>
      <c r="B1462" t="s">
        <v>19</v>
      </c>
      <c r="C1462" s="2">
        <v>43283.413194444445</v>
      </c>
      <c r="D1462">
        <v>109.95</v>
      </c>
      <c r="E1462" s="2">
        <v>43283.604166666664</v>
      </c>
      <c r="F1462">
        <v>116.95</v>
      </c>
      <c r="G1462" s="3">
        <v>6.3700000000000007E-2</v>
      </c>
      <c r="H1462">
        <v>-6256.58</v>
      </c>
      <c r="I1462" s="3">
        <v>-8.43E-2</v>
      </c>
      <c r="J1462">
        <v>675</v>
      </c>
      <c r="K1462">
        <v>74216.25</v>
      </c>
      <c r="L1462">
        <v>2524723.94</v>
      </c>
      <c r="M1462">
        <v>56</v>
      </c>
      <c r="N1462">
        <v>-111.72</v>
      </c>
      <c r="O1462" s="3">
        <v>-6.8199999999999997E-2</v>
      </c>
      <c r="P1462" s="3">
        <v>0.1724</v>
      </c>
      <c r="Q1462" t="s">
        <v>20</v>
      </c>
      <c r="S1462" s="1">
        <f t="shared" si="66"/>
        <v>43283</v>
      </c>
      <c r="U1462" s="1">
        <f t="shared" si="67"/>
        <v>43283</v>
      </c>
      <c r="W1462" s="37">
        <f t="shared" si="68"/>
        <v>0</v>
      </c>
      <c r="X1462" s="2"/>
      <c r="Z1462" s="2"/>
      <c r="AB1462" s="3"/>
      <c r="AD1462" s="3"/>
      <c r="AJ1462" s="3"/>
      <c r="AK1462" s="3"/>
    </row>
    <row r="1463" spans="1:37">
      <c r="A1463" t="s">
        <v>25</v>
      </c>
      <c r="B1463" t="s">
        <v>19</v>
      </c>
      <c r="C1463" s="2">
        <v>41211.520833333336</v>
      </c>
      <c r="D1463">
        <v>93.45</v>
      </c>
      <c r="E1463" s="2">
        <v>41212.427083333336</v>
      </c>
      <c r="F1463">
        <v>99.4</v>
      </c>
      <c r="G1463" s="3">
        <v>6.3700000000000007E-2</v>
      </c>
      <c r="H1463">
        <v>-7878.5</v>
      </c>
      <c r="I1463" s="3">
        <v>-8.43E-2</v>
      </c>
      <c r="J1463">
        <v>1000</v>
      </c>
      <c r="K1463">
        <v>93450</v>
      </c>
      <c r="L1463">
        <v>537562.55000000005</v>
      </c>
      <c r="M1463">
        <v>50</v>
      </c>
      <c r="N1463">
        <v>-157.57</v>
      </c>
      <c r="O1463" s="3">
        <v>-6.3700000000000007E-2</v>
      </c>
      <c r="P1463" s="3">
        <v>0.1182</v>
      </c>
      <c r="Q1463" t="s">
        <v>20</v>
      </c>
      <c r="S1463" s="1">
        <f t="shared" si="66"/>
        <v>41211</v>
      </c>
      <c r="U1463" s="1">
        <f t="shared" si="67"/>
        <v>41212</v>
      </c>
      <c r="W1463" s="37">
        <f t="shared" si="68"/>
        <v>1</v>
      </c>
      <c r="X1463" s="2"/>
      <c r="Z1463" s="2"/>
      <c r="AB1463" s="3"/>
      <c r="AD1463" s="3"/>
      <c r="AJ1463" s="3"/>
      <c r="AK1463" s="3"/>
    </row>
    <row r="1464" spans="1:37">
      <c r="A1464" t="s">
        <v>144</v>
      </c>
      <c r="B1464" t="s">
        <v>19</v>
      </c>
      <c r="C1464" s="2">
        <v>43598.590277777781</v>
      </c>
      <c r="D1464">
        <v>311.25</v>
      </c>
      <c r="E1464" s="2">
        <v>43598.618055555555</v>
      </c>
      <c r="F1464">
        <v>331.05</v>
      </c>
      <c r="G1464" s="3">
        <v>6.3600000000000004E-2</v>
      </c>
      <c r="H1464">
        <v>-17700.52</v>
      </c>
      <c r="I1464" s="3">
        <v>-8.43E-2</v>
      </c>
      <c r="J1464">
        <v>675</v>
      </c>
      <c r="K1464">
        <v>210093.75</v>
      </c>
      <c r="L1464">
        <v>2425696.64</v>
      </c>
      <c r="M1464">
        <v>9</v>
      </c>
      <c r="N1464">
        <v>-1966.72</v>
      </c>
      <c r="O1464" s="3">
        <v>-6.3600000000000004E-2</v>
      </c>
      <c r="P1464" s="3">
        <v>2.52E-2</v>
      </c>
      <c r="Q1464" t="s">
        <v>20</v>
      </c>
      <c r="S1464" s="1">
        <f t="shared" si="66"/>
        <v>43598</v>
      </c>
      <c r="U1464" s="1">
        <f t="shared" si="67"/>
        <v>43598</v>
      </c>
      <c r="W1464" s="37">
        <f t="shared" si="68"/>
        <v>0</v>
      </c>
      <c r="X1464" s="2"/>
      <c r="Z1464" s="2"/>
      <c r="AB1464" s="3"/>
      <c r="AD1464" s="3"/>
      <c r="AJ1464" s="3"/>
      <c r="AK1464" s="3"/>
    </row>
    <row r="1465" spans="1:37">
      <c r="A1465" t="s">
        <v>18</v>
      </c>
      <c r="B1465" t="s">
        <v>19</v>
      </c>
      <c r="C1465" s="2">
        <v>41647.527777777781</v>
      </c>
      <c r="D1465">
        <v>87.35</v>
      </c>
      <c r="E1465" s="2">
        <v>41647.586805555555</v>
      </c>
      <c r="F1465">
        <v>92.9</v>
      </c>
      <c r="G1465" s="3">
        <v>6.3500000000000001E-2</v>
      </c>
      <c r="H1465">
        <v>-7352.5</v>
      </c>
      <c r="I1465" s="3">
        <v>-8.4199999999999997E-2</v>
      </c>
      <c r="J1465">
        <v>1000</v>
      </c>
      <c r="K1465">
        <v>87350</v>
      </c>
      <c r="L1465">
        <v>1029533.36</v>
      </c>
      <c r="M1465">
        <v>18</v>
      </c>
      <c r="N1465">
        <v>-408.47</v>
      </c>
      <c r="O1465" s="3">
        <v>-6.3500000000000001E-2</v>
      </c>
      <c r="P1465" s="3">
        <v>4.8099999999999997E-2</v>
      </c>
      <c r="Q1465" t="s">
        <v>20</v>
      </c>
      <c r="S1465" s="1">
        <f t="shared" si="66"/>
        <v>41647</v>
      </c>
      <c r="U1465" s="1">
        <f t="shared" si="67"/>
        <v>41647</v>
      </c>
      <c r="W1465" s="37">
        <f t="shared" si="68"/>
        <v>0</v>
      </c>
      <c r="X1465" s="2"/>
      <c r="Z1465" s="2"/>
      <c r="AB1465" s="3"/>
      <c r="AD1465" s="3"/>
      <c r="AJ1465" s="3"/>
      <c r="AK1465" s="3"/>
    </row>
    <row r="1466" spans="1:37">
      <c r="A1466" t="s">
        <v>144</v>
      </c>
      <c r="B1466" t="s">
        <v>19</v>
      </c>
      <c r="C1466" s="2">
        <v>43670.590277777781</v>
      </c>
      <c r="D1466">
        <v>41</v>
      </c>
      <c r="E1466" s="2">
        <v>43671.496527777781</v>
      </c>
      <c r="F1466">
        <v>43.6</v>
      </c>
      <c r="G1466" s="3">
        <v>6.3399999999999998E-2</v>
      </c>
      <c r="H1466">
        <v>-2584.5</v>
      </c>
      <c r="I1466" s="3">
        <v>-8.4000000000000005E-2</v>
      </c>
      <c r="J1466">
        <v>750</v>
      </c>
      <c r="K1466">
        <v>30750</v>
      </c>
      <c r="L1466">
        <v>3080035.3</v>
      </c>
      <c r="M1466">
        <v>49</v>
      </c>
      <c r="N1466">
        <v>-52.74</v>
      </c>
      <c r="O1466" s="3">
        <v>-0.6976</v>
      </c>
      <c r="P1466" s="3">
        <v>0.79759999999999998</v>
      </c>
      <c r="Q1466" t="s">
        <v>20</v>
      </c>
      <c r="S1466" s="1">
        <f t="shared" si="66"/>
        <v>43670</v>
      </c>
      <c r="U1466" s="1">
        <f t="shared" si="67"/>
        <v>43671</v>
      </c>
      <c r="W1466" s="37">
        <f t="shared" si="68"/>
        <v>1</v>
      </c>
      <c r="X1466" s="2"/>
      <c r="Z1466" s="2"/>
      <c r="AB1466" s="3"/>
      <c r="AD1466" s="3"/>
      <c r="AJ1466" s="3"/>
      <c r="AK1466" s="3"/>
    </row>
    <row r="1467" spans="1:37">
      <c r="A1467" t="s">
        <v>110</v>
      </c>
      <c r="B1467" t="s">
        <v>19</v>
      </c>
      <c r="C1467" s="2">
        <v>42878.628472222219</v>
      </c>
      <c r="D1467">
        <v>36.450000000000003</v>
      </c>
      <c r="E1467" s="2">
        <v>42879.434027777781</v>
      </c>
      <c r="F1467">
        <v>38.75</v>
      </c>
      <c r="G1467" s="3">
        <v>6.3100000000000003E-2</v>
      </c>
      <c r="H1467">
        <v>-2289</v>
      </c>
      <c r="I1467" s="3">
        <v>-8.3699999999999997E-2</v>
      </c>
      <c r="J1467">
        <v>750</v>
      </c>
      <c r="K1467">
        <v>27337.5</v>
      </c>
      <c r="L1467">
        <v>2111757.1</v>
      </c>
      <c r="M1467">
        <v>20</v>
      </c>
      <c r="N1467">
        <v>-114.45</v>
      </c>
      <c r="O1467" s="3">
        <v>-0.16320000000000001</v>
      </c>
      <c r="P1467" s="3">
        <v>0.25650000000000001</v>
      </c>
      <c r="Q1467" t="s">
        <v>20</v>
      </c>
      <c r="S1467" s="1">
        <f t="shared" si="66"/>
        <v>42878</v>
      </c>
      <c r="U1467" s="1">
        <f t="shared" si="67"/>
        <v>42879</v>
      </c>
      <c r="W1467" s="37">
        <f t="shared" si="68"/>
        <v>1</v>
      </c>
      <c r="X1467" s="2"/>
      <c r="Z1467" s="2"/>
      <c r="AB1467" s="3"/>
      <c r="AD1467" s="3"/>
      <c r="AJ1467" s="3"/>
      <c r="AK1467" s="3"/>
    </row>
    <row r="1468" spans="1:37">
      <c r="A1468" t="s">
        <v>58</v>
      </c>
      <c r="B1468" t="s">
        <v>19</v>
      </c>
      <c r="C1468" s="2">
        <v>41726.510416666664</v>
      </c>
      <c r="D1468">
        <v>167.45</v>
      </c>
      <c r="E1468" s="2">
        <v>41726.611111111109</v>
      </c>
      <c r="F1468">
        <v>178</v>
      </c>
      <c r="G1468" s="3">
        <v>6.3E-2</v>
      </c>
      <c r="H1468">
        <v>-12604.05</v>
      </c>
      <c r="I1468" s="3">
        <v>-8.3599999999999994E-2</v>
      </c>
      <c r="J1468">
        <v>900</v>
      </c>
      <c r="K1468">
        <v>150705</v>
      </c>
      <c r="L1468">
        <v>1073823.73</v>
      </c>
      <c r="M1468">
        <v>30</v>
      </c>
      <c r="N1468">
        <v>-420.14</v>
      </c>
      <c r="O1468" s="3">
        <v>-8.0600000000000005E-2</v>
      </c>
      <c r="P1468" s="3">
        <v>1.7899999999999999E-2</v>
      </c>
      <c r="Q1468" t="s">
        <v>20</v>
      </c>
      <c r="S1468" s="1">
        <f t="shared" si="66"/>
        <v>41726</v>
      </c>
      <c r="U1468" s="1">
        <f t="shared" si="67"/>
        <v>41726</v>
      </c>
      <c r="W1468" s="37">
        <f t="shared" si="68"/>
        <v>0</v>
      </c>
      <c r="X1468" s="2"/>
      <c r="Z1468" s="2"/>
      <c r="AB1468" s="3"/>
      <c r="AD1468" s="3"/>
      <c r="AJ1468" s="3"/>
      <c r="AK1468" s="3"/>
    </row>
    <row r="1469" spans="1:37">
      <c r="A1469" t="s">
        <v>93</v>
      </c>
      <c r="B1469" t="s">
        <v>19</v>
      </c>
      <c r="C1469" s="2">
        <v>42039.545138888891</v>
      </c>
      <c r="D1469">
        <v>143.69999999999999</v>
      </c>
      <c r="E1469" s="2">
        <v>42039.628472222219</v>
      </c>
      <c r="F1469">
        <v>152.75</v>
      </c>
      <c r="G1469" s="3">
        <v>6.3E-2</v>
      </c>
      <c r="H1469">
        <v>-9311.24</v>
      </c>
      <c r="I1469" s="3">
        <v>-8.3599999999999994E-2</v>
      </c>
      <c r="J1469">
        <v>775</v>
      </c>
      <c r="K1469">
        <v>111367.5</v>
      </c>
      <c r="L1469">
        <v>1813429.93</v>
      </c>
      <c r="M1469">
        <v>25</v>
      </c>
      <c r="N1469">
        <v>-372.45</v>
      </c>
      <c r="O1469" s="3">
        <v>-7.5899999999999995E-2</v>
      </c>
      <c r="P1469" s="3">
        <v>6.7500000000000004E-2</v>
      </c>
      <c r="Q1469" t="s">
        <v>20</v>
      </c>
      <c r="S1469" s="1">
        <f t="shared" si="66"/>
        <v>42039</v>
      </c>
      <c r="U1469" s="1">
        <f t="shared" si="67"/>
        <v>42039</v>
      </c>
      <c r="W1469" s="37">
        <f t="shared" si="68"/>
        <v>0</v>
      </c>
      <c r="X1469" s="2"/>
      <c r="Z1469" s="2"/>
      <c r="AB1469" s="3"/>
      <c r="AD1469" s="3"/>
      <c r="AJ1469" s="3"/>
      <c r="AK1469" s="3"/>
    </row>
    <row r="1470" spans="1:37">
      <c r="A1470" t="s">
        <v>39</v>
      </c>
      <c r="B1470" t="s">
        <v>19</v>
      </c>
      <c r="C1470" s="2">
        <v>41535.604166666664</v>
      </c>
      <c r="D1470">
        <v>105.95</v>
      </c>
      <c r="E1470" s="2">
        <v>41535.614583333336</v>
      </c>
      <c r="F1470">
        <v>112.55</v>
      </c>
      <c r="G1470" s="3">
        <v>6.2300000000000001E-2</v>
      </c>
      <c r="H1470">
        <v>-8345.75</v>
      </c>
      <c r="I1470" s="3">
        <v>-8.2900000000000001E-2</v>
      </c>
      <c r="J1470">
        <v>950</v>
      </c>
      <c r="K1470">
        <v>100652.5</v>
      </c>
      <c r="L1470">
        <v>700770.1</v>
      </c>
      <c r="M1470">
        <v>4</v>
      </c>
      <c r="N1470">
        <v>-2086.44</v>
      </c>
      <c r="O1470" s="3">
        <v>-6.2300000000000001E-2</v>
      </c>
      <c r="P1470" s="3">
        <v>3.49E-2</v>
      </c>
      <c r="Q1470" t="s">
        <v>20</v>
      </c>
      <c r="S1470" s="1">
        <f t="shared" si="66"/>
        <v>41535</v>
      </c>
      <c r="U1470" s="1">
        <f t="shared" si="67"/>
        <v>41535</v>
      </c>
      <c r="W1470" s="37">
        <f t="shared" si="68"/>
        <v>0</v>
      </c>
      <c r="X1470" s="2"/>
      <c r="Z1470" s="2"/>
      <c r="AB1470" s="3"/>
      <c r="AD1470" s="3"/>
      <c r="AJ1470" s="3"/>
      <c r="AK1470" s="3"/>
    </row>
    <row r="1471" spans="1:37">
      <c r="A1471" t="s">
        <v>107</v>
      </c>
      <c r="B1471" t="s">
        <v>19</v>
      </c>
      <c r="C1471" s="2">
        <v>42831.385416666664</v>
      </c>
      <c r="D1471">
        <v>119.6</v>
      </c>
      <c r="E1471" s="2">
        <v>42831.604166666664</v>
      </c>
      <c r="F1471">
        <v>127</v>
      </c>
      <c r="G1471" s="3">
        <v>6.1899999999999997E-2</v>
      </c>
      <c r="H1471">
        <v>-7399.5</v>
      </c>
      <c r="I1471" s="3">
        <v>-8.2500000000000004E-2</v>
      </c>
      <c r="J1471">
        <v>750</v>
      </c>
      <c r="K1471">
        <v>89700</v>
      </c>
      <c r="L1471">
        <v>2130856.15</v>
      </c>
      <c r="M1471">
        <v>64</v>
      </c>
      <c r="N1471">
        <v>-115.62</v>
      </c>
      <c r="O1471" s="3">
        <v>-9.8699999999999996E-2</v>
      </c>
      <c r="P1471" s="3">
        <v>6.6100000000000006E-2</v>
      </c>
      <c r="Q1471" t="s">
        <v>20</v>
      </c>
      <c r="S1471" s="1">
        <f t="shared" si="66"/>
        <v>42831</v>
      </c>
      <c r="U1471" s="1">
        <f t="shared" si="67"/>
        <v>42831</v>
      </c>
      <c r="W1471" s="37">
        <f t="shared" si="68"/>
        <v>0</v>
      </c>
      <c r="X1471" s="2"/>
      <c r="Z1471" s="2"/>
      <c r="AB1471" s="3"/>
      <c r="AD1471" s="3"/>
      <c r="AJ1471" s="3"/>
      <c r="AK1471" s="3"/>
    </row>
    <row r="1472" spans="1:37">
      <c r="A1472" t="s">
        <v>234</v>
      </c>
      <c r="B1472" t="s">
        <v>19</v>
      </c>
      <c r="C1472" s="2">
        <v>44818.489583333336</v>
      </c>
      <c r="D1472">
        <v>255.4</v>
      </c>
      <c r="E1472" s="2">
        <v>44819.423611111109</v>
      </c>
      <c r="F1472">
        <v>271.14999999999998</v>
      </c>
      <c r="G1472" s="3">
        <v>6.1699999999999998E-2</v>
      </c>
      <c r="H1472">
        <v>-14710.85</v>
      </c>
      <c r="I1472" s="3">
        <v>-8.2299999999999998E-2</v>
      </c>
      <c r="J1472">
        <v>700</v>
      </c>
      <c r="K1472">
        <v>178780</v>
      </c>
      <c r="L1472">
        <v>7156024.5800000001</v>
      </c>
      <c r="M1472">
        <v>58</v>
      </c>
      <c r="N1472">
        <v>-253.64</v>
      </c>
      <c r="O1472" s="3">
        <v>-0.10299999999999999</v>
      </c>
      <c r="P1472" s="3">
        <v>0.23649999999999999</v>
      </c>
      <c r="Q1472" t="s">
        <v>20</v>
      </c>
      <c r="S1472" s="1">
        <f t="shared" si="66"/>
        <v>44818</v>
      </c>
      <c r="U1472" s="1">
        <f t="shared" si="67"/>
        <v>44819</v>
      </c>
      <c r="W1472" s="37">
        <f t="shared" si="68"/>
        <v>1</v>
      </c>
      <c r="X1472" s="2"/>
      <c r="Z1472" s="2"/>
      <c r="AB1472" s="3"/>
      <c r="AD1472" s="3"/>
      <c r="AJ1472" s="3"/>
      <c r="AK1472" s="3"/>
    </row>
    <row r="1473" spans="1:37">
      <c r="A1473" t="s">
        <v>132</v>
      </c>
      <c r="B1473" t="s">
        <v>19</v>
      </c>
      <c r="C1473" s="2">
        <v>43418.5625</v>
      </c>
      <c r="D1473">
        <v>132.85</v>
      </c>
      <c r="E1473" s="2">
        <v>43419.451388888891</v>
      </c>
      <c r="F1473">
        <v>141.05000000000001</v>
      </c>
      <c r="G1473" s="3">
        <v>6.1699999999999998E-2</v>
      </c>
      <c r="H1473">
        <v>-7383.83</v>
      </c>
      <c r="I1473" s="3">
        <v>-8.2299999999999998E-2</v>
      </c>
      <c r="J1473">
        <v>675</v>
      </c>
      <c r="K1473">
        <v>89673.76</v>
      </c>
      <c r="L1473">
        <v>2089117.72</v>
      </c>
      <c r="M1473">
        <v>45</v>
      </c>
      <c r="N1473">
        <v>-164.09</v>
      </c>
      <c r="O1473" s="3">
        <v>-0.1152</v>
      </c>
      <c r="P1473" s="3">
        <v>0.18859999999999999</v>
      </c>
      <c r="Q1473" t="s">
        <v>20</v>
      </c>
      <c r="S1473" s="1">
        <f t="shared" si="66"/>
        <v>43418</v>
      </c>
      <c r="U1473" s="1">
        <f t="shared" si="67"/>
        <v>43419</v>
      </c>
      <c r="W1473" s="37">
        <f t="shared" si="68"/>
        <v>1</v>
      </c>
      <c r="X1473" s="2"/>
      <c r="Z1473" s="2"/>
      <c r="AB1473" s="3"/>
      <c r="AD1473" s="3"/>
      <c r="AJ1473" s="3"/>
      <c r="AK1473" s="3"/>
    </row>
    <row r="1474" spans="1:37">
      <c r="A1474" t="s">
        <v>158</v>
      </c>
      <c r="B1474" t="s">
        <v>19</v>
      </c>
      <c r="C1474" s="2">
        <v>43780.628472222219</v>
      </c>
      <c r="D1474">
        <v>124.1</v>
      </c>
      <c r="E1474" s="2">
        <v>43782.506944444445</v>
      </c>
      <c r="F1474">
        <v>131.69999999999999</v>
      </c>
      <c r="G1474" s="3">
        <v>6.1199999999999997E-2</v>
      </c>
      <c r="H1474">
        <v>-6856.65</v>
      </c>
      <c r="I1474" s="3">
        <v>-8.1900000000000001E-2</v>
      </c>
      <c r="J1474">
        <v>675</v>
      </c>
      <c r="K1474">
        <v>83767.5</v>
      </c>
      <c r="L1474">
        <v>2889609.7</v>
      </c>
      <c r="M1474">
        <v>42</v>
      </c>
      <c r="N1474">
        <v>-163.25</v>
      </c>
      <c r="O1474" s="3">
        <v>-0.13220000000000001</v>
      </c>
      <c r="P1474" s="3">
        <v>9.7900000000000001E-2</v>
      </c>
      <c r="Q1474" t="s">
        <v>20</v>
      </c>
      <c r="S1474" s="1">
        <f t="shared" si="66"/>
        <v>43780</v>
      </c>
      <c r="U1474" s="1">
        <f t="shared" si="67"/>
        <v>43782</v>
      </c>
      <c r="W1474" s="37">
        <f t="shared" si="68"/>
        <v>2</v>
      </c>
      <c r="X1474" s="2"/>
      <c r="Z1474" s="2"/>
      <c r="AB1474" s="3"/>
      <c r="AD1474" s="3"/>
      <c r="AJ1474" s="3"/>
      <c r="AK1474" s="3"/>
    </row>
    <row r="1475" spans="1:37">
      <c r="A1475" t="s">
        <v>38</v>
      </c>
      <c r="B1475" t="s">
        <v>19</v>
      </c>
      <c r="C1475" s="2">
        <v>41267.493055555555</v>
      </c>
      <c r="D1475">
        <v>49</v>
      </c>
      <c r="E1475" s="2">
        <v>41267.586805555555</v>
      </c>
      <c r="F1475">
        <v>52</v>
      </c>
      <c r="G1475" s="3">
        <v>6.1199999999999997E-2</v>
      </c>
      <c r="H1475">
        <v>-3809.5</v>
      </c>
      <c r="I1475" s="3">
        <v>-8.1799999999999998E-2</v>
      </c>
      <c r="J1475">
        <v>950</v>
      </c>
      <c r="K1475">
        <v>46550</v>
      </c>
      <c r="L1475">
        <v>585996.62</v>
      </c>
      <c r="M1475">
        <v>28</v>
      </c>
      <c r="N1475">
        <v>-136.05000000000001</v>
      </c>
      <c r="O1475" s="3">
        <v>-9.2899999999999996E-2</v>
      </c>
      <c r="P1475" s="3">
        <v>7.0400000000000004E-2</v>
      </c>
      <c r="Q1475" t="s">
        <v>20</v>
      </c>
      <c r="S1475" s="1">
        <f t="shared" si="66"/>
        <v>41267</v>
      </c>
      <c r="U1475" s="1">
        <f t="shared" si="67"/>
        <v>41267</v>
      </c>
      <c r="W1475" s="37">
        <f t="shared" si="68"/>
        <v>0</v>
      </c>
      <c r="X1475" s="2"/>
      <c r="Z1475" s="2"/>
      <c r="AB1475" s="3"/>
      <c r="AD1475" s="3"/>
      <c r="AJ1475" s="3"/>
      <c r="AK1475" s="3"/>
    </row>
    <row r="1476" spans="1:37">
      <c r="A1476" t="s">
        <v>70</v>
      </c>
      <c r="B1476" t="s">
        <v>19</v>
      </c>
      <c r="C1476" s="2">
        <v>42382.461805555555</v>
      </c>
      <c r="D1476">
        <v>117.7</v>
      </c>
      <c r="E1476" s="2">
        <v>42382.572916666664</v>
      </c>
      <c r="F1476">
        <v>124.85</v>
      </c>
      <c r="G1476" s="3">
        <v>6.0699999999999997E-2</v>
      </c>
      <c r="H1476">
        <v>-8617.9500000000007</v>
      </c>
      <c r="I1476" s="3">
        <v>-8.14E-2</v>
      </c>
      <c r="J1476">
        <v>900</v>
      </c>
      <c r="K1476">
        <v>105930</v>
      </c>
      <c r="L1476">
        <v>1874117.39</v>
      </c>
      <c r="M1476">
        <v>33</v>
      </c>
      <c r="N1476">
        <v>-261.14999999999998</v>
      </c>
      <c r="O1476" s="3">
        <v>-0.14230000000000001</v>
      </c>
      <c r="P1476" s="3">
        <v>0.34710000000000002</v>
      </c>
      <c r="Q1476" t="s">
        <v>20</v>
      </c>
      <c r="S1476" s="1">
        <f t="shared" si="66"/>
        <v>42382</v>
      </c>
      <c r="U1476" s="1">
        <f t="shared" si="67"/>
        <v>42382</v>
      </c>
      <c r="W1476" s="37">
        <f t="shared" si="68"/>
        <v>0</v>
      </c>
      <c r="X1476" s="2"/>
      <c r="Z1476" s="2"/>
      <c r="AB1476" s="3"/>
      <c r="AD1476" s="3"/>
      <c r="AJ1476" s="3"/>
      <c r="AK1476" s="3"/>
    </row>
    <row r="1477" spans="1:37">
      <c r="A1477" t="s">
        <v>93</v>
      </c>
      <c r="B1477" t="s">
        <v>19</v>
      </c>
      <c r="C1477" s="2">
        <v>42632.614583333336</v>
      </c>
      <c r="D1477">
        <v>64.3</v>
      </c>
      <c r="E1477" s="2">
        <v>42634.5625</v>
      </c>
      <c r="F1477">
        <v>68.2</v>
      </c>
      <c r="G1477" s="3">
        <v>6.0699999999999997E-2</v>
      </c>
      <c r="H1477">
        <v>-4310.63</v>
      </c>
      <c r="I1477" s="3">
        <v>-8.1299999999999997E-2</v>
      </c>
      <c r="J1477">
        <v>825</v>
      </c>
      <c r="K1477">
        <v>53047.5</v>
      </c>
      <c r="L1477">
        <v>2015385.18</v>
      </c>
      <c r="M1477">
        <v>137</v>
      </c>
      <c r="N1477">
        <v>-31.46</v>
      </c>
      <c r="O1477" s="3">
        <v>-0.37640000000000001</v>
      </c>
      <c r="P1477" s="3">
        <v>0.1353</v>
      </c>
      <c r="Q1477" t="s">
        <v>20</v>
      </c>
      <c r="S1477" s="1">
        <f t="shared" si="66"/>
        <v>42632</v>
      </c>
      <c r="U1477" s="1">
        <f t="shared" si="67"/>
        <v>42634</v>
      </c>
      <c r="W1477" s="37">
        <f t="shared" si="68"/>
        <v>2</v>
      </c>
      <c r="X1477" s="2"/>
      <c r="Z1477" s="2"/>
      <c r="AB1477" s="3"/>
      <c r="AD1477" s="3"/>
      <c r="AJ1477" s="3"/>
      <c r="AK1477" s="3"/>
    </row>
    <row r="1478" spans="1:37">
      <c r="A1478" t="s">
        <v>224</v>
      </c>
      <c r="B1478" t="s">
        <v>19</v>
      </c>
      <c r="C1478" s="2">
        <v>44862.538194444445</v>
      </c>
      <c r="D1478">
        <v>343.85</v>
      </c>
      <c r="E1478" s="2">
        <v>44862.638888888891</v>
      </c>
      <c r="F1478">
        <v>364.7</v>
      </c>
      <c r="G1478" s="3">
        <v>6.0600000000000001E-2</v>
      </c>
      <c r="H1478">
        <v>-19554.849999999999</v>
      </c>
      <c r="I1478" s="3">
        <v>-8.1199999999999994E-2</v>
      </c>
      <c r="J1478">
        <v>700</v>
      </c>
      <c r="K1478">
        <v>240695</v>
      </c>
      <c r="L1478">
        <v>7032440.2800000003</v>
      </c>
      <c r="M1478">
        <v>30</v>
      </c>
      <c r="N1478">
        <v>-651.83000000000004</v>
      </c>
      <c r="O1478" s="3">
        <v>-6.3700000000000007E-2</v>
      </c>
      <c r="P1478" s="3">
        <v>2.2800000000000001E-2</v>
      </c>
      <c r="Q1478" t="s">
        <v>20</v>
      </c>
      <c r="S1478" s="1">
        <f t="shared" si="66"/>
        <v>44862</v>
      </c>
      <c r="U1478" s="1">
        <f t="shared" si="67"/>
        <v>44862</v>
      </c>
      <c r="W1478" s="37">
        <f t="shared" si="68"/>
        <v>0</v>
      </c>
      <c r="X1478" s="2"/>
      <c r="Z1478" s="2"/>
      <c r="AB1478" s="3"/>
      <c r="AD1478" s="3"/>
      <c r="AJ1478" s="3"/>
      <c r="AK1478" s="3"/>
    </row>
    <row r="1479" spans="1:37">
      <c r="A1479" t="s">
        <v>128</v>
      </c>
      <c r="B1479" t="s">
        <v>19</v>
      </c>
      <c r="C1479" s="2">
        <v>43039.548611111109</v>
      </c>
      <c r="D1479">
        <v>140.30000000000001</v>
      </c>
      <c r="E1479" s="2">
        <v>43039.628472222219</v>
      </c>
      <c r="F1479">
        <v>148.75</v>
      </c>
      <c r="G1479" s="3">
        <v>6.0199999999999997E-2</v>
      </c>
      <c r="H1479">
        <v>-7654.84</v>
      </c>
      <c r="I1479" s="3">
        <v>-8.0799999999999997E-2</v>
      </c>
      <c r="J1479">
        <v>675</v>
      </c>
      <c r="K1479">
        <v>94702.5</v>
      </c>
      <c r="L1479">
        <v>2313785.39</v>
      </c>
      <c r="M1479">
        <v>24</v>
      </c>
      <c r="N1479">
        <v>-318.95</v>
      </c>
      <c r="O1479" s="3">
        <v>-8.8700000000000001E-2</v>
      </c>
      <c r="P1479" s="3">
        <v>1.35E-2</v>
      </c>
      <c r="Q1479" t="s">
        <v>20</v>
      </c>
      <c r="S1479" s="1">
        <f t="shared" si="66"/>
        <v>43039</v>
      </c>
      <c r="U1479" s="1">
        <f t="shared" si="67"/>
        <v>43039</v>
      </c>
      <c r="W1479" s="37">
        <f t="shared" si="68"/>
        <v>0</v>
      </c>
      <c r="X1479" s="2"/>
      <c r="Z1479" s="2"/>
      <c r="AB1479" s="3"/>
      <c r="AD1479" s="3"/>
      <c r="AJ1479" s="3"/>
      <c r="AK1479" s="3"/>
    </row>
    <row r="1480" spans="1:37">
      <c r="A1480" t="s">
        <v>135</v>
      </c>
      <c r="B1480" t="s">
        <v>19</v>
      </c>
      <c r="C1480" s="2">
        <v>43522.385416666664</v>
      </c>
      <c r="D1480">
        <v>76.650000000000006</v>
      </c>
      <c r="E1480" s="2">
        <v>43522.493055555555</v>
      </c>
      <c r="F1480">
        <v>81.25</v>
      </c>
      <c r="G1480" s="3">
        <v>0.06</v>
      </c>
      <c r="H1480">
        <v>-4170.82</v>
      </c>
      <c r="I1480" s="3">
        <v>-8.0600000000000005E-2</v>
      </c>
      <c r="J1480">
        <v>675</v>
      </c>
      <c r="K1480">
        <v>51738.75</v>
      </c>
      <c r="L1480">
        <v>2356338.7400000002</v>
      </c>
      <c r="M1480">
        <v>32</v>
      </c>
      <c r="N1480">
        <v>-130.34</v>
      </c>
      <c r="O1480" s="3">
        <v>-0.12520000000000001</v>
      </c>
      <c r="P1480" s="3">
        <v>0.44940000000000002</v>
      </c>
      <c r="Q1480" t="s">
        <v>20</v>
      </c>
      <c r="S1480" s="1">
        <f t="shared" si="66"/>
        <v>43522</v>
      </c>
      <c r="U1480" s="1">
        <f t="shared" si="67"/>
        <v>43522</v>
      </c>
      <c r="W1480" s="37">
        <f t="shared" si="68"/>
        <v>0</v>
      </c>
      <c r="X1480" s="2"/>
      <c r="Z1480" s="2"/>
      <c r="AB1480" s="3"/>
      <c r="AD1480" s="3"/>
      <c r="AJ1480" s="3"/>
      <c r="AK1480" s="3"/>
    </row>
    <row r="1481" spans="1:37">
      <c r="A1481" t="s">
        <v>70</v>
      </c>
      <c r="B1481" t="s">
        <v>19</v>
      </c>
      <c r="C1481" s="2">
        <v>41817.385416666664</v>
      </c>
      <c r="D1481">
        <v>176.95</v>
      </c>
      <c r="E1481" s="2">
        <v>41817.399305555555</v>
      </c>
      <c r="F1481">
        <v>187.55</v>
      </c>
      <c r="G1481" s="3">
        <v>5.9900000000000002E-2</v>
      </c>
      <c r="H1481">
        <v>-12108.25</v>
      </c>
      <c r="I1481" s="3">
        <v>-8.0500000000000002E-2</v>
      </c>
      <c r="J1481">
        <v>850</v>
      </c>
      <c r="K1481">
        <v>150407.5</v>
      </c>
      <c r="L1481">
        <v>1412540.33</v>
      </c>
      <c r="M1481">
        <v>5</v>
      </c>
      <c r="N1481">
        <v>-2421.65</v>
      </c>
      <c r="O1481" s="3">
        <v>-6.7500000000000004E-2</v>
      </c>
      <c r="P1481" s="3">
        <v>2.23E-2</v>
      </c>
      <c r="Q1481" t="s">
        <v>20</v>
      </c>
      <c r="S1481" s="1">
        <f t="shared" si="66"/>
        <v>41817</v>
      </c>
      <c r="U1481" s="1">
        <f t="shared" si="67"/>
        <v>41817</v>
      </c>
      <c r="W1481" s="37">
        <f t="shared" si="68"/>
        <v>0</v>
      </c>
      <c r="X1481" s="2"/>
      <c r="Z1481" s="2"/>
      <c r="AB1481" s="3"/>
      <c r="AD1481" s="3"/>
      <c r="AJ1481" s="3"/>
      <c r="AK1481" s="3"/>
    </row>
    <row r="1482" spans="1:37">
      <c r="A1482" t="s">
        <v>91</v>
      </c>
      <c r="B1482" t="s">
        <v>19</v>
      </c>
      <c r="C1482" s="2">
        <v>42529.631944444445</v>
      </c>
      <c r="D1482">
        <v>116</v>
      </c>
      <c r="E1482" s="2">
        <v>42530.385416666664</v>
      </c>
      <c r="F1482">
        <v>122.95</v>
      </c>
      <c r="G1482" s="3">
        <v>5.9900000000000002E-2</v>
      </c>
      <c r="H1482">
        <v>-7705.09</v>
      </c>
      <c r="I1482" s="3">
        <v>-8.0500000000000002E-2</v>
      </c>
      <c r="J1482">
        <v>825</v>
      </c>
      <c r="K1482">
        <v>95700</v>
      </c>
      <c r="L1482">
        <v>1878993.25</v>
      </c>
      <c r="M1482">
        <v>6</v>
      </c>
      <c r="N1482">
        <v>-1284.18</v>
      </c>
      <c r="O1482" s="3">
        <v>-5.9900000000000002E-2</v>
      </c>
      <c r="P1482" s="3">
        <v>4.0099999999999997E-2</v>
      </c>
      <c r="Q1482" t="s">
        <v>20</v>
      </c>
      <c r="S1482" s="1">
        <f t="shared" si="66"/>
        <v>42529</v>
      </c>
      <c r="U1482" s="1">
        <f t="shared" si="67"/>
        <v>42530</v>
      </c>
      <c r="W1482" s="37">
        <f t="shared" si="68"/>
        <v>1</v>
      </c>
      <c r="X1482" s="2"/>
      <c r="Z1482" s="2"/>
      <c r="AB1482" s="3"/>
      <c r="AD1482" s="3"/>
      <c r="AJ1482" s="3"/>
      <c r="AK1482" s="3"/>
    </row>
    <row r="1483" spans="1:37">
      <c r="A1483" t="s">
        <v>197</v>
      </c>
      <c r="B1483" t="s">
        <v>19</v>
      </c>
      <c r="C1483" s="2">
        <v>44295.53125</v>
      </c>
      <c r="D1483">
        <v>267.39999999999998</v>
      </c>
      <c r="E1483" s="2">
        <v>44295.569444444445</v>
      </c>
      <c r="F1483">
        <v>283.39999999999998</v>
      </c>
      <c r="G1483" s="3">
        <v>5.9799999999999999E-2</v>
      </c>
      <c r="H1483">
        <v>-14517.9</v>
      </c>
      <c r="I1483" s="3">
        <v>-8.0399999999999999E-2</v>
      </c>
      <c r="J1483">
        <v>675</v>
      </c>
      <c r="K1483">
        <v>180495</v>
      </c>
      <c r="L1483">
        <v>4816353.62</v>
      </c>
      <c r="M1483">
        <v>12</v>
      </c>
      <c r="N1483">
        <v>-1209.83</v>
      </c>
      <c r="O1483" s="3">
        <v>-5.9799999999999999E-2</v>
      </c>
      <c r="P1483" s="3">
        <v>5.4600000000000003E-2</v>
      </c>
      <c r="Q1483" t="s">
        <v>20</v>
      </c>
      <c r="S1483" s="1">
        <f t="shared" si="66"/>
        <v>44295</v>
      </c>
      <c r="U1483" s="1">
        <f t="shared" si="67"/>
        <v>44295</v>
      </c>
      <c r="W1483" s="37">
        <f t="shared" si="68"/>
        <v>0</v>
      </c>
      <c r="X1483" s="2"/>
      <c r="Z1483" s="2"/>
      <c r="AB1483" s="3"/>
      <c r="AD1483" s="3"/>
      <c r="AJ1483" s="3"/>
      <c r="AK1483" s="3"/>
    </row>
    <row r="1484" spans="1:37">
      <c r="A1484" t="s">
        <v>129</v>
      </c>
      <c r="B1484" t="s">
        <v>19</v>
      </c>
      <c r="C1484" s="2">
        <v>43042.399305555555</v>
      </c>
      <c r="D1484">
        <v>142.5</v>
      </c>
      <c r="E1484" s="2">
        <v>43042.46875</v>
      </c>
      <c r="F1484">
        <v>151</v>
      </c>
      <c r="G1484" s="3">
        <v>5.96E-2</v>
      </c>
      <c r="H1484">
        <v>-7718.63</v>
      </c>
      <c r="I1484" s="3">
        <v>-8.0199999999999994E-2</v>
      </c>
      <c r="J1484">
        <v>675</v>
      </c>
      <c r="K1484">
        <v>96187.5</v>
      </c>
      <c r="L1484">
        <v>2282842.38</v>
      </c>
      <c r="M1484">
        <v>21</v>
      </c>
      <c r="N1484">
        <v>-367.55</v>
      </c>
      <c r="O1484" s="3">
        <v>-8.9499999999999996E-2</v>
      </c>
      <c r="P1484" s="3">
        <v>5.96E-2</v>
      </c>
      <c r="Q1484" t="s">
        <v>20</v>
      </c>
      <c r="S1484" s="1">
        <f t="shared" si="66"/>
        <v>43042</v>
      </c>
      <c r="U1484" s="1">
        <f t="shared" si="67"/>
        <v>43042</v>
      </c>
      <c r="W1484" s="37">
        <f t="shared" si="68"/>
        <v>0</v>
      </c>
      <c r="X1484" s="2"/>
      <c r="Z1484" s="2"/>
      <c r="AB1484" s="3"/>
      <c r="AD1484" s="3"/>
      <c r="AJ1484" s="3"/>
      <c r="AK1484" s="3"/>
    </row>
    <row r="1485" spans="1:37">
      <c r="A1485" t="s">
        <v>72</v>
      </c>
      <c r="B1485" t="s">
        <v>19</v>
      </c>
      <c r="C1485" s="2">
        <v>42349.479166666664</v>
      </c>
      <c r="D1485">
        <v>92.5</v>
      </c>
      <c r="E1485" s="2">
        <v>42352.427083333336</v>
      </c>
      <c r="F1485">
        <v>98</v>
      </c>
      <c r="G1485" s="3">
        <v>5.9499999999999997E-2</v>
      </c>
      <c r="H1485">
        <v>-6664.5</v>
      </c>
      <c r="I1485" s="3">
        <v>-8.0100000000000005E-2</v>
      </c>
      <c r="J1485">
        <v>900</v>
      </c>
      <c r="K1485">
        <v>83250</v>
      </c>
      <c r="L1485">
        <v>1963780.34</v>
      </c>
      <c r="M1485">
        <v>62</v>
      </c>
      <c r="N1485">
        <v>-107.49</v>
      </c>
      <c r="O1485" s="3">
        <v>-5.9499999999999997E-2</v>
      </c>
      <c r="P1485" s="3">
        <v>0.42699999999999999</v>
      </c>
      <c r="Q1485" t="s">
        <v>20</v>
      </c>
      <c r="S1485" s="1">
        <f t="shared" si="66"/>
        <v>42349</v>
      </c>
      <c r="U1485" s="1">
        <f t="shared" si="67"/>
        <v>42352</v>
      </c>
      <c r="W1485" s="37">
        <f t="shared" si="68"/>
        <v>3</v>
      </c>
      <c r="X1485" s="2"/>
      <c r="Z1485" s="2"/>
      <c r="AB1485" s="3"/>
      <c r="AD1485" s="3"/>
      <c r="AJ1485" s="3"/>
      <c r="AK1485" s="3"/>
    </row>
    <row r="1486" spans="1:37">
      <c r="A1486" t="s">
        <v>149</v>
      </c>
      <c r="B1486" t="s">
        <v>19</v>
      </c>
      <c r="C1486" s="2">
        <v>43635.506944444445</v>
      </c>
      <c r="D1486">
        <v>105.3</v>
      </c>
      <c r="E1486" s="2">
        <v>43636.423611111109</v>
      </c>
      <c r="F1486">
        <v>111.55</v>
      </c>
      <c r="G1486" s="3">
        <v>5.9400000000000001E-2</v>
      </c>
      <c r="H1486">
        <v>-5682.49</v>
      </c>
      <c r="I1486" s="3">
        <v>-7.9899999999999999E-2</v>
      </c>
      <c r="J1486">
        <v>675</v>
      </c>
      <c r="K1486">
        <v>71077.5</v>
      </c>
      <c r="L1486">
        <v>2799172.79</v>
      </c>
      <c r="M1486">
        <v>52</v>
      </c>
      <c r="N1486">
        <v>-109.28</v>
      </c>
      <c r="O1486" s="3">
        <v>-5.9400000000000001E-2</v>
      </c>
      <c r="P1486" s="3">
        <v>0.44440000000000002</v>
      </c>
      <c r="Q1486" t="s">
        <v>20</v>
      </c>
      <c r="S1486" s="1">
        <f t="shared" si="66"/>
        <v>43635</v>
      </c>
      <c r="U1486" s="1">
        <f t="shared" si="67"/>
        <v>43636</v>
      </c>
      <c r="W1486" s="37">
        <f t="shared" si="68"/>
        <v>1</v>
      </c>
      <c r="X1486" s="2"/>
      <c r="Z1486" s="2"/>
      <c r="AB1486" s="3"/>
      <c r="AD1486" s="3"/>
      <c r="AJ1486" s="3"/>
      <c r="AK1486" s="3"/>
    </row>
    <row r="1487" spans="1:37">
      <c r="A1487" t="s">
        <v>184</v>
      </c>
      <c r="B1487" t="s">
        <v>19</v>
      </c>
      <c r="C1487" s="2">
        <v>44203.569444444445</v>
      </c>
      <c r="D1487">
        <v>252</v>
      </c>
      <c r="E1487" s="2">
        <v>44204.385416666664</v>
      </c>
      <c r="F1487">
        <v>266.95</v>
      </c>
      <c r="G1487" s="3">
        <v>5.9299999999999999E-2</v>
      </c>
      <c r="H1487">
        <v>-13594.16</v>
      </c>
      <c r="I1487" s="3">
        <v>-7.9899999999999999E-2</v>
      </c>
      <c r="J1487">
        <v>675</v>
      </c>
      <c r="K1487">
        <v>170100</v>
      </c>
      <c r="L1487">
        <v>4155328.67</v>
      </c>
      <c r="M1487">
        <v>24</v>
      </c>
      <c r="N1487">
        <v>-566.41999999999996</v>
      </c>
      <c r="O1487" s="3">
        <v>-7.3800000000000004E-2</v>
      </c>
      <c r="P1487" s="3">
        <v>7.1800000000000003E-2</v>
      </c>
      <c r="Q1487" t="s">
        <v>20</v>
      </c>
      <c r="S1487" s="1">
        <f t="shared" si="66"/>
        <v>44203</v>
      </c>
      <c r="U1487" s="1">
        <f t="shared" si="67"/>
        <v>44204</v>
      </c>
      <c r="W1487" s="37">
        <f t="shared" si="68"/>
        <v>1</v>
      </c>
      <c r="X1487" s="2"/>
      <c r="Z1487" s="2"/>
      <c r="AB1487" s="3"/>
      <c r="AD1487" s="3"/>
      <c r="AJ1487" s="3"/>
      <c r="AK1487" s="3"/>
    </row>
    <row r="1488" spans="1:37">
      <c r="A1488" t="s">
        <v>99</v>
      </c>
      <c r="B1488" t="s">
        <v>19</v>
      </c>
      <c r="C1488" s="2">
        <v>42075.385416666664</v>
      </c>
      <c r="D1488">
        <v>71.8</v>
      </c>
      <c r="E1488" s="2">
        <v>42076.420138888891</v>
      </c>
      <c r="F1488">
        <v>76.05</v>
      </c>
      <c r="G1488" s="3">
        <v>5.9200000000000003E-2</v>
      </c>
      <c r="H1488">
        <v>-4439.59</v>
      </c>
      <c r="I1488" s="3">
        <v>-7.9799999999999996E-2</v>
      </c>
      <c r="J1488">
        <v>775</v>
      </c>
      <c r="K1488">
        <v>55645</v>
      </c>
      <c r="L1488">
        <v>1840424.06</v>
      </c>
      <c r="M1488">
        <v>87</v>
      </c>
      <c r="N1488">
        <v>-51.03</v>
      </c>
      <c r="O1488" s="3">
        <v>-5.9200000000000003E-2</v>
      </c>
      <c r="P1488" s="3">
        <v>0.48470000000000002</v>
      </c>
      <c r="Q1488" t="s">
        <v>20</v>
      </c>
      <c r="S1488" s="1">
        <f t="shared" si="66"/>
        <v>42075</v>
      </c>
      <c r="U1488" s="1">
        <f t="shared" si="67"/>
        <v>42076</v>
      </c>
      <c r="W1488" s="37">
        <f t="shared" si="68"/>
        <v>1</v>
      </c>
      <c r="X1488" s="2"/>
      <c r="Z1488" s="2"/>
      <c r="AB1488" s="3"/>
      <c r="AD1488" s="3"/>
      <c r="AJ1488" s="3"/>
      <c r="AK1488" s="3"/>
    </row>
    <row r="1489" spans="1:37">
      <c r="A1489" t="s">
        <v>153</v>
      </c>
      <c r="B1489" t="s">
        <v>19</v>
      </c>
      <c r="C1489" s="2">
        <v>43482.385416666664</v>
      </c>
      <c r="D1489">
        <v>107</v>
      </c>
      <c r="E1489" s="2">
        <v>43482.5</v>
      </c>
      <c r="F1489">
        <v>113.3</v>
      </c>
      <c r="G1489" s="3">
        <v>5.8900000000000001E-2</v>
      </c>
      <c r="H1489">
        <v>-5739.52</v>
      </c>
      <c r="I1489" s="3">
        <v>-7.9500000000000001E-2</v>
      </c>
      <c r="J1489">
        <v>675</v>
      </c>
      <c r="K1489">
        <v>72225</v>
      </c>
      <c r="L1489">
        <v>2295046.04</v>
      </c>
      <c r="M1489">
        <v>34</v>
      </c>
      <c r="N1489">
        <v>-168.81</v>
      </c>
      <c r="O1489" s="3">
        <v>-5.8900000000000001E-2</v>
      </c>
      <c r="P1489" s="3">
        <v>6.0699999999999997E-2</v>
      </c>
      <c r="Q1489" t="s">
        <v>20</v>
      </c>
      <c r="S1489" s="1">
        <f t="shared" si="66"/>
        <v>43482</v>
      </c>
      <c r="U1489" s="1">
        <f t="shared" si="67"/>
        <v>43482</v>
      </c>
      <c r="W1489" s="37">
        <f t="shared" si="68"/>
        <v>0</v>
      </c>
      <c r="X1489" s="2"/>
      <c r="Z1489" s="2"/>
      <c r="AB1489" s="3"/>
      <c r="AD1489" s="3"/>
      <c r="AJ1489" s="3"/>
      <c r="AK1489" s="3"/>
    </row>
    <row r="1490" spans="1:37">
      <c r="A1490" t="s">
        <v>90</v>
      </c>
      <c r="B1490" t="s">
        <v>19</v>
      </c>
      <c r="C1490" s="2">
        <v>42675.388888888891</v>
      </c>
      <c r="D1490">
        <v>153.1</v>
      </c>
      <c r="E1490" s="2">
        <v>42675.46875</v>
      </c>
      <c r="F1490">
        <v>162.1</v>
      </c>
      <c r="G1490" s="3">
        <v>5.8799999999999998E-2</v>
      </c>
      <c r="H1490">
        <v>-10025.4</v>
      </c>
      <c r="I1490" s="3">
        <v>-7.9399999999999998E-2</v>
      </c>
      <c r="J1490">
        <v>825</v>
      </c>
      <c r="K1490">
        <v>126307.51</v>
      </c>
      <c r="L1490">
        <v>2248931.88</v>
      </c>
      <c r="M1490">
        <v>24</v>
      </c>
      <c r="N1490">
        <v>-417.73</v>
      </c>
      <c r="O1490" s="3">
        <v>-5.8799999999999998E-2</v>
      </c>
      <c r="P1490" s="3">
        <v>3.0700000000000002E-2</v>
      </c>
      <c r="Q1490" t="s">
        <v>20</v>
      </c>
      <c r="S1490" s="1">
        <f t="shared" si="66"/>
        <v>42675</v>
      </c>
      <c r="U1490" s="1">
        <f t="shared" si="67"/>
        <v>42675</v>
      </c>
      <c r="W1490" s="37">
        <f t="shared" si="68"/>
        <v>0</v>
      </c>
      <c r="X1490" s="2"/>
      <c r="Z1490" s="2"/>
      <c r="AB1490" s="3"/>
      <c r="AD1490" s="3"/>
      <c r="AJ1490" s="3"/>
      <c r="AK1490" s="3"/>
    </row>
    <row r="1491" spans="1:37">
      <c r="A1491" t="s">
        <v>127</v>
      </c>
      <c r="B1491" t="s">
        <v>19</v>
      </c>
      <c r="C1491" s="2">
        <v>43062.527777777781</v>
      </c>
      <c r="D1491">
        <v>97.3</v>
      </c>
      <c r="E1491" s="2">
        <v>43062.635416666664</v>
      </c>
      <c r="F1491">
        <v>103</v>
      </c>
      <c r="G1491" s="3">
        <v>5.8599999999999999E-2</v>
      </c>
      <c r="H1491">
        <v>-5199.53</v>
      </c>
      <c r="I1491" s="3">
        <v>-7.9200000000000007E-2</v>
      </c>
      <c r="J1491">
        <v>675</v>
      </c>
      <c r="K1491">
        <v>65677.5</v>
      </c>
      <c r="L1491">
        <v>2215574.58</v>
      </c>
      <c r="M1491">
        <v>32</v>
      </c>
      <c r="N1491">
        <v>-162.49</v>
      </c>
      <c r="O1491" s="3">
        <v>-9.0399999999999994E-2</v>
      </c>
      <c r="P1491" s="3">
        <v>0.32429999999999998</v>
      </c>
      <c r="Q1491" t="s">
        <v>20</v>
      </c>
      <c r="S1491" s="1">
        <f t="shared" si="66"/>
        <v>43062</v>
      </c>
      <c r="U1491" s="1">
        <f t="shared" si="67"/>
        <v>43062</v>
      </c>
      <c r="W1491" s="37">
        <f t="shared" si="68"/>
        <v>0</v>
      </c>
      <c r="X1491" s="2"/>
      <c r="Z1491" s="2"/>
      <c r="AB1491" s="3"/>
      <c r="AD1491" s="3"/>
      <c r="AJ1491" s="3"/>
      <c r="AK1491" s="3"/>
    </row>
    <row r="1492" spans="1:37">
      <c r="A1492" t="s">
        <v>185</v>
      </c>
      <c r="B1492" t="s">
        <v>19</v>
      </c>
      <c r="C1492" s="2">
        <v>44209.628472222219</v>
      </c>
      <c r="D1492">
        <v>217.55</v>
      </c>
      <c r="E1492" s="2">
        <v>44211.395833333336</v>
      </c>
      <c r="F1492">
        <v>230.3</v>
      </c>
      <c r="G1492" s="3">
        <v>5.8599999999999999E-2</v>
      </c>
      <c r="H1492">
        <v>-10337.1</v>
      </c>
      <c r="I1492" s="3">
        <v>-7.9200000000000007E-2</v>
      </c>
      <c r="J1492">
        <v>600</v>
      </c>
      <c r="K1492">
        <v>130530</v>
      </c>
      <c r="L1492">
        <v>4205695.26</v>
      </c>
      <c r="M1492">
        <v>86</v>
      </c>
      <c r="N1492">
        <v>-120.2</v>
      </c>
      <c r="O1492" s="3">
        <v>-0.26090000000000002</v>
      </c>
      <c r="P1492" s="3">
        <v>0.1411</v>
      </c>
      <c r="Q1492" t="s">
        <v>20</v>
      </c>
      <c r="S1492" s="1">
        <f t="shared" si="66"/>
        <v>44209</v>
      </c>
      <c r="U1492" s="1">
        <f t="shared" si="67"/>
        <v>44211</v>
      </c>
      <c r="W1492" s="37">
        <f t="shared" si="68"/>
        <v>2</v>
      </c>
      <c r="X1492" s="2"/>
      <c r="Z1492" s="2"/>
      <c r="AB1492" s="3"/>
      <c r="AD1492" s="3"/>
      <c r="AJ1492" s="3"/>
      <c r="AK1492" s="3"/>
    </row>
    <row r="1493" spans="1:37">
      <c r="A1493" t="s">
        <v>187</v>
      </c>
      <c r="B1493" t="s">
        <v>19</v>
      </c>
      <c r="C1493" s="2">
        <v>44299.579861111109</v>
      </c>
      <c r="D1493">
        <v>229.6</v>
      </c>
      <c r="E1493" s="2">
        <v>44301.4375</v>
      </c>
      <c r="F1493">
        <v>243</v>
      </c>
      <c r="G1493" s="3">
        <v>5.8400000000000001E-2</v>
      </c>
      <c r="H1493">
        <v>-12235.05</v>
      </c>
      <c r="I1493" s="3">
        <v>-7.8899999999999998E-2</v>
      </c>
      <c r="J1493">
        <v>675</v>
      </c>
      <c r="K1493">
        <v>154980</v>
      </c>
      <c r="L1493">
        <v>4902391.4800000004</v>
      </c>
      <c r="M1493">
        <v>36</v>
      </c>
      <c r="N1493">
        <v>-339.86</v>
      </c>
      <c r="O1493" s="3">
        <v>-7.2499999999999995E-2</v>
      </c>
      <c r="P1493" s="3">
        <v>0.29830000000000001</v>
      </c>
      <c r="Q1493" t="s">
        <v>20</v>
      </c>
      <c r="S1493" s="1">
        <f t="shared" si="66"/>
        <v>44299</v>
      </c>
      <c r="U1493" s="1">
        <f t="shared" si="67"/>
        <v>44301</v>
      </c>
      <c r="W1493" s="37">
        <f t="shared" si="68"/>
        <v>2</v>
      </c>
      <c r="X1493" s="2"/>
      <c r="Z1493" s="2"/>
      <c r="AB1493" s="3"/>
      <c r="AD1493" s="3"/>
      <c r="AJ1493" s="3"/>
      <c r="AK1493" s="3"/>
    </row>
    <row r="1494" spans="1:37">
      <c r="A1494" t="s">
        <v>79</v>
      </c>
      <c r="B1494" t="s">
        <v>19</v>
      </c>
      <c r="C1494" s="2">
        <v>42339.385416666664</v>
      </c>
      <c r="D1494">
        <v>134.69999999999999</v>
      </c>
      <c r="E1494" s="2">
        <v>42339.472222222219</v>
      </c>
      <c r="F1494">
        <v>142.55000000000001</v>
      </c>
      <c r="G1494" s="3">
        <v>5.8299999999999998E-2</v>
      </c>
      <c r="H1494">
        <v>-9560.25</v>
      </c>
      <c r="I1494" s="3">
        <v>-7.8899999999999998E-2</v>
      </c>
      <c r="J1494">
        <v>900</v>
      </c>
      <c r="K1494">
        <v>121230</v>
      </c>
      <c r="L1494">
        <v>1961024.09</v>
      </c>
      <c r="M1494">
        <v>26</v>
      </c>
      <c r="N1494">
        <v>-367.7</v>
      </c>
      <c r="O1494" s="3">
        <v>-8.9099999999999999E-2</v>
      </c>
      <c r="P1494" s="3">
        <v>4.4200000000000003E-2</v>
      </c>
      <c r="Q1494" t="s">
        <v>20</v>
      </c>
      <c r="S1494" s="1">
        <f t="shared" si="66"/>
        <v>42339</v>
      </c>
      <c r="U1494" s="1">
        <f t="shared" si="67"/>
        <v>42339</v>
      </c>
      <c r="W1494" s="37">
        <f t="shared" si="68"/>
        <v>0</v>
      </c>
      <c r="X1494" s="2"/>
      <c r="Z1494" s="2"/>
      <c r="AB1494" s="3"/>
      <c r="AD1494" s="3"/>
      <c r="AJ1494" s="3"/>
      <c r="AK1494" s="3"/>
    </row>
    <row r="1495" spans="1:37">
      <c r="A1495" t="s">
        <v>37</v>
      </c>
      <c r="B1495" t="s">
        <v>19</v>
      </c>
      <c r="C1495" s="2">
        <v>41372.538194444445</v>
      </c>
      <c r="D1495">
        <v>92</v>
      </c>
      <c r="E1495" s="2">
        <v>41372.614583333336</v>
      </c>
      <c r="F1495">
        <v>97.35</v>
      </c>
      <c r="G1495" s="3">
        <v>5.8200000000000002E-2</v>
      </c>
      <c r="H1495">
        <v>-7605.67</v>
      </c>
      <c r="I1495" s="3">
        <v>-7.8700000000000006E-2</v>
      </c>
      <c r="J1495">
        <v>1050</v>
      </c>
      <c r="K1495">
        <v>96600</v>
      </c>
      <c r="L1495">
        <v>760402.29</v>
      </c>
      <c r="M1495">
        <v>23</v>
      </c>
      <c r="N1495">
        <v>-330.68</v>
      </c>
      <c r="O1495" s="3">
        <v>-7.3899999999999993E-2</v>
      </c>
      <c r="P1495" s="3">
        <v>2.7199999999999998E-2</v>
      </c>
      <c r="Q1495" t="s">
        <v>20</v>
      </c>
      <c r="S1495" s="1">
        <f t="shared" si="66"/>
        <v>41372</v>
      </c>
      <c r="U1495" s="1">
        <f t="shared" si="67"/>
        <v>41372</v>
      </c>
      <c r="W1495" s="37">
        <f t="shared" si="68"/>
        <v>0</v>
      </c>
      <c r="X1495" s="2"/>
      <c r="Z1495" s="2"/>
      <c r="AB1495" s="3"/>
      <c r="AD1495" s="3"/>
      <c r="AJ1495" s="3"/>
      <c r="AK1495" s="3"/>
    </row>
    <row r="1496" spans="1:37">
      <c r="A1496" t="s">
        <v>219</v>
      </c>
      <c r="B1496" t="s">
        <v>19</v>
      </c>
      <c r="C1496" s="2">
        <v>44446.388888888891</v>
      </c>
      <c r="D1496">
        <v>248.25</v>
      </c>
      <c r="E1496" s="2">
        <v>44446.506944444445</v>
      </c>
      <c r="F1496">
        <v>262.64999999999998</v>
      </c>
      <c r="G1496" s="3">
        <v>5.8000000000000003E-2</v>
      </c>
      <c r="H1496">
        <v>-12680.85</v>
      </c>
      <c r="I1496" s="3">
        <v>-7.8600000000000003E-2</v>
      </c>
      <c r="J1496">
        <v>650</v>
      </c>
      <c r="K1496">
        <v>161362.5</v>
      </c>
      <c r="L1496">
        <v>5845401.5099999998</v>
      </c>
      <c r="M1496">
        <v>35</v>
      </c>
      <c r="N1496">
        <v>-362.31</v>
      </c>
      <c r="O1496" s="3">
        <v>-8.2000000000000003E-2</v>
      </c>
      <c r="P1496" s="3">
        <v>0.13270000000000001</v>
      </c>
      <c r="Q1496" t="s">
        <v>20</v>
      </c>
      <c r="S1496" s="1">
        <f t="shared" si="66"/>
        <v>44446</v>
      </c>
      <c r="U1496" s="1">
        <f t="shared" si="67"/>
        <v>44446</v>
      </c>
      <c r="W1496" s="37">
        <f t="shared" si="68"/>
        <v>0</v>
      </c>
      <c r="X1496" s="2"/>
      <c r="Z1496" s="2"/>
      <c r="AB1496" s="3"/>
      <c r="AD1496" s="3"/>
      <c r="AJ1496" s="3"/>
      <c r="AK1496" s="3"/>
    </row>
    <row r="1497" spans="1:37">
      <c r="A1497" t="s">
        <v>143</v>
      </c>
      <c r="B1497" t="s">
        <v>19</v>
      </c>
      <c r="C1497" s="2">
        <v>44056.486111111109</v>
      </c>
      <c r="D1497">
        <v>166.85</v>
      </c>
      <c r="E1497" s="2">
        <v>44057.385416666664</v>
      </c>
      <c r="F1497">
        <v>176.5</v>
      </c>
      <c r="G1497" s="3">
        <v>5.7799999999999997E-2</v>
      </c>
      <c r="H1497">
        <v>-9812.6299999999992</v>
      </c>
      <c r="I1497" s="3">
        <v>-7.8399999999999997E-2</v>
      </c>
      <c r="J1497">
        <v>750</v>
      </c>
      <c r="K1497">
        <v>125137.51</v>
      </c>
      <c r="L1497">
        <v>3739327.14</v>
      </c>
      <c r="M1497">
        <v>48</v>
      </c>
      <c r="N1497">
        <v>-204.43</v>
      </c>
      <c r="O1497" s="3">
        <v>-6.2600000000000003E-2</v>
      </c>
      <c r="P1497" s="3">
        <v>9.9500000000000005E-2</v>
      </c>
      <c r="Q1497" t="s">
        <v>20</v>
      </c>
      <c r="S1497" s="1">
        <f t="shared" si="66"/>
        <v>44056</v>
      </c>
      <c r="U1497" s="1">
        <f t="shared" si="67"/>
        <v>44057</v>
      </c>
      <c r="W1497" s="37">
        <f t="shared" si="68"/>
        <v>1</v>
      </c>
      <c r="X1497" s="2"/>
      <c r="Z1497" s="2"/>
      <c r="AB1497" s="3"/>
      <c r="AD1497" s="3"/>
      <c r="AJ1497" s="3"/>
      <c r="AK1497" s="3"/>
    </row>
    <row r="1498" spans="1:37">
      <c r="A1498" t="s">
        <v>87</v>
      </c>
      <c r="B1498" t="s">
        <v>19</v>
      </c>
      <c r="C1498" s="2">
        <v>42586.392361111109</v>
      </c>
      <c r="D1498">
        <v>159.85</v>
      </c>
      <c r="E1498" s="2">
        <v>42586.635416666664</v>
      </c>
      <c r="F1498">
        <v>169.05</v>
      </c>
      <c r="G1498" s="3">
        <v>5.7599999999999998E-2</v>
      </c>
      <c r="H1498">
        <v>-10303.42</v>
      </c>
      <c r="I1498" s="3">
        <v>-7.8100000000000003E-2</v>
      </c>
      <c r="J1498">
        <v>824.99990000000003</v>
      </c>
      <c r="K1498">
        <v>131876.25</v>
      </c>
      <c r="L1498">
        <v>1908456.07</v>
      </c>
      <c r="M1498">
        <v>71</v>
      </c>
      <c r="N1498">
        <v>-145.12</v>
      </c>
      <c r="O1498" s="3">
        <v>-0.14169999999999999</v>
      </c>
      <c r="P1498" s="3">
        <v>7.6899999999999996E-2</v>
      </c>
      <c r="Q1498" t="s">
        <v>20</v>
      </c>
      <c r="S1498" s="1">
        <f t="shared" si="66"/>
        <v>42586</v>
      </c>
      <c r="U1498" s="1">
        <f t="shared" si="67"/>
        <v>42586</v>
      </c>
      <c r="W1498" s="37">
        <f t="shared" si="68"/>
        <v>0</v>
      </c>
      <c r="X1498" s="2"/>
      <c r="Z1498" s="2"/>
      <c r="AB1498" s="3"/>
      <c r="AD1498" s="3"/>
      <c r="AJ1498" s="3"/>
      <c r="AK1498" s="3"/>
    </row>
    <row r="1499" spans="1:37">
      <c r="A1499" t="s">
        <v>156</v>
      </c>
      <c r="B1499" t="s">
        <v>19</v>
      </c>
      <c r="C1499" s="2">
        <v>43588.583333333336</v>
      </c>
      <c r="D1499">
        <v>298.64999999999998</v>
      </c>
      <c r="E1499" s="2">
        <v>43588.614583333336</v>
      </c>
      <c r="F1499">
        <v>315.85000000000002</v>
      </c>
      <c r="G1499" s="3">
        <v>5.7599999999999998E-2</v>
      </c>
      <c r="H1499">
        <v>-14007</v>
      </c>
      <c r="I1499" s="3">
        <v>-7.8200000000000006E-2</v>
      </c>
      <c r="J1499">
        <v>600</v>
      </c>
      <c r="K1499">
        <v>179190</v>
      </c>
      <c r="L1499">
        <v>2424315.0699999998</v>
      </c>
      <c r="M1499">
        <v>10</v>
      </c>
      <c r="N1499">
        <v>-1400.7</v>
      </c>
      <c r="O1499" s="3">
        <v>-6.9599999999999995E-2</v>
      </c>
      <c r="P1499" s="3">
        <v>1.7600000000000001E-2</v>
      </c>
      <c r="Q1499" t="s">
        <v>20</v>
      </c>
      <c r="S1499" s="1">
        <f t="shared" si="66"/>
        <v>43588</v>
      </c>
      <c r="U1499" s="1">
        <f t="shared" si="67"/>
        <v>43588</v>
      </c>
      <c r="W1499" s="37">
        <f t="shared" si="68"/>
        <v>0</v>
      </c>
      <c r="X1499" s="2"/>
      <c r="Z1499" s="2"/>
      <c r="AB1499" s="3"/>
      <c r="AD1499" s="3"/>
      <c r="AJ1499" s="3"/>
      <c r="AK1499" s="3"/>
    </row>
    <row r="1500" spans="1:37">
      <c r="A1500" t="s">
        <v>134</v>
      </c>
      <c r="B1500" t="s">
        <v>19</v>
      </c>
      <c r="C1500" s="2">
        <v>43259.385416666664</v>
      </c>
      <c r="D1500">
        <v>122</v>
      </c>
      <c r="E1500" s="2">
        <v>43259.607638888891</v>
      </c>
      <c r="F1500">
        <v>129</v>
      </c>
      <c r="G1500" s="3">
        <v>5.74E-2</v>
      </c>
      <c r="H1500">
        <v>-6419.25</v>
      </c>
      <c r="I1500" s="3">
        <v>-7.8E-2</v>
      </c>
      <c r="J1500">
        <v>675</v>
      </c>
      <c r="K1500">
        <v>82350</v>
      </c>
      <c r="L1500">
        <v>2486535.48</v>
      </c>
      <c r="M1500">
        <v>65</v>
      </c>
      <c r="N1500">
        <v>-98.76</v>
      </c>
      <c r="O1500" s="3">
        <v>-0.11070000000000001</v>
      </c>
      <c r="P1500" s="3">
        <v>9.5100000000000004E-2</v>
      </c>
      <c r="Q1500" t="s">
        <v>20</v>
      </c>
      <c r="S1500" s="1">
        <f t="shared" si="66"/>
        <v>43259</v>
      </c>
      <c r="U1500" s="1">
        <f t="shared" si="67"/>
        <v>43259</v>
      </c>
      <c r="W1500" s="37">
        <f t="shared" si="68"/>
        <v>0</v>
      </c>
      <c r="X1500" s="2"/>
      <c r="Z1500" s="2"/>
      <c r="AB1500" s="3"/>
      <c r="AD1500" s="3"/>
      <c r="AJ1500" s="3"/>
      <c r="AK1500" s="3"/>
    </row>
    <row r="1501" spans="1:37">
      <c r="A1501" t="s">
        <v>84</v>
      </c>
      <c r="B1501" t="s">
        <v>19</v>
      </c>
      <c r="C1501" s="2">
        <v>41946.618055555555</v>
      </c>
      <c r="D1501">
        <v>132.65</v>
      </c>
      <c r="E1501" s="2">
        <v>41948.395833333336</v>
      </c>
      <c r="F1501">
        <v>140.25</v>
      </c>
      <c r="G1501" s="3">
        <v>5.7299999999999997E-2</v>
      </c>
      <c r="H1501">
        <v>-8263.2000000000007</v>
      </c>
      <c r="I1501" s="3">
        <v>-7.7899999999999997E-2</v>
      </c>
      <c r="J1501">
        <v>800</v>
      </c>
      <c r="K1501">
        <v>106119.99</v>
      </c>
      <c r="L1501">
        <v>1564090.8</v>
      </c>
      <c r="M1501">
        <v>13</v>
      </c>
      <c r="N1501">
        <v>-635.63</v>
      </c>
      <c r="O1501" s="3">
        <v>-0.1376</v>
      </c>
      <c r="P1501" s="3">
        <v>3.5099999999999999E-2</v>
      </c>
      <c r="Q1501" t="s">
        <v>20</v>
      </c>
      <c r="S1501" s="1">
        <f t="shared" si="66"/>
        <v>41946</v>
      </c>
      <c r="U1501" s="1">
        <f t="shared" si="67"/>
        <v>41948</v>
      </c>
      <c r="W1501" s="37">
        <f t="shared" si="68"/>
        <v>2</v>
      </c>
      <c r="X1501" s="2"/>
      <c r="Z1501" s="2"/>
      <c r="AB1501" s="3"/>
      <c r="AD1501" s="3"/>
      <c r="AJ1501" s="3"/>
      <c r="AK1501" s="3"/>
    </row>
    <row r="1502" spans="1:37">
      <c r="A1502" t="s">
        <v>83</v>
      </c>
      <c r="B1502" t="s">
        <v>19</v>
      </c>
      <c r="C1502" s="2">
        <v>42003.631944444445</v>
      </c>
      <c r="D1502">
        <v>88.25</v>
      </c>
      <c r="E1502" s="2">
        <v>42005.385416666664</v>
      </c>
      <c r="F1502">
        <v>93.3</v>
      </c>
      <c r="G1502" s="3">
        <v>5.7200000000000001E-2</v>
      </c>
      <c r="H1502">
        <v>-5492.4</v>
      </c>
      <c r="I1502" s="3">
        <v>-7.7799999999999994E-2</v>
      </c>
      <c r="J1502">
        <v>800</v>
      </c>
      <c r="K1502">
        <v>70600</v>
      </c>
      <c r="L1502">
        <v>1657311.38</v>
      </c>
      <c r="M1502">
        <v>82</v>
      </c>
      <c r="N1502">
        <v>-66.98</v>
      </c>
      <c r="O1502" s="3">
        <v>-5.7200000000000001E-2</v>
      </c>
      <c r="P1502" s="3">
        <v>0.15690000000000001</v>
      </c>
      <c r="Q1502" t="s">
        <v>20</v>
      </c>
      <c r="S1502" s="1">
        <f t="shared" si="66"/>
        <v>42003</v>
      </c>
      <c r="U1502" s="1">
        <f t="shared" si="67"/>
        <v>42005</v>
      </c>
      <c r="W1502" s="37">
        <f t="shared" si="68"/>
        <v>2</v>
      </c>
      <c r="X1502" s="2"/>
      <c r="Z1502" s="2"/>
      <c r="AB1502" s="3"/>
      <c r="AD1502" s="3"/>
      <c r="AJ1502" s="3"/>
      <c r="AK1502" s="3"/>
    </row>
    <row r="1503" spans="1:37">
      <c r="A1503" t="s">
        <v>205</v>
      </c>
      <c r="B1503" t="s">
        <v>19</v>
      </c>
      <c r="C1503" s="2">
        <v>44384.520833333336</v>
      </c>
      <c r="D1503">
        <v>150.4</v>
      </c>
      <c r="E1503" s="2">
        <v>44385.440972222219</v>
      </c>
      <c r="F1503">
        <v>159</v>
      </c>
      <c r="G1503" s="3">
        <v>5.7200000000000001E-2</v>
      </c>
      <c r="H1503">
        <v>-7601.1</v>
      </c>
      <c r="I1503" s="3">
        <v>-7.7799999999999994E-2</v>
      </c>
      <c r="J1503">
        <v>650</v>
      </c>
      <c r="K1503">
        <v>97759.99</v>
      </c>
      <c r="L1503">
        <v>5547029.2599999998</v>
      </c>
      <c r="M1503">
        <v>54</v>
      </c>
      <c r="N1503">
        <v>-140.76</v>
      </c>
      <c r="O1503" s="3">
        <v>-7.2499999999999995E-2</v>
      </c>
      <c r="P1503" s="3">
        <v>0.14560000000000001</v>
      </c>
      <c r="Q1503" t="s">
        <v>20</v>
      </c>
      <c r="S1503" s="1">
        <f t="shared" si="66"/>
        <v>44384</v>
      </c>
      <c r="U1503" s="1">
        <f t="shared" si="67"/>
        <v>44385</v>
      </c>
      <c r="W1503" s="37">
        <f t="shared" si="68"/>
        <v>1</v>
      </c>
      <c r="X1503" s="2"/>
      <c r="Z1503" s="2"/>
      <c r="AB1503" s="3"/>
      <c r="AD1503" s="3"/>
      <c r="AJ1503" s="3"/>
      <c r="AK1503" s="3"/>
    </row>
    <row r="1504" spans="1:37">
      <c r="A1504" t="s">
        <v>109</v>
      </c>
      <c r="B1504" t="s">
        <v>19</v>
      </c>
      <c r="C1504" s="2">
        <v>43959.385416666664</v>
      </c>
      <c r="D1504">
        <v>289.2</v>
      </c>
      <c r="E1504" s="2">
        <v>43959.576388888891</v>
      </c>
      <c r="F1504">
        <v>305.75</v>
      </c>
      <c r="G1504" s="3">
        <v>5.7200000000000001E-2</v>
      </c>
      <c r="H1504">
        <v>-18562.09</v>
      </c>
      <c r="I1504" s="3">
        <v>-7.7799999999999994E-2</v>
      </c>
      <c r="J1504">
        <v>825</v>
      </c>
      <c r="K1504">
        <v>238590.02</v>
      </c>
      <c r="L1504">
        <v>2957078.98</v>
      </c>
      <c r="M1504">
        <v>56</v>
      </c>
      <c r="N1504">
        <v>-331.47</v>
      </c>
      <c r="O1504" s="3">
        <v>-7.2999999999999995E-2</v>
      </c>
      <c r="P1504" s="3">
        <v>6.9199999999999998E-2</v>
      </c>
      <c r="Q1504" t="s">
        <v>20</v>
      </c>
      <c r="S1504" s="1">
        <f t="shared" si="66"/>
        <v>43959</v>
      </c>
      <c r="U1504" s="1">
        <f t="shared" si="67"/>
        <v>43959</v>
      </c>
      <c r="W1504" s="37">
        <f t="shared" si="68"/>
        <v>0</v>
      </c>
      <c r="X1504" s="2"/>
      <c r="Z1504" s="2"/>
      <c r="AB1504" s="3"/>
      <c r="AD1504" s="3"/>
      <c r="AJ1504" s="3"/>
      <c r="AK1504" s="3"/>
    </row>
    <row r="1505" spans="1:37">
      <c r="A1505" t="s">
        <v>108</v>
      </c>
      <c r="B1505" t="s">
        <v>19</v>
      </c>
      <c r="C1505" s="2">
        <v>43956.600694444445</v>
      </c>
      <c r="D1505">
        <v>340.6</v>
      </c>
      <c r="E1505" s="2">
        <v>43957.434027777781</v>
      </c>
      <c r="F1505">
        <v>360</v>
      </c>
      <c r="G1505" s="3">
        <v>5.7000000000000002E-2</v>
      </c>
      <c r="H1505">
        <v>-23765.4</v>
      </c>
      <c r="I1505" s="3">
        <v>-7.7499999999999999E-2</v>
      </c>
      <c r="J1505">
        <v>900</v>
      </c>
      <c r="K1505">
        <v>306540</v>
      </c>
      <c r="L1505">
        <v>3101271.61</v>
      </c>
      <c r="M1505">
        <v>29</v>
      </c>
      <c r="N1505">
        <v>-819.5</v>
      </c>
      <c r="O1505" s="3">
        <v>-5.7000000000000002E-2</v>
      </c>
      <c r="P1505" s="3">
        <v>0.22800000000000001</v>
      </c>
      <c r="Q1505" t="s">
        <v>20</v>
      </c>
      <c r="S1505" s="1">
        <f t="shared" si="66"/>
        <v>43956</v>
      </c>
      <c r="U1505" s="1">
        <f t="shared" si="67"/>
        <v>43957</v>
      </c>
      <c r="W1505" s="37">
        <f t="shared" si="68"/>
        <v>1</v>
      </c>
      <c r="X1505" s="2"/>
      <c r="Z1505" s="2"/>
      <c r="AB1505" s="3"/>
      <c r="AD1505" s="3"/>
      <c r="AJ1505" s="3"/>
      <c r="AK1505" s="3"/>
    </row>
    <row r="1506" spans="1:37">
      <c r="A1506" t="s">
        <v>245</v>
      </c>
      <c r="B1506" t="s">
        <v>19</v>
      </c>
      <c r="C1506" s="2">
        <v>44635.524305555555</v>
      </c>
      <c r="D1506">
        <v>381.1</v>
      </c>
      <c r="E1506" s="2">
        <v>44636.385416666664</v>
      </c>
      <c r="F1506">
        <v>402.8</v>
      </c>
      <c r="G1506" s="3">
        <v>5.6899999999999999E-2</v>
      </c>
      <c r="H1506">
        <v>-19200.349999999999</v>
      </c>
      <c r="I1506" s="3">
        <v>-7.7499999999999999E-2</v>
      </c>
      <c r="J1506">
        <v>650</v>
      </c>
      <c r="K1506">
        <v>247715</v>
      </c>
      <c r="L1506">
        <v>6221404.6100000003</v>
      </c>
      <c r="M1506">
        <v>37</v>
      </c>
      <c r="N1506">
        <v>-518.92999999999995</v>
      </c>
      <c r="O1506" s="3">
        <v>-5.6899999999999999E-2</v>
      </c>
      <c r="P1506" s="3">
        <v>0.29149999999999998</v>
      </c>
      <c r="Q1506" t="s">
        <v>20</v>
      </c>
      <c r="S1506" s="1">
        <f t="shared" si="66"/>
        <v>44635</v>
      </c>
      <c r="U1506" s="1">
        <f t="shared" si="67"/>
        <v>44636</v>
      </c>
      <c r="W1506" s="37">
        <f t="shared" si="68"/>
        <v>1</v>
      </c>
      <c r="X1506" s="2"/>
      <c r="Z1506" s="2"/>
      <c r="AB1506" s="3"/>
      <c r="AD1506" s="3"/>
      <c r="AJ1506" s="3"/>
      <c r="AK1506" s="3"/>
    </row>
    <row r="1507" spans="1:37">
      <c r="A1507" t="s">
        <v>167</v>
      </c>
      <c r="B1507" t="s">
        <v>19</v>
      </c>
      <c r="C1507" s="2">
        <v>43819.5625</v>
      </c>
      <c r="D1507">
        <v>45.7</v>
      </c>
      <c r="E1507" s="2">
        <v>43819.625</v>
      </c>
      <c r="F1507">
        <v>48.3</v>
      </c>
      <c r="G1507" s="3">
        <v>5.6899999999999999E-2</v>
      </c>
      <c r="H1507">
        <v>-2389.5</v>
      </c>
      <c r="I1507" s="3">
        <v>-7.7499999999999999E-2</v>
      </c>
      <c r="J1507">
        <v>675</v>
      </c>
      <c r="K1507">
        <v>30847.5</v>
      </c>
      <c r="L1507">
        <v>3028892.24</v>
      </c>
      <c r="M1507">
        <v>19</v>
      </c>
      <c r="N1507">
        <v>-125.76</v>
      </c>
      <c r="O1507" s="3">
        <v>-0.2024</v>
      </c>
      <c r="P1507" s="3">
        <v>4.5999999999999999E-2</v>
      </c>
      <c r="Q1507" t="s">
        <v>20</v>
      </c>
      <c r="S1507" s="1">
        <f t="shared" si="66"/>
        <v>43819</v>
      </c>
      <c r="U1507" s="1">
        <f t="shared" si="67"/>
        <v>43819</v>
      </c>
      <c r="W1507" s="37">
        <f t="shared" si="68"/>
        <v>0</v>
      </c>
      <c r="X1507" s="2"/>
      <c r="Z1507" s="2"/>
      <c r="AB1507" s="3"/>
      <c r="AD1507" s="3"/>
      <c r="AJ1507" s="3"/>
      <c r="AK1507" s="3"/>
    </row>
    <row r="1508" spans="1:37">
      <c r="A1508" t="s">
        <v>77</v>
      </c>
      <c r="B1508" t="s">
        <v>19</v>
      </c>
      <c r="C1508" s="2">
        <v>42338.638888888891</v>
      </c>
      <c r="D1508">
        <v>178.65</v>
      </c>
      <c r="E1508" s="2">
        <v>42339.385416666664</v>
      </c>
      <c r="F1508">
        <v>188.8</v>
      </c>
      <c r="G1508" s="3">
        <v>5.6800000000000003E-2</v>
      </c>
      <c r="H1508">
        <v>-12442.05</v>
      </c>
      <c r="I1508" s="3">
        <v>-7.7399999999999997E-2</v>
      </c>
      <c r="J1508">
        <v>900.00009999999997</v>
      </c>
      <c r="K1508">
        <v>160785</v>
      </c>
      <c r="L1508">
        <v>1970584.34</v>
      </c>
      <c r="M1508">
        <v>4</v>
      </c>
      <c r="N1508">
        <v>-3110.51</v>
      </c>
      <c r="O1508" s="3">
        <v>-5.6800000000000003E-2</v>
      </c>
      <c r="P1508" s="3">
        <v>1.15E-2</v>
      </c>
      <c r="Q1508" t="s">
        <v>20</v>
      </c>
      <c r="S1508" s="1">
        <f t="shared" ref="S1508:S1571" si="69">DATE(YEAR(C1508),MONTH(C1508),DAY(C1508))</f>
        <v>42338</v>
      </c>
      <c r="U1508" s="1">
        <f t="shared" ref="U1508:U1571" si="70">DATE(YEAR(E1508),MONTH(E1508),DAY(E1508))</f>
        <v>42339</v>
      </c>
      <c r="W1508" s="37">
        <f t="shared" ref="W1508:W1571" si="71">U1508-S1508</f>
        <v>1</v>
      </c>
      <c r="X1508" s="2"/>
      <c r="Z1508" s="2"/>
      <c r="AB1508" s="3"/>
      <c r="AD1508" s="3"/>
      <c r="AJ1508" s="3"/>
      <c r="AK1508" s="3"/>
    </row>
    <row r="1509" spans="1:37">
      <c r="A1509" t="s">
        <v>167</v>
      </c>
      <c r="B1509" t="s">
        <v>19</v>
      </c>
      <c r="C1509" s="2">
        <v>43822.548611111109</v>
      </c>
      <c r="D1509">
        <v>30.8</v>
      </c>
      <c r="E1509" s="2">
        <v>43822.631944444445</v>
      </c>
      <c r="F1509">
        <v>32.549999999999997</v>
      </c>
      <c r="G1509" s="3">
        <v>5.6800000000000003E-2</v>
      </c>
      <c r="H1509">
        <v>-1608.86</v>
      </c>
      <c r="I1509" s="3">
        <v>-7.7399999999999997E-2</v>
      </c>
      <c r="J1509">
        <v>675</v>
      </c>
      <c r="K1509">
        <v>20790</v>
      </c>
      <c r="L1509">
        <v>3024267.82</v>
      </c>
      <c r="M1509">
        <v>25</v>
      </c>
      <c r="N1509">
        <v>-64.349999999999994</v>
      </c>
      <c r="O1509" s="3">
        <v>-8.4400000000000003E-2</v>
      </c>
      <c r="P1509" s="3">
        <v>0.47889999999999999</v>
      </c>
      <c r="Q1509" t="s">
        <v>20</v>
      </c>
      <c r="S1509" s="1">
        <f t="shared" si="69"/>
        <v>43822</v>
      </c>
      <c r="U1509" s="1">
        <f t="shared" si="70"/>
        <v>43822</v>
      </c>
      <c r="W1509" s="37">
        <f t="shared" si="71"/>
        <v>0</v>
      </c>
      <c r="X1509" s="2"/>
      <c r="Z1509" s="2"/>
      <c r="AB1509" s="3"/>
      <c r="AD1509" s="3"/>
      <c r="AJ1509" s="3"/>
      <c r="AK1509" s="3"/>
    </row>
    <row r="1510" spans="1:37">
      <c r="A1510" t="s">
        <v>227</v>
      </c>
      <c r="B1510" t="s">
        <v>19</v>
      </c>
      <c r="C1510" s="2">
        <v>44502.538194444445</v>
      </c>
      <c r="D1510">
        <v>290.45</v>
      </c>
      <c r="E1510" s="2">
        <v>44503.385416666664</v>
      </c>
      <c r="F1510">
        <v>306.89999999999998</v>
      </c>
      <c r="G1510" s="3">
        <v>5.6599999999999998E-2</v>
      </c>
      <c r="H1510">
        <v>-13454.1</v>
      </c>
      <c r="I1510" s="3">
        <v>-7.7200000000000005E-2</v>
      </c>
      <c r="J1510">
        <v>600</v>
      </c>
      <c r="K1510">
        <v>174270</v>
      </c>
      <c r="L1510">
        <v>5631857.6600000001</v>
      </c>
      <c r="M1510">
        <v>33</v>
      </c>
      <c r="N1510">
        <v>-407.7</v>
      </c>
      <c r="O1510" s="3">
        <v>-0.1095</v>
      </c>
      <c r="P1510" s="3">
        <v>0.1062</v>
      </c>
      <c r="Q1510" t="s">
        <v>20</v>
      </c>
      <c r="S1510" s="1">
        <f t="shared" si="69"/>
        <v>44502</v>
      </c>
      <c r="U1510" s="1">
        <f t="shared" si="70"/>
        <v>44503</v>
      </c>
      <c r="W1510" s="37">
        <f t="shared" si="71"/>
        <v>1</v>
      </c>
      <c r="X1510" s="2"/>
      <c r="Z1510" s="2"/>
      <c r="AB1510" s="3"/>
      <c r="AD1510" s="3"/>
      <c r="AJ1510" s="3"/>
      <c r="AK1510" s="3"/>
    </row>
    <row r="1511" spans="1:37">
      <c r="A1511" t="s">
        <v>127</v>
      </c>
      <c r="B1511" t="s">
        <v>19</v>
      </c>
      <c r="C1511" s="2">
        <v>44008.5625</v>
      </c>
      <c r="D1511">
        <v>321.75</v>
      </c>
      <c r="E1511" s="2">
        <v>44008.635416666664</v>
      </c>
      <c r="F1511">
        <v>339.95</v>
      </c>
      <c r="G1511" s="3">
        <v>5.6599999999999998E-2</v>
      </c>
      <c r="H1511">
        <v>-20474.02</v>
      </c>
      <c r="I1511" s="3">
        <v>-7.7100000000000002E-2</v>
      </c>
      <c r="J1511">
        <v>825</v>
      </c>
      <c r="K1511">
        <v>265443.75</v>
      </c>
      <c r="L1511">
        <v>3502670.31</v>
      </c>
      <c r="M1511">
        <v>22</v>
      </c>
      <c r="N1511">
        <v>-930.64</v>
      </c>
      <c r="O1511" s="3">
        <v>-0.1116</v>
      </c>
      <c r="P1511" s="3">
        <v>2.53E-2</v>
      </c>
      <c r="Q1511" t="s">
        <v>20</v>
      </c>
      <c r="S1511" s="1">
        <f t="shared" si="69"/>
        <v>44008</v>
      </c>
      <c r="U1511" s="1">
        <f t="shared" si="70"/>
        <v>44008</v>
      </c>
      <c r="W1511" s="37">
        <f t="shared" si="71"/>
        <v>0</v>
      </c>
      <c r="X1511" s="2"/>
      <c r="Z1511" s="2"/>
      <c r="AB1511" s="3"/>
      <c r="AD1511" s="3"/>
      <c r="AJ1511" s="3"/>
      <c r="AK1511" s="3"/>
    </row>
    <row r="1512" spans="1:37">
      <c r="A1512" t="s">
        <v>83</v>
      </c>
      <c r="B1512" t="s">
        <v>19</v>
      </c>
      <c r="C1512" s="2">
        <v>42283.59375</v>
      </c>
      <c r="D1512">
        <v>151.44999999999999</v>
      </c>
      <c r="E1512" s="2">
        <v>42284.534722222219</v>
      </c>
      <c r="F1512">
        <v>160</v>
      </c>
      <c r="G1512" s="3">
        <v>5.6500000000000002E-2</v>
      </c>
      <c r="H1512">
        <v>-10206.44</v>
      </c>
      <c r="I1512" s="3">
        <v>-7.6999999999999999E-2</v>
      </c>
      <c r="J1512">
        <v>875</v>
      </c>
      <c r="K1512">
        <v>132518.75</v>
      </c>
      <c r="L1512">
        <v>2139063.34</v>
      </c>
      <c r="M1512">
        <v>60</v>
      </c>
      <c r="N1512">
        <v>-170.11</v>
      </c>
      <c r="O1512" s="3">
        <v>-0.19020000000000001</v>
      </c>
      <c r="P1512" s="3">
        <v>7.46E-2</v>
      </c>
      <c r="Q1512" t="s">
        <v>20</v>
      </c>
      <c r="S1512" s="1">
        <f t="shared" si="69"/>
        <v>42283</v>
      </c>
      <c r="U1512" s="1">
        <f t="shared" si="70"/>
        <v>42284</v>
      </c>
      <c r="W1512" s="37">
        <f t="shared" si="71"/>
        <v>1</v>
      </c>
      <c r="X1512" s="2"/>
      <c r="Z1512" s="2"/>
      <c r="AB1512" s="3"/>
      <c r="AD1512" s="3"/>
      <c r="AJ1512" s="3"/>
      <c r="AK1512" s="3"/>
    </row>
    <row r="1513" spans="1:37">
      <c r="A1513" t="s">
        <v>76</v>
      </c>
      <c r="B1513" t="s">
        <v>19</v>
      </c>
      <c r="C1513" s="2">
        <v>42506.4375</v>
      </c>
      <c r="D1513">
        <v>93.95</v>
      </c>
      <c r="E1513" s="2">
        <v>42506.583333333336</v>
      </c>
      <c r="F1513">
        <v>99.25</v>
      </c>
      <c r="G1513" s="3">
        <v>5.6399999999999999E-2</v>
      </c>
      <c r="H1513">
        <v>-6508.8</v>
      </c>
      <c r="I1513" s="3">
        <v>-7.6999999999999999E-2</v>
      </c>
      <c r="J1513">
        <v>900</v>
      </c>
      <c r="K1513">
        <v>84555</v>
      </c>
      <c r="L1513">
        <v>1816821.25</v>
      </c>
      <c r="M1513">
        <v>43</v>
      </c>
      <c r="N1513">
        <v>-151.37</v>
      </c>
      <c r="O1513" s="3">
        <v>-7.8200000000000006E-2</v>
      </c>
      <c r="P1513" s="3">
        <v>0.2001</v>
      </c>
      <c r="Q1513" t="s">
        <v>20</v>
      </c>
      <c r="S1513" s="1">
        <f t="shared" si="69"/>
        <v>42506</v>
      </c>
      <c r="U1513" s="1">
        <f t="shared" si="70"/>
        <v>42506</v>
      </c>
      <c r="W1513" s="37">
        <f t="shared" si="71"/>
        <v>0</v>
      </c>
      <c r="X1513" s="2"/>
      <c r="Z1513" s="2"/>
      <c r="AB1513" s="3"/>
      <c r="AD1513" s="3"/>
      <c r="AJ1513" s="3"/>
      <c r="AK1513" s="3"/>
    </row>
    <row r="1514" spans="1:37">
      <c r="A1514" t="s">
        <v>72</v>
      </c>
      <c r="B1514" t="s">
        <v>19</v>
      </c>
      <c r="C1514" s="2">
        <v>41823.548611111109</v>
      </c>
      <c r="D1514">
        <v>165.65</v>
      </c>
      <c r="E1514" s="2">
        <v>41824.4375</v>
      </c>
      <c r="F1514">
        <v>175</v>
      </c>
      <c r="G1514" s="3">
        <v>5.6399999999999999E-2</v>
      </c>
      <c r="H1514">
        <v>-10843.03</v>
      </c>
      <c r="I1514" s="3">
        <v>-7.6999999999999999E-2</v>
      </c>
      <c r="J1514">
        <v>850.00009999999997</v>
      </c>
      <c r="K1514">
        <v>140802.5</v>
      </c>
      <c r="L1514">
        <v>1426528.77</v>
      </c>
      <c r="M1514">
        <v>45</v>
      </c>
      <c r="N1514">
        <v>-240.96</v>
      </c>
      <c r="O1514" s="3">
        <v>-7.3999999999999996E-2</v>
      </c>
      <c r="P1514" s="3">
        <v>3.2599999999999997E-2</v>
      </c>
      <c r="Q1514" t="s">
        <v>20</v>
      </c>
      <c r="S1514" s="1">
        <f t="shared" si="69"/>
        <v>41823</v>
      </c>
      <c r="U1514" s="1">
        <f t="shared" si="70"/>
        <v>41824</v>
      </c>
      <c r="W1514" s="37">
        <f t="shared" si="71"/>
        <v>1</v>
      </c>
      <c r="X1514" s="2"/>
      <c r="Z1514" s="2"/>
      <c r="AB1514" s="3"/>
      <c r="AD1514" s="3"/>
      <c r="AJ1514" s="3"/>
      <c r="AK1514" s="3"/>
    </row>
    <row r="1515" spans="1:37">
      <c r="A1515" t="s">
        <v>119</v>
      </c>
      <c r="B1515" t="s">
        <v>19</v>
      </c>
      <c r="C1515" s="2">
        <v>43013.583333333336</v>
      </c>
      <c r="D1515">
        <v>88.7</v>
      </c>
      <c r="E1515" s="2">
        <v>43013.625</v>
      </c>
      <c r="F1515">
        <v>93.7</v>
      </c>
      <c r="G1515" s="3">
        <v>5.6399999999999999E-2</v>
      </c>
      <c r="H1515">
        <v>-5118</v>
      </c>
      <c r="I1515" s="3">
        <v>-7.6899999999999996E-2</v>
      </c>
      <c r="J1515">
        <v>750</v>
      </c>
      <c r="K1515">
        <v>66525</v>
      </c>
      <c r="L1515">
        <v>2357408.4300000002</v>
      </c>
      <c r="M1515">
        <v>13</v>
      </c>
      <c r="N1515">
        <v>-393.69</v>
      </c>
      <c r="O1515" s="3">
        <v>-6.4299999999999996E-2</v>
      </c>
      <c r="P1515" s="3">
        <v>3.95E-2</v>
      </c>
      <c r="Q1515" t="s">
        <v>20</v>
      </c>
      <c r="S1515" s="1">
        <f t="shared" si="69"/>
        <v>43013</v>
      </c>
      <c r="U1515" s="1">
        <f t="shared" si="70"/>
        <v>43013</v>
      </c>
      <c r="W1515" s="37">
        <f t="shared" si="71"/>
        <v>0</v>
      </c>
      <c r="X1515" s="2"/>
      <c r="Z1515" s="2"/>
      <c r="AB1515" s="3"/>
      <c r="AD1515" s="3"/>
      <c r="AJ1515" s="3"/>
      <c r="AK1515" s="3"/>
    </row>
    <row r="1516" spans="1:37">
      <c r="A1516" t="s">
        <v>26</v>
      </c>
      <c r="B1516" t="s">
        <v>19</v>
      </c>
      <c r="C1516" s="2">
        <v>41387.444444444445</v>
      </c>
      <c r="D1516">
        <v>32.85</v>
      </c>
      <c r="E1516" s="2">
        <v>41387.611111111109</v>
      </c>
      <c r="F1516">
        <v>34.700000000000003</v>
      </c>
      <c r="G1516" s="3">
        <v>5.6300000000000003E-2</v>
      </c>
      <c r="H1516">
        <v>-2525.5</v>
      </c>
      <c r="I1516" s="3">
        <v>-7.6899999999999996E-2</v>
      </c>
      <c r="J1516">
        <v>1000</v>
      </c>
      <c r="K1516">
        <v>32850</v>
      </c>
      <c r="L1516">
        <v>720616.04</v>
      </c>
      <c r="M1516">
        <v>49</v>
      </c>
      <c r="N1516">
        <v>-51.54</v>
      </c>
      <c r="O1516" s="3">
        <v>-0.2177</v>
      </c>
      <c r="P1516" s="3">
        <v>0.3014</v>
      </c>
      <c r="Q1516" t="s">
        <v>20</v>
      </c>
      <c r="S1516" s="1">
        <f t="shared" si="69"/>
        <v>41387</v>
      </c>
      <c r="U1516" s="1">
        <f t="shared" si="70"/>
        <v>41387</v>
      </c>
      <c r="W1516" s="37">
        <f t="shared" si="71"/>
        <v>0</v>
      </c>
      <c r="X1516" s="2"/>
      <c r="Z1516" s="2"/>
      <c r="AB1516" s="3"/>
      <c r="AD1516" s="3"/>
      <c r="AJ1516" s="3"/>
      <c r="AK1516" s="3"/>
    </row>
    <row r="1517" spans="1:37">
      <c r="A1517" t="s">
        <v>61</v>
      </c>
      <c r="B1517" t="s">
        <v>19</v>
      </c>
      <c r="C1517" s="2">
        <v>41736.385416666664</v>
      </c>
      <c r="D1517">
        <v>56.9</v>
      </c>
      <c r="E1517" s="2">
        <v>41736.440972222219</v>
      </c>
      <c r="F1517">
        <v>60.1</v>
      </c>
      <c r="G1517" s="3">
        <v>5.62E-2</v>
      </c>
      <c r="H1517">
        <v>-3933</v>
      </c>
      <c r="I1517" s="3">
        <v>-7.6799999999999993E-2</v>
      </c>
      <c r="J1517">
        <v>900</v>
      </c>
      <c r="K1517">
        <v>51210</v>
      </c>
      <c r="L1517">
        <v>1020386.23</v>
      </c>
      <c r="M1517">
        <v>17</v>
      </c>
      <c r="N1517">
        <v>-231.35</v>
      </c>
      <c r="O1517" s="3">
        <v>-0.22670000000000001</v>
      </c>
      <c r="P1517" s="3">
        <v>0.109</v>
      </c>
      <c r="Q1517" t="s">
        <v>20</v>
      </c>
      <c r="S1517" s="1">
        <f t="shared" si="69"/>
        <v>41736</v>
      </c>
      <c r="U1517" s="1">
        <f t="shared" si="70"/>
        <v>41736</v>
      </c>
      <c r="W1517" s="37">
        <f t="shared" si="71"/>
        <v>0</v>
      </c>
      <c r="X1517" s="2"/>
      <c r="Z1517" s="2"/>
      <c r="AB1517" s="3"/>
      <c r="AD1517" s="3"/>
      <c r="AJ1517" s="3"/>
      <c r="AK1517" s="3"/>
    </row>
    <row r="1518" spans="1:37">
      <c r="A1518" t="s">
        <v>18</v>
      </c>
      <c r="B1518" t="s">
        <v>19</v>
      </c>
      <c r="C1518" s="2">
        <v>41646.413194444445</v>
      </c>
      <c r="D1518">
        <v>91.4</v>
      </c>
      <c r="E1518" s="2">
        <v>41646.590277777781</v>
      </c>
      <c r="F1518">
        <v>96.5</v>
      </c>
      <c r="G1518" s="3">
        <v>5.5800000000000002E-2</v>
      </c>
      <c r="H1518">
        <v>-6979</v>
      </c>
      <c r="I1518" s="3">
        <v>-7.6399999999999996E-2</v>
      </c>
      <c r="J1518">
        <v>1000</v>
      </c>
      <c r="K1518">
        <v>91400</v>
      </c>
      <c r="L1518">
        <v>1044739.86</v>
      </c>
      <c r="M1518">
        <v>52</v>
      </c>
      <c r="N1518">
        <v>-134.21</v>
      </c>
      <c r="O1518" s="3">
        <v>-0.20300000000000001</v>
      </c>
      <c r="P1518" s="3">
        <v>9.5699999999999993E-2</v>
      </c>
      <c r="Q1518" t="s">
        <v>20</v>
      </c>
      <c r="S1518" s="1">
        <f t="shared" si="69"/>
        <v>41646</v>
      </c>
      <c r="U1518" s="1">
        <f t="shared" si="70"/>
        <v>41646</v>
      </c>
      <c r="W1518" s="37">
        <f t="shared" si="71"/>
        <v>0</v>
      </c>
      <c r="X1518" s="2"/>
      <c r="Z1518" s="2"/>
      <c r="AB1518" s="3"/>
      <c r="AD1518" s="3"/>
      <c r="AJ1518" s="3"/>
      <c r="AK1518" s="3"/>
    </row>
    <row r="1519" spans="1:37">
      <c r="A1519" t="s">
        <v>84</v>
      </c>
      <c r="B1519" t="s">
        <v>19</v>
      </c>
      <c r="C1519" s="2">
        <v>42005.385416666664</v>
      </c>
      <c r="D1519">
        <v>133</v>
      </c>
      <c r="E1519" s="2">
        <v>42005.46875</v>
      </c>
      <c r="F1519">
        <v>140.4</v>
      </c>
      <c r="G1519" s="3">
        <v>5.5599999999999997E-2</v>
      </c>
      <c r="H1519">
        <v>-8107.2</v>
      </c>
      <c r="I1519" s="3">
        <v>-7.6200000000000004E-2</v>
      </c>
      <c r="J1519">
        <v>800</v>
      </c>
      <c r="K1519">
        <v>106400</v>
      </c>
      <c r="L1519">
        <v>1649204.18</v>
      </c>
      <c r="M1519">
        <v>25</v>
      </c>
      <c r="N1519">
        <v>-324.29000000000002</v>
      </c>
      <c r="O1519" s="3">
        <v>-7.4099999999999999E-2</v>
      </c>
      <c r="P1519" s="3">
        <v>4.8099999999999997E-2</v>
      </c>
      <c r="Q1519" t="s">
        <v>20</v>
      </c>
      <c r="S1519" s="1">
        <f t="shared" si="69"/>
        <v>42005</v>
      </c>
      <c r="U1519" s="1">
        <f t="shared" si="70"/>
        <v>42005</v>
      </c>
      <c r="W1519" s="37">
        <f t="shared" si="71"/>
        <v>0</v>
      </c>
      <c r="X1519" s="2"/>
      <c r="Z1519" s="2"/>
      <c r="AB1519" s="3"/>
      <c r="AD1519" s="3"/>
      <c r="AJ1519" s="3"/>
      <c r="AK1519" s="3"/>
    </row>
    <row r="1520" spans="1:37">
      <c r="A1520" t="s">
        <v>119</v>
      </c>
      <c r="B1520" t="s">
        <v>19</v>
      </c>
      <c r="C1520" s="2">
        <v>42985.621527777781</v>
      </c>
      <c r="D1520">
        <v>84.6</v>
      </c>
      <c r="E1520" s="2">
        <v>42986.451388888891</v>
      </c>
      <c r="F1520">
        <v>89.3</v>
      </c>
      <c r="G1520" s="3">
        <v>5.5599999999999997E-2</v>
      </c>
      <c r="H1520">
        <v>-4829.25</v>
      </c>
      <c r="I1520" s="3">
        <v>-7.6100000000000001E-2</v>
      </c>
      <c r="J1520">
        <v>750</v>
      </c>
      <c r="K1520">
        <v>63450</v>
      </c>
      <c r="L1520">
        <v>2285673.5499999998</v>
      </c>
      <c r="M1520">
        <v>27</v>
      </c>
      <c r="N1520">
        <v>-178.86</v>
      </c>
      <c r="O1520" s="3">
        <v>-8.6900000000000005E-2</v>
      </c>
      <c r="P1520" s="3">
        <v>0.1212</v>
      </c>
      <c r="Q1520" t="s">
        <v>20</v>
      </c>
      <c r="S1520" s="1">
        <f t="shared" si="69"/>
        <v>42985</v>
      </c>
      <c r="U1520" s="1">
        <f t="shared" si="70"/>
        <v>42986</v>
      </c>
      <c r="W1520" s="37">
        <f t="shared" si="71"/>
        <v>1</v>
      </c>
      <c r="X1520" s="2"/>
      <c r="Z1520" s="2"/>
      <c r="AB1520" s="3"/>
      <c r="AD1520" s="3"/>
      <c r="AJ1520" s="3"/>
      <c r="AK1520" s="3"/>
    </row>
    <row r="1521" spans="1:37">
      <c r="A1521" t="s">
        <v>41</v>
      </c>
      <c r="B1521" t="s">
        <v>19</v>
      </c>
      <c r="C1521" s="2">
        <v>40836.621527777781</v>
      </c>
      <c r="D1521">
        <v>55</v>
      </c>
      <c r="E1521" s="2">
        <v>40837.59375</v>
      </c>
      <c r="F1521">
        <v>58.05</v>
      </c>
      <c r="G1521" s="3">
        <v>5.5500000000000001E-2</v>
      </c>
      <c r="H1521">
        <v>-3971.47</v>
      </c>
      <c r="I1521" s="3">
        <v>-7.5999999999999998E-2</v>
      </c>
      <c r="J1521">
        <v>950</v>
      </c>
      <c r="K1521">
        <v>52250</v>
      </c>
      <c r="L1521">
        <v>-170141.88</v>
      </c>
      <c r="M1521">
        <v>69</v>
      </c>
      <c r="N1521">
        <v>-57.56</v>
      </c>
      <c r="O1521" s="3">
        <v>-0.19359999999999999</v>
      </c>
      <c r="P1521" s="3">
        <v>0.2427</v>
      </c>
      <c r="Q1521" t="s">
        <v>20</v>
      </c>
      <c r="S1521" s="1">
        <f t="shared" si="69"/>
        <v>40836</v>
      </c>
      <c r="U1521" s="1">
        <f t="shared" si="70"/>
        <v>40837</v>
      </c>
      <c r="W1521" s="37">
        <f t="shared" si="71"/>
        <v>1</v>
      </c>
      <c r="X1521" s="2"/>
      <c r="Z1521" s="2"/>
      <c r="AB1521" s="3"/>
      <c r="AD1521" s="3"/>
      <c r="AJ1521" s="3"/>
      <c r="AK1521" s="3"/>
    </row>
    <row r="1522" spans="1:37">
      <c r="A1522" t="s">
        <v>153</v>
      </c>
      <c r="B1522" t="s">
        <v>19</v>
      </c>
      <c r="C1522" s="2">
        <v>43525.607638888891</v>
      </c>
      <c r="D1522">
        <v>167.1</v>
      </c>
      <c r="E1522" s="2">
        <v>43529.385416666664</v>
      </c>
      <c r="F1522">
        <v>176.3</v>
      </c>
      <c r="G1522" s="3">
        <v>5.5100000000000003E-2</v>
      </c>
      <c r="H1522">
        <v>-8527.9500000000007</v>
      </c>
      <c r="I1522" s="3">
        <v>-7.5600000000000001E-2</v>
      </c>
      <c r="J1522">
        <v>675</v>
      </c>
      <c r="K1522">
        <v>112792.51</v>
      </c>
      <c r="L1522">
        <v>2340592</v>
      </c>
      <c r="M1522">
        <v>13</v>
      </c>
      <c r="N1522">
        <v>-656</v>
      </c>
      <c r="O1522" s="3">
        <v>-0.1125</v>
      </c>
      <c r="P1522" s="3">
        <v>7.2400000000000006E-2</v>
      </c>
      <c r="Q1522" t="s">
        <v>20</v>
      </c>
      <c r="S1522" s="1">
        <f t="shared" si="69"/>
        <v>43525</v>
      </c>
      <c r="U1522" s="1">
        <f t="shared" si="70"/>
        <v>43529</v>
      </c>
      <c r="W1522" s="37">
        <f t="shared" si="71"/>
        <v>4</v>
      </c>
      <c r="X1522" s="2"/>
      <c r="Z1522" s="2"/>
      <c r="AB1522" s="3"/>
      <c r="AD1522" s="3"/>
      <c r="AJ1522" s="3"/>
      <c r="AK1522" s="3"/>
    </row>
    <row r="1523" spans="1:37">
      <c r="A1523" t="s">
        <v>157</v>
      </c>
      <c r="B1523" t="s">
        <v>19</v>
      </c>
      <c r="C1523" s="2">
        <v>43650.559027777781</v>
      </c>
      <c r="D1523">
        <v>188.15</v>
      </c>
      <c r="E1523" s="2">
        <v>43650.611111111109</v>
      </c>
      <c r="F1523">
        <v>198.5</v>
      </c>
      <c r="G1523" s="3">
        <v>5.5E-2</v>
      </c>
      <c r="H1523">
        <v>-9596.14</v>
      </c>
      <c r="I1523" s="3">
        <v>-7.5600000000000001E-2</v>
      </c>
      <c r="J1523">
        <v>675</v>
      </c>
      <c r="K1523">
        <v>127001.24</v>
      </c>
      <c r="L1523">
        <v>2910708.44</v>
      </c>
      <c r="M1523">
        <v>16</v>
      </c>
      <c r="N1523">
        <v>-599.76</v>
      </c>
      <c r="O1523" s="3">
        <v>-5.5E-2</v>
      </c>
      <c r="P1523" s="3">
        <v>2.3699999999999999E-2</v>
      </c>
      <c r="Q1523" t="s">
        <v>20</v>
      </c>
      <c r="S1523" s="1">
        <f t="shared" si="69"/>
        <v>43650</v>
      </c>
      <c r="U1523" s="1">
        <f t="shared" si="70"/>
        <v>43650</v>
      </c>
      <c r="W1523" s="37">
        <f t="shared" si="71"/>
        <v>0</v>
      </c>
      <c r="X1523" s="2"/>
      <c r="Z1523" s="2"/>
      <c r="AB1523" s="3"/>
      <c r="AD1523" s="3"/>
      <c r="AJ1523" s="3"/>
      <c r="AK1523" s="3"/>
    </row>
    <row r="1524" spans="1:37">
      <c r="A1524" t="s">
        <v>27</v>
      </c>
      <c r="B1524" t="s">
        <v>19</v>
      </c>
      <c r="C1524" s="2">
        <v>41218.625</v>
      </c>
      <c r="D1524">
        <v>57.4</v>
      </c>
      <c r="E1524" s="2">
        <v>41219.541666666664</v>
      </c>
      <c r="F1524">
        <v>60.55</v>
      </c>
      <c r="G1524" s="3">
        <v>5.4899999999999997E-2</v>
      </c>
      <c r="H1524">
        <v>-4329.5</v>
      </c>
      <c r="I1524" s="3">
        <v>-7.5399999999999995E-2</v>
      </c>
      <c r="J1524">
        <v>1000</v>
      </c>
      <c r="K1524">
        <v>57400</v>
      </c>
      <c r="L1524">
        <v>566809.05000000005</v>
      </c>
      <c r="M1524">
        <v>53</v>
      </c>
      <c r="N1524">
        <v>-81.69</v>
      </c>
      <c r="O1524" s="3">
        <v>-8.7099999999999997E-2</v>
      </c>
      <c r="P1524" s="3">
        <v>5.1400000000000001E-2</v>
      </c>
      <c r="Q1524" t="s">
        <v>20</v>
      </c>
      <c r="S1524" s="1">
        <f t="shared" si="69"/>
        <v>41218</v>
      </c>
      <c r="U1524" s="1">
        <f t="shared" si="70"/>
        <v>41219</v>
      </c>
      <c r="W1524" s="37">
        <f t="shared" si="71"/>
        <v>1</v>
      </c>
      <c r="X1524" s="2"/>
      <c r="Z1524" s="2"/>
      <c r="AB1524" s="3"/>
      <c r="AD1524" s="3"/>
      <c r="AJ1524" s="3"/>
      <c r="AK1524" s="3"/>
    </row>
    <row r="1525" spans="1:37">
      <c r="A1525" t="s">
        <v>140</v>
      </c>
      <c r="B1525" t="s">
        <v>19</v>
      </c>
      <c r="C1525" s="2">
        <v>43474.625</v>
      </c>
      <c r="D1525">
        <v>118.5</v>
      </c>
      <c r="E1525" s="2">
        <v>43475.5625</v>
      </c>
      <c r="F1525">
        <v>125</v>
      </c>
      <c r="G1525" s="3">
        <v>5.4899999999999997E-2</v>
      </c>
      <c r="H1525">
        <v>-6031.13</v>
      </c>
      <c r="I1525" s="3">
        <v>-7.5399999999999995E-2</v>
      </c>
      <c r="J1525">
        <v>675</v>
      </c>
      <c r="K1525">
        <v>79987.5</v>
      </c>
      <c r="L1525">
        <v>2301768.0299999998</v>
      </c>
      <c r="M1525">
        <v>58</v>
      </c>
      <c r="N1525">
        <v>-103.98</v>
      </c>
      <c r="O1525" s="3">
        <v>-0.14180000000000001</v>
      </c>
      <c r="P1525" s="3">
        <v>7.17E-2</v>
      </c>
      <c r="Q1525" t="s">
        <v>20</v>
      </c>
      <c r="S1525" s="1">
        <f t="shared" si="69"/>
        <v>43474</v>
      </c>
      <c r="U1525" s="1">
        <f t="shared" si="70"/>
        <v>43475</v>
      </c>
      <c r="W1525" s="37">
        <f t="shared" si="71"/>
        <v>1</v>
      </c>
      <c r="X1525" s="2"/>
      <c r="Z1525" s="2"/>
      <c r="AB1525" s="3"/>
      <c r="AD1525" s="3"/>
      <c r="AJ1525" s="3"/>
      <c r="AK1525" s="3"/>
    </row>
    <row r="1526" spans="1:37">
      <c r="A1526" t="s">
        <v>98</v>
      </c>
      <c r="B1526" t="s">
        <v>19</v>
      </c>
      <c r="C1526" s="2">
        <v>42026.583333333336</v>
      </c>
      <c r="D1526">
        <v>120.9</v>
      </c>
      <c r="E1526" s="2">
        <v>42026.635416666664</v>
      </c>
      <c r="F1526">
        <v>127.5</v>
      </c>
      <c r="G1526" s="3">
        <v>5.4600000000000003E-2</v>
      </c>
      <c r="H1526">
        <v>-7040.1</v>
      </c>
      <c r="I1526" s="3">
        <v>-7.51E-2</v>
      </c>
      <c r="J1526">
        <v>775</v>
      </c>
      <c r="K1526">
        <v>93697.5</v>
      </c>
      <c r="L1526">
        <v>1837934.27</v>
      </c>
      <c r="M1526">
        <v>16</v>
      </c>
      <c r="N1526">
        <v>-440.01</v>
      </c>
      <c r="O1526" s="3">
        <v>-5.4600000000000003E-2</v>
      </c>
      <c r="P1526" s="3">
        <v>6.9099999999999995E-2</v>
      </c>
      <c r="Q1526" t="s">
        <v>20</v>
      </c>
      <c r="S1526" s="1">
        <f t="shared" si="69"/>
        <v>42026</v>
      </c>
      <c r="U1526" s="1">
        <f t="shared" si="70"/>
        <v>42026</v>
      </c>
      <c r="W1526" s="37">
        <f t="shared" si="71"/>
        <v>0</v>
      </c>
      <c r="X1526" s="2"/>
      <c r="Z1526" s="2"/>
      <c r="AB1526" s="3"/>
      <c r="AD1526" s="3"/>
      <c r="AJ1526" s="3"/>
      <c r="AK1526" s="3"/>
    </row>
    <row r="1527" spans="1:37">
      <c r="A1527" t="s">
        <v>166</v>
      </c>
      <c r="B1527" t="s">
        <v>19</v>
      </c>
      <c r="C1527" s="2">
        <v>43874.628472222219</v>
      </c>
      <c r="D1527">
        <v>118.2</v>
      </c>
      <c r="E1527" s="2">
        <v>43875.451388888891</v>
      </c>
      <c r="F1527">
        <v>124.65</v>
      </c>
      <c r="G1527" s="3">
        <v>5.4600000000000003E-2</v>
      </c>
      <c r="H1527">
        <v>-5992.99</v>
      </c>
      <c r="I1527" s="3">
        <v>-7.51E-2</v>
      </c>
      <c r="J1527">
        <v>675</v>
      </c>
      <c r="K1527">
        <v>79785</v>
      </c>
      <c r="L1527">
        <v>3114642.89</v>
      </c>
      <c r="M1527">
        <v>26</v>
      </c>
      <c r="N1527">
        <v>-230.5</v>
      </c>
      <c r="O1527" s="3">
        <v>-7.0199999999999999E-2</v>
      </c>
      <c r="P1527" s="3">
        <v>0.3871</v>
      </c>
      <c r="Q1527" t="s">
        <v>20</v>
      </c>
      <c r="S1527" s="1">
        <f t="shared" si="69"/>
        <v>43874</v>
      </c>
      <c r="U1527" s="1">
        <f t="shared" si="70"/>
        <v>43875</v>
      </c>
      <c r="W1527" s="37">
        <f t="shared" si="71"/>
        <v>1</v>
      </c>
      <c r="X1527" s="2"/>
      <c r="Z1527" s="2"/>
      <c r="AB1527" s="3"/>
      <c r="AD1527" s="3"/>
      <c r="AJ1527" s="3"/>
      <c r="AK1527" s="3"/>
    </row>
    <row r="1528" spans="1:37">
      <c r="A1528" t="s">
        <v>106</v>
      </c>
      <c r="B1528" t="s">
        <v>19</v>
      </c>
      <c r="C1528" s="2">
        <v>43936.385416666664</v>
      </c>
      <c r="D1528">
        <v>373.65</v>
      </c>
      <c r="E1528" s="2">
        <v>43936.569444444445</v>
      </c>
      <c r="F1528">
        <v>394</v>
      </c>
      <c r="G1528" s="3">
        <v>5.45E-2</v>
      </c>
      <c r="H1528">
        <v>-25223.85</v>
      </c>
      <c r="I1528" s="3">
        <v>-7.4999999999999997E-2</v>
      </c>
      <c r="J1528">
        <v>900</v>
      </c>
      <c r="K1528">
        <v>336285</v>
      </c>
      <c r="L1528">
        <v>3082507.96</v>
      </c>
      <c r="M1528">
        <v>54</v>
      </c>
      <c r="N1528">
        <v>-467.11</v>
      </c>
      <c r="O1528" s="3">
        <v>-5.6300000000000003E-2</v>
      </c>
      <c r="P1528" s="3">
        <v>0.17030000000000001</v>
      </c>
      <c r="Q1528" t="s">
        <v>20</v>
      </c>
      <c r="S1528" s="1">
        <f t="shared" si="69"/>
        <v>43936</v>
      </c>
      <c r="U1528" s="1">
        <f t="shared" si="70"/>
        <v>43936</v>
      </c>
      <c r="W1528" s="37">
        <f t="shared" si="71"/>
        <v>0</v>
      </c>
      <c r="X1528" s="2"/>
      <c r="Z1528" s="2"/>
      <c r="AB1528" s="3"/>
      <c r="AD1528" s="3"/>
      <c r="AJ1528" s="3"/>
      <c r="AK1528" s="3"/>
    </row>
    <row r="1529" spans="1:37">
      <c r="A1529" t="s">
        <v>73</v>
      </c>
      <c r="B1529" t="s">
        <v>19</v>
      </c>
      <c r="C1529" s="2">
        <v>42495.430555555555</v>
      </c>
      <c r="D1529">
        <v>94.6</v>
      </c>
      <c r="E1529" s="2">
        <v>42495.534722222219</v>
      </c>
      <c r="F1529">
        <v>99.75</v>
      </c>
      <c r="G1529" s="3">
        <v>5.4399999999999997E-2</v>
      </c>
      <c r="H1529">
        <v>-6384.15</v>
      </c>
      <c r="I1529" s="3">
        <v>-7.4999999999999997E-2</v>
      </c>
      <c r="J1529">
        <v>900</v>
      </c>
      <c r="K1529">
        <v>85140</v>
      </c>
      <c r="L1529">
        <v>1997209.15</v>
      </c>
      <c r="M1529">
        <v>31</v>
      </c>
      <c r="N1529">
        <v>-205.94</v>
      </c>
      <c r="O1529" s="3">
        <v>-5.4399999999999997E-2</v>
      </c>
      <c r="P1529" s="3">
        <v>0.13320000000000001</v>
      </c>
      <c r="Q1529" t="s">
        <v>20</v>
      </c>
      <c r="S1529" s="1">
        <f t="shared" si="69"/>
        <v>42495</v>
      </c>
      <c r="U1529" s="1">
        <f t="shared" si="70"/>
        <v>42495</v>
      </c>
      <c r="W1529" s="37">
        <f t="shared" si="71"/>
        <v>0</v>
      </c>
      <c r="X1529" s="2"/>
      <c r="Z1529" s="2"/>
      <c r="AB1529" s="3"/>
      <c r="AD1529" s="3"/>
      <c r="AJ1529" s="3"/>
      <c r="AK1529" s="3"/>
    </row>
    <row r="1530" spans="1:37">
      <c r="A1530" t="s">
        <v>129</v>
      </c>
      <c r="B1530" t="s">
        <v>19</v>
      </c>
      <c r="C1530" s="2">
        <v>43045.635416666664</v>
      </c>
      <c r="D1530">
        <v>172.65</v>
      </c>
      <c r="E1530" s="2">
        <v>43046.399305555555</v>
      </c>
      <c r="F1530">
        <v>182</v>
      </c>
      <c r="G1530" s="3">
        <v>5.4199999999999998E-2</v>
      </c>
      <c r="H1530">
        <v>-8705.14</v>
      </c>
      <c r="I1530" s="3">
        <v>-7.4700000000000003E-2</v>
      </c>
      <c r="J1530">
        <v>675</v>
      </c>
      <c r="K1530">
        <v>116538.74</v>
      </c>
      <c r="L1530">
        <v>2262653.13</v>
      </c>
      <c r="M1530">
        <v>8</v>
      </c>
      <c r="N1530">
        <v>-1088.1400000000001</v>
      </c>
      <c r="O1530" s="3">
        <v>-9.7600000000000006E-2</v>
      </c>
      <c r="P1530" s="3">
        <v>5.79E-2</v>
      </c>
      <c r="Q1530" t="s">
        <v>20</v>
      </c>
      <c r="S1530" s="1">
        <f t="shared" si="69"/>
        <v>43045</v>
      </c>
      <c r="U1530" s="1">
        <f t="shared" si="70"/>
        <v>43046</v>
      </c>
      <c r="W1530" s="37">
        <f t="shared" si="71"/>
        <v>1</v>
      </c>
      <c r="X1530" s="2"/>
      <c r="Z1530" s="2"/>
      <c r="AB1530" s="3"/>
      <c r="AD1530" s="3"/>
      <c r="AJ1530" s="3"/>
      <c r="AK1530" s="3"/>
    </row>
    <row r="1531" spans="1:37">
      <c r="A1531" t="s">
        <v>135</v>
      </c>
      <c r="B1531" t="s">
        <v>19</v>
      </c>
      <c r="C1531" s="2">
        <v>43276.541666666664</v>
      </c>
      <c r="D1531">
        <v>36</v>
      </c>
      <c r="E1531" s="2">
        <v>43277.461805555555</v>
      </c>
      <c r="F1531">
        <v>37.950000000000003</v>
      </c>
      <c r="G1531" s="3">
        <v>5.4199999999999998E-2</v>
      </c>
      <c r="H1531">
        <v>-1815.41</v>
      </c>
      <c r="I1531" s="3">
        <v>-7.4700000000000003E-2</v>
      </c>
      <c r="J1531">
        <v>675</v>
      </c>
      <c r="K1531">
        <v>24300</v>
      </c>
      <c r="L1531">
        <v>2560062.89</v>
      </c>
      <c r="M1531">
        <v>53</v>
      </c>
      <c r="N1531">
        <v>-34.25</v>
      </c>
      <c r="O1531" s="3">
        <v>-0.49440000000000001</v>
      </c>
      <c r="P1531" s="3">
        <v>0.44169999999999998</v>
      </c>
      <c r="Q1531" t="s">
        <v>20</v>
      </c>
      <c r="S1531" s="1">
        <f t="shared" si="69"/>
        <v>43276</v>
      </c>
      <c r="U1531" s="1">
        <f t="shared" si="70"/>
        <v>43277</v>
      </c>
      <c r="W1531" s="37">
        <f t="shared" si="71"/>
        <v>1</v>
      </c>
      <c r="X1531" s="2"/>
      <c r="Z1531" s="2"/>
      <c r="AB1531" s="3"/>
      <c r="AD1531" s="3"/>
      <c r="AJ1531" s="3"/>
      <c r="AK1531" s="3"/>
    </row>
    <row r="1532" spans="1:37">
      <c r="A1532" t="s">
        <v>22</v>
      </c>
      <c r="B1532" t="s">
        <v>19</v>
      </c>
      <c r="C1532" s="2">
        <v>41292.59375</v>
      </c>
      <c r="D1532">
        <v>39.65</v>
      </c>
      <c r="E1532" s="2">
        <v>41295.385416666664</v>
      </c>
      <c r="F1532">
        <v>41.8</v>
      </c>
      <c r="G1532" s="3">
        <v>5.4199999999999998E-2</v>
      </c>
      <c r="H1532">
        <v>-2816.27</v>
      </c>
      <c r="I1532" s="3">
        <v>-7.4800000000000005E-2</v>
      </c>
      <c r="J1532">
        <v>949.99990000000003</v>
      </c>
      <c r="K1532">
        <v>37667.5</v>
      </c>
      <c r="L1532">
        <v>614353.65</v>
      </c>
      <c r="M1532">
        <v>17</v>
      </c>
      <c r="N1532">
        <v>-165.66</v>
      </c>
      <c r="O1532" s="3">
        <v>-0.13489999999999999</v>
      </c>
      <c r="P1532" s="3">
        <v>8.9499999999999996E-2</v>
      </c>
      <c r="Q1532" t="s">
        <v>20</v>
      </c>
      <c r="S1532" s="1">
        <f t="shared" si="69"/>
        <v>41292</v>
      </c>
      <c r="U1532" s="1">
        <f t="shared" si="70"/>
        <v>41295</v>
      </c>
      <c r="W1532" s="37">
        <f t="shared" si="71"/>
        <v>3</v>
      </c>
      <c r="X1532" s="2"/>
      <c r="Z1532" s="2"/>
      <c r="AB1532" s="3"/>
      <c r="AD1532" s="3"/>
      <c r="AJ1532" s="3"/>
      <c r="AK1532" s="3"/>
    </row>
    <row r="1533" spans="1:37">
      <c r="A1533" t="s">
        <v>84</v>
      </c>
      <c r="B1533" t="s">
        <v>19</v>
      </c>
      <c r="C1533" s="2">
        <v>42529.472222222219</v>
      </c>
      <c r="D1533">
        <v>95.25</v>
      </c>
      <c r="E1533" s="2">
        <v>42529.631944444445</v>
      </c>
      <c r="F1533">
        <v>100.4</v>
      </c>
      <c r="G1533" s="3">
        <v>5.4100000000000002E-2</v>
      </c>
      <c r="H1533">
        <v>-5862.86</v>
      </c>
      <c r="I1533" s="3">
        <v>-7.46E-2</v>
      </c>
      <c r="J1533">
        <v>825</v>
      </c>
      <c r="K1533">
        <v>78581.25</v>
      </c>
      <c r="L1533">
        <v>1886698.34</v>
      </c>
      <c r="M1533">
        <v>47</v>
      </c>
      <c r="N1533">
        <v>-124.74</v>
      </c>
      <c r="O1533" s="3">
        <v>-0.11650000000000001</v>
      </c>
      <c r="P1533" s="3">
        <v>7.4499999999999997E-2</v>
      </c>
      <c r="Q1533" t="s">
        <v>20</v>
      </c>
      <c r="S1533" s="1">
        <f t="shared" si="69"/>
        <v>42529</v>
      </c>
      <c r="U1533" s="1">
        <f t="shared" si="70"/>
        <v>42529</v>
      </c>
      <c r="W1533" s="37">
        <f t="shared" si="71"/>
        <v>0</v>
      </c>
      <c r="X1533" s="2"/>
      <c r="Z1533" s="2"/>
      <c r="AB1533" s="3"/>
      <c r="AD1533" s="3"/>
      <c r="AJ1533" s="3"/>
      <c r="AK1533" s="3"/>
    </row>
    <row r="1534" spans="1:37">
      <c r="A1534" t="s">
        <v>53</v>
      </c>
      <c r="B1534" t="s">
        <v>19</v>
      </c>
      <c r="C1534" s="2">
        <v>41277.53125</v>
      </c>
      <c r="D1534">
        <v>99.75</v>
      </c>
      <c r="E1534" s="2">
        <v>41277.625</v>
      </c>
      <c r="F1534">
        <v>105.15</v>
      </c>
      <c r="G1534" s="3">
        <v>5.4100000000000002E-2</v>
      </c>
      <c r="H1534">
        <v>-7076.55</v>
      </c>
      <c r="I1534" s="3">
        <v>-7.4700000000000003E-2</v>
      </c>
      <c r="J1534">
        <v>950</v>
      </c>
      <c r="K1534">
        <v>94762.5</v>
      </c>
      <c r="L1534">
        <v>581182.5</v>
      </c>
      <c r="M1534">
        <v>28</v>
      </c>
      <c r="N1534">
        <v>-252.73</v>
      </c>
      <c r="O1534" s="3">
        <v>-5.96E-2</v>
      </c>
      <c r="P1534" s="3">
        <v>0.01</v>
      </c>
      <c r="Q1534" t="s">
        <v>20</v>
      </c>
      <c r="S1534" s="1">
        <f t="shared" si="69"/>
        <v>41277</v>
      </c>
      <c r="U1534" s="1">
        <f t="shared" si="70"/>
        <v>41277</v>
      </c>
      <c r="W1534" s="37">
        <f t="shared" si="71"/>
        <v>0</v>
      </c>
      <c r="X1534" s="2"/>
      <c r="Z1534" s="2"/>
      <c r="AB1534" s="3"/>
      <c r="AD1534" s="3"/>
      <c r="AJ1534" s="3"/>
      <c r="AK1534" s="3"/>
    </row>
    <row r="1535" spans="1:37">
      <c r="A1535" t="s">
        <v>49</v>
      </c>
      <c r="B1535" t="s">
        <v>19</v>
      </c>
      <c r="C1535" s="2">
        <v>40907.385416666664</v>
      </c>
      <c r="D1535">
        <v>121.55</v>
      </c>
      <c r="E1535" s="2">
        <v>40907.395833333336</v>
      </c>
      <c r="F1535">
        <v>128.1</v>
      </c>
      <c r="G1535" s="3">
        <v>5.3900000000000003E-2</v>
      </c>
      <c r="H1535">
        <v>-9498.82</v>
      </c>
      <c r="I1535" s="3">
        <v>-7.4399999999999994E-2</v>
      </c>
      <c r="J1535">
        <v>1050</v>
      </c>
      <c r="K1535">
        <v>127627.5</v>
      </c>
      <c r="L1535">
        <v>-202780.4</v>
      </c>
      <c r="M1535">
        <v>4</v>
      </c>
      <c r="N1535">
        <v>-2374.71</v>
      </c>
      <c r="O1535" s="3">
        <v>-5.3900000000000003E-2</v>
      </c>
      <c r="P1535" s="3">
        <v>5.3900000000000003E-2</v>
      </c>
      <c r="Q1535" t="s">
        <v>20</v>
      </c>
      <c r="S1535" s="1">
        <f t="shared" si="69"/>
        <v>40907</v>
      </c>
      <c r="U1535" s="1">
        <f t="shared" si="70"/>
        <v>40907</v>
      </c>
      <c r="W1535" s="37">
        <f t="shared" si="71"/>
        <v>0</v>
      </c>
      <c r="X1535" s="2"/>
      <c r="Z1535" s="2"/>
      <c r="AB1535" s="3"/>
      <c r="AD1535" s="3"/>
      <c r="AJ1535" s="3"/>
      <c r="AK1535" s="3"/>
    </row>
    <row r="1536" spans="1:37">
      <c r="A1536" t="s">
        <v>154</v>
      </c>
      <c r="B1536" t="s">
        <v>19</v>
      </c>
      <c r="C1536" s="2">
        <v>43656.489583333336</v>
      </c>
      <c r="D1536">
        <v>132.69999999999999</v>
      </c>
      <c r="E1536" s="2">
        <v>43657.385416666664</v>
      </c>
      <c r="F1536">
        <v>139.85</v>
      </c>
      <c r="G1536" s="3">
        <v>5.3900000000000003E-2</v>
      </c>
      <c r="H1536">
        <v>-6665.96</v>
      </c>
      <c r="I1536" s="3">
        <v>-7.4399999999999994E-2</v>
      </c>
      <c r="J1536">
        <v>675</v>
      </c>
      <c r="K1536">
        <v>89572.5</v>
      </c>
      <c r="L1536">
        <v>2983623.63</v>
      </c>
      <c r="M1536">
        <v>46</v>
      </c>
      <c r="N1536">
        <v>-144.91</v>
      </c>
      <c r="O1536" s="3">
        <v>-0.10249999999999999</v>
      </c>
      <c r="P1536" s="3">
        <v>0.19889999999999999</v>
      </c>
      <c r="Q1536" t="s">
        <v>20</v>
      </c>
      <c r="S1536" s="1">
        <f t="shared" si="69"/>
        <v>43656</v>
      </c>
      <c r="U1536" s="1">
        <f t="shared" si="70"/>
        <v>43657</v>
      </c>
      <c r="W1536" s="37">
        <f t="shared" si="71"/>
        <v>1</v>
      </c>
      <c r="X1536" s="2"/>
      <c r="Z1536" s="2"/>
      <c r="AB1536" s="3"/>
      <c r="AD1536" s="3"/>
      <c r="AJ1536" s="3"/>
      <c r="AK1536" s="3"/>
    </row>
    <row r="1537" spans="1:37">
      <c r="A1537" t="s">
        <v>121</v>
      </c>
      <c r="B1537" t="s">
        <v>19</v>
      </c>
      <c r="C1537" s="2">
        <v>43399.385416666664</v>
      </c>
      <c r="D1537">
        <v>245.35</v>
      </c>
      <c r="E1537" s="2">
        <v>43399.506944444445</v>
      </c>
      <c r="F1537">
        <v>258.5</v>
      </c>
      <c r="G1537" s="3">
        <v>5.3600000000000002E-2</v>
      </c>
      <c r="H1537">
        <v>-12277.24</v>
      </c>
      <c r="I1537" s="3">
        <v>-7.4099999999999999E-2</v>
      </c>
      <c r="J1537">
        <v>675</v>
      </c>
      <c r="K1537">
        <v>165611.25</v>
      </c>
      <c r="L1537">
        <v>2032060.3</v>
      </c>
      <c r="M1537">
        <v>36</v>
      </c>
      <c r="N1537">
        <v>-341.03</v>
      </c>
      <c r="O1537" s="3">
        <v>-0.10780000000000001</v>
      </c>
      <c r="P1537" s="3">
        <v>0.14410000000000001</v>
      </c>
      <c r="Q1537" t="s">
        <v>20</v>
      </c>
      <c r="S1537" s="1">
        <f t="shared" si="69"/>
        <v>43399</v>
      </c>
      <c r="U1537" s="1">
        <f t="shared" si="70"/>
        <v>43399</v>
      </c>
      <c r="W1537" s="37">
        <f t="shared" si="71"/>
        <v>0</v>
      </c>
      <c r="X1537" s="2"/>
      <c r="Z1537" s="2"/>
      <c r="AB1537" s="3"/>
      <c r="AD1537" s="3"/>
      <c r="AJ1537" s="3"/>
      <c r="AK1537" s="3"/>
    </row>
    <row r="1538" spans="1:37">
      <c r="A1538" t="s">
        <v>83</v>
      </c>
      <c r="B1538" t="s">
        <v>19</v>
      </c>
      <c r="C1538" s="2">
        <v>42739.409722222219</v>
      </c>
      <c r="D1538">
        <v>107.2</v>
      </c>
      <c r="E1538" s="2">
        <v>42739.489583333336</v>
      </c>
      <c r="F1538">
        <v>112.95</v>
      </c>
      <c r="G1538" s="3">
        <v>5.3600000000000002E-2</v>
      </c>
      <c r="H1538">
        <v>-7156.35</v>
      </c>
      <c r="I1538" s="3">
        <v>-7.4200000000000002E-2</v>
      </c>
      <c r="J1538">
        <v>900</v>
      </c>
      <c r="K1538">
        <v>96480</v>
      </c>
      <c r="L1538">
        <v>2255193.8199999998</v>
      </c>
      <c r="M1538">
        <v>24</v>
      </c>
      <c r="N1538">
        <v>-298.18</v>
      </c>
      <c r="O1538" s="3">
        <v>-6.2E-2</v>
      </c>
      <c r="P1538" s="3">
        <v>3.6799999999999999E-2</v>
      </c>
      <c r="Q1538" t="s">
        <v>20</v>
      </c>
      <c r="S1538" s="1">
        <f t="shared" si="69"/>
        <v>42739</v>
      </c>
      <c r="U1538" s="1">
        <f t="shared" si="70"/>
        <v>42739</v>
      </c>
      <c r="W1538" s="37">
        <f t="shared" si="71"/>
        <v>0</v>
      </c>
      <c r="X1538" s="2"/>
      <c r="Z1538" s="2"/>
      <c r="AB1538" s="3"/>
      <c r="AD1538" s="3"/>
      <c r="AJ1538" s="3"/>
      <c r="AK1538" s="3"/>
    </row>
    <row r="1539" spans="1:37">
      <c r="A1539" t="s">
        <v>36</v>
      </c>
      <c r="B1539" t="s">
        <v>19</v>
      </c>
      <c r="C1539" s="2">
        <v>40942.434027777781</v>
      </c>
      <c r="D1539">
        <v>93.3</v>
      </c>
      <c r="E1539" s="2">
        <v>40942.527777777781</v>
      </c>
      <c r="F1539">
        <v>98.3</v>
      </c>
      <c r="G1539" s="3">
        <v>5.3600000000000002E-2</v>
      </c>
      <c r="H1539">
        <v>-6224.4</v>
      </c>
      <c r="I1539" s="3">
        <v>-7.4099999999999999E-2</v>
      </c>
      <c r="J1539">
        <v>900</v>
      </c>
      <c r="K1539">
        <v>83970</v>
      </c>
      <c r="L1539">
        <v>-141691.43</v>
      </c>
      <c r="M1539">
        <v>28</v>
      </c>
      <c r="N1539">
        <v>-222.3</v>
      </c>
      <c r="O1539" s="3">
        <v>-9.2700000000000005E-2</v>
      </c>
      <c r="P1539" s="3">
        <v>3.2199999999999999E-2</v>
      </c>
      <c r="Q1539" t="s">
        <v>20</v>
      </c>
      <c r="S1539" s="1">
        <f t="shared" si="69"/>
        <v>40942</v>
      </c>
      <c r="U1539" s="1">
        <f t="shared" si="70"/>
        <v>40942</v>
      </c>
      <c r="W1539" s="37">
        <f t="shared" si="71"/>
        <v>0</v>
      </c>
      <c r="X1539" s="2"/>
      <c r="Z1539" s="2"/>
      <c r="AB1539" s="3"/>
      <c r="AD1539" s="3"/>
      <c r="AJ1539" s="3"/>
      <c r="AK1539" s="3"/>
    </row>
    <row r="1540" spans="1:37">
      <c r="A1540" t="s">
        <v>199</v>
      </c>
      <c r="B1540" t="s">
        <v>19</v>
      </c>
      <c r="C1540" s="2">
        <v>44263.385416666664</v>
      </c>
      <c r="D1540">
        <v>316.7</v>
      </c>
      <c r="E1540" s="2">
        <v>44263.53125</v>
      </c>
      <c r="F1540">
        <v>333.55</v>
      </c>
      <c r="G1540" s="3">
        <v>5.3199999999999997E-2</v>
      </c>
      <c r="H1540">
        <v>-15762.94</v>
      </c>
      <c r="I1540" s="3">
        <v>-7.3700000000000002E-2</v>
      </c>
      <c r="J1540">
        <v>675</v>
      </c>
      <c r="K1540">
        <v>213772.52</v>
      </c>
      <c r="L1540">
        <v>4604768.79</v>
      </c>
      <c r="M1540">
        <v>43</v>
      </c>
      <c r="N1540">
        <v>-366.58</v>
      </c>
      <c r="O1540" s="3">
        <v>-0.1386</v>
      </c>
      <c r="P1540" s="3">
        <v>0.156</v>
      </c>
      <c r="Q1540" t="s">
        <v>20</v>
      </c>
      <c r="S1540" s="1">
        <f t="shared" si="69"/>
        <v>44263</v>
      </c>
      <c r="U1540" s="1">
        <f t="shared" si="70"/>
        <v>44263</v>
      </c>
      <c r="W1540" s="37">
        <f t="shared" si="71"/>
        <v>0</v>
      </c>
      <c r="X1540" s="2"/>
      <c r="Z1540" s="2"/>
      <c r="AB1540" s="3"/>
      <c r="AD1540" s="3"/>
      <c r="AJ1540" s="3"/>
      <c r="AK1540" s="3"/>
    </row>
    <row r="1541" spans="1:37">
      <c r="A1541" t="s">
        <v>91</v>
      </c>
      <c r="B1541" t="s">
        <v>19</v>
      </c>
      <c r="C1541" s="2">
        <v>41953.59375</v>
      </c>
      <c r="D1541">
        <v>52.75</v>
      </c>
      <c r="E1541" s="2">
        <v>41954.489583333336</v>
      </c>
      <c r="F1541">
        <v>55.55</v>
      </c>
      <c r="G1541" s="3">
        <v>5.3100000000000001E-2</v>
      </c>
      <c r="H1541">
        <v>-3009.32</v>
      </c>
      <c r="I1541" s="3">
        <v>-7.3599999999999999E-2</v>
      </c>
      <c r="J1541">
        <v>775</v>
      </c>
      <c r="K1541">
        <v>40881.25</v>
      </c>
      <c r="L1541">
        <v>1522281.37</v>
      </c>
      <c r="M1541">
        <v>47</v>
      </c>
      <c r="N1541">
        <v>-64.03</v>
      </c>
      <c r="O1541" s="3">
        <v>-0.1014</v>
      </c>
      <c r="P1541" s="3">
        <v>0.16589999999999999</v>
      </c>
      <c r="Q1541" t="s">
        <v>20</v>
      </c>
      <c r="S1541" s="1">
        <f t="shared" si="69"/>
        <v>41953</v>
      </c>
      <c r="U1541" s="1">
        <f t="shared" si="70"/>
        <v>41954</v>
      </c>
      <c r="W1541" s="37">
        <f t="shared" si="71"/>
        <v>1</v>
      </c>
      <c r="X1541" s="2"/>
      <c r="Z1541" s="2"/>
      <c r="AB1541" s="3"/>
      <c r="AD1541" s="3"/>
      <c r="AJ1541" s="3"/>
      <c r="AK1541" s="3"/>
    </row>
    <row r="1542" spans="1:37">
      <c r="A1542" t="s">
        <v>53</v>
      </c>
      <c r="B1542" t="s">
        <v>19</v>
      </c>
      <c r="C1542" s="2">
        <v>41472.576388888891</v>
      </c>
      <c r="D1542">
        <v>45.25</v>
      </c>
      <c r="E1542" s="2">
        <v>41472.628472222219</v>
      </c>
      <c r="F1542">
        <v>47.65</v>
      </c>
      <c r="G1542" s="3">
        <v>5.2999999999999999E-2</v>
      </c>
      <c r="H1542">
        <v>-3162.55</v>
      </c>
      <c r="I1542" s="3">
        <v>-7.3599999999999999E-2</v>
      </c>
      <c r="J1542">
        <v>950</v>
      </c>
      <c r="K1542">
        <v>42987.5</v>
      </c>
      <c r="L1542">
        <v>511563.37</v>
      </c>
      <c r="M1542">
        <v>16</v>
      </c>
      <c r="N1542">
        <v>-197.66</v>
      </c>
      <c r="O1542" s="3">
        <v>-7.9600000000000004E-2</v>
      </c>
      <c r="P1542" s="3">
        <v>0.25969999999999999</v>
      </c>
      <c r="Q1542" t="s">
        <v>20</v>
      </c>
      <c r="S1542" s="1">
        <f t="shared" si="69"/>
        <v>41472</v>
      </c>
      <c r="U1542" s="1">
        <f t="shared" si="70"/>
        <v>41472</v>
      </c>
      <c r="W1542" s="37">
        <f t="shared" si="71"/>
        <v>0</v>
      </c>
      <c r="X1542" s="2"/>
      <c r="Z1542" s="2"/>
      <c r="AB1542" s="3"/>
      <c r="AD1542" s="3"/>
      <c r="AJ1542" s="3"/>
      <c r="AK1542" s="3"/>
    </row>
    <row r="1543" spans="1:37">
      <c r="A1543" t="s">
        <v>122</v>
      </c>
      <c r="B1543" t="s">
        <v>19</v>
      </c>
      <c r="C1543" s="2">
        <v>43074.576388888891</v>
      </c>
      <c r="D1543">
        <v>133.25</v>
      </c>
      <c r="E1543" s="2">
        <v>43075.385416666664</v>
      </c>
      <c r="F1543">
        <v>140.30000000000001</v>
      </c>
      <c r="G1543" s="3">
        <v>5.2900000000000003E-2</v>
      </c>
      <c r="H1543">
        <v>-7339.13</v>
      </c>
      <c r="I1543" s="3">
        <v>-7.3400000000000007E-2</v>
      </c>
      <c r="J1543">
        <v>750</v>
      </c>
      <c r="K1543">
        <v>99937.5</v>
      </c>
      <c r="L1543">
        <v>2226008.88</v>
      </c>
      <c r="M1543">
        <v>21</v>
      </c>
      <c r="N1543">
        <v>-349.48</v>
      </c>
      <c r="O1543" s="3">
        <v>-5.2900000000000003E-2</v>
      </c>
      <c r="P1543" s="3">
        <v>0.17860000000000001</v>
      </c>
      <c r="Q1543" t="s">
        <v>20</v>
      </c>
      <c r="S1543" s="1">
        <f t="shared" si="69"/>
        <v>43074</v>
      </c>
      <c r="U1543" s="1">
        <f t="shared" si="70"/>
        <v>43075</v>
      </c>
      <c r="W1543" s="37">
        <f t="shared" si="71"/>
        <v>1</v>
      </c>
      <c r="X1543" s="2"/>
      <c r="Z1543" s="2"/>
      <c r="AB1543" s="3"/>
      <c r="AD1543" s="3"/>
      <c r="AJ1543" s="3"/>
      <c r="AK1543" s="3"/>
    </row>
    <row r="1544" spans="1:37">
      <c r="A1544" t="s">
        <v>53</v>
      </c>
      <c r="B1544" t="s">
        <v>19</v>
      </c>
      <c r="C1544" s="2">
        <v>41278.385416666664</v>
      </c>
      <c r="D1544">
        <v>91.8</v>
      </c>
      <c r="E1544" s="2">
        <v>41278.579861111109</v>
      </c>
      <c r="F1544">
        <v>96.65</v>
      </c>
      <c r="G1544" s="3">
        <v>5.28E-2</v>
      </c>
      <c r="H1544">
        <v>-6397.77</v>
      </c>
      <c r="I1544" s="3">
        <v>-7.3400000000000007E-2</v>
      </c>
      <c r="J1544">
        <v>949.99990000000003</v>
      </c>
      <c r="K1544">
        <v>87210</v>
      </c>
      <c r="L1544">
        <v>567933.31999999995</v>
      </c>
      <c r="M1544">
        <v>57</v>
      </c>
      <c r="N1544">
        <v>-112.24</v>
      </c>
      <c r="O1544" s="3">
        <v>-6.59E-2</v>
      </c>
      <c r="P1544" s="3">
        <v>6.7500000000000004E-2</v>
      </c>
      <c r="Q1544" t="s">
        <v>20</v>
      </c>
      <c r="S1544" s="1">
        <f t="shared" si="69"/>
        <v>41278</v>
      </c>
      <c r="U1544" s="1">
        <f t="shared" si="70"/>
        <v>41278</v>
      </c>
      <c r="W1544" s="37">
        <f t="shared" si="71"/>
        <v>0</v>
      </c>
      <c r="X1544" s="2"/>
      <c r="Z1544" s="2"/>
      <c r="AB1544" s="3"/>
      <c r="AD1544" s="3"/>
      <c r="AJ1544" s="3"/>
      <c r="AK1544" s="3"/>
    </row>
    <row r="1545" spans="1:37">
      <c r="A1545" t="s">
        <v>92</v>
      </c>
      <c r="B1545" t="s">
        <v>19</v>
      </c>
      <c r="C1545" s="2">
        <v>42298.506944444445</v>
      </c>
      <c r="D1545">
        <v>94.05</v>
      </c>
      <c r="E1545" s="2">
        <v>42298.621527777781</v>
      </c>
      <c r="F1545">
        <v>99</v>
      </c>
      <c r="G1545" s="3">
        <v>5.2600000000000001E-2</v>
      </c>
      <c r="H1545">
        <v>-5848.43</v>
      </c>
      <c r="I1545" s="3">
        <v>-7.3200000000000001E-2</v>
      </c>
      <c r="J1545">
        <v>850</v>
      </c>
      <c r="K1545">
        <v>79942.5</v>
      </c>
      <c r="L1545">
        <v>2027445.78</v>
      </c>
      <c r="M1545">
        <v>34</v>
      </c>
      <c r="N1545">
        <v>-172.01</v>
      </c>
      <c r="O1545" s="3">
        <v>-0.10050000000000001</v>
      </c>
      <c r="P1545" s="3">
        <v>0.19939999999999999</v>
      </c>
      <c r="Q1545" t="s">
        <v>20</v>
      </c>
      <c r="S1545" s="1">
        <f t="shared" si="69"/>
        <v>42298</v>
      </c>
      <c r="U1545" s="1">
        <f t="shared" si="70"/>
        <v>42298</v>
      </c>
      <c r="W1545" s="37">
        <f t="shared" si="71"/>
        <v>0</v>
      </c>
      <c r="X1545" s="2"/>
      <c r="Z1545" s="2"/>
      <c r="AB1545" s="3"/>
      <c r="AD1545" s="3"/>
      <c r="AJ1545" s="3"/>
      <c r="AK1545" s="3"/>
    </row>
    <row r="1546" spans="1:37">
      <c r="A1546" t="s">
        <v>146</v>
      </c>
      <c r="B1546" t="s">
        <v>19</v>
      </c>
      <c r="C1546" s="2">
        <v>43319.385416666664</v>
      </c>
      <c r="D1546">
        <v>117.1</v>
      </c>
      <c r="E1546" s="2">
        <v>43319.434027777781</v>
      </c>
      <c r="F1546">
        <v>123.25</v>
      </c>
      <c r="G1546" s="3">
        <v>5.2499999999999998E-2</v>
      </c>
      <c r="H1546">
        <v>-5773.61</v>
      </c>
      <c r="I1546" s="3">
        <v>-7.2999999999999995E-2</v>
      </c>
      <c r="J1546">
        <v>675</v>
      </c>
      <c r="K1546">
        <v>79042.5</v>
      </c>
      <c r="L1546">
        <v>2518336.75</v>
      </c>
      <c r="M1546">
        <v>15</v>
      </c>
      <c r="N1546">
        <v>-384.91</v>
      </c>
      <c r="O1546" s="3">
        <v>-5.2499999999999998E-2</v>
      </c>
      <c r="P1546" s="3">
        <v>9.4799999999999995E-2</v>
      </c>
      <c r="Q1546" t="s">
        <v>20</v>
      </c>
      <c r="S1546" s="1">
        <f t="shared" si="69"/>
        <v>43319</v>
      </c>
      <c r="U1546" s="1">
        <f t="shared" si="70"/>
        <v>43319</v>
      </c>
      <c r="W1546" s="37">
        <f t="shared" si="71"/>
        <v>0</v>
      </c>
      <c r="X1546" s="2"/>
      <c r="Z1546" s="2"/>
      <c r="AB1546" s="3"/>
      <c r="AD1546" s="3"/>
      <c r="AJ1546" s="3"/>
      <c r="AK1546" s="3"/>
    </row>
    <row r="1547" spans="1:37">
      <c r="A1547" t="s">
        <v>237</v>
      </c>
      <c r="B1547" t="s">
        <v>19</v>
      </c>
      <c r="C1547" s="2">
        <v>44670.385416666664</v>
      </c>
      <c r="D1547">
        <v>165.85</v>
      </c>
      <c r="E1547" s="2">
        <v>44670.548611111109</v>
      </c>
      <c r="F1547">
        <v>174.55</v>
      </c>
      <c r="G1547" s="3">
        <v>5.2499999999999998E-2</v>
      </c>
      <c r="H1547">
        <v>-7867.6</v>
      </c>
      <c r="I1547" s="3">
        <v>-7.2999999999999995E-2</v>
      </c>
      <c r="J1547">
        <v>650</v>
      </c>
      <c r="K1547">
        <v>107802.51</v>
      </c>
      <c r="L1547">
        <v>6551803.1799999997</v>
      </c>
      <c r="M1547">
        <v>48</v>
      </c>
      <c r="N1547">
        <v>-163.91</v>
      </c>
      <c r="O1547" s="3">
        <v>-0.14560000000000001</v>
      </c>
      <c r="P1547" s="3">
        <v>0.16339999999999999</v>
      </c>
      <c r="Q1547" t="s">
        <v>20</v>
      </c>
      <c r="S1547" s="1">
        <f t="shared" si="69"/>
        <v>44670</v>
      </c>
      <c r="U1547" s="1">
        <f t="shared" si="70"/>
        <v>44670</v>
      </c>
      <c r="W1547" s="37">
        <f t="shared" si="71"/>
        <v>0</v>
      </c>
      <c r="X1547" s="2"/>
      <c r="Z1547" s="2"/>
      <c r="AB1547" s="3"/>
      <c r="AD1547" s="3"/>
      <c r="AJ1547" s="3"/>
      <c r="AK1547" s="3"/>
    </row>
    <row r="1548" spans="1:37">
      <c r="A1548" t="s">
        <v>237</v>
      </c>
      <c r="B1548" t="s">
        <v>19</v>
      </c>
      <c r="C1548" s="2">
        <v>44844.510416666664</v>
      </c>
      <c r="D1548">
        <v>276</v>
      </c>
      <c r="E1548" s="2">
        <v>44845.399305555555</v>
      </c>
      <c r="F1548">
        <v>290.45</v>
      </c>
      <c r="G1548" s="3">
        <v>5.2400000000000002E-2</v>
      </c>
      <c r="H1548">
        <v>-14080.15</v>
      </c>
      <c r="I1548" s="3">
        <v>-7.2900000000000006E-2</v>
      </c>
      <c r="J1548">
        <v>700</v>
      </c>
      <c r="K1548">
        <v>193200</v>
      </c>
      <c r="L1548">
        <v>6968759.5300000003</v>
      </c>
      <c r="M1548">
        <v>45</v>
      </c>
      <c r="N1548">
        <v>-312.89</v>
      </c>
      <c r="O1548" s="3">
        <v>-0.15939999999999999</v>
      </c>
      <c r="P1548" s="3">
        <v>0.1123</v>
      </c>
      <c r="Q1548" t="s">
        <v>20</v>
      </c>
      <c r="S1548" s="1">
        <f t="shared" si="69"/>
        <v>44844</v>
      </c>
      <c r="U1548" s="1">
        <f t="shared" si="70"/>
        <v>44845</v>
      </c>
      <c r="W1548" s="37">
        <f t="shared" si="71"/>
        <v>1</v>
      </c>
      <c r="X1548" s="2"/>
      <c r="Z1548" s="2"/>
      <c r="AB1548" s="3"/>
      <c r="AD1548" s="3"/>
      <c r="AJ1548" s="3"/>
      <c r="AK1548" s="3"/>
    </row>
    <row r="1549" spans="1:37">
      <c r="A1549" t="s">
        <v>53</v>
      </c>
      <c r="B1549" t="s">
        <v>19</v>
      </c>
      <c r="C1549" s="2">
        <v>41397.402777777781</v>
      </c>
      <c r="D1549">
        <v>82.95</v>
      </c>
      <c r="E1549" s="2">
        <v>41397.493055555555</v>
      </c>
      <c r="F1549">
        <v>87.3</v>
      </c>
      <c r="G1549" s="3">
        <v>5.2400000000000002E-2</v>
      </c>
      <c r="H1549">
        <v>-5749.88</v>
      </c>
      <c r="I1549" s="3">
        <v>-7.2999999999999995E-2</v>
      </c>
      <c r="J1549">
        <v>950.00009999999997</v>
      </c>
      <c r="K1549">
        <v>78802.5</v>
      </c>
      <c r="L1549">
        <v>703215.44</v>
      </c>
      <c r="M1549">
        <v>27</v>
      </c>
      <c r="N1549">
        <v>-212.96</v>
      </c>
      <c r="O1549" s="3">
        <v>-9.7000000000000003E-2</v>
      </c>
      <c r="P1549" s="3">
        <v>0.24049999999999999</v>
      </c>
      <c r="Q1549" t="s">
        <v>20</v>
      </c>
      <c r="S1549" s="1">
        <f t="shared" si="69"/>
        <v>41397</v>
      </c>
      <c r="U1549" s="1">
        <f t="shared" si="70"/>
        <v>41397</v>
      </c>
      <c r="W1549" s="37">
        <f t="shared" si="71"/>
        <v>0</v>
      </c>
      <c r="X1549" s="2"/>
      <c r="Z1549" s="2"/>
      <c r="AB1549" s="3"/>
      <c r="AD1549" s="3"/>
      <c r="AJ1549" s="3"/>
      <c r="AK1549" s="3"/>
    </row>
    <row r="1550" spans="1:37">
      <c r="A1550" t="s">
        <v>165</v>
      </c>
      <c r="B1550" t="s">
        <v>19</v>
      </c>
      <c r="C1550" s="2">
        <v>43844.604166666664</v>
      </c>
      <c r="D1550">
        <v>86.8</v>
      </c>
      <c r="E1550" s="2">
        <v>43845.385416666664</v>
      </c>
      <c r="F1550">
        <v>91.35</v>
      </c>
      <c r="G1550" s="3">
        <v>5.2400000000000002E-2</v>
      </c>
      <c r="H1550">
        <v>-4273.76</v>
      </c>
      <c r="I1550" s="3">
        <v>-7.2900000000000006E-2</v>
      </c>
      <c r="J1550">
        <v>675</v>
      </c>
      <c r="K1550">
        <v>58590</v>
      </c>
      <c r="L1550">
        <v>3060548.05</v>
      </c>
      <c r="M1550">
        <v>14</v>
      </c>
      <c r="N1550">
        <v>-305.27</v>
      </c>
      <c r="O1550" s="3">
        <v>-5.2400000000000002E-2</v>
      </c>
      <c r="P1550" s="3">
        <v>0.17280000000000001</v>
      </c>
      <c r="Q1550" t="s">
        <v>20</v>
      </c>
      <c r="S1550" s="1">
        <f t="shared" si="69"/>
        <v>43844</v>
      </c>
      <c r="U1550" s="1">
        <f t="shared" si="70"/>
        <v>43845</v>
      </c>
      <c r="W1550" s="37">
        <f t="shared" si="71"/>
        <v>1</v>
      </c>
      <c r="X1550" s="2"/>
      <c r="Z1550" s="2"/>
      <c r="AB1550" s="3"/>
      <c r="AD1550" s="3"/>
      <c r="AJ1550" s="3"/>
      <c r="AK1550" s="3"/>
    </row>
    <row r="1551" spans="1:37">
      <c r="A1551" t="s">
        <v>110</v>
      </c>
      <c r="B1551" t="s">
        <v>19</v>
      </c>
      <c r="C1551" s="2">
        <v>42879.534722222219</v>
      </c>
      <c r="D1551">
        <v>23.05</v>
      </c>
      <c r="E1551" s="2">
        <v>42880.402777777781</v>
      </c>
      <c r="F1551">
        <v>24.25</v>
      </c>
      <c r="G1551" s="3">
        <v>5.21E-2</v>
      </c>
      <c r="H1551">
        <v>-1254.75</v>
      </c>
      <c r="I1551" s="3">
        <v>-7.2599999999999998E-2</v>
      </c>
      <c r="J1551">
        <v>750</v>
      </c>
      <c r="K1551">
        <v>17287.5</v>
      </c>
      <c r="L1551">
        <v>2093897.73</v>
      </c>
      <c r="M1551">
        <v>38</v>
      </c>
      <c r="N1551">
        <v>-33.020000000000003</v>
      </c>
      <c r="O1551" s="3">
        <v>-0.32540000000000002</v>
      </c>
      <c r="P1551" s="3">
        <v>0.71799999999999997</v>
      </c>
      <c r="Q1551" t="s">
        <v>20</v>
      </c>
      <c r="S1551" s="1">
        <f t="shared" si="69"/>
        <v>42879</v>
      </c>
      <c r="U1551" s="1">
        <f t="shared" si="70"/>
        <v>42880</v>
      </c>
      <c r="W1551" s="37">
        <f t="shared" si="71"/>
        <v>1</v>
      </c>
      <c r="X1551" s="2"/>
      <c r="Z1551" s="2"/>
      <c r="AB1551" s="3"/>
      <c r="AD1551" s="3"/>
      <c r="AJ1551" s="3"/>
      <c r="AK1551" s="3"/>
    </row>
    <row r="1552" spans="1:37">
      <c r="A1552" t="s">
        <v>95</v>
      </c>
      <c r="B1552" t="s">
        <v>19</v>
      </c>
      <c r="C1552" s="2">
        <v>42621.5</v>
      </c>
      <c r="D1552">
        <v>72.650000000000006</v>
      </c>
      <c r="E1552" s="2">
        <v>42622.385416666664</v>
      </c>
      <c r="F1552">
        <v>76.400000000000006</v>
      </c>
      <c r="G1552" s="3">
        <v>5.16E-2</v>
      </c>
      <c r="H1552">
        <v>-3930.38</v>
      </c>
      <c r="I1552" s="3">
        <v>-7.2099999999999997E-2</v>
      </c>
      <c r="J1552">
        <v>750</v>
      </c>
      <c r="K1552">
        <v>54487.5</v>
      </c>
      <c r="L1552">
        <v>2008473.48</v>
      </c>
      <c r="M1552">
        <v>44</v>
      </c>
      <c r="N1552">
        <v>-89.33</v>
      </c>
      <c r="O1552" s="3">
        <v>-9.8400000000000001E-2</v>
      </c>
      <c r="P1552" s="3">
        <v>0.1741</v>
      </c>
      <c r="Q1552" t="s">
        <v>20</v>
      </c>
      <c r="S1552" s="1">
        <f t="shared" si="69"/>
        <v>42621</v>
      </c>
      <c r="U1552" s="1">
        <f t="shared" si="70"/>
        <v>42622</v>
      </c>
      <c r="W1552" s="37">
        <f t="shared" si="71"/>
        <v>1</v>
      </c>
      <c r="X1552" s="2"/>
      <c r="Z1552" s="2"/>
      <c r="AB1552" s="3"/>
      <c r="AD1552" s="3"/>
      <c r="AJ1552" s="3"/>
      <c r="AK1552" s="3"/>
    </row>
    <row r="1553" spans="1:37">
      <c r="A1553" t="s">
        <v>149</v>
      </c>
      <c r="B1553" t="s">
        <v>19</v>
      </c>
      <c r="C1553" s="2">
        <v>43588.559027777781</v>
      </c>
      <c r="D1553">
        <v>349.7</v>
      </c>
      <c r="E1553" s="2">
        <v>43588.583333333336</v>
      </c>
      <c r="F1553">
        <v>367.75</v>
      </c>
      <c r="G1553" s="3">
        <v>5.16E-2</v>
      </c>
      <c r="H1553">
        <v>-15134.7</v>
      </c>
      <c r="I1553" s="3">
        <v>-7.2099999999999997E-2</v>
      </c>
      <c r="J1553">
        <v>600</v>
      </c>
      <c r="K1553">
        <v>209820</v>
      </c>
      <c r="L1553">
        <v>2438322.0699999998</v>
      </c>
      <c r="M1553">
        <v>8</v>
      </c>
      <c r="N1553">
        <v>-1891.84</v>
      </c>
      <c r="O1553" s="3">
        <v>-5.16E-2</v>
      </c>
      <c r="P1553" s="3">
        <v>1.77E-2</v>
      </c>
      <c r="Q1553" t="s">
        <v>20</v>
      </c>
      <c r="S1553" s="1">
        <f t="shared" si="69"/>
        <v>43588</v>
      </c>
      <c r="U1553" s="1">
        <f t="shared" si="70"/>
        <v>43588</v>
      </c>
      <c r="W1553" s="37">
        <f t="shared" si="71"/>
        <v>0</v>
      </c>
      <c r="X1553" s="2"/>
      <c r="Z1553" s="2"/>
      <c r="AB1553" s="3"/>
      <c r="AD1553" s="3"/>
      <c r="AJ1553" s="3"/>
      <c r="AK1553" s="3"/>
    </row>
    <row r="1554" spans="1:37">
      <c r="A1554" t="s">
        <v>45</v>
      </c>
      <c r="B1554" t="s">
        <v>19</v>
      </c>
      <c r="C1554" s="2">
        <v>40920.496527777781</v>
      </c>
      <c r="D1554">
        <v>116.5</v>
      </c>
      <c r="E1554" s="2">
        <v>40920.642361111109</v>
      </c>
      <c r="F1554">
        <v>122.5</v>
      </c>
      <c r="G1554" s="3">
        <v>5.1499999999999997E-2</v>
      </c>
      <c r="H1554">
        <v>-8390</v>
      </c>
      <c r="I1554" s="3">
        <v>-7.1999999999999995E-2</v>
      </c>
      <c r="J1554">
        <v>1000</v>
      </c>
      <c r="K1554">
        <v>116500</v>
      </c>
      <c r="L1554">
        <v>-176754.8</v>
      </c>
      <c r="M1554">
        <v>43</v>
      </c>
      <c r="N1554">
        <v>-195.12</v>
      </c>
      <c r="O1554" s="3">
        <v>-8.5400000000000004E-2</v>
      </c>
      <c r="P1554" s="3">
        <v>0.16739999999999999</v>
      </c>
      <c r="Q1554" t="s">
        <v>20</v>
      </c>
      <c r="S1554" s="1">
        <f t="shared" si="69"/>
        <v>40920</v>
      </c>
      <c r="U1554" s="1">
        <f t="shared" si="70"/>
        <v>40920</v>
      </c>
      <c r="W1554" s="37">
        <f t="shared" si="71"/>
        <v>0</v>
      </c>
      <c r="X1554" s="2"/>
      <c r="Z1554" s="2"/>
      <c r="AB1554" s="3"/>
      <c r="AD1554" s="3"/>
      <c r="AJ1554" s="3"/>
      <c r="AK1554" s="3"/>
    </row>
    <row r="1555" spans="1:37">
      <c r="A1555" t="s">
        <v>129</v>
      </c>
      <c r="B1555" t="s">
        <v>19</v>
      </c>
      <c r="C1555" s="2">
        <v>43041.5</v>
      </c>
      <c r="D1555">
        <v>144.65</v>
      </c>
      <c r="E1555" s="2">
        <v>43041.59375</v>
      </c>
      <c r="F1555">
        <v>152.05000000000001</v>
      </c>
      <c r="G1555" s="3">
        <v>5.1200000000000002E-2</v>
      </c>
      <c r="H1555">
        <v>-6997.72</v>
      </c>
      <c r="I1555" s="3">
        <v>-7.17E-2</v>
      </c>
      <c r="J1555">
        <v>675</v>
      </c>
      <c r="K1555">
        <v>97638.74</v>
      </c>
      <c r="L1555">
        <v>2298178.38</v>
      </c>
      <c r="M1555">
        <v>28</v>
      </c>
      <c r="N1555">
        <v>-249.92</v>
      </c>
      <c r="O1555" s="3">
        <v>-6.9800000000000001E-2</v>
      </c>
      <c r="P1555" s="3">
        <v>6.0100000000000001E-2</v>
      </c>
      <c r="Q1555" t="s">
        <v>20</v>
      </c>
      <c r="S1555" s="1">
        <f t="shared" si="69"/>
        <v>43041</v>
      </c>
      <c r="U1555" s="1">
        <f t="shared" si="70"/>
        <v>43041</v>
      </c>
      <c r="W1555" s="37">
        <f t="shared" si="71"/>
        <v>0</v>
      </c>
      <c r="X1555" s="2"/>
      <c r="Z1555" s="2"/>
      <c r="AB1555" s="3"/>
      <c r="AD1555" s="3"/>
      <c r="AJ1555" s="3"/>
      <c r="AK1555" s="3"/>
    </row>
    <row r="1556" spans="1:37">
      <c r="A1556" t="s">
        <v>92</v>
      </c>
      <c r="B1556" t="s">
        <v>19</v>
      </c>
      <c r="C1556" s="2">
        <v>42521.40625</v>
      </c>
      <c r="D1556">
        <v>128.9</v>
      </c>
      <c r="E1556" s="2">
        <v>42521.611111111109</v>
      </c>
      <c r="F1556">
        <v>135.5</v>
      </c>
      <c r="G1556" s="3">
        <v>5.1200000000000002E-2</v>
      </c>
      <c r="H1556">
        <v>-7626.3</v>
      </c>
      <c r="I1556" s="3">
        <v>-7.17E-2</v>
      </c>
      <c r="J1556">
        <v>825</v>
      </c>
      <c r="K1556">
        <v>106342.49</v>
      </c>
      <c r="L1556">
        <v>1888748.47</v>
      </c>
      <c r="M1556">
        <v>60</v>
      </c>
      <c r="N1556">
        <v>-127.1</v>
      </c>
      <c r="O1556" s="3">
        <v>-5.1200000000000002E-2</v>
      </c>
      <c r="P1556" s="3">
        <v>0.12839999999999999</v>
      </c>
      <c r="Q1556" t="s">
        <v>20</v>
      </c>
      <c r="S1556" s="1">
        <f t="shared" si="69"/>
        <v>42521</v>
      </c>
      <c r="U1556" s="1">
        <f t="shared" si="70"/>
        <v>42521</v>
      </c>
      <c r="W1556" s="37">
        <f t="shared" si="71"/>
        <v>0</v>
      </c>
      <c r="X1556" s="2"/>
      <c r="Z1556" s="2"/>
      <c r="AB1556" s="3"/>
      <c r="AD1556" s="3"/>
      <c r="AJ1556" s="3"/>
      <c r="AK1556" s="3"/>
    </row>
    <row r="1557" spans="1:37">
      <c r="A1557" t="s">
        <v>31</v>
      </c>
      <c r="B1557" t="s">
        <v>19</v>
      </c>
      <c r="C1557" s="2">
        <v>40955.454861111109</v>
      </c>
      <c r="D1557">
        <v>62.7</v>
      </c>
      <c r="E1557" s="2">
        <v>40955.600694444445</v>
      </c>
      <c r="F1557">
        <v>65.900000000000006</v>
      </c>
      <c r="G1557" s="3">
        <v>5.0999999999999997E-2</v>
      </c>
      <c r="H1557">
        <v>-4037.4</v>
      </c>
      <c r="I1557" s="3">
        <v>-7.1499999999999994E-2</v>
      </c>
      <c r="J1557">
        <v>900</v>
      </c>
      <c r="K1557">
        <v>56430</v>
      </c>
      <c r="L1557">
        <v>-100939.43</v>
      </c>
      <c r="M1557">
        <v>43</v>
      </c>
      <c r="N1557">
        <v>-93.89</v>
      </c>
      <c r="O1557" s="3">
        <v>-7.8899999999999998E-2</v>
      </c>
      <c r="P1557" s="3">
        <v>0.14269999999999999</v>
      </c>
      <c r="Q1557" t="s">
        <v>20</v>
      </c>
      <c r="S1557" s="1">
        <f t="shared" si="69"/>
        <v>40955</v>
      </c>
      <c r="U1557" s="1">
        <f t="shared" si="70"/>
        <v>40955</v>
      </c>
      <c r="W1557" s="37">
        <f t="shared" si="71"/>
        <v>0</v>
      </c>
      <c r="X1557" s="2"/>
      <c r="Z1557" s="2"/>
      <c r="AB1557" s="3"/>
      <c r="AD1557" s="3"/>
      <c r="AJ1557" s="3"/>
      <c r="AK1557" s="3"/>
    </row>
    <row r="1558" spans="1:37">
      <c r="A1558" t="s">
        <v>92</v>
      </c>
      <c r="B1558" t="s">
        <v>19</v>
      </c>
      <c r="C1558" s="2">
        <v>42524.583333333336</v>
      </c>
      <c r="D1558">
        <v>138.30000000000001</v>
      </c>
      <c r="E1558" s="2">
        <v>42528.385416666664</v>
      </c>
      <c r="F1558">
        <v>145.35</v>
      </c>
      <c r="G1558" s="3">
        <v>5.0999999999999997E-2</v>
      </c>
      <c r="H1558">
        <v>-8156.36</v>
      </c>
      <c r="I1558" s="3">
        <v>-7.1499999999999994E-2</v>
      </c>
      <c r="J1558">
        <v>825</v>
      </c>
      <c r="K1558">
        <v>114097.5</v>
      </c>
      <c r="L1558">
        <v>1884314.92</v>
      </c>
      <c r="M1558">
        <v>96</v>
      </c>
      <c r="N1558">
        <v>-84.96</v>
      </c>
      <c r="O1558" s="3">
        <v>-7.3800000000000004E-2</v>
      </c>
      <c r="P1558" s="3">
        <v>0.15079999999999999</v>
      </c>
      <c r="Q1558" t="s">
        <v>20</v>
      </c>
      <c r="S1558" s="1">
        <f t="shared" si="69"/>
        <v>42524</v>
      </c>
      <c r="U1558" s="1">
        <f t="shared" si="70"/>
        <v>42528</v>
      </c>
      <c r="W1558" s="37">
        <f t="shared" si="71"/>
        <v>4</v>
      </c>
      <c r="X1558" s="2"/>
      <c r="Z1558" s="2"/>
      <c r="AB1558" s="3"/>
      <c r="AD1558" s="3"/>
      <c r="AJ1558" s="3"/>
      <c r="AK1558" s="3"/>
    </row>
    <row r="1559" spans="1:37">
      <c r="A1559" t="s">
        <v>134</v>
      </c>
      <c r="B1559" t="s">
        <v>19</v>
      </c>
      <c r="C1559" s="2">
        <v>44019.458333333336</v>
      </c>
      <c r="D1559">
        <v>241.9</v>
      </c>
      <c r="E1559" s="2">
        <v>44019.552083333336</v>
      </c>
      <c r="F1559">
        <v>254.15</v>
      </c>
      <c r="G1559" s="3">
        <v>5.0599999999999999E-2</v>
      </c>
      <c r="H1559">
        <v>-14198.66</v>
      </c>
      <c r="I1559" s="3">
        <v>-7.1099999999999997E-2</v>
      </c>
      <c r="J1559">
        <v>825</v>
      </c>
      <c r="K1559">
        <v>199567.5</v>
      </c>
      <c r="L1559">
        <v>3591946.44</v>
      </c>
      <c r="M1559">
        <v>28</v>
      </c>
      <c r="N1559">
        <v>-507.1</v>
      </c>
      <c r="O1559" s="3">
        <v>-8.2900000000000001E-2</v>
      </c>
      <c r="P1559" s="3">
        <v>7.8100000000000003E-2</v>
      </c>
      <c r="Q1559" t="s">
        <v>20</v>
      </c>
      <c r="S1559" s="1">
        <f t="shared" si="69"/>
        <v>44019</v>
      </c>
      <c r="U1559" s="1">
        <f t="shared" si="70"/>
        <v>44019</v>
      </c>
      <c r="W1559" s="37">
        <f t="shared" si="71"/>
        <v>0</v>
      </c>
      <c r="X1559" s="2"/>
      <c r="Z1559" s="2"/>
      <c r="AB1559" s="3"/>
      <c r="AD1559" s="3"/>
      <c r="AJ1559" s="3"/>
      <c r="AK1559" s="3"/>
    </row>
    <row r="1560" spans="1:37">
      <c r="A1560" t="s">
        <v>143</v>
      </c>
      <c r="B1560" t="s">
        <v>19</v>
      </c>
      <c r="C1560" s="2">
        <v>43312.40625</v>
      </c>
      <c r="D1560">
        <v>147.55000000000001</v>
      </c>
      <c r="E1560" s="2">
        <v>43312.524305555555</v>
      </c>
      <c r="F1560">
        <v>155</v>
      </c>
      <c r="G1560" s="3">
        <v>5.0500000000000003E-2</v>
      </c>
      <c r="H1560">
        <v>-7070.96</v>
      </c>
      <c r="I1560" s="3">
        <v>-7.0999999999999994E-2</v>
      </c>
      <c r="J1560">
        <v>675</v>
      </c>
      <c r="K1560">
        <v>99596.25</v>
      </c>
      <c r="L1560">
        <v>2477756.77</v>
      </c>
      <c r="M1560">
        <v>35</v>
      </c>
      <c r="N1560">
        <v>-202.03</v>
      </c>
      <c r="O1560" s="3">
        <v>-7.0099999999999996E-2</v>
      </c>
      <c r="P1560" s="3">
        <v>6.13E-2</v>
      </c>
      <c r="Q1560" t="s">
        <v>20</v>
      </c>
      <c r="S1560" s="1">
        <f t="shared" si="69"/>
        <v>43312</v>
      </c>
      <c r="U1560" s="1">
        <f t="shared" si="70"/>
        <v>43312</v>
      </c>
      <c r="W1560" s="37">
        <f t="shared" si="71"/>
        <v>0</v>
      </c>
      <c r="X1560" s="2"/>
      <c r="Z1560" s="2"/>
      <c r="AB1560" s="3"/>
      <c r="AD1560" s="3"/>
      <c r="AJ1560" s="3"/>
      <c r="AK1560" s="3"/>
    </row>
    <row r="1561" spans="1:37">
      <c r="A1561" t="s">
        <v>379</v>
      </c>
      <c r="B1561" t="s">
        <v>19</v>
      </c>
      <c r="C1561" s="2">
        <v>44167.475694444445</v>
      </c>
      <c r="D1561">
        <v>270</v>
      </c>
      <c r="E1561" s="2">
        <v>44167.614583333336</v>
      </c>
      <c r="F1561">
        <v>283.60000000000002</v>
      </c>
      <c r="G1561" s="3">
        <v>5.04E-2</v>
      </c>
      <c r="H1561">
        <v>-12916.8</v>
      </c>
      <c r="I1561" s="3">
        <v>-7.0900000000000005E-2</v>
      </c>
      <c r="J1561">
        <v>675</v>
      </c>
      <c r="K1561">
        <v>182250</v>
      </c>
      <c r="L1561">
        <v>4172573.91</v>
      </c>
      <c r="M1561">
        <v>41</v>
      </c>
      <c r="N1561">
        <v>-315.04000000000002</v>
      </c>
      <c r="O1561" s="3">
        <v>-7.22E-2</v>
      </c>
      <c r="P1561" s="3">
        <v>0.18809999999999999</v>
      </c>
      <c r="Q1561" t="s">
        <v>20</v>
      </c>
      <c r="S1561" s="1">
        <f t="shared" si="69"/>
        <v>44167</v>
      </c>
      <c r="U1561" s="1">
        <f t="shared" si="70"/>
        <v>44167</v>
      </c>
      <c r="W1561" s="37">
        <f t="shared" si="71"/>
        <v>0</v>
      </c>
      <c r="X1561" s="2"/>
      <c r="Z1561" s="2"/>
      <c r="AB1561" s="3"/>
      <c r="AD1561" s="3"/>
      <c r="AJ1561" s="3"/>
      <c r="AK1561" s="3"/>
    </row>
    <row r="1562" spans="1:37">
      <c r="A1562" t="s">
        <v>79</v>
      </c>
      <c r="B1562" t="s">
        <v>19</v>
      </c>
      <c r="C1562" s="2">
        <v>42369.628472222219</v>
      </c>
      <c r="D1562">
        <v>51.55</v>
      </c>
      <c r="E1562" s="2">
        <v>42369.642361111109</v>
      </c>
      <c r="F1562">
        <v>54.15</v>
      </c>
      <c r="G1562" s="3">
        <v>5.04E-2</v>
      </c>
      <c r="H1562">
        <v>-3291.3</v>
      </c>
      <c r="I1562" s="3">
        <v>-7.0900000000000005E-2</v>
      </c>
      <c r="J1562">
        <v>900</v>
      </c>
      <c r="K1562">
        <v>46395</v>
      </c>
      <c r="L1562">
        <v>1959993.14</v>
      </c>
      <c r="M1562">
        <v>5</v>
      </c>
      <c r="N1562">
        <v>-658.26</v>
      </c>
      <c r="O1562" s="3">
        <v>-0.23860000000000001</v>
      </c>
      <c r="P1562" s="3">
        <v>3.49E-2</v>
      </c>
      <c r="Q1562" t="s">
        <v>20</v>
      </c>
      <c r="S1562" s="1">
        <f t="shared" si="69"/>
        <v>42369</v>
      </c>
      <c r="U1562" s="1">
        <f t="shared" si="70"/>
        <v>42369</v>
      </c>
      <c r="W1562" s="37">
        <f t="shared" si="71"/>
        <v>0</v>
      </c>
      <c r="X1562" s="2"/>
      <c r="Z1562" s="2"/>
      <c r="AB1562" s="3"/>
      <c r="AD1562" s="3"/>
      <c r="AJ1562" s="3"/>
      <c r="AK1562" s="3"/>
    </row>
    <row r="1563" spans="1:37">
      <c r="A1563" t="s">
        <v>145</v>
      </c>
      <c r="B1563" t="s">
        <v>19</v>
      </c>
      <c r="C1563" s="2">
        <v>43754.538194444445</v>
      </c>
      <c r="D1563">
        <v>172.8</v>
      </c>
      <c r="E1563" s="2">
        <v>43754.628472222219</v>
      </c>
      <c r="F1563">
        <v>181.5</v>
      </c>
      <c r="G1563" s="3">
        <v>5.0299999999999997E-2</v>
      </c>
      <c r="H1563">
        <v>-8264.02</v>
      </c>
      <c r="I1563" s="3">
        <v>-7.0900000000000005E-2</v>
      </c>
      <c r="J1563">
        <v>675</v>
      </c>
      <c r="K1563">
        <v>116640</v>
      </c>
      <c r="L1563">
        <v>2892970.19</v>
      </c>
      <c r="M1563">
        <v>27</v>
      </c>
      <c r="N1563">
        <v>-306.07</v>
      </c>
      <c r="O1563" s="3">
        <v>-5.3199999999999997E-2</v>
      </c>
      <c r="P1563" s="3">
        <v>0.10589999999999999</v>
      </c>
      <c r="Q1563" t="s">
        <v>20</v>
      </c>
      <c r="S1563" s="1">
        <f t="shared" si="69"/>
        <v>43754</v>
      </c>
      <c r="U1563" s="1">
        <f t="shared" si="70"/>
        <v>43754</v>
      </c>
      <c r="W1563" s="37">
        <f t="shared" si="71"/>
        <v>0</v>
      </c>
      <c r="X1563" s="2"/>
      <c r="Z1563" s="2"/>
      <c r="AB1563" s="3"/>
      <c r="AD1563" s="3"/>
      <c r="AJ1563" s="3"/>
      <c r="AK1563" s="3"/>
    </row>
    <row r="1564" spans="1:37">
      <c r="A1564" t="s">
        <v>135</v>
      </c>
      <c r="B1564" t="s">
        <v>19</v>
      </c>
      <c r="C1564" s="2">
        <v>43529.385416666664</v>
      </c>
      <c r="D1564">
        <v>213</v>
      </c>
      <c r="E1564" s="2">
        <v>43529.427083333336</v>
      </c>
      <c r="F1564">
        <v>223.7</v>
      </c>
      <c r="G1564" s="3">
        <v>5.0200000000000002E-2</v>
      </c>
      <c r="H1564">
        <v>-10170.219999999999</v>
      </c>
      <c r="I1564" s="3">
        <v>-7.0699999999999999E-2</v>
      </c>
      <c r="J1564">
        <v>675</v>
      </c>
      <c r="K1564">
        <v>143775</v>
      </c>
      <c r="L1564">
        <v>2330421.7799999998</v>
      </c>
      <c r="M1564">
        <v>13</v>
      </c>
      <c r="N1564">
        <v>-782.32</v>
      </c>
      <c r="O1564" s="3">
        <v>-5.0200000000000002E-2</v>
      </c>
      <c r="P1564" s="3">
        <v>0.12039999999999999</v>
      </c>
      <c r="Q1564" t="s">
        <v>20</v>
      </c>
      <c r="S1564" s="1">
        <f t="shared" si="69"/>
        <v>43529</v>
      </c>
      <c r="U1564" s="1">
        <f t="shared" si="70"/>
        <v>43529</v>
      </c>
      <c r="W1564" s="37">
        <f t="shared" si="71"/>
        <v>0</v>
      </c>
      <c r="X1564" s="2"/>
      <c r="Z1564" s="2"/>
      <c r="AB1564" s="3"/>
      <c r="AD1564" s="3"/>
      <c r="AJ1564" s="3"/>
      <c r="AK1564" s="3"/>
    </row>
    <row r="1565" spans="1:37">
      <c r="A1565" t="s">
        <v>158</v>
      </c>
      <c r="B1565" t="s">
        <v>19</v>
      </c>
      <c r="C1565" s="2">
        <v>43810.40625</v>
      </c>
      <c r="D1565">
        <v>109.85</v>
      </c>
      <c r="E1565" s="2">
        <v>43810.489583333336</v>
      </c>
      <c r="F1565">
        <v>115.35</v>
      </c>
      <c r="G1565" s="3">
        <v>5.0099999999999999E-2</v>
      </c>
      <c r="H1565">
        <v>-5232.6000000000004</v>
      </c>
      <c r="I1565" s="3">
        <v>-7.0599999999999996E-2</v>
      </c>
      <c r="J1565">
        <v>675</v>
      </c>
      <c r="K1565">
        <v>74148.75</v>
      </c>
      <c r="L1565">
        <v>2968796.65</v>
      </c>
      <c r="M1565">
        <v>25</v>
      </c>
      <c r="N1565">
        <v>-209.3</v>
      </c>
      <c r="O1565" s="3">
        <v>-6.8699999999999997E-2</v>
      </c>
      <c r="P1565" s="3">
        <v>7.0999999999999994E-2</v>
      </c>
      <c r="Q1565" t="s">
        <v>20</v>
      </c>
      <c r="S1565" s="1">
        <f t="shared" si="69"/>
        <v>43810</v>
      </c>
      <c r="U1565" s="1">
        <f t="shared" si="70"/>
        <v>43810</v>
      </c>
      <c r="W1565" s="37">
        <f t="shared" si="71"/>
        <v>0</v>
      </c>
      <c r="X1565" s="2"/>
      <c r="Z1565" s="2"/>
      <c r="AB1565" s="3"/>
      <c r="AD1565" s="3"/>
      <c r="AJ1565" s="3"/>
      <c r="AK1565" s="3"/>
    </row>
    <row r="1566" spans="1:37">
      <c r="A1566" t="s">
        <v>224</v>
      </c>
      <c r="B1566" t="s">
        <v>19</v>
      </c>
      <c r="C1566" s="2">
        <v>44861.513888888891</v>
      </c>
      <c r="D1566">
        <v>29</v>
      </c>
      <c r="E1566" s="2">
        <v>44861.631944444445</v>
      </c>
      <c r="F1566">
        <v>30.45</v>
      </c>
      <c r="G1566" s="3">
        <v>0.05</v>
      </c>
      <c r="H1566">
        <v>-1431.15</v>
      </c>
      <c r="I1566" s="3">
        <v>-7.0499999999999993E-2</v>
      </c>
      <c r="J1566">
        <v>700</v>
      </c>
      <c r="K1566">
        <v>20300</v>
      </c>
      <c r="L1566">
        <v>7065405.3799999999</v>
      </c>
      <c r="M1566">
        <v>35</v>
      </c>
      <c r="N1566">
        <v>-40.89</v>
      </c>
      <c r="O1566" s="3">
        <v>-0.1948</v>
      </c>
      <c r="P1566" s="3">
        <v>0.94140000000000001</v>
      </c>
      <c r="Q1566" t="s">
        <v>20</v>
      </c>
      <c r="S1566" s="1">
        <f t="shared" si="69"/>
        <v>44861</v>
      </c>
      <c r="U1566" s="1">
        <f t="shared" si="70"/>
        <v>44861</v>
      </c>
      <c r="W1566" s="37">
        <f t="shared" si="71"/>
        <v>0</v>
      </c>
      <c r="X1566" s="2"/>
      <c r="Z1566" s="2"/>
      <c r="AB1566" s="3"/>
      <c r="AD1566" s="3"/>
      <c r="AJ1566" s="3"/>
      <c r="AK1566" s="3"/>
    </row>
    <row r="1567" spans="1:37">
      <c r="A1567" t="s">
        <v>149</v>
      </c>
      <c r="B1567" t="s">
        <v>19</v>
      </c>
      <c r="C1567" s="2">
        <v>44134.385416666664</v>
      </c>
      <c r="D1567">
        <v>286.85000000000002</v>
      </c>
      <c r="E1567" s="2">
        <v>44134.388888888891</v>
      </c>
      <c r="F1567">
        <v>301.10000000000002</v>
      </c>
      <c r="G1567" s="3">
        <v>4.9700000000000001E-2</v>
      </c>
      <c r="H1567">
        <v>-15097.13</v>
      </c>
      <c r="I1567" s="3">
        <v>-7.0199999999999999E-2</v>
      </c>
      <c r="J1567">
        <v>750</v>
      </c>
      <c r="K1567">
        <v>215137.5</v>
      </c>
      <c r="L1567">
        <v>3940461.32</v>
      </c>
      <c r="M1567">
        <v>2</v>
      </c>
      <c r="N1567">
        <v>-7548.56</v>
      </c>
      <c r="O1567" s="3">
        <v>-4.9700000000000001E-2</v>
      </c>
      <c r="P1567" s="3">
        <v>0.21529999999999999</v>
      </c>
      <c r="Q1567" t="s">
        <v>20</v>
      </c>
      <c r="S1567" s="1">
        <f t="shared" si="69"/>
        <v>44134</v>
      </c>
      <c r="U1567" s="1">
        <f t="shared" si="70"/>
        <v>44134</v>
      </c>
      <c r="W1567" s="37">
        <f t="shared" si="71"/>
        <v>0</v>
      </c>
      <c r="X1567" s="2"/>
      <c r="Z1567" s="2"/>
      <c r="AB1567" s="3"/>
      <c r="AD1567" s="3"/>
      <c r="AJ1567" s="3"/>
      <c r="AK1567" s="3"/>
    </row>
    <row r="1568" spans="1:37">
      <c r="A1568" t="s">
        <v>152</v>
      </c>
      <c r="B1568" t="s">
        <v>19</v>
      </c>
      <c r="C1568" s="2">
        <v>43481.586805555555</v>
      </c>
      <c r="D1568">
        <v>136.1</v>
      </c>
      <c r="E1568" s="2">
        <v>43482.385416666664</v>
      </c>
      <c r="F1568">
        <v>142.85</v>
      </c>
      <c r="G1568" s="3">
        <v>4.9599999999999998E-2</v>
      </c>
      <c r="H1568">
        <v>-6439.16</v>
      </c>
      <c r="I1568" s="3">
        <v>-7.0099999999999996E-2</v>
      </c>
      <c r="J1568">
        <v>675</v>
      </c>
      <c r="K1568">
        <v>91867.51</v>
      </c>
      <c r="L1568">
        <v>2300785.5699999998</v>
      </c>
      <c r="M1568">
        <v>19</v>
      </c>
      <c r="N1568">
        <v>-338.9</v>
      </c>
      <c r="O1568" s="3">
        <v>-0.11169999999999999</v>
      </c>
      <c r="P1568" s="3">
        <v>3.8899999999999997E-2</v>
      </c>
      <c r="Q1568" t="s">
        <v>20</v>
      </c>
      <c r="S1568" s="1">
        <f t="shared" si="69"/>
        <v>43481</v>
      </c>
      <c r="U1568" s="1">
        <f t="shared" si="70"/>
        <v>43482</v>
      </c>
      <c r="W1568" s="37">
        <f t="shared" si="71"/>
        <v>1</v>
      </c>
      <c r="X1568" s="2"/>
      <c r="Z1568" s="2"/>
      <c r="AB1568" s="3"/>
      <c r="AD1568" s="3"/>
      <c r="AJ1568" s="3"/>
      <c r="AK1568" s="3"/>
    </row>
    <row r="1569" spans="1:37">
      <c r="A1569" t="s">
        <v>165</v>
      </c>
      <c r="B1569" t="s">
        <v>19</v>
      </c>
      <c r="C1569" s="2">
        <v>43822.631944444445</v>
      </c>
      <c r="D1569">
        <v>53.55</v>
      </c>
      <c r="E1569" s="2">
        <v>43823.513888888891</v>
      </c>
      <c r="F1569">
        <v>56.2</v>
      </c>
      <c r="G1569" s="3">
        <v>4.9500000000000002E-2</v>
      </c>
      <c r="H1569">
        <v>-2529.56</v>
      </c>
      <c r="I1569" s="3">
        <v>-7.0000000000000007E-2</v>
      </c>
      <c r="J1569">
        <v>675</v>
      </c>
      <c r="K1569">
        <v>36146.25</v>
      </c>
      <c r="L1569">
        <v>3021738.25</v>
      </c>
      <c r="M1569">
        <v>43</v>
      </c>
      <c r="N1569">
        <v>-58.83</v>
      </c>
      <c r="O1569" s="3">
        <v>-6.8199999999999997E-2</v>
      </c>
      <c r="P1569" s="3">
        <v>0.183</v>
      </c>
      <c r="Q1569" t="s">
        <v>20</v>
      </c>
      <c r="S1569" s="1">
        <f t="shared" si="69"/>
        <v>43822</v>
      </c>
      <c r="U1569" s="1">
        <f t="shared" si="70"/>
        <v>43823</v>
      </c>
      <c r="W1569" s="37">
        <f t="shared" si="71"/>
        <v>1</v>
      </c>
      <c r="X1569" s="2"/>
      <c r="Z1569" s="2"/>
      <c r="AB1569" s="3"/>
      <c r="AD1569" s="3"/>
      <c r="AJ1569" s="3"/>
      <c r="AK1569" s="3"/>
    </row>
    <row r="1570" spans="1:37">
      <c r="A1570" t="s">
        <v>137</v>
      </c>
      <c r="B1570" t="s">
        <v>19</v>
      </c>
      <c r="C1570" s="2">
        <v>43306.607638888891</v>
      </c>
      <c r="D1570">
        <v>59.65</v>
      </c>
      <c r="E1570" s="2">
        <v>43307.385416666664</v>
      </c>
      <c r="F1570">
        <v>62.6</v>
      </c>
      <c r="G1570" s="3">
        <v>4.9500000000000002E-2</v>
      </c>
      <c r="H1570">
        <v>-2816.44</v>
      </c>
      <c r="I1570" s="3">
        <v>-6.9900000000000004E-2</v>
      </c>
      <c r="J1570">
        <v>675</v>
      </c>
      <c r="K1570">
        <v>40263.75</v>
      </c>
      <c r="L1570">
        <v>2471349.33</v>
      </c>
      <c r="M1570">
        <v>12</v>
      </c>
      <c r="N1570">
        <v>-234.7</v>
      </c>
      <c r="O1570" s="3">
        <v>-0.16600000000000001</v>
      </c>
      <c r="P1570" s="3">
        <v>0.36969999999999997</v>
      </c>
      <c r="Q1570" t="s">
        <v>20</v>
      </c>
      <c r="S1570" s="1">
        <f t="shared" si="69"/>
        <v>43306</v>
      </c>
      <c r="U1570" s="1">
        <f t="shared" si="70"/>
        <v>43307</v>
      </c>
      <c r="W1570" s="37">
        <f t="shared" si="71"/>
        <v>1</v>
      </c>
      <c r="X1570" s="2"/>
      <c r="Z1570" s="2"/>
      <c r="AB1570" s="3"/>
      <c r="AD1570" s="3"/>
      <c r="AJ1570" s="3"/>
      <c r="AK1570" s="3"/>
    </row>
    <row r="1571" spans="1:37">
      <c r="A1571" t="s">
        <v>18</v>
      </c>
      <c r="B1571" t="s">
        <v>19</v>
      </c>
      <c r="C1571" s="2">
        <v>41698.559027777781</v>
      </c>
      <c r="D1571">
        <v>125.75</v>
      </c>
      <c r="E1571" s="2">
        <v>41698.621527777781</v>
      </c>
      <c r="F1571">
        <v>131.94999999999999</v>
      </c>
      <c r="G1571" s="3">
        <v>4.9299999999999997E-2</v>
      </c>
      <c r="H1571">
        <v>-8338.15</v>
      </c>
      <c r="I1571" s="3">
        <v>-6.9800000000000001E-2</v>
      </c>
      <c r="J1571">
        <v>950</v>
      </c>
      <c r="K1571">
        <v>119462.5</v>
      </c>
      <c r="L1571">
        <v>1032319.03</v>
      </c>
      <c r="M1571">
        <v>19</v>
      </c>
      <c r="N1571">
        <v>-438.85</v>
      </c>
      <c r="O1571" s="3">
        <v>-8.5900000000000004E-2</v>
      </c>
      <c r="P1571" s="3">
        <v>4.4900000000000002E-2</v>
      </c>
      <c r="Q1571" t="s">
        <v>20</v>
      </c>
      <c r="S1571" s="1">
        <f t="shared" si="69"/>
        <v>41698</v>
      </c>
      <c r="U1571" s="1">
        <f t="shared" si="70"/>
        <v>41698</v>
      </c>
      <c r="W1571" s="37">
        <f t="shared" si="71"/>
        <v>0</v>
      </c>
      <c r="X1571" s="2"/>
      <c r="Z1571" s="2"/>
      <c r="AB1571" s="3"/>
      <c r="AD1571" s="3"/>
      <c r="AJ1571" s="3"/>
      <c r="AK1571" s="3"/>
    </row>
    <row r="1572" spans="1:37">
      <c r="A1572" t="s">
        <v>45</v>
      </c>
      <c r="B1572" t="s">
        <v>19</v>
      </c>
      <c r="C1572" s="2">
        <v>40921.604166666664</v>
      </c>
      <c r="D1572">
        <v>112</v>
      </c>
      <c r="E1572" s="2">
        <v>40924.569444444445</v>
      </c>
      <c r="F1572">
        <v>117.5</v>
      </c>
      <c r="G1572" s="3">
        <v>4.9099999999999998E-2</v>
      </c>
      <c r="H1572">
        <v>-7795</v>
      </c>
      <c r="I1572" s="3">
        <v>-6.9599999999999995E-2</v>
      </c>
      <c r="J1572">
        <v>1000</v>
      </c>
      <c r="K1572">
        <v>112000</v>
      </c>
      <c r="L1572">
        <v>-190569.8</v>
      </c>
      <c r="M1572">
        <v>67</v>
      </c>
      <c r="N1572">
        <v>-116.34</v>
      </c>
      <c r="O1572" s="3">
        <v>-0.14960000000000001</v>
      </c>
      <c r="P1572" s="3">
        <v>0.1411</v>
      </c>
      <c r="Q1572" t="s">
        <v>20</v>
      </c>
      <c r="S1572" s="1">
        <f t="shared" ref="S1572:S1635" si="72">DATE(YEAR(C1572),MONTH(C1572),DAY(C1572))</f>
        <v>40921</v>
      </c>
      <c r="U1572" s="1">
        <f t="shared" ref="U1572:U1635" si="73">DATE(YEAR(E1572),MONTH(E1572),DAY(E1572))</f>
        <v>40924</v>
      </c>
      <c r="W1572" s="37">
        <f t="shared" ref="W1572:W1635" si="74">U1572-S1572</f>
        <v>3</v>
      </c>
      <c r="X1572" s="2"/>
      <c r="Z1572" s="2"/>
      <c r="AB1572" s="3"/>
      <c r="AD1572" s="3"/>
      <c r="AJ1572" s="3"/>
      <c r="AK1572" s="3"/>
    </row>
    <row r="1573" spans="1:37">
      <c r="A1573" t="s">
        <v>37</v>
      </c>
      <c r="B1573" t="s">
        <v>19</v>
      </c>
      <c r="C1573" s="2">
        <v>41373.385416666664</v>
      </c>
      <c r="D1573">
        <v>80.05</v>
      </c>
      <c r="E1573" s="2">
        <v>41373.541666666664</v>
      </c>
      <c r="F1573">
        <v>83.95</v>
      </c>
      <c r="G1573" s="3">
        <v>4.87E-2</v>
      </c>
      <c r="H1573">
        <v>-5817</v>
      </c>
      <c r="I1573" s="3">
        <v>-6.9199999999999998E-2</v>
      </c>
      <c r="J1573">
        <v>1050</v>
      </c>
      <c r="K1573">
        <v>84052.5</v>
      </c>
      <c r="L1573">
        <v>734782.29</v>
      </c>
      <c r="M1573">
        <v>46</v>
      </c>
      <c r="N1573">
        <v>-126.46</v>
      </c>
      <c r="O1573" s="3">
        <v>-7.7499999999999999E-2</v>
      </c>
      <c r="P1573" s="3">
        <v>0.21110000000000001</v>
      </c>
      <c r="Q1573" t="s">
        <v>20</v>
      </c>
      <c r="S1573" s="1">
        <f t="shared" si="72"/>
        <v>41373</v>
      </c>
      <c r="U1573" s="1">
        <f t="shared" si="73"/>
        <v>41373</v>
      </c>
      <c r="W1573" s="37">
        <f t="shared" si="74"/>
        <v>0</v>
      </c>
      <c r="X1573" s="2"/>
      <c r="Z1573" s="2"/>
      <c r="AB1573" s="3"/>
      <c r="AD1573" s="3"/>
      <c r="AJ1573" s="3"/>
      <c r="AK1573" s="3"/>
    </row>
    <row r="1574" spans="1:37">
      <c r="A1574" t="s">
        <v>71</v>
      </c>
      <c r="B1574" t="s">
        <v>19</v>
      </c>
      <c r="C1574" s="2">
        <v>42438.513888888891</v>
      </c>
      <c r="D1574">
        <v>127</v>
      </c>
      <c r="E1574" s="2">
        <v>42439.444444444445</v>
      </c>
      <c r="F1574">
        <v>133.15</v>
      </c>
      <c r="G1574" s="3">
        <v>4.8399999999999999E-2</v>
      </c>
      <c r="H1574">
        <v>-7876.35</v>
      </c>
      <c r="I1574" s="3">
        <v>-6.8900000000000003E-2</v>
      </c>
      <c r="J1574">
        <v>900</v>
      </c>
      <c r="K1574">
        <v>114300</v>
      </c>
      <c r="L1574">
        <v>1907769.41</v>
      </c>
      <c r="M1574">
        <v>57</v>
      </c>
      <c r="N1574">
        <v>-138.18</v>
      </c>
      <c r="O1574" s="3">
        <v>-4.8399999999999999E-2</v>
      </c>
      <c r="P1574" s="3">
        <v>0.28660000000000002</v>
      </c>
      <c r="Q1574" t="s">
        <v>20</v>
      </c>
      <c r="S1574" s="1">
        <f t="shared" si="72"/>
        <v>42438</v>
      </c>
      <c r="U1574" s="1">
        <f t="shared" si="73"/>
        <v>42439</v>
      </c>
      <c r="W1574" s="37">
        <f t="shared" si="74"/>
        <v>1</v>
      </c>
      <c r="X1574" s="2"/>
      <c r="Z1574" s="2"/>
      <c r="AB1574" s="3"/>
      <c r="AD1574" s="3"/>
      <c r="AJ1574" s="3"/>
      <c r="AK1574" s="3"/>
    </row>
    <row r="1575" spans="1:37">
      <c r="A1575" t="s">
        <v>77</v>
      </c>
      <c r="B1575" t="s">
        <v>19</v>
      </c>
      <c r="C1575" s="2">
        <v>42339.541666666664</v>
      </c>
      <c r="D1575">
        <v>171.7</v>
      </c>
      <c r="E1575" s="2">
        <v>42339.621527777781</v>
      </c>
      <c r="F1575">
        <v>180</v>
      </c>
      <c r="G1575" s="3">
        <v>4.8300000000000003E-2</v>
      </c>
      <c r="H1575">
        <v>-10635.3</v>
      </c>
      <c r="I1575" s="3">
        <v>-6.88E-2</v>
      </c>
      <c r="J1575">
        <v>900</v>
      </c>
      <c r="K1575">
        <v>154530</v>
      </c>
      <c r="L1575">
        <v>1924538.09</v>
      </c>
      <c r="M1575">
        <v>24</v>
      </c>
      <c r="N1575">
        <v>-443.14</v>
      </c>
      <c r="O1575" s="3">
        <v>-4.8300000000000003E-2</v>
      </c>
      <c r="P1575" s="3">
        <v>4.4600000000000001E-2</v>
      </c>
      <c r="Q1575" t="s">
        <v>20</v>
      </c>
      <c r="S1575" s="1">
        <f t="shared" si="72"/>
        <v>42339</v>
      </c>
      <c r="U1575" s="1">
        <f t="shared" si="73"/>
        <v>42339</v>
      </c>
      <c r="W1575" s="37">
        <f t="shared" si="74"/>
        <v>0</v>
      </c>
      <c r="X1575" s="2"/>
      <c r="Z1575" s="2"/>
      <c r="AB1575" s="3"/>
      <c r="AD1575" s="3"/>
      <c r="AJ1575" s="3"/>
      <c r="AK1575" s="3"/>
    </row>
    <row r="1576" spans="1:37">
      <c r="A1576" t="s">
        <v>218</v>
      </c>
      <c r="B1576" t="s">
        <v>19</v>
      </c>
      <c r="C1576" s="2">
        <v>44446.506944444445</v>
      </c>
      <c r="D1576">
        <v>218.95</v>
      </c>
      <c r="E1576" s="2">
        <v>44446.635416666664</v>
      </c>
      <c r="F1576">
        <v>229.5</v>
      </c>
      <c r="G1576" s="3">
        <v>4.82E-2</v>
      </c>
      <c r="H1576">
        <v>-9020.7000000000007</v>
      </c>
      <c r="I1576" s="3">
        <v>-6.8699999999999997E-2</v>
      </c>
      <c r="J1576">
        <v>600</v>
      </c>
      <c r="K1576">
        <v>131370</v>
      </c>
      <c r="L1576">
        <v>5836380.8099999996</v>
      </c>
      <c r="M1576">
        <v>38</v>
      </c>
      <c r="N1576">
        <v>-237.39</v>
      </c>
      <c r="O1576" s="3">
        <v>-5.0500000000000003E-2</v>
      </c>
      <c r="P1576" s="3">
        <v>0.1094</v>
      </c>
      <c r="Q1576" t="s">
        <v>20</v>
      </c>
      <c r="S1576" s="1">
        <f t="shared" si="72"/>
        <v>44446</v>
      </c>
      <c r="U1576" s="1">
        <f t="shared" si="73"/>
        <v>44446</v>
      </c>
      <c r="W1576" s="37">
        <f t="shared" si="74"/>
        <v>0</v>
      </c>
      <c r="X1576" s="2"/>
      <c r="Z1576" s="2"/>
      <c r="AB1576" s="3"/>
      <c r="AD1576" s="3"/>
      <c r="AJ1576" s="3"/>
      <c r="AK1576" s="3"/>
    </row>
    <row r="1577" spans="1:37">
      <c r="A1577" t="s">
        <v>125</v>
      </c>
      <c r="B1577" t="s">
        <v>19</v>
      </c>
      <c r="C1577" s="2">
        <v>42998.600694444445</v>
      </c>
      <c r="D1577">
        <v>70.599999999999994</v>
      </c>
      <c r="E1577" s="2">
        <v>42998.635416666664</v>
      </c>
      <c r="F1577">
        <v>74</v>
      </c>
      <c r="G1577" s="3">
        <v>4.82E-2</v>
      </c>
      <c r="H1577">
        <v>-3634.5</v>
      </c>
      <c r="I1577" s="3">
        <v>-6.8599999999999994E-2</v>
      </c>
      <c r="J1577">
        <v>750</v>
      </c>
      <c r="K1577">
        <v>52950</v>
      </c>
      <c r="L1577">
        <v>2281563.9300000002</v>
      </c>
      <c r="M1577">
        <v>11</v>
      </c>
      <c r="N1577">
        <v>-330.41</v>
      </c>
      <c r="O1577" s="3">
        <v>-5.45E-2</v>
      </c>
      <c r="P1577" s="3">
        <v>7.2900000000000006E-2</v>
      </c>
      <c r="Q1577" t="s">
        <v>20</v>
      </c>
      <c r="S1577" s="1">
        <f t="shared" si="72"/>
        <v>42998</v>
      </c>
      <c r="U1577" s="1">
        <f t="shared" si="73"/>
        <v>42998</v>
      </c>
      <c r="W1577" s="37">
        <f t="shared" si="74"/>
        <v>0</v>
      </c>
      <c r="X1577" s="2"/>
      <c r="Z1577" s="2"/>
      <c r="AB1577" s="3"/>
      <c r="AD1577" s="3"/>
      <c r="AJ1577" s="3"/>
      <c r="AK1577" s="3"/>
    </row>
    <row r="1578" spans="1:37">
      <c r="A1578" t="s">
        <v>220</v>
      </c>
      <c r="B1578" t="s">
        <v>19</v>
      </c>
      <c r="C1578" s="2">
        <v>44806.538194444445</v>
      </c>
      <c r="D1578">
        <v>331.05</v>
      </c>
      <c r="E1578" s="2">
        <v>44806.628472222219</v>
      </c>
      <c r="F1578">
        <v>347</v>
      </c>
      <c r="G1578" s="3">
        <v>4.82E-2</v>
      </c>
      <c r="H1578">
        <v>-15911.35</v>
      </c>
      <c r="I1578" s="3">
        <v>-6.8699999999999997E-2</v>
      </c>
      <c r="J1578">
        <v>700</v>
      </c>
      <c r="K1578">
        <v>231734.98</v>
      </c>
      <c r="L1578">
        <v>7324511.4299999997</v>
      </c>
      <c r="M1578">
        <v>27</v>
      </c>
      <c r="N1578">
        <v>-589.30999999999995</v>
      </c>
      <c r="O1578" s="3">
        <v>-0.08</v>
      </c>
      <c r="P1578" s="3">
        <v>9.6199999999999994E-2</v>
      </c>
      <c r="Q1578" t="s">
        <v>20</v>
      </c>
      <c r="S1578" s="1">
        <f t="shared" si="72"/>
        <v>44806</v>
      </c>
      <c r="U1578" s="1">
        <f t="shared" si="73"/>
        <v>44806</v>
      </c>
      <c r="W1578" s="37">
        <f t="shared" si="74"/>
        <v>0</v>
      </c>
      <c r="X1578" s="2"/>
      <c r="Z1578" s="2"/>
      <c r="AB1578" s="3"/>
      <c r="AD1578" s="3"/>
      <c r="AJ1578" s="3"/>
      <c r="AK1578" s="3"/>
    </row>
    <row r="1579" spans="1:37">
      <c r="A1579" t="s">
        <v>236</v>
      </c>
      <c r="B1579" t="s">
        <v>19</v>
      </c>
      <c r="C1579" s="2">
        <v>44529.46875</v>
      </c>
      <c r="D1579">
        <v>311.7</v>
      </c>
      <c r="E1579" s="2">
        <v>44530.475694444445</v>
      </c>
      <c r="F1579">
        <v>326.7</v>
      </c>
      <c r="G1579" s="3">
        <v>4.8099999999999997E-2</v>
      </c>
      <c r="H1579">
        <v>-13899.6</v>
      </c>
      <c r="I1579" s="3">
        <v>-6.8599999999999994E-2</v>
      </c>
      <c r="J1579">
        <v>650</v>
      </c>
      <c r="K1579">
        <v>202605.02</v>
      </c>
      <c r="L1579">
        <v>5690836.1600000001</v>
      </c>
      <c r="M1579">
        <v>79</v>
      </c>
      <c r="N1579">
        <v>-175.94</v>
      </c>
      <c r="O1579" s="3">
        <v>-0.13619999999999999</v>
      </c>
      <c r="P1579" s="3">
        <v>0.31909999999999999</v>
      </c>
      <c r="Q1579" t="s">
        <v>20</v>
      </c>
      <c r="S1579" s="1">
        <f t="shared" si="72"/>
        <v>44529</v>
      </c>
      <c r="U1579" s="1">
        <f t="shared" si="73"/>
        <v>44530</v>
      </c>
      <c r="W1579" s="37">
        <f t="shared" si="74"/>
        <v>1</v>
      </c>
      <c r="X1579" s="2"/>
      <c r="Z1579" s="2"/>
      <c r="AB1579" s="3"/>
      <c r="AD1579" s="3"/>
      <c r="AJ1579" s="3"/>
      <c r="AK1579" s="3"/>
    </row>
    <row r="1580" spans="1:37">
      <c r="A1580" t="s">
        <v>167</v>
      </c>
      <c r="B1580" t="s">
        <v>19</v>
      </c>
      <c r="C1580" s="2">
        <v>43844.5625</v>
      </c>
      <c r="D1580">
        <v>147.9</v>
      </c>
      <c r="E1580" s="2">
        <v>43844.604166666664</v>
      </c>
      <c r="F1580">
        <v>155</v>
      </c>
      <c r="G1580" s="3">
        <v>4.8000000000000001E-2</v>
      </c>
      <c r="H1580">
        <v>-6837.07</v>
      </c>
      <c r="I1580" s="3">
        <v>-6.8500000000000005E-2</v>
      </c>
      <c r="J1580">
        <v>675</v>
      </c>
      <c r="K1580">
        <v>99832.49</v>
      </c>
      <c r="L1580">
        <v>3064821.82</v>
      </c>
      <c r="M1580">
        <v>13</v>
      </c>
      <c r="N1580">
        <v>-525.92999999999995</v>
      </c>
      <c r="O1580" s="3">
        <v>-7.8399999999999997E-2</v>
      </c>
      <c r="P1580" s="3">
        <v>2.3E-2</v>
      </c>
      <c r="Q1580" t="s">
        <v>20</v>
      </c>
      <c r="S1580" s="1">
        <f t="shared" si="72"/>
        <v>43844</v>
      </c>
      <c r="U1580" s="1">
        <f t="shared" si="73"/>
        <v>43844</v>
      </c>
      <c r="W1580" s="37">
        <f t="shared" si="74"/>
        <v>0</v>
      </c>
      <c r="X1580" s="2"/>
      <c r="Z1580" s="2"/>
      <c r="AB1580" s="3"/>
      <c r="AD1580" s="3"/>
      <c r="AJ1580" s="3"/>
      <c r="AK1580" s="3"/>
    </row>
    <row r="1581" spans="1:37">
      <c r="A1581" t="s">
        <v>144</v>
      </c>
      <c r="B1581" t="s">
        <v>19</v>
      </c>
      <c r="C1581" s="2">
        <v>43672.465277777781</v>
      </c>
      <c r="D1581">
        <v>158.4</v>
      </c>
      <c r="E1581" s="2">
        <v>43675.392361111109</v>
      </c>
      <c r="F1581">
        <v>166</v>
      </c>
      <c r="G1581" s="3">
        <v>4.8000000000000001E-2</v>
      </c>
      <c r="H1581">
        <v>-8133</v>
      </c>
      <c r="I1581" s="3">
        <v>-6.8500000000000005E-2</v>
      </c>
      <c r="J1581">
        <v>750</v>
      </c>
      <c r="K1581">
        <v>118799.99</v>
      </c>
      <c r="L1581">
        <v>3056826.18</v>
      </c>
      <c r="M1581">
        <v>56</v>
      </c>
      <c r="N1581">
        <v>-145.22999999999999</v>
      </c>
      <c r="O1581" s="3">
        <v>-7.3200000000000001E-2</v>
      </c>
      <c r="P1581" s="3">
        <v>0.3624</v>
      </c>
      <c r="Q1581" t="s">
        <v>20</v>
      </c>
      <c r="S1581" s="1">
        <f t="shared" si="72"/>
        <v>43672</v>
      </c>
      <c r="U1581" s="1">
        <f t="shared" si="73"/>
        <v>43675</v>
      </c>
      <c r="W1581" s="37">
        <f t="shared" si="74"/>
        <v>3</v>
      </c>
      <c r="X1581" s="2"/>
      <c r="Z1581" s="2"/>
      <c r="AB1581" s="3"/>
      <c r="AD1581" s="3"/>
      <c r="AJ1581" s="3"/>
      <c r="AK1581" s="3"/>
    </row>
    <row r="1582" spans="1:37">
      <c r="A1582" t="s">
        <v>55</v>
      </c>
      <c r="B1582" t="s">
        <v>19</v>
      </c>
      <c r="C1582" s="2">
        <v>41638.399305555555</v>
      </c>
      <c r="D1582">
        <v>128.35</v>
      </c>
      <c r="E1582" s="2">
        <v>41639.385416666664</v>
      </c>
      <c r="F1582">
        <v>134.5</v>
      </c>
      <c r="G1582" s="3">
        <v>4.7899999999999998E-2</v>
      </c>
      <c r="H1582">
        <v>-8339.58</v>
      </c>
      <c r="I1582" s="3">
        <v>-6.8400000000000002E-2</v>
      </c>
      <c r="J1582">
        <v>950</v>
      </c>
      <c r="K1582">
        <v>121932.51</v>
      </c>
      <c r="L1582">
        <v>1041385.33</v>
      </c>
      <c r="M1582">
        <v>73</v>
      </c>
      <c r="N1582">
        <v>-114.24</v>
      </c>
      <c r="O1582" s="3">
        <v>-0.113</v>
      </c>
      <c r="P1582" s="3">
        <v>0.10009999999999999</v>
      </c>
      <c r="Q1582" t="s">
        <v>20</v>
      </c>
      <c r="S1582" s="1">
        <f t="shared" si="72"/>
        <v>41638</v>
      </c>
      <c r="U1582" s="1">
        <f t="shared" si="73"/>
        <v>41639</v>
      </c>
      <c r="W1582" s="37">
        <f t="shared" si="74"/>
        <v>1</v>
      </c>
      <c r="X1582" s="2"/>
      <c r="Z1582" s="2"/>
      <c r="AB1582" s="3"/>
      <c r="AD1582" s="3"/>
      <c r="AJ1582" s="3"/>
      <c r="AK1582" s="3"/>
    </row>
    <row r="1583" spans="1:37">
      <c r="A1583" t="s">
        <v>251</v>
      </c>
      <c r="B1583" t="s">
        <v>19</v>
      </c>
      <c r="C1583" s="2">
        <v>44735.392361111109</v>
      </c>
      <c r="D1583">
        <v>185.55</v>
      </c>
      <c r="E1583" s="2">
        <v>44735.513888888891</v>
      </c>
      <c r="F1583">
        <v>194.4</v>
      </c>
      <c r="G1583" s="3">
        <v>4.7699999999999999E-2</v>
      </c>
      <c r="H1583">
        <v>-9487.1200000000008</v>
      </c>
      <c r="I1583" s="3">
        <v>-6.8199999999999997E-2</v>
      </c>
      <c r="J1583">
        <v>750</v>
      </c>
      <c r="K1583">
        <v>139162.5</v>
      </c>
      <c r="L1583">
        <v>6825814.9299999997</v>
      </c>
      <c r="M1583">
        <v>36</v>
      </c>
      <c r="N1583">
        <v>-263.52999999999997</v>
      </c>
      <c r="O1583" s="3">
        <v>-4.7699999999999999E-2</v>
      </c>
      <c r="P1583" s="3">
        <v>0.30099999999999999</v>
      </c>
      <c r="Q1583" t="s">
        <v>20</v>
      </c>
      <c r="S1583" s="1">
        <f t="shared" si="72"/>
        <v>44735</v>
      </c>
      <c r="U1583" s="1">
        <f t="shared" si="73"/>
        <v>44735</v>
      </c>
      <c r="W1583" s="37">
        <f t="shared" si="74"/>
        <v>0</v>
      </c>
      <c r="X1583" s="2"/>
      <c r="Z1583" s="2"/>
      <c r="AB1583" s="3"/>
      <c r="AD1583" s="3"/>
      <c r="AJ1583" s="3"/>
      <c r="AK1583" s="3"/>
    </row>
    <row r="1584" spans="1:37">
      <c r="A1584" t="s">
        <v>60</v>
      </c>
      <c r="B1584" t="s">
        <v>19</v>
      </c>
      <c r="C1584" s="2">
        <v>41758.392361111109</v>
      </c>
      <c r="D1584">
        <v>270.85000000000002</v>
      </c>
      <c r="E1584" s="2">
        <v>41758.576388888891</v>
      </c>
      <c r="F1584">
        <v>283.75</v>
      </c>
      <c r="G1584" s="3">
        <v>4.7600000000000003E-2</v>
      </c>
      <c r="H1584">
        <v>-16601.400000000001</v>
      </c>
      <c r="I1584" s="3">
        <v>-6.8099999999999994E-2</v>
      </c>
      <c r="J1584">
        <v>900</v>
      </c>
      <c r="K1584">
        <v>243765</v>
      </c>
      <c r="L1584">
        <v>1015120.78</v>
      </c>
      <c r="M1584">
        <v>54</v>
      </c>
      <c r="N1584">
        <v>-307.43</v>
      </c>
      <c r="O1584" s="3">
        <v>-0.1002</v>
      </c>
      <c r="P1584" s="3">
        <v>2.1399999999999999E-2</v>
      </c>
      <c r="Q1584" t="s">
        <v>20</v>
      </c>
      <c r="S1584" s="1">
        <f t="shared" si="72"/>
        <v>41758</v>
      </c>
      <c r="U1584" s="1">
        <f t="shared" si="73"/>
        <v>41758</v>
      </c>
      <c r="W1584" s="37">
        <f t="shared" si="74"/>
        <v>0</v>
      </c>
      <c r="X1584" s="2"/>
      <c r="Z1584" s="2"/>
      <c r="AB1584" s="3"/>
      <c r="AD1584" s="3"/>
      <c r="AJ1584" s="3"/>
      <c r="AK1584" s="3"/>
    </row>
    <row r="1585" spans="1:37">
      <c r="A1585" t="s">
        <v>80</v>
      </c>
      <c r="B1585" t="s">
        <v>19</v>
      </c>
      <c r="C1585" s="2">
        <v>41893.451388888891</v>
      </c>
      <c r="D1585">
        <v>83.3</v>
      </c>
      <c r="E1585" s="2">
        <v>41893.572916666664</v>
      </c>
      <c r="F1585">
        <v>87.25</v>
      </c>
      <c r="G1585" s="3">
        <v>4.7399999999999998E-2</v>
      </c>
      <c r="H1585">
        <v>-4524.3999999999996</v>
      </c>
      <c r="I1585" s="3">
        <v>-6.7900000000000002E-2</v>
      </c>
      <c r="J1585">
        <v>800</v>
      </c>
      <c r="K1585">
        <v>66640</v>
      </c>
      <c r="L1585">
        <v>1455674.2</v>
      </c>
      <c r="M1585">
        <v>36</v>
      </c>
      <c r="N1585">
        <v>-125.68</v>
      </c>
      <c r="O1585" s="3">
        <v>-7.9200000000000007E-2</v>
      </c>
      <c r="P1585" s="3">
        <v>0.22270000000000001</v>
      </c>
      <c r="Q1585" t="s">
        <v>20</v>
      </c>
      <c r="S1585" s="1">
        <f t="shared" si="72"/>
        <v>41893</v>
      </c>
      <c r="U1585" s="1">
        <f t="shared" si="73"/>
        <v>41893</v>
      </c>
      <c r="W1585" s="37">
        <f t="shared" si="74"/>
        <v>0</v>
      </c>
      <c r="X1585" s="2"/>
      <c r="Z1585" s="2"/>
      <c r="AB1585" s="3"/>
      <c r="AD1585" s="3"/>
      <c r="AJ1585" s="3"/>
      <c r="AK1585" s="3"/>
    </row>
    <row r="1586" spans="1:37">
      <c r="A1586" t="s">
        <v>236</v>
      </c>
      <c r="B1586" t="s">
        <v>19</v>
      </c>
      <c r="C1586" s="2">
        <v>44677.385416666664</v>
      </c>
      <c r="D1586">
        <v>93</v>
      </c>
      <c r="E1586" s="2">
        <v>44678.385416666664</v>
      </c>
      <c r="F1586">
        <v>97.4</v>
      </c>
      <c r="G1586" s="3">
        <v>4.7300000000000002E-2</v>
      </c>
      <c r="H1586">
        <v>-4097.6000000000004</v>
      </c>
      <c r="I1586" s="3">
        <v>-6.7799999999999999E-2</v>
      </c>
      <c r="J1586">
        <v>650</v>
      </c>
      <c r="K1586">
        <v>60450</v>
      </c>
      <c r="L1586">
        <v>6501164.2800000003</v>
      </c>
      <c r="M1586">
        <v>77</v>
      </c>
      <c r="N1586">
        <v>-53.22</v>
      </c>
      <c r="O1586" s="3">
        <v>-0.37040000000000001</v>
      </c>
      <c r="P1586" s="3">
        <v>0.4909</v>
      </c>
      <c r="Q1586" t="s">
        <v>20</v>
      </c>
      <c r="S1586" s="1">
        <f t="shared" si="72"/>
        <v>44677</v>
      </c>
      <c r="U1586" s="1">
        <f t="shared" si="73"/>
        <v>44678</v>
      </c>
      <c r="W1586" s="37">
        <f t="shared" si="74"/>
        <v>1</v>
      </c>
      <c r="X1586" s="2"/>
      <c r="Z1586" s="2"/>
      <c r="AB1586" s="3"/>
      <c r="AD1586" s="3"/>
      <c r="AJ1586" s="3"/>
      <c r="AK1586" s="3"/>
    </row>
    <row r="1587" spans="1:37">
      <c r="A1587" t="s">
        <v>114</v>
      </c>
      <c r="B1587" t="s">
        <v>19</v>
      </c>
      <c r="C1587" s="2">
        <v>42921.513888888891</v>
      </c>
      <c r="D1587">
        <v>109.1</v>
      </c>
      <c r="E1587" s="2">
        <v>42921.611111111109</v>
      </c>
      <c r="F1587">
        <v>114.25</v>
      </c>
      <c r="G1587" s="3">
        <v>4.7199999999999999E-2</v>
      </c>
      <c r="H1587">
        <v>-5537.63</v>
      </c>
      <c r="I1587" s="3">
        <v>-6.7699999999999996E-2</v>
      </c>
      <c r="J1587">
        <v>750</v>
      </c>
      <c r="K1587">
        <v>81825</v>
      </c>
      <c r="L1587">
        <v>2096359.23</v>
      </c>
      <c r="M1587">
        <v>29</v>
      </c>
      <c r="N1587">
        <v>-190.95</v>
      </c>
      <c r="O1587" s="3">
        <v>-6.1899999999999997E-2</v>
      </c>
      <c r="P1587" s="3">
        <v>1.37E-2</v>
      </c>
      <c r="Q1587" t="s">
        <v>20</v>
      </c>
      <c r="S1587" s="1">
        <f t="shared" si="72"/>
        <v>42921</v>
      </c>
      <c r="U1587" s="1">
        <f t="shared" si="73"/>
        <v>42921</v>
      </c>
      <c r="W1587" s="37">
        <f t="shared" si="74"/>
        <v>0</v>
      </c>
      <c r="X1587" s="2"/>
      <c r="Z1587" s="2"/>
      <c r="AB1587" s="3"/>
      <c r="AD1587" s="3"/>
      <c r="AJ1587" s="3"/>
      <c r="AK1587" s="3"/>
    </row>
    <row r="1588" spans="1:37">
      <c r="A1588" t="s">
        <v>77</v>
      </c>
      <c r="B1588" t="s">
        <v>19</v>
      </c>
      <c r="C1588" s="2">
        <v>41872.385416666664</v>
      </c>
      <c r="D1588">
        <v>46.6</v>
      </c>
      <c r="E1588" s="2">
        <v>41872.399305555555</v>
      </c>
      <c r="F1588">
        <v>48.8</v>
      </c>
      <c r="G1588" s="3">
        <v>4.7199999999999999E-2</v>
      </c>
      <c r="H1588">
        <v>-2523.1999999999998</v>
      </c>
      <c r="I1588" s="3">
        <v>-6.7699999999999996E-2</v>
      </c>
      <c r="J1588">
        <v>800</v>
      </c>
      <c r="K1588">
        <v>37280</v>
      </c>
      <c r="L1588">
        <v>1431524.2</v>
      </c>
      <c r="M1588">
        <v>5</v>
      </c>
      <c r="N1588">
        <v>-504.64</v>
      </c>
      <c r="O1588" s="3">
        <v>-5.8999999999999997E-2</v>
      </c>
      <c r="P1588" s="3">
        <v>0.12659999999999999</v>
      </c>
      <c r="Q1588" t="s">
        <v>20</v>
      </c>
      <c r="S1588" s="1">
        <f t="shared" si="72"/>
        <v>41872</v>
      </c>
      <c r="U1588" s="1">
        <f t="shared" si="73"/>
        <v>41872</v>
      </c>
      <c r="W1588" s="37">
        <f t="shared" si="74"/>
        <v>0</v>
      </c>
      <c r="X1588" s="2"/>
      <c r="Z1588" s="2"/>
      <c r="AB1588" s="3"/>
      <c r="AD1588" s="3"/>
      <c r="AJ1588" s="3"/>
      <c r="AK1588" s="3"/>
    </row>
    <row r="1589" spans="1:37">
      <c r="A1589" t="s">
        <v>23</v>
      </c>
      <c r="B1589" t="s">
        <v>19</v>
      </c>
      <c r="C1589" s="2">
        <v>41402.552083333336</v>
      </c>
      <c r="D1589">
        <v>111.4</v>
      </c>
      <c r="E1589" s="2">
        <v>41403.479166666664</v>
      </c>
      <c r="F1589">
        <v>116.65</v>
      </c>
      <c r="G1589" s="3">
        <v>4.7100000000000003E-2</v>
      </c>
      <c r="H1589">
        <v>-7153.98</v>
      </c>
      <c r="I1589" s="3">
        <v>-6.7599999999999993E-2</v>
      </c>
      <c r="J1589">
        <v>950</v>
      </c>
      <c r="K1589">
        <v>105830</v>
      </c>
      <c r="L1589">
        <v>614747.17000000004</v>
      </c>
      <c r="M1589">
        <v>56</v>
      </c>
      <c r="N1589">
        <v>-127.75</v>
      </c>
      <c r="O1589" s="3">
        <v>-8.8400000000000006E-2</v>
      </c>
      <c r="P1589" s="3">
        <v>0.13819999999999999</v>
      </c>
      <c r="Q1589" t="s">
        <v>20</v>
      </c>
      <c r="S1589" s="1">
        <f t="shared" si="72"/>
        <v>41402</v>
      </c>
      <c r="U1589" s="1">
        <f t="shared" si="73"/>
        <v>41403</v>
      </c>
      <c r="W1589" s="37">
        <f t="shared" si="74"/>
        <v>1</v>
      </c>
      <c r="X1589" s="2"/>
      <c r="Z1589" s="2"/>
      <c r="AB1589" s="3"/>
      <c r="AD1589" s="3"/>
      <c r="AJ1589" s="3"/>
      <c r="AK1589" s="3"/>
    </row>
    <row r="1590" spans="1:37">
      <c r="A1590" t="s">
        <v>226</v>
      </c>
      <c r="B1590" t="s">
        <v>19</v>
      </c>
      <c r="C1590" s="2">
        <v>44862.385416666664</v>
      </c>
      <c r="D1590">
        <v>285.39999999999998</v>
      </c>
      <c r="E1590" s="2">
        <v>44862.538194444445</v>
      </c>
      <c r="F1590">
        <v>298.8</v>
      </c>
      <c r="G1590" s="3">
        <v>4.7E-2</v>
      </c>
      <c r="H1590">
        <v>-13469.4</v>
      </c>
      <c r="I1590" s="3">
        <v>-6.7400000000000002E-2</v>
      </c>
      <c r="J1590">
        <v>700</v>
      </c>
      <c r="K1590">
        <v>199780</v>
      </c>
      <c r="L1590">
        <v>7051995.1299999999</v>
      </c>
      <c r="M1590">
        <v>45</v>
      </c>
      <c r="N1590">
        <v>-299.32</v>
      </c>
      <c r="O1590" s="3">
        <v>-8.2900000000000001E-2</v>
      </c>
      <c r="P1590" s="3">
        <v>9.9500000000000005E-2</v>
      </c>
      <c r="Q1590" t="s">
        <v>20</v>
      </c>
      <c r="S1590" s="1">
        <f t="shared" si="72"/>
        <v>44862</v>
      </c>
      <c r="U1590" s="1">
        <f t="shared" si="73"/>
        <v>44862</v>
      </c>
      <c r="W1590" s="37">
        <f t="shared" si="74"/>
        <v>0</v>
      </c>
      <c r="X1590" s="2"/>
      <c r="Z1590" s="2"/>
      <c r="AB1590" s="3"/>
      <c r="AD1590" s="3"/>
      <c r="AJ1590" s="3"/>
      <c r="AK1590" s="3"/>
    </row>
    <row r="1591" spans="1:37">
      <c r="A1591" t="s">
        <v>152</v>
      </c>
      <c r="B1591" t="s">
        <v>19</v>
      </c>
      <c r="C1591" s="2">
        <v>43437.489583333336</v>
      </c>
      <c r="D1591">
        <v>190.8</v>
      </c>
      <c r="E1591" s="2">
        <v>43438.569444444445</v>
      </c>
      <c r="F1591">
        <v>199.75</v>
      </c>
      <c r="G1591" s="3">
        <v>4.6899999999999997E-2</v>
      </c>
      <c r="H1591">
        <v>-8677.4599999999991</v>
      </c>
      <c r="I1591" s="3">
        <v>-6.7400000000000002E-2</v>
      </c>
      <c r="J1591">
        <v>675</v>
      </c>
      <c r="K1591">
        <v>128790</v>
      </c>
      <c r="L1591">
        <v>2122111.7200000002</v>
      </c>
      <c r="M1591">
        <v>99</v>
      </c>
      <c r="N1591">
        <v>-87.65</v>
      </c>
      <c r="O1591" s="3">
        <v>-0.1053</v>
      </c>
      <c r="P1591" s="3">
        <v>5.5599999999999997E-2</v>
      </c>
      <c r="Q1591" t="s">
        <v>20</v>
      </c>
      <c r="S1591" s="1">
        <f t="shared" si="72"/>
        <v>43437</v>
      </c>
      <c r="U1591" s="1">
        <f t="shared" si="73"/>
        <v>43438</v>
      </c>
      <c r="W1591" s="37">
        <f t="shared" si="74"/>
        <v>1</v>
      </c>
      <c r="X1591" s="2"/>
      <c r="Z1591" s="2"/>
      <c r="AB1591" s="3"/>
      <c r="AD1591" s="3"/>
      <c r="AJ1591" s="3"/>
      <c r="AK1591" s="3"/>
    </row>
    <row r="1592" spans="1:37">
      <c r="A1592" t="s">
        <v>73</v>
      </c>
      <c r="B1592" t="s">
        <v>19</v>
      </c>
      <c r="C1592" s="2">
        <v>41856.586805555555</v>
      </c>
      <c r="D1592">
        <v>84.35</v>
      </c>
      <c r="E1592" s="2">
        <v>41857.513888888891</v>
      </c>
      <c r="F1592">
        <v>88.3</v>
      </c>
      <c r="G1592" s="3">
        <v>4.6800000000000001E-2</v>
      </c>
      <c r="H1592">
        <v>-4825.03</v>
      </c>
      <c r="I1592" s="3">
        <v>-6.7299999999999999E-2</v>
      </c>
      <c r="J1592">
        <v>850</v>
      </c>
      <c r="K1592">
        <v>71697.5</v>
      </c>
      <c r="L1592">
        <v>1424467.5</v>
      </c>
      <c r="M1592">
        <v>56</v>
      </c>
      <c r="N1592">
        <v>-86.16</v>
      </c>
      <c r="O1592" s="3">
        <v>-0.17780000000000001</v>
      </c>
      <c r="P1592" s="3">
        <v>0.22939999999999999</v>
      </c>
      <c r="Q1592" t="s">
        <v>20</v>
      </c>
      <c r="S1592" s="1">
        <f t="shared" si="72"/>
        <v>41856</v>
      </c>
      <c r="U1592" s="1">
        <f t="shared" si="73"/>
        <v>41857</v>
      </c>
      <c r="W1592" s="37">
        <f t="shared" si="74"/>
        <v>1</v>
      </c>
      <c r="X1592" s="2"/>
      <c r="Z1592" s="2"/>
      <c r="AB1592" s="3"/>
      <c r="AD1592" s="3"/>
      <c r="AJ1592" s="3"/>
      <c r="AK1592" s="3"/>
    </row>
    <row r="1593" spans="1:37">
      <c r="A1593" t="s">
        <v>231</v>
      </c>
      <c r="B1593" t="s">
        <v>19</v>
      </c>
      <c r="C1593" s="2">
        <v>44509.517361111109</v>
      </c>
      <c r="D1593">
        <v>252.45</v>
      </c>
      <c r="E1593" s="2">
        <v>44509.638888888891</v>
      </c>
      <c r="F1593">
        <v>264.25</v>
      </c>
      <c r="G1593" s="3">
        <v>4.6699999999999998E-2</v>
      </c>
      <c r="H1593">
        <v>-10180.200000000001</v>
      </c>
      <c r="I1593" s="3">
        <v>-6.7199999999999996E-2</v>
      </c>
      <c r="J1593">
        <v>600</v>
      </c>
      <c r="K1593">
        <v>151470</v>
      </c>
      <c r="L1593">
        <v>5618688.5599999996</v>
      </c>
      <c r="M1593">
        <v>36</v>
      </c>
      <c r="N1593">
        <v>-282.77999999999997</v>
      </c>
      <c r="O1593" s="3">
        <v>-8.5400000000000004E-2</v>
      </c>
      <c r="P1593" s="3">
        <v>0.123</v>
      </c>
      <c r="Q1593" t="s">
        <v>20</v>
      </c>
      <c r="S1593" s="1">
        <f t="shared" si="72"/>
        <v>44509</v>
      </c>
      <c r="U1593" s="1">
        <f t="shared" si="73"/>
        <v>44509</v>
      </c>
      <c r="W1593" s="37">
        <f t="shared" si="74"/>
        <v>0</v>
      </c>
      <c r="X1593" s="2"/>
      <c r="Z1593" s="2"/>
      <c r="AB1593" s="3"/>
      <c r="AD1593" s="3"/>
      <c r="AJ1593" s="3"/>
      <c r="AK1593" s="3"/>
    </row>
    <row r="1594" spans="1:37">
      <c r="A1594" t="s">
        <v>386</v>
      </c>
      <c r="B1594" t="s">
        <v>19</v>
      </c>
      <c r="C1594" s="2">
        <v>44147.510416666664</v>
      </c>
      <c r="D1594">
        <v>176.75</v>
      </c>
      <c r="E1594" s="2">
        <v>44148.430555555555</v>
      </c>
      <c r="F1594">
        <v>185</v>
      </c>
      <c r="G1594" s="3">
        <v>4.6699999999999998E-2</v>
      </c>
      <c r="H1594">
        <v>-8010.56</v>
      </c>
      <c r="I1594" s="3">
        <v>-6.7100000000000007E-2</v>
      </c>
      <c r="J1594">
        <v>675</v>
      </c>
      <c r="K1594">
        <v>119306.25</v>
      </c>
      <c r="L1594">
        <v>3997633.14</v>
      </c>
      <c r="M1594">
        <v>54</v>
      </c>
      <c r="N1594">
        <v>-148.34</v>
      </c>
      <c r="O1594" s="3">
        <v>-0.12590000000000001</v>
      </c>
      <c r="P1594" s="3">
        <v>0.31740000000000002</v>
      </c>
      <c r="Q1594" t="s">
        <v>20</v>
      </c>
      <c r="S1594" s="1">
        <f t="shared" si="72"/>
        <v>44147</v>
      </c>
      <c r="U1594" s="1">
        <f t="shared" si="73"/>
        <v>44148</v>
      </c>
      <c r="W1594" s="37">
        <f t="shared" si="74"/>
        <v>1</v>
      </c>
      <c r="X1594" s="2"/>
      <c r="Z1594" s="2"/>
      <c r="AB1594" s="3"/>
      <c r="AD1594" s="3"/>
      <c r="AJ1594" s="3"/>
      <c r="AK1594" s="3"/>
    </row>
    <row r="1595" spans="1:37">
      <c r="A1595" t="s">
        <v>33</v>
      </c>
      <c r="B1595" t="s">
        <v>19</v>
      </c>
      <c r="C1595" s="2">
        <v>41152.385416666664</v>
      </c>
      <c r="D1595">
        <v>84.7</v>
      </c>
      <c r="E1595" s="2">
        <v>41152.409722222219</v>
      </c>
      <c r="F1595">
        <v>88.65</v>
      </c>
      <c r="G1595" s="3">
        <v>4.6600000000000003E-2</v>
      </c>
      <c r="H1595">
        <v>-5967.68</v>
      </c>
      <c r="I1595" s="3">
        <v>-6.7100000000000007E-2</v>
      </c>
      <c r="J1595">
        <v>1050</v>
      </c>
      <c r="K1595">
        <v>88935</v>
      </c>
      <c r="L1595">
        <v>548310.59</v>
      </c>
      <c r="M1595">
        <v>8</v>
      </c>
      <c r="N1595">
        <v>-745.96</v>
      </c>
      <c r="O1595" s="3">
        <v>-8.7999999999999995E-2</v>
      </c>
      <c r="P1595" s="3">
        <v>3.3099999999999997E-2</v>
      </c>
      <c r="Q1595" t="s">
        <v>20</v>
      </c>
      <c r="S1595" s="1">
        <f t="shared" si="72"/>
        <v>41152</v>
      </c>
      <c r="U1595" s="1">
        <f t="shared" si="73"/>
        <v>41152</v>
      </c>
      <c r="W1595" s="37">
        <f t="shared" si="74"/>
        <v>0</v>
      </c>
      <c r="X1595" s="2"/>
      <c r="Z1595" s="2"/>
      <c r="AB1595" s="3"/>
      <c r="AD1595" s="3"/>
      <c r="AJ1595" s="3"/>
      <c r="AK1595" s="3"/>
    </row>
    <row r="1596" spans="1:37">
      <c r="A1596" t="s">
        <v>127</v>
      </c>
      <c r="B1596" t="s">
        <v>19</v>
      </c>
      <c r="C1596" s="2">
        <v>43081.392361111109</v>
      </c>
      <c r="D1596">
        <v>122.35</v>
      </c>
      <c r="E1596" s="2">
        <v>43082.461805555555</v>
      </c>
      <c r="F1596">
        <v>128.05000000000001</v>
      </c>
      <c r="G1596" s="3">
        <v>4.6600000000000003E-2</v>
      </c>
      <c r="H1596">
        <v>-5537.7</v>
      </c>
      <c r="I1596" s="3">
        <v>-6.7100000000000007E-2</v>
      </c>
      <c r="J1596">
        <v>675</v>
      </c>
      <c r="K1596">
        <v>82586.25</v>
      </c>
      <c r="L1596">
        <v>2274722.4300000002</v>
      </c>
      <c r="M1596">
        <v>96</v>
      </c>
      <c r="N1596">
        <v>-57.68</v>
      </c>
      <c r="O1596" s="3">
        <v>-5.0299999999999997E-2</v>
      </c>
      <c r="P1596" s="3">
        <v>0.28770000000000001</v>
      </c>
      <c r="Q1596" t="s">
        <v>20</v>
      </c>
      <c r="S1596" s="1">
        <f t="shared" si="72"/>
        <v>43081</v>
      </c>
      <c r="U1596" s="1">
        <f t="shared" si="73"/>
        <v>43082</v>
      </c>
      <c r="W1596" s="37">
        <f t="shared" si="74"/>
        <v>1</v>
      </c>
      <c r="X1596" s="2"/>
      <c r="Z1596" s="2"/>
      <c r="AB1596" s="3"/>
      <c r="AD1596" s="3"/>
      <c r="AJ1596" s="3"/>
      <c r="AK1596" s="3"/>
    </row>
    <row r="1597" spans="1:37">
      <c r="A1597" t="s">
        <v>73</v>
      </c>
      <c r="B1597" t="s">
        <v>19</v>
      </c>
      <c r="C1597" s="2">
        <v>41824.4375</v>
      </c>
      <c r="D1597">
        <v>126.85</v>
      </c>
      <c r="E1597" s="2">
        <v>41824.479166666664</v>
      </c>
      <c r="F1597">
        <v>132.75</v>
      </c>
      <c r="G1597" s="3">
        <v>4.65E-2</v>
      </c>
      <c r="H1597">
        <v>-7221.6</v>
      </c>
      <c r="I1597" s="3">
        <v>-6.7000000000000004E-2</v>
      </c>
      <c r="J1597">
        <v>850</v>
      </c>
      <c r="K1597">
        <v>107822.5</v>
      </c>
      <c r="L1597">
        <v>1419307.17</v>
      </c>
      <c r="M1597">
        <v>13</v>
      </c>
      <c r="N1597">
        <v>-555.51</v>
      </c>
      <c r="O1597" s="3">
        <v>-4.65E-2</v>
      </c>
      <c r="P1597" s="3">
        <v>3.04E-2</v>
      </c>
      <c r="Q1597" t="s">
        <v>20</v>
      </c>
      <c r="S1597" s="1">
        <f t="shared" si="72"/>
        <v>41824</v>
      </c>
      <c r="U1597" s="1">
        <f t="shared" si="73"/>
        <v>41824</v>
      </c>
      <c r="W1597" s="37">
        <f t="shared" si="74"/>
        <v>0</v>
      </c>
      <c r="X1597" s="2"/>
      <c r="Z1597" s="2"/>
      <c r="AB1597" s="3"/>
      <c r="AD1597" s="3"/>
      <c r="AJ1597" s="3"/>
      <c r="AK1597" s="3"/>
    </row>
    <row r="1598" spans="1:37">
      <c r="A1598" t="s">
        <v>124</v>
      </c>
      <c r="B1598" t="s">
        <v>19</v>
      </c>
      <c r="C1598" s="2">
        <v>43082.583333333336</v>
      </c>
      <c r="D1598">
        <v>151</v>
      </c>
      <c r="E1598" s="2">
        <v>43083.590277777781</v>
      </c>
      <c r="F1598">
        <v>158</v>
      </c>
      <c r="G1598" s="3">
        <v>4.6399999999999997E-2</v>
      </c>
      <c r="H1598">
        <v>-6810.75</v>
      </c>
      <c r="I1598" s="3">
        <v>-6.6799999999999998E-2</v>
      </c>
      <c r="J1598">
        <v>675</v>
      </c>
      <c r="K1598">
        <v>101925</v>
      </c>
      <c r="L1598">
        <v>2239202.58</v>
      </c>
      <c r="M1598">
        <v>78</v>
      </c>
      <c r="N1598">
        <v>-87.32</v>
      </c>
      <c r="O1598" s="3">
        <v>-0.106</v>
      </c>
      <c r="P1598" s="3">
        <v>0.1288</v>
      </c>
      <c r="Q1598" t="s">
        <v>20</v>
      </c>
      <c r="S1598" s="1">
        <f t="shared" si="72"/>
        <v>43082</v>
      </c>
      <c r="U1598" s="1">
        <f t="shared" si="73"/>
        <v>43083</v>
      </c>
      <c r="W1598" s="37">
        <f t="shared" si="74"/>
        <v>1</v>
      </c>
      <c r="X1598" s="2"/>
      <c r="Z1598" s="2"/>
      <c r="AB1598" s="3"/>
      <c r="AD1598" s="3"/>
      <c r="AJ1598" s="3"/>
      <c r="AK1598" s="3"/>
    </row>
    <row r="1599" spans="1:37">
      <c r="A1599" t="s">
        <v>21</v>
      </c>
      <c r="B1599" t="s">
        <v>19</v>
      </c>
      <c r="C1599" s="2">
        <v>41585.472222222219</v>
      </c>
      <c r="D1599">
        <v>74.599999999999994</v>
      </c>
      <c r="E1599" s="2">
        <v>41585.579861111109</v>
      </c>
      <c r="F1599">
        <v>78.05</v>
      </c>
      <c r="G1599" s="3">
        <v>4.6199999999999998E-2</v>
      </c>
      <c r="H1599">
        <v>-4727.68</v>
      </c>
      <c r="I1599" s="3">
        <v>-6.6699999999999995E-2</v>
      </c>
      <c r="J1599">
        <v>950</v>
      </c>
      <c r="K1599">
        <v>70870</v>
      </c>
      <c r="L1599">
        <v>918128.55</v>
      </c>
      <c r="M1599">
        <v>32</v>
      </c>
      <c r="N1599">
        <v>-147.74</v>
      </c>
      <c r="O1599" s="3">
        <v>-9.6500000000000002E-2</v>
      </c>
      <c r="P1599" s="3">
        <v>0.24260000000000001</v>
      </c>
      <c r="Q1599" t="s">
        <v>20</v>
      </c>
      <c r="S1599" s="1">
        <f t="shared" si="72"/>
        <v>41585</v>
      </c>
      <c r="U1599" s="1">
        <f t="shared" si="73"/>
        <v>41585</v>
      </c>
      <c r="W1599" s="37">
        <f t="shared" si="74"/>
        <v>0</v>
      </c>
      <c r="X1599" s="2"/>
      <c r="Z1599" s="2"/>
      <c r="AB1599" s="3"/>
      <c r="AD1599" s="3"/>
      <c r="AJ1599" s="3"/>
      <c r="AK1599" s="3"/>
    </row>
    <row r="1600" spans="1:37">
      <c r="A1600" t="s">
        <v>243</v>
      </c>
      <c r="B1600" t="s">
        <v>19</v>
      </c>
      <c r="C1600" s="2">
        <v>44874.538194444445</v>
      </c>
      <c r="D1600">
        <v>245.6</v>
      </c>
      <c r="E1600" s="2">
        <v>44876.385416666664</v>
      </c>
      <c r="F1600">
        <v>256.89999999999998</v>
      </c>
      <c r="G1600" s="3">
        <v>4.5999999999999999E-2</v>
      </c>
      <c r="H1600">
        <v>-10611.25</v>
      </c>
      <c r="I1600" s="3">
        <v>-6.6500000000000004E-2</v>
      </c>
      <c r="J1600">
        <v>650</v>
      </c>
      <c r="K1600">
        <v>159640</v>
      </c>
      <c r="L1600">
        <v>7007709.5099999998</v>
      </c>
      <c r="M1600">
        <v>109</v>
      </c>
      <c r="N1600">
        <v>-97.35</v>
      </c>
      <c r="O1600" s="3">
        <v>-7.4899999999999994E-2</v>
      </c>
      <c r="P1600" s="3">
        <v>0.49370000000000003</v>
      </c>
      <c r="Q1600" t="s">
        <v>20</v>
      </c>
      <c r="S1600" s="1">
        <f t="shared" si="72"/>
        <v>44874</v>
      </c>
      <c r="U1600" s="1">
        <f t="shared" si="73"/>
        <v>44876</v>
      </c>
      <c r="W1600" s="37">
        <f t="shared" si="74"/>
        <v>2</v>
      </c>
      <c r="X1600" s="2"/>
      <c r="Z1600" s="2"/>
      <c r="AB1600" s="3"/>
      <c r="AD1600" s="3"/>
      <c r="AJ1600" s="3"/>
      <c r="AK1600" s="3"/>
    </row>
    <row r="1601" spans="1:37">
      <c r="A1601" t="s">
        <v>93</v>
      </c>
      <c r="B1601" t="s">
        <v>19</v>
      </c>
      <c r="C1601" s="2">
        <v>42773.572916666664</v>
      </c>
      <c r="D1601">
        <v>89.25</v>
      </c>
      <c r="E1601" s="2">
        <v>42773.579861111109</v>
      </c>
      <c r="F1601">
        <v>93.35</v>
      </c>
      <c r="G1601" s="3">
        <v>4.5900000000000003E-2</v>
      </c>
      <c r="H1601">
        <v>-4888.95</v>
      </c>
      <c r="I1601" s="3">
        <v>-6.6400000000000001E-2</v>
      </c>
      <c r="J1601">
        <v>825</v>
      </c>
      <c r="K1601">
        <v>73631.25</v>
      </c>
      <c r="L1601">
        <v>2215373.13</v>
      </c>
      <c r="M1601">
        <v>3</v>
      </c>
      <c r="N1601">
        <v>-1629.65</v>
      </c>
      <c r="O1601" s="3">
        <v>-4.5900000000000003E-2</v>
      </c>
      <c r="P1601" s="3">
        <v>7.7299999999999994E-2</v>
      </c>
      <c r="Q1601" t="s">
        <v>20</v>
      </c>
      <c r="S1601" s="1">
        <f t="shared" si="72"/>
        <v>42773</v>
      </c>
      <c r="U1601" s="1">
        <f t="shared" si="73"/>
        <v>42773</v>
      </c>
      <c r="W1601" s="37">
        <f t="shared" si="74"/>
        <v>0</v>
      </c>
      <c r="X1601" s="2"/>
      <c r="Z1601" s="2"/>
      <c r="AB1601" s="3"/>
      <c r="AD1601" s="3"/>
      <c r="AJ1601" s="3"/>
      <c r="AK1601" s="3"/>
    </row>
    <row r="1602" spans="1:37">
      <c r="A1602" t="s">
        <v>23</v>
      </c>
      <c r="B1602" t="s">
        <v>19</v>
      </c>
      <c r="C1602" s="2">
        <v>41562.5625</v>
      </c>
      <c r="D1602">
        <v>92.75</v>
      </c>
      <c r="E1602" s="2">
        <v>41564.388888888891</v>
      </c>
      <c r="F1602">
        <v>97</v>
      </c>
      <c r="G1602" s="3">
        <v>4.58E-2</v>
      </c>
      <c r="H1602">
        <v>-5840.13</v>
      </c>
      <c r="I1602" s="3">
        <v>-6.6299999999999998E-2</v>
      </c>
      <c r="J1602">
        <v>950</v>
      </c>
      <c r="K1602">
        <v>88112.5</v>
      </c>
      <c r="L1602">
        <v>918405.55</v>
      </c>
      <c r="M1602">
        <v>27</v>
      </c>
      <c r="N1602">
        <v>-216.3</v>
      </c>
      <c r="O1602" s="3">
        <v>-0.1968</v>
      </c>
      <c r="P1602" s="3">
        <v>6.8500000000000005E-2</v>
      </c>
      <c r="Q1602" t="s">
        <v>20</v>
      </c>
      <c r="S1602" s="1">
        <f t="shared" si="72"/>
        <v>41562</v>
      </c>
      <c r="U1602" s="1">
        <f t="shared" si="73"/>
        <v>41564</v>
      </c>
      <c r="W1602" s="37">
        <f t="shared" si="74"/>
        <v>2</v>
      </c>
      <c r="X1602" s="2"/>
      <c r="Z1602" s="2"/>
      <c r="AB1602" s="3"/>
      <c r="AD1602" s="3"/>
      <c r="AJ1602" s="3"/>
      <c r="AK1602" s="3"/>
    </row>
    <row r="1603" spans="1:37">
      <c r="A1603" t="s">
        <v>83</v>
      </c>
      <c r="B1603" t="s">
        <v>19</v>
      </c>
      <c r="C1603" s="2">
        <v>42521.611111111109</v>
      </c>
      <c r="D1603">
        <v>131</v>
      </c>
      <c r="E1603" s="2">
        <v>42522.604166666664</v>
      </c>
      <c r="F1603">
        <v>137</v>
      </c>
      <c r="G1603" s="3">
        <v>4.58E-2</v>
      </c>
      <c r="H1603">
        <v>-7161</v>
      </c>
      <c r="I1603" s="3">
        <v>-6.6299999999999998E-2</v>
      </c>
      <c r="J1603">
        <v>825</v>
      </c>
      <c r="K1603">
        <v>108075</v>
      </c>
      <c r="L1603">
        <v>1881587.47</v>
      </c>
      <c r="M1603">
        <v>75</v>
      </c>
      <c r="N1603">
        <v>-95.48</v>
      </c>
      <c r="O1603" s="3">
        <v>-9.8900000000000002E-2</v>
      </c>
      <c r="P1603" s="3">
        <v>6.7599999999999993E-2</v>
      </c>
      <c r="Q1603" t="s">
        <v>20</v>
      </c>
      <c r="S1603" s="1">
        <f t="shared" si="72"/>
        <v>42521</v>
      </c>
      <c r="U1603" s="1">
        <f t="shared" si="73"/>
        <v>42522</v>
      </c>
      <c r="W1603" s="37">
        <f t="shared" si="74"/>
        <v>1</v>
      </c>
      <c r="X1603" s="2"/>
      <c r="Z1603" s="2"/>
      <c r="AB1603" s="3"/>
      <c r="AD1603" s="3"/>
      <c r="AJ1603" s="3"/>
      <c r="AK1603" s="3"/>
    </row>
    <row r="1604" spans="1:37">
      <c r="A1604" t="s">
        <v>253</v>
      </c>
      <c r="B1604" t="s">
        <v>19</v>
      </c>
      <c r="C1604" s="2">
        <v>44540.423611111109</v>
      </c>
      <c r="D1604">
        <v>284.95</v>
      </c>
      <c r="E1604" s="2">
        <v>44540.600694444445</v>
      </c>
      <c r="F1604">
        <v>297.95</v>
      </c>
      <c r="G1604" s="3">
        <v>4.5600000000000002E-2</v>
      </c>
      <c r="H1604">
        <v>-11297.4</v>
      </c>
      <c r="I1604" s="3">
        <v>-6.6100000000000006E-2</v>
      </c>
      <c r="J1604">
        <v>600</v>
      </c>
      <c r="K1604">
        <v>170970</v>
      </c>
      <c r="L1604">
        <v>5760387.5300000003</v>
      </c>
      <c r="M1604">
        <v>52</v>
      </c>
      <c r="N1604">
        <v>-217.26</v>
      </c>
      <c r="O1604" s="3">
        <v>-8.5500000000000007E-2</v>
      </c>
      <c r="P1604" s="3">
        <v>0.1176</v>
      </c>
      <c r="Q1604" t="s">
        <v>20</v>
      </c>
      <c r="S1604" s="1">
        <f t="shared" si="72"/>
        <v>44540</v>
      </c>
      <c r="U1604" s="1">
        <f t="shared" si="73"/>
        <v>44540</v>
      </c>
      <c r="W1604" s="37">
        <f t="shared" si="74"/>
        <v>0</v>
      </c>
      <c r="X1604" s="2"/>
      <c r="Z1604" s="2"/>
      <c r="AB1604" s="3"/>
      <c r="AD1604" s="3"/>
      <c r="AJ1604" s="3"/>
      <c r="AK1604" s="3"/>
    </row>
    <row r="1605" spans="1:37">
      <c r="A1605" t="s">
        <v>21</v>
      </c>
      <c r="B1605" t="s">
        <v>19</v>
      </c>
      <c r="C1605" s="2">
        <v>41647.586805555555</v>
      </c>
      <c r="D1605">
        <v>90</v>
      </c>
      <c r="E1605" s="2">
        <v>41647.631944444445</v>
      </c>
      <c r="F1605">
        <v>94.1</v>
      </c>
      <c r="G1605" s="3">
        <v>4.5600000000000002E-2</v>
      </c>
      <c r="H1605">
        <v>-5941</v>
      </c>
      <c r="I1605" s="3">
        <v>-6.6000000000000003E-2</v>
      </c>
      <c r="J1605">
        <v>1000</v>
      </c>
      <c r="K1605">
        <v>90000</v>
      </c>
      <c r="L1605">
        <v>1023592.36</v>
      </c>
      <c r="M1605">
        <v>14</v>
      </c>
      <c r="N1605">
        <v>-424.36</v>
      </c>
      <c r="O1605" s="3">
        <v>-4.6699999999999998E-2</v>
      </c>
      <c r="P1605" s="3">
        <v>5.4399999999999997E-2</v>
      </c>
      <c r="Q1605" t="s">
        <v>20</v>
      </c>
      <c r="S1605" s="1">
        <f t="shared" si="72"/>
        <v>41647</v>
      </c>
      <c r="U1605" s="1">
        <f t="shared" si="73"/>
        <v>41647</v>
      </c>
      <c r="W1605" s="37">
        <f t="shared" si="74"/>
        <v>0</v>
      </c>
      <c r="X1605" s="2"/>
      <c r="Z1605" s="2"/>
      <c r="AB1605" s="3"/>
      <c r="AD1605" s="3"/>
      <c r="AJ1605" s="3"/>
      <c r="AK1605" s="3"/>
    </row>
    <row r="1606" spans="1:37">
      <c r="A1606" t="s">
        <v>29</v>
      </c>
      <c r="B1606" t="s">
        <v>19</v>
      </c>
      <c r="C1606" s="2">
        <v>41374.579861111109</v>
      </c>
      <c r="D1606">
        <v>56</v>
      </c>
      <c r="E1606" s="2">
        <v>41375.520833333336</v>
      </c>
      <c r="F1606">
        <v>58.55</v>
      </c>
      <c r="G1606" s="3">
        <v>4.5499999999999999E-2</v>
      </c>
      <c r="H1606">
        <v>-3880.27</v>
      </c>
      <c r="I1606" s="3">
        <v>-6.6000000000000003E-2</v>
      </c>
      <c r="J1606">
        <v>1050</v>
      </c>
      <c r="K1606">
        <v>58800</v>
      </c>
      <c r="L1606">
        <v>744987.77</v>
      </c>
      <c r="M1606">
        <v>60</v>
      </c>
      <c r="N1606">
        <v>-64.67</v>
      </c>
      <c r="O1606" s="3">
        <v>-0.2205</v>
      </c>
      <c r="P1606" s="3">
        <v>0.40179999999999999</v>
      </c>
      <c r="Q1606" t="s">
        <v>20</v>
      </c>
      <c r="S1606" s="1">
        <f t="shared" si="72"/>
        <v>41374</v>
      </c>
      <c r="U1606" s="1">
        <f t="shared" si="73"/>
        <v>41375</v>
      </c>
      <c r="W1606" s="37">
        <f t="shared" si="74"/>
        <v>1</v>
      </c>
      <c r="X1606" s="2"/>
      <c r="Z1606" s="2"/>
      <c r="AB1606" s="3"/>
      <c r="AD1606" s="3"/>
      <c r="AJ1606" s="3"/>
      <c r="AK1606" s="3"/>
    </row>
    <row r="1607" spans="1:37">
      <c r="A1607" t="s">
        <v>89</v>
      </c>
      <c r="B1607" t="s">
        <v>19</v>
      </c>
      <c r="C1607" s="2">
        <v>41977.625</v>
      </c>
      <c r="D1607">
        <v>77.95</v>
      </c>
      <c r="E1607" s="2">
        <v>41978.541666666664</v>
      </c>
      <c r="F1607">
        <v>81.5</v>
      </c>
      <c r="G1607" s="3">
        <v>4.5499999999999999E-2</v>
      </c>
      <c r="H1607">
        <v>-3858.37</v>
      </c>
      <c r="I1607" s="3">
        <v>-6.6000000000000003E-2</v>
      </c>
      <c r="J1607">
        <v>750</v>
      </c>
      <c r="K1607">
        <v>58462.5</v>
      </c>
      <c r="L1607">
        <v>1471740.22</v>
      </c>
      <c r="M1607">
        <v>53</v>
      </c>
      <c r="N1607">
        <v>-72.8</v>
      </c>
      <c r="O1607" s="3">
        <v>-0.15459999999999999</v>
      </c>
      <c r="P1607" s="3">
        <v>4.6800000000000001E-2</v>
      </c>
      <c r="Q1607" t="s">
        <v>20</v>
      </c>
      <c r="S1607" s="1">
        <f t="shared" si="72"/>
        <v>41977</v>
      </c>
      <c r="U1607" s="1">
        <f t="shared" si="73"/>
        <v>41978</v>
      </c>
      <c r="W1607" s="37">
        <f t="shared" si="74"/>
        <v>1</v>
      </c>
      <c r="X1607" s="2"/>
      <c r="Z1607" s="2"/>
      <c r="AB1607" s="3"/>
      <c r="AD1607" s="3"/>
      <c r="AJ1607" s="3"/>
      <c r="AK1607" s="3"/>
    </row>
    <row r="1608" spans="1:37">
      <c r="A1608" t="s">
        <v>53</v>
      </c>
      <c r="B1608" t="s">
        <v>19</v>
      </c>
      <c r="C1608" s="2">
        <v>41311.527777777781</v>
      </c>
      <c r="D1608">
        <v>65.95</v>
      </c>
      <c r="E1608" s="2">
        <v>41312.423611111109</v>
      </c>
      <c r="F1608">
        <v>68.95</v>
      </c>
      <c r="G1608" s="3">
        <v>4.5499999999999999E-2</v>
      </c>
      <c r="H1608">
        <v>-4131.55</v>
      </c>
      <c r="I1608" s="3">
        <v>-6.59E-2</v>
      </c>
      <c r="J1608">
        <v>950</v>
      </c>
      <c r="K1608">
        <v>62652.5</v>
      </c>
      <c r="L1608">
        <v>574988.4</v>
      </c>
      <c r="M1608">
        <v>47</v>
      </c>
      <c r="N1608">
        <v>-87.91</v>
      </c>
      <c r="O1608" s="3">
        <v>-4.5499999999999999E-2</v>
      </c>
      <c r="P1608" s="3">
        <v>0.25629999999999997</v>
      </c>
      <c r="Q1608" t="s">
        <v>20</v>
      </c>
      <c r="S1608" s="1">
        <f t="shared" si="72"/>
        <v>41311</v>
      </c>
      <c r="U1608" s="1">
        <f t="shared" si="73"/>
        <v>41312</v>
      </c>
      <c r="W1608" s="37">
        <f t="shared" si="74"/>
        <v>1</v>
      </c>
      <c r="X1608" s="2"/>
      <c r="Z1608" s="2"/>
      <c r="AB1608" s="3"/>
      <c r="AD1608" s="3"/>
      <c r="AJ1608" s="3"/>
      <c r="AK1608" s="3"/>
    </row>
    <row r="1609" spans="1:37">
      <c r="A1609" t="s">
        <v>94</v>
      </c>
      <c r="B1609" t="s">
        <v>19</v>
      </c>
      <c r="C1609" s="2">
        <v>42620.611111111109</v>
      </c>
      <c r="D1609">
        <v>124.65</v>
      </c>
      <c r="E1609" s="2">
        <v>42621.5</v>
      </c>
      <c r="F1609">
        <v>130.25</v>
      </c>
      <c r="G1609" s="3">
        <v>4.4900000000000002E-2</v>
      </c>
      <c r="H1609">
        <v>-6111.75</v>
      </c>
      <c r="I1609" s="3">
        <v>-6.54E-2</v>
      </c>
      <c r="J1609">
        <v>750</v>
      </c>
      <c r="K1609">
        <v>93487.5</v>
      </c>
      <c r="L1609">
        <v>2012403.85</v>
      </c>
      <c r="M1609">
        <v>45</v>
      </c>
      <c r="N1609">
        <v>-135.82</v>
      </c>
      <c r="O1609" s="3">
        <v>-7.4999999999999997E-2</v>
      </c>
      <c r="P1609" s="3">
        <v>7.7399999999999997E-2</v>
      </c>
      <c r="Q1609" t="s">
        <v>20</v>
      </c>
      <c r="S1609" s="1">
        <f t="shared" si="72"/>
        <v>42620</v>
      </c>
      <c r="U1609" s="1">
        <f t="shared" si="73"/>
        <v>42621</v>
      </c>
      <c r="W1609" s="37">
        <f t="shared" si="74"/>
        <v>1</v>
      </c>
      <c r="X1609" s="2"/>
      <c r="Z1609" s="2"/>
      <c r="AB1609" s="3"/>
      <c r="AD1609" s="3"/>
      <c r="AJ1609" s="3"/>
      <c r="AK1609" s="3"/>
    </row>
    <row r="1610" spans="1:37">
      <c r="A1610" t="s">
        <v>222</v>
      </c>
      <c r="B1610" t="s">
        <v>19</v>
      </c>
      <c r="C1610" s="2">
        <v>44816.385416666664</v>
      </c>
      <c r="D1610">
        <v>243.35</v>
      </c>
      <c r="E1610" s="2">
        <v>44818.385416666664</v>
      </c>
      <c r="F1610">
        <v>254.2</v>
      </c>
      <c r="G1610" s="3">
        <v>4.4600000000000001E-2</v>
      </c>
      <c r="H1610">
        <v>-11077.85</v>
      </c>
      <c r="I1610" s="3">
        <v>-6.5000000000000002E-2</v>
      </c>
      <c r="J1610">
        <v>700</v>
      </c>
      <c r="K1610">
        <v>170345</v>
      </c>
      <c r="L1610">
        <v>7219870.5300000003</v>
      </c>
      <c r="M1610">
        <v>153</v>
      </c>
      <c r="N1610">
        <v>-72.400000000000006</v>
      </c>
      <c r="O1610" s="3">
        <v>-0.1132</v>
      </c>
      <c r="P1610" s="3">
        <v>0.36470000000000002</v>
      </c>
      <c r="Q1610" t="s">
        <v>20</v>
      </c>
      <c r="S1610" s="1">
        <f t="shared" si="72"/>
        <v>44816</v>
      </c>
      <c r="U1610" s="1">
        <f t="shared" si="73"/>
        <v>44818</v>
      </c>
      <c r="W1610" s="37">
        <f t="shared" si="74"/>
        <v>2</v>
      </c>
      <c r="X1610" s="2"/>
      <c r="Z1610" s="2"/>
      <c r="AB1610" s="3"/>
      <c r="AD1610" s="3"/>
      <c r="AJ1610" s="3"/>
      <c r="AK1610" s="3"/>
    </row>
    <row r="1611" spans="1:37">
      <c r="A1611" t="s">
        <v>79</v>
      </c>
      <c r="B1611" t="s">
        <v>19</v>
      </c>
      <c r="C1611" s="2">
        <v>42339.621527777781</v>
      </c>
      <c r="D1611">
        <v>133.75</v>
      </c>
      <c r="E1611" s="2">
        <v>42340.427083333336</v>
      </c>
      <c r="F1611">
        <v>139.69999999999999</v>
      </c>
      <c r="G1611" s="3">
        <v>4.4499999999999998E-2</v>
      </c>
      <c r="H1611">
        <v>-7816.05</v>
      </c>
      <c r="I1611" s="3">
        <v>-6.4899999999999999E-2</v>
      </c>
      <c r="J1611">
        <v>900</v>
      </c>
      <c r="K1611">
        <v>120375</v>
      </c>
      <c r="L1611">
        <v>1916722.04</v>
      </c>
      <c r="M1611">
        <v>21</v>
      </c>
      <c r="N1611">
        <v>-372.19</v>
      </c>
      <c r="O1611" s="3">
        <v>-4.4499999999999998E-2</v>
      </c>
      <c r="P1611" s="3">
        <v>9.0499999999999997E-2</v>
      </c>
      <c r="Q1611" t="s">
        <v>20</v>
      </c>
      <c r="S1611" s="1">
        <f t="shared" si="72"/>
        <v>42339</v>
      </c>
      <c r="U1611" s="1">
        <f t="shared" si="73"/>
        <v>42340</v>
      </c>
      <c r="W1611" s="37">
        <f t="shared" si="74"/>
        <v>1</v>
      </c>
      <c r="X1611" s="2"/>
      <c r="Z1611" s="2"/>
      <c r="AB1611" s="3"/>
      <c r="AD1611" s="3"/>
      <c r="AJ1611" s="3"/>
      <c r="AK1611" s="3"/>
    </row>
    <row r="1612" spans="1:37">
      <c r="A1612" t="s">
        <v>125</v>
      </c>
      <c r="B1612" t="s">
        <v>19</v>
      </c>
      <c r="C1612" s="2">
        <v>42997.565972222219</v>
      </c>
      <c r="D1612">
        <v>74.2</v>
      </c>
      <c r="E1612" s="2">
        <v>42998.427083333336</v>
      </c>
      <c r="F1612">
        <v>77.5</v>
      </c>
      <c r="G1612" s="3">
        <v>4.4499999999999998E-2</v>
      </c>
      <c r="H1612">
        <v>-3612.75</v>
      </c>
      <c r="I1612" s="3">
        <v>-6.4899999999999999E-2</v>
      </c>
      <c r="J1612">
        <v>750</v>
      </c>
      <c r="K1612">
        <v>55650</v>
      </c>
      <c r="L1612">
        <v>2291835.1800000002</v>
      </c>
      <c r="M1612">
        <v>36</v>
      </c>
      <c r="N1612">
        <v>-100.35</v>
      </c>
      <c r="O1612" s="3">
        <v>-5.4600000000000003E-2</v>
      </c>
      <c r="P1612" s="3">
        <v>0.22170000000000001</v>
      </c>
      <c r="Q1612" t="s">
        <v>20</v>
      </c>
      <c r="S1612" s="1">
        <f t="shared" si="72"/>
        <v>42997</v>
      </c>
      <c r="U1612" s="1">
        <f t="shared" si="73"/>
        <v>42998</v>
      </c>
      <c r="W1612" s="37">
        <f t="shared" si="74"/>
        <v>1</v>
      </c>
      <c r="X1612" s="2"/>
      <c r="Z1612" s="2"/>
      <c r="AB1612" s="3"/>
      <c r="AD1612" s="3"/>
      <c r="AJ1612" s="3"/>
      <c r="AK1612" s="3"/>
    </row>
    <row r="1613" spans="1:37">
      <c r="A1613" t="s">
        <v>83</v>
      </c>
      <c r="B1613" t="s">
        <v>19</v>
      </c>
      <c r="C1613" s="2">
        <v>42737.5625</v>
      </c>
      <c r="D1613">
        <v>125.05</v>
      </c>
      <c r="E1613" s="2">
        <v>42738.392361111109</v>
      </c>
      <c r="F1613">
        <v>130.6</v>
      </c>
      <c r="G1613" s="3">
        <v>4.4400000000000002E-2</v>
      </c>
      <c r="H1613">
        <v>-7295.85</v>
      </c>
      <c r="I1613" s="3">
        <v>-6.4799999999999996E-2</v>
      </c>
      <c r="J1613">
        <v>900</v>
      </c>
      <c r="K1613">
        <v>112545</v>
      </c>
      <c r="L1613">
        <v>2285192.17</v>
      </c>
      <c r="M1613">
        <v>27</v>
      </c>
      <c r="N1613">
        <v>-270.22000000000003</v>
      </c>
      <c r="O1613" s="3">
        <v>-8.5199999999999998E-2</v>
      </c>
      <c r="P1613" s="3">
        <v>0.1623</v>
      </c>
      <c r="Q1613" t="s">
        <v>20</v>
      </c>
      <c r="S1613" s="1">
        <f t="shared" si="72"/>
        <v>42737</v>
      </c>
      <c r="U1613" s="1">
        <f t="shared" si="73"/>
        <v>42738</v>
      </c>
      <c r="W1613" s="37">
        <f t="shared" si="74"/>
        <v>1</v>
      </c>
      <c r="X1613" s="2"/>
      <c r="Z1613" s="2"/>
      <c r="AB1613" s="3"/>
      <c r="AD1613" s="3"/>
      <c r="AJ1613" s="3"/>
      <c r="AK1613" s="3"/>
    </row>
    <row r="1614" spans="1:37">
      <c r="A1614" t="s">
        <v>86</v>
      </c>
      <c r="B1614" t="s">
        <v>19</v>
      </c>
      <c r="C1614" s="2">
        <v>42748.409722222219</v>
      </c>
      <c r="D1614">
        <v>72.75</v>
      </c>
      <c r="E1614" s="2">
        <v>42748.625</v>
      </c>
      <c r="F1614">
        <v>75.95</v>
      </c>
      <c r="G1614" s="3">
        <v>4.3999999999999997E-2</v>
      </c>
      <c r="H1614">
        <v>-4218.3</v>
      </c>
      <c r="I1614" s="3">
        <v>-6.4399999999999999E-2</v>
      </c>
      <c r="J1614">
        <v>900</v>
      </c>
      <c r="K1614">
        <v>65475</v>
      </c>
      <c r="L1614">
        <v>2252548.7200000002</v>
      </c>
      <c r="M1614">
        <v>63</v>
      </c>
      <c r="N1614">
        <v>-66.959999999999994</v>
      </c>
      <c r="O1614" s="3">
        <v>-0.12709999999999999</v>
      </c>
      <c r="P1614" s="3">
        <v>0.13880000000000001</v>
      </c>
      <c r="Q1614" t="s">
        <v>20</v>
      </c>
      <c r="S1614" s="1">
        <f t="shared" si="72"/>
        <v>42748</v>
      </c>
      <c r="U1614" s="1">
        <f t="shared" si="73"/>
        <v>42748</v>
      </c>
      <c r="W1614" s="37">
        <f t="shared" si="74"/>
        <v>0</v>
      </c>
      <c r="X1614" s="2"/>
      <c r="Z1614" s="2"/>
      <c r="AB1614" s="3"/>
      <c r="AD1614" s="3"/>
      <c r="AJ1614" s="3"/>
      <c r="AK1614" s="3"/>
    </row>
    <row r="1615" spans="1:37">
      <c r="A1615" t="s">
        <v>52</v>
      </c>
      <c r="B1615" t="s">
        <v>19</v>
      </c>
      <c r="C1615" s="2">
        <v>41284.618055555555</v>
      </c>
      <c r="D1615">
        <v>61.5</v>
      </c>
      <c r="E1615" s="2">
        <v>41285.503472222219</v>
      </c>
      <c r="F1615">
        <v>64.2</v>
      </c>
      <c r="G1615" s="3">
        <v>4.3900000000000002E-2</v>
      </c>
      <c r="H1615">
        <v>-3759.15</v>
      </c>
      <c r="I1615" s="3">
        <v>-6.4299999999999996E-2</v>
      </c>
      <c r="J1615">
        <v>950</v>
      </c>
      <c r="K1615">
        <v>58425</v>
      </c>
      <c r="L1615">
        <v>575881.5</v>
      </c>
      <c r="M1615">
        <v>44</v>
      </c>
      <c r="N1615">
        <v>-85.44</v>
      </c>
      <c r="O1615" s="3">
        <v>-0.161</v>
      </c>
      <c r="P1615" s="3">
        <v>0.19020000000000001</v>
      </c>
      <c r="Q1615" t="s">
        <v>20</v>
      </c>
      <c r="S1615" s="1">
        <f t="shared" si="72"/>
        <v>41284</v>
      </c>
      <c r="U1615" s="1">
        <f t="shared" si="73"/>
        <v>41285</v>
      </c>
      <c r="W1615" s="37">
        <f t="shared" si="74"/>
        <v>1</v>
      </c>
      <c r="X1615" s="2"/>
      <c r="Z1615" s="2"/>
      <c r="AB1615" s="3"/>
      <c r="AD1615" s="3"/>
      <c r="AJ1615" s="3"/>
      <c r="AK1615" s="3"/>
    </row>
    <row r="1616" spans="1:37">
      <c r="A1616" t="s">
        <v>64</v>
      </c>
      <c r="B1616" t="s">
        <v>19</v>
      </c>
      <c r="C1616" s="2">
        <v>41774.472222222219</v>
      </c>
      <c r="D1616">
        <v>256.95</v>
      </c>
      <c r="E1616" s="2">
        <v>41774.628472222219</v>
      </c>
      <c r="F1616">
        <v>268.2</v>
      </c>
      <c r="G1616" s="3">
        <v>4.3799999999999999E-2</v>
      </c>
      <c r="H1616">
        <v>-14026.28</v>
      </c>
      <c r="I1616" s="3">
        <v>-6.4199999999999993E-2</v>
      </c>
      <c r="J1616">
        <v>850</v>
      </c>
      <c r="K1616">
        <v>218407.52</v>
      </c>
      <c r="L1616">
        <v>968222.38</v>
      </c>
      <c r="M1616">
        <v>46</v>
      </c>
      <c r="N1616">
        <v>-304.92</v>
      </c>
      <c r="O1616" s="3">
        <v>-7.0099999999999996E-2</v>
      </c>
      <c r="P1616" s="3">
        <v>2.5899999999999999E-2</v>
      </c>
      <c r="Q1616" t="s">
        <v>20</v>
      </c>
      <c r="S1616" s="1">
        <f t="shared" si="72"/>
        <v>41774</v>
      </c>
      <c r="U1616" s="1">
        <f t="shared" si="73"/>
        <v>41774</v>
      </c>
      <c r="W1616" s="37">
        <f t="shared" si="74"/>
        <v>0</v>
      </c>
      <c r="X1616" s="2"/>
      <c r="Z1616" s="2"/>
      <c r="AB1616" s="3"/>
      <c r="AD1616" s="3"/>
      <c r="AJ1616" s="3"/>
      <c r="AK1616" s="3"/>
    </row>
    <row r="1617" spans="1:37">
      <c r="A1617" t="s">
        <v>86</v>
      </c>
      <c r="B1617" t="s">
        <v>19</v>
      </c>
      <c r="C1617" s="2">
        <v>41955.600694444445</v>
      </c>
      <c r="D1617">
        <v>80</v>
      </c>
      <c r="E1617" s="2">
        <v>41956.385416666664</v>
      </c>
      <c r="F1617">
        <v>83.5</v>
      </c>
      <c r="G1617" s="3">
        <v>4.3799999999999999E-2</v>
      </c>
      <c r="H1617">
        <v>-3979.63</v>
      </c>
      <c r="I1617" s="3">
        <v>-6.4199999999999993E-2</v>
      </c>
      <c r="J1617">
        <v>775</v>
      </c>
      <c r="K1617">
        <v>62000</v>
      </c>
      <c r="L1617">
        <v>1508831.63</v>
      </c>
      <c r="M1617">
        <v>15</v>
      </c>
      <c r="N1617">
        <v>-265.31</v>
      </c>
      <c r="O1617" s="3">
        <v>-0.1212</v>
      </c>
      <c r="P1617" s="3">
        <v>2.5000000000000001E-2</v>
      </c>
      <c r="Q1617" t="s">
        <v>20</v>
      </c>
      <c r="S1617" s="1">
        <f t="shared" si="72"/>
        <v>41955</v>
      </c>
      <c r="U1617" s="1">
        <f t="shared" si="73"/>
        <v>41956</v>
      </c>
      <c r="W1617" s="37">
        <f t="shared" si="74"/>
        <v>1</v>
      </c>
      <c r="X1617" s="2"/>
      <c r="Z1617" s="2"/>
      <c r="AB1617" s="3"/>
      <c r="AD1617" s="3"/>
      <c r="AJ1617" s="3"/>
      <c r="AK1617" s="3"/>
    </row>
    <row r="1618" spans="1:37">
      <c r="A1618" t="s">
        <v>64</v>
      </c>
      <c r="B1618" t="s">
        <v>19</v>
      </c>
      <c r="C1618" s="2">
        <v>41773.434027777781</v>
      </c>
      <c r="D1618">
        <v>245</v>
      </c>
      <c r="E1618" s="2">
        <v>41774.385416666664</v>
      </c>
      <c r="F1618">
        <v>255.7</v>
      </c>
      <c r="G1618" s="3">
        <v>4.3700000000000003E-2</v>
      </c>
      <c r="H1618">
        <v>-13350.95</v>
      </c>
      <c r="I1618" s="3">
        <v>-6.4100000000000004E-2</v>
      </c>
      <c r="J1618">
        <v>850</v>
      </c>
      <c r="K1618">
        <v>208250</v>
      </c>
      <c r="L1618">
        <v>1009472.03</v>
      </c>
      <c r="M1618">
        <v>63</v>
      </c>
      <c r="N1618">
        <v>-211.92</v>
      </c>
      <c r="O1618" s="3">
        <v>-4.3700000000000003E-2</v>
      </c>
      <c r="P1618" s="3">
        <v>5.7099999999999998E-2</v>
      </c>
      <c r="Q1618" t="s">
        <v>20</v>
      </c>
      <c r="S1618" s="1">
        <f t="shared" si="72"/>
        <v>41773</v>
      </c>
      <c r="U1618" s="1">
        <f t="shared" si="73"/>
        <v>41774</v>
      </c>
      <c r="W1618" s="37">
        <f t="shared" si="74"/>
        <v>1</v>
      </c>
      <c r="X1618" s="2"/>
      <c r="Z1618" s="2"/>
      <c r="AB1618" s="3"/>
      <c r="AD1618" s="3"/>
      <c r="AJ1618" s="3"/>
      <c r="AK1618" s="3"/>
    </row>
    <row r="1619" spans="1:37">
      <c r="A1619" t="s">
        <v>53</v>
      </c>
      <c r="B1619" t="s">
        <v>19</v>
      </c>
      <c r="C1619" s="2">
        <v>41305.385416666664</v>
      </c>
      <c r="D1619">
        <v>50.6</v>
      </c>
      <c r="E1619" s="2">
        <v>41305.524305555555</v>
      </c>
      <c r="F1619">
        <v>52.8</v>
      </c>
      <c r="G1619" s="3">
        <v>4.3499999999999997E-2</v>
      </c>
      <c r="H1619">
        <v>-2910.6</v>
      </c>
      <c r="I1619" s="3">
        <v>-6.3899999999999998E-2</v>
      </c>
      <c r="J1619">
        <v>900</v>
      </c>
      <c r="K1619">
        <v>45540</v>
      </c>
      <c r="L1619">
        <v>560263.43000000005</v>
      </c>
      <c r="M1619">
        <v>41</v>
      </c>
      <c r="N1619">
        <v>-70.989999999999995</v>
      </c>
      <c r="O1619" s="3">
        <v>-0.13139999999999999</v>
      </c>
      <c r="P1619" s="3">
        <v>0.1502</v>
      </c>
      <c r="Q1619" t="s">
        <v>20</v>
      </c>
      <c r="S1619" s="1">
        <f t="shared" si="72"/>
        <v>41305</v>
      </c>
      <c r="U1619" s="1">
        <f t="shared" si="73"/>
        <v>41305</v>
      </c>
      <c r="W1619" s="37">
        <f t="shared" si="74"/>
        <v>0</v>
      </c>
      <c r="X1619" s="2"/>
      <c r="Z1619" s="2"/>
      <c r="AB1619" s="3"/>
      <c r="AD1619" s="3"/>
      <c r="AJ1619" s="3"/>
      <c r="AK1619" s="3"/>
    </row>
    <row r="1620" spans="1:37">
      <c r="A1620" t="s">
        <v>77</v>
      </c>
      <c r="B1620" t="s">
        <v>19</v>
      </c>
      <c r="C1620" s="2">
        <v>42275.395833333336</v>
      </c>
      <c r="D1620">
        <v>172.75</v>
      </c>
      <c r="E1620" s="2">
        <v>42275.5</v>
      </c>
      <c r="F1620">
        <v>180.25</v>
      </c>
      <c r="G1620" s="3">
        <v>4.3400000000000001E-2</v>
      </c>
      <c r="H1620">
        <v>-9927</v>
      </c>
      <c r="I1620" s="3">
        <v>-6.3799999999999996E-2</v>
      </c>
      <c r="J1620">
        <v>900</v>
      </c>
      <c r="K1620">
        <v>155475</v>
      </c>
      <c r="L1620">
        <v>2116075.52</v>
      </c>
      <c r="M1620">
        <v>31</v>
      </c>
      <c r="N1620">
        <v>-320.23</v>
      </c>
      <c r="O1620" s="3">
        <v>-8.5699999999999998E-2</v>
      </c>
      <c r="P1620" s="3">
        <v>5.62E-2</v>
      </c>
      <c r="Q1620" t="s">
        <v>20</v>
      </c>
      <c r="S1620" s="1">
        <f t="shared" si="72"/>
        <v>42275</v>
      </c>
      <c r="U1620" s="1">
        <f t="shared" si="73"/>
        <v>42275</v>
      </c>
      <c r="W1620" s="37">
        <f t="shared" si="74"/>
        <v>0</v>
      </c>
      <c r="X1620" s="2"/>
      <c r="Z1620" s="2"/>
      <c r="AB1620" s="3"/>
      <c r="AD1620" s="3"/>
      <c r="AJ1620" s="3"/>
      <c r="AK1620" s="3"/>
    </row>
    <row r="1621" spans="1:37">
      <c r="A1621" t="s">
        <v>88</v>
      </c>
      <c r="B1621" t="s">
        <v>19</v>
      </c>
      <c r="C1621" s="2">
        <v>42220.385416666664</v>
      </c>
      <c r="D1621">
        <v>101.65</v>
      </c>
      <c r="E1621" s="2">
        <v>42220.388888888891</v>
      </c>
      <c r="F1621">
        <v>106.05</v>
      </c>
      <c r="G1621" s="3">
        <v>4.3299999999999998E-2</v>
      </c>
      <c r="H1621">
        <v>-5505.45</v>
      </c>
      <c r="I1621" s="3">
        <v>-6.3700000000000007E-2</v>
      </c>
      <c r="J1621">
        <v>850</v>
      </c>
      <c r="K1621">
        <v>86402.5</v>
      </c>
      <c r="L1621">
        <v>2193268.94</v>
      </c>
      <c r="M1621">
        <v>2</v>
      </c>
      <c r="N1621">
        <v>-2752.72</v>
      </c>
      <c r="O1621" s="3">
        <v>-4.3299999999999998E-2</v>
      </c>
      <c r="P1621" s="3">
        <v>0.11260000000000001</v>
      </c>
      <c r="Q1621" t="s">
        <v>20</v>
      </c>
      <c r="S1621" s="1">
        <f t="shared" si="72"/>
        <v>42220</v>
      </c>
      <c r="U1621" s="1">
        <f t="shared" si="73"/>
        <v>42220</v>
      </c>
      <c r="W1621" s="37">
        <f t="shared" si="74"/>
        <v>0</v>
      </c>
      <c r="X1621" s="2"/>
      <c r="Z1621" s="2"/>
      <c r="AB1621" s="3"/>
      <c r="AD1621" s="3"/>
      <c r="AJ1621" s="3"/>
      <c r="AK1621" s="3"/>
    </row>
    <row r="1622" spans="1:37">
      <c r="A1622" t="s">
        <v>247</v>
      </c>
      <c r="B1622" t="s">
        <v>19</v>
      </c>
      <c r="C1622" s="2">
        <v>44753.552083333336</v>
      </c>
      <c r="D1622">
        <v>266.85000000000002</v>
      </c>
      <c r="E1622" s="2">
        <v>44754.385416666664</v>
      </c>
      <c r="F1622">
        <v>278.39999999999998</v>
      </c>
      <c r="G1622" s="3">
        <v>4.3299999999999998E-2</v>
      </c>
      <c r="H1622">
        <v>-12751.87</v>
      </c>
      <c r="I1622" s="3">
        <v>-6.3700000000000007E-2</v>
      </c>
      <c r="J1622">
        <v>750</v>
      </c>
      <c r="K1622">
        <v>200137.5</v>
      </c>
      <c r="L1622">
        <v>7022487.0599999996</v>
      </c>
      <c r="M1622">
        <v>29</v>
      </c>
      <c r="N1622">
        <v>-439.72</v>
      </c>
      <c r="O1622" s="3">
        <v>-4.3299999999999998E-2</v>
      </c>
      <c r="P1622" s="3">
        <v>0.18290000000000001</v>
      </c>
      <c r="Q1622" t="s">
        <v>20</v>
      </c>
      <c r="S1622" s="1">
        <f t="shared" si="72"/>
        <v>44753</v>
      </c>
      <c r="U1622" s="1">
        <f t="shared" si="73"/>
        <v>44754</v>
      </c>
      <c r="W1622" s="37">
        <f t="shared" si="74"/>
        <v>1</v>
      </c>
      <c r="X1622" s="2"/>
      <c r="Z1622" s="2"/>
      <c r="AB1622" s="3"/>
      <c r="AD1622" s="3"/>
      <c r="AJ1622" s="3"/>
      <c r="AK1622" s="3"/>
    </row>
    <row r="1623" spans="1:37">
      <c r="A1623" t="s">
        <v>129</v>
      </c>
      <c r="B1623" t="s">
        <v>19</v>
      </c>
      <c r="C1623" s="2">
        <v>43201.402777777781</v>
      </c>
      <c r="D1623">
        <v>104.5</v>
      </c>
      <c r="E1623" s="2">
        <v>43201.545138888891</v>
      </c>
      <c r="F1623">
        <v>109</v>
      </c>
      <c r="G1623" s="3">
        <v>4.3099999999999999E-2</v>
      </c>
      <c r="H1623">
        <v>-4478.63</v>
      </c>
      <c r="I1623" s="3">
        <v>-6.3500000000000001E-2</v>
      </c>
      <c r="J1623">
        <v>675</v>
      </c>
      <c r="K1623">
        <v>70537.5</v>
      </c>
      <c r="L1623">
        <v>2294874.29</v>
      </c>
      <c r="M1623">
        <v>42</v>
      </c>
      <c r="N1623">
        <v>-106.63</v>
      </c>
      <c r="O1623" s="3">
        <v>-8.1299999999999997E-2</v>
      </c>
      <c r="P1623" s="3">
        <v>0.1081</v>
      </c>
      <c r="Q1623" t="s">
        <v>20</v>
      </c>
      <c r="S1623" s="1">
        <f t="shared" si="72"/>
        <v>43201</v>
      </c>
      <c r="U1623" s="1">
        <f t="shared" si="73"/>
        <v>43201</v>
      </c>
      <c r="W1623" s="37">
        <f t="shared" si="74"/>
        <v>0</v>
      </c>
      <c r="X1623" s="2"/>
      <c r="Z1623" s="2"/>
      <c r="AB1623" s="3"/>
      <c r="AD1623" s="3"/>
      <c r="AJ1623" s="3"/>
      <c r="AK1623" s="3"/>
    </row>
    <row r="1624" spans="1:37">
      <c r="A1624" t="s">
        <v>129</v>
      </c>
      <c r="B1624" t="s">
        <v>19</v>
      </c>
      <c r="C1624" s="2">
        <v>43172.579861111109</v>
      </c>
      <c r="D1624">
        <v>103.3</v>
      </c>
      <c r="E1624" s="2">
        <v>43173.607638888891</v>
      </c>
      <c r="F1624">
        <v>107.75</v>
      </c>
      <c r="G1624" s="3">
        <v>4.3099999999999999E-2</v>
      </c>
      <c r="H1624">
        <v>-4428.34</v>
      </c>
      <c r="I1624" s="3">
        <v>-6.3500000000000001E-2</v>
      </c>
      <c r="J1624">
        <v>675</v>
      </c>
      <c r="K1624">
        <v>69727.5</v>
      </c>
      <c r="L1624">
        <v>2325596.69</v>
      </c>
      <c r="M1624">
        <v>84</v>
      </c>
      <c r="N1624">
        <v>-52.72</v>
      </c>
      <c r="O1624" s="3">
        <v>-0.34799999999999998</v>
      </c>
      <c r="P1624" s="3">
        <v>0.21010000000000001</v>
      </c>
      <c r="Q1624" t="s">
        <v>20</v>
      </c>
      <c r="S1624" s="1">
        <f t="shared" si="72"/>
        <v>43172</v>
      </c>
      <c r="U1624" s="1">
        <f t="shared" si="73"/>
        <v>43173</v>
      </c>
      <c r="W1624" s="37">
        <f t="shared" si="74"/>
        <v>1</v>
      </c>
      <c r="X1624" s="2"/>
      <c r="Z1624" s="2"/>
      <c r="AB1624" s="3"/>
      <c r="AD1624" s="3"/>
      <c r="AJ1624" s="3"/>
      <c r="AK1624" s="3"/>
    </row>
    <row r="1625" spans="1:37">
      <c r="A1625" t="s">
        <v>21</v>
      </c>
      <c r="B1625" t="s">
        <v>19</v>
      </c>
      <c r="C1625" s="2">
        <v>41611.465277777781</v>
      </c>
      <c r="D1625">
        <v>130.30000000000001</v>
      </c>
      <c r="E1625" s="2">
        <v>41611.517361111109</v>
      </c>
      <c r="F1625">
        <v>135.9</v>
      </c>
      <c r="G1625" s="3">
        <v>4.2999999999999997E-2</v>
      </c>
      <c r="H1625">
        <v>-7848.9</v>
      </c>
      <c r="I1625" s="3">
        <v>-6.3399999999999998E-2</v>
      </c>
      <c r="J1625">
        <v>950</v>
      </c>
      <c r="K1625">
        <v>123785</v>
      </c>
      <c r="L1625">
        <v>928352.9</v>
      </c>
      <c r="M1625">
        <v>16</v>
      </c>
      <c r="N1625">
        <v>-490.56</v>
      </c>
      <c r="O1625" s="3">
        <v>-5.45E-2</v>
      </c>
      <c r="P1625" s="3">
        <v>1.5699999999999999E-2</v>
      </c>
      <c r="Q1625" t="s">
        <v>20</v>
      </c>
      <c r="S1625" s="1">
        <f t="shared" si="72"/>
        <v>41611</v>
      </c>
      <c r="U1625" s="1">
        <f t="shared" si="73"/>
        <v>41611</v>
      </c>
      <c r="W1625" s="37">
        <f t="shared" si="74"/>
        <v>0</v>
      </c>
      <c r="X1625" s="2"/>
      <c r="Z1625" s="2"/>
      <c r="AB1625" s="3"/>
      <c r="AD1625" s="3"/>
      <c r="AJ1625" s="3"/>
      <c r="AK1625" s="3"/>
    </row>
    <row r="1626" spans="1:37">
      <c r="A1626" t="s">
        <v>161</v>
      </c>
      <c r="B1626" t="s">
        <v>19</v>
      </c>
      <c r="C1626" s="2">
        <v>43803.506944444445</v>
      </c>
      <c r="D1626">
        <v>165.3</v>
      </c>
      <c r="E1626" s="2">
        <v>43803.607638888891</v>
      </c>
      <c r="F1626">
        <v>172.4</v>
      </c>
      <c r="G1626" s="3">
        <v>4.2999999999999997E-2</v>
      </c>
      <c r="H1626">
        <v>-7071.97</v>
      </c>
      <c r="I1626" s="3">
        <v>-6.3399999999999998E-2</v>
      </c>
      <c r="J1626">
        <v>675</v>
      </c>
      <c r="K1626">
        <v>111577.5</v>
      </c>
      <c r="L1626">
        <v>2934665.62</v>
      </c>
      <c r="M1626">
        <v>30</v>
      </c>
      <c r="N1626">
        <v>-235.73</v>
      </c>
      <c r="O1626" s="3">
        <v>-4.2999999999999997E-2</v>
      </c>
      <c r="P1626" s="3">
        <v>0.16239999999999999</v>
      </c>
      <c r="Q1626" t="s">
        <v>20</v>
      </c>
      <c r="S1626" s="1">
        <f t="shared" si="72"/>
        <v>43803</v>
      </c>
      <c r="U1626" s="1">
        <f t="shared" si="73"/>
        <v>43803</v>
      </c>
      <c r="W1626" s="37">
        <f t="shared" si="74"/>
        <v>0</v>
      </c>
      <c r="X1626" s="2"/>
      <c r="Z1626" s="2"/>
      <c r="AB1626" s="3"/>
      <c r="AD1626" s="3"/>
      <c r="AJ1626" s="3"/>
      <c r="AK1626" s="3"/>
    </row>
    <row r="1627" spans="1:37">
      <c r="A1627" t="s">
        <v>149</v>
      </c>
      <c r="B1627" t="s">
        <v>19</v>
      </c>
      <c r="C1627" s="2">
        <v>43581.385416666664</v>
      </c>
      <c r="D1627">
        <v>351</v>
      </c>
      <c r="E1627" s="2">
        <v>43581.579861111109</v>
      </c>
      <c r="F1627">
        <v>366</v>
      </c>
      <c r="G1627" s="3">
        <v>4.2700000000000002E-2</v>
      </c>
      <c r="H1627">
        <v>-14964.75</v>
      </c>
      <c r="I1627" s="3">
        <v>-6.3200000000000006E-2</v>
      </c>
      <c r="J1627">
        <v>675</v>
      </c>
      <c r="K1627">
        <v>236925</v>
      </c>
      <c r="L1627">
        <v>2555278.79</v>
      </c>
      <c r="M1627">
        <v>57</v>
      </c>
      <c r="N1627">
        <v>-262.54000000000002</v>
      </c>
      <c r="O1627" s="3">
        <v>-4.2700000000000002E-2</v>
      </c>
      <c r="P1627" s="3">
        <v>5.6800000000000003E-2</v>
      </c>
      <c r="Q1627" t="s">
        <v>20</v>
      </c>
      <c r="S1627" s="1">
        <f t="shared" si="72"/>
        <v>43581</v>
      </c>
      <c r="U1627" s="1">
        <f t="shared" si="73"/>
        <v>43581</v>
      </c>
      <c r="W1627" s="37">
        <f t="shared" si="74"/>
        <v>0</v>
      </c>
      <c r="X1627" s="2"/>
      <c r="Z1627" s="2"/>
      <c r="AB1627" s="3"/>
      <c r="AD1627" s="3"/>
      <c r="AJ1627" s="3"/>
      <c r="AK1627" s="3"/>
    </row>
    <row r="1628" spans="1:37">
      <c r="A1628" t="s">
        <v>262</v>
      </c>
      <c r="B1628" t="s">
        <v>19</v>
      </c>
      <c r="C1628" s="2">
        <v>41754.385416666664</v>
      </c>
      <c r="D1628">
        <v>211</v>
      </c>
      <c r="E1628" s="2">
        <v>41754.395833333336</v>
      </c>
      <c r="F1628">
        <v>220</v>
      </c>
      <c r="G1628" s="3">
        <v>4.2700000000000002E-2</v>
      </c>
      <c r="H1628">
        <v>-11979</v>
      </c>
      <c r="I1628" s="3">
        <v>-6.3100000000000003E-2</v>
      </c>
      <c r="J1628">
        <v>900</v>
      </c>
      <c r="K1628">
        <v>189900</v>
      </c>
      <c r="L1628">
        <v>1049316.28</v>
      </c>
      <c r="M1628">
        <v>4</v>
      </c>
      <c r="N1628">
        <v>-2994.75</v>
      </c>
      <c r="O1628" s="3">
        <v>-6.0400000000000002E-2</v>
      </c>
      <c r="P1628" s="3">
        <v>2.7300000000000001E-2</v>
      </c>
      <c r="Q1628" t="s">
        <v>20</v>
      </c>
      <c r="S1628" s="1">
        <f t="shared" si="72"/>
        <v>41754</v>
      </c>
      <c r="U1628" s="1">
        <f t="shared" si="73"/>
        <v>41754</v>
      </c>
      <c r="W1628" s="37">
        <f t="shared" si="74"/>
        <v>0</v>
      </c>
      <c r="X1628" s="2"/>
      <c r="Z1628" s="2"/>
      <c r="AB1628" s="3"/>
      <c r="AD1628" s="3"/>
      <c r="AJ1628" s="3"/>
      <c r="AK1628" s="3"/>
    </row>
    <row r="1629" spans="1:37">
      <c r="A1629" t="s">
        <v>132</v>
      </c>
      <c r="B1629" t="s">
        <v>19</v>
      </c>
      <c r="C1629" s="2">
        <v>44015.569444444445</v>
      </c>
      <c r="D1629">
        <v>245</v>
      </c>
      <c r="E1629" s="2">
        <v>44015.635416666664</v>
      </c>
      <c r="F1629">
        <v>255.45</v>
      </c>
      <c r="G1629" s="3">
        <v>4.2700000000000002E-2</v>
      </c>
      <c r="H1629">
        <v>-12749.96</v>
      </c>
      <c r="I1629" s="3">
        <v>-6.3100000000000003E-2</v>
      </c>
      <c r="J1629">
        <v>825</v>
      </c>
      <c r="K1629">
        <v>202125</v>
      </c>
      <c r="L1629">
        <v>3543738.81</v>
      </c>
      <c r="M1629">
        <v>20</v>
      </c>
      <c r="N1629">
        <v>-637.5</v>
      </c>
      <c r="O1629" s="3">
        <v>-8.6499999999999994E-2</v>
      </c>
      <c r="P1629" s="3">
        <v>3.4099999999999998E-2</v>
      </c>
      <c r="Q1629" t="s">
        <v>20</v>
      </c>
      <c r="S1629" s="1">
        <f t="shared" si="72"/>
        <v>44015</v>
      </c>
      <c r="U1629" s="1">
        <f t="shared" si="73"/>
        <v>44015</v>
      </c>
      <c r="W1629" s="37">
        <f t="shared" si="74"/>
        <v>0</v>
      </c>
      <c r="X1629" s="2"/>
      <c r="Z1629" s="2"/>
      <c r="AB1629" s="3"/>
      <c r="AD1629" s="3"/>
      <c r="AJ1629" s="3"/>
      <c r="AK1629" s="3"/>
    </row>
    <row r="1630" spans="1:37">
      <c r="A1630" t="s">
        <v>146</v>
      </c>
      <c r="B1630" t="s">
        <v>19</v>
      </c>
      <c r="C1630" s="2">
        <v>43669.413194444445</v>
      </c>
      <c r="D1630">
        <v>71</v>
      </c>
      <c r="E1630" s="2">
        <v>43669.604166666664</v>
      </c>
      <c r="F1630">
        <v>74</v>
      </c>
      <c r="G1630" s="3">
        <v>4.2299999999999997E-2</v>
      </c>
      <c r="H1630">
        <v>-3003.75</v>
      </c>
      <c r="I1630" s="3">
        <v>-6.2700000000000006E-2</v>
      </c>
      <c r="J1630">
        <v>675</v>
      </c>
      <c r="K1630">
        <v>47925</v>
      </c>
      <c r="L1630">
        <v>3058553.02</v>
      </c>
      <c r="M1630">
        <v>56</v>
      </c>
      <c r="N1630">
        <v>-53.64</v>
      </c>
      <c r="O1630" s="3">
        <v>-0.1542</v>
      </c>
      <c r="P1630" s="3">
        <v>0.45350000000000001</v>
      </c>
      <c r="Q1630" t="s">
        <v>20</v>
      </c>
      <c r="S1630" s="1">
        <f t="shared" si="72"/>
        <v>43669</v>
      </c>
      <c r="U1630" s="1">
        <f t="shared" si="73"/>
        <v>43669</v>
      </c>
      <c r="W1630" s="37">
        <f t="shared" si="74"/>
        <v>0</v>
      </c>
      <c r="X1630" s="2"/>
      <c r="Z1630" s="2"/>
      <c r="AB1630" s="3"/>
      <c r="AD1630" s="3"/>
      <c r="AJ1630" s="3"/>
      <c r="AK1630" s="3"/>
    </row>
    <row r="1631" spans="1:37">
      <c r="A1631" t="s">
        <v>93</v>
      </c>
      <c r="B1631" t="s">
        <v>19</v>
      </c>
      <c r="C1631" s="2">
        <v>42103.618055555555</v>
      </c>
      <c r="D1631">
        <v>110.2</v>
      </c>
      <c r="E1631" s="2">
        <v>42104.517361111109</v>
      </c>
      <c r="F1631">
        <v>114.85</v>
      </c>
      <c r="G1631" s="3">
        <v>4.2200000000000001E-2</v>
      </c>
      <c r="H1631">
        <v>-5347.89</v>
      </c>
      <c r="I1631" s="3">
        <v>-6.2600000000000003E-2</v>
      </c>
      <c r="J1631">
        <v>775</v>
      </c>
      <c r="K1631">
        <v>85405</v>
      </c>
      <c r="L1631">
        <v>1815365.8</v>
      </c>
      <c r="M1631">
        <v>48</v>
      </c>
      <c r="N1631">
        <v>-111.41</v>
      </c>
      <c r="O1631" s="3">
        <v>-8.8499999999999995E-2</v>
      </c>
      <c r="P1631" s="3">
        <v>9.2600000000000002E-2</v>
      </c>
      <c r="Q1631" t="s">
        <v>20</v>
      </c>
      <c r="S1631" s="1">
        <f t="shared" si="72"/>
        <v>42103</v>
      </c>
      <c r="U1631" s="1">
        <f t="shared" si="73"/>
        <v>42104</v>
      </c>
      <c r="W1631" s="37">
        <f t="shared" si="74"/>
        <v>1</v>
      </c>
      <c r="X1631" s="2"/>
      <c r="Z1631" s="2"/>
      <c r="AB1631" s="3"/>
      <c r="AD1631" s="3"/>
      <c r="AJ1631" s="3"/>
      <c r="AK1631" s="3"/>
    </row>
    <row r="1632" spans="1:37">
      <c r="A1632" t="s">
        <v>78</v>
      </c>
      <c r="B1632" t="s">
        <v>19</v>
      </c>
      <c r="C1632" s="2">
        <v>42275.5</v>
      </c>
      <c r="D1632">
        <v>186.35</v>
      </c>
      <c r="E1632" s="2">
        <v>42275.607638888891</v>
      </c>
      <c r="F1632">
        <v>194.15</v>
      </c>
      <c r="G1632" s="3">
        <v>4.19E-2</v>
      </c>
      <c r="H1632">
        <v>-10444.5</v>
      </c>
      <c r="I1632" s="3">
        <v>-6.2300000000000001E-2</v>
      </c>
      <c r="J1632">
        <v>900</v>
      </c>
      <c r="K1632">
        <v>167715</v>
      </c>
      <c r="L1632">
        <v>2105631.02</v>
      </c>
      <c r="M1632">
        <v>32</v>
      </c>
      <c r="N1632">
        <v>-326.39</v>
      </c>
      <c r="O1632" s="3">
        <v>-7.2999999999999995E-2</v>
      </c>
      <c r="P1632" s="3">
        <v>0.11459999999999999</v>
      </c>
      <c r="Q1632" t="s">
        <v>20</v>
      </c>
      <c r="S1632" s="1">
        <f t="shared" si="72"/>
        <v>42275</v>
      </c>
      <c r="U1632" s="1">
        <f t="shared" si="73"/>
        <v>42275</v>
      </c>
      <c r="W1632" s="37">
        <f t="shared" si="74"/>
        <v>0</v>
      </c>
      <c r="X1632" s="2"/>
      <c r="Z1632" s="2"/>
      <c r="AB1632" s="3"/>
      <c r="AD1632" s="3"/>
      <c r="AJ1632" s="3"/>
      <c r="AK1632" s="3"/>
    </row>
    <row r="1633" spans="1:37">
      <c r="A1633" t="s">
        <v>135</v>
      </c>
      <c r="B1633" t="s">
        <v>19</v>
      </c>
      <c r="C1633" s="2">
        <v>43525.534722222219</v>
      </c>
      <c r="D1633">
        <v>221</v>
      </c>
      <c r="E1633" s="2">
        <v>43525.607638888891</v>
      </c>
      <c r="F1633">
        <v>230.1</v>
      </c>
      <c r="G1633" s="3">
        <v>4.1200000000000001E-2</v>
      </c>
      <c r="H1633">
        <v>-9187.42</v>
      </c>
      <c r="I1633" s="3">
        <v>-6.1600000000000002E-2</v>
      </c>
      <c r="J1633">
        <v>675</v>
      </c>
      <c r="K1633">
        <v>149175</v>
      </c>
      <c r="L1633">
        <v>2349119.9500000002</v>
      </c>
      <c r="M1633">
        <v>22</v>
      </c>
      <c r="N1633">
        <v>-417.61</v>
      </c>
      <c r="O1633" s="3">
        <v>-5.8799999999999998E-2</v>
      </c>
      <c r="P1633" s="3">
        <v>1.8100000000000002E-2</v>
      </c>
      <c r="Q1633" t="s">
        <v>20</v>
      </c>
      <c r="S1633" s="1">
        <f t="shared" si="72"/>
        <v>43525</v>
      </c>
      <c r="U1633" s="1">
        <f t="shared" si="73"/>
        <v>43525</v>
      </c>
      <c r="W1633" s="37">
        <f t="shared" si="74"/>
        <v>0</v>
      </c>
      <c r="X1633" s="2"/>
      <c r="Z1633" s="2"/>
      <c r="AB1633" s="3"/>
      <c r="AD1633" s="3"/>
      <c r="AJ1633" s="3"/>
      <c r="AK1633" s="3"/>
    </row>
    <row r="1634" spans="1:37">
      <c r="A1634" t="s">
        <v>76</v>
      </c>
      <c r="B1634" t="s">
        <v>19</v>
      </c>
      <c r="C1634" s="2">
        <v>42258.545138888891</v>
      </c>
      <c r="D1634">
        <v>150.65</v>
      </c>
      <c r="E1634" s="2">
        <v>42261.430555555555</v>
      </c>
      <c r="F1634">
        <v>156.85</v>
      </c>
      <c r="G1634" s="3">
        <v>4.1200000000000001E-2</v>
      </c>
      <c r="H1634">
        <v>-8347.5</v>
      </c>
      <c r="I1634" s="3">
        <v>-6.1600000000000002E-2</v>
      </c>
      <c r="J1634">
        <v>900.00009999999997</v>
      </c>
      <c r="K1634">
        <v>135585</v>
      </c>
      <c r="L1634">
        <v>2068034.54</v>
      </c>
      <c r="M1634">
        <v>44</v>
      </c>
      <c r="N1634">
        <v>-189.72</v>
      </c>
      <c r="O1634" s="3">
        <v>-0.12609999999999999</v>
      </c>
      <c r="P1634" s="3">
        <v>0.17460000000000001</v>
      </c>
      <c r="Q1634" t="s">
        <v>20</v>
      </c>
      <c r="S1634" s="1">
        <f t="shared" si="72"/>
        <v>42258</v>
      </c>
      <c r="U1634" s="1">
        <f t="shared" si="73"/>
        <v>42261</v>
      </c>
      <c r="W1634" s="37">
        <f t="shared" si="74"/>
        <v>3</v>
      </c>
      <c r="X1634" s="2"/>
      <c r="Z1634" s="2"/>
      <c r="AB1634" s="3"/>
      <c r="AD1634" s="3"/>
      <c r="AJ1634" s="3"/>
      <c r="AK1634" s="3"/>
    </row>
    <row r="1635" spans="1:37">
      <c r="A1635" t="s">
        <v>107</v>
      </c>
      <c r="B1635" t="s">
        <v>19</v>
      </c>
      <c r="C1635" s="2">
        <v>42832.385416666664</v>
      </c>
      <c r="D1635">
        <v>114.3</v>
      </c>
      <c r="E1635" s="2">
        <v>42832.510416666664</v>
      </c>
      <c r="F1635">
        <v>119</v>
      </c>
      <c r="G1635" s="3">
        <v>4.1099999999999998E-2</v>
      </c>
      <c r="H1635">
        <v>-5274.75</v>
      </c>
      <c r="I1635" s="3">
        <v>-6.1499999999999999E-2</v>
      </c>
      <c r="J1635">
        <v>750</v>
      </c>
      <c r="K1635">
        <v>85725</v>
      </c>
      <c r="L1635">
        <v>2119776.7799999998</v>
      </c>
      <c r="M1635">
        <v>37</v>
      </c>
      <c r="N1635">
        <v>-142.56</v>
      </c>
      <c r="O1635" s="3">
        <v>-7.1300000000000002E-2</v>
      </c>
      <c r="P1635" s="3">
        <v>0.1172</v>
      </c>
      <c r="Q1635" t="s">
        <v>20</v>
      </c>
      <c r="S1635" s="1">
        <f t="shared" si="72"/>
        <v>42832</v>
      </c>
      <c r="U1635" s="1">
        <f t="shared" si="73"/>
        <v>42832</v>
      </c>
      <c r="W1635" s="37">
        <f t="shared" si="74"/>
        <v>0</v>
      </c>
      <c r="X1635" s="2"/>
      <c r="Z1635" s="2"/>
      <c r="AB1635" s="3"/>
      <c r="AD1635" s="3"/>
      <c r="AJ1635" s="3"/>
      <c r="AK1635" s="3"/>
    </row>
    <row r="1636" spans="1:37">
      <c r="A1636" t="s">
        <v>216</v>
      </c>
      <c r="B1636" t="s">
        <v>19</v>
      </c>
      <c r="C1636" s="2">
        <v>44440.513888888891</v>
      </c>
      <c r="D1636">
        <v>228.65</v>
      </c>
      <c r="E1636" s="2">
        <v>44441.444444444445</v>
      </c>
      <c r="F1636">
        <v>238</v>
      </c>
      <c r="G1636" s="3">
        <v>4.0899999999999999E-2</v>
      </c>
      <c r="H1636">
        <v>-9110.7199999999993</v>
      </c>
      <c r="I1636" s="3">
        <v>-6.13E-2</v>
      </c>
      <c r="J1636">
        <v>650</v>
      </c>
      <c r="K1636">
        <v>148622.5</v>
      </c>
      <c r="L1636">
        <v>5846912.7599999998</v>
      </c>
      <c r="M1636">
        <v>57</v>
      </c>
      <c r="N1636">
        <v>-159.84</v>
      </c>
      <c r="O1636" s="3">
        <v>-0.1231</v>
      </c>
      <c r="P1636" s="3">
        <v>0.122</v>
      </c>
      <c r="Q1636" t="s">
        <v>20</v>
      </c>
      <c r="S1636" s="1">
        <f t="shared" ref="S1636:S1699" si="75">DATE(YEAR(C1636),MONTH(C1636),DAY(C1636))</f>
        <v>44440</v>
      </c>
      <c r="U1636" s="1">
        <f t="shared" ref="U1636:U1699" si="76">DATE(YEAR(E1636),MONTH(E1636),DAY(E1636))</f>
        <v>44441</v>
      </c>
      <c r="W1636" s="37">
        <f t="shared" ref="W1636:W1699" si="77">U1636-S1636</f>
        <v>1</v>
      </c>
      <c r="X1636" s="2"/>
      <c r="Z1636" s="2"/>
      <c r="AB1636" s="3"/>
      <c r="AD1636" s="3"/>
      <c r="AJ1636" s="3"/>
      <c r="AK1636" s="3"/>
    </row>
    <row r="1637" spans="1:37">
      <c r="A1637" t="s">
        <v>159</v>
      </c>
      <c r="B1637" t="s">
        <v>19</v>
      </c>
      <c r="C1637" s="2">
        <v>43773.614583333336</v>
      </c>
      <c r="D1637">
        <v>183.6</v>
      </c>
      <c r="E1637" s="2">
        <v>43774.479166666664</v>
      </c>
      <c r="F1637">
        <v>191.1</v>
      </c>
      <c r="G1637" s="3">
        <v>4.0800000000000003E-2</v>
      </c>
      <c r="H1637">
        <v>-7591.73</v>
      </c>
      <c r="I1637" s="3">
        <v>-6.13E-2</v>
      </c>
      <c r="J1637">
        <v>675</v>
      </c>
      <c r="K1637">
        <v>123930.01</v>
      </c>
      <c r="L1637">
        <v>2963495.2</v>
      </c>
      <c r="M1637">
        <v>38</v>
      </c>
      <c r="N1637">
        <v>-199.78</v>
      </c>
      <c r="O1637" s="3">
        <v>-9.4200000000000006E-2</v>
      </c>
      <c r="P1637" s="3">
        <v>6.7799999999999999E-2</v>
      </c>
      <c r="Q1637" t="s">
        <v>20</v>
      </c>
      <c r="S1637" s="1">
        <f t="shared" si="75"/>
        <v>43773</v>
      </c>
      <c r="U1637" s="1">
        <f t="shared" si="76"/>
        <v>43774</v>
      </c>
      <c r="W1637" s="37">
        <f t="shared" si="77"/>
        <v>1</v>
      </c>
      <c r="X1637" s="2"/>
      <c r="Z1637" s="2"/>
      <c r="AB1637" s="3"/>
      <c r="AD1637" s="3"/>
      <c r="AJ1637" s="3"/>
      <c r="AK1637" s="3"/>
    </row>
    <row r="1638" spans="1:37">
      <c r="A1638" t="s">
        <v>21</v>
      </c>
      <c r="B1638" t="s">
        <v>19</v>
      </c>
      <c r="C1638" s="2">
        <v>41648.590277777781</v>
      </c>
      <c r="D1638">
        <v>97.1</v>
      </c>
      <c r="E1638" s="2">
        <v>41649.388888888891</v>
      </c>
      <c r="F1638">
        <v>101.05</v>
      </c>
      <c r="G1638" s="3">
        <v>4.07E-2</v>
      </c>
      <c r="H1638">
        <v>-5931.5</v>
      </c>
      <c r="I1638" s="3">
        <v>-6.1100000000000002E-2</v>
      </c>
      <c r="J1638">
        <v>1000</v>
      </c>
      <c r="K1638">
        <v>97100</v>
      </c>
      <c r="L1638">
        <v>1022640.36</v>
      </c>
      <c r="M1638">
        <v>19</v>
      </c>
      <c r="N1638">
        <v>-312.18</v>
      </c>
      <c r="O1638" s="3">
        <v>-9.1700000000000004E-2</v>
      </c>
      <c r="P1638" s="3">
        <v>8.0299999999999996E-2</v>
      </c>
      <c r="Q1638" t="s">
        <v>20</v>
      </c>
      <c r="S1638" s="1">
        <f t="shared" si="75"/>
        <v>41648</v>
      </c>
      <c r="U1638" s="1">
        <f t="shared" si="76"/>
        <v>41649</v>
      </c>
      <c r="W1638" s="37">
        <f t="shared" si="77"/>
        <v>1</v>
      </c>
      <c r="X1638" s="2"/>
      <c r="Z1638" s="2"/>
      <c r="AB1638" s="3"/>
      <c r="AD1638" s="3"/>
      <c r="AJ1638" s="3"/>
      <c r="AK1638" s="3"/>
    </row>
    <row r="1639" spans="1:37">
      <c r="A1639" t="s">
        <v>162</v>
      </c>
      <c r="B1639" t="s">
        <v>19</v>
      </c>
      <c r="C1639" s="2">
        <v>43868.395833333336</v>
      </c>
      <c r="D1639">
        <v>132.15</v>
      </c>
      <c r="E1639" s="2">
        <v>43868.628472222219</v>
      </c>
      <c r="F1639">
        <v>137.5</v>
      </c>
      <c r="G1639" s="3">
        <v>4.0500000000000001E-2</v>
      </c>
      <c r="H1639">
        <v>-5431.39</v>
      </c>
      <c r="I1639" s="3">
        <v>-6.0900000000000003E-2</v>
      </c>
      <c r="J1639">
        <v>675</v>
      </c>
      <c r="K1639">
        <v>89201.24</v>
      </c>
      <c r="L1639">
        <v>3116560.9</v>
      </c>
      <c r="M1639">
        <v>68</v>
      </c>
      <c r="N1639">
        <v>-79.87</v>
      </c>
      <c r="O1639" s="3">
        <v>-0.123</v>
      </c>
      <c r="P1639" s="3">
        <v>8.4400000000000003E-2</v>
      </c>
      <c r="Q1639" t="s">
        <v>20</v>
      </c>
      <c r="S1639" s="1">
        <f t="shared" si="75"/>
        <v>43868</v>
      </c>
      <c r="U1639" s="1">
        <f t="shared" si="76"/>
        <v>43868</v>
      </c>
      <c r="W1639" s="37">
        <f t="shared" si="77"/>
        <v>0</v>
      </c>
      <c r="X1639" s="2"/>
      <c r="Z1639" s="2"/>
      <c r="AB1639" s="3"/>
      <c r="AD1639" s="3"/>
      <c r="AJ1639" s="3"/>
      <c r="AK1639" s="3"/>
    </row>
    <row r="1640" spans="1:37">
      <c r="A1640" t="s">
        <v>43</v>
      </c>
      <c r="B1640" t="s">
        <v>19</v>
      </c>
      <c r="C1640" s="2">
        <v>40921.385416666664</v>
      </c>
      <c r="D1640">
        <v>99</v>
      </c>
      <c r="E1640" s="2">
        <v>40921.604166666664</v>
      </c>
      <c r="F1640">
        <v>103</v>
      </c>
      <c r="G1640" s="3">
        <v>4.0399999999999998E-2</v>
      </c>
      <c r="H1640">
        <v>-6020</v>
      </c>
      <c r="I1640" s="3">
        <v>-6.08E-2</v>
      </c>
      <c r="J1640">
        <v>1000</v>
      </c>
      <c r="K1640">
        <v>99000</v>
      </c>
      <c r="L1640">
        <v>-182774.8</v>
      </c>
      <c r="M1640">
        <v>64</v>
      </c>
      <c r="N1640">
        <v>-94.06</v>
      </c>
      <c r="O1640" s="3">
        <v>-0.1278</v>
      </c>
      <c r="P1640" s="3">
        <v>0.29649999999999999</v>
      </c>
      <c r="Q1640" t="s">
        <v>20</v>
      </c>
      <c r="S1640" s="1">
        <f t="shared" si="75"/>
        <v>40921</v>
      </c>
      <c r="U1640" s="1">
        <f t="shared" si="76"/>
        <v>40921</v>
      </c>
      <c r="W1640" s="37">
        <f t="shared" si="77"/>
        <v>0</v>
      </c>
      <c r="X1640" s="2"/>
      <c r="Z1640" s="2"/>
      <c r="AB1640" s="3"/>
      <c r="AD1640" s="3"/>
      <c r="AJ1640" s="3"/>
      <c r="AK1640" s="3"/>
    </row>
    <row r="1641" spans="1:37">
      <c r="A1641" t="s">
        <v>145</v>
      </c>
      <c r="B1641" t="s">
        <v>19</v>
      </c>
      <c r="C1641" s="2">
        <v>43318.607638888891</v>
      </c>
      <c r="D1641">
        <v>127.9</v>
      </c>
      <c r="E1641" s="2">
        <v>43319.385416666664</v>
      </c>
      <c r="F1641">
        <v>133.05000000000001</v>
      </c>
      <c r="G1641" s="3">
        <v>4.0300000000000002E-2</v>
      </c>
      <c r="H1641">
        <v>-5237.66</v>
      </c>
      <c r="I1641" s="3">
        <v>-6.0699999999999997E-2</v>
      </c>
      <c r="J1641">
        <v>675</v>
      </c>
      <c r="K1641">
        <v>86332.5</v>
      </c>
      <c r="L1641">
        <v>2524110.37</v>
      </c>
      <c r="M1641">
        <v>13</v>
      </c>
      <c r="N1641">
        <v>-402.9</v>
      </c>
      <c r="O1641" s="3">
        <v>-0.1099</v>
      </c>
      <c r="P1641" s="3">
        <v>9.6600000000000005E-2</v>
      </c>
      <c r="Q1641" t="s">
        <v>20</v>
      </c>
      <c r="S1641" s="1">
        <f t="shared" si="75"/>
        <v>43318</v>
      </c>
      <c r="U1641" s="1">
        <f t="shared" si="76"/>
        <v>43319</v>
      </c>
      <c r="W1641" s="37">
        <f t="shared" si="77"/>
        <v>1</v>
      </c>
      <c r="X1641" s="2"/>
      <c r="Z1641" s="2"/>
      <c r="AB1641" s="3"/>
      <c r="AD1641" s="3"/>
      <c r="AJ1641" s="3"/>
      <c r="AK1641" s="3"/>
    </row>
    <row r="1642" spans="1:37">
      <c r="A1642" t="s">
        <v>87</v>
      </c>
      <c r="B1642" t="s">
        <v>19</v>
      </c>
      <c r="C1642" s="2">
        <v>42566.423611111109</v>
      </c>
      <c r="D1642">
        <v>127.35</v>
      </c>
      <c r="E1642" s="2">
        <v>42566.552083333336</v>
      </c>
      <c r="F1642">
        <v>132.44999999999999</v>
      </c>
      <c r="G1642" s="3">
        <v>0.04</v>
      </c>
      <c r="H1642">
        <v>-6350.85</v>
      </c>
      <c r="I1642" s="3">
        <v>-6.0400000000000002E-2</v>
      </c>
      <c r="J1642">
        <v>825</v>
      </c>
      <c r="K1642">
        <v>105063.75</v>
      </c>
      <c r="L1642">
        <v>1925608.64</v>
      </c>
      <c r="M1642">
        <v>38</v>
      </c>
      <c r="N1642">
        <v>-167.13</v>
      </c>
      <c r="O1642" s="3">
        <v>-5.9299999999999999E-2</v>
      </c>
      <c r="P1642" s="3">
        <v>0.18060000000000001</v>
      </c>
      <c r="Q1642" t="s">
        <v>20</v>
      </c>
      <c r="S1642" s="1">
        <f t="shared" si="75"/>
        <v>42566</v>
      </c>
      <c r="U1642" s="1">
        <f t="shared" si="76"/>
        <v>42566</v>
      </c>
      <c r="W1642" s="37">
        <f t="shared" si="77"/>
        <v>0</v>
      </c>
      <c r="X1642" s="2"/>
      <c r="Z1642" s="2"/>
      <c r="AB1642" s="3"/>
      <c r="AD1642" s="3"/>
      <c r="AJ1642" s="3"/>
      <c r="AK1642" s="3"/>
    </row>
    <row r="1643" spans="1:37">
      <c r="A1643" t="s">
        <v>106</v>
      </c>
      <c r="B1643" t="s">
        <v>19</v>
      </c>
      <c r="C1643" s="2">
        <v>42832.510416666664</v>
      </c>
      <c r="D1643">
        <v>69.95</v>
      </c>
      <c r="E1643" s="2">
        <v>42832.604166666664</v>
      </c>
      <c r="F1643">
        <v>72.75</v>
      </c>
      <c r="G1643" s="3">
        <v>0.04</v>
      </c>
      <c r="H1643">
        <v>-3170.25</v>
      </c>
      <c r="I1643" s="3">
        <v>-6.0400000000000002E-2</v>
      </c>
      <c r="J1643">
        <v>750</v>
      </c>
      <c r="K1643">
        <v>52462.5</v>
      </c>
      <c r="L1643">
        <v>2116606.5299999998</v>
      </c>
      <c r="M1643">
        <v>28</v>
      </c>
      <c r="N1643">
        <v>-113.22</v>
      </c>
      <c r="O1643" s="3">
        <v>-6.93E-2</v>
      </c>
      <c r="P1643" s="3">
        <v>0.12790000000000001</v>
      </c>
      <c r="Q1643" t="s">
        <v>20</v>
      </c>
      <c r="S1643" s="1">
        <f t="shared" si="75"/>
        <v>42832</v>
      </c>
      <c r="U1643" s="1">
        <f t="shared" si="76"/>
        <v>42832</v>
      </c>
      <c r="W1643" s="37">
        <f t="shared" si="77"/>
        <v>0</v>
      </c>
      <c r="X1643" s="2"/>
      <c r="Z1643" s="2"/>
      <c r="AB1643" s="3"/>
      <c r="AD1643" s="3"/>
      <c r="AJ1643" s="3"/>
      <c r="AK1643" s="3"/>
    </row>
    <row r="1644" spans="1:37">
      <c r="A1644" t="s">
        <v>88</v>
      </c>
      <c r="B1644" t="s">
        <v>19</v>
      </c>
      <c r="C1644" s="2">
        <v>42564.600694444445</v>
      </c>
      <c r="D1644">
        <v>80.150000000000006</v>
      </c>
      <c r="E1644" s="2">
        <v>42565.479166666664</v>
      </c>
      <c r="F1644">
        <v>83.35</v>
      </c>
      <c r="G1644" s="3">
        <v>3.9899999999999998E-2</v>
      </c>
      <c r="H1644">
        <v>-3988.87</v>
      </c>
      <c r="I1644" s="3">
        <v>-6.0299999999999999E-2</v>
      </c>
      <c r="J1644">
        <v>825</v>
      </c>
      <c r="K1644">
        <v>66123.75</v>
      </c>
      <c r="L1644">
        <v>1943252.92</v>
      </c>
      <c r="M1644">
        <v>42</v>
      </c>
      <c r="N1644">
        <v>-94.97</v>
      </c>
      <c r="O1644" s="3">
        <v>-0.1011</v>
      </c>
      <c r="P1644" s="3">
        <v>3.3700000000000001E-2</v>
      </c>
      <c r="Q1644" t="s">
        <v>20</v>
      </c>
      <c r="S1644" s="1">
        <f t="shared" si="75"/>
        <v>42564</v>
      </c>
      <c r="U1644" s="1">
        <f t="shared" si="76"/>
        <v>42565</v>
      </c>
      <c r="W1644" s="37">
        <f t="shared" si="77"/>
        <v>1</v>
      </c>
      <c r="X1644" s="2"/>
      <c r="Z1644" s="2"/>
      <c r="AB1644" s="3"/>
      <c r="AD1644" s="3"/>
      <c r="AJ1644" s="3"/>
      <c r="AK1644" s="3"/>
    </row>
    <row r="1645" spans="1:37">
      <c r="A1645" t="s">
        <v>152</v>
      </c>
      <c r="B1645" t="s">
        <v>19</v>
      </c>
      <c r="C1645" s="2">
        <v>43482.5</v>
      </c>
      <c r="D1645">
        <v>129.15</v>
      </c>
      <c r="E1645" s="2">
        <v>43482.604166666664</v>
      </c>
      <c r="F1645">
        <v>134.25</v>
      </c>
      <c r="G1645" s="3">
        <v>3.95E-2</v>
      </c>
      <c r="H1645">
        <v>-5220.45</v>
      </c>
      <c r="I1645" s="3">
        <v>-5.9900000000000002E-2</v>
      </c>
      <c r="J1645">
        <v>675</v>
      </c>
      <c r="K1645">
        <v>87176.24</v>
      </c>
      <c r="L1645">
        <v>2289825.59</v>
      </c>
      <c r="M1645">
        <v>31</v>
      </c>
      <c r="N1645">
        <v>-168.4</v>
      </c>
      <c r="O1645" s="3">
        <v>-3.95E-2</v>
      </c>
      <c r="P1645" s="3">
        <v>0.24429999999999999</v>
      </c>
      <c r="Q1645" t="s">
        <v>20</v>
      </c>
      <c r="S1645" s="1">
        <f t="shared" si="75"/>
        <v>43482</v>
      </c>
      <c r="U1645" s="1">
        <f t="shared" si="76"/>
        <v>43482</v>
      </c>
      <c r="W1645" s="37">
        <f t="shared" si="77"/>
        <v>0</v>
      </c>
      <c r="X1645" s="2"/>
      <c r="Z1645" s="2"/>
      <c r="AB1645" s="3"/>
      <c r="AD1645" s="3"/>
      <c r="AJ1645" s="3"/>
      <c r="AK1645" s="3"/>
    </row>
    <row r="1646" spans="1:37">
      <c r="A1646" t="s">
        <v>267</v>
      </c>
      <c r="B1646" t="s">
        <v>19</v>
      </c>
      <c r="C1646" s="2">
        <v>44351.472222222219</v>
      </c>
      <c r="D1646">
        <v>243.25</v>
      </c>
      <c r="E1646" s="2">
        <v>44351.638888888891</v>
      </c>
      <c r="F1646">
        <v>252.85</v>
      </c>
      <c r="G1646" s="3">
        <v>3.95E-2</v>
      </c>
      <c r="H1646">
        <v>-9464.65</v>
      </c>
      <c r="I1646" s="3">
        <v>-5.9900000000000002E-2</v>
      </c>
      <c r="J1646">
        <v>650</v>
      </c>
      <c r="K1646">
        <v>158112.5</v>
      </c>
      <c r="L1646">
        <v>5421352.0800000001</v>
      </c>
      <c r="M1646">
        <v>49</v>
      </c>
      <c r="N1646">
        <v>-193.16</v>
      </c>
      <c r="O1646" s="3">
        <v>-0.13750000000000001</v>
      </c>
      <c r="P1646" s="3">
        <v>5.3900000000000003E-2</v>
      </c>
      <c r="Q1646" t="s">
        <v>20</v>
      </c>
      <c r="S1646" s="1">
        <f t="shared" si="75"/>
        <v>44351</v>
      </c>
      <c r="U1646" s="1">
        <f t="shared" si="76"/>
        <v>44351</v>
      </c>
      <c r="W1646" s="37">
        <f t="shared" si="77"/>
        <v>0</v>
      </c>
      <c r="X1646" s="2"/>
      <c r="Z1646" s="2"/>
      <c r="AB1646" s="3"/>
      <c r="AD1646" s="3"/>
      <c r="AJ1646" s="3"/>
      <c r="AK1646" s="3"/>
    </row>
    <row r="1647" spans="1:37">
      <c r="A1647" t="s">
        <v>184</v>
      </c>
      <c r="B1647" t="s">
        <v>19</v>
      </c>
      <c r="C1647" s="2">
        <v>44202.548611111109</v>
      </c>
      <c r="D1647">
        <v>271.2</v>
      </c>
      <c r="E1647" s="2">
        <v>44203.385416666664</v>
      </c>
      <c r="F1647">
        <v>281.89999999999998</v>
      </c>
      <c r="G1647" s="3">
        <v>3.95E-2</v>
      </c>
      <c r="H1647">
        <v>-10955.93</v>
      </c>
      <c r="I1647" s="3">
        <v>-5.9799999999999999E-2</v>
      </c>
      <c r="J1647">
        <v>675</v>
      </c>
      <c r="K1647">
        <v>183060.02</v>
      </c>
      <c r="L1647">
        <v>4185191.68</v>
      </c>
      <c r="M1647">
        <v>30</v>
      </c>
      <c r="N1647">
        <v>-365.2</v>
      </c>
      <c r="O1647" s="3">
        <v>-3.95E-2</v>
      </c>
      <c r="P1647" s="3">
        <v>0.22120000000000001</v>
      </c>
      <c r="Q1647" t="s">
        <v>20</v>
      </c>
      <c r="S1647" s="1">
        <f t="shared" si="75"/>
        <v>44202</v>
      </c>
      <c r="U1647" s="1">
        <f t="shared" si="76"/>
        <v>44203</v>
      </c>
      <c r="W1647" s="37">
        <f t="shared" si="77"/>
        <v>1</v>
      </c>
      <c r="X1647" s="2"/>
      <c r="Z1647" s="2"/>
      <c r="AB1647" s="3"/>
      <c r="AD1647" s="3"/>
      <c r="AJ1647" s="3"/>
      <c r="AK1647" s="3"/>
    </row>
    <row r="1648" spans="1:37">
      <c r="A1648" t="s">
        <v>89</v>
      </c>
      <c r="B1648" t="s">
        <v>19</v>
      </c>
      <c r="C1648" s="2">
        <v>41971.385416666664</v>
      </c>
      <c r="D1648">
        <v>94.1</v>
      </c>
      <c r="E1648" s="2">
        <v>41974.534722222219</v>
      </c>
      <c r="F1648">
        <v>97.8</v>
      </c>
      <c r="G1648" s="3">
        <v>3.9300000000000002E-2</v>
      </c>
      <c r="H1648">
        <v>-4354.7299999999996</v>
      </c>
      <c r="I1648" s="3">
        <v>-5.9700000000000003E-2</v>
      </c>
      <c r="J1648">
        <v>775</v>
      </c>
      <c r="K1648">
        <v>72927.5</v>
      </c>
      <c r="L1648">
        <v>1545406.21</v>
      </c>
      <c r="M1648">
        <v>120</v>
      </c>
      <c r="N1648">
        <v>-36.29</v>
      </c>
      <c r="O1648" s="3">
        <v>-0.18540000000000001</v>
      </c>
      <c r="P1648" s="3">
        <v>0.16950000000000001</v>
      </c>
      <c r="Q1648" t="s">
        <v>20</v>
      </c>
      <c r="S1648" s="1">
        <f t="shared" si="75"/>
        <v>41971</v>
      </c>
      <c r="U1648" s="1">
        <f t="shared" si="76"/>
        <v>41974</v>
      </c>
      <c r="W1648" s="37">
        <f t="shared" si="77"/>
        <v>3</v>
      </c>
      <c r="X1648" s="2"/>
      <c r="Z1648" s="2"/>
      <c r="AB1648" s="3"/>
      <c r="AD1648" s="3"/>
      <c r="AJ1648" s="3"/>
      <c r="AK1648" s="3"/>
    </row>
    <row r="1649" spans="1:37">
      <c r="A1649" t="s">
        <v>82</v>
      </c>
      <c r="B1649" t="s">
        <v>19</v>
      </c>
      <c r="C1649" s="2">
        <v>41911.618055555555</v>
      </c>
      <c r="D1649">
        <v>113.55</v>
      </c>
      <c r="E1649" s="2">
        <v>41912.454861111109</v>
      </c>
      <c r="F1649">
        <v>118</v>
      </c>
      <c r="G1649" s="3">
        <v>3.9199999999999999E-2</v>
      </c>
      <c r="H1649">
        <v>-5412.4</v>
      </c>
      <c r="I1649" s="3">
        <v>-5.96E-2</v>
      </c>
      <c r="J1649">
        <v>800</v>
      </c>
      <c r="K1649">
        <v>90840</v>
      </c>
      <c r="L1649">
        <v>1483700.6</v>
      </c>
      <c r="M1649">
        <v>30</v>
      </c>
      <c r="N1649">
        <v>-180.41</v>
      </c>
      <c r="O1649" s="3">
        <v>-7.0000000000000007E-2</v>
      </c>
      <c r="P1649" s="3">
        <v>9.7299999999999998E-2</v>
      </c>
      <c r="Q1649" t="s">
        <v>20</v>
      </c>
      <c r="S1649" s="1">
        <f t="shared" si="75"/>
        <v>41911</v>
      </c>
      <c r="U1649" s="1">
        <f t="shared" si="76"/>
        <v>41912</v>
      </c>
      <c r="W1649" s="37">
        <f t="shared" si="77"/>
        <v>1</v>
      </c>
      <c r="X1649" s="2"/>
      <c r="Z1649" s="2"/>
      <c r="AB1649" s="3"/>
      <c r="AD1649" s="3"/>
      <c r="AJ1649" s="3"/>
      <c r="AK1649" s="3"/>
    </row>
    <row r="1650" spans="1:37">
      <c r="A1650" t="s">
        <v>139</v>
      </c>
      <c r="B1650" t="s">
        <v>19</v>
      </c>
      <c r="C1650" s="2">
        <v>43139.409722222219</v>
      </c>
      <c r="D1650">
        <v>158.80000000000001</v>
      </c>
      <c r="E1650" s="2">
        <v>43139.604166666664</v>
      </c>
      <c r="F1650">
        <v>165</v>
      </c>
      <c r="G1650" s="3">
        <v>3.9E-2</v>
      </c>
      <c r="H1650">
        <v>-6370.65</v>
      </c>
      <c r="I1650" s="3">
        <v>-5.9400000000000001E-2</v>
      </c>
      <c r="J1650">
        <v>675</v>
      </c>
      <c r="K1650">
        <v>107190</v>
      </c>
      <c r="L1650">
        <v>2239697.02</v>
      </c>
      <c r="M1650">
        <v>57</v>
      </c>
      <c r="N1650">
        <v>-111.77</v>
      </c>
      <c r="O1650" s="3">
        <v>-8.9700000000000002E-2</v>
      </c>
      <c r="P1650" s="3">
        <v>0.25569999999999998</v>
      </c>
      <c r="Q1650" t="s">
        <v>20</v>
      </c>
      <c r="S1650" s="1">
        <f t="shared" si="75"/>
        <v>43139</v>
      </c>
      <c r="U1650" s="1">
        <f t="shared" si="76"/>
        <v>43139</v>
      </c>
      <c r="W1650" s="37">
        <f t="shared" si="77"/>
        <v>0</v>
      </c>
      <c r="X1650" s="2"/>
      <c r="Z1650" s="2"/>
      <c r="AB1650" s="3"/>
      <c r="AD1650" s="3"/>
      <c r="AJ1650" s="3"/>
      <c r="AK1650" s="3"/>
    </row>
    <row r="1651" spans="1:37">
      <c r="A1651" t="s">
        <v>57</v>
      </c>
      <c r="B1651" t="s">
        <v>19</v>
      </c>
      <c r="C1651" s="2">
        <v>41718.53125</v>
      </c>
      <c r="D1651">
        <v>56.5</v>
      </c>
      <c r="E1651" s="2">
        <v>41719.385416666664</v>
      </c>
      <c r="F1651">
        <v>58.7</v>
      </c>
      <c r="G1651" s="3">
        <v>3.8899999999999997E-2</v>
      </c>
      <c r="H1651">
        <v>-3184.4</v>
      </c>
      <c r="I1651" s="3">
        <v>-5.9299999999999999E-2</v>
      </c>
      <c r="J1651">
        <v>950</v>
      </c>
      <c r="K1651">
        <v>53675</v>
      </c>
      <c r="L1651">
        <v>1070693.8</v>
      </c>
      <c r="M1651">
        <v>35</v>
      </c>
      <c r="N1651">
        <v>-90.98</v>
      </c>
      <c r="O1651" s="3">
        <v>-0.17610000000000001</v>
      </c>
      <c r="P1651" s="3">
        <v>0.2389</v>
      </c>
      <c r="Q1651" t="s">
        <v>20</v>
      </c>
      <c r="S1651" s="1">
        <f t="shared" si="75"/>
        <v>41718</v>
      </c>
      <c r="U1651" s="1">
        <f t="shared" si="76"/>
        <v>41719</v>
      </c>
      <c r="W1651" s="37">
        <f t="shared" si="77"/>
        <v>1</v>
      </c>
      <c r="X1651" s="2"/>
      <c r="Z1651" s="2"/>
      <c r="AB1651" s="3"/>
      <c r="AD1651" s="3"/>
      <c r="AJ1651" s="3"/>
      <c r="AK1651" s="3"/>
    </row>
    <row r="1652" spans="1:37">
      <c r="A1652" t="s">
        <v>54</v>
      </c>
      <c r="B1652" t="s">
        <v>19</v>
      </c>
      <c r="C1652" s="2">
        <v>41639.385416666664</v>
      </c>
      <c r="D1652">
        <v>80</v>
      </c>
      <c r="E1652" s="2">
        <v>41639.541666666664</v>
      </c>
      <c r="F1652">
        <v>83.1</v>
      </c>
      <c r="G1652" s="3">
        <v>3.8699999999999998E-2</v>
      </c>
      <c r="H1652">
        <v>-4494.45</v>
      </c>
      <c r="I1652" s="3">
        <v>-5.91E-2</v>
      </c>
      <c r="J1652">
        <v>950</v>
      </c>
      <c r="K1652">
        <v>76000</v>
      </c>
      <c r="L1652">
        <v>1036890.88</v>
      </c>
      <c r="M1652">
        <v>46</v>
      </c>
      <c r="N1652">
        <v>-97.71</v>
      </c>
      <c r="O1652" s="3">
        <v>-9.3799999999999994E-2</v>
      </c>
      <c r="P1652" s="3">
        <v>0.1</v>
      </c>
      <c r="Q1652" t="s">
        <v>20</v>
      </c>
      <c r="S1652" s="1">
        <f t="shared" si="75"/>
        <v>41639</v>
      </c>
      <c r="U1652" s="1">
        <f t="shared" si="76"/>
        <v>41639</v>
      </c>
      <c r="W1652" s="37">
        <f t="shared" si="77"/>
        <v>0</v>
      </c>
      <c r="X1652" s="2"/>
      <c r="Z1652" s="2"/>
      <c r="AB1652" s="3"/>
      <c r="AD1652" s="3"/>
      <c r="AJ1652" s="3"/>
      <c r="AK1652" s="3"/>
    </row>
    <row r="1653" spans="1:37">
      <c r="A1653" t="s">
        <v>227</v>
      </c>
      <c r="B1653" t="s">
        <v>19</v>
      </c>
      <c r="C1653" s="2">
        <v>44480.385416666664</v>
      </c>
      <c r="D1653">
        <v>223</v>
      </c>
      <c r="E1653" s="2">
        <v>44480.399305555555</v>
      </c>
      <c r="F1653">
        <v>231.6</v>
      </c>
      <c r="G1653" s="3">
        <v>3.8600000000000002E-2</v>
      </c>
      <c r="H1653">
        <v>-7887.6</v>
      </c>
      <c r="I1653" s="3">
        <v>-5.8999999999999997E-2</v>
      </c>
      <c r="J1653">
        <v>600</v>
      </c>
      <c r="K1653">
        <v>133800</v>
      </c>
      <c r="L1653">
        <v>5744750.96</v>
      </c>
      <c r="M1653">
        <v>5</v>
      </c>
      <c r="N1653">
        <v>-1577.52</v>
      </c>
      <c r="O1653" s="3">
        <v>-3.8600000000000002E-2</v>
      </c>
      <c r="P1653" s="3">
        <v>8.8099999999999998E-2</v>
      </c>
      <c r="Q1653" t="s">
        <v>20</v>
      </c>
      <c r="S1653" s="1">
        <f t="shared" si="75"/>
        <v>44480</v>
      </c>
      <c r="U1653" s="1">
        <f t="shared" si="76"/>
        <v>44480</v>
      </c>
      <c r="W1653" s="37">
        <f t="shared" si="77"/>
        <v>0</v>
      </c>
      <c r="X1653" s="2"/>
      <c r="Z1653" s="2"/>
      <c r="AB1653" s="3"/>
      <c r="AD1653" s="3"/>
      <c r="AJ1653" s="3"/>
      <c r="AK1653" s="3"/>
    </row>
    <row r="1654" spans="1:37">
      <c r="A1654" t="s">
        <v>86</v>
      </c>
      <c r="B1654" t="s">
        <v>19</v>
      </c>
      <c r="C1654" s="2">
        <v>41960.430555555555</v>
      </c>
      <c r="D1654">
        <v>58.95</v>
      </c>
      <c r="E1654" s="2">
        <v>41960.576388888891</v>
      </c>
      <c r="F1654">
        <v>61.2</v>
      </c>
      <c r="G1654" s="3">
        <v>3.8199999999999998E-2</v>
      </c>
      <c r="H1654">
        <v>-2674.91</v>
      </c>
      <c r="I1654" s="3">
        <v>-5.8500000000000003E-2</v>
      </c>
      <c r="J1654">
        <v>775</v>
      </c>
      <c r="K1654">
        <v>45686.25</v>
      </c>
      <c r="L1654">
        <v>1456561.76</v>
      </c>
      <c r="M1654">
        <v>43</v>
      </c>
      <c r="N1654">
        <v>-62.21</v>
      </c>
      <c r="O1654" s="3">
        <v>-3.8199999999999998E-2</v>
      </c>
      <c r="P1654" s="3">
        <v>0.14249999999999999</v>
      </c>
      <c r="Q1654" t="s">
        <v>20</v>
      </c>
      <c r="S1654" s="1">
        <f t="shared" si="75"/>
        <v>41960</v>
      </c>
      <c r="U1654" s="1">
        <f t="shared" si="76"/>
        <v>41960</v>
      </c>
      <c r="W1654" s="37">
        <f t="shared" si="77"/>
        <v>0</v>
      </c>
      <c r="X1654" s="2"/>
      <c r="Z1654" s="2"/>
      <c r="AB1654" s="3"/>
      <c r="AD1654" s="3"/>
      <c r="AJ1654" s="3"/>
      <c r="AK1654" s="3"/>
    </row>
    <row r="1655" spans="1:37">
      <c r="A1655" t="s">
        <v>30</v>
      </c>
      <c r="B1655" t="s">
        <v>19</v>
      </c>
      <c r="C1655" s="2">
        <v>40947.583333333336</v>
      </c>
      <c r="D1655">
        <v>81.400000000000006</v>
      </c>
      <c r="E1655" s="2">
        <v>40948.482638888891</v>
      </c>
      <c r="F1655">
        <v>84.5</v>
      </c>
      <c r="G1655" s="3">
        <v>3.8100000000000002E-2</v>
      </c>
      <c r="H1655">
        <v>-4283.1000000000004</v>
      </c>
      <c r="I1655" s="3">
        <v>-5.8500000000000003E-2</v>
      </c>
      <c r="J1655">
        <v>900</v>
      </c>
      <c r="K1655">
        <v>73260</v>
      </c>
      <c r="L1655">
        <v>-149606.93</v>
      </c>
      <c r="M1655">
        <v>48</v>
      </c>
      <c r="N1655">
        <v>-89.23</v>
      </c>
      <c r="O1655" s="3">
        <v>-0.1658</v>
      </c>
      <c r="P1655" s="3">
        <v>0.1726</v>
      </c>
      <c r="Q1655" t="s">
        <v>20</v>
      </c>
      <c r="S1655" s="1">
        <f t="shared" si="75"/>
        <v>40947</v>
      </c>
      <c r="U1655" s="1">
        <f t="shared" si="76"/>
        <v>40948</v>
      </c>
      <c r="W1655" s="37">
        <f t="shared" si="77"/>
        <v>1</v>
      </c>
      <c r="X1655" s="2"/>
      <c r="Z1655" s="2"/>
      <c r="AB1655" s="3"/>
      <c r="AD1655" s="3"/>
      <c r="AJ1655" s="3"/>
      <c r="AK1655" s="3"/>
    </row>
    <row r="1656" spans="1:37">
      <c r="A1656" t="s">
        <v>147</v>
      </c>
      <c r="B1656" t="s">
        <v>19</v>
      </c>
      <c r="C1656" s="2">
        <v>43658.482638888891</v>
      </c>
      <c r="D1656">
        <v>103.9</v>
      </c>
      <c r="E1656" s="2">
        <v>43658.611111111109</v>
      </c>
      <c r="F1656">
        <v>107.85</v>
      </c>
      <c r="G1656" s="3">
        <v>3.7999999999999999E-2</v>
      </c>
      <c r="H1656">
        <v>-4095.56</v>
      </c>
      <c r="I1656" s="3">
        <v>-5.8400000000000001E-2</v>
      </c>
      <c r="J1656">
        <v>675</v>
      </c>
      <c r="K1656">
        <v>70132.5</v>
      </c>
      <c r="L1656">
        <v>2980437.63</v>
      </c>
      <c r="M1656">
        <v>38</v>
      </c>
      <c r="N1656">
        <v>-107.78</v>
      </c>
      <c r="O1656" s="3">
        <v>-0.10199999999999999</v>
      </c>
      <c r="P1656" s="3">
        <v>0.27329999999999999</v>
      </c>
      <c r="Q1656" t="s">
        <v>20</v>
      </c>
      <c r="S1656" s="1">
        <f t="shared" si="75"/>
        <v>43658</v>
      </c>
      <c r="U1656" s="1">
        <f t="shared" si="76"/>
        <v>43658</v>
      </c>
      <c r="W1656" s="37">
        <f t="shared" si="77"/>
        <v>0</v>
      </c>
      <c r="X1656" s="2"/>
      <c r="Z1656" s="2"/>
      <c r="AB1656" s="3"/>
      <c r="AD1656" s="3"/>
      <c r="AJ1656" s="3"/>
      <c r="AK1656" s="3"/>
    </row>
    <row r="1657" spans="1:37">
      <c r="A1657" t="s">
        <v>60</v>
      </c>
      <c r="B1657" t="s">
        <v>19</v>
      </c>
      <c r="C1657" s="2">
        <v>41729.552083333336</v>
      </c>
      <c r="D1657">
        <v>134.19999999999999</v>
      </c>
      <c r="E1657" s="2">
        <v>41729.642361111109</v>
      </c>
      <c r="F1657">
        <v>139.30000000000001</v>
      </c>
      <c r="G1657" s="3">
        <v>3.7999999999999999E-2</v>
      </c>
      <c r="H1657">
        <v>-7051.5</v>
      </c>
      <c r="I1657" s="3">
        <v>-5.8400000000000001E-2</v>
      </c>
      <c r="J1657">
        <v>900</v>
      </c>
      <c r="K1657">
        <v>120780</v>
      </c>
      <c r="L1657">
        <v>1068064.18</v>
      </c>
      <c r="M1657">
        <v>27</v>
      </c>
      <c r="N1657">
        <v>-261.17</v>
      </c>
      <c r="O1657" s="3">
        <v>-3.7999999999999999E-2</v>
      </c>
      <c r="P1657" s="3">
        <v>0.15049999999999999</v>
      </c>
      <c r="Q1657" t="s">
        <v>20</v>
      </c>
      <c r="S1657" s="1">
        <f t="shared" si="75"/>
        <v>41729</v>
      </c>
      <c r="U1657" s="1">
        <f t="shared" si="76"/>
        <v>41729</v>
      </c>
      <c r="W1657" s="37">
        <f t="shared" si="77"/>
        <v>0</v>
      </c>
      <c r="X1657" s="2"/>
      <c r="Z1657" s="2"/>
      <c r="AB1657" s="3"/>
      <c r="AD1657" s="3"/>
      <c r="AJ1657" s="3"/>
      <c r="AK1657" s="3"/>
    </row>
    <row r="1658" spans="1:37">
      <c r="A1658" t="s">
        <v>39</v>
      </c>
      <c r="B1658" t="s">
        <v>19</v>
      </c>
      <c r="C1658" s="2">
        <v>41260.5</v>
      </c>
      <c r="D1658">
        <v>51.65</v>
      </c>
      <c r="E1658" s="2">
        <v>41261.385416666664</v>
      </c>
      <c r="F1658">
        <v>53.6</v>
      </c>
      <c r="G1658" s="3">
        <v>3.78E-2</v>
      </c>
      <c r="H1658">
        <v>-2852.38</v>
      </c>
      <c r="I1658" s="3">
        <v>-5.8099999999999999E-2</v>
      </c>
      <c r="J1658">
        <v>950</v>
      </c>
      <c r="K1658">
        <v>49067.5</v>
      </c>
      <c r="L1658">
        <v>603664.72</v>
      </c>
      <c r="M1658">
        <v>44</v>
      </c>
      <c r="N1658">
        <v>-64.83</v>
      </c>
      <c r="O1658" s="3">
        <v>-4.65E-2</v>
      </c>
      <c r="P1658" s="3">
        <v>0.122</v>
      </c>
      <c r="Q1658" t="s">
        <v>20</v>
      </c>
      <c r="S1658" s="1">
        <f t="shared" si="75"/>
        <v>41260</v>
      </c>
      <c r="U1658" s="1">
        <f t="shared" si="76"/>
        <v>41261</v>
      </c>
      <c r="W1658" s="37">
        <f t="shared" si="77"/>
        <v>1</v>
      </c>
      <c r="X1658" s="2"/>
      <c r="Z1658" s="2"/>
      <c r="AB1658" s="3"/>
      <c r="AD1658" s="3"/>
      <c r="AJ1658" s="3"/>
      <c r="AK1658" s="3"/>
    </row>
    <row r="1659" spans="1:37">
      <c r="A1659" t="s">
        <v>69</v>
      </c>
      <c r="B1659" t="s">
        <v>19</v>
      </c>
      <c r="C1659" s="2">
        <v>41862.385416666664</v>
      </c>
      <c r="D1659">
        <v>75.650000000000006</v>
      </c>
      <c r="E1659" s="2">
        <v>41862.621527777781</v>
      </c>
      <c r="F1659">
        <v>78.5</v>
      </c>
      <c r="G1659" s="3">
        <v>3.7699999999999997E-2</v>
      </c>
      <c r="H1659">
        <v>-3732.77</v>
      </c>
      <c r="I1659" s="3">
        <v>-5.8099999999999999E-2</v>
      </c>
      <c r="J1659">
        <v>850</v>
      </c>
      <c r="K1659">
        <v>64302.5</v>
      </c>
      <c r="L1659">
        <v>1404985.5</v>
      </c>
      <c r="M1659">
        <v>69</v>
      </c>
      <c r="N1659">
        <v>-54.1</v>
      </c>
      <c r="O1659" s="3">
        <v>-0.158</v>
      </c>
      <c r="P1659" s="3">
        <v>5.8799999999999998E-2</v>
      </c>
      <c r="Q1659" t="s">
        <v>20</v>
      </c>
      <c r="S1659" s="1">
        <f t="shared" si="75"/>
        <v>41862</v>
      </c>
      <c r="U1659" s="1">
        <f t="shared" si="76"/>
        <v>41862</v>
      </c>
      <c r="W1659" s="37">
        <f t="shared" si="77"/>
        <v>0</v>
      </c>
      <c r="X1659" s="2"/>
      <c r="Z1659" s="2"/>
      <c r="AB1659" s="3"/>
      <c r="AD1659" s="3"/>
      <c r="AJ1659" s="3"/>
      <c r="AK1659" s="3"/>
    </row>
    <row r="1660" spans="1:37">
      <c r="A1660" t="s">
        <v>87</v>
      </c>
      <c r="B1660" t="s">
        <v>19</v>
      </c>
      <c r="C1660" s="2">
        <v>42187.590277777781</v>
      </c>
      <c r="D1660">
        <v>107</v>
      </c>
      <c r="E1660" s="2">
        <v>42188.388888888891</v>
      </c>
      <c r="F1660">
        <v>111</v>
      </c>
      <c r="G1660" s="3">
        <v>3.7400000000000003E-2</v>
      </c>
      <c r="H1660">
        <v>-5253</v>
      </c>
      <c r="I1660" s="3">
        <v>-5.7799999999999997E-2</v>
      </c>
      <c r="J1660">
        <v>850</v>
      </c>
      <c r="K1660">
        <v>90950</v>
      </c>
      <c r="L1660">
        <v>2125987.5099999998</v>
      </c>
      <c r="M1660">
        <v>19</v>
      </c>
      <c r="N1660">
        <v>-276.47000000000003</v>
      </c>
      <c r="O1660" s="3">
        <v>-3.7400000000000003E-2</v>
      </c>
      <c r="P1660" s="3">
        <v>0.15049999999999999</v>
      </c>
      <c r="Q1660" t="s">
        <v>20</v>
      </c>
      <c r="S1660" s="1">
        <f t="shared" si="75"/>
        <v>42187</v>
      </c>
      <c r="U1660" s="1">
        <f t="shared" si="76"/>
        <v>42188</v>
      </c>
      <c r="W1660" s="37">
        <f t="shared" si="77"/>
        <v>1</v>
      </c>
      <c r="X1660" s="2"/>
      <c r="Z1660" s="2"/>
      <c r="AB1660" s="3"/>
      <c r="AD1660" s="3"/>
      <c r="AJ1660" s="3"/>
      <c r="AK1660" s="3"/>
    </row>
    <row r="1661" spans="1:37">
      <c r="A1661" t="s">
        <v>219</v>
      </c>
      <c r="B1661" t="s">
        <v>19</v>
      </c>
      <c r="C1661" s="2">
        <v>44777.475694444445</v>
      </c>
      <c r="D1661">
        <v>313.5</v>
      </c>
      <c r="E1661" s="2">
        <v>44777.618055555555</v>
      </c>
      <c r="F1661">
        <v>325.2</v>
      </c>
      <c r="G1661" s="3">
        <v>3.73E-2</v>
      </c>
      <c r="H1661">
        <v>-12660.9</v>
      </c>
      <c r="I1661" s="3">
        <v>-5.7700000000000001E-2</v>
      </c>
      <c r="J1661">
        <v>700</v>
      </c>
      <c r="K1661">
        <v>219450</v>
      </c>
      <c r="L1661">
        <v>7103258.9299999997</v>
      </c>
      <c r="M1661">
        <v>42</v>
      </c>
      <c r="N1661">
        <v>-301.45</v>
      </c>
      <c r="O1661" s="3">
        <v>-7.1599999999999997E-2</v>
      </c>
      <c r="P1661" s="3">
        <v>0.188</v>
      </c>
      <c r="Q1661" t="s">
        <v>20</v>
      </c>
      <c r="S1661" s="1">
        <f t="shared" si="75"/>
        <v>44777</v>
      </c>
      <c r="U1661" s="1">
        <f t="shared" si="76"/>
        <v>44777</v>
      </c>
      <c r="W1661" s="37">
        <f t="shared" si="77"/>
        <v>0</v>
      </c>
      <c r="X1661" s="2"/>
      <c r="Z1661" s="2"/>
      <c r="AB1661" s="3"/>
      <c r="AD1661" s="3"/>
      <c r="AJ1661" s="3"/>
      <c r="AK1661" s="3"/>
    </row>
    <row r="1662" spans="1:37">
      <c r="A1662" t="s">
        <v>58</v>
      </c>
      <c r="B1662" t="s">
        <v>19</v>
      </c>
      <c r="C1662" s="2">
        <v>41767.506944444445</v>
      </c>
      <c r="D1662">
        <v>285.45</v>
      </c>
      <c r="E1662" s="2">
        <v>41768.388888888891</v>
      </c>
      <c r="F1662">
        <v>296.10000000000002</v>
      </c>
      <c r="G1662" s="3">
        <v>3.73E-2</v>
      </c>
      <c r="H1662">
        <v>-14818.95</v>
      </c>
      <c r="I1662" s="3">
        <v>-5.7700000000000001E-2</v>
      </c>
      <c r="J1662">
        <v>900</v>
      </c>
      <c r="K1662">
        <v>256905.02</v>
      </c>
      <c r="L1662">
        <v>870446.68</v>
      </c>
      <c r="M1662">
        <v>43</v>
      </c>
      <c r="N1662">
        <v>-344.63</v>
      </c>
      <c r="O1662" s="3">
        <v>-3.73E-2</v>
      </c>
      <c r="P1662" s="3">
        <v>3.6600000000000001E-2</v>
      </c>
      <c r="Q1662" t="s">
        <v>20</v>
      </c>
      <c r="S1662" s="1">
        <f t="shared" si="75"/>
        <v>41767</v>
      </c>
      <c r="U1662" s="1">
        <f t="shared" si="76"/>
        <v>41768</v>
      </c>
      <c r="W1662" s="37">
        <f t="shared" si="77"/>
        <v>1</v>
      </c>
      <c r="X1662" s="2"/>
      <c r="Z1662" s="2"/>
      <c r="AB1662" s="3"/>
      <c r="AD1662" s="3"/>
      <c r="AJ1662" s="3"/>
      <c r="AK1662" s="3"/>
    </row>
    <row r="1663" spans="1:37">
      <c r="A1663" t="s">
        <v>109</v>
      </c>
      <c r="B1663" t="s">
        <v>19</v>
      </c>
      <c r="C1663" s="2">
        <v>42859.385416666664</v>
      </c>
      <c r="D1663">
        <v>72.5</v>
      </c>
      <c r="E1663" s="2">
        <v>42860.388888888891</v>
      </c>
      <c r="F1663">
        <v>75.2</v>
      </c>
      <c r="G1663" s="3">
        <v>3.7199999999999997E-2</v>
      </c>
      <c r="H1663">
        <v>-3132.75</v>
      </c>
      <c r="I1663" s="3">
        <v>-5.7599999999999998E-2</v>
      </c>
      <c r="J1663">
        <v>750</v>
      </c>
      <c r="K1663">
        <v>54375</v>
      </c>
      <c r="L1663">
        <v>2130130.6</v>
      </c>
      <c r="M1663">
        <v>77</v>
      </c>
      <c r="N1663">
        <v>-40.69</v>
      </c>
      <c r="O1663" s="3">
        <v>-9.7199999999999995E-2</v>
      </c>
      <c r="P1663" s="3">
        <v>0.18340000000000001</v>
      </c>
      <c r="Q1663" t="s">
        <v>20</v>
      </c>
      <c r="S1663" s="1">
        <f t="shared" si="75"/>
        <v>42859</v>
      </c>
      <c r="U1663" s="1">
        <f t="shared" si="76"/>
        <v>42860</v>
      </c>
      <c r="W1663" s="37">
        <f t="shared" si="77"/>
        <v>1</v>
      </c>
      <c r="X1663" s="2"/>
      <c r="Z1663" s="2"/>
      <c r="AB1663" s="3"/>
      <c r="AD1663" s="3"/>
      <c r="AJ1663" s="3"/>
      <c r="AK1663" s="3"/>
    </row>
    <row r="1664" spans="1:37">
      <c r="A1664" t="s">
        <v>370</v>
      </c>
      <c r="B1664" t="s">
        <v>19</v>
      </c>
      <c r="C1664" s="2">
        <v>42893.618055555555</v>
      </c>
      <c r="D1664">
        <v>96.9</v>
      </c>
      <c r="E1664" s="2">
        <v>42894.496527777781</v>
      </c>
      <c r="F1664">
        <v>100.5</v>
      </c>
      <c r="G1664" s="3">
        <v>3.7199999999999997E-2</v>
      </c>
      <c r="H1664">
        <v>-4180.5</v>
      </c>
      <c r="I1664" s="3">
        <v>-5.7500000000000002E-2</v>
      </c>
      <c r="J1664">
        <v>750</v>
      </c>
      <c r="K1664">
        <v>72675</v>
      </c>
      <c r="L1664">
        <v>2086347.48</v>
      </c>
      <c r="M1664">
        <v>41</v>
      </c>
      <c r="N1664">
        <v>-101.96</v>
      </c>
      <c r="O1664" s="3">
        <v>-0.112</v>
      </c>
      <c r="P1664" s="3">
        <v>0.14649999999999999</v>
      </c>
      <c r="Q1664" t="s">
        <v>20</v>
      </c>
      <c r="S1664" s="1">
        <f t="shared" si="75"/>
        <v>42893</v>
      </c>
      <c r="U1664" s="1">
        <f t="shared" si="76"/>
        <v>42894</v>
      </c>
      <c r="W1664" s="37">
        <f t="shared" si="77"/>
        <v>1</v>
      </c>
      <c r="X1664" s="2"/>
      <c r="Z1664" s="2"/>
      <c r="AB1664" s="3"/>
      <c r="AD1664" s="3"/>
      <c r="AJ1664" s="3"/>
      <c r="AK1664" s="3"/>
    </row>
    <row r="1665" spans="1:37">
      <c r="A1665" t="s">
        <v>154</v>
      </c>
      <c r="B1665" t="s">
        <v>19</v>
      </c>
      <c r="C1665" s="2">
        <v>43735.385416666664</v>
      </c>
      <c r="D1665">
        <v>267.64999999999998</v>
      </c>
      <c r="E1665" s="2">
        <v>43735.559027777781</v>
      </c>
      <c r="F1665">
        <v>277.55</v>
      </c>
      <c r="G1665" s="3">
        <v>3.6999999999999998E-2</v>
      </c>
      <c r="H1665">
        <v>-10362.6</v>
      </c>
      <c r="I1665" s="3">
        <v>-5.74E-2</v>
      </c>
      <c r="J1665">
        <v>675</v>
      </c>
      <c r="K1665">
        <v>180663.75</v>
      </c>
      <c r="L1665">
        <v>3063728.65</v>
      </c>
      <c r="M1665">
        <v>51</v>
      </c>
      <c r="N1665">
        <v>-203.19</v>
      </c>
      <c r="O1665" s="3">
        <v>-0.52829999999999999</v>
      </c>
      <c r="P1665" s="3">
        <v>0.18160000000000001</v>
      </c>
      <c r="Q1665" t="s">
        <v>20</v>
      </c>
      <c r="S1665" s="1">
        <f t="shared" si="75"/>
        <v>43735</v>
      </c>
      <c r="U1665" s="1">
        <f t="shared" si="76"/>
        <v>43735</v>
      </c>
      <c r="W1665" s="37">
        <f t="shared" si="77"/>
        <v>0</v>
      </c>
      <c r="X1665" s="2"/>
      <c r="Z1665" s="2"/>
      <c r="AB1665" s="3"/>
      <c r="AD1665" s="3"/>
      <c r="AJ1665" s="3"/>
      <c r="AK1665" s="3"/>
    </row>
    <row r="1666" spans="1:37">
      <c r="A1666" t="s">
        <v>108</v>
      </c>
      <c r="B1666" t="s">
        <v>19</v>
      </c>
      <c r="C1666" s="2">
        <v>42863.635416666664</v>
      </c>
      <c r="D1666">
        <v>103.95</v>
      </c>
      <c r="E1666" s="2">
        <v>42864.461805555555</v>
      </c>
      <c r="F1666">
        <v>107.8</v>
      </c>
      <c r="G1666" s="3">
        <v>3.6999999999999998E-2</v>
      </c>
      <c r="H1666">
        <v>-4475.62</v>
      </c>
      <c r="I1666" s="3">
        <v>-5.74E-2</v>
      </c>
      <c r="J1666">
        <v>750</v>
      </c>
      <c r="K1666">
        <v>77962.5</v>
      </c>
      <c r="L1666">
        <v>2134204.6</v>
      </c>
      <c r="M1666">
        <v>26</v>
      </c>
      <c r="N1666">
        <v>-172.14</v>
      </c>
      <c r="O1666" s="3">
        <v>-8.4199999999999997E-2</v>
      </c>
      <c r="P1666" s="3">
        <v>5.2400000000000002E-2</v>
      </c>
      <c r="Q1666" t="s">
        <v>20</v>
      </c>
      <c r="S1666" s="1">
        <f t="shared" si="75"/>
        <v>42863</v>
      </c>
      <c r="U1666" s="1">
        <f t="shared" si="76"/>
        <v>42864</v>
      </c>
      <c r="W1666" s="37">
        <f t="shared" si="77"/>
        <v>1</v>
      </c>
      <c r="X1666" s="2"/>
      <c r="Z1666" s="2"/>
      <c r="AB1666" s="3"/>
      <c r="AD1666" s="3"/>
      <c r="AJ1666" s="3"/>
      <c r="AK1666" s="3"/>
    </row>
    <row r="1667" spans="1:37">
      <c r="A1667" t="s">
        <v>92</v>
      </c>
      <c r="B1667" t="s">
        <v>19</v>
      </c>
      <c r="C1667" s="2">
        <v>42739.489583333336</v>
      </c>
      <c r="D1667">
        <v>113.5</v>
      </c>
      <c r="E1667" s="2">
        <v>42739.555555555555</v>
      </c>
      <c r="F1667">
        <v>117.7</v>
      </c>
      <c r="G1667" s="3">
        <v>3.6999999999999998E-2</v>
      </c>
      <c r="H1667">
        <v>-5860.8</v>
      </c>
      <c r="I1667" s="3">
        <v>-5.74E-2</v>
      </c>
      <c r="J1667">
        <v>900</v>
      </c>
      <c r="K1667">
        <v>102150</v>
      </c>
      <c r="L1667">
        <v>2249333.02</v>
      </c>
      <c r="M1667">
        <v>20</v>
      </c>
      <c r="N1667">
        <v>-293.04000000000002</v>
      </c>
      <c r="O1667" s="3">
        <v>-3.6999999999999998E-2</v>
      </c>
      <c r="P1667" s="3">
        <v>7.0000000000000007E-2</v>
      </c>
      <c r="Q1667" t="s">
        <v>20</v>
      </c>
      <c r="S1667" s="1">
        <f t="shared" si="75"/>
        <v>42739</v>
      </c>
      <c r="U1667" s="1">
        <f t="shared" si="76"/>
        <v>42739</v>
      </c>
      <c r="W1667" s="37">
        <f t="shared" si="77"/>
        <v>0</v>
      </c>
      <c r="X1667" s="2"/>
      <c r="Z1667" s="2"/>
      <c r="AB1667" s="3"/>
      <c r="AD1667" s="3"/>
      <c r="AJ1667" s="3"/>
      <c r="AK1667" s="3"/>
    </row>
    <row r="1668" spans="1:37">
      <c r="A1668" t="s">
        <v>135</v>
      </c>
      <c r="B1668" t="s">
        <v>19</v>
      </c>
      <c r="C1668" s="2">
        <v>43475.5625</v>
      </c>
      <c r="D1668">
        <v>179</v>
      </c>
      <c r="E1668" s="2">
        <v>43476.388888888891</v>
      </c>
      <c r="F1668">
        <v>185.6</v>
      </c>
      <c r="G1668" s="3">
        <v>3.6900000000000002E-2</v>
      </c>
      <c r="H1668">
        <v>-6916.05</v>
      </c>
      <c r="I1668" s="3">
        <v>-5.7200000000000001E-2</v>
      </c>
      <c r="J1668">
        <v>675</v>
      </c>
      <c r="K1668">
        <v>120825</v>
      </c>
      <c r="L1668">
        <v>2294851.98</v>
      </c>
      <c r="M1668">
        <v>27</v>
      </c>
      <c r="N1668">
        <v>-256.14999999999998</v>
      </c>
      <c r="O1668" s="3">
        <v>-7.6499999999999999E-2</v>
      </c>
      <c r="P1668" s="3">
        <v>7.2300000000000003E-2</v>
      </c>
      <c r="Q1668" t="s">
        <v>20</v>
      </c>
      <c r="S1668" s="1">
        <f t="shared" si="75"/>
        <v>43475</v>
      </c>
      <c r="U1668" s="1">
        <f t="shared" si="76"/>
        <v>43476</v>
      </c>
      <c r="W1668" s="37">
        <f t="shared" si="77"/>
        <v>1</v>
      </c>
      <c r="X1668" s="2"/>
      <c r="Z1668" s="2"/>
      <c r="AB1668" s="3"/>
      <c r="AD1668" s="3"/>
      <c r="AJ1668" s="3"/>
      <c r="AK1668" s="3"/>
    </row>
    <row r="1669" spans="1:37">
      <c r="A1669" t="s">
        <v>39</v>
      </c>
      <c r="B1669" t="s">
        <v>19</v>
      </c>
      <c r="C1669" s="2">
        <v>41324.385416666664</v>
      </c>
      <c r="D1669">
        <v>52.95</v>
      </c>
      <c r="E1669" s="2">
        <v>41324.579861111109</v>
      </c>
      <c r="F1669">
        <v>54.9</v>
      </c>
      <c r="G1669" s="3">
        <v>3.6799999999999999E-2</v>
      </c>
      <c r="H1669">
        <v>-2877.07</v>
      </c>
      <c r="I1669" s="3">
        <v>-5.7200000000000001E-2</v>
      </c>
      <c r="J1669">
        <v>950</v>
      </c>
      <c r="K1669">
        <v>50302.5</v>
      </c>
      <c r="L1669">
        <v>580296.05000000005</v>
      </c>
      <c r="M1669">
        <v>57</v>
      </c>
      <c r="N1669">
        <v>-50.47</v>
      </c>
      <c r="O1669" s="3">
        <v>-8.0299999999999996E-2</v>
      </c>
      <c r="P1669" s="3">
        <v>8.7800000000000003E-2</v>
      </c>
      <c r="Q1669" t="s">
        <v>20</v>
      </c>
      <c r="S1669" s="1">
        <f t="shared" si="75"/>
        <v>41324</v>
      </c>
      <c r="U1669" s="1">
        <f t="shared" si="76"/>
        <v>41324</v>
      </c>
      <c r="W1669" s="37">
        <f t="shared" si="77"/>
        <v>0</v>
      </c>
      <c r="X1669" s="2"/>
      <c r="Z1669" s="2"/>
      <c r="AB1669" s="3"/>
      <c r="AD1669" s="3"/>
      <c r="AJ1669" s="3"/>
      <c r="AK1669" s="3"/>
    </row>
    <row r="1670" spans="1:37">
      <c r="A1670" t="s">
        <v>25</v>
      </c>
      <c r="B1670" t="s">
        <v>19</v>
      </c>
      <c r="C1670" s="2">
        <v>41337.395833333336</v>
      </c>
      <c r="D1670">
        <v>76</v>
      </c>
      <c r="E1670" s="2">
        <v>41337.590277777781</v>
      </c>
      <c r="F1670">
        <v>78.8</v>
      </c>
      <c r="G1670" s="3">
        <v>3.6799999999999999E-2</v>
      </c>
      <c r="H1670">
        <v>-4348</v>
      </c>
      <c r="I1670" s="3">
        <v>-5.7200000000000001E-2</v>
      </c>
      <c r="J1670">
        <v>1000</v>
      </c>
      <c r="K1670">
        <v>76000</v>
      </c>
      <c r="L1670">
        <v>609361.17000000004</v>
      </c>
      <c r="M1670">
        <v>57</v>
      </c>
      <c r="N1670">
        <v>-76.28</v>
      </c>
      <c r="O1670" s="3">
        <v>-6.3799999999999996E-2</v>
      </c>
      <c r="P1670" s="3">
        <v>0.1132</v>
      </c>
      <c r="Q1670" t="s">
        <v>20</v>
      </c>
      <c r="S1670" s="1">
        <f t="shared" si="75"/>
        <v>41337</v>
      </c>
      <c r="U1670" s="1">
        <f t="shared" si="76"/>
        <v>41337</v>
      </c>
      <c r="W1670" s="37">
        <f t="shared" si="77"/>
        <v>0</v>
      </c>
      <c r="X1670" s="2"/>
      <c r="Z1670" s="2"/>
      <c r="AB1670" s="3"/>
      <c r="AD1670" s="3"/>
      <c r="AJ1670" s="3"/>
      <c r="AK1670" s="3"/>
    </row>
    <row r="1671" spans="1:37">
      <c r="A1671" t="s">
        <v>127</v>
      </c>
      <c r="B1671" t="s">
        <v>19</v>
      </c>
      <c r="C1671" s="2">
        <v>43048.465277777781</v>
      </c>
      <c r="D1671">
        <v>139.25</v>
      </c>
      <c r="E1671" s="2">
        <v>43048.638888888891</v>
      </c>
      <c r="F1671">
        <v>144.35</v>
      </c>
      <c r="G1671" s="3">
        <v>3.6600000000000001E-2</v>
      </c>
      <c r="H1671">
        <v>-5356.8</v>
      </c>
      <c r="I1671" s="3">
        <v>-5.7000000000000002E-2</v>
      </c>
      <c r="J1671">
        <v>675</v>
      </c>
      <c r="K1671">
        <v>93993.75</v>
      </c>
      <c r="L1671">
        <v>2258022.63</v>
      </c>
      <c r="M1671">
        <v>51</v>
      </c>
      <c r="N1671">
        <v>-105.04</v>
      </c>
      <c r="O1671" s="3">
        <v>-4.5999999999999999E-2</v>
      </c>
      <c r="P1671" s="3">
        <v>0.19500000000000001</v>
      </c>
      <c r="Q1671" t="s">
        <v>20</v>
      </c>
      <c r="S1671" s="1">
        <f t="shared" si="75"/>
        <v>43048</v>
      </c>
      <c r="U1671" s="1">
        <f t="shared" si="76"/>
        <v>43048</v>
      </c>
      <c r="W1671" s="37">
        <f t="shared" si="77"/>
        <v>0</v>
      </c>
      <c r="X1671" s="2"/>
      <c r="Z1671" s="2"/>
      <c r="AB1671" s="3"/>
      <c r="AD1671" s="3"/>
      <c r="AJ1671" s="3"/>
      <c r="AK1671" s="3"/>
    </row>
    <row r="1672" spans="1:37">
      <c r="A1672" t="s">
        <v>74</v>
      </c>
      <c r="B1672" t="s">
        <v>19</v>
      </c>
      <c r="C1672" s="2">
        <v>42467.388888888891</v>
      </c>
      <c r="D1672">
        <v>121.6</v>
      </c>
      <c r="E1672" s="2">
        <v>42467.489583333336</v>
      </c>
      <c r="F1672">
        <v>126</v>
      </c>
      <c r="G1672" s="3">
        <v>3.6200000000000003E-2</v>
      </c>
      <c r="H1672">
        <v>-6188.4</v>
      </c>
      <c r="I1672" s="3">
        <v>-5.6500000000000002E-2</v>
      </c>
      <c r="J1672">
        <v>900</v>
      </c>
      <c r="K1672">
        <v>109440</v>
      </c>
      <c r="L1672">
        <v>1962929.95</v>
      </c>
      <c r="M1672">
        <v>30</v>
      </c>
      <c r="N1672">
        <v>-206.28</v>
      </c>
      <c r="O1672" s="3">
        <v>-3.6200000000000003E-2</v>
      </c>
      <c r="P1672" s="3">
        <v>0.215</v>
      </c>
      <c r="Q1672" t="s">
        <v>20</v>
      </c>
      <c r="S1672" s="1">
        <f t="shared" si="75"/>
        <v>42467</v>
      </c>
      <c r="U1672" s="1">
        <f t="shared" si="76"/>
        <v>42467</v>
      </c>
      <c r="W1672" s="37">
        <f t="shared" si="77"/>
        <v>0</v>
      </c>
      <c r="X1672" s="2"/>
      <c r="Z1672" s="2"/>
      <c r="AB1672" s="3"/>
      <c r="AD1672" s="3"/>
      <c r="AJ1672" s="3"/>
      <c r="AK1672" s="3"/>
    </row>
    <row r="1673" spans="1:37">
      <c r="A1673" t="s">
        <v>88</v>
      </c>
      <c r="B1673" t="s">
        <v>19</v>
      </c>
      <c r="C1673" s="2">
        <v>42188.388888888891</v>
      </c>
      <c r="D1673">
        <v>150.5</v>
      </c>
      <c r="E1673" s="2">
        <v>42188.600694444445</v>
      </c>
      <c r="F1673">
        <v>155.94999999999999</v>
      </c>
      <c r="G1673" s="3">
        <v>3.6200000000000003E-2</v>
      </c>
      <c r="H1673">
        <v>-7237.32</v>
      </c>
      <c r="I1673" s="3">
        <v>-5.6599999999999998E-2</v>
      </c>
      <c r="J1673">
        <v>850</v>
      </c>
      <c r="K1673">
        <v>127925</v>
      </c>
      <c r="L1673">
        <v>2118750.19</v>
      </c>
      <c r="M1673">
        <v>62</v>
      </c>
      <c r="N1673">
        <v>-116.73</v>
      </c>
      <c r="O1673" s="3">
        <v>-0.1047</v>
      </c>
      <c r="P1673" s="3">
        <v>0.1027</v>
      </c>
      <c r="Q1673" t="s">
        <v>20</v>
      </c>
      <c r="S1673" s="1">
        <f t="shared" si="75"/>
        <v>42188</v>
      </c>
      <c r="U1673" s="1">
        <f t="shared" si="76"/>
        <v>42188</v>
      </c>
      <c r="W1673" s="37">
        <f t="shared" si="77"/>
        <v>0</v>
      </c>
      <c r="X1673" s="2"/>
      <c r="Z1673" s="2"/>
      <c r="AB1673" s="3"/>
      <c r="AD1673" s="3"/>
      <c r="AJ1673" s="3"/>
      <c r="AK1673" s="3"/>
    </row>
    <row r="1674" spans="1:37">
      <c r="A1674" t="s">
        <v>90</v>
      </c>
      <c r="B1674" t="s">
        <v>19</v>
      </c>
      <c r="C1674" s="2">
        <v>43917.454861111109</v>
      </c>
      <c r="D1674">
        <v>733.6</v>
      </c>
      <c r="E1674" s="2">
        <v>43917.597222222219</v>
      </c>
      <c r="F1674">
        <v>760.15</v>
      </c>
      <c r="G1674" s="3">
        <v>3.6200000000000003E-2</v>
      </c>
      <c r="H1674">
        <v>-40450.31</v>
      </c>
      <c r="I1674" s="3">
        <v>-5.6599999999999998E-2</v>
      </c>
      <c r="J1674">
        <v>975.00009999999997</v>
      </c>
      <c r="K1674">
        <v>715260</v>
      </c>
      <c r="L1674">
        <v>3106894.83</v>
      </c>
      <c r="M1674">
        <v>42</v>
      </c>
      <c r="N1674">
        <v>-963.1</v>
      </c>
      <c r="O1674" s="3">
        <v>-7.0800000000000002E-2</v>
      </c>
      <c r="P1674" s="3">
        <v>0.1188</v>
      </c>
      <c r="Q1674" t="s">
        <v>20</v>
      </c>
      <c r="S1674" s="1">
        <f t="shared" si="75"/>
        <v>43917</v>
      </c>
      <c r="U1674" s="1">
        <f t="shared" si="76"/>
        <v>43917</v>
      </c>
      <c r="W1674" s="37">
        <f t="shared" si="77"/>
        <v>0</v>
      </c>
      <c r="X1674" s="2"/>
      <c r="Z1674" s="2"/>
      <c r="AB1674" s="3"/>
      <c r="AD1674" s="3"/>
      <c r="AJ1674" s="3"/>
      <c r="AK1674" s="3"/>
    </row>
    <row r="1675" spans="1:37">
      <c r="A1675" t="s">
        <v>134</v>
      </c>
      <c r="B1675" t="s">
        <v>19</v>
      </c>
      <c r="C1675" s="2">
        <v>43252.385416666664</v>
      </c>
      <c r="D1675">
        <v>155</v>
      </c>
      <c r="E1675" s="2">
        <v>43252.402777777781</v>
      </c>
      <c r="F1675">
        <v>160.6</v>
      </c>
      <c r="G1675" s="3">
        <v>3.61E-2</v>
      </c>
      <c r="H1675">
        <v>-5910.3</v>
      </c>
      <c r="I1675" s="3">
        <v>-5.6500000000000002E-2</v>
      </c>
      <c r="J1675">
        <v>675</v>
      </c>
      <c r="K1675">
        <v>104625</v>
      </c>
      <c r="L1675">
        <v>2458806.48</v>
      </c>
      <c r="M1675">
        <v>6</v>
      </c>
      <c r="N1675">
        <v>-985.05</v>
      </c>
      <c r="O1675" s="3">
        <v>-5.16E-2</v>
      </c>
      <c r="P1675" s="3">
        <v>0.1148</v>
      </c>
      <c r="Q1675" t="s">
        <v>20</v>
      </c>
      <c r="S1675" s="1">
        <f t="shared" si="75"/>
        <v>43252</v>
      </c>
      <c r="U1675" s="1">
        <f t="shared" si="76"/>
        <v>43252</v>
      </c>
      <c r="W1675" s="37">
        <f t="shared" si="77"/>
        <v>0</v>
      </c>
      <c r="X1675" s="2"/>
      <c r="Z1675" s="2"/>
      <c r="AB1675" s="3"/>
      <c r="AD1675" s="3"/>
      <c r="AJ1675" s="3"/>
      <c r="AK1675" s="3"/>
    </row>
    <row r="1676" spans="1:37">
      <c r="A1676" t="s">
        <v>71</v>
      </c>
      <c r="B1676" t="s">
        <v>19</v>
      </c>
      <c r="C1676" s="2">
        <v>41834.607638888891</v>
      </c>
      <c r="D1676">
        <v>97</v>
      </c>
      <c r="E1676" s="2">
        <v>41835.510416666664</v>
      </c>
      <c r="F1676">
        <v>100.5</v>
      </c>
      <c r="G1676" s="3">
        <v>3.61E-2</v>
      </c>
      <c r="H1676">
        <v>-4653.75</v>
      </c>
      <c r="I1676" s="3">
        <v>-5.6399999999999999E-2</v>
      </c>
      <c r="J1676">
        <v>850</v>
      </c>
      <c r="K1676">
        <v>82450</v>
      </c>
      <c r="L1676">
        <v>1395069.85</v>
      </c>
      <c r="M1676">
        <v>49</v>
      </c>
      <c r="N1676">
        <v>-94.97</v>
      </c>
      <c r="O1676" s="3">
        <v>-0.11700000000000001</v>
      </c>
      <c r="P1676" s="3">
        <v>0.26190000000000002</v>
      </c>
      <c r="Q1676" t="s">
        <v>20</v>
      </c>
      <c r="S1676" s="1">
        <f t="shared" si="75"/>
        <v>41834</v>
      </c>
      <c r="U1676" s="1">
        <f t="shared" si="76"/>
        <v>41835</v>
      </c>
      <c r="W1676" s="37">
        <f t="shared" si="77"/>
        <v>1</v>
      </c>
      <c r="X1676" s="2"/>
      <c r="Z1676" s="2"/>
      <c r="AB1676" s="3"/>
      <c r="AD1676" s="3"/>
      <c r="AJ1676" s="3"/>
      <c r="AK1676" s="3"/>
    </row>
    <row r="1677" spans="1:37">
      <c r="A1677" t="s">
        <v>86</v>
      </c>
      <c r="B1677" t="s">
        <v>19</v>
      </c>
      <c r="C1677" s="2">
        <v>41956.59375</v>
      </c>
      <c r="D1677">
        <v>63.7</v>
      </c>
      <c r="E1677" s="2">
        <v>41957.395833333336</v>
      </c>
      <c r="F1677">
        <v>66</v>
      </c>
      <c r="G1677" s="3">
        <v>3.61E-2</v>
      </c>
      <c r="H1677">
        <v>-2787.67</v>
      </c>
      <c r="I1677" s="3">
        <v>-5.6500000000000002E-2</v>
      </c>
      <c r="J1677">
        <v>775</v>
      </c>
      <c r="K1677">
        <v>49367.5</v>
      </c>
      <c r="L1677">
        <v>1476772.6</v>
      </c>
      <c r="M1677">
        <v>20</v>
      </c>
      <c r="N1677">
        <v>-139.38</v>
      </c>
      <c r="O1677" s="3">
        <v>-0.12559999999999999</v>
      </c>
      <c r="P1677" s="3">
        <v>0.2457</v>
      </c>
      <c r="Q1677" t="s">
        <v>20</v>
      </c>
      <c r="S1677" s="1">
        <f t="shared" si="75"/>
        <v>41956</v>
      </c>
      <c r="U1677" s="1">
        <f t="shared" si="76"/>
        <v>41957</v>
      </c>
      <c r="W1677" s="37">
        <f t="shared" si="77"/>
        <v>1</v>
      </c>
      <c r="X1677" s="2"/>
      <c r="Z1677" s="2"/>
      <c r="AB1677" s="3"/>
      <c r="AD1677" s="3"/>
      <c r="AJ1677" s="3"/>
      <c r="AK1677" s="3"/>
    </row>
    <row r="1678" spans="1:37">
      <c r="A1678" t="s">
        <v>89</v>
      </c>
      <c r="B1678" t="s">
        <v>19</v>
      </c>
      <c r="C1678" s="2">
        <v>42675.46875</v>
      </c>
      <c r="D1678">
        <v>102.8</v>
      </c>
      <c r="E1678" s="2">
        <v>42675.604166666664</v>
      </c>
      <c r="F1678">
        <v>106.5</v>
      </c>
      <c r="G1678" s="3">
        <v>3.5999999999999997E-2</v>
      </c>
      <c r="H1678">
        <v>-4779.2299999999996</v>
      </c>
      <c r="I1678" s="3">
        <v>-5.6399999999999999E-2</v>
      </c>
      <c r="J1678">
        <v>825</v>
      </c>
      <c r="K1678">
        <v>84810</v>
      </c>
      <c r="L1678">
        <v>2244152.65</v>
      </c>
      <c r="M1678">
        <v>40</v>
      </c>
      <c r="N1678">
        <v>-119.48</v>
      </c>
      <c r="O1678" s="3">
        <v>-5.0599999999999999E-2</v>
      </c>
      <c r="P1678" s="3">
        <v>0.15759999999999999</v>
      </c>
      <c r="Q1678" t="s">
        <v>20</v>
      </c>
      <c r="S1678" s="1">
        <f t="shared" si="75"/>
        <v>42675</v>
      </c>
      <c r="U1678" s="1">
        <f t="shared" si="76"/>
        <v>42675</v>
      </c>
      <c r="W1678" s="37">
        <f t="shared" si="77"/>
        <v>0</v>
      </c>
      <c r="X1678" s="2"/>
      <c r="Z1678" s="2"/>
      <c r="AB1678" s="3"/>
      <c r="AD1678" s="3"/>
      <c r="AJ1678" s="3"/>
      <c r="AK1678" s="3"/>
    </row>
    <row r="1679" spans="1:37">
      <c r="A1679" t="s">
        <v>80</v>
      </c>
      <c r="B1679" t="s">
        <v>19</v>
      </c>
      <c r="C1679" s="2">
        <v>42291.513888888891</v>
      </c>
      <c r="D1679">
        <v>118.25</v>
      </c>
      <c r="E1679" s="2">
        <v>42291.583333333336</v>
      </c>
      <c r="F1679">
        <v>122.5</v>
      </c>
      <c r="G1679" s="3">
        <v>3.5900000000000001E-2</v>
      </c>
      <c r="H1679">
        <v>-5825.31</v>
      </c>
      <c r="I1679" s="3">
        <v>-5.6300000000000003E-2</v>
      </c>
      <c r="J1679">
        <v>875</v>
      </c>
      <c r="K1679">
        <v>103468.75</v>
      </c>
      <c r="L1679">
        <v>2035834.24</v>
      </c>
      <c r="M1679">
        <v>21</v>
      </c>
      <c r="N1679">
        <v>-277.39999999999998</v>
      </c>
      <c r="O1679" s="3">
        <v>-6.13E-2</v>
      </c>
      <c r="P1679" s="3">
        <v>9.2999999999999999E-2</v>
      </c>
      <c r="Q1679" t="s">
        <v>20</v>
      </c>
      <c r="S1679" s="1">
        <f t="shared" si="75"/>
        <v>42291</v>
      </c>
      <c r="U1679" s="1">
        <f t="shared" si="76"/>
        <v>42291</v>
      </c>
      <c r="W1679" s="37">
        <f t="shared" si="77"/>
        <v>0</v>
      </c>
      <c r="X1679" s="2"/>
      <c r="Z1679" s="2"/>
      <c r="AB1679" s="3"/>
      <c r="AD1679" s="3"/>
      <c r="AJ1679" s="3"/>
      <c r="AK1679" s="3"/>
    </row>
    <row r="1680" spans="1:37">
      <c r="A1680" t="s">
        <v>96</v>
      </c>
      <c r="B1680" t="s">
        <v>19</v>
      </c>
      <c r="C1680" s="2">
        <v>42636.385416666664</v>
      </c>
      <c r="D1680">
        <v>97.5</v>
      </c>
      <c r="E1680" s="2">
        <v>42636.520833333336</v>
      </c>
      <c r="F1680">
        <v>101</v>
      </c>
      <c r="G1680" s="3">
        <v>3.5900000000000001E-2</v>
      </c>
      <c r="H1680">
        <v>-4525.13</v>
      </c>
      <c r="I1680" s="3">
        <v>-5.6300000000000003E-2</v>
      </c>
      <c r="J1680">
        <v>825</v>
      </c>
      <c r="K1680">
        <v>80437.5</v>
      </c>
      <c r="L1680">
        <v>1967356.57</v>
      </c>
      <c r="M1680">
        <v>40</v>
      </c>
      <c r="N1680">
        <v>-113.13</v>
      </c>
      <c r="O1680" s="3">
        <v>-0.1077</v>
      </c>
      <c r="P1680" s="3">
        <v>4.5600000000000002E-2</v>
      </c>
      <c r="Q1680" t="s">
        <v>20</v>
      </c>
      <c r="S1680" s="1">
        <f t="shared" si="75"/>
        <v>42636</v>
      </c>
      <c r="U1680" s="1">
        <f t="shared" si="76"/>
        <v>42636</v>
      </c>
      <c r="W1680" s="37">
        <f t="shared" si="77"/>
        <v>0</v>
      </c>
      <c r="X1680" s="2"/>
      <c r="Z1680" s="2"/>
      <c r="AB1680" s="3"/>
      <c r="AD1680" s="3"/>
      <c r="AJ1680" s="3"/>
      <c r="AK1680" s="3"/>
    </row>
    <row r="1681" spans="1:37">
      <c r="A1681" t="s">
        <v>159</v>
      </c>
      <c r="B1681" t="s">
        <v>19</v>
      </c>
      <c r="C1681" s="2">
        <v>44117.399305555555</v>
      </c>
      <c r="D1681">
        <v>213.6</v>
      </c>
      <c r="E1681" s="2">
        <v>44117.53125</v>
      </c>
      <c r="F1681">
        <v>221.25</v>
      </c>
      <c r="G1681" s="3">
        <v>3.5799999999999998E-2</v>
      </c>
      <c r="H1681">
        <v>-8998.8799999999992</v>
      </c>
      <c r="I1681" s="3">
        <v>-5.62E-2</v>
      </c>
      <c r="J1681">
        <v>750</v>
      </c>
      <c r="K1681">
        <v>160200</v>
      </c>
      <c r="L1681">
        <v>3830661.69</v>
      </c>
      <c r="M1681">
        <v>39</v>
      </c>
      <c r="N1681">
        <v>-230.74</v>
      </c>
      <c r="O1681" s="3">
        <v>-3.5799999999999998E-2</v>
      </c>
      <c r="P1681" s="3">
        <v>0.1042</v>
      </c>
      <c r="Q1681" t="s">
        <v>20</v>
      </c>
      <c r="S1681" s="1">
        <f t="shared" si="75"/>
        <v>44117</v>
      </c>
      <c r="U1681" s="1">
        <f t="shared" si="76"/>
        <v>44117</v>
      </c>
      <c r="W1681" s="37">
        <f t="shared" si="77"/>
        <v>0</v>
      </c>
      <c r="X1681" s="2"/>
      <c r="Z1681" s="2"/>
      <c r="AB1681" s="3"/>
      <c r="AD1681" s="3"/>
      <c r="AJ1681" s="3"/>
      <c r="AK1681" s="3"/>
    </row>
    <row r="1682" spans="1:37">
      <c r="A1682" t="s">
        <v>78</v>
      </c>
      <c r="B1682" t="s">
        <v>19</v>
      </c>
      <c r="C1682" s="2">
        <v>42480.614583333336</v>
      </c>
      <c r="D1682">
        <v>50.45</v>
      </c>
      <c r="E1682" s="2">
        <v>42481.53125</v>
      </c>
      <c r="F1682">
        <v>52.25</v>
      </c>
      <c r="G1682" s="3">
        <v>3.5700000000000003E-2</v>
      </c>
      <c r="H1682">
        <v>-2544.3000000000002</v>
      </c>
      <c r="I1682" s="3">
        <v>-5.6000000000000001E-2</v>
      </c>
      <c r="J1682">
        <v>900</v>
      </c>
      <c r="K1682">
        <v>45405</v>
      </c>
      <c r="L1682">
        <v>1959353.35</v>
      </c>
      <c r="M1682">
        <v>53</v>
      </c>
      <c r="N1682">
        <v>-48.01</v>
      </c>
      <c r="O1682" s="3">
        <v>-0.18529999999999999</v>
      </c>
      <c r="P1682" s="3">
        <v>0.34589999999999999</v>
      </c>
      <c r="Q1682" t="s">
        <v>20</v>
      </c>
      <c r="S1682" s="1">
        <f t="shared" si="75"/>
        <v>42480</v>
      </c>
      <c r="U1682" s="1">
        <f t="shared" si="76"/>
        <v>42481</v>
      </c>
      <c r="W1682" s="37">
        <f t="shared" si="77"/>
        <v>1</v>
      </c>
      <c r="X1682" s="2"/>
      <c r="Z1682" s="2"/>
      <c r="AB1682" s="3"/>
      <c r="AD1682" s="3"/>
      <c r="AJ1682" s="3"/>
      <c r="AK1682" s="3"/>
    </row>
    <row r="1683" spans="1:37">
      <c r="A1683" t="s">
        <v>253</v>
      </c>
      <c r="B1683" t="s">
        <v>19</v>
      </c>
      <c r="C1683" s="2">
        <v>44453.541666666664</v>
      </c>
      <c r="D1683">
        <v>153.75</v>
      </c>
      <c r="E1683" s="2">
        <v>44454.388888888891</v>
      </c>
      <c r="F1683">
        <v>159.15</v>
      </c>
      <c r="G1683" s="3">
        <v>3.5099999999999999E-2</v>
      </c>
      <c r="H1683">
        <v>-5117.3999999999996</v>
      </c>
      <c r="I1683" s="3">
        <v>-5.5500000000000001E-2</v>
      </c>
      <c r="J1683">
        <v>600</v>
      </c>
      <c r="K1683">
        <v>92250</v>
      </c>
      <c r="L1683">
        <v>5799113.3600000003</v>
      </c>
      <c r="M1683">
        <v>33</v>
      </c>
      <c r="N1683">
        <v>-155.07</v>
      </c>
      <c r="O1683" s="3">
        <v>-7.7100000000000002E-2</v>
      </c>
      <c r="P1683" s="3">
        <v>5.6300000000000003E-2</v>
      </c>
      <c r="Q1683" t="s">
        <v>20</v>
      </c>
      <c r="S1683" s="1">
        <f t="shared" si="75"/>
        <v>44453</v>
      </c>
      <c r="U1683" s="1">
        <f t="shared" si="76"/>
        <v>44454</v>
      </c>
      <c r="W1683" s="37">
        <f t="shared" si="77"/>
        <v>1</v>
      </c>
      <c r="X1683" s="2"/>
      <c r="Z1683" s="2"/>
      <c r="AB1683" s="3"/>
      <c r="AD1683" s="3"/>
      <c r="AJ1683" s="3"/>
      <c r="AK1683" s="3"/>
    </row>
    <row r="1684" spans="1:37">
      <c r="A1684" t="s">
        <v>80</v>
      </c>
      <c r="B1684" t="s">
        <v>19</v>
      </c>
      <c r="C1684" s="2">
        <v>42307.385416666664</v>
      </c>
      <c r="D1684">
        <v>169.95</v>
      </c>
      <c r="E1684" s="2">
        <v>42307.4375</v>
      </c>
      <c r="F1684">
        <v>175.9</v>
      </c>
      <c r="G1684" s="3">
        <v>3.5000000000000003E-2</v>
      </c>
      <c r="H1684">
        <v>-8232.44</v>
      </c>
      <c r="I1684" s="3">
        <v>-5.5399999999999998E-2</v>
      </c>
      <c r="J1684">
        <v>875</v>
      </c>
      <c r="K1684">
        <v>148706.25</v>
      </c>
      <c r="L1684">
        <v>2063016.39</v>
      </c>
      <c r="M1684">
        <v>16</v>
      </c>
      <c r="N1684">
        <v>-514.53</v>
      </c>
      <c r="O1684" s="3">
        <v>-3.5000000000000003E-2</v>
      </c>
      <c r="P1684" s="3">
        <v>8.1199999999999994E-2</v>
      </c>
      <c r="Q1684" t="s">
        <v>20</v>
      </c>
      <c r="S1684" s="1">
        <f t="shared" si="75"/>
        <v>42307</v>
      </c>
      <c r="U1684" s="1">
        <f t="shared" si="76"/>
        <v>42307</v>
      </c>
      <c r="W1684" s="37">
        <f t="shared" si="77"/>
        <v>0</v>
      </c>
      <c r="X1684" s="2"/>
      <c r="Z1684" s="2"/>
      <c r="AB1684" s="3"/>
      <c r="AD1684" s="3"/>
      <c r="AJ1684" s="3"/>
      <c r="AK1684" s="3"/>
    </row>
    <row r="1685" spans="1:37">
      <c r="A1685" t="s">
        <v>43</v>
      </c>
      <c r="B1685" t="s">
        <v>19</v>
      </c>
      <c r="C1685" s="2">
        <v>41061.385416666664</v>
      </c>
      <c r="D1685">
        <v>126.25</v>
      </c>
      <c r="E1685" s="2">
        <v>41061.440972222219</v>
      </c>
      <c r="F1685">
        <v>130.65</v>
      </c>
      <c r="G1685" s="3">
        <v>3.49E-2</v>
      </c>
      <c r="H1685">
        <v>-7665.9</v>
      </c>
      <c r="I1685" s="3">
        <v>-5.5199999999999999E-2</v>
      </c>
      <c r="J1685">
        <v>1100</v>
      </c>
      <c r="K1685">
        <v>138875</v>
      </c>
      <c r="L1685">
        <v>320236.67</v>
      </c>
      <c r="M1685">
        <v>17</v>
      </c>
      <c r="N1685">
        <v>-450.94</v>
      </c>
      <c r="O1685" s="3">
        <v>-5.62E-2</v>
      </c>
      <c r="P1685" s="3">
        <v>3.8800000000000001E-2</v>
      </c>
      <c r="Q1685" t="s">
        <v>20</v>
      </c>
      <c r="S1685" s="1">
        <f t="shared" si="75"/>
        <v>41061</v>
      </c>
      <c r="U1685" s="1">
        <f t="shared" si="76"/>
        <v>41061</v>
      </c>
      <c r="W1685" s="37">
        <f t="shared" si="77"/>
        <v>0</v>
      </c>
      <c r="X1685" s="2"/>
      <c r="Z1685" s="2"/>
      <c r="AB1685" s="3"/>
      <c r="AD1685" s="3"/>
      <c r="AJ1685" s="3"/>
      <c r="AK1685" s="3"/>
    </row>
    <row r="1686" spans="1:37">
      <c r="A1686" t="s">
        <v>158</v>
      </c>
      <c r="B1686" t="s">
        <v>19</v>
      </c>
      <c r="C1686" s="2">
        <v>43629.579861111109</v>
      </c>
      <c r="D1686">
        <v>115.15</v>
      </c>
      <c r="E1686" s="2">
        <v>43630.447916666664</v>
      </c>
      <c r="F1686">
        <v>119.15</v>
      </c>
      <c r="G1686" s="3">
        <v>3.4700000000000002E-2</v>
      </c>
      <c r="H1686">
        <v>-4281.5200000000004</v>
      </c>
      <c r="I1686" s="3">
        <v>-5.5100000000000003E-2</v>
      </c>
      <c r="J1686">
        <v>675</v>
      </c>
      <c r="K1686">
        <v>77726.25</v>
      </c>
      <c r="L1686">
        <v>2836326.14</v>
      </c>
      <c r="M1686">
        <v>38</v>
      </c>
      <c r="N1686">
        <v>-112.67</v>
      </c>
      <c r="O1686" s="3">
        <v>-9.8599999999999993E-2</v>
      </c>
      <c r="P1686" s="3">
        <v>0.26140000000000002</v>
      </c>
      <c r="Q1686" t="s">
        <v>20</v>
      </c>
      <c r="S1686" s="1">
        <f t="shared" si="75"/>
        <v>43629</v>
      </c>
      <c r="U1686" s="1">
        <f t="shared" si="76"/>
        <v>43630</v>
      </c>
      <c r="W1686" s="37">
        <f t="shared" si="77"/>
        <v>1</v>
      </c>
      <c r="X1686" s="2"/>
      <c r="Z1686" s="2"/>
      <c r="AB1686" s="3"/>
      <c r="AD1686" s="3"/>
      <c r="AJ1686" s="3"/>
      <c r="AK1686" s="3"/>
    </row>
    <row r="1687" spans="1:37">
      <c r="A1687" t="s">
        <v>169</v>
      </c>
      <c r="B1687" t="s">
        <v>19</v>
      </c>
      <c r="C1687" s="2">
        <v>44146.583333333336</v>
      </c>
      <c r="D1687">
        <v>184.25</v>
      </c>
      <c r="E1687" s="2">
        <v>44147.510416666664</v>
      </c>
      <c r="F1687">
        <v>190.6</v>
      </c>
      <c r="G1687" s="3">
        <v>3.4500000000000003E-2</v>
      </c>
      <c r="H1687">
        <v>-6816.49</v>
      </c>
      <c r="I1687" s="3">
        <v>-5.4800000000000001E-2</v>
      </c>
      <c r="J1687">
        <v>675</v>
      </c>
      <c r="K1687">
        <v>124368.75</v>
      </c>
      <c r="L1687">
        <v>4005643.71</v>
      </c>
      <c r="M1687">
        <v>56</v>
      </c>
      <c r="N1687">
        <v>-121.72</v>
      </c>
      <c r="O1687" s="3">
        <v>-8.0100000000000005E-2</v>
      </c>
      <c r="P1687" s="3">
        <v>0.13320000000000001</v>
      </c>
      <c r="Q1687" t="s">
        <v>20</v>
      </c>
      <c r="S1687" s="1">
        <f t="shared" si="75"/>
        <v>44146</v>
      </c>
      <c r="U1687" s="1">
        <f t="shared" si="76"/>
        <v>44147</v>
      </c>
      <c r="W1687" s="37">
        <f t="shared" si="77"/>
        <v>1</v>
      </c>
      <c r="X1687" s="2"/>
      <c r="Z1687" s="2"/>
      <c r="AB1687" s="3"/>
      <c r="AD1687" s="3"/>
      <c r="AJ1687" s="3"/>
      <c r="AK1687" s="3"/>
    </row>
    <row r="1688" spans="1:37">
      <c r="A1688" t="s">
        <v>153</v>
      </c>
      <c r="B1688" t="s">
        <v>19</v>
      </c>
      <c r="C1688" s="2">
        <v>43466.600694444445</v>
      </c>
      <c r="D1688">
        <v>178.75</v>
      </c>
      <c r="E1688" s="2">
        <v>43467.513888888891</v>
      </c>
      <c r="F1688">
        <v>184.9</v>
      </c>
      <c r="G1688" s="3">
        <v>3.44E-2</v>
      </c>
      <c r="H1688">
        <v>-6605.89</v>
      </c>
      <c r="I1688" s="3">
        <v>-5.4699999999999999E-2</v>
      </c>
      <c r="J1688">
        <v>675</v>
      </c>
      <c r="K1688">
        <v>120656.25</v>
      </c>
      <c r="L1688">
        <v>2292339.9700000002</v>
      </c>
      <c r="M1688">
        <v>52</v>
      </c>
      <c r="N1688">
        <v>-127.04</v>
      </c>
      <c r="O1688" s="3">
        <v>-0.1183</v>
      </c>
      <c r="P1688" s="3">
        <v>0.1759</v>
      </c>
      <c r="Q1688" t="s">
        <v>20</v>
      </c>
      <c r="S1688" s="1">
        <f t="shared" si="75"/>
        <v>43466</v>
      </c>
      <c r="U1688" s="1">
        <f t="shared" si="76"/>
        <v>43467</v>
      </c>
      <c r="W1688" s="37">
        <f t="shared" si="77"/>
        <v>1</v>
      </c>
      <c r="X1688" s="2"/>
      <c r="Z1688" s="2"/>
      <c r="AB1688" s="3"/>
      <c r="AD1688" s="3"/>
      <c r="AJ1688" s="3"/>
      <c r="AK1688" s="3"/>
    </row>
    <row r="1689" spans="1:37">
      <c r="A1689" t="s">
        <v>118</v>
      </c>
      <c r="B1689" t="s">
        <v>19</v>
      </c>
      <c r="C1689" s="2">
        <v>42937.506944444445</v>
      </c>
      <c r="D1689">
        <v>44.7</v>
      </c>
      <c r="E1689" s="2">
        <v>42937.604166666664</v>
      </c>
      <c r="F1689">
        <v>46.2</v>
      </c>
      <c r="G1689" s="3">
        <v>3.3599999999999998E-2</v>
      </c>
      <c r="H1689">
        <v>-1806.75</v>
      </c>
      <c r="I1689" s="3">
        <v>-5.3900000000000003E-2</v>
      </c>
      <c r="J1689">
        <v>750</v>
      </c>
      <c r="K1689">
        <v>33525</v>
      </c>
      <c r="L1689">
        <v>2116766.73</v>
      </c>
      <c r="M1689">
        <v>29</v>
      </c>
      <c r="N1689">
        <v>-62.3</v>
      </c>
      <c r="O1689" s="3">
        <v>-5.2600000000000001E-2</v>
      </c>
      <c r="P1689" s="3">
        <v>0.46639999999999998</v>
      </c>
      <c r="Q1689" t="s">
        <v>20</v>
      </c>
      <c r="S1689" s="1">
        <f t="shared" si="75"/>
        <v>42937</v>
      </c>
      <c r="U1689" s="1">
        <f t="shared" si="76"/>
        <v>42937</v>
      </c>
      <c r="W1689" s="37">
        <f t="shared" si="77"/>
        <v>0</v>
      </c>
      <c r="X1689" s="2"/>
      <c r="Z1689" s="2"/>
      <c r="AB1689" s="3"/>
      <c r="AD1689" s="3"/>
      <c r="AJ1689" s="3"/>
      <c r="AK1689" s="3"/>
    </row>
    <row r="1690" spans="1:37">
      <c r="A1690" t="s">
        <v>38</v>
      </c>
      <c r="B1690" t="s">
        <v>19</v>
      </c>
      <c r="C1690" s="2">
        <v>41390.385416666664</v>
      </c>
      <c r="D1690">
        <v>94.1</v>
      </c>
      <c r="E1690" s="2">
        <v>41390.447916666664</v>
      </c>
      <c r="F1690">
        <v>97.25</v>
      </c>
      <c r="G1690" s="3">
        <v>3.3500000000000002E-2</v>
      </c>
      <c r="H1690">
        <v>-4810.33</v>
      </c>
      <c r="I1690" s="3">
        <v>-5.3800000000000001E-2</v>
      </c>
      <c r="J1690">
        <v>950</v>
      </c>
      <c r="K1690">
        <v>89395</v>
      </c>
      <c r="L1690">
        <v>730703.22</v>
      </c>
      <c r="M1690">
        <v>19</v>
      </c>
      <c r="N1690">
        <v>-253.18</v>
      </c>
      <c r="O1690" s="3">
        <v>-4.6199999999999998E-2</v>
      </c>
      <c r="P1690" s="3">
        <v>9.1399999999999995E-2</v>
      </c>
      <c r="Q1690" t="s">
        <v>20</v>
      </c>
      <c r="S1690" s="1">
        <f t="shared" si="75"/>
        <v>41390</v>
      </c>
      <c r="U1690" s="1">
        <f t="shared" si="76"/>
        <v>41390</v>
      </c>
      <c r="W1690" s="37">
        <f t="shared" si="77"/>
        <v>0</v>
      </c>
      <c r="X1690" s="2"/>
      <c r="Z1690" s="2"/>
      <c r="AB1690" s="3"/>
      <c r="AD1690" s="3"/>
      <c r="AJ1690" s="3"/>
      <c r="AK1690" s="3"/>
    </row>
    <row r="1691" spans="1:37">
      <c r="A1691" t="s">
        <v>18</v>
      </c>
      <c r="B1691" t="s">
        <v>19</v>
      </c>
      <c r="C1691" s="2">
        <v>41598.385416666664</v>
      </c>
      <c r="D1691">
        <v>68.599999999999994</v>
      </c>
      <c r="E1691" s="2">
        <v>41598.520833333336</v>
      </c>
      <c r="F1691">
        <v>70.900000000000006</v>
      </c>
      <c r="G1691" s="3">
        <v>3.3500000000000002E-2</v>
      </c>
      <c r="H1691">
        <v>-3510.25</v>
      </c>
      <c r="I1691" s="3">
        <v>-5.3900000000000003E-2</v>
      </c>
      <c r="J1691">
        <v>950</v>
      </c>
      <c r="K1691">
        <v>65170</v>
      </c>
      <c r="L1691">
        <v>881872.43</v>
      </c>
      <c r="M1691">
        <v>40</v>
      </c>
      <c r="N1691">
        <v>-87.76</v>
      </c>
      <c r="O1691" s="3">
        <v>-3.9399999999999998E-2</v>
      </c>
      <c r="P1691" s="3">
        <v>0.2099</v>
      </c>
      <c r="Q1691" t="s">
        <v>20</v>
      </c>
      <c r="S1691" s="1">
        <f t="shared" si="75"/>
        <v>41598</v>
      </c>
      <c r="U1691" s="1">
        <f t="shared" si="76"/>
        <v>41598</v>
      </c>
      <c r="W1691" s="37">
        <f t="shared" si="77"/>
        <v>0</v>
      </c>
      <c r="X1691" s="2"/>
      <c r="Z1691" s="2"/>
      <c r="AB1691" s="3"/>
      <c r="AD1691" s="3"/>
      <c r="AJ1691" s="3"/>
      <c r="AK1691" s="3"/>
    </row>
    <row r="1692" spans="1:37">
      <c r="A1692" t="s">
        <v>34</v>
      </c>
      <c r="B1692" t="s">
        <v>19</v>
      </c>
      <c r="C1692" s="2">
        <v>41123.388888888891</v>
      </c>
      <c r="D1692">
        <v>108.45</v>
      </c>
      <c r="E1692" s="2">
        <v>41123.538194444445</v>
      </c>
      <c r="F1692">
        <v>112.05</v>
      </c>
      <c r="G1692" s="3">
        <v>3.32E-2</v>
      </c>
      <c r="H1692">
        <v>-6095.25</v>
      </c>
      <c r="I1692" s="3">
        <v>-5.3499999999999999E-2</v>
      </c>
      <c r="J1692">
        <v>1050</v>
      </c>
      <c r="K1692">
        <v>113872.5</v>
      </c>
      <c r="L1692">
        <v>451861.24</v>
      </c>
      <c r="M1692">
        <v>44</v>
      </c>
      <c r="N1692">
        <v>-138.53</v>
      </c>
      <c r="O1692" s="3">
        <v>-6.0400000000000002E-2</v>
      </c>
      <c r="P1692" s="3">
        <v>6.8699999999999997E-2</v>
      </c>
      <c r="Q1692" t="s">
        <v>20</v>
      </c>
      <c r="S1692" s="1">
        <f t="shared" si="75"/>
        <v>41123</v>
      </c>
      <c r="U1692" s="1">
        <f t="shared" si="76"/>
        <v>41123</v>
      </c>
      <c r="W1692" s="37">
        <f t="shared" si="77"/>
        <v>0</v>
      </c>
      <c r="X1692" s="2"/>
      <c r="Z1692" s="2"/>
      <c r="AB1692" s="3"/>
      <c r="AD1692" s="3"/>
      <c r="AJ1692" s="3"/>
      <c r="AK1692" s="3"/>
    </row>
    <row r="1693" spans="1:37">
      <c r="A1693" t="s">
        <v>132</v>
      </c>
      <c r="B1693" t="s">
        <v>19</v>
      </c>
      <c r="C1693" s="2">
        <v>43280.385416666664</v>
      </c>
      <c r="D1693">
        <v>163.35</v>
      </c>
      <c r="E1693" s="2">
        <v>43280.388888888891</v>
      </c>
      <c r="F1693">
        <v>168.75</v>
      </c>
      <c r="G1693" s="3">
        <v>3.3099999999999997E-2</v>
      </c>
      <c r="H1693">
        <v>-5886.68</v>
      </c>
      <c r="I1693" s="3">
        <v>-5.3400000000000003E-2</v>
      </c>
      <c r="J1693">
        <v>675</v>
      </c>
      <c r="K1693">
        <v>110261.26</v>
      </c>
      <c r="L1693">
        <v>2528489.4300000002</v>
      </c>
      <c r="M1693">
        <v>2</v>
      </c>
      <c r="N1693">
        <v>-2943.34</v>
      </c>
      <c r="O1693" s="3">
        <v>-3.3099999999999997E-2</v>
      </c>
      <c r="P1693" s="3">
        <v>0.11020000000000001</v>
      </c>
      <c r="Q1693" t="s">
        <v>20</v>
      </c>
      <c r="S1693" s="1">
        <f t="shared" si="75"/>
        <v>43280</v>
      </c>
      <c r="U1693" s="1">
        <f t="shared" si="76"/>
        <v>43280</v>
      </c>
      <c r="W1693" s="37">
        <f t="shared" si="77"/>
        <v>0</v>
      </c>
      <c r="X1693" s="2"/>
      <c r="Z1693" s="2"/>
      <c r="AB1693" s="3"/>
      <c r="AD1693" s="3"/>
      <c r="AJ1693" s="3"/>
      <c r="AK1693" s="3"/>
    </row>
    <row r="1694" spans="1:37">
      <c r="A1694" t="s">
        <v>166</v>
      </c>
      <c r="B1694" t="s">
        <v>19</v>
      </c>
      <c r="C1694" s="2">
        <v>43853.524305555555</v>
      </c>
      <c r="D1694">
        <v>78.45</v>
      </c>
      <c r="E1694" s="2">
        <v>43857.385416666664</v>
      </c>
      <c r="F1694">
        <v>81.05</v>
      </c>
      <c r="G1694" s="3">
        <v>3.3099999999999997E-2</v>
      </c>
      <c r="H1694">
        <v>-2831.62</v>
      </c>
      <c r="I1694" s="3">
        <v>-5.3499999999999999E-2</v>
      </c>
      <c r="J1694">
        <v>675</v>
      </c>
      <c r="K1694">
        <v>52953.75</v>
      </c>
      <c r="L1694">
        <v>2970449.39</v>
      </c>
      <c r="M1694">
        <v>113</v>
      </c>
      <c r="N1694">
        <v>-25.06</v>
      </c>
      <c r="O1694" s="3">
        <v>-0.23960000000000001</v>
      </c>
      <c r="P1694" s="3">
        <v>0.60289999999999999</v>
      </c>
      <c r="Q1694" t="s">
        <v>20</v>
      </c>
      <c r="S1694" s="1">
        <f t="shared" si="75"/>
        <v>43853</v>
      </c>
      <c r="U1694" s="1">
        <f t="shared" si="76"/>
        <v>43857</v>
      </c>
      <c r="W1694" s="37">
        <f t="shared" si="77"/>
        <v>4</v>
      </c>
      <c r="X1694" s="2"/>
      <c r="Z1694" s="2"/>
      <c r="AB1694" s="3"/>
      <c r="AD1694" s="3"/>
      <c r="AJ1694" s="3"/>
      <c r="AK1694" s="3"/>
    </row>
    <row r="1695" spans="1:37">
      <c r="A1695" t="s">
        <v>158</v>
      </c>
      <c r="B1695" t="s">
        <v>19</v>
      </c>
      <c r="C1695" s="2">
        <v>43775.385416666664</v>
      </c>
      <c r="D1695">
        <v>164.45</v>
      </c>
      <c r="E1695" s="2">
        <v>43775.40625</v>
      </c>
      <c r="F1695">
        <v>169.85</v>
      </c>
      <c r="G1695" s="3">
        <v>3.2800000000000003E-2</v>
      </c>
      <c r="H1695">
        <v>-5901.53</v>
      </c>
      <c r="I1695" s="3">
        <v>-5.3199999999999997E-2</v>
      </c>
      <c r="J1695">
        <v>675</v>
      </c>
      <c r="K1695">
        <v>111003.75</v>
      </c>
      <c r="L1695">
        <v>2961228.89</v>
      </c>
      <c r="M1695">
        <v>7</v>
      </c>
      <c r="N1695">
        <v>-843.08</v>
      </c>
      <c r="O1695" s="3">
        <v>-5.1999999999999998E-2</v>
      </c>
      <c r="P1695" s="3">
        <v>9.8199999999999996E-2</v>
      </c>
      <c r="Q1695" t="s">
        <v>20</v>
      </c>
      <c r="S1695" s="1">
        <f t="shared" si="75"/>
        <v>43775</v>
      </c>
      <c r="U1695" s="1">
        <f t="shared" si="76"/>
        <v>43775</v>
      </c>
      <c r="W1695" s="37">
        <f t="shared" si="77"/>
        <v>0</v>
      </c>
      <c r="X1695" s="2"/>
      <c r="Z1695" s="2"/>
      <c r="AB1695" s="3"/>
      <c r="AD1695" s="3"/>
      <c r="AJ1695" s="3"/>
      <c r="AK1695" s="3"/>
    </row>
    <row r="1696" spans="1:37">
      <c r="A1696" t="s">
        <v>33</v>
      </c>
      <c r="B1696" t="s">
        <v>19</v>
      </c>
      <c r="C1696" s="2">
        <v>40974.399305555555</v>
      </c>
      <c r="D1696">
        <v>124.9</v>
      </c>
      <c r="E1696" s="2">
        <v>40974.548611111109</v>
      </c>
      <c r="F1696">
        <v>129</v>
      </c>
      <c r="G1696" s="3">
        <v>3.2800000000000003E-2</v>
      </c>
      <c r="H1696">
        <v>-6307.05</v>
      </c>
      <c r="I1696" s="3">
        <v>-5.3199999999999997E-2</v>
      </c>
      <c r="J1696">
        <v>950</v>
      </c>
      <c r="K1696">
        <v>118655</v>
      </c>
      <c r="L1696">
        <v>28325.52</v>
      </c>
      <c r="M1696">
        <v>44</v>
      </c>
      <c r="N1696">
        <v>-143.34</v>
      </c>
      <c r="O1696" s="3">
        <v>-8.8900000000000007E-2</v>
      </c>
      <c r="P1696" s="3">
        <v>0.29620000000000002</v>
      </c>
      <c r="Q1696" t="s">
        <v>20</v>
      </c>
      <c r="S1696" s="1">
        <f t="shared" si="75"/>
        <v>40974</v>
      </c>
      <c r="U1696" s="1">
        <f t="shared" si="76"/>
        <v>40974</v>
      </c>
      <c r="W1696" s="37">
        <f t="shared" si="77"/>
        <v>0</v>
      </c>
      <c r="X1696" s="2"/>
      <c r="Z1696" s="2"/>
      <c r="AB1696" s="3"/>
      <c r="AD1696" s="3"/>
      <c r="AJ1696" s="3"/>
      <c r="AK1696" s="3"/>
    </row>
    <row r="1697" spans="1:37">
      <c r="A1697" t="s">
        <v>164</v>
      </c>
      <c r="B1697" t="s">
        <v>19</v>
      </c>
      <c r="C1697" s="2">
        <v>43830.399305555555</v>
      </c>
      <c r="D1697">
        <v>198.7</v>
      </c>
      <c r="E1697" s="2">
        <v>43830.569444444445</v>
      </c>
      <c r="F1697">
        <v>205.15</v>
      </c>
      <c r="G1697" s="3">
        <v>3.2500000000000001E-2</v>
      </c>
      <c r="H1697">
        <v>-7079.74</v>
      </c>
      <c r="I1697" s="3">
        <v>-5.28E-2</v>
      </c>
      <c r="J1697">
        <v>675</v>
      </c>
      <c r="K1697">
        <v>134122.5</v>
      </c>
      <c r="L1697">
        <v>3025564.49</v>
      </c>
      <c r="M1697">
        <v>50</v>
      </c>
      <c r="N1697">
        <v>-141.59</v>
      </c>
      <c r="O1697" s="3">
        <v>-7.4700000000000003E-2</v>
      </c>
      <c r="P1697" s="3">
        <v>8.4000000000000005E-2</v>
      </c>
      <c r="Q1697" t="s">
        <v>20</v>
      </c>
      <c r="S1697" s="1">
        <f t="shared" si="75"/>
        <v>43830</v>
      </c>
      <c r="U1697" s="1">
        <f t="shared" si="76"/>
        <v>43830</v>
      </c>
      <c r="W1697" s="37">
        <f t="shared" si="77"/>
        <v>0</v>
      </c>
      <c r="X1697" s="2"/>
      <c r="Z1697" s="2"/>
      <c r="AB1697" s="3"/>
      <c r="AD1697" s="3"/>
      <c r="AJ1697" s="3"/>
      <c r="AK1697" s="3"/>
    </row>
    <row r="1698" spans="1:37">
      <c r="A1698" t="s">
        <v>138</v>
      </c>
      <c r="B1698" t="s">
        <v>19</v>
      </c>
      <c r="C1698" s="2">
        <v>43707.430555555555</v>
      </c>
      <c r="D1698">
        <v>180.35</v>
      </c>
      <c r="E1698" s="2">
        <v>43707.572916666664</v>
      </c>
      <c r="F1698">
        <v>186.2</v>
      </c>
      <c r="G1698" s="3">
        <v>3.2399999999999998E-2</v>
      </c>
      <c r="H1698">
        <v>-7136.62</v>
      </c>
      <c r="I1698" s="3">
        <v>-5.28E-2</v>
      </c>
      <c r="J1698">
        <v>750</v>
      </c>
      <c r="K1698">
        <v>135262.5</v>
      </c>
      <c r="L1698">
        <v>3053519.05</v>
      </c>
      <c r="M1698">
        <v>42</v>
      </c>
      <c r="N1698">
        <v>-169.92</v>
      </c>
      <c r="O1698" s="3">
        <v>-3.6900000000000002E-2</v>
      </c>
      <c r="P1698" s="3">
        <v>0.224</v>
      </c>
      <c r="Q1698" t="s">
        <v>20</v>
      </c>
      <c r="S1698" s="1">
        <f t="shared" si="75"/>
        <v>43707</v>
      </c>
      <c r="U1698" s="1">
        <f t="shared" si="76"/>
        <v>43707</v>
      </c>
      <c r="W1698" s="37">
        <f t="shared" si="77"/>
        <v>0</v>
      </c>
      <c r="X1698" s="2"/>
      <c r="Z1698" s="2"/>
      <c r="AB1698" s="3"/>
      <c r="AD1698" s="3"/>
      <c r="AJ1698" s="3"/>
      <c r="AK1698" s="3"/>
    </row>
    <row r="1699" spans="1:37">
      <c r="A1699" t="s">
        <v>39</v>
      </c>
      <c r="B1699" t="s">
        <v>19</v>
      </c>
      <c r="C1699" s="2">
        <v>41555.548611111109</v>
      </c>
      <c r="D1699">
        <v>182.1</v>
      </c>
      <c r="E1699" s="2">
        <v>41556.461805555555</v>
      </c>
      <c r="F1699">
        <v>188</v>
      </c>
      <c r="G1699" s="3">
        <v>3.2399999999999998E-2</v>
      </c>
      <c r="H1699">
        <v>-9601</v>
      </c>
      <c r="I1699" s="3">
        <v>-5.2699999999999997E-2</v>
      </c>
      <c r="J1699">
        <v>999.99990000000003</v>
      </c>
      <c r="K1699">
        <v>182100</v>
      </c>
      <c r="L1699">
        <v>909805.52</v>
      </c>
      <c r="M1699">
        <v>52</v>
      </c>
      <c r="N1699">
        <v>-184.63</v>
      </c>
      <c r="O1699" s="3">
        <v>-0.1038</v>
      </c>
      <c r="P1699" s="3">
        <v>0.1779</v>
      </c>
      <c r="Q1699" t="s">
        <v>20</v>
      </c>
      <c r="S1699" s="1">
        <f t="shared" si="75"/>
        <v>41555</v>
      </c>
      <c r="U1699" s="1">
        <f t="shared" si="76"/>
        <v>41556</v>
      </c>
      <c r="W1699" s="37">
        <f t="shared" si="77"/>
        <v>1</v>
      </c>
      <c r="X1699" s="2"/>
      <c r="Z1699" s="2"/>
      <c r="AB1699" s="3"/>
      <c r="AD1699" s="3"/>
      <c r="AJ1699" s="3"/>
      <c r="AK1699" s="3"/>
    </row>
    <row r="1700" spans="1:37">
      <c r="A1700" t="s">
        <v>114</v>
      </c>
      <c r="B1700" t="s">
        <v>19</v>
      </c>
      <c r="C1700" s="2">
        <v>42902.486111111109</v>
      </c>
      <c r="D1700">
        <v>66.75</v>
      </c>
      <c r="E1700" s="2">
        <v>42902.625</v>
      </c>
      <c r="F1700">
        <v>68.900000000000006</v>
      </c>
      <c r="G1700" s="3">
        <v>3.2199999999999999E-2</v>
      </c>
      <c r="H1700">
        <v>-2629.88</v>
      </c>
      <c r="I1700" s="3">
        <v>-5.2499999999999998E-2</v>
      </c>
      <c r="J1700">
        <v>750</v>
      </c>
      <c r="K1700">
        <v>50062.5</v>
      </c>
      <c r="L1700">
        <v>2071029.85</v>
      </c>
      <c r="M1700">
        <v>41</v>
      </c>
      <c r="N1700">
        <v>-64.14</v>
      </c>
      <c r="O1700" s="3">
        <v>-9.8100000000000007E-2</v>
      </c>
      <c r="P1700" s="3">
        <v>0.1124</v>
      </c>
      <c r="Q1700" t="s">
        <v>20</v>
      </c>
      <c r="S1700" s="1">
        <f t="shared" ref="S1700:S1763" si="78">DATE(YEAR(C1700),MONTH(C1700),DAY(C1700))</f>
        <v>42902</v>
      </c>
      <c r="U1700" s="1">
        <f t="shared" ref="U1700:U1763" si="79">DATE(YEAR(E1700),MONTH(E1700),DAY(E1700))</f>
        <v>42902</v>
      </c>
      <c r="W1700" s="37">
        <f t="shared" ref="W1700:W1763" si="80">U1700-S1700</f>
        <v>0</v>
      </c>
      <c r="X1700" s="2"/>
      <c r="Z1700" s="2"/>
      <c r="AB1700" s="3"/>
      <c r="AD1700" s="3"/>
      <c r="AJ1700" s="3"/>
      <c r="AK1700" s="3"/>
    </row>
    <row r="1701" spans="1:37">
      <c r="A1701" t="s">
        <v>52</v>
      </c>
      <c r="B1701" t="s">
        <v>19</v>
      </c>
      <c r="C1701" s="2">
        <v>41471.600694444445</v>
      </c>
      <c r="D1701">
        <v>77</v>
      </c>
      <c r="E1701" s="2">
        <v>41472.576388888891</v>
      </c>
      <c r="F1701">
        <v>79.45</v>
      </c>
      <c r="G1701" s="3">
        <v>3.1800000000000002E-2</v>
      </c>
      <c r="H1701">
        <v>-3813.78</v>
      </c>
      <c r="I1701" s="3">
        <v>-5.21E-2</v>
      </c>
      <c r="J1701">
        <v>950</v>
      </c>
      <c r="K1701">
        <v>73150</v>
      </c>
      <c r="L1701">
        <v>514725.92</v>
      </c>
      <c r="M1701">
        <v>70</v>
      </c>
      <c r="N1701">
        <v>-54.48</v>
      </c>
      <c r="O1701" s="3">
        <v>-0.1208</v>
      </c>
      <c r="P1701" s="3">
        <v>0.2</v>
      </c>
      <c r="Q1701" t="s">
        <v>20</v>
      </c>
      <c r="S1701" s="1">
        <f t="shared" si="78"/>
        <v>41471</v>
      </c>
      <c r="U1701" s="1">
        <f t="shared" si="79"/>
        <v>41472</v>
      </c>
      <c r="W1701" s="37">
        <f t="shared" si="80"/>
        <v>1</v>
      </c>
      <c r="X1701" s="2"/>
      <c r="Z1701" s="2"/>
      <c r="AB1701" s="3"/>
      <c r="AD1701" s="3"/>
      <c r="AJ1701" s="3"/>
      <c r="AK1701" s="3"/>
    </row>
    <row r="1702" spans="1:37">
      <c r="A1702" t="s">
        <v>88</v>
      </c>
      <c r="B1702" t="s">
        <v>19</v>
      </c>
      <c r="C1702" s="2">
        <v>41976.506944444445</v>
      </c>
      <c r="D1702">
        <v>60.6</v>
      </c>
      <c r="E1702" s="2">
        <v>41976.600694444445</v>
      </c>
      <c r="F1702">
        <v>62.5</v>
      </c>
      <c r="G1702" s="3">
        <v>3.1399999999999997E-2</v>
      </c>
      <c r="H1702">
        <v>-2426.52</v>
      </c>
      <c r="I1702" s="3">
        <v>-5.1700000000000003E-2</v>
      </c>
      <c r="J1702">
        <v>775</v>
      </c>
      <c r="K1702">
        <v>46965</v>
      </c>
      <c r="L1702">
        <v>1544914.32</v>
      </c>
      <c r="M1702">
        <v>28</v>
      </c>
      <c r="N1702">
        <v>-86.66</v>
      </c>
      <c r="O1702" s="3">
        <v>-3.1399999999999997E-2</v>
      </c>
      <c r="P1702" s="3">
        <v>0.1469</v>
      </c>
      <c r="Q1702" t="s">
        <v>20</v>
      </c>
      <c r="S1702" s="1">
        <f t="shared" si="78"/>
        <v>41976</v>
      </c>
      <c r="U1702" s="1">
        <f t="shared" si="79"/>
        <v>41976</v>
      </c>
      <c r="W1702" s="37">
        <f t="shared" si="80"/>
        <v>0</v>
      </c>
      <c r="X1702" s="2"/>
      <c r="Z1702" s="2"/>
      <c r="AB1702" s="3"/>
      <c r="AD1702" s="3"/>
      <c r="AJ1702" s="3"/>
      <c r="AK1702" s="3"/>
    </row>
    <row r="1703" spans="1:37">
      <c r="A1703" t="s">
        <v>96</v>
      </c>
      <c r="B1703" t="s">
        <v>19</v>
      </c>
      <c r="C1703" s="2">
        <v>42038.489583333336</v>
      </c>
      <c r="D1703">
        <v>166.1</v>
      </c>
      <c r="E1703" s="2">
        <v>42039.385416666664</v>
      </c>
      <c r="F1703">
        <v>171.3</v>
      </c>
      <c r="G1703" s="3">
        <v>3.1300000000000001E-2</v>
      </c>
      <c r="H1703">
        <v>-6644.85</v>
      </c>
      <c r="I1703" s="3">
        <v>-5.16E-2</v>
      </c>
      <c r="J1703">
        <v>775</v>
      </c>
      <c r="K1703">
        <v>128727.51</v>
      </c>
      <c r="L1703">
        <v>1854197.26</v>
      </c>
      <c r="M1703">
        <v>47</v>
      </c>
      <c r="N1703">
        <v>-141.38</v>
      </c>
      <c r="O1703" s="3">
        <v>-0.14030000000000001</v>
      </c>
      <c r="P1703" s="3">
        <v>8.9099999999999999E-2</v>
      </c>
      <c r="Q1703" t="s">
        <v>20</v>
      </c>
      <c r="S1703" s="1">
        <f t="shared" si="78"/>
        <v>42038</v>
      </c>
      <c r="U1703" s="1">
        <f t="shared" si="79"/>
        <v>42039</v>
      </c>
      <c r="W1703" s="37">
        <f t="shared" si="80"/>
        <v>1</v>
      </c>
      <c r="X1703" s="2"/>
      <c r="Z1703" s="2"/>
      <c r="AB1703" s="3"/>
      <c r="AD1703" s="3"/>
      <c r="AJ1703" s="3"/>
      <c r="AK1703" s="3"/>
    </row>
    <row r="1704" spans="1:37">
      <c r="A1704" t="s">
        <v>39</v>
      </c>
      <c r="B1704" t="s">
        <v>19</v>
      </c>
      <c r="C1704" s="2">
        <v>41529.46875</v>
      </c>
      <c r="D1704">
        <v>126.5</v>
      </c>
      <c r="E1704" s="2">
        <v>41530.399305555555</v>
      </c>
      <c r="F1704">
        <v>130.44999999999999</v>
      </c>
      <c r="G1704" s="3">
        <v>3.1199999999999999E-2</v>
      </c>
      <c r="H1704">
        <v>-6519.5</v>
      </c>
      <c r="I1704" s="3">
        <v>-5.1499999999999997E-2</v>
      </c>
      <c r="J1704">
        <v>1000</v>
      </c>
      <c r="K1704">
        <v>126500</v>
      </c>
      <c r="L1704">
        <v>856149.17</v>
      </c>
      <c r="M1704">
        <v>57</v>
      </c>
      <c r="N1704">
        <v>-114.38</v>
      </c>
      <c r="O1704" s="3">
        <v>-9.8000000000000004E-2</v>
      </c>
      <c r="P1704" s="3">
        <v>0.2727</v>
      </c>
      <c r="Q1704" t="s">
        <v>20</v>
      </c>
      <c r="S1704" s="1">
        <f t="shared" si="78"/>
        <v>41529</v>
      </c>
      <c r="U1704" s="1">
        <f t="shared" si="79"/>
        <v>41530</v>
      </c>
      <c r="W1704" s="37">
        <f t="shared" si="80"/>
        <v>1</v>
      </c>
      <c r="X1704" s="2"/>
      <c r="Z1704" s="2"/>
      <c r="AB1704" s="3"/>
      <c r="AD1704" s="3"/>
      <c r="AJ1704" s="3"/>
      <c r="AK1704" s="3"/>
    </row>
    <row r="1705" spans="1:37">
      <c r="A1705" t="s">
        <v>135</v>
      </c>
      <c r="B1705" t="s">
        <v>19</v>
      </c>
      <c r="C1705" s="2">
        <v>43508.611111111109</v>
      </c>
      <c r="D1705">
        <v>168.8</v>
      </c>
      <c r="E1705" s="2">
        <v>43509.385416666664</v>
      </c>
      <c r="F1705">
        <v>174</v>
      </c>
      <c r="G1705" s="3">
        <v>3.0800000000000001E-2</v>
      </c>
      <c r="H1705">
        <v>-5823.9</v>
      </c>
      <c r="I1705" s="3">
        <v>-5.11E-2</v>
      </c>
      <c r="J1705">
        <v>675</v>
      </c>
      <c r="K1705">
        <v>113940</v>
      </c>
      <c r="L1705">
        <v>2327463.25</v>
      </c>
      <c r="M1705">
        <v>12</v>
      </c>
      <c r="N1705">
        <v>-485.32</v>
      </c>
      <c r="O1705" s="3">
        <v>-0.1226</v>
      </c>
      <c r="P1705" s="3">
        <v>0.1055</v>
      </c>
      <c r="Q1705" t="s">
        <v>20</v>
      </c>
      <c r="S1705" s="1">
        <f t="shared" si="78"/>
        <v>43508</v>
      </c>
      <c r="U1705" s="1">
        <f t="shared" si="79"/>
        <v>43509</v>
      </c>
      <c r="W1705" s="37">
        <f t="shared" si="80"/>
        <v>1</v>
      </c>
      <c r="X1705" s="2"/>
      <c r="Z1705" s="2"/>
      <c r="AB1705" s="3"/>
      <c r="AD1705" s="3"/>
      <c r="AJ1705" s="3"/>
      <c r="AK1705" s="3"/>
    </row>
    <row r="1706" spans="1:37">
      <c r="A1706" t="s">
        <v>118</v>
      </c>
      <c r="B1706" t="s">
        <v>19</v>
      </c>
      <c r="C1706" s="2">
        <v>42985.503472222219</v>
      </c>
      <c r="D1706">
        <v>141.15</v>
      </c>
      <c r="E1706" s="2">
        <v>42985.621527777781</v>
      </c>
      <c r="F1706">
        <v>145.5</v>
      </c>
      <c r="G1706" s="3">
        <v>3.0800000000000001E-2</v>
      </c>
      <c r="H1706">
        <v>-5412.37</v>
      </c>
      <c r="I1706" s="3">
        <v>-5.11E-2</v>
      </c>
      <c r="J1706">
        <v>750</v>
      </c>
      <c r="K1706">
        <v>105862.49</v>
      </c>
      <c r="L1706">
        <v>2290502.7999999998</v>
      </c>
      <c r="M1706">
        <v>35</v>
      </c>
      <c r="N1706">
        <v>-154.63999999999999</v>
      </c>
      <c r="O1706" s="3">
        <v>-6.2300000000000001E-2</v>
      </c>
      <c r="P1706" s="3">
        <v>2.8299999999999999E-2</v>
      </c>
      <c r="Q1706" t="s">
        <v>20</v>
      </c>
      <c r="S1706" s="1">
        <f t="shared" si="78"/>
        <v>42985</v>
      </c>
      <c r="U1706" s="1">
        <f t="shared" si="79"/>
        <v>42985</v>
      </c>
      <c r="W1706" s="37">
        <f t="shared" si="80"/>
        <v>0</v>
      </c>
      <c r="X1706" s="2"/>
      <c r="Z1706" s="2"/>
      <c r="AB1706" s="3"/>
      <c r="AD1706" s="3"/>
      <c r="AJ1706" s="3"/>
      <c r="AK1706" s="3"/>
    </row>
    <row r="1707" spans="1:37">
      <c r="A1707" t="s">
        <v>224</v>
      </c>
      <c r="B1707" t="s">
        <v>19</v>
      </c>
      <c r="C1707" s="2">
        <v>44567.385416666664</v>
      </c>
      <c r="D1707">
        <v>326.8</v>
      </c>
      <c r="E1707" s="2">
        <v>44567.600694444445</v>
      </c>
      <c r="F1707">
        <v>336.75</v>
      </c>
      <c r="G1707" s="3">
        <v>3.04E-2</v>
      </c>
      <c r="H1707">
        <v>-9951.2999999999993</v>
      </c>
      <c r="I1707" s="3">
        <v>-5.0799999999999998E-2</v>
      </c>
      <c r="J1707">
        <v>600</v>
      </c>
      <c r="K1707">
        <v>196080</v>
      </c>
      <c r="L1707">
        <v>5713014.1600000001</v>
      </c>
      <c r="M1707">
        <v>63</v>
      </c>
      <c r="N1707">
        <v>-157.96</v>
      </c>
      <c r="O1707" s="3">
        <v>-9.1200000000000003E-2</v>
      </c>
      <c r="P1707" s="3">
        <v>0.15240000000000001</v>
      </c>
      <c r="Q1707" t="s">
        <v>20</v>
      </c>
      <c r="S1707" s="1">
        <f t="shared" si="78"/>
        <v>44567</v>
      </c>
      <c r="U1707" s="1">
        <f t="shared" si="79"/>
        <v>44567</v>
      </c>
      <c r="W1707" s="37">
        <f t="shared" si="80"/>
        <v>0</v>
      </c>
      <c r="X1707" s="2"/>
      <c r="Z1707" s="2"/>
      <c r="AB1707" s="3"/>
      <c r="AD1707" s="3"/>
      <c r="AJ1707" s="3"/>
      <c r="AK1707" s="3"/>
    </row>
    <row r="1708" spans="1:37">
      <c r="A1708" t="s">
        <v>39</v>
      </c>
      <c r="B1708" t="s">
        <v>19</v>
      </c>
      <c r="C1708" s="2">
        <v>41246.506944444445</v>
      </c>
      <c r="D1708">
        <v>84.25</v>
      </c>
      <c r="E1708" s="2">
        <v>41247.413194444445</v>
      </c>
      <c r="F1708">
        <v>86.8</v>
      </c>
      <c r="G1708" s="3">
        <v>3.0300000000000001E-2</v>
      </c>
      <c r="H1708">
        <v>-4047.47</v>
      </c>
      <c r="I1708" s="3">
        <v>-5.0599999999999999E-2</v>
      </c>
      <c r="J1708">
        <v>950</v>
      </c>
      <c r="K1708">
        <v>80037.5</v>
      </c>
      <c r="L1708">
        <v>597631.27</v>
      </c>
      <c r="M1708">
        <v>49</v>
      </c>
      <c r="N1708">
        <v>-82.6</v>
      </c>
      <c r="O1708" s="3">
        <v>-8.6099999999999996E-2</v>
      </c>
      <c r="P1708" s="3">
        <v>6.4100000000000004E-2</v>
      </c>
      <c r="Q1708" t="s">
        <v>20</v>
      </c>
      <c r="S1708" s="1">
        <f t="shared" si="78"/>
        <v>41246</v>
      </c>
      <c r="U1708" s="1">
        <f t="shared" si="79"/>
        <v>41247</v>
      </c>
      <c r="W1708" s="37">
        <f t="shared" si="80"/>
        <v>1</v>
      </c>
      <c r="X1708" s="2"/>
      <c r="Z1708" s="2"/>
      <c r="AB1708" s="3"/>
      <c r="AD1708" s="3"/>
      <c r="AJ1708" s="3"/>
      <c r="AK1708" s="3"/>
    </row>
    <row r="1709" spans="1:37">
      <c r="A1709" t="s">
        <v>80</v>
      </c>
      <c r="B1709" t="s">
        <v>19</v>
      </c>
      <c r="C1709" s="2">
        <v>41891.475694444445</v>
      </c>
      <c r="D1709">
        <v>124.75</v>
      </c>
      <c r="E1709" s="2">
        <v>41891.635416666664</v>
      </c>
      <c r="F1709">
        <v>128.5</v>
      </c>
      <c r="G1709" s="3">
        <v>3.0099999999999998E-2</v>
      </c>
      <c r="H1709">
        <v>-5026</v>
      </c>
      <c r="I1709" s="3">
        <v>-5.04E-2</v>
      </c>
      <c r="J1709">
        <v>800</v>
      </c>
      <c r="K1709">
        <v>99800</v>
      </c>
      <c r="L1709">
        <v>1497598.2</v>
      </c>
      <c r="M1709">
        <v>47</v>
      </c>
      <c r="N1709">
        <v>-106.94</v>
      </c>
      <c r="O1709" s="3">
        <v>-7.2099999999999997E-2</v>
      </c>
      <c r="P1709" s="3">
        <v>7.8200000000000006E-2</v>
      </c>
      <c r="Q1709" t="s">
        <v>20</v>
      </c>
      <c r="S1709" s="1">
        <f t="shared" si="78"/>
        <v>41891</v>
      </c>
      <c r="U1709" s="1">
        <f t="shared" si="79"/>
        <v>41891</v>
      </c>
      <c r="W1709" s="37">
        <f t="shared" si="80"/>
        <v>0</v>
      </c>
      <c r="X1709" s="2"/>
      <c r="Z1709" s="2"/>
      <c r="AB1709" s="3"/>
      <c r="AD1709" s="3"/>
      <c r="AJ1709" s="3"/>
      <c r="AK1709" s="3"/>
    </row>
    <row r="1710" spans="1:37">
      <c r="A1710" t="s">
        <v>385</v>
      </c>
      <c r="B1710" t="s">
        <v>19</v>
      </c>
      <c r="C1710" s="2">
        <v>42923.385416666664</v>
      </c>
      <c r="D1710">
        <v>64.95</v>
      </c>
      <c r="E1710" s="2">
        <v>42923.569444444445</v>
      </c>
      <c r="F1710">
        <v>66.900000000000006</v>
      </c>
      <c r="G1710" s="3">
        <v>0.03</v>
      </c>
      <c r="H1710">
        <v>-2451.37</v>
      </c>
      <c r="I1710" s="3">
        <v>-5.0299999999999997E-2</v>
      </c>
      <c r="J1710">
        <v>750</v>
      </c>
      <c r="K1710">
        <v>48712.5</v>
      </c>
      <c r="L1710">
        <v>2103000.1</v>
      </c>
      <c r="M1710">
        <v>54</v>
      </c>
      <c r="N1710">
        <v>-45.4</v>
      </c>
      <c r="O1710" s="3">
        <v>-0.06</v>
      </c>
      <c r="P1710" s="3">
        <v>9.7799999999999998E-2</v>
      </c>
      <c r="Q1710" t="s">
        <v>20</v>
      </c>
      <c r="S1710" s="1">
        <f t="shared" si="78"/>
        <v>42923</v>
      </c>
      <c r="U1710" s="1">
        <f t="shared" si="79"/>
        <v>42923</v>
      </c>
      <c r="W1710" s="37">
        <f t="shared" si="80"/>
        <v>0</v>
      </c>
      <c r="X1710" s="2"/>
      <c r="Z1710" s="2"/>
      <c r="AB1710" s="3"/>
      <c r="AD1710" s="3"/>
      <c r="AJ1710" s="3"/>
      <c r="AK1710" s="3"/>
    </row>
    <row r="1711" spans="1:37">
      <c r="A1711" t="s">
        <v>152</v>
      </c>
      <c r="B1711" t="s">
        <v>19</v>
      </c>
      <c r="C1711" s="2">
        <v>43508.402777777781</v>
      </c>
      <c r="D1711">
        <v>128.69999999999999</v>
      </c>
      <c r="E1711" s="2">
        <v>43508.597222222219</v>
      </c>
      <c r="F1711">
        <v>132.55000000000001</v>
      </c>
      <c r="G1711" s="3">
        <v>2.9899999999999999E-2</v>
      </c>
      <c r="H1711">
        <v>-4362.1899999999996</v>
      </c>
      <c r="I1711" s="3">
        <v>-5.0200000000000002E-2</v>
      </c>
      <c r="J1711">
        <v>675</v>
      </c>
      <c r="K1711">
        <v>86872.5</v>
      </c>
      <c r="L1711">
        <v>2351402.13</v>
      </c>
      <c r="M1711">
        <v>57</v>
      </c>
      <c r="N1711">
        <v>-76.53</v>
      </c>
      <c r="O1711" s="3">
        <v>-6.0199999999999997E-2</v>
      </c>
      <c r="P1711" s="3">
        <v>8.2000000000000003E-2</v>
      </c>
      <c r="Q1711" t="s">
        <v>20</v>
      </c>
      <c r="S1711" s="1">
        <f t="shared" si="78"/>
        <v>43508</v>
      </c>
      <c r="U1711" s="1">
        <f t="shared" si="79"/>
        <v>43508</v>
      </c>
      <c r="W1711" s="37">
        <f t="shared" si="80"/>
        <v>0</v>
      </c>
      <c r="X1711" s="2"/>
      <c r="Z1711" s="2"/>
      <c r="AB1711" s="3"/>
      <c r="AD1711" s="3"/>
      <c r="AJ1711" s="3"/>
      <c r="AK1711" s="3"/>
    </row>
    <row r="1712" spans="1:37">
      <c r="A1712" t="s">
        <v>38</v>
      </c>
      <c r="B1712" t="s">
        <v>19</v>
      </c>
      <c r="C1712" s="2">
        <v>41393.579861111109</v>
      </c>
      <c r="D1712">
        <v>88.6</v>
      </c>
      <c r="E1712" s="2">
        <v>41394.472222222219</v>
      </c>
      <c r="F1712">
        <v>91.25</v>
      </c>
      <c r="G1712" s="3">
        <v>2.9899999999999999E-2</v>
      </c>
      <c r="H1712">
        <v>-4226.08</v>
      </c>
      <c r="I1712" s="3">
        <v>-5.0200000000000002E-2</v>
      </c>
      <c r="J1712">
        <v>950</v>
      </c>
      <c r="K1712">
        <v>84170</v>
      </c>
      <c r="L1712">
        <v>709121.59</v>
      </c>
      <c r="M1712">
        <v>46</v>
      </c>
      <c r="N1712">
        <v>-91.87</v>
      </c>
      <c r="O1712" s="3">
        <v>-5.5899999999999998E-2</v>
      </c>
      <c r="P1712" s="3">
        <v>0.31040000000000001</v>
      </c>
      <c r="Q1712" t="s">
        <v>20</v>
      </c>
      <c r="S1712" s="1">
        <f t="shared" si="78"/>
        <v>41393</v>
      </c>
      <c r="U1712" s="1">
        <f t="shared" si="79"/>
        <v>41394</v>
      </c>
      <c r="W1712" s="37">
        <f t="shared" si="80"/>
        <v>1</v>
      </c>
      <c r="X1712" s="2"/>
      <c r="Z1712" s="2"/>
      <c r="AB1712" s="3"/>
      <c r="AD1712" s="3"/>
      <c r="AJ1712" s="3"/>
      <c r="AK1712" s="3"/>
    </row>
    <row r="1713" spans="1:37">
      <c r="A1713" t="s">
        <v>130</v>
      </c>
      <c r="B1713" t="s">
        <v>19</v>
      </c>
      <c r="C1713" s="2">
        <v>43103.385416666664</v>
      </c>
      <c r="D1713">
        <v>127.2</v>
      </c>
      <c r="E1713" s="2">
        <v>43103.597222222219</v>
      </c>
      <c r="F1713">
        <v>131</v>
      </c>
      <c r="G1713" s="3">
        <v>2.9899999999999999E-2</v>
      </c>
      <c r="H1713">
        <v>-4307.8500000000004</v>
      </c>
      <c r="I1713" s="3">
        <v>-5.0200000000000002E-2</v>
      </c>
      <c r="J1713">
        <v>675</v>
      </c>
      <c r="K1713">
        <v>85860</v>
      </c>
      <c r="L1713">
        <v>2172396.48</v>
      </c>
      <c r="M1713">
        <v>62</v>
      </c>
      <c r="N1713">
        <v>-69.48</v>
      </c>
      <c r="O1713" s="3">
        <v>-8.8099999999999998E-2</v>
      </c>
      <c r="P1713" s="3">
        <v>0.2009</v>
      </c>
      <c r="Q1713" t="s">
        <v>20</v>
      </c>
      <c r="S1713" s="1">
        <f t="shared" si="78"/>
        <v>43103</v>
      </c>
      <c r="U1713" s="1">
        <f t="shared" si="79"/>
        <v>43103</v>
      </c>
      <c r="W1713" s="37">
        <f t="shared" si="80"/>
        <v>0</v>
      </c>
      <c r="X1713" s="2"/>
      <c r="Z1713" s="2"/>
      <c r="AB1713" s="3"/>
      <c r="AD1713" s="3"/>
      <c r="AJ1713" s="3"/>
      <c r="AK1713" s="3"/>
    </row>
    <row r="1714" spans="1:37">
      <c r="A1714" t="s">
        <v>40</v>
      </c>
      <c r="B1714" t="s">
        <v>19</v>
      </c>
      <c r="C1714" s="2">
        <v>41071.611111111109</v>
      </c>
      <c r="D1714">
        <v>82</v>
      </c>
      <c r="E1714" s="2">
        <v>41072.524305555555</v>
      </c>
      <c r="F1714">
        <v>84.45</v>
      </c>
      <c r="G1714" s="3">
        <v>2.9899999999999999E-2</v>
      </c>
      <c r="H1714">
        <v>-4320.2299999999996</v>
      </c>
      <c r="I1714" s="3">
        <v>-5.0200000000000002E-2</v>
      </c>
      <c r="J1714">
        <v>1050</v>
      </c>
      <c r="K1714">
        <v>86100</v>
      </c>
      <c r="L1714">
        <v>421689.52</v>
      </c>
      <c r="M1714">
        <v>52</v>
      </c>
      <c r="N1714">
        <v>-83.08</v>
      </c>
      <c r="O1714" s="3">
        <v>-0.1018</v>
      </c>
      <c r="P1714" s="3">
        <v>0.28289999999999998</v>
      </c>
      <c r="Q1714" t="s">
        <v>20</v>
      </c>
      <c r="S1714" s="1">
        <f t="shared" si="78"/>
        <v>41071</v>
      </c>
      <c r="U1714" s="1">
        <f t="shared" si="79"/>
        <v>41072</v>
      </c>
      <c r="W1714" s="37">
        <f t="shared" si="80"/>
        <v>1</v>
      </c>
      <c r="X1714" s="2"/>
      <c r="Z1714" s="2"/>
      <c r="AB1714" s="3"/>
      <c r="AD1714" s="3"/>
      <c r="AJ1714" s="3"/>
      <c r="AK1714" s="3"/>
    </row>
    <row r="1715" spans="1:37">
      <c r="A1715" t="s">
        <v>114</v>
      </c>
      <c r="B1715" t="s">
        <v>19</v>
      </c>
      <c r="C1715" s="2">
        <v>42893.517361111109</v>
      </c>
      <c r="D1715">
        <v>128.75</v>
      </c>
      <c r="E1715" s="2">
        <v>42893.618055555555</v>
      </c>
      <c r="F1715">
        <v>132.55000000000001</v>
      </c>
      <c r="G1715" s="3">
        <v>2.9499999999999998E-2</v>
      </c>
      <c r="H1715">
        <v>-4809.75</v>
      </c>
      <c r="I1715" s="3">
        <v>-4.9799999999999997E-2</v>
      </c>
      <c r="J1715">
        <v>750</v>
      </c>
      <c r="K1715">
        <v>96562.5</v>
      </c>
      <c r="L1715">
        <v>2090527.98</v>
      </c>
      <c r="M1715">
        <v>30</v>
      </c>
      <c r="N1715">
        <v>-160.33000000000001</v>
      </c>
      <c r="O1715" s="3">
        <v>-4.4999999999999998E-2</v>
      </c>
      <c r="P1715" s="3">
        <v>9.0899999999999995E-2</v>
      </c>
      <c r="Q1715" t="s">
        <v>20</v>
      </c>
      <c r="S1715" s="1">
        <f t="shared" si="78"/>
        <v>42893</v>
      </c>
      <c r="U1715" s="1">
        <f t="shared" si="79"/>
        <v>42893</v>
      </c>
      <c r="W1715" s="37">
        <f t="shared" si="80"/>
        <v>0</v>
      </c>
      <c r="X1715" s="2"/>
      <c r="Z1715" s="2"/>
      <c r="AB1715" s="3"/>
      <c r="AD1715" s="3"/>
      <c r="AJ1715" s="3"/>
      <c r="AK1715" s="3"/>
    </row>
    <row r="1716" spans="1:37">
      <c r="A1716" t="s">
        <v>36</v>
      </c>
      <c r="B1716" t="s">
        <v>19</v>
      </c>
      <c r="C1716" s="2">
        <v>41096.395833333336</v>
      </c>
      <c r="D1716">
        <v>89.95</v>
      </c>
      <c r="E1716" s="2">
        <v>41096.548611111109</v>
      </c>
      <c r="F1716">
        <v>92.6</v>
      </c>
      <c r="G1716" s="3">
        <v>2.9499999999999998E-2</v>
      </c>
      <c r="H1716">
        <v>-4475.5</v>
      </c>
      <c r="I1716" s="3">
        <v>-4.9799999999999997E-2</v>
      </c>
      <c r="J1716">
        <v>1000</v>
      </c>
      <c r="K1716">
        <v>89950</v>
      </c>
      <c r="L1716">
        <v>375143.42</v>
      </c>
      <c r="M1716">
        <v>45</v>
      </c>
      <c r="N1716">
        <v>-99.46</v>
      </c>
      <c r="O1716" s="3">
        <v>-3.39E-2</v>
      </c>
      <c r="P1716" s="3">
        <v>8.8400000000000006E-2</v>
      </c>
      <c r="Q1716" t="s">
        <v>20</v>
      </c>
      <c r="S1716" s="1">
        <f t="shared" si="78"/>
        <v>41096</v>
      </c>
      <c r="U1716" s="1">
        <f t="shared" si="79"/>
        <v>41096</v>
      </c>
      <c r="W1716" s="37">
        <f t="shared" si="80"/>
        <v>0</v>
      </c>
      <c r="X1716" s="2"/>
      <c r="Z1716" s="2"/>
      <c r="AB1716" s="3"/>
      <c r="AD1716" s="3"/>
      <c r="AJ1716" s="3"/>
      <c r="AK1716" s="3"/>
    </row>
    <row r="1717" spans="1:37">
      <c r="A1717" t="s">
        <v>80</v>
      </c>
      <c r="B1717" t="s">
        <v>19</v>
      </c>
      <c r="C1717" s="2">
        <v>42710.631944444445</v>
      </c>
      <c r="D1717">
        <v>168.3</v>
      </c>
      <c r="E1717" s="2">
        <v>42711.461805555555</v>
      </c>
      <c r="F1717">
        <v>173.25</v>
      </c>
      <c r="G1717" s="3">
        <v>2.9399999999999999E-2</v>
      </c>
      <c r="H1717">
        <v>-7528.95</v>
      </c>
      <c r="I1717" s="3">
        <v>-4.9700000000000001E-2</v>
      </c>
      <c r="J1717">
        <v>900</v>
      </c>
      <c r="K1717">
        <v>151470</v>
      </c>
      <c r="L1717">
        <v>2310836.77</v>
      </c>
      <c r="M1717">
        <v>27</v>
      </c>
      <c r="N1717">
        <v>-278.85000000000002</v>
      </c>
      <c r="O1717" s="3">
        <v>-3.7400000000000003E-2</v>
      </c>
      <c r="P1717" s="3">
        <v>7.1900000000000006E-2</v>
      </c>
      <c r="Q1717" t="s">
        <v>20</v>
      </c>
      <c r="S1717" s="1">
        <f t="shared" si="78"/>
        <v>42710</v>
      </c>
      <c r="U1717" s="1">
        <f t="shared" si="79"/>
        <v>42711</v>
      </c>
      <c r="W1717" s="37">
        <f t="shared" si="80"/>
        <v>1</v>
      </c>
      <c r="X1717" s="2"/>
      <c r="Z1717" s="2"/>
      <c r="AB1717" s="3"/>
      <c r="AD1717" s="3"/>
      <c r="AJ1717" s="3"/>
      <c r="AK1717" s="3"/>
    </row>
    <row r="1718" spans="1:37">
      <c r="A1718" t="s">
        <v>94</v>
      </c>
      <c r="B1718" t="s">
        <v>19</v>
      </c>
      <c r="C1718" s="2">
        <v>42802.451388888891</v>
      </c>
      <c r="D1718">
        <v>145</v>
      </c>
      <c r="E1718" s="2">
        <v>42802.628472222219</v>
      </c>
      <c r="F1718">
        <v>149.25</v>
      </c>
      <c r="G1718" s="3">
        <v>2.93E-2</v>
      </c>
      <c r="H1718">
        <v>-5933.81</v>
      </c>
      <c r="I1718" s="3">
        <v>-4.9599999999999998E-2</v>
      </c>
      <c r="J1718">
        <v>825</v>
      </c>
      <c r="K1718">
        <v>119625</v>
      </c>
      <c r="L1718">
        <v>2192120.09</v>
      </c>
      <c r="M1718">
        <v>52</v>
      </c>
      <c r="N1718">
        <v>-114.11</v>
      </c>
      <c r="O1718" s="3">
        <v>-6.93E-2</v>
      </c>
      <c r="P1718" s="3">
        <v>0.13589999999999999</v>
      </c>
      <c r="Q1718" t="s">
        <v>20</v>
      </c>
      <c r="S1718" s="1">
        <f t="shared" si="78"/>
        <v>42802</v>
      </c>
      <c r="U1718" s="1">
        <f t="shared" si="79"/>
        <v>42802</v>
      </c>
      <c r="W1718" s="37">
        <f t="shared" si="80"/>
        <v>0</v>
      </c>
      <c r="X1718" s="2"/>
      <c r="Z1718" s="2"/>
      <c r="AB1718" s="3"/>
      <c r="AD1718" s="3"/>
      <c r="AJ1718" s="3"/>
      <c r="AK1718" s="3"/>
    </row>
    <row r="1719" spans="1:37">
      <c r="A1719" t="s">
        <v>147</v>
      </c>
      <c r="B1719" t="s">
        <v>19</v>
      </c>
      <c r="C1719" s="2">
        <v>43592.385416666664</v>
      </c>
      <c r="D1719">
        <v>292.5</v>
      </c>
      <c r="E1719" s="2">
        <v>43592.451388888891</v>
      </c>
      <c r="F1719">
        <v>301</v>
      </c>
      <c r="G1719" s="3">
        <v>2.9100000000000001E-2</v>
      </c>
      <c r="H1719">
        <v>-9743.6299999999992</v>
      </c>
      <c r="I1719" s="3">
        <v>-4.9399999999999999E-2</v>
      </c>
      <c r="J1719">
        <v>675</v>
      </c>
      <c r="K1719">
        <v>197437.5</v>
      </c>
      <c r="L1719">
        <v>2434323.14</v>
      </c>
      <c r="M1719">
        <v>20</v>
      </c>
      <c r="N1719">
        <v>-487.18</v>
      </c>
      <c r="O1719" s="3">
        <v>-2.9100000000000001E-2</v>
      </c>
      <c r="P1719" s="3">
        <v>2.5600000000000001E-2</v>
      </c>
      <c r="Q1719" t="s">
        <v>20</v>
      </c>
      <c r="S1719" s="1">
        <f t="shared" si="78"/>
        <v>43592</v>
      </c>
      <c r="U1719" s="1">
        <f t="shared" si="79"/>
        <v>43592</v>
      </c>
      <c r="W1719" s="37">
        <f t="shared" si="80"/>
        <v>0</v>
      </c>
      <c r="X1719" s="2"/>
      <c r="Z1719" s="2"/>
      <c r="AB1719" s="3"/>
      <c r="AD1719" s="3"/>
      <c r="AJ1719" s="3"/>
      <c r="AK1719" s="3"/>
    </row>
    <row r="1720" spans="1:37">
      <c r="A1720" t="s">
        <v>40</v>
      </c>
      <c r="B1720" t="s">
        <v>19</v>
      </c>
      <c r="C1720" s="2">
        <v>41074.5</v>
      </c>
      <c r="D1720">
        <v>88.55</v>
      </c>
      <c r="E1720" s="2">
        <v>41075.420138888891</v>
      </c>
      <c r="F1720">
        <v>91.1</v>
      </c>
      <c r="G1720" s="3">
        <v>2.8799999999999999E-2</v>
      </c>
      <c r="H1720">
        <v>-4563.82</v>
      </c>
      <c r="I1720" s="3">
        <v>-4.9099999999999998E-2</v>
      </c>
      <c r="J1720">
        <v>1050</v>
      </c>
      <c r="K1720">
        <v>92977.5</v>
      </c>
      <c r="L1720">
        <v>400730.99</v>
      </c>
      <c r="M1720">
        <v>54</v>
      </c>
      <c r="N1720">
        <v>-84.52</v>
      </c>
      <c r="O1720" s="3">
        <v>-0.13719999999999999</v>
      </c>
      <c r="P1720" s="3">
        <v>0.218</v>
      </c>
      <c r="Q1720" t="s">
        <v>20</v>
      </c>
      <c r="S1720" s="1">
        <f t="shared" si="78"/>
        <v>41074</v>
      </c>
      <c r="U1720" s="1">
        <f t="shared" si="79"/>
        <v>41075</v>
      </c>
      <c r="W1720" s="37">
        <f t="shared" si="80"/>
        <v>1</v>
      </c>
      <c r="X1720" s="2"/>
      <c r="Z1720" s="2"/>
      <c r="AB1720" s="3"/>
      <c r="AD1720" s="3"/>
      <c r="AJ1720" s="3"/>
      <c r="AK1720" s="3"/>
    </row>
    <row r="1721" spans="1:37">
      <c r="A1721" t="s">
        <v>160</v>
      </c>
      <c r="B1721" t="s">
        <v>19</v>
      </c>
      <c r="C1721" s="2">
        <v>43648.416666666664</v>
      </c>
      <c r="D1721">
        <v>211.75</v>
      </c>
      <c r="E1721" s="2">
        <v>43648.541666666664</v>
      </c>
      <c r="F1721">
        <v>217.85</v>
      </c>
      <c r="G1721" s="3">
        <v>2.8799999999999999E-2</v>
      </c>
      <c r="H1721">
        <v>-7017.3</v>
      </c>
      <c r="I1721" s="3">
        <v>-4.9099999999999998E-2</v>
      </c>
      <c r="J1721">
        <v>675</v>
      </c>
      <c r="K1721">
        <v>142931.25</v>
      </c>
      <c r="L1721">
        <v>2889101.69</v>
      </c>
      <c r="M1721">
        <v>37</v>
      </c>
      <c r="N1721">
        <v>-189.66</v>
      </c>
      <c r="O1721" s="3">
        <v>-3.2800000000000003E-2</v>
      </c>
      <c r="P1721" s="3">
        <v>0.10199999999999999</v>
      </c>
      <c r="Q1721" t="s">
        <v>20</v>
      </c>
      <c r="S1721" s="1">
        <f t="shared" si="78"/>
        <v>43648</v>
      </c>
      <c r="U1721" s="1">
        <f t="shared" si="79"/>
        <v>43648</v>
      </c>
      <c r="W1721" s="37">
        <f t="shared" si="80"/>
        <v>0</v>
      </c>
      <c r="X1721" s="2"/>
      <c r="Z1721" s="2"/>
      <c r="AB1721" s="3"/>
      <c r="AD1721" s="3"/>
      <c r="AJ1721" s="3"/>
      <c r="AK1721" s="3"/>
    </row>
    <row r="1722" spans="1:37">
      <c r="A1722" t="s">
        <v>96</v>
      </c>
      <c r="B1722" t="s">
        <v>19</v>
      </c>
      <c r="C1722" s="2">
        <v>42614.618055555555</v>
      </c>
      <c r="D1722">
        <v>115.25</v>
      </c>
      <c r="E1722" s="2">
        <v>42615.482638888891</v>
      </c>
      <c r="F1722">
        <v>118.55</v>
      </c>
      <c r="G1722" s="3">
        <v>2.86E-2</v>
      </c>
      <c r="H1722">
        <v>-4651.3500000000004</v>
      </c>
      <c r="I1722" s="3">
        <v>-4.8899999999999999E-2</v>
      </c>
      <c r="J1722">
        <v>825</v>
      </c>
      <c r="K1722">
        <v>95081.25</v>
      </c>
      <c r="L1722">
        <v>1972874.95</v>
      </c>
      <c r="M1722">
        <v>38</v>
      </c>
      <c r="N1722">
        <v>-122.4</v>
      </c>
      <c r="O1722" s="3">
        <v>-7.5899999999999995E-2</v>
      </c>
      <c r="P1722" s="3">
        <v>5.16E-2</v>
      </c>
      <c r="Q1722" t="s">
        <v>20</v>
      </c>
      <c r="S1722" s="1">
        <f t="shared" si="78"/>
        <v>42614</v>
      </c>
      <c r="U1722" s="1">
        <f t="shared" si="79"/>
        <v>42615</v>
      </c>
      <c r="W1722" s="37">
        <f t="shared" si="80"/>
        <v>1</v>
      </c>
      <c r="X1722" s="2"/>
      <c r="Z1722" s="2"/>
      <c r="AB1722" s="3"/>
      <c r="AD1722" s="3"/>
      <c r="AJ1722" s="3"/>
      <c r="AK1722" s="3"/>
    </row>
    <row r="1723" spans="1:37">
      <c r="A1723" t="s">
        <v>162</v>
      </c>
      <c r="B1723" t="s">
        <v>19</v>
      </c>
      <c r="C1723" s="2">
        <v>43815.506944444445</v>
      </c>
      <c r="D1723">
        <v>95.85</v>
      </c>
      <c r="E1723" s="2">
        <v>43816.392361111109</v>
      </c>
      <c r="F1723">
        <v>98.55</v>
      </c>
      <c r="G1723" s="3">
        <v>2.8199999999999999E-2</v>
      </c>
      <c r="H1723">
        <v>-3134.7</v>
      </c>
      <c r="I1723" s="3">
        <v>-4.8500000000000001E-2</v>
      </c>
      <c r="J1723">
        <v>675</v>
      </c>
      <c r="K1723">
        <v>64698.75</v>
      </c>
      <c r="L1723">
        <v>3013627.45</v>
      </c>
      <c r="M1723">
        <v>44</v>
      </c>
      <c r="N1723">
        <v>-71.239999999999995</v>
      </c>
      <c r="O1723" s="3">
        <v>-0.1497</v>
      </c>
      <c r="P1723" s="3">
        <v>0.19980000000000001</v>
      </c>
      <c r="Q1723" t="s">
        <v>20</v>
      </c>
      <c r="S1723" s="1">
        <f t="shared" si="78"/>
        <v>43815</v>
      </c>
      <c r="U1723" s="1">
        <f t="shared" si="79"/>
        <v>43816</v>
      </c>
      <c r="W1723" s="37">
        <f t="shared" si="80"/>
        <v>1</v>
      </c>
      <c r="X1723" s="2"/>
      <c r="Z1723" s="2"/>
      <c r="AB1723" s="3"/>
      <c r="AD1723" s="3"/>
      <c r="AJ1723" s="3"/>
      <c r="AK1723" s="3"/>
    </row>
    <row r="1724" spans="1:37">
      <c r="A1724" t="s">
        <v>34</v>
      </c>
      <c r="B1724" t="s">
        <v>19</v>
      </c>
      <c r="C1724" s="2">
        <v>41106.590277777781</v>
      </c>
      <c r="D1724">
        <v>72.75</v>
      </c>
      <c r="E1724" s="2">
        <v>41107.434027777781</v>
      </c>
      <c r="F1724">
        <v>74.8</v>
      </c>
      <c r="G1724" s="3">
        <v>2.8199999999999999E-2</v>
      </c>
      <c r="H1724">
        <v>-3701.77</v>
      </c>
      <c r="I1724" s="3">
        <v>-4.8500000000000001E-2</v>
      </c>
      <c r="J1724">
        <v>1050</v>
      </c>
      <c r="K1724">
        <v>76387.5</v>
      </c>
      <c r="L1724">
        <v>409667.79</v>
      </c>
      <c r="M1724">
        <v>32</v>
      </c>
      <c r="N1724">
        <v>-115.68</v>
      </c>
      <c r="O1724" s="3">
        <v>-7.7700000000000005E-2</v>
      </c>
      <c r="P1724" s="3">
        <v>0.25840000000000002</v>
      </c>
      <c r="Q1724" t="s">
        <v>20</v>
      </c>
      <c r="S1724" s="1">
        <f t="shared" si="78"/>
        <v>41106</v>
      </c>
      <c r="U1724" s="1">
        <f t="shared" si="79"/>
        <v>41107</v>
      </c>
      <c r="W1724" s="37">
        <f t="shared" si="80"/>
        <v>1</v>
      </c>
      <c r="X1724" s="2"/>
      <c r="Z1724" s="2"/>
      <c r="AB1724" s="3"/>
      <c r="AD1724" s="3"/>
      <c r="AJ1724" s="3"/>
      <c r="AK1724" s="3"/>
    </row>
    <row r="1725" spans="1:37">
      <c r="A1725" t="s">
        <v>60</v>
      </c>
      <c r="B1725" t="s">
        <v>19</v>
      </c>
      <c r="C1725" s="2">
        <v>41764.597222222219</v>
      </c>
      <c r="D1725">
        <v>274</v>
      </c>
      <c r="E1725" s="2">
        <v>41765.385416666664</v>
      </c>
      <c r="F1725">
        <v>281.7</v>
      </c>
      <c r="G1725" s="3">
        <v>2.81E-2</v>
      </c>
      <c r="H1725">
        <v>-11931.3</v>
      </c>
      <c r="I1725" s="3">
        <v>-4.8399999999999999E-2</v>
      </c>
      <c r="J1725">
        <v>900</v>
      </c>
      <c r="K1725">
        <v>246600</v>
      </c>
      <c r="L1725">
        <v>895555.33</v>
      </c>
      <c r="M1725">
        <v>16</v>
      </c>
      <c r="N1725">
        <v>-745.71</v>
      </c>
      <c r="O1725" s="3">
        <v>-2.81E-2</v>
      </c>
      <c r="P1725" s="3">
        <v>4.82E-2</v>
      </c>
      <c r="Q1725" t="s">
        <v>20</v>
      </c>
      <c r="S1725" s="1">
        <f t="shared" si="78"/>
        <v>41764</v>
      </c>
      <c r="U1725" s="1">
        <f t="shared" si="79"/>
        <v>41765</v>
      </c>
      <c r="W1725" s="37">
        <f t="shared" si="80"/>
        <v>1</v>
      </c>
      <c r="X1725" s="2"/>
      <c r="Z1725" s="2"/>
      <c r="AB1725" s="3"/>
      <c r="AD1725" s="3"/>
      <c r="AJ1725" s="3"/>
      <c r="AK1725" s="3"/>
    </row>
    <row r="1726" spans="1:37">
      <c r="A1726" t="s">
        <v>70</v>
      </c>
      <c r="B1726" t="s">
        <v>19</v>
      </c>
      <c r="C1726" s="2">
        <v>42468.59375</v>
      </c>
      <c r="D1726">
        <v>140.80000000000001</v>
      </c>
      <c r="E1726" s="2">
        <v>42471.385416666664</v>
      </c>
      <c r="F1726">
        <v>144.69999999999999</v>
      </c>
      <c r="G1726" s="3">
        <v>2.7699999999999999E-2</v>
      </c>
      <c r="H1726">
        <v>-6079.5</v>
      </c>
      <c r="I1726" s="3">
        <v>-4.8000000000000001E-2</v>
      </c>
      <c r="J1726">
        <v>900</v>
      </c>
      <c r="K1726">
        <v>126720</v>
      </c>
      <c r="L1726">
        <v>1922779.15</v>
      </c>
      <c r="M1726">
        <v>17</v>
      </c>
      <c r="N1726">
        <v>-357.62</v>
      </c>
      <c r="O1726" s="3">
        <v>-7.8799999999999995E-2</v>
      </c>
      <c r="P1726" s="3">
        <v>4.7199999999999999E-2</v>
      </c>
      <c r="Q1726" t="s">
        <v>20</v>
      </c>
      <c r="S1726" s="1">
        <f t="shared" si="78"/>
        <v>42468</v>
      </c>
      <c r="U1726" s="1">
        <f t="shared" si="79"/>
        <v>42471</v>
      </c>
      <c r="W1726" s="37">
        <f t="shared" si="80"/>
        <v>3</v>
      </c>
      <c r="X1726" s="2"/>
      <c r="Z1726" s="2"/>
      <c r="AB1726" s="3"/>
      <c r="AD1726" s="3"/>
      <c r="AJ1726" s="3"/>
      <c r="AK1726" s="3"/>
    </row>
    <row r="1727" spans="1:37">
      <c r="A1727" t="s">
        <v>28</v>
      </c>
      <c r="B1727" t="s">
        <v>19</v>
      </c>
      <c r="C1727" s="2">
        <v>41361.385416666664</v>
      </c>
      <c r="D1727">
        <v>30.8</v>
      </c>
      <c r="E1727" s="2">
        <v>41361.517361111109</v>
      </c>
      <c r="F1727">
        <v>31.65</v>
      </c>
      <c r="G1727" s="3">
        <v>2.76E-2</v>
      </c>
      <c r="H1727">
        <v>-1474.5</v>
      </c>
      <c r="I1727" s="3">
        <v>-4.7899999999999998E-2</v>
      </c>
      <c r="J1727">
        <v>1000</v>
      </c>
      <c r="K1727">
        <v>30800</v>
      </c>
      <c r="L1727">
        <v>707470.47</v>
      </c>
      <c r="M1727">
        <v>39</v>
      </c>
      <c r="N1727">
        <v>-37.81</v>
      </c>
      <c r="O1727" s="3">
        <v>-0.29870000000000002</v>
      </c>
      <c r="P1727" s="3">
        <v>0.41560000000000002</v>
      </c>
      <c r="Q1727" t="s">
        <v>20</v>
      </c>
      <c r="S1727" s="1">
        <f t="shared" si="78"/>
        <v>41361</v>
      </c>
      <c r="U1727" s="1">
        <f t="shared" si="79"/>
        <v>41361</v>
      </c>
      <c r="W1727" s="37">
        <f t="shared" si="80"/>
        <v>0</v>
      </c>
      <c r="X1727" s="2"/>
      <c r="Z1727" s="2"/>
      <c r="AB1727" s="3"/>
      <c r="AD1727" s="3"/>
      <c r="AJ1727" s="3"/>
      <c r="AK1727" s="3"/>
    </row>
    <row r="1728" spans="1:37">
      <c r="A1728" t="s">
        <v>127</v>
      </c>
      <c r="B1728" t="s">
        <v>19</v>
      </c>
      <c r="C1728" s="2">
        <v>43035.614583333336</v>
      </c>
      <c r="D1728">
        <v>173.3</v>
      </c>
      <c r="E1728" s="2">
        <v>43038.385416666664</v>
      </c>
      <c r="F1728">
        <v>178.05</v>
      </c>
      <c r="G1728" s="3">
        <v>2.7400000000000001E-2</v>
      </c>
      <c r="H1728">
        <v>-5577.86</v>
      </c>
      <c r="I1728" s="3">
        <v>-4.7699999999999999E-2</v>
      </c>
      <c r="J1728">
        <v>675</v>
      </c>
      <c r="K1728">
        <v>116977.5</v>
      </c>
      <c r="L1728">
        <v>2327870.9500000002</v>
      </c>
      <c r="M1728">
        <v>10</v>
      </c>
      <c r="N1728">
        <v>-557.79</v>
      </c>
      <c r="O1728" s="3">
        <v>-3.4000000000000002E-2</v>
      </c>
      <c r="P1728" s="3">
        <v>7.0699999999999999E-2</v>
      </c>
      <c r="Q1728" t="s">
        <v>20</v>
      </c>
      <c r="S1728" s="1">
        <f t="shared" si="78"/>
        <v>43035</v>
      </c>
      <c r="U1728" s="1">
        <f t="shared" si="79"/>
        <v>43038</v>
      </c>
      <c r="W1728" s="37">
        <f t="shared" si="80"/>
        <v>3</v>
      </c>
      <c r="X1728" s="2"/>
      <c r="Z1728" s="2"/>
      <c r="AB1728" s="3"/>
      <c r="AD1728" s="3"/>
      <c r="AJ1728" s="3"/>
      <c r="AK1728" s="3"/>
    </row>
    <row r="1729" spans="1:37">
      <c r="A1729" t="s">
        <v>162</v>
      </c>
      <c r="B1729" t="s">
        <v>19</v>
      </c>
      <c r="C1729" s="2">
        <v>43795.576388888891</v>
      </c>
      <c r="D1729">
        <v>45.6</v>
      </c>
      <c r="E1729" s="2">
        <v>43796.388888888891</v>
      </c>
      <c r="F1729">
        <v>46.85</v>
      </c>
      <c r="G1729" s="3">
        <v>2.7400000000000001E-2</v>
      </c>
      <c r="H1729">
        <v>-1467.79</v>
      </c>
      <c r="I1729" s="3">
        <v>-4.7699999999999999E-2</v>
      </c>
      <c r="J1729">
        <v>675</v>
      </c>
      <c r="K1729">
        <v>30780</v>
      </c>
      <c r="L1729">
        <v>2927809.64</v>
      </c>
      <c r="M1729">
        <v>23</v>
      </c>
      <c r="N1729">
        <v>-63.82</v>
      </c>
      <c r="O1729" s="3">
        <v>-0.19850000000000001</v>
      </c>
      <c r="P1729" s="3">
        <v>0.59319999999999995</v>
      </c>
      <c r="Q1729" t="s">
        <v>20</v>
      </c>
      <c r="S1729" s="1">
        <f t="shared" si="78"/>
        <v>43795</v>
      </c>
      <c r="U1729" s="1">
        <f t="shared" si="79"/>
        <v>43796</v>
      </c>
      <c r="W1729" s="37">
        <f t="shared" si="80"/>
        <v>1</v>
      </c>
      <c r="X1729" s="2"/>
      <c r="Z1729" s="2"/>
      <c r="AB1729" s="3"/>
      <c r="AD1729" s="3"/>
      <c r="AJ1729" s="3"/>
      <c r="AK1729" s="3"/>
    </row>
    <row r="1730" spans="1:37">
      <c r="A1730" t="s">
        <v>80</v>
      </c>
      <c r="B1730" t="s">
        <v>19</v>
      </c>
      <c r="C1730" s="2">
        <v>41892.385416666664</v>
      </c>
      <c r="D1730">
        <v>100</v>
      </c>
      <c r="E1730" s="2">
        <v>41893.385416666664</v>
      </c>
      <c r="F1730">
        <v>102.7</v>
      </c>
      <c r="G1730" s="3">
        <v>2.7E-2</v>
      </c>
      <c r="H1730">
        <v>-3781.6</v>
      </c>
      <c r="I1730" s="3">
        <v>-4.7300000000000002E-2</v>
      </c>
      <c r="J1730">
        <v>800</v>
      </c>
      <c r="K1730">
        <v>80000</v>
      </c>
      <c r="L1730">
        <v>1473958.2</v>
      </c>
      <c r="M1730">
        <v>77</v>
      </c>
      <c r="N1730">
        <v>-49.11</v>
      </c>
      <c r="O1730" s="3">
        <v>-0.14099999999999999</v>
      </c>
      <c r="P1730" s="3">
        <v>0.17050000000000001</v>
      </c>
      <c r="Q1730" t="s">
        <v>20</v>
      </c>
      <c r="S1730" s="1">
        <f t="shared" si="78"/>
        <v>41892</v>
      </c>
      <c r="U1730" s="1">
        <f t="shared" si="79"/>
        <v>41893</v>
      </c>
      <c r="W1730" s="37">
        <f t="shared" si="80"/>
        <v>1</v>
      </c>
      <c r="X1730" s="2"/>
      <c r="Z1730" s="2"/>
      <c r="AB1730" s="3"/>
      <c r="AD1730" s="3"/>
      <c r="AJ1730" s="3"/>
      <c r="AK1730" s="3"/>
    </row>
    <row r="1731" spans="1:37">
      <c r="A1731" t="s">
        <v>89</v>
      </c>
      <c r="B1731" t="s">
        <v>19</v>
      </c>
      <c r="C1731" s="2">
        <v>42226.388888888891</v>
      </c>
      <c r="D1731">
        <v>93.55</v>
      </c>
      <c r="E1731" s="2">
        <v>42226.5625</v>
      </c>
      <c r="F1731">
        <v>96</v>
      </c>
      <c r="G1731" s="3">
        <v>2.6200000000000001E-2</v>
      </c>
      <c r="H1731">
        <v>-3585.04</v>
      </c>
      <c r="I1731" s="3">
        <v>-4.65E-2</v>
      </c>
      <c r="J1731">
        <v>825</v>
      </c>
      <c r="K1731">
        <v>77178.75</v>
      </c>
      <c r="L1731">
        <v>2084997.01</v>
      </c>
      <c r="M1731">
        <v>51</v>
      </c>
      <c r="N1731">
        <v>-70.290000000000006</v>
      </c>
      <c r="O1731" s="3">
        <v>-0.15709999999999999</v>
      </c>
      <c r="P1731" s="3">
        <v>0.1293</v>
      </c>
      <c r="Q1731" t="s">
        <v>20</v>
      </c>
      <c r="S1731" s="1">
        <f t="shared" si="78"/>
        <v>42226</v>
      </c>
      <c r="U1731" s="1">
        <f t="shared" si="79"/>
        <v>42226</v>
      </c>
      <c r="W1731" s="37">
        <f t="shared" si="80"/>
        <v>0</v>
      </c>
      <c r="X1731" s="2"/>
      <c r="Z1731" s="2"/>
      <c r="AB1731" s="3"/>
      <c r="AD1731" s="3"/>
      <c r="AJ1731" s="3"/>
      <c r="AK1731" s="3"/>
    </row>
    <row r="1732" spans="1:37">
      <c r="A1732" t="s">
        <v>163</v>
      </c>
      <c r="B1732" t="s">
        <v>19</v>
      </c>
      <c r="C1732" s="2">
        <v>43798.385416666664</v>
      </c>
      <c r="D1732">
        <v>141.80000000000001</v>
      </c>
      <c r="E1732" s="2">
        <v>43798.392361111109</v>
      </c>
      <c r="F1732">
        <v>145.5</v>
      </c>
      <c r="G1732" s="3">
        <v>2.6100000000000002E-2</v>
      </c>
      <c r="H1732">
        <v>-4436.7700000000004</v>
      </c>
      <c r="I1732" s="3">
        <v>-4.6399999999999997E-2</v>
      </c>
      <c r="J1732">
        <v>675</v>
      </c>
      <c r="K1732">
        <v>95715</v>
      </c>
      <c r="L1732">
        <v>2927649.67</v>
      </c>
      <c r="M1732">
        <v>3</v>
      </c>
      <c r="N1732">
        <v>-1478.92</v>
      </c>
      <c r="O1732" s="3">
        <v>-2.7199999999999998E-2</v>
      </c>
      <c r="P1732" s="3">
        <v>3.39E-2</v>
      </c>
      <c r="Q1732" t="s">
        <v>20</v>
      </c>
      <c r="S1732" s="1">
        <f t="shared" si="78"/>
        <v>43798</v>
      </c>
      <c r="U1732" s="1">
        <f t="shared" si="79"/>
        <v>43798</v>
      </c>
      <c r="W1732" s="37">
        <f t="shared" si="80"/>
        <v>0</v>
      </c>
      <c r="X1732" s="2"/>
      <c r="Z1732" s="2"/>
      <c r="AB1732" s="3"/>
      <c r="AD1732" s="3"/>
      <c r="AJ1732" s="3"/>
      <c r="AK1732" s="3"/>
    </row>
    <row r="1733" spans="1:37">
      <c r="A1733" t="s">
        <v>134</v>
      </c>
      <c r="B1733" t="s">
        <v>19</v>
      </c>
      <c r="C1733" s="2">
        <v>43230.447916666664</v>
      </c>
      <c r="D1733">
        <v>168.45</v>
      </c>
      <c r="E1733" s="2">
        <v>43231.385416666664</v>
      </c>
      <c r="F1733">
        <v>172.85</v>
      </c>
      <c r="G1733" s="3">
        <v>2.6100000000000002E-2</v>
      </c>
      <c r="H1733">
        <v>-5273.78</v>
      </c>
      <c r="I1733" s="3">
        <v>-4.6399999999999997E-2</v>
      </c>
      <c r="J1733">
        <v>675</v>
      </c>
      <c r="K1733">
        <v>113703.75</v>
      </c>
      <c r="L1733">
        <v>2278667.88</v>
      </c>
      <c r="M1733">
        <v>58</v>
      </c>
      <c r="N1733">
        <v>-90.93</v>
      </c>
      <c r="O1733" s="3">
        <v>-4.3900000000000002E-2</v>
      </c>
      <c r="P1733" s="3">
        <v>0.13450000000000001</v>
      </c>
      <c r="Q1733" t="s">
        <v>20</v>
      </c>
      <c r="S1733" s="1">
        <f t="shared" si="78"/>
        <v>43230</v>
      </c>
      <c r="U1733" s="1">
        <f t="shared" si="79"/>
        <v>43231</v>
      </c>
      <c r="W1733" s="37">
        <f t="shared" si="80"/>
        <v>1</v>
      </c>
      <c r="X1733" s="2"/>
      <c r="Z1733" s="2"/>
      <c r="AB1733" s="3"/>
      <c r="AD1733" s="3"/>
      <c r="AJ1733" s="3"/>
      <c r="AK1733" s="3"/>
    </row>
    <row r="1734" spans="1:37">
      <c r="A1734" t="s">
        <v>36</v>
      </c>
      <c r="B1734" t="s">
        <v>19</v>
      </c>
      <c r="C1734" s="2">
        <v>41019.385416666664</v>
      </c>
      <c r="D1734">
        <v>71.25</v>
      </c>
      <c r="E1734" s="2">
        <v>41019.503472222219</v>
      </c>
      <c r="F1734">
        <v>73.099999999999994</v>
      </c>
      <c r="G1734" s="3">
        <v>2.5999999999999999E-2</v>
      </c>
      <c r="H1734">
        <v>-3128.82</v>
      </c>
      <c r="I1734" s="3">
        <v>-4.6199999999999998E-2</v>
      </c>
      <c r="J1734">
        <v>950</v>
      </c>
      <c r="K1734">
        <v>67687.5</v>
      </c>
      <c r="L1734">
        <v>123585.37</v>
      </c>
      <c r="M1734">
        <v>35</v>
      </c>
      <c r="N1734">
        <v>-89.39</v>
      </c>
      <c r="O1734" s="3">
        <v>-4.3499999999999997E-2</v>
      </c>
      <c r="P1734" s="3">
        <v>6.6699999999999995E-2</v>
      </c>
      <c r="Q1734" t="s">
        <v>20</v>
      </c>
      <c r="S1734" s="1">
        <f t="shared" si="78"/>
        <v>41019</v>
      </c>
      <c r="U1734" s="1">
        <f t="shared" si="79"/>
        <v>41019</v>
      </c>
      <c r="W1734" s="37">
        <f t="shared" si="80"/>
        <v>0</v>
      </c>
      <c r="X1734" s="2"/>
      <c r="Z1734" s="2"/>
      <c r="AB1734" s="3"/>
      <c r="AD1734" s="3"/>
      <c r="AJ1734" s="3"/>
      <c r="AK1734" s="3"/>
    </row>
    <row r="1735" spans="1:37">
      <c r="A1735" t="s">
        <v>52</v>
      </c>
      <c r="B1735" t="s">
        <v>19</v>
      </c>
      <c r="C1735" s="2">
        <v>41282.590277777781</v>
      </c>
      <c r="D1735">
        <v>59.9</v>
      </c>
      <c r="E1735" s="2">
        <v>41283.545138888891</v>
      </c>
      <c r="F1735">
        <v>61.45</v>
      </c>
      <c r="G1735" s="3">
        <v>2.5899999999999999E-2</v>
      </c>
      <c r="H1735">
        <v>-2625.33</v>
      </c>
      <c r="I1735" s="3">
        <v>-4.6100000000000002E-2</v>
      </c>
      <c r="J1735">
        <v>950</v>
      </c>
      <c r="K1735">
        <v>56905</v>
      </c>
      <c r="L1735">
        <v>575911.9</v>
      </c>
      <c r="M1735">
        <v>64</v>
      </c>
      <c r="N1735">
        <v>-41.02</v>
      </c>
      <c r="O1735" s="3">
        <v>-5.7599999999999998E-2</v>
      </c>
      <c r="P1735" s="3">
        <v>0.18029999999999999</v>
      </c>
      <c r="Q1735" t="s">
        <v>20</v>
      </c>
      <c r="S1735" s="1">
        <f t="shared" si="78"/>
        <v>41282</v>
      </c>
      <c r="U1735" s="1">
        <f t="shared" si="79"/>
        <v>41283</v>
      </c>
      <c r="W1735" s="37">
        <f t="shared" si="80"/>
        <v>1</v>
      </c>
      <c r="X1735" s="2"/>
      <c r="Z1735" s="2"/>
      <c r="AB1735" s="3"/>
      <c r="AD1735" s="3"/>
      <c r="AJ1735" s="3"/>
      <c r="AK1735" s="3"/>
    </row>
    <row r="1736" spans="1:37">
      <c r="A1736" t="s">
        <v>80</v>
      </c>
      <c r="B1736" t="s">
        <v>19</v>
      </c>
      <c r="C1736" s="2">
        <v>42535.520833333336</v>
      </c>
      <c r="D1736">
        <v>118.65</v>
      </c>
      <c r="E1736" s="2">
        <v>42535.635416666664</v>
      </c>
      <c r="F1736">
        <v>121.7</v>
      </c>
      <c r="G1736" s="3">
        <v>2.5700000000000001E-2</v>
      </c>
      <c r="H1736">
        <v>-4499.1400000000003</v>
      </c>
      <c r="I1736" s="3">
        <v>-4.5999999999999999E-2</v>
      </c>
      <c r="J1736">
        <v>825</v>
      </c>
      <c r="K1736">
        <v>97886.25</v>
      </c>
      <c r="L1736">
        <v>1900753.45</v>
      </c>
      <c r="M1736">
        <v>34</v>
      </c>
      <c r="N1736">
        <v>-132.33000000000001</v>
      </c>
      <c r="O1736" s="3">
        <v>-3.6700000000000003E-2</v>
      </c>
      <c r="P1736" s="3">
        <v>0.16059999999999999</v>
      </c>
      <c r="Q1736" t="s">
        <v>20</v>
      </c>
      <c r="S1736" s="1">
        <f t="shared" si="78"/>
        <v>42535</v>
      </c>
      <c r="U1736" s="1">
        <f t="shared" si="79"/>
        <v>42535</v>
      </c>
      <c r="W1736" s="37">
        <f t="shared" si="80"/>
        <v>0</v>
      </c>
      <c r="X1736" s="2"/>
      <c r="Z1736" s="2"/>
      <c r="AB1736" s="3"/>
      <c r="AD1736" s="3"/>
      <c r="AJ1736" s="3"/>
      <c r="AK1736" s="3"/>
    </row>
    <row r="1737" spans="1:37">
      <c r="A1737" t="s">
        <v>114</v>
      </c>
      <c r="B1737" t="s">
        <v>19</v>
      </c>
      <c r="C1737" s="2">
        <v>42898.385416666664</v>
      </c>
      <c r="D1737">
        <v>95.8</v>
      </c>
      <c r="E1737" s="2">
        <v>42899.385416666664</v>
      </c>
      <c r="F1737">
        <v>98.25</v>
      </c>
      <c r="G1737" s="3">
        <v>2.5600000000000001E-2</v>
      </c>
      <c r="H1737">
        <v>-3292.88</v>
      </c>
      <c r="I1737" s="3">
        <v>-4.58E-2</v>
      </c>
      <c r="J1737">
        <v>750</v>
      </c>
      <c r="K1737">
        <v>71850</v>
      </c>
      <c r="L1737">
        <v>2087244.48</v>
      </c>
      <c r="M1737">
        <v>76</v>
      </c>
      <c r="N1737">
        <v>-43.33</v>
      </c>
      <c r="O1737" s="3">
        <v>-0.13469999999999999</v>
      </c>
      <c r="P1737" s="3">
        <v>0.1837</v>
      </c>
      <c r="Q1737" t="s">
        <v>20</v>
      </c>
      <c r="S1737" s="1">
        <f t="shared" si="78"/>
        <v>42898</v>
      </c>
      <c r="U1737" s="1">
        <f t="shared" si="79"/>
        <v>42899</v>
      </c>
      <c r="W1737" s="37">
        <f t="shared" si="80"/>
        <v>1</v>
      </c>
      <c r="X1737" s="2"/>
      <c r="Z1737" s="2"/>
      <c r="AB1737" s="3"/>
      <c r="AD1737" s="3"/>
      <c r="AJ1737" s="3"/>
      <c r="AK1737" s="3"/>
    </row>
    <row r="1738" spans="1:37">
      <c r="A1738" t="s">
        <v>91</v>
      </c>
      <c r="B1738" t="s">
        <v>19</v>
      </c>
      <c r="C1738" s="2">
        <v>41948.395833333336</v>
      </c>
      <c r="D1738">
        <v>71.05</v>
      </c>
      <c r="E1738" s="2">
        <v>41948.53125</v>
      </c>
      <c r="F1738">
        <v>72.849999999999994</v>
      </c>
      <c r="G1738" s="3">
        <v>2.53E-2</v>
      </c>
      <c r="H1738">
        <v>-2510.23</v>
      </c>
      <c r="I1738" s="3">
        <v>-4.5600000000000002E-2</v>
      </c>
      <c r="J1738">
        <v>775</v>
      </c>
      <c r="K1738">
        <v>55063.75</v>
      </c>
      <c r="L1738">
        <v>1561580.57</v>
      </c>
      <c r="M1738">
        <v>40</v>
      </c>
      <c r="N1738">
        <v>-62.76</v>
      </c>
      <c r="O1738" s="3">
        <v>-3.1E-2</v>
      </c>
      <c r="P1738" s="3">
        <v>0.1386</v>
      </c>
      <c r="Q1738" t="s">
        <v>20</v>
      </c>
      <c r="S1738" s="1">
        <f t="shared" si="78"/>
        <v>41948</v>
      </c>
      <c r="U1738" s="1">
        <f t="shared" si="79"/>
        <v>41948</v>
      </c>
      <c r="W1738" s="37">
        <f t="shared" si="80"/>
        <v>0</v>
      </c>
      <c r="X1738" s="2"/>
      <c r="Z1738" s="2"/>
      <c r="AB1738" s="3"/>
      <c r="AD1738" s="3"/>
      <c r="AJ1738" s="3"/>
      <c r="AK1738" s="3"/>
    </row>
    <row r="1739" spans="1:37">
      <c r="A1739" t="s">
        <v>136</v>
      </c>
      <c r="B1739" t="s">
        <v>19</v>
      </c>
      <c r="C1739" s="2">
        <v>43124.552083333336</v>
      </c>
      <c r="D1739">
        <v>35.65</v>
      </c>
      <c r="E1739" s="2">
        <v>43125.385416666664</v>
      </c>
      <c r="F1739">
        <v>36.549999999999997</v>
      </c>
      <c r="G1739" s="3">
        <v>2.52E-2</v>
      </c>
      <c r="H1739">
        <v>-1094.8499999999999</v>
      </c>
      <c r="I1739" s="3">
        <v>-4.5499999999999999E-2</v>
      </c>
      <c r="J1739">
        <v>675</v>
      </c>
      <c r="K1739">
        <v>24063.75</v>
      </c>
      <c r="L1739">
        <v>2244025.79</v>
      </c>
      <c r="M1739">
        <v>28</v>
      </c>
      <c r="N1739">
        <v>-39.1</v>
      </c>
      <c r="O1739" s="3">
        <v>-0.54559999999999997</v>
      </c>
      <c r="P1739" s="3">
        <v>0.29730000000000001</v>
      </c>
      <c r="Q1739" t="s">
        <v>20</v>
      </c>
      <c r="S1739" s="1">
        <f t="shared" si="78"/>
        <v>43124</v>
      </c>
      <c r="U1739" s="1">
        <f t="shared" si="79"/>
        <v>43125</v>
      </c>
      <c r="W1739" s="37">
        <f t="shared" si="80"/>
        <v>1</v>
      </c>
      <c r="X1739" s="2"/>
      <c r="Z1739" s="2"/>
      <c r="AB1739" s="3"/>
      <c r="AD1739" s="3"/>
      <c r="AJ1739" s="3"/>
      <c r="AK1739" s="3"/>
    </row>
    <row r="1740" spans="1:37">
      <c r="A1740" t="s">
        <v>94</v>
      </c>
      <c r="B1740" t="s">
        <v>19</v>
      </c>
      <c r="C1740" s="2">
        <v>42801.440972222219</v>
      </c>
      <c r="D1740">
        <v>155.9</v>
      </c>
      <c r="E1740" s="2">
        <v>42802.385416666664</v>
      </c>
      <c r="F1740">
        <v>159.80000000000001</v>
      </c>
      <c r="G1740" s="3">
        <v>2.5000000000000001E-2</v>
      </c>
      <c r="H1740">
        <v>-5822.02</v>
      </c>
      <c r="I1740" s="3">
        <v>-4.53E-2</v>
      </c>
      <c r="J1740">
        <v>825</v>
      </c>
      <c r="K1740">
        <v>128617.49</v>
      </c>
      <c r="L1740">
        <v>2205555.63</v>
      </c>
      <c r="M1740">
        <v>60</v>
      </c>
      <c r="N1740">
        <v>-97.03</v>
      </c>
      <c r="O1740" s="3">
        <v>-5.8400000000000001E-2</v>
      </c>
      <c r="P1740" s="3">
        <v>1.15E-2</v>
      </c>
      <c r="Q1740" t="s">
        <v>20</v>
      </c>
      <c r="S1740" s="1">
        <f t="shared" si="78"/>
        <v>42801</v>
      </c>
      <c r="U1740" s="1">
        <f t="shared" si="79"/>
        <v>42802</v>
      </c>
      <c r="W1740" s="37">
        <f t="shared" si="80"/>
        <v>1</v>
      </c>
      <c r="X1740" s="2"/>
      <c r="Z1740" s="2"/>
      <c r="AB1740" s="3"/>
      <c r="AD1740" s="3"/>
      <c r="AJ1740" s="3"/>
      <c r="AK1740" s="3"/>
    </row>
    <row r="1741" spans="1:37">
      <c r="A1741" t="s">
        <v>39</v>
      </c>
      <c r="B1741" t="s">
        <v>19</v>
      </c>
      <c r="C1741" s="2">
        <v>41344.635416666664</v>
      </c>
      <c r="D1741">
        <v>100</v>
      </c>
      <c r="E1741" s="2">
        <v>41345.600694444445</v>
      </c>
      <c r="F1741">
        <v>102.5</v>
      </c>
      <c r="G1741" s="3">
        <v>2.5000000000000001E-2</v>
      </c>
      <c r="H1741">
        <v>-4298.75</v>
      </c>
      <c r="I1741" s="3">
        <v>-4.53E-2</v>
      </c>
      <c r="J1741">
        <v>950</v>
      </c>
      <c r="K1741">
        <v>95000</v>
      </c>
      <c r="L1741">
        <v>672668.72</v>
      </c>
      <c r="M1741">
        <v>67</v>
      </c>
      <c r="N1741">
        <v>-64.16</v>
      </c>
      <c r="O1741" s="3">
        <v>-9.5500000000000002E-2</v>
      </c>
      <c r="P1741" s="3">
        <v>0.22850000000000001</v>
      </c>
      <c r="Q1741" t="s">
        <v>20</v>
      </c>
      <c r="S1741" s="1">
        <f t="shared" si="78"/>
        <v>41344</v>
      </c>
      <c r="U1741" s="1">
        <f t="shared" si="79"/>
        <v>41345</v>
      </c>
      <c r="W1741" s="37">
        <f t="shared" si="80"/>
        <v>1</v>
      </c>
      <c r="X1741" s="2"/>
      <c r="Z1741" s="2"/>
      <c r="AB1741" s="3"/>
      <c r="AD1741" s="3"/>
      <c r="AJ1741" s="3"/>
      <c r="AK1741" s="3"/>
    </row>
    <row r="1742" spans="1:37">
      <c r="A1742" t="s">
        <v>41</v>
      </c>
      <c r="B1742" t="s">
        <v>19</v>
      </c>
      <c r="C1742" s="2">
        <v>41036.59375</v>
      </c>
      <c r="D1742">
        <v>112.45</v>
      </c>
      <c r="E1742" s="2">
        <v>41037.541666666664</v>
      </c>
      <c r="F1742">
        <v>115.25</v>
      </c>
      <c r="G1742" s="3">
        <v>2.4899999999999999E-2</v>
      </c>
      <c r="H1742">
        <v>-5330.85</v>
      </c>
      <c r="I1742" s="3">
        <v>-4.5100000000000001E-2</v>
      </c>
      <c r="J1742">
        <v>1050</v>
      </c>
      <c r="K1742">
        <v>118072.5</v>
      </c>
      <c r="L1742">
        <v>210393.17</v>
      </c>
      <c r="M1742">
        <v>62</v>
      </c>
      <c r="N1742">
        <v>-85.98</v>
      </c>
      <c r="O1742" s="3">
        <v>-0.21340000000000001</v>
      </c>
      <c r="P1742" s="3">
        <v>0.2797</v>
      </c>
      <c r="Q1742" t="s">
        <v>20</v>
      </c>
      <c r="S1742" s="1">
        <f t="shared" si="78"/>
        <v>41036</v>
      </c>
      <c r="U1742" s="1">
        <f t="shared" si="79"/>
        <v>41037</v>
      </c>
      <c r="W1742" s="37">
        <f t="shared" si="80"/>
        <v>1</v>
      </c>
      <c r="X1742" s="2"/>
      <c r="Z1742" s="2"/>
      <c r="AB1742" s="3"/>
      <c r="AD1742" s="3"/>
      <c r="AJ1742" s="3"/>
      <c r="AK1742" s="3"/>
    </row>
    <row r="1743" spans="1:37">
      <c r="A1743" t="s">
        <v>32</v>
      </c>
      <c r="B1743" t="s">
        <v>19</v>
      </c>
      <c r="C1743" s="2">
        <v>41516.385416666664</v>
      </c>
      <c r="D1743">
        <v>165</v>
      </c>
      <c r="E1743" s="2">
        <v>41516.579861111109</v>
      </c>
      <c r="F1743">
        <v>169.05</v>
      </c>
      <c r="G1743" s="3">
        <v>2.4500000000000001E-2</v>
      </c>
      <c r="H1743">
        <v>-8129.55</v>
      </c>
      <c r="I1743" s="3">
        <v>-4.48E-2</v>
      </c>
      <c r="J1743">
        <v>1100</v>
      </c>
      <c r="K1743">
        <v>181500</v>
      </c>
      <c r="L1743">
        <v>798214.57</v>
      </c>
      <c r="M1743">
        <v>57</v>
      </c>
      <c r="N1743">
        <v>-142.62</v>
      </c>
      <c r="O1743" s="3">
        <v>-7.8799999999999995E-2</v>
      </c>
      <c r="P1743" s="3">
        <v>0.29089999999999999</v>
      </c>
      <c r="Q1743" t="s">
        <v>20</v>
      </c>
      <c r="S1743" s="1">
        <f t="shared" si="78"/>
        <v>41516</v>
      </c>
      <c r="U1743" s="1">
        <f t="shared" si="79"/>
        <v>41516</v>
      </c>
      <c r="W1743" s="37">
        <f t="shared" si="80"/>
        <v>0</v>
      </c>
      <c r="X1743" s="2"/>
      <c r="Z1743" s="2"/>
      <c r="AB1743" s="3"/>
      <c r="AD1743" s="3"/>
      <c r="AJ1743" s="3"/>
      <c r="AK1743" s="3"/>
    </row>
    <row r="1744" spans="1:37">
      <c r="A1744" t="s">
        <v>46</v>
      </c>
      <c r="B1744" t="s">
        <v>19</v>
      </c>
      <c r="C1744" s="2">
        <v>40913.402777777781</v>
      </c>
      <c r="D1744">
        <v>124.3</v>
      </c>
      <c r="E1744" s="2">
        <v>40913.583333333336</v>
      </c>
      <c r="F1744">
        <v>127.35</v>
      </c>
      <c r="G1744" s="3">
        <v>2.4500000000000001E-2</v>
      </c>
      <c r="H1744">
        <v>-5566.5</v>
      </c>
      <c r="I1744" s="3">
        <v>-4.48E-2</v>
      </c>
      <c r="J1744">
        <v>1000</v>
      </c>
      <c r="K1744">
        <v>124300</v>
      </c>
      <c r="L1744">
        <v>-161567.28</v>
      </c>
      <c r="M1744">
        <v>53</v>
      </c>
      <c r="N1744">
        <v>-105.03</v>
      </c>
      <c r="O1744" s="3">
        <v>-5.3900000000000003E-2</v>
      </c>
      <c r="P1744" s="3">
        <v>7.4800000000000005E-2</v>
      </c>
      <c r="Q1744" t="s">
        <v>20</v>
      </c>
      <c r="S1744" s="1">
        <f t="shared" si="78"/>
        <v>40913</v>
      </c>
      <c r="U1744" s="1">
        <f t="shared" si="79"/>
        <v>40913</v>
      </c>
      <c r="W1744" s="37">
        <f t="shared" si="80"/>
        <v>0</v>
      </c>
      <c r="X1744" s="2"/>
      <c r="Z1744" s="2"/>
      <c r="AB1744" s="3"/>
      <c r="AD1744" s="3"/>
      <c r="AJ1744" s="3"/>
      <c r="AK1744" s="3"/>
    </row>
    <row r="1745" spans="1:37">
      <c r="A1745" t="s">
        <v>131</v>
      </c>
      <c r="B1745" t="s">
        <v>19</v>
      </c>
      <c r="C1745" s="2">
        <v>43210.402777777781</v>
      </c>
      <c r="D1745">
        <v>85.8</v>
      </c>
      <c r="E1745" s="2">
        <v>43210.569444444445</v>
      </c>
      <c r="F1745">
        <v>87.9</v>
      </c>
      <c r="G1745" s="3">
        <v>2.4500000000000001E-2</v>
      </c>
      <c r="H1745">
        <v>-2589.98</v>
      </c>
      <c r="I1745" s="3">
        <v>-4.4699999999999997E-2</v>
      </c>
      <c r="J1745">
        <v>675</v>
      </c>
      <c r="K1745">
        <v>57915</v>
      </c>
      <c r="L1745">
        <v>2317860.7400000002</v>
      </c>
      <c r="M1745">
        <v>49</v>
      </c>
      <c r="N1745">
        <v>-52.86</v>
      </c>
      <c r="O1745" s="3">
        <v>-4.8399999999999999E-2</v>
      </c>
      <c r="P1745" s="3">
        <v>0.11890000000000001</v>
      </c>
      <c r="Q1745" t="s">
        <v>20</v>
      </c>
      <c r="S1745" s="1">
        <f t="shared" si="78"/>
        <v>43210</v>
      </c>
      <c r="U1745" s="1">
        <f t="shared" si="79"/>
        <v>43210</v>
      </c>
      <c r="W1745" s="37">
        <f t="shared" si="80"/>
        <v>0</v>
      </c>
      <c r="X1745" s="2"/>
      <c r="Z1745" s="2"/>
      <c r="AB1745" s="3"/>
      <c r="AD1745" s="3"/>
      <c r="AJ1745" s="3"/>
      <c r="AK1745" s="3"/>
    </row>
    <row r="1746" spans="1:37">
      <c r="A1746" t="s">
        <v>133</v>
      </c>
      <c r="B1746" t="s">
        <v>19</v>
      </c>
      <c r="C1746" s="2">
        <v>43511.385416666664</v>
      </c>
      <c r="D1746">
        <v>102.5</v>
      </c>
      <c r="E1746" s="2">
        <v>43511.388888888891</v>
      </c>
      <c r="F1746">
        <v>105</v>
      </c>
      <c r="G1746" s="3">
        <v>2.4400000000000002E-2</v>
      </c>
      <c r="H1746">
        <v>-3088.13</v>
      </c>
      <c r="I1746" s="3">
        <v>-4.4600000000000001E-2</v>
      </c>
      <c r="J1746">
        <v>675</v>
      </c>
      <c r="K1746">
        <v>69187.5</v>
      </c>
      <c r="L1746">
        <v>2353385.2799999998</v>
      </c>
      <c r="M1746">
        <v>2</v>
      </c>
      <c r="N1746">
        <v>-1544.06</v>
      </c>
      <c r="O1746" s="3">
        <v>-2.4400000000000002E-2</v>
      </c>
      <c r="P1746" s="3">
        <v>0.25800000000000001</v>
      </c>
      <c r="Q1746" t="s">
        <v>20</v>
      </c>
      <c r="S1746" s="1">
        <f t="shared" si="78"/>
        <v>43511</v>
      </c>
      <c r="U1746" s="1">
        <f t="shared" si="79"/>
        <v>43511</v>
      </c>
      <c r="W1746" s="37">
        <f t="shared" si="80"/>
        <v>0</v>
      </c>
      <c r="X1746" s="2"/>
      <c r="Z1746" s="2"/>
      <c r="AB1746" s="3"/>
      <c r="AD1746" s="3"/>
      <c r="AJ1746" s="3"/>
      <c r="AK1746" s="3"/>
    </row>
    <row r="1747" spans="1:37">
      <c r="A1747" t="s">
        <v>52</v>
      </c>
      <c r="B1747" t="s">
        <v>19</v>
      </c>
      <c r="C1747" s="2">
        <v>41429.395833333336</v>
      </c>
      <c r="D1747">
        <v>110.1</v>
      </c>
      <c r="E1747" s="2">
        <v>41429.579861111109</v>
      </c>
      <c r="F1747">
        <v>112.75</v>
      </c>
      <c r="G1747" s="3">
        <v>2.41E-2</v>
      </c>
      <c r="H1747">
        <v>-4634.58</v>
      </c>
      <c r="I1747" s="3">
        <v>-4.4299999999999999E-2</v>
      </c>
      <c r="J1747">
        <v>950</v>
      </c>
      <c r="K1747">
        <v>104595</v>
      </c>
      <c r="L1747">
        <v>724740.44</v>
      </c>
      <c r="M1747">
        <v>54</v>
      </c>
      <c r="N1747">
        <v>-85.83</v>
      </c>
      <c r="O1747" s="3">
        <v>-8.6300000000000002E-2</v>
      </c>
      <c r="P1747" s="3">
        <v>6.9500000000000006E-2</v>
      </c>
      <c r="Q1747" t="s">
        <v>20</v>
      </c>
      <c r="S1747" s="1">
        <f t="shared" si="78"/>
        <v>41429</v>
      </c>
      <c r="U1747" s="1">
        <f t="shared" si="79"/>
        <v>41429</v>
      </c>
      <c r="W1747" s="37">
        <f t="shared" si="80"/>
        <v>0</v>
      </c>
      <c r="X1747" s="2"/>
      <c r="Z1747" s="2"/>
      <c r="AB1747" s="3"/>
      <c r="AD1747" s="3"/>
      <c r="AJ1747" s="3"/>
      <c r="AK1747" s="3"/>
    </row>
    <row r="1748" spans="1:37">
      <c r="A1748" t="s">
        <v>140</v>
      </c>
      <c r="B1748" t="s">
        <v>19</v>
      </c>
      <c r="C1748" s="2">
        <v>43266.625</v>
      </c>
      <c r="D1748">
        <v>85.75</v>
      </c>
      <c r="E1748" s="2">
        <v>43269.625</v>
      </c>
      <c r="F1748">
        <v>87.8</v>
      </c>
      <c r="G1748" s="3">
        <v>2.3900000000000001E-2</v>
      </c>
      <c r="H1748">
        <v>-2555.21</v>
      </c>
      <c r="I1748" s="3">
        <v>-4.41E-2</v>
      </c>
      <c r="J1748">
        <v>675</v>
      </c>
      <c r="K1748">
        <v>57881.25</v>
      </c>
      <c r="L1748">
        <v>2513852.39</v>
      </c>
      <c r="M1748">
        <v>76</v>
      </c>
      <c r="N1748">
        <v>-33.619999999999997</v>
      </c>
      <c r="O1748" s="3">
        <v>-0.14810000000000001</v>
      </c>
      <c r="P1748" s="3">
        <v>0.15509999999999999</v>
      </c>
      <c r="Q1748" t="s">
        <v>20</v>
      </c>
      <c r="S1748" s="1">
        <f t="shared" si="78"/>
        <v>43266</v>
      </c>
      <c r="U1748" s="1">
        <f t="shared" si="79"/>
        <v>43269</v>
      </c>
      <c r="W1748" s="37">
        <f t="shared" si="80"/>
        <v>3</v>
      </c>
      <c r="X1748" s="2"/>
      <c r="Z1748" s="2"/>
      <c r="AB1748" s="3"/>
      <c r="AD1748" s="3"/>
      <c r="AJ1748" s="3"/>
      <c r="AK1748" s="3"/>
    </row>
    <row r="1749" spans="1:37">
      <c r="A1749" t="s">
        <v>135</v>
      </c>
      <c r="B1749" t="s">
        <v>19</v>
      </c>
      <c r="C1749" s="2">
        <v>43266.510416666664</v>
      </c>
      <c r="D1749">
        <v>85.75</v>
      </c>
      <c r="E1749" s="2">
        <v>43266.625</v>
      </c>
      <c r="F1749">
        <v>87.8</v>
      </c>
      <c r="G1749" s="3">
        <v>2.3900000000000001E-2</v>
      </c>
      <c r="H1749">
        <v>-2555.21</v>
      </c>
      <c r="I1749" s="3">
        <v>-4.41E-2</v>
      </c>
      <c r="J1749">
        <v>675</v>
      </c>
      <c r="K1749">
        <v>57881.25</v>
      </c>
      <c r="L1749">
        <v>2516407.6</v>
      </c>
      <c r="M1749">
        <v>34</v>
      </c>
      <c r="N1749">
        <v>-75.150000000000006</v>
      </c>
      <c r="O1749" s="3">
        <v>-2.3900000000000001E-2</v>
      </c>
      <c r="P1749" s="3">
        <v>0.29270000000000002</v>
      </c>
      <c r="Q1749" t="s">
        <v>20</v>
      </c>
      <c r="S1749" s="1">
        <f t="shared" si="78"/>
        <v>43266</v>
      </c>
      <c r="U1749" s="1">
        <f t="shared" si="79"/>
        <v>43266</v>
      </c>
      <c r="W1749" s="37">
        <f t="shared" si="80"/>
        <v>0</v>
      </c>
      <c r="X1749" s="2"/>
      <c r="Z1749" s="2"/>
      <c r="AB1749" s="3"/>
      <c r="AD1749" s="3"/>
      <c r="AJ1749" s="3"/>
      <c r="AK1749" s="3"/>
    </row>
    <row r="1750" spans="1:37">
      <c r="A1750" t="s">
        <v>92</v>
      </c>
      <c r="B1750" t="s">
        <v>19</v>
      </c>
      <c r="C1750" s="2">
        <v>42003.385416666664</v>
      </c>
      <c r="D1750">
        <v>192.15</v>
      </c>
      <c r="E1750" s="2">
        <v>42003.631944444445</v>
      </c>
      <c r="F1750">
        <v>196.75</v>
      </c>
      <c r="G1750" s="3">
        <v>2.3900000000000001E-2</v>
      </c>
      <c r="H1750">
        <v>-6791.2</v>
      </c>
      <c r="I1750" s="3">
        <v>-4.4200000000000003E-2</v>
      </c>
      <c r="J1750">
        <v>800</v>
      </c>
      <c r="K1750">
        <v>153720</v>
      </c>
      <c r="L1750">
        <v>1662803.78</v>
      </c>
      <c r="M1750">
        <v>72</v>
      </c>
      <c r="N1750">
        <v>-94.32</v>
      </c>
      <c r="O1750" s="3">
        <v>-8.77E-2</v>
      </c>
      <c r="P1750" s="3">
        <v>8.0699999999999994E-2</v>
      </c>
      <c r="Q1750" t="s">
        <v>20</v>
      </c>
      <c r="S1750" s="1">
        <f t="shared" si="78"/>
        <v>42003</v>
      </c>
      <c r="U1750" s="1">
        <f t="shared" si="79"/>
        <v>42003</v>
      </c>
      <c r="W1750" s="37">
        <f t="shared" si="80"/>
        <v>0</v>
      </c>
      <c r="X1750" s="2"/>
      <c r="Z1750" s="2"/>
      <c r="AB1750" s="3"/>
      <c r="AD1750" s="3"/>
      <c r="AJ1750" s="3"/>
      <c r="AK1750" s="3"/>
    </row>
    <row r="1751" spans="1:37">
      <c r="A1751" t="s">
        <v>142</v>
      </c>
      <c r="B1751" t="s">
        <v>19</v>
      </c>
      <c r="C1751" s="2">
        <v>43599.555555555555</v>
      </c>
      <c r="D1751">
        <v>292</v>
      </c>
      <c r="E1751" s="2">
        <v>43600.545138888891</v>
      </c>
      <c r="F1751">
        <v>298.95</v>
      </c>
      <c r="G1751" s="3">
        <v>2.3800000000000002E-2</v>
      </c>
      <c r="H1751">
        <v>-8680.16</v>
      </c>
      <c r="I1751" s="3">
        <v>-4.3999999999999997E-2</v>
      </c>
      <c r="J1751">
        <v>675</v>
      </c>
      <c r="K1751">
        <v>197100</v>
      </c>
      <c r="L1751">
        <v>2428634.58</v>
      </c>
      <c r="M1751">
        <v>74</v>
      </c>
      <c r="N1751">
        <v>-117.3</v>
      </c>
      <c r="O1751" s="3">
        <v>-5.2900000000000003E-2</v>
      </c>
      <c r="P1751" s="3">
        <v>0.1789</v>
      </c>
      <c r="Q1751" t="s">
        <v>20</v>
      </c>
      <c r="S1751" s="1">
        <f t="shared" si="78"/>
        <v>43599</v>
      </c>
      <c r="U1751" s="1">
        <f t="shared" si="79"/>
        <v>43600</v>
      </c>
      <c r="W1751" s="37">
        <f t="shared" si="80"/>
        <v>1</v>
      </c>
      <c r="X1751" s="2"/>
      <c r="Z1751" s="2"/>
      <c r="AB1751" s="3"/>
      <c r="AD1751" s="3"/>
      <c r="AJ1751" s="3"/>
      <c r="AK1751" s="3"/>
    </row>
    <row r="1752" spans="1:37">
      <c r="A1752" t="s">
        <v>53</v>
      </c>
      <c r="B1752" t="s">
        <v>19</v>
      </c>
      <c r="C1752" s="2">
        <v>41285.503472222219</v>
      </c>
      <c r="D1752">
        <v>69.349999999999994</v>
      </c>
      <c r="E1752" s="2">
        <v>41288.423611111109</v>
      </c>
      <c r="F1752">
        <v>71</v>
      </c>
      <c r="G1752" s="3">
        <v>2.3800000000000002E-2</v>
      </c>
      <c r="H1752">
        <v>-2900.83</v>
      </c>
      <c r="I1752" s="3">
        <v>-4.3999999999999997E-2</v>
      </c>
      <c r="J1752">
        <v>950</v>
      </c>
      <c r="K1752">
        <v>65882.5</v>
      </c>
      <c r="L1752">
        <v>572980.67000000004</v>
      </c>
      <c r="M1752">
        <v>54</v>
      </c>
      <c r="N1752">
        <v>-53.72</v>
      </c>
      <c r="O1752" s="3">
        <v>-2.4500000000000001E-2</v>
      </c>
      <c r="P1752" s="3">
        <v>0.26100000000000001</v>
      </c>
      <c r="Q1752" t="s">
        <v>20</v>
      </c>
      <c r="S1752" s="1">
        <f t="shared" si="78"/>
        <v>41285</v>
      </c>
      <c r="U1752" s="1">
        <f t="shared" si="79"/>
        <v>41288</v>
      </c>
      <c r="W1752" s="37">
        <f t="shared" si="80"/>
        <v>3</v>
      </c>
      <c r="X1752" s="2"/>
      <c r="Z1752" s="2"/>
      <c r="AB1752" s="3"/>
      <c r="AD1752" s="3"/>
      <c r="AJ1752" s="3"/>
      <c r="AK1752" s="3"/>
    </row>
    <row r="1753" spans="1:37">
      <c r="A1753" t="s">
        <v>129</v>
      </c>
      <c r="B1753" t="s">
        <v>19</v>
      </c>
      <c r="C1753" s="2">
        <v>43039.385416666664</v>
      </c>
      <c r="D1753">
        <v>115</v>
      </c>
      <c r="E1753" s="2">
        <v>43039.548611111109</v>
      </c>
      <c r="F1753">
        <v>117.7</v>
      </c>
      <c r="G1753" s="3">
        <v>2.35E-2</v>
      </c>
      <c r="H1753">
        <v>-3393.23</v>
      </c>
      <c r="I1753" s="3">
        <v>-4.3700000000000003E-2</v>
      </c>
      <c r="J1753">
        <v>675</v>
      </c>
      <c r="K1753">
        <v>77625</v>
      </c>
      <c r="L1753">
        <v>2321440.23</v>
      </c>
      <c r="M1753">
        <v>48</v>
      </c>
      <c r="N1753">
        <v>-70.69</v>
      </c>
      <c r="O1753" s="3">
        <v>-8.0399999999999999E-2</v>
      </c>
      <c r="P1753" s="3">
        <v>0.10390000000000001</v>
      </c>
      <c r="Q1753" t="s">
        <v>20</v>
      </c>
      <c r="S1753" s="1">
        <f t="shared" si="78"/>
        <v>43039</v>
      </c>
      <c r="U1753" s="1">
        <f t="shared" si="79"/>
        <v>43039</v>
      </c>
      <c r="W1753" s="37">
        <f t="shared" si="80"/>
        <v>0</v>
      </c>
      <c r="X1753" s="2"/>
      <c r="Z1753" s="2"/>
      <c r="AB1753" s="3"/>
      <c r="AD1753" s="3"/>
      <c r="AJ1753" s="3"/>
      <c r="AK1753" s="3"/>
    </row>
    <row r="1754" spans="1:37">
      <c r="A1754" t="s">
        <v>135</v>
      </c>
      <c r="B1754" t="s">
        <v>19</v>
      </c>
      <c r="C1754" s="2">
        <v>44022.440972222219</v>
      </c>
      <c r="D1754">
        <v>198.3</v>
      </c>
      <c r="E1754" s="2">
        <v>44022.569444444445</v>
      </c>
      <c r="F1754">
        <v>202.95</v>
      </c>
      <c r="G1754" s="3">
        <v>2.3400000000000001E-2</v>
      </c>
      <c r="H1754">
        <v>-7146.56</v>
      </c>
      <c r="I1754" s="3">
        <v>-4.3700000000000003E-2</v>
      </c>
      <c r="J1754">
        <v>825</v>
      </c>
      <c r="K1754">
        <v>163597.5</v>
      </c>
      <c r="L1754">
        <v>3536538.21</v>
      </c>
      <c r="M1754">
        <v>38</v>
      </c>
      <c r="N1754">
        <v>-188.07</v>
      </c>
      <c r="O1754" s="3">
        <v>-2.8500000000000001E-2</v>
      </c>
      <c r="P1754" s="3">
        <v>0.13669999999999999</v>
      </c>
      <c r="Q1754" t="s">
        <v>20</v>
      </c>
      <c r="S1754" s="1">
        <f t="shared" si="78"/>
        <v>44022</v>
      </c>
      <c r="U1754" s="1">
        <f t="shared" si="79"/>
        <v>44022</v>
      </c>
      <c r="W1754" s="37">
        <f t="shared" si="80"/>
        <v>0</v>
      </c>
      <c r="X1754" s="2"/>
      <c r="Z1754" s="2"/>
      <c r="AB1754" s="3"/>
      <c r="AD1754" s="3"/>
      <c r="AJ1754" s="3"/>
      <c r="AK1754" s="3"/>
    </row>
    <row r="1755" spans="1:37">
      <c r="A1755" t="s">
        <v>134</v>
      </c>
      <c r="B1755" t="s">
        <v>19</v>
      </c>
      <c r="C1755" s="2">
        <v>43514.409722222219</v>
      </c>
      <c r="D1755">
        <v>111</v>
      </c>
      <c r="E1755" s="2">
        <v>43515.402777777781</v>
      </c>
      <c r="F1755">
        <v>113.6</v>
      </c>
      <c r="G1755" s="3">
        <v>2.3400000000000001E-2</v>
      </c>
      <c r="H1755">
        <v>-3271.05</v>
      </c>
      <c r="I1755" s="3">
        <v>-4.3700000000000003E-2</v>
      </c>
      <c r="J1755">
        <v>675</v>
      </c>
      <c r="K1755">
        <v>74925</v>
      </c>
      <c r="L1755">
        <v>2344409.7999999998</v>
      </c>
      <c r="M1755">
        <v>75</v>
      </c>
      <c r="N1755">
        <v>-43.61</v>
      </c>
      <c r="O1755" s="3">
        <v>-0.1153</v>
      </c>
      <c r="P1755" s="3">
        <v>0.1613</v>
      </c>
      <c r="Q1755" t="s">
        <v>20</v>
      </c>
      <c r="S1755" s="1">
        <f t="shared" si="78"/>
        <v>43514</v>
      </c>
      <c r="U1755" s="1">
        <f t="shared" si="79"/>
        <v>43515</v>
      </c>
      <c r="W1755" s="37">
        <f t="shared" si="80"/>
        <v>1</v>
      </c>
      <c r="X1755" s="2"/>
      <c r="Z1755" s="2"/>
      <c r="AB1755" s="3"/>
      <c r="AD1755" s="3"/>
      <c r="AJ1755" s="3"/>
      <c r="AK1755" s="3"/>
    </row>
    <row r="1756" spans="1:37">
      <c r="A1756" t="s">
        <v>156</v>
      </c>
      <c r="B1756" t="s">
        <v>19</v>
      </c>
      <c r="C1756" s="2">
        <v>43588.427083333336</v>
      </c>
      <c r="D1756">
        <v>307.2</v>
      </c>
      <c r="E1756" s="2">
        <v>43588.559027777781</v>
      </c>
      <c r="F1756">
        <v>314.35000000000002</v>
      </c>
      <c r="G1756" s="3">
        <v>2.3300000000000001E-2</v>
      </c>
      <c r="H1756">
        <v>-8019.3</v>
      </c>
      <c r="I1756" s="3">
        <v>-4.3499999999999997E-2</v>
      </c>
      <c r="J1756">
        <v>600</v>
      </c>
      <c r="K1756">
        <v>184320</v>
      </c>
      <c r="L1756">
        <v>2453456.77</v>
      </c>
      <c r="M1756">
        <v>39</v>
      </c>
      <c r="N1756">
        <v>-205.62</v>
      </c>
      <c r="O1756" s="3">
        <v>-4.1300000000000003E-2</v>
      </c>
      <c r="P1756" s="3">
        <v>1.5100000000000001E-2</v>
      </c>
      <c r="Q1756" t="s">
        <v>20</v>
      </c>
      <c r="S1756" s="1">
        <f t="shared" si="78"/>
        <v>43588</v>
      </c>
      <c r="U1756" s="1">
        <f t="shared" si="79"/>
        <v>43588</v>
      </c>
      <c r="W1756" s="37">
        <f t="shared" si="80"/>
        <v>0</v>
      </c>
      <c r="X1756" s="2"/>
      <c r="Z1756" s="2"/>
      <c r="AB1756" s="3"/>
      <c r="AD1756" s="3"/>
      <c r="AJ1756" s="3"/>
      <c r="AK1756" s="3"/>
    </row>
    <row r="1757" spans="1:37">
      <c r="A1757" t="s">
        <v>96</v>
      </c>
      <c r="B1757" t="s">
        <v>19</v>
      </c>
      <c r="C1757" s="2">
        <v>42104.517361111109</v>
      </c>
      <c r="D1757">
        <v>99.7</v>
      </c>
      <c r="E1757" s="2">
        <v>42104.590277777781</v>
      </c>
      <c r="F1757">
        <v>101.95</v>
      </c>
      <c r="G1757" s="3">
        <v>2.2599999999999999E-2</v>
      </c>
      <c r="H1757">
        <v>-3306.54</v>
      </c>
      <c r="I1757" s="3">
        <v>-4.2799999999999998E-2</v>
      </c>
      <c r="J1757">
        <v>775</v>
      </c>
      <c r="K1757">
        <v>77267.5</v>
      </c>
      <c r="L1757">
        <v>1812059.26</v>
      </c>
      <c r="M1757">
        <v>22</v>
      </c>
      <c r="N1757">
        <v>-150.30000000000001</v>
      </c>
      <c r="O1757" s="3">
        <v>-7.3200000000000001E-2</v>
      </c>
      <c r="P1757" s="3">
        <v>8.6300000000000002E-2</v>
      </c>
      <c r="Q1757" t="s">
        <v>20</v>
      </c>
      <c r="S1757" s="1">
        <f t="shared" si="78"/>
        <v>42104</v>
      </c>
      <c r="U1757" s="1">
        <f t="shared" si="79"/>
        <v>42104</v>
      </c>
      <c r="W1757" s="37">
        <f t="shared" si="80"/>
        <v>0</v>
      </c>
      <c r="X1757" s="2"/>
      <c r="Z1757" s="2"/>
      <c r="AB1757" s="3"/>
      <c r="AD1757" s="3"/>
      <c r="AJ1757" s="3"/>
      <c r="AK1757" s="3"/>
    </row>
    <row r="1758" spans="1:37">
      <c r="A1758" t="s">
        <v>38</v>
      </c>
      <c r="B1758" t="s">
        <v>19</v>
      </c>
      <c r="C1758" s="2">
        <v>41431.513888888891</v>
      </c>
      <c r="D1758">
        <v>89.9</v>
      </c>
      <c r="E1758" s="2">
        <v>41432.385416666664</v>
      </c>
      <c r="F1758">
        <v>91.9</v>
      </c>
      <c r="G1758" s="3">
        <v>2.2200000000000001E-2</v>
      </c>
      <c r="H1758">
        <v>-3627.1</v>
      </c>
      <c r="I1758" s="3">
        <v>-4.2500000000000003E-2</v>
      </c>
      <c r="J1758">
        <v>950</v>
      </c>
      <c r="K1758">
        <v>85405</v>
      </c>
      <c r="L1758">
        <v>714052.47</v>
      </c>
      <c r="M1758">
        <v>40</v>
      </c>
      <c r="N1758">
        <v>-90.68</v>
      </c>
      <c r="O1758" s="3">
        <v>-2.2200000000000001E-2</v>
      </c>
      <c r="P1758" s="3">
        <v>0.29809999999999998</v>
      </c>
      <c r="Q1758" t="s">
        <v>20</v>
      </c>
      <c r="S1758" s="1">
        <f t="shared" si="78"/>
        <v>41431</v>
      </c>
      <c r="U1758" s="1">
        <f t="shared" si="79"/>
        <v>41432</v>
      </c>
      <c r="W1758" s="37">
        <f t="shared" si="80"/>
        <v>1</v>
      </c>
      <c r="X1758" s="2"/>
      <c r="Z1758" s="2"/>
      <c r="AB1758" s="3"/>
      <c r="AD1758" s="3"/>
      <c r="AJ1758" s="3"/>
      <c r="AK1758" s="3"/>
    </row>
    <row r="1759" spans="1:37">
      <c r="A1759" t="s">
        <v>207</v>
      </c>
      <c r="B1759" t="s">
        <v>19</v>
      </c>
      <c r="C1759" s="2">
        <v>44747.579861111109</v>
      </c>
      <c r="D1759">
        <v>291.3</v>
      </c>
      <c r="E1759" s="2">
        <v>44748.517361111109</v>
      </c>
      <c r="F1759">
        <v>297.75</v>
      </c>
      <c r="G1759" s="3">
        <v>2.2100000000000002E-2</v>
      </c>
      <c r="H1759">
        <v>-9255.3700000000008</v>
      </c>
      <c r="I1759" s="3">
        <v>-4.24E-2</v>
      </c>
      <c r="J1759">
        <v>750</v>
      </c>
      <c r="K1759">
        <v>218474.98</v>
      </c>
      <c r="L1759">
        <v>6889411.9299999997</v>
      </c>
      <c r="M1759">
        <v>59</v>
      </c>
      <c r="N1759">
        <v>-156.87</v>
      </c>
      <c r="O1759" s="3">
        <v>-5.5300000000000002E-2</v>
      </c>
      <c r="P1759" s="3">
        <v>0.15479999999999999</v>
      </c>
      <c r="Q1759" t="s">
        <v>20</v>
      </c>
      <c r="S1759" s="1">
        <f t="shared" si="78"/>
        <v>44747</v>
      </c>
      <c r="U1759" s="1">
        <f t="shared" si="79"/>
        <v>44748</v>
      </c>
      <c r="W1759" s="37">
        <f t="shared" si="80"/>
        <v>1</v>
      </c>
      <c r="X1759" s="2"/>
      <c r="Z1759" s="2"/>
      <c r="AB1759" s="3"/>
      <c r="AD1759" s="3"/>
      <c r="AJ1759" s="3"/>
      <c r="AK1759" s="3"/>
    </row>
    <row r="1760" spans="1:37">
      <c r="A1760" t="s">
        <v>22</v>
      </c>
      <c r="B1760" t="s">
        <v>19</v>
      </c>
      <c r="C1760" s="2">
        <v>41415.614583333336</v>
      </c>
      <c r="D1760">
        <v>83.5</v>
      </c>
      <c r="E1760" s="2">
        <v>41416.545138888891</v>
      </c>
      <c r="F1760">
        <v>85.3</v>
      </c>
      <c r="G1760" s="3">
        <v>2.1600000000000001E-2</v>
      </c>
      <c r="H1760">
        <v>-3139.2</v>
      </c>
      <c r="I1760" s="3">
        <v>-4.1799999999999997E-2</v>
      </c>
      <c r="J1760">
        <v>900</v>
      </c>
      <c r="K1760">
        <v>75150</v>
      </c>
      <c r="L1760">
        <v>579502.72</v>
      </c>
      <c r="M1760">
        <v>57</v>
      </c>
      <c r="N1760">
        <v>-55.07</v>
      </c>
      <c r="O1760" s="3">
        <v>-0.10059999999999999</v>
      </c>
      <c r="P1760" s="3">
        <v>0.2455</v>
      </c>
      <c r="Q1760" t="s">
        <v>20</v>
      </c>
      <c r="S1760" s="1">
        <f t="shared" si="78"/>
        <v>41415</v>
      </c>
      <c r="U1760" s="1">
        <f t="shared" si="79"/>
        <v>41416</v>
      </c>
      <c r="W1760" s="37">
        <f t="shared" si="80"/>
        <v>1</v>
      </c>
      <c r="X1760" s="2"/>
      <c r="Z1760" s="2"/>
      <c r="AB1760" s="3"/>
      <c r="AD1760" s="3"/>
      <c r="AJ1760" s="3"/>
      <c r="AK1760" s="3"/>
    </row>
    <row r="1761" spans="1:37">
      <c r="A1761" t="s">
        <v>209</v>
      </c>
      <c r="B1761" t="s">
        <v>19</v>
      </c>
      <c r="C1761" s="2">
        <v>44691.385416666664</v>
      </c>
      <c r="D1761">
        <v>314.75</v>
      </c>
      <c r="E1761" s="2">
        <v>44691.496527777781</v>
      </c>
      <c r="F1761">
        <v>321.5</v>
      </c>
      <c r="G1761" s="3">
        <v>2.1399999999999999E-2</v>
      </c>
      <c r="H1761">
        <v>-9178.75</v>
      </c>
      <c r="I1761" s="3">
        <v>-4.1700000000000001E-2</v>
      </c>
      <c r="J1761">
        <v>700</v>
      </c>
      <c r="K1761">
        <v>220325</v>
      </c>
      <c r="L1761">
        <v>6663459.1299999999</v>
      </c>
      <c r="M1761">
        <v>33</v>
      </c>
      <c r="N1761">
        <v>-278.14</v>
      </c>
      <c r="O1761" s="3">
        <v>-2.1399999999999999E-2</v>
      </c>
      <c r="P1761" s="3">
        <v>0.14660000000000001</v>
      </c>
      <c r="Q1761" t="s">
        <v>20</v>
      </c>
      <c r="S1761" s="1">
        <f t="shared" si="78"/>
        <v>44691</v>
      </c>
      <c r="U1761" s="1">
        <f t="shared" si="79"/>
        <v>44691</v>
      </c>
      <c r="W1761" s="37">
        <f t="shared" si="80"/>
        <v>0</v>
      </c>
      <c r="X1761" s="2"/>
      <c r="Z1761" s="2"/>
      <c r="AB1761" s="3"/>
      <c r="AD1761" s="3"/>
      <c r="AJ1761" s="3"/>
      <c r="AK1761" s="3"/>
    </row>
    <row r="1762" spans="1:37">
      <c r="A1762" t="s">
        <v>96</v>
      </c>
      <c r="B1762" t="s">
        <v>19</v>
      </c>
      <c r="C1762" s="2">
        <v>42774.545138888891</v>
      </c>
      <c r="D1762">
        <v>76.2</v>
      </c>
      <c r="E1762" s="2">
        <v>42774.631944444445</v>
      </c>
      <c r="F1762">
        <v>77.8</v>
      </c>
      <c r="G1762" s="3">
        <v>2.1000000000000001E-2</v>
      </c>
      <c r="H1762">
        <v>-2590.5</v>
      </c>
      <c r="I1762" s="3">
        <v>-4.1200000000000001E-2</v>
      </c>
      <c r="J1762">
        <v>825</v>
      </c>
      <c r="K1762">
        <v>62865</v>
      </c>
      <c r="L1762">
        <v>2206676.39</v>
      </c>
      <c r="M1762">
        <v>26</v>
      </c>
      <c r="N1762">
        <v>-99.63</v>
      </c>
      <c r="O1762" s="3">
        <v>-4.3299999999999998E-2</v>
      </c>
      <c r="P1762" s="3">
        <v>0.30909999999999999</v>
      </c>
      <c r="Q1762" t="s">
        <v>20</v>
      </c>
      <c r="S1762" s="1">
        <f t="shared" si="78"/>
        <v>42774</v>
      </c>
      <c r="U1762" s="1">
        <f t="shared" si="79"/>
        <v>42774</v>
      </c>
      <c r="W1762" s="37">
        <f t="shared" si="80"/>
        <v>0</v>
      </c>
      <c r="X1762" s="2"/>
      <c r="Z1762" s="2"/>
      <c r="AB1762" s="3"/>
      <c r="AD1762" s="3"/>
      <c r="AJ1762" s="3"/>
      <c r="AK1762" s="3"/>
    </row>
    <row r="1763" spans="1:37">
      <c r="A1763" t="s">
        <v>123</v>
      </c>
      <c r="B1763" t="s">
        <v>19</v>
      </c>
      <c r="C1763" s="2">
        <v>43902.385416666664</v>
      </c>
      <c r="D1763">
        <v>308.75</v>
      </c>
      <c r="E1763" s="2">
        <v>43903.496527777781</v>
      </c>
      <c r="F1763">
        <v>315.14999999999998</v>
      </c>
      <c r="G1763" s="3">
        <v>2.07E-2</v>
      </c>
      <c r="H1763">
        <v>-10427.17</v>
      </c>
      <c r="I1763" s="3">
        <v>-4.0899999999999999E-2</v>
      </c>
      <c r="J1763">
        <v>825</v>
      </c>
      <c r="K1763">
        <v>254718.75</v>
      </c>
      <c r="L1763">
        <v>3168865.83</v>
      </c>
      <c r="M1763">
        <v>100</v>
      </c>
      <c r="N1763">
        <v>-104.27</v>
      </c>
      <c r="O1763" s="3">
        <v>-0.36809999999999998</v>
      </c>
      <c r="P1763" s="3">
        <v>0.78910000000000002</v>
      </c>
      <c r="Q1763" t="s">
        <v>20</v>
      </c>
      <c r="S1763" s="1">
        <f t="shared" si="78"/>
        <v>43902</v>
      </c>
      <c r="U1763" s="1">
        <f t="shared" si="79"/>
        <v>43903</v>
      </c>
      <c r="W1763" s="37">
        <f t="shared" si="80"/>
        <v>1</v>
      </c>
      <c r="X1763" s="2"/>
      <c r="Z1763" s="2"/>
      <c r="AB1763" s="3"/>
      <c r="AD1763" s="3"/>
      <c r="AJ1763" s="3"/>
      <c r="AK1763" s="3"/>
    </row>
    <row r="1764" spans="1:37">
      <c r="A1764" t="s">
        <v>205</v>
      </c>
      <c r="B1764" t="s">
        <v>19</v>
      </c>
      <c r="C1764" s="2">
        <v>44377.385416666664</v>
      </c>
      <c r="D1764">
        <v>197.55</v>
      </c>
      <c r="E1764" s="2">
        <v>44377.569444444445</v>
      </c>
      <c r="F1764">
        <v>201.6</v>
      </c>
      <c r="G1764" s="3">
        <v>2.0500000000000001E-2</v>
      </c>
      <c r="H1764">
        <v>-5226.9799999999996</v>
      </c>
      <c r="I1764" s="3">
        <v>-4.07E-2</v>
      </c>
      <c r="J1764">
        <v>650</v>
      </c>
      <c r="K1764">
        <v>128407.5</v>
      </c>
      <c r="L1764">
        <v>5444113.1299999999</v>
      </c>
      <c r="M1764">
        <v>54</v>
      </c>
      <c r="N1764">
        <v>-96.8</v>
      </c>
      <c r="O1764" s="3">
        <v>-0.10349999999999999</v>
      </c>
      <c r="P1764" s="3">
        <v>0.10630000000000001</v>
      </c>
      <c r="Q1764" t="s">
        <v>20</v>
      </c>
      <c r="S1764" s="1">
        <f t="shared" ref="S1764:S1827" si="81">DATE(YEAR(C1764),MONTH(C1764),DAY(C1764))</f>
        <v>44377</v>
      </c>
      <c r="U1764" s="1">
        <f t="shared" ref="U1764:U1827" si="82">DATE(YEAR(E1764),MONTH(E1764),DAY(E1764))</f>
        <v>44377</v>
      </c>
      <c r="W1764" s="37">
        <f t="shared" ref="W1764:W1827" si="83">U1764-S1764</f>
        <v>0</v>
      </c>
      <c r="X1764" s="2"/>
      <c r="Z1764" s="2"/>
      <c r="AB1764" s="3"/>
      <c r="AD1764" s="3"/>
      <c r="AJ1764" s="3"/>
      <c r="AK1764" s="3"/>
    </row>
    <row r="1765" spans="1:37">
      <c r="A1765" t="s">
        <v>149</v>
      </c>
      <c r="B1765" t="s">
        <v>19</v>
      </c>
      <c r="C1765" s="2">
        <v>43585.409722222219</v>
      </c>
      <c r="D1765">
        <v>318.10000000000002</v>
      </c>
      <c r="E1765" s="2">
        <v>43585.552083333336</v>
      </c>
      <c r="F1765">
        <v>324.60000000000002</v>
      </c>
      <c r="G1765" s="3">
        <v>2.0400000000000001E-2</v>
      </c>
      <c r="H1765">
        <v>-8725.73</v>
      </c>
      <c r="I1765" s="3">
        <v>-4.0599999999999997E-2</v>
      </c>
      <c r="J1765">
        <v>675</v>
      </c>
      <c r="K1765">
        <v>214717.5</v>
      </c>
      <c r="L1765">
        <v>2527298.35</v>
      </c>
      <c r="M1765">
        <v>42</v>
      </c>
      <c r="N1765">
        <v>-207.76</v>
      </c>
      <c r="O1765" s="3">
        <v>-6.0400000000000002E-2</v>
      </c>
      <c r="P1765" s="3">
        <v>2.7799999999999998E-2</v>
      </c>
      <c r="Q1765" t="s">
        <v>20</v>
      </c>
      <c r="S1765" s="1">
        <f t="shared" si="81"/>
        <v>43585</v>
      </c>
      <c r="U1765" s="1">
        <f t="shared" si="82"/>
        <v>43585</v>
      </c>
      <c r="W1765" s="37">
        <f t="shared" si="83"/>
        <v>0</v>
      </c>
      <c r="X1765" s="2"/>
      <c r="Z1765" s="2"/>
      <c r="AB1765" s="3"/>
      <c r="AD1765" s="3"/>
      <c r="AJ1765" s="3"/>
      <c r="AK1765" s="3"/>
    </row>
    <row r="1766" spans="1:37">
      <c r="A1766" t="s">
        <v>25</v>
      </c>
      <c r="B1766" t="s">
        <v>19</v>
      </c>
      <c r="C1766" s="2">
        <v>41488.444444444445</v>
      </c>
      <c r="D1766">
        <v>144.4</v>
      </c>
      <c r="E1766" s="2">
        <v>41491.447916666664</v>
      </c>
      <c r="F1766">
        <v>147.30000000000001</v>
      </c>
      <c r="G1766" s="3">
        <v>2.01E-2</v>
      </c>
      <c r="H1766">
        <v>-5526.15</v>
      </c>
      <c r="I1766" s="3">
        <v>-4.0300000000000002E-2</v>
      </c>
      <c r="J1766">
        <v>950.00009999999997</v>
      </c>
      <c r="K1766">
        <v>137180</v>
      </c>
      <c r="L1766">
        <v>524431.57999999996</v>
      </c>
      <c r="M1766">
        <v>77</v>
      </c>
      <c r="N1766">
        <v>-71.77</v>
      </c>
      <c r="O1766" s="3">
        <v>-7.3400000000000007E-2</v>
      </c>
      <c r="P1766" s="3">
        <v>0.23649999999999999</v>
      </c>
      <c r="Q1766" t="s">
        <v>20</v>
      </c>
      <c r="S1766" s="1">
        <f t="shared" si="81"/>
        <v>41488</v>
      </c>
      <c r="U1766" s="1">
        <f t="shared" si="82"/>
        <v>41491</v>
      </c>
      <c r="W1766" s="37">
        <f t="shared" si="83"/>
        <v>3</v>
      </c>
      <c r="X1766" s="2"/>
      <c r="Z1766" s="2"/>
      <c r="AB1766" s="3"/>
      <c r="AD1766" s="3"/>
      <c r="AJ1766" s="3"/>
      <c r="AK1766" s="3"/>
    </row>
    <row r="1767" spans="1:37">
      <c r="A1767" t="s">
        <v>146</v>
      </c>
      <c r="B1767" t="s">
        <v>19</v>
      </c>
      <c r="C1767" s="2">
        <v>44054.385416666664</v>
      </c>
      <c r="D1767">
        <v>197.5</v>
      </c>
      <c r="E1767" s="2">
        <v>44054.625</v>
      </c>
      <c r="F1767">
        <v>201.35</v>
      </c>
      <c r="G1767" s="3">
        <v>1.95E-2</v>
      </c>
      <c r="H1767">
        <v>-5878.87</v>
      </c>
      <c r="I1767" s="3">
        <v>-3.9699999999999999E-2</v>
      </c>
      <c r="J1767">
        <v>750</v>
      </c>
      <c r="K1767">
        <v>148125</v>
      </c>
      <c r="L1767">
        <v>3730981.14</v>
      </c>
      <c r="M1767">
        <v>70</v>
      </c>
      <c r="N1767">
        <v>-83.98</v>
      </c>
      <c r="O1767" s="3">
        <v>-0.1646</v>
      </c>
      <c r="P1767" s="3">
        <v>4.5600000000000002E-2</v>
      </c>
      <c r="Q1767" t="s">
        <v>20</v>
      </c>
      <c r="S1767" s="1">
        <f t="shared" si="81"/>
        <v>44054</v>
      </c>
      <c r="U1767" s="1">
        <f t="shared" si="82"/>
        <v>44054</v>
      </c>
      <c r="W1767" s="37">
        <f t="shared" si="83"/>
        <v>0</v>
      </c>
      <c r="X1767" s="2"/>
      <c r="Z1767" s="2"/>
      <c r="AB1767" s="3"/>
      <c r="AD1767" s="3"/>
      <c r="AJ1767" s="3"/>
      <c r="AK1767" s="3"/>
    </row>
    <row r="1768" spans="1:37">
      <c r="A1768" t="s">
        <v>84</v>
      </c>
      <c r="B1768" t="s">
        <v>19</v>
      </c>
      <c r="C1768" s="2">
        <v>42129.548611111109</v>
      </c>
      <c r="D1768">
        <v>157.25</v>
      </c>
      <c r="E1768" s="2">
        <v>42130.385416666664</v>
      </c>
      <c r="F1768">
        <v>160.25</v>
      </c>
      <c r="G1768" s="3">
        <v>1.9099999999999999E-2</v>
      </c>
      <c r="H1768">
        <v>-5094.38</v>
      </c>
      <c r="I1768" s="3">
        <v>-3.9300000000000002E-2</v>
      </c>
      <c r="J1768">
        <v>825</v>
      </c>
      <c r="K1768">
        <v>129731.25</v>
      </c>
      <c r="L1768">
        <v>1837010.96</v>
      </c>
      <c r="M1768">
        <v>30</v>
      </c>
      <c r="N1768">
        <v>-169.81</v>
      </c>
      <c r="O1768" s="3">
        <v>-0.12239999999999999</v>
      </c>
      <c r="P1768" s="3">
        <v>7.1499999999999994E-2</v>
      </c>
      <c r="Q1768" t="s">
        <v>20</v>
      </c>
      <c r="S1768" s="1">
        <f t="shared" si="81"/>
        <v>42129</v>
      </c>
      <c r="U1768" s="1">
        <f t="shared" si="82"/>
        <v>42130</v>
      </c>
      <c r="W1768" s="37">
        <f t="shared" si="83"/>
        <v>1</v>
      </c>
      <c r="X1768" s="2"/>
      <c r="Z1768" s="2"/>
      <c r="AB1768" s="3"/>
      <c r="AD1768" s="3"/>
      <c r="AJ1768" s="3"/>
      <c r="AK1768" s="3"/>
    </row>
    <row r="1769" spans="1:37">
      <c r="A1769" t="s">
        <v>219</v>
      </c>
      <c r="B1769" t="s">
        <v>19</v>
      </c>
      <c r="C1769" s="2">
        <v>44609.614583333336</v>
      </c>
      <c r="D1769">
        <v>211.55</v>
      </c>
      <c r="E1769" s="2">
        <v>44610.489583333336</v>
      </c>
      <c r="F1769">
        <v>215.6</v>
      </c>
      <c r="G1769" s="3">
        <v>1.9099999999999999E-2</v>
      </c>
      <c r="H1769">
        <v>-5408.97</v>
      </c>
      <c r="I1769" s="3">
        <v>-3.9300000000000002E-2</v>
      </c>
      <c r="J1769">
        <v>650</v>
      </c>
      <c r="K1769">
        <v>137507.5</v>
      </c>
      <c r="L1769">
        <v>6112088.1100000003</v>
      </c>
      <c r="M1769">
        <v>41</v>
      </c>
      <c r="N1769">
        <v>-131.93</v>
      </c>
      <c r="O1769" s="3">
        <v>-7.3700000000000002E-2</v>
      </c>
      <c r="P1769" s="3">
        <v>0.1988</v>
      </c>
      <c r="Q1769" t="s">
        <v>20</v>
      </c>
      <c r="S1769" s="1">
        <f t="shared" si="81"/>
        <v>44609</v>
      </c>
      <c r="U1769" s="1">
        <f t="shared" si="82"/>
        <v>44610</v>
      </c>
      <c r="W1769" s="37">
        <f t="shared" si="83"/>
        <v>1</v>
      </c>
      <c r="X1769" s="2"/>
      <c r="Z1769" s="2"/>
      <c r="AB1769" s="3"/>
      <c r="AD1769" s="3"/>
      <c r="AJ1769" s="3"/>
      <c r="AK1769" s="3"/>
    </row>
    <row r="1770" spans="1:37">
      <c r="A1770" t="s">
        <v>124</v>
      </c>
      <c r="B1770" t="s">
        <v>19</v>
      </c>
      <c r="C1770" s="2">
        <v>43403.600694444445</v>
      </c>
      <c r="D1770">
        <v>253.2</v>
      </c>
      <c r="E1770" s="2">
        <v>43404.503472222219</v>
      </c>
      <c r="F1770">
        <v>258</v>
      </c>
      <c r="G1770" s="3">
        <v>1.9E-2</v>
      </c>
      <c r="H1770">
        <v>-6690.6</v>
      </c>
      <c r="I1770" s="3">
        <v>-3.9100000000000003E-2</v>
      </c>
      <c r="J1770">
        <v>675</v>
      </c>
      <c r="K1770">
        <v>170910</v>
      </c>
      <c r="L1770">
        <v>2006835.22</v>
      </c>
      <c r="M1770">
        <v>49</v>
      </c>
      <c r="N1770">
        <v>-136.54</v>
      </c>
      <c r="O1770" s="3">
        <v>-0.14119999999999999</v>
      </c>
      <c r="P1770" s="3">
        <v>0.18679999999999999</v>
      </c>
      <c r="Q1770" t="s">
        <v>20</v>
      </c>
      <c r="S1770" s="1">
        <f t="shared" si="81"/>
        <v>43403</v>
      </c>
      <c r="U1770" s="1">
        <f t="shared" si="82"/>
        <v>43404</v>
      </c>
      <c r="W1770" s="37">
        <f t="shared" si="83"/>
        <v>1</v>
      </c>
      <c r="X1770" s="2"/>
      <c r="Z1770" s="2"/>
      <c r="AB1770" s="3"/>
      <c r="AD1770" s="3"/>
      <c r="AJ1770" s="3"/>
      <c r="AK1770" s="3"/>
    </row>
    <row r="1771" spans="1:37">
      <c r="A1771" t="s">
        <v>221</v>
      </c>
      <c r="B1771" t="s">
        <v>19</v>
      </c>
      <c r="C1771" s="2">
        <v>44470.385416666664</v>
      </c>
      <c r="D1771">
        <v>317.3</v>
      </c>
      <c r="E1771" s="2">
        <v>44470.625</v>
      </c>
      <c r="F1771">
        <v>323.3</v>
      </c>
      <c r="G1771" s="3">
        <v>1.89E-2</v>
      </c>
      <c r="H1771">
        <v>-7443.6</v>
      </c>
      <c r="I1771" s="3">
        <v>-3.9100000000000003E-2</v>
      </c>
      <c r="J1771">
        <v>600</v>
      </c>
      <c r="K1771">
        <v>190380</v>
      </c>
      <c r="L1771">
        <v>5679271.1600000001</v>
      </c>
      <c r="M1771">
        <v>70</v>
      </c>
      <c r="N1771">
        <v>-106.34</v>
      </c>
      <c r="O1771" s="3">
        <v>-9.5799999999999996E-2</v>
      </c>
      <c r="P1771" s="3">
        <v>0.10009999999999999</v>
      </c>
      <c r="Q1771" t="s">
        <v>20</v>
      </c>
      <c r="S1771" s="1">
        <f t="shared" si="81"/>
        <v>44470</v>
      </c>
      <c r="U1771" s="1">
        <f t="shared" si="82"/>
        <v>44470</v>
      </c>
      <c r="W1771" s="37">
        <f t="shared" si="83"/>
        <v>0</v>
      </c>
      <c r="X1771" s="2"/>
      <c r="Z1771" s="2"/>
      <c r="AB1771" s="3"/>
      <c r="AD1771" s="3"/>
      <c r="AJ1771" s="3"/>
      <c r="AK1771" s="3"/>
    </row>
    <row r="1772" spans="1:37">
      <c r="A1772" t="s">
        <v>152</v>
      </c>
      <c r="B1772" t="s">
        <v>19</v>
      </c>
      <c r="C1772" s="2">
        <v>43682.385416666664</v>
      </c>
      <c r="D1772">
        <v>177.95</v>
      </c>
      <c r="E1772" s="2">
        <v>43683.385416666664</v>
      </c>
      <c r="F1772">
        <v>181.3</v>
      </c>
      <c r="G1772" s="3">
        <v>1.8800000000000001E-2</v>
      </c>
      <c r="H1772">
        <v>-5206.88</v>
      </c>
      <c r="I1772" s="3">
        <v>-3.9E-2</v>
      </c>
      <c r="J1772">
        <v>750</v>
      </c>
      <c r="K1772">
        <v>133462.5</v>
      </c>
      <c r="L1772">
        <v>3050073.93</v>
      </c>
      <c r="M1772">
        <v>77</v>
      </c>
      <c r="N1772">
        <v>-67.62</v>
      </c>
      <c r="O1772" s="3">
        <v>-4.6899999999999997E-2</v>
      </c>
      <c r="P1772" s="3">
        <v>0.41949999999999998</v>
      </c>
      <c r="Q1772" t="s">
        <v>20</v>
      </c>
      <c r="S1772" s="1">
        <f t="shared" si="81"/>
        <v>43682</v>
      </c>
      <c r="U1772" s="1">
        <f t="shared" si="82"/>
        <v>43683</v>
      </c>
      <c r="W1772" s="37">
        <f t="shared" si="83"/>
        <v>1</v>
      </c>
      <c r="X1772" s="2"/>
      <c r="Z1772" s="2"/>
      <c r="AB1772" s="3"/>
      <c r="AD1772" s="3"/>
      <c r="AJ1772" s="3"/>
      <c r="AK1772" s="3"/>
    </row>
    <row r="1773" spans="1:37">
      <c r="A1773" t="s">
        <v>135</v>
      </c>
      <c r="B1773" t="s">
        <v>19</v>
      </c>
      <c r="C1773" s="2">
        <v>43472.614583333336</v>
      </c>
      <c r="D1773">
        <v>173.55</v>
      </c>
      <c r="E1773" s="2">
        <v>43473.565972222219</v>
      </c>
      <c r="F1773">
        <v>176.8</v>
      </c>
      <c r="G1773" s="3">
        <v>1.8700000000000001E-2</v>
      </c>
      <c r="H1773">
        <v>-4558.6099999999997</v>
      </c>
      <c r="I1773" s="3">
        <v>-3.8899999999999997E-2</v>
      </c>
      <c r="J1773">
        <v>675</v>
      </c>
      <c r="K1773">
        <v>117146.25</v>
      </c>
      <c r="L1773">
        <v>2311945</v>
      </c>
      <c r="M1773">
        <v>63</v>
      </c>
      <c r="N1773">
        <v>-72.36</v>
      </c>
      <c r="O1773" s="3">
        <v>-7.17E-2</v>
      </c>
      <c r="P1773" s="3">
        <v>0.15440000000000001</v>
      </c>
      <c r="Q1773" t="s">
        <v>20</v>
      </c>
      <c r="S1773" s="1">
        <f t="shared" si="81"/>
        <v>43472</v>
      </c>
      <c r="U1773" s="1">
        <f t="shared" si="82"/>
        <v>43473</v>
      </c>
      <c r="W1773" s="37">
        <f t="shared" si="83"/>
        <v>1</v>
      </c>
      <c r="X1773" s="2"/>
      <c r="Z1773" s="2"/>
      <c r="AB1773" s="3"/>
      <c r="AD1773" s="3"/>
      <c r="AJ1773" s="3"/>
      <c r="AK1773" s="3"/>
    </row>
    <row r="1774" spans="1:37">
      <c r="A1774" t="s">
        <v>35</v>
      </c>
      <c r="B1774" t="s">
        <v>19</v>
      </c>
      <c r="C1774" s="2">
        <v>41026.385416666664</v>
      </c>
      <c r="D1774">
        <v>102.5</v>
      </c>
      <c r="E1774" s="2">
        <v>41026.506944444445</v>
      </c>
      <c r="F1774">
        <v>104.4</v>
      </c>
      <c r="G1774" s="3">
        <v>1.8499999999999999E-2</v>
      </c>
      <c r="H1774">
        <v>-3969</v>
      </c>
      <c r="I1774" s="3">
        <v>-3.8699999999999998E-2</v>
      </c>
      <c r="J1774">
        <v>1000</v>
      </c>
      <c r="K1774">
        <v>102500</v>
      </c>
      <c r="L1774">
        <v>126188.02</v>
      </c>
      <c r="M1774">
        <v>36</v>
      </c>
      <c r="N1774">
        <v>-110.25</v>
      </c>
      <c r="O1774" s="3">
        <v>-0.11799999999999999</v>
      </c>
      <c r="P1774" s="3">
        <v>7.6100000000000001E-2</v>
      </c>
      <c r="Q1774" t="s">
        <v>20</v>
      </c>
      <c r="S1774" s="1">
        <f t="shared" si="81"/>
        <v>41026</v>
      </c>
      <c r="U1774" s="1">
        <f t="shared" si="82"/>
        <v>41026</v>
      </c>
      <c r="W1774" s="37">
        <f t="shared" si="83"/>
        <v>0</v>
      </c>
      <c r="X1774" s="2"/>
      <c r="Z1774" s="2"/>
      <c r="AB1774" s="3"/>
      <c r="AD1774" s="3"/>
      <c r="AJ1774" s="3"/>
      <c r="AK1774" s="3"/>
    </row>
    <row r="1775" spans="1:37">
      <c r="A1775" t="s">
        <v>40</v>
      </c>
      <c r="B1775" t="s">
        <v>19</v>
      </c>
      <c r="C1775" s="2">
        <v>41082.385416666664</v>
      </c>
      <c r="D1775">
        <v>68.150000000000006</v>
      </c>
      <c r="E1775" s="2">
        <v>41082.548611111109</v>
      </c>
      <c r="F1775">
        <v>69.400000000000006</v>
      </c>
      <c r="G1775" s="3">
        <v>1.83E-2</v>
      </c>
      <c r="H1775">
        <v>-2756.78</v>
      </c>
      <c r="I1775" s="3">
        <v>-3.85E-2</v>
      </c>
      <c r="J1775">
        <v>1050</v>
      </c>
      <c r="K1775">
        <v>71557.5</v>
      </c>
      <c r="L1775">
        <v>388191.89</v>
      </c>
      <c r="M1775">
        <v>48</v>
      </c>
      <c r="N1775">
        <v>-57.43</v>
      </c>
      <c r="O1775" s="3">
        <v>-0.1739</v>
      </c>
      <c r="P1775" s="3">
        <v>0.35289999999999999</v>
      </c>
      <c r="Q1775" t="s">
        <v>20</v>
      </c>
      <c r="S1775" s="1">
        <f t="shared" si="81"/>
        <v>41082</v>
      </c>
      <c r="U1775" s="1">
        <f t="shared" si="82"/>
        <v>41082</v>
      </c>
      <c r="W1775" s="37">
        <f t="shared" si="83"/>
        <v>0</v>
      </c>
      <c r="X1775" s="2"/>
      <c r="Z1775" s="2"/>
      <c r="AB1775" s="3"/>
      <c r="AD1775" s="3"/>
      <c r="AJ1775" s="3"/>
      <c r="AK1775" s="3"/>
    </row>
    <row r="1776" spans="1:37">
      <c r="A1776" t="s">
        <v>131</v>
      </c>
      <c r="B1776" t="s">
        <v>19</v>
      </c>
      <c r="C1776" s="2">
        <v>43409.385416666664</v>
      </c>
      <c r="D1776">
        <v>209.05</v>
      </c>
      <c r="E1776" s="2">
        <v>43409.631944444445</v>
      </c>
      <c r="F1776">
        <v>212.85</v>
      </c>
      <c r="G1776" s="3">
        <v>1.8200000000000001E-2</v>
      </c>
      <c r="H1776">
        <v>-5412.82</v>
      </c>
      <c r="I1776" s="3">
        <v>-3.8399999999999997E-2</v>
      </c>
      <c r="J1776">
        <v>675</v>
      </c>
      <c r="K1776">
        <v>141108.75</v>
      </c>
      <c r="L1776">
        <v>2088954.37</v>
      </c>
      <c r="M1776">
        <v>72</v>
      </c>
      <c r="N1776">
        <v>-75.180000000000007</v>
      </c>
      <c r="O1776" s="3">
        <v>-7.3899999999999993E-2</v>
      </c>
      <c r="P1776" s="3">
        <v>9.5899999999999999E-2</v>
      </c>
      <c r="Q1776" t="s">
        <v>20</v>
      </c>
      <c r="S1776" s="1">
        <f t="shared" si="81"/>
        <v>43409</v>
      </c>
      <c r="U1776" s="1">
        <f t="shared" si="82"/>
        <v>43409</v>
      </c>
      <c r="W1776" s="37">
        <f t="shared" si="83"/>
        <v>0</v>
      </c>
      <c r="X1776" s="2"/>
      <c r="Z1776" s="2"/>
      <c r="AB1776" s="3"/>
      <c r="AD1776" s="3"/>
      <c r="AJ1776" s="3"/>
      <c r="AK1776" s="3"/>
    </row>
    <row r="1777" spans="1:37">
      <c r="A1777" t="s">
        <v>80</v>
      </c>
      <c r="B1777" t="s">
        <v>19</v>
      </c>
      <c r="C1777" s="2">
        <v>42537.395833333336</v>
      </c>
      <c r="D1777">
        <v>132.5</v>
      </c>
      <c r="E1777" s="2">
        <v>42537.614583333336</v>
      </c>
      <c r="F1777">
        <v>134.85</v>
      </c>
      <c r="G1777" s="3">
        <v>1.77E-2</v>
      </c>
      <c r="H1777">
        <v>-4144.3900000000003</v>
      </c>
      <c r="I1777" s="3">
        <v>-3.7900000000000003E-2</v>
      </c>
      <c r="J1777">
        <v>825</v>
      </c>
      <c r="K1777">
        <v>109312.5</v>
      </c>
      <c r="L1777">
        <v>1899803.47</v>
      </c>
      <c r="M1777">
        <v>64</v>
      </c>
      <c r="N1777">
        <v>-64.760000000000005</v>
      </c>
      <c r="O1777" s="3">
        <v>-7.7700000000000005E-2</v>
      </c>
      <c r="P1777" s="3">
        <v>0.20380000000000001</v>
      </c>
      <c r="Q1777" t="s">
        <v>20</v>
      </c>
      <c r="S1777" s="1">
        <f t="shared" si="81"/>
        <v>42537</v>
      </c>
      <c r="U1777" s="1">
        <f t="shared" si="82"/>
        <v>42537</v>
      </c>
      <c r="W1777" s="37">
        <f t="shared" si="83"/>
        <v>0</v>
      </c>
      <c r="X1777" s="2"/>
      <c r="Z1777" s="2"/>
      <c r="AB1777" s="3"/>
      <c r="AD1777" s="3"/>
      <c r="AJ1777" s="3"/>
      <c r="AK1777" s="3"/>
    </row>
    <row r="1778" spans="1:37">
      <c r="A1778" t="s">
        <v>370</v>
      </c>
      <c r="B1778" t="s">
        <v>19</v>
      </c>
      <c r="C1778" s="2">
        <v>42891.416666666664</v>
      </c>
      <c r="D1778">
        <v>102.1</v>
      </c>
      <c r="E1778" s="2">
        <v>42892.399305555555</v>
      </c>
      <c r="F1778">
        <v>103.9</v>
      </c>
      <c r="G1778" s="3">
        <v>1.7600000000000001E-2</v>
      </c>
      <c r="H1778">
        <v>-2895</v>
      </c>
      <c r="I1778" s="3">
        <v>-3.78E-2</v>
      </c>
      <c r="J1778">
        <v>750</v>
      </c>
      <c r="K1778">
        <v>76575</v>
      </c>
      <c r="L1778">
        <v>2094888.48</v>
      </c>
      <c r="M1778">
        <v>71</v>
      </c>
      <c r="N1778">
        <v>-40.770000000000003</v>
      </c>
      <c r="O1778" s="3">
        <v>-4.1599999999999998E-2</v>
      </c>
      <c r="P1778" s="3">
        <v>0.16450000000000001</v>
      </c>
      <c r="Q1778" t="s">
        <v>20</v>
      </c>
      <c r="S1778" s="1">
        <f t="shared" si="81"/>
        <v>42891</v>
      </c>
      <c r="U1778" s="1">
        <f t="shared" si="82"/>
        <v>42892</v>
      </c>
      <c r="W1778" s="37">
        <f t="shared" si="83"/>
        <v>1</v>
      </c>
      <c r="X1778" s="2"/>
      <c r="Z1778" s="2"/>
      <c r="AB1778" s="3"/>
      <c r="AD1778" s="3"/>
      <c r="AJ1778" s="3"/>
      <c r="AK1778" s="3"/>
    </row>
    <row r="1779" spans="1:37">
      <c r="A1779" t="s">
        <v>232</v>
      </c>
      <c r="B1779" t="s">
        <v>19</v>
      </c>
      <c r="C1779" s="2">
        <v>44515.548611111109</v>
      </c>
      <c r="D1779">
        <v>171.9</v>
      </c>
      <c r="E1779" s="2">
        <v>44516.545138888891</v>
      </c>
      <c r="F1779">
        <v>174.9</v>
      </c>
      <c r="G1779" s="3">
        <v>1.7500000000000002E-2</v>
      </c>
      <c r="H1779">
        <v>-3880.8</v>
      </c>
      <c r="I1779" s="3">
        <v>-3.7600000000000001E-2</v>
      </c>
      <c r="J1779">
        <v>600</v>
      </c>
      <c r="K1779">
        <v>103140</v>
      </c>
      <c r="L1779">
        <v>5565997.1600000001</v>
      </c>
      <c r="M1779">
        <v>76</v>
      </c>
      <c r="N1779">
        <v>-51.06</v>
      </c>
      <c r="O1779" s="3">
        <v>-0.21990000000000001</v>
      </c>
      <c r="P1779" s="3">
        <v>0.224</v>
      </c>
      <c r="Q1779" t="s">
        <v>20</v>
      </c>
      <c r="S1779" s="1">
        <f t="shared" si="81"/>
        <v>44515</v>
      </c>
      <c r="U1779" s="1">
        <f t="shared" si="82"/>
        <v>44516</v>
      </c>
      <c r="W1779" s="37">
        <f t="shared" si="83"/>
        <v>1</v>
      </c>
      <c r="X1779" s="2"/>
      <c r="Z1779" s="2"/>
      <c r="AB1779" s="3"/>
      <c r="AD1779" s="3"/>
      <c r="AJ1779" s="3"/>
      <c r="AK1779" s="3"/>
    </row>
    <row r="1780" spans="1:37">
      <c r="A1780" t="s">
        <v>60</v>
      </c>
      <c r="B1780" t="s">
        <v>19</v>
      </c>
      <c r="C1780" s="2">
        <v>41732.423611111109</v>
      </c>
      <c r="D1780">
        <v>127.15</v>
      </c>
      <c r="E1780" s="2">
        <v>41732.631944444445</v>
      </c>
      <c r="F1780">
        <v>129.35</v>
      </c>
      <c r="G1780" s="3">
        <v>1.7299999999999999E-2</v>
      </c>
      <c r="H1780">
        <v>-4288.5</v>
      </c>
      <c r="I1780" s="3">
        <v>-3.7499999999999999E-2</v>
      </c>
      <c r="J1780">
        <v>900</v>
      </c>
      <c r="K1780">
        <v>114435</v>
      </c>
      <c r="L1780">
        <v>1031688.88</v>
      </c>
      <c r="M1780">
        <v>61</v>
      </c>
      <c r="N1780">
        <v>-70.3</v>
      </c>
      <c r="O1780" s="3">
        <v>-3.2199999999999999E-2</v>
      </c>
      <c r="P1780" s="3">
        <v>0.13650000000000001</v>
      </c>
      <c r="Q1780" t="s">
        <v>20</v>
      </c>
      <c r="S1780" s="1">
        <f t="shared" si="81"/>
        <v>41732</v>
      </c>
      <c r="U1780" s="1">
        <f t="shared" si="82"/>
        <v>41732</v>
      </c>
      <c r="W1780" s="37">
        <f t="shared" si="83"/>
        <v>0</v>
      </c>
      <c r="X1780" s="2"/>
      <c r="Z1780" s="2"/>
      <c r="AB1780" s="3"/>
      <c r="AD1780" s="3"/>
      <c r="AJ1780" s="3"/>
      <c r="AK1780" s="3"/>
    </row>
    <row r="1781" spans="1:37">
      <c r="A1781" t="s">
        <v>39</v>
      </c>
      <c r="B1781" t="s">
        <v>19</v>
      </c>
      <c r="C1781" s="2">
        <v>41312.5</v>
      </c>
      <c r="D1781">
        <v>110.1</v>
      </c>
      <c r="E1781" s="2">
        <v>41313.434027777781</v>
      </c>
      <c r="F1781">
        <v>112</v>
      </c>
      <c r="G1781" s="3">
        <v>1.7299999999999999E-2</v>
      </c>
      <c r="H1781">
        <v>-3914.95</v>
      </c>
      <c r="I1781" s="3">
        <v>-3.7400000000000003E-2</v>
      </c>
      <c r="J1781">
        <v>950</v>
      </c>
      <c r="K1781">
        <v>104595</v>
      </c>
      <c r="L1781">
        <v>556666.23</v>
      </c>
      <c r="M1781">
        <v>58</v>
      </c>
      <c r="N1781">
        <v>-67.5</v>
      </c>
      <c r="O1781" s="3">
        <v>-5.1799999999999999E-2</v>
      </c>
      <c r="P1781" s="3">
        <v>0.1163</v>
      </c>
      <c r="Q1781" t="s">
        <v>20</v>
      </c>
      <c r="S1781" s="1">
        <f t="shared" si="81"/>
        <v>41312</v>
      </c>
      <c r="U1781" s="1">
        <f t="shared" si="82"/>
        <v>41313</v>
      </c>
      <c r="W1781" s="37">
        <f t="shared" si="83"/>
        <v>1</v>
      </c>
      <c r="X1781" s="2"/>
      <c r="Z1781" s="2"/>
      <c r="AB1781" s="3"/>
      <c r="AD1781" s="3"/>
      <c r="AJ1781" s="3"/>
      <c r="AK1781" s="3"/>
    </row>
    <row r="1782" spans="1:37">
      <c r="A1782" t="s">
        <v>153</v>
      </c>
      <c r="B1782" t="s">
        <v>19</v>
      </c>
      <c r="C1782" s="2">
        <v>43374.5625</v>
      </c>
      <c r="D1782">
        <v>177.2</v>
      </c>
      <c r="E1782" s="2">
        <v>43376.447916666664</v>
      </c>
      <c r="F1782">
        <v>180.2</v>
      </c>
      <c r="G1782" s="3">
        <v>1.6899999999999998E-2</v>
      </c>
      <c r="H1782">
        <v>-4437.45</v>
      </c>
      <c r="I1782" s="3">
        <v>-3.7100000000000001E-2</v>
      </c>
      <c r="J1782">
        <v>675</v>
      </c>
      <c r="K1782">
        <v>119610</v>
      </c>
      <c r="L1782">
        <v>2368898.58</v>
      </c>
      <c r="M1782">
        <v>44</v>
      </c>
      <c r="N1782">
        <v>-100.85</v>
      </c>
      <c r="O1782" s="3">
        <v>-7.4499999999999997E-2</v>
      </c>
      <c r="P1782" s="3">
        <v>0.3584</v>
      </c>
      <c r="Q1782" t="s">
        <v>20</v>
      </c>
      <c r="S1782" s="1">
        <f t="shared" si="81"/>
        <v>43374</v>
      </c>
      <c r="U1782" s="1">
        <f t="shared" si="82"/>
        <v>43376</v>
      </c>
      <c r="W1782" s="37">
        <f t="shared" si="83"/>
        <v>2</v>
      </c>
      <c r="X1782" s="2"/>
      <c r="Z1782" s="2"/>
      <c r="AB1782" s="3"/>
      <c r="AD1782" s="3"/>
      <c r="AJ1782" s="3"/>
      <c r="AK1782" s="3"/>
    </row>
    <row r="1783" spans="1:37">
      <c r="A1783" t="s">
        <v>373</v>
      </c>
      <c r="B1783" t="s">
        <v>19</v>
      </c>
      <c r="C1783" s="2">
        <v>44425.496527777781</v>
      </c>
      <c r="D1783">
        <v>141.44999999999999</v>
      </c>
      <c r="E1783" s="2">
        <v>44425.569444444445</v>
      </c>
      <c r="F1783">
        <v>143.80000000000001</v>
      </c>
      <c r="G1783" s="3">
        <v>1.66E-2</v>
      </c>
      <c r="H1783">
        <v>-3381.63</v>
      </c>
      <c r="I1783" s="3">
        <v>-3.6799999999999999E-2</v>
      </c>
      <c r="J1783">
        <v>650</v>
      </c>
      <c r="K1783">
        <v>91942.5</v>
      </c>
      <c r="L1783">
        <v>5771015.5099999998</v>
      </c>
      <c r="M1783">
        <v>22</v>
      </c>
      <c r="N1783">
        <v>-153.71</v>
      </c>
      <c r="O1783" s="3">
        <v>-3.8899999999999997E-2</v>
      </c>
      <c r="P1783" s="3">
        <v>0.20399999999999999</v>
      </c>
      <c r="Q1783" t="s">
        <v>20</v>
      </c>
      <c r="S1783" s="1">
        <f t="shared" si="81"/>
        <v>44425</v>
      </c>
      <c r="U1783" s="1">
        <f t="shared" si="82"/>
        <v>44425</v>
      </c>
      <c r="W1783" s="37">
        <f t="shared" si="83"/>
        <v>0</v>
      </c>
      <c r="X1783" s="2"/>
      <c r="Z1783" s="2"/>
      <c r="AB1783" s="3"/>
      <c r="AD1783" s="3"/>
      <c r="AJ1783" s="3"/>
      <c r="AK1783" s="3"/>
    </row>
    <row r="1784" spans="1:37">
      <c r="A1784" t="s">
        <v>219</v>
      </c>
      <c r="B1784" t="s">
        <v>19</v>
      </c>
      <c r="C1784" s="2">
        <v>44776.40625</v>
      </c>
      <c r="D1784">
        <v>306</v>
      </c>
      <c r="E1784" s="2">
        <v>44776.583333333336</v>
      </c>
      <c r="F1784">
        <v>311</v>
      </c>
      <c r="G1784" s="3">
        <v>1.6299999999999999E-2</v>
      </c>
      <c r="H1784">
        <v>-7819</v>
      </c>
      <c r="I1784" s="3">
        <v>-3.6499999999999998E-2</v>
      </c>
      <c r="J1784">
        <v>700</v>
      </c>
      <c r="K1784">
        <v>214200</v>
      </c>
      <c r="L1784">
        <v>7137201.2300000004</v>
      </c>
      <c r="M1784">
        <v>52</v>
      </c>
      <c r="N1784">
        <v>-150.37</v>
      </c>
      <c r="O1784" s="3">
        <v>-4.2299999999999997E-2</v>
      </c>
      <c r="P1784" s="3">
        <v>0.1361</v>
      </c>
      <c r="Q1784" t="s">
        <v>20</v>
      </c>
      <c r="S1784" s="1">
        <f t="shared" si="81"/>
        <v>44776</v>
      </c>
      <c r="U1784" s="1">
        <f t="shared" si="82"/>
        <v>44776</v>
      </c>
      <c r="W1784" s="37">
        <f t="shared" si="83"/>
        <v>0</v>
      </c>
      <c r="X1784" s="2"/>
      <c r="Z1784" s="2"/>
      <c r="AB1784" s="3"/>
      <c r="AD1784" s="3"/>
      <c r="AJ1784" s="3"/>
      <c r="AK1784" s="3"/>
    </row>
    <row r="1785" spans="1:37">
      <c r="A1785" t="s">
        <v>23</v>
      </c>
      <c r="B1785" t="s">
        <v>19</v>
      </c>
      <c r="C1785" s="2">
        <v>41561.559027777781</v>
      </c>
      <c r="D1785">
        <v>96.4</v>
      </c>
      <c r="E1785" s="2">
        <v>41562.427083333336</v>
      </c>
      <c r="F1785">
        <v>97.95</v>
      </c>
      <c r="G1785" s="3">
        <v>1.61E-2</v>
      </c>
      <c r="H1785">
        <v>-3318.82</v>
      </c>
      <c r="I1785" s="3">
        <v>-3.6200000000000003E-2</v>
      </c>
      <c r="J1785">
        <v>950</v>
      </c>
      <c r="K1785">
        <v>91580</v>
      </c>
      <c r="L1785">
        <v>928349.2</v>
      </c>
      <c r="M1785">
        <v>39</v>
      </c>
      <c r="N1785">
        <v>-85.1</v>
      </c>
      <c r="O1785" s="3">
        <v>-5.3900000000000003E-2</v>
      </c>
      <c r="P1785" s="3">
        <v>0.2666</v>
      </c>
      <c r="Q1785" t="s">
        <v>20</v>
      </c>
      <c r="S1785" s="1">
        <f t="shared" si="81"/>
        <v>41561</v>
      </c>
      <c r="U1785" s="1">
        <f t="shared" si="82"/>
        <v>41562</v>
      </c>
      <c r="W1785" s="37">
        <f t="shared" si="83"/>
        <v>1</v>
      </c>
      <c r="X1785" s="2"/>
      <c r="Z1785" s="2"/>
      <c r="AB1785" s="3"/>
      <c r="AD1785" s="3"/>
      <c r="AJ1785" s="3"/>
      <c r="AK1785" s="3"/>
    </row>
    <row r="1786" spans="1:37">
      <c r="A1786" t="s">
        <v>38</v>
      </c>
      <c r="B1786" t="s">
        <v>19</v>
      </c>
      <c r="C1786" s="2">
        <v>41247.413194444445</v>
      </c>
      <c r="D1786">
        <v>81</v>
      </c>
      <c r="E1786" s="2">
        <v>41247.534722222219</v>
      </c>
      <c r="F1786">
        <v>82.3</v>
      </c>
      <c r="G1786" s="3">
        <v>1.6E-2</v>
      </c>
      <c r="H1786">
        <v>-2786.35</v>
      </c>
      <c r="I1786" s="3">
        <v>-3.6200000000000003E-2</v>
      </c>
      <c r="J1786">
        <v>950</v>
      </c>
      <c r="K1786">
        <v>76950</v>
      </c>
      <c r="L1786">
        <v>594844.92000000004</v>
      </c>
      <c r="M1786">
        <v>36</v>
      </c>
      <c r="N1786">
        <v>-77.400000000000006</v>
      </c>
      <c r="O1786" s="3">
        <v>-1.6E-2</v>
      </c>
      <c r="P1786" s="3">
        <v>9.8799999999999999E-2</v>
      </c>
      <c r="Q1786" t="s">
        <v>20</v>
      </c>
      <c r="S1786" s="1">
        <f t="shared" si="81"/>
        <v>41247</v>
      </c>
      <c r="U1786" s="1">
        <f t="shared" si="82"/>
        <v>41247</v>
      </c>
      <c r="W1786" s="37">
        <f t="shared" si="83"/>
        <v>0</v>
      </c>
      <c r="X1786" s="2"/>
      <c r="Z1786" s="2"/>
      <c r="AB1786" s="3"/>
      <c r="AD1786" s="3"/>
      <c r="AJ1786" s="3"/>
      <c r="AK1786" s="3"/>
    </row>
    <row r="1787" spans="1:37">
      <c r="A1787" t="s">
        <v>52</v>
      </c>
      <c r="B1787" t="s">
        <v>19</v>
      </c>
      <c r="C1787" s="2">
        <v>41311.385416666664</v>
      </c>
      <c r="D1787">
        <v>84.7</v>
      </c>
      <c r="E1787" s="2">
        <v>41311.527777777781</v>
      </c>
      <c r="F1787">
        <v>86.05</v>
      </c>
      <c r="G1787" s="3">
        <v>1.5900000000000001E-2</v>
      </c>
      <c r="H1787">
        <v>-2904.63</v>
      </c>
      <c r="I1787" s="3">
        <v>-3.61E-2</v>
      </c>
      <c r="J1787">
        <v>950.00009999999997</v>
      </c>
      <c r="K1787">
        <v>80465</v>
      </c>
      <c r="L1787">
        <v>579119.94999999995</v>
      </c>
      <c r="M1787">
        <v>42</v>
      </c>
      <c r="N1787">
        <v>-69.16</v>
      </c>
      <c r="O1787" s="3">
        <v>-3.9E-2</v>
      </c>
      <c r="P1787" s="3">
        <v>7.0199999999999999E-2</v>
      </c>
      <c r="Q1787" t="s">
        <v>20</v>
      </c>
      <c r="S1787" s="1">
        <f t="shared" si="81"/>
        <v>41311</v>
      </c>
      <c r="U1787" s="1">
        <f t="shared" si="82"/>
        <v>41311</v>
      </c>
      <c r="W1787" s="37">
        <f t="shared" si="83"/>
        <v>0</v>
      </c>
      <c r="X1787" s="2"/>
      <c r="Z1787" s="2"/>
      <c r="AB1787" s="3"/>
      <c r="AD1787" s="3"/>
      <c r="AJ1787" s="3"/>
      <c r="AK1787" s="3"/>
    </row>
    <row r="1788" spans="1:37">
      <c r="A1788" t="s">
        <v>144</v>
      </c>
      <c r="B1788" t="s">
        <v>19</v>
      </c>
      <c r="C1788" s="2">
        <v>44104.440972222219</v>
      </c>
      <c r="D1788">
        <v>238.35</v>
      </c>
      <c r="E1788" s="2">
        <v>44104.635416666664</v>
      </c>
      <c r="F1788">
        <v>242.1</v>
      </c>
      <c r="G1788" s="3">
        <v>1.5699999999999999E-2</v>
      </c>
      <c r="H1788">
        <v>-6415.88</v>
      </c>
      <c r="I1788" s="3">
        <v>-3.5900000000000001E-2</v>
      </c>
      <c r="J1788">
        <v>750</v>
      </c>
      <c r="K1788">
        <v>178762.5</v>
      </c>
      <c r="L1788">
        <v>3849895.44</v>
      </c>
      <c r="M1788">
        <v>57</v>
      </c>
      <c r="N1788">
        <v>-112.56</v>
      </c>
      <c r="O1788" s="3">
        <v>-0.158</v>
      </c>
      <c r="P1788" s="3">
        <v>4.2599999999999999E-2</v>
      </c>
      <c r="Q1788" t="s">
        <v>20</v>
      </c>
      <c r="S1788" s="1">
        <f t="shared" si="81"/>
        <v>44104</v>
      </c>
      <c r="U1788" s="1">
        <f t="shared" si="82"/>
        <v>44104</v>
      </c>
      <c r="W1788" s="37">
        <f t="shared" si="83"/>
        <v>0</v>
      </c>
      <c r="X1788" s="2"/>
      <c r="Z1788" s="2"/>
      <c r="AB1788" s="3"/>
      <c r="AD1788" s="3"/>
      <c r="AJ1788" s="3"/>
      <c r="AK1788" s="3"/>
    </row>
    <row r="1789" spans="1:37">
      <c r="A1789" t="s">
        <v>95</v>
      </c>
      <c r="B1789" t="s">
        <v>19</v>
      </c>
      <c r="C1789" s="2">
        <v>43970.385416666664</v>
      </c>
      <c r="D1789">
        <v>202.25</v>
      </c>
      <c r="E1789" s="2">
        <v>43970.565972222219</v>
      </c>
      <c r="F1789">
        <v>205.35</v>
      </c>
      <c r="G1789" s="3">
        <v>1.5299999999999999E-2</v>
      </c>
      <c r="H1789">
        <v>-6458.4</v>
      </c>
      <c r="I1789" s="3">
        <v>-3.5499999999999997E-2</v>
      </c>
      <c r="J1789">
        <v>900</v>
      </c>
      <c r="K1789">
        <v>182025</v>
      </c>
      <c r="L1789">
        <v>3153901.44</v>
      </c>
      <c r="M1789">
        <v>53</v>
      </c>
      <c r="N1789">
        <v>-121.86</v>
      </c>
      <c r="O1789" s="3">
        <v>-0.1787</v>
      </c>
      <c r="P1789" s="3">
        <v>0.24990000000000001</v>
      </c>
      <c r="Q1789" t="s">
        <v>20</v>
      </c>
      <c r="S1789" s="1">
        <f t="shared" si="81"/>
        <v>43970</v>
      </c>
      <c r="U1789" s="1">
        <f t="shared" si="82"/>
        <v>43970</v>
      </c>
      <c r="W1789" s="37">
        <f t="shared" si="83"/>
        <v>0</v>
      </c>
      <c r="X1789" s="2"/>
      <c r="Z1789" s="2"/>
      <c r="AB1789" s="3"/>
      <c r="AD1789" s="3"/>
      <c r="AJ1789" s="3"/>
      <c r="AK1789" s="3"/>
    </row>
    <row r="1790" spans="1:37">
      <c r="A1790" t="s">
        <v>115</v>
      </c>
      <c r="B1790" t="s">
        <v>19</v>
      </c>
      <c r="C1790" s="2">
        <v>42885.572916666664</v>
      </c>
      <c r="D1790">
        <v>108.6</v>
      </c>
      <c r="E1790" s="2">
        <v>42886.475694444445</v>
      </c>
      <c r="F1790">
        <v>110.25</v>
      </c>
      <c r="G1790" s="3">
        <v>1.52E-2</v>
      </c>
      <c r="H1790">
        <v>-2878.88</v>
      </c>
      <c r="I1790" s="3">
        <v>-3.5299999999999998E-2</v>
      </c>
      <c r="J1790">
        <v>750</v>
      </c>
      <c r="K1790">
        <v>81450</v>
      </c>
      <c r="L1790">
        <v>2101603.23</v>
      </c>
      <c r="M1790">
        <v>48</v>
      </c>
      <c r="N1790">
        <v>-59.98</v>
      </c>
      <c r="O1790" s="3">
        <v>-2.4400000000000002E-2</v>
      </c>
      <c r="P1790" s="3">
        <v>8.5199999999999998E-2</v>
      </c>
      <c r="Q1790" t="s">
        <v>20</v>
      </c>
      <c r="S1790" s="1">
        <f t="shared" si="81"/>
        <v>42885</v>
      </c>
      <c r="U1790" s="1">
        <f t="shared" si="82"/>
        <v>42886</v>
      </c>
      <c r="W1790" s="37">
        <f t="shared" si="83"/>
        <v>1</v>
      </c>
      <c r="X1790" s="2"/>
      <c r="Z1790" s="2"/>
      <c r="AB1790" s="3"/>
      <c r="AD1790" s="3"/>
      <c r="AJ1790" s="3"/>
      <c r="AK1790" s="3"/>
    </row>
    <row r="1791" spans="1:37">
      <c r="A1791" t="s">
        <v>233</v>
      </c>
      <c r="B1791" t="s">
        <v>19</v>
      </c>
      <c r="C1791" s="2">
        <v>44872.625</v>
      </c>
      <c r="D1791">
        <v>186.75</v>
      </c>
      <c r="E1791" s="2">
        <v>44874.538194444445</v>
      </c>
      <c r="F1791">
        <v>189.55</v>
      </c>
      <c r="G1791" s="3">
        <v>1.4999999999999999E-2</v>
      </c>
      <c r="H1791">
        <v>-4265.95</v>
      </c>
      <c r="I1791" s="3">
        <v>-3.5099999999999999E-2</v>
      </c>
      <c r="J1791">
        <v>650</v>
      </c>
      <c r="K1791">
        <v>121387.5</v>
      </c>
      <c r="L1791">
        <v>7018320.7599999998</v>
      </c>
      <c r="M1791">
        <v>52</v>
      </c>
      <c r="N1791">
        <v>-82.04</v>
      </c>
      <c r="O1791" s="3">
        <v>-6.0199999999999997E-2</v>
      </c>
      <c r="P1791" s="3">
        <v>0.2369</v>
      </c>
      <c r="Q1791" t="s">
        <v>20</v>
      </c>
      <c r="S1791" s="1">
        <f t="shared" si="81"/>
        <v>44872</v>
      </c>
      <c r="U1791" s="1">
        <f t="shared" si="82"/>
        <v>44874</v>
      </c>
      <c r="W1791" s="37">
        <f t="shared" si="83"/>
        <v>2</v>
      </c>
      <c r="X1791" s="2"/>
      <c r="Z1791" s="2"/>
      <c r="AB1791" s="3"/>
      <c r="AD1791" s="3"/>
      <c r="AJ1791" s="3"/>
      <c r="AK1791" s="3"/>
    </row>
    <row r="1792" spans="1:37">
      <c r="A1792" t="s">
        <v>39</v>
      </c>
      <c r="B1792" t="s">
        <v>19</v>
      </c>
      <c r="C1792" s="2">
        <v>41255.572916666664</v>
      </c>
      <c r="D1792">
        <v>77</v>
      </c>
      <c r="E1792" s="2">
        <v>41256.46875</v>
      </c>
      <c r="F1792">
        <v>78.150000000000006</v>
      </c>
      <c r="G1792" s="3">
        <v>1.49E-2</v>
      </c>
      <c r="H1792">
        <v>-2566.4299999999998</v>
      </c>
      <c r="I1792" s="3">
        <v>-3.5099999999999999E-2</v>
      </c>
      <c r="J1792">
        <v>950</v>
      </c>
      <c r="K1792">
        <v>73150</v>
      </c>
      <c r="L1792">
        <v>635126.35</v>
      </c>
      <c r="M1792">
        <v>47</v>
      </c>
      <c r="N1792">
        <v>-54.6</v>
      </c>
      <c r="O1792" s="3">
        <v>-8.77E-2</v>
      </c>
      <c r="P1792" s="3">
        <v>8.5699999999999998E-2</v>
      </c>
      <c r="Q1792" t="s">
        <v>20</v>
      </c>
      <c r="S1792" s="1">
        <f t="shared" si="81"/>
        <v>41255</v>
      </c>
      <c r="U1792" s="1">
        <f t="shared" si="82"/>
        <v>41256</v>
      </c>
      <c r="W1792" s="37">
        <f t="shared" si="83"/>
        <v>1</v>
      </c>
      <c r="X1792" s="2"/>
      <c r="Z1792" s="2"/>
      <c r="AB1792" s="3"/>
      <c r="AD1792" s="3"/>
      <c r="AJ1792" s="3"/>
      <c r="AK1792" s="3"/>
    </row>
    <row r="1793" spans="1:37">
      <c r="A1793" t="s">
        <v>98</v>
      </c>
      <c r="B1793" t="s">
        <v>19</v>
      </c>
      <c r="C1793" s="2">
        <v>42039.628472222219</v>
      </c>
      <c r="D1793">
        <v>207.9</v>
      </c>
      <c r="E1793" s="2">
        <v>42040.427083333336</v>
      </c>
      <c r="F1793">
        <v>211</v>
      </c>
      <c r="G1793" s="3">
        <v>1.49E-2</v>
      </c>
      <c r="H1793">
        <v>-5648.97</v>
      </c>
      <c r="I1793" s="3">
        <v>-3.5099999999999999E-2</v>
      </c>
      <c r="J1793">
        <v>775</v>
      </c>
      <c r="K1793">
        <v>161122.5</v>
      </c>
      <c r="L1793">
        <v>1807780.96</v>
      </c>
      <c r="M1793">
        <v>19</v>
      </c>
      <c r="N1793">
        <v>-297.31</v>
      </c>
      <c r="O1793" s="3">
        <v>-1.95E-2</v>
      </c>
      <c r="P1793" s="3">
        <v>0.1376</v>
      </c>
      <c r="Q1793" t="s">
        <v>20</v>
      </c>
      <c r="S1793" s="1">
        <f t="shared" si="81"/>
        <v>42039</v>
      </c>
      <c r="U1793" s="1">
        <f t="shared" si="82"/>
        <v>42040</v>
      </c>
      <c r="W1793" s="37">
        <f t="shared" si="83"/>
        <v>1</v>
      </c>
      <c r="X1793" s="2"/>
      <c r="Z1793" s="2"/>
      <c r="AB1793" s="3"/>
      <c r="AD1793" s="3"/>
      <c r="AJ1793" s="3"/>
      <c r="AK1793" s="3"/>
    </row>
    <row r="1794" spans="1:37">
      <c r="A1794" t="s">
        <v>105</v>
      </c>
      <c r="B1794" t="s">
        <v>19</v>
      </c>
      <c r="C1794" s="2">
        <v>43977.548611111109</v>
      </c>
      <c r="D1794">
        <v>64</v>
      </c>
      <c r="E1794" s="2">
        <v>43978.444444444445</v>
      </c>
      <c r="F1794">
        <v>64.95</v>
      </c>
      <c r="G1794" s="3">
        <v>1.4800000000000001E-2</v>
      </c>
      <c r="H1794">
        <v>-2015.55</v>
      </c>
      <c r="I1794" s="3">
        <v>-3.5000000000000003E-2</v>
      </c>
      <c r="J1794">
        <v>900</v>
      </c>
      <c r="K1794">
        <v>57600</v>
      </c>
      <c r="L1794">
        <v>3180251.64</v>
      </c>
      <c r="M1794">
        <v>47</v>
      </c>
      <c r="N1794">
        <v>-42.88</v>
      </c>
      <c r="O1794" s="3">
        <v>-0.15229999999999999</v>
      </c>
      <c r="P1794" s="3">
        <v>0.57579999999999998</v>
      </c>
      <c r="Q1794" t="s">
        <v>20</v>
      </c>
      <c r="S1794" s="1">
        <f t="shared" si="81"/>
        <v>43977</v>
      </c>
      <c r="U1794" s="1">
        <f t="shared" si="82"/>
        <v>43978</v>
      </c>
      <c r="W1794" s="37">
        <f t="shared" si="83"/>
        <v>1</v>
      </c>
      <c r="X1794" s="2"/>
      <c r="Z1794" s="2"/>
      <c r="AB1794" s="3"/>
      <c r="AD1794" s="3"/>
      <c r="AJ1794" s="3"/>
      <c r="AK1794" s="3"/>
    </row>
    <row r="1795" spans="1:37">
      <c r="A1795" t="s">
        <v>77</v>
      </c>
      <c r="B1795" t="s">
        <v>19</v>
      </c>
      <c r="C1795" s="2">
        <v>42338.489583333336</v>
      </c>
      <c r="D1795">
        <v>181.85</v>
      </c>
      <c r="E1795" s="2">
        <v>42338.611111111109</v>
      </c>
      <c r="F1795">
        <v>184.55</v>
      </c>
      <c r="G1795" s="3">
        <v>1.4800000000000001E-2</v>
      </c>
      <c r="H1795">
        <v>-5727.6</v>
      </c>
      <c r="I1795" s="3">
        <v>-3.5000000000000003E-2</v>
      </c>
      <c r="J1795">
        <v>900</v>
      </c>
      <c r="K1795">
        <v>163665</v>
      </c>
      <c r="L1795">
        <v>1983652.34</v>
      </c>
      <c r="M1795">
        <v>36</v>
      </c>
      <c r="N1795">
        <v>-159.1</v>
      </c>
      <c r="O1795" s="3">
        <v>-4.5900000000000003E-2</v>
      </c>
      <c r="P1795" s="3">
        <v>4.87E-2</v>
      </c>
      <c r="Q1795" t="s">
        <v>20</v>
      </c>
      <c r="S1795" s="1">
        <f t="shared" si="81"/>
        <v>42338</v>
      </c>
      <c r="U1795" s="1">
        <f t="shared" si="82"/>
        <v>42338</v>
      </c>
      <c r="W1795" s="37">
        <f t="shared" si="83"/>
        <v>0</v>
      </c>
      <c r="X1795" s="2"/>
      <c r="Z1795" s="2"/>
      <c r="AB1795" s="3"/>
      <c r="AD1795" s="3"/>
      <c r="AJ1795" s="3"/>
      <c r="AK1795" s="3"/>
    </row>
    <row r="1796" spans="1:37">
      <c r="A1796" t="s">
        <v>78</v>
      </c>
      <c r="B1796" t="s">
        <v>19</v>
      </c>
      <c r="C1796" s="2">
        <v>43914.527777777781</v>
      </c>
      <c r="D1796">
        <v>348.05</v>
      </c>
      <c r="E1796" s="2">
        <v>43915.409722222219</v>
      </c>
      <c r="F1796">
        <v>353.2</v>
      </c>
      <c r="G1796" s="3">
        <v>1.4800000000000001E-2</v>
      </c>
      <c r="H1796">
        <v>-12770.62</v>
      </c>
      <c r="I1796" s="3">
        <v>-3.49E-2</v>
      </c>
      <c r="J1796">
        <v>1050</v>
      </c>
      <c r="K1796">
        <v>365452.5</v>
      </c>
      <c r="L1796">
        <v>3458951.95</v>
      </c>
      <c r="M1796">
        <v>43</v>
      </c>
      <c r="N1796">
        <v>-296.99</v>
      </c>
      <c r="O1796" s="3">
        <v>-8.6099999999999996E-2</v>
      </c>
      <c r="P1796" s="3">
        <v>0.1807</v>
      </c>
      <c r="Q1796" t="s">
        <v>20</v>
      </c>
      <c r="S1796" s="1">
        <f t="shared" si="81"/>
        <v>43914</v>
      </c>
      <c r="U1796" s="1">
        <f t="shared" si="82"/>
        <v>43915</v>
      </c>
      <c r="W1796" s="37">
        <f t="shared" si="83"/>
        <v>1</v>
      </c>
      <c r="X1796" s="2"/>
      <c r="Z1796" s="2"/>
      <c r="AB1796" s="3"/>
      <c r="AD1796" s="3"/>
      <c r="AJ1796" s="3"/>
      <c r="AK1796" s="3"/>
    </row>
    <row r="1797" spans="1:37">
      <c r="A1797" t="s">
        <v>221</v>
      </c>
      <c r="B1797" t="s">
        <v>19</v>
      </c>
      <c r="C1797" s="2">
        <v>44652.385416666664</v>
      </c>
      <c r="D1797">
        <v>384.75</v>
      </c>
      <c r="E1797" s="2">
        <v>44652.40625</v>
      </c>
      <c r="F1797">
        <v>390.4</v>
      </c>
      <c r="G1797" s="3">
        <v>1.47E-2</v>
      </c>
      <c r="H1797">
        <v>-8710.9699999999993</v>
      </c>
      <c r="I1797" s="3">
        <v>-3.4799999999999998E-2</v>
      </c>
      <c r="J1797">
        <v>650</v>
      </c>
      <c r="K1797">
        <v>250087.5</v>
      </c>
      <c r="L1797">
        <v>6357242.2599999998</v>
      </c>
      <c r="M1797">
        <v>7</v>
      </c>
      <c r="N1797">
        <v>-1244.42</v>
      </c>
      <c r="O1797" s="3">
        <v>-2.6599999999999999E-2</v>
      </c>
      <c r="P1797" s="3">
        <v>5.9299999999999999E-2</v>
      </c>
      <c r="Q1797" t="s">
        <v>20</v>
      </c>
      <c r="S1797" s="1">
        <f t="shared" si="81"/>
        <v>44652</v>
      </c>
      <c r="U1797" s="1">
        <f t="shared" si="82"/>
        <v>44652</v>
      </c>
      <c r="W1797" s="37">
        <f t="shared" si="83"/>
        <v>0</v>
      </c>
      <c r="X1797" s="2"/>
      <c r="Z1797" s="2"/>
      <c r="AB1797" s="3"/>
      <c r="AD1797" s="3"/>
      <c r="AJ1797" s="3"/>
      <c r="AK1797" s="3"/>
    </row>
    <row r="1798" spans="1:37">
      <c r="A1798" t="s">
        <v>241</v>
      </c>
      <c r="B1798" t="s">
        <v>19</v>
      </c>
      <c r="C1798" s="2">
        <v>44554.399305555555</v>
      </c>
      <c r="D1798">
        <v>154.94999999999999</v>
      </c>
      <c r="E1798" s="2">
        <v>44554.586805555555</v>
      </c>
      <c r="F1798">
        <v>157.19999999999999</v>
      </c>
      <c r="G1798" s="3">
        <v>1.4500000000000001E-2</v>
      </c>
      <c r="H1798">
        <v>-3491.48</v>
      </c>
      <c r="I1798" s="3">
        <v>-3.4700000000000002E-2</v>
      </c>
      <c r="J1798">
        <v>650</v>
      </c>
      <c r="K1798">
        <v>100717.5</v>
      </c>
      <c r="L1798">
        <v>5685172.9800000004</v>
      </c>
      <c r="M1798">
        <v>55</v>
      </c>
      <c r="N1798">
        <v>-63.48</v>
      </c>
      <c r="O1798" s="3">
        <v>-0.112</v>
      </c>
      <c r="P1798" s="3">
        <v>0.32779999999999998</v>
      </c>
      <c r="Q1798" t="s">
        <v>20</v>
      </c>
      <c r="S1798" s="1">
        <f t="shared" si="81"/>
        <v>44554</v>
      </c>
      <c r="U1798" s="1">
        <f t="shared" si="82"/>
        <v>44554</v>
      </c>
      <c r="W1798" s="37">
        <f t="shared" si="83"/>
        <v>0</v>
      </c>
      <c r="X1798" s="2"/>
      <c r="Z1798" s="2"/>
      <c r="AB1798" s="3"/>
      <c r="AD1798" s="3"/>
      <c r="AJ1798" s="3"/>
      <c r="AK1798" s="3"/>
    </row>
    <row r="1799" spans="1:37">
      <c r="A1799" t="s">
        <v>224</v>
      </c>
      <c r="B1799" t="s">
        <v>19</v>
      </c>
      <c r="C1799" s="2">
        <v>44498.385416666664</v>
      </c>
      <c r="D1799">
        <v>372</v>
      </c>
      <c r="E1799" s="2">
        <v>44501.385416666664</v>
      </c>
      <c r="F1799">
        <v>377.35</v>
      </c>
      <c r="G1799" s="3">
        <v>1.44E-2</v>
      </c>
      <c r="H1799">
        <v>-7706.1</v>
      </c>
      <c r="I1799" s="3">
        <v>-3.4500000000000003E-2</v>
      </c>
      <c r="J1799">
        <v>600</v>
      </c>
      <c r="K1799">
        <v>223200</v>
      </c>
      <c r="L1799">
        <v>5615009.3600000003</v>
      </c>
      <c r="M1799">
        <v>77</v>
      </c>
      <c r="N1799">
        <v>-100.08</v>
      </c>
      <c r="O1799" s="3">
        <v>-0.22620000000000001</v>
      </c>
      <c r="P1799" s="3">
        <v>0.17</v>
      </c>
      <c r="Q1799" t="s">
        <v>20</v>
      </c>
      <c r="S1799" s="1">
        <f t="shared" si="81"/>
        <v>44498</v>
      </c>
      <c r="U1799" s="1">
        <f t="shared" si="82"/>
        <v>44501</v>
      </c>
      <c r="W1799" s="37">
        <f t="shared" si="83"/>
        <v>3</v>
      </c>
      <c r="X1799" s="2"/>
      <c r="Z1799" s="2"/>
      <c r="AB1799" s="3"/>
      <c r="AD1799" s="3"/>
      <c r="AJ1799" s="3"/>
      <c r="AK1799" s="3"/>
    </row>
    <row r="1800" spans="1:37">
      <c r="A1800" t="s">
        <v>18</v>
      </c>
      <c r="B1800" t="s">
        <v>19</v>
      </c>
      <c r="C1800" s="2">
        <v>41625.520833333336</v>
      </c>
      <c r="D1800">
        <v>66.599999999999994</v>
      </c>
      <c r="E1800" s="2">
        <v>41626.413194444445</v>
      </c>
      <c r="F1800">
        <v>67.55</v>
      </c>
      <c r="G1800" s="3">
        <v>1.43E-2</v>
      </c>
      <c r="H1800">
        <v>-2176.9299999999998</v>
      </c>
      <c r="I1800" s="3">
        <v>-3.44E-2</v>
      </c>
      <c r="J1800">
        <v>950</v>
      </c>
      <c r="K1800">
        <v>63270</v>
      </c>
      <c r="L1800">
        <v>937224.96</v>
      </c>
      <c r="M1800">
        <v>45</v>
      </c>
      <c r="N1800">
        <v>-48.38</v>
      </c>
      <c r="O1800" s="3">
        <v>-4.3499999999999997E-2</v>
      </c>
      <c r="P1800" s="3">
        <v>0.26429999999999998</v>
      </c>
      <c r="Q1800" t="s">
        <v>20</v>
      </c>
      <c r="S1800" s="1">
        <f t="shared" si="81"/>
        <v>41625</v>
      </c>
      <c r="U1800" s="1">
        <f t="shared" si="82"/>
        <v>41626</v>
      </c>
      <c r="W1800" s="37">
        <f t="shared" si="83"/>
        <v>1</v>
      </c>
      <c r="X1800" s="2"/>
      <c r="Z1800" s="2"/>
      <c r="AB1800" s="3"/>
      <c r="AD1800" s="3"/>
      <c r="AJ1800" s="3"/>
      <c r="AK1800" s="3"/>
    </row>
    <row r="1801" spans="1:37">
      <c r="A1801" t="s">
        <v>86</v>
      </c>
      <c r="B1801" t="s">
        <v>19</v>
      </c>
      <c r="C1801" s="2">
        <v>42181.399305555555</v>
      </c>
      <c r="D1801">
        <v>140.65</v>
      </c>
      <c r="E1801" s="2">
        <v>42181.552083333336</v>
      </c>
      <c r="F1801">
        <v>142.6</v>
      </c>
      <c r="G1801" s="3">
        <v>1.3899999999999999E-2</v>
      </c>
      <c r="H1801">
        <v>-4065.12</v>
      </c>
      <c r="I1801" s="3">
        <v>-3.4000000000000002E-2</v>
      </c>
      <c r="J1801">
        <v>850</v>
      </c>
      <c r="K1801">
        <v>119552.49</v>
      </c>
      <c r="L1801">
        <v>2176539.29</v>
      </c>
      <c r="M1801">
        <v>45</v>
      </c>
      <c r="N1801">
        <v>-90.34</v>
      </c>
      <c r="O1801" s="3">
        <v>-4.5100000000000001E-2</v>
      </c>
      <c r="P1801" s="3">
        <v>0.1298</v>
      </c>
      <c r="Q1801" t="s">
        <v>20</v>
      </c>
      <c r="S1801" s="1">
        <f t="shared" si="81"/>
        <v>42181</v>
      </c>
      <c r="U1801" s="1">
        <f t="shared" si="82"/>
        <v>42181</v>
      </c>
      <c r="W1801" s="37">
        <f t="shared" si="83"/>
        <v>0</v>
      </c>
      <c r="X1801" s="2"/>
      <c r="Z1801" s="2"/>
      <c r="AB1801" s="3"/>
      <c r="AD1801" s="3"/>
      <c r="AJ1801" s="3"/>
      <c r="AK1801" s="3"/>
    </row>
    <row r="1802" spans="1:37">
      <c r="A1802" t="s">
        <v>22</v>
      </c>
      <c r="B1802" t="s">
        <v>19</v>
      </c>
      <c r="C1802" s="2">
        <v>41562.427083333336</v>
      </c>
      <c r="D1802">
        <v>127.6</v>
      </c>
      <c r="E1802" s="2">
        <v>41562.5625</v>
      </c>
      <c r="F1802">
        <v>129.35</v>
      </c>
      <c r="G1802" s="3">
        <v>1.37E-2</v>
      </c>
      <c r="H1802">
        <v>-4103.53</v>
      </c>
      <c r="I1802" s="3">
        <v>-3.39E-2</v>
      </c>
      <c r="J1802">
        <v>950</v>
      </c>
      <c r="K1802">
        <v>121220</v>
      </c>
      <c r="L1802">
        <v>924245.67</v>
      </c>
      <c r="M1802">
        <v>40</v>
      </c>
      <c r="N1802">
        <v>-102.59</v>
      </c>
      <c r="O1802" s="3">
        <v>-6.3500000000000001E-2</v>
      </c>
      <c r="P1802" s="3">
        <v>0.19750000000000001</v>
      </c>
      <c r="Q1802" t="s">
        <v>20</v>
      </c>
      <c r="S1802" s="1">
        <f t="shared" si="81"/>
        <v>41562</v>
      </c>
      <c r="U1802" s="1">
        <f t="shared" si="82"/>
        <v>41562</v>
      </c>
      <c r="W1802" s="37">
        <f t="shared" si="83"/>
        <v>0</v>
      </c>
      <c r="X1802" s="2"/>
      <c r="Z1802" s="2"/>
      <c r="AB1802" s="3"/>
      <c r="AD1802" s="3"/>
      <c r="AJ1802" s="3"/>
      <c r="AK1802" s="3"/>
    </row>
    <row r="1803" spans="1:37">
      <c r="A1803" t="s">
        <v>31</v>
      </c>
      <c r="B1803" t="s">
        <v>19</v>
      </c>
      <c r="C1803" s="2">
        <v>41376.385416666664</v>
      </c>
      <c r="D1803">
        <v>93</v>
      </c>
      <c r="E1803" s="2">
        <v>41376.607638888891</v>
      </c>
      <c r="F1803">
        <v>94.25</v>
      </c>
      <c r="G1803" s="3">
        <v>1.34E-2</v>
      </c>
      <c r="H1803">
        <v>-3278.63</v>
      </c>
      <c r="I1803" s="3">
        <v>-3.3599999999999998E-2</v>
      </c>
      <c r="J1803">
        <v>1050</v>
      </c>
      <c r="K1803">
        <v>97650</v>
      </c>
      <c r="L1803">
        <v>682350.94</v>
      </c>
      <c r="M1803">
        <v>65</v>
      </c>
      <c r="N1803">
        <v>-50.44</v>
      </c>
      <c r="O1803" s="3">
        <v>-0.1027</v>
      </c>
      <c r="P1803" s="3">
        <v>0.20860000000000001</v>
      </c>
      <c r="Q1803" t="s">
        <v>20</v>
      </c>
      <c r="S1803" s="1">
        <f t="shared" si="81"/>
        <v>41376</v>
      </c>
      <c r="U1803" s="1">
        <f t="shared" si="82"/>
        <v>41376</v>
      </c>
      <c r="W1803" s="37">
        <f t="shared" si="83"/>
        <v>0</v>
      </c>
      <c r="X1803" s="2"/>
      <c r="Z1803" s="2"/>
      <c r="AB1803" s="3"/>
      <c r="AD1803" s="3"/>
      <c r="AJ1803" s="3"/>
      <c r="AK1803" s="3"/>
    </row>
    <row r="1804" spans="1:37">
      <c r="A1804" t="s">
        <v>53</v>
      </c>
      <c r="B1804" t="s">
        <v>19</v>
      </c>
      <c r="C1804" s="2">
        <v>41306.385416666664</v>
      </c>
      <c r="D1804">
        <v>123.85</v>
      </c>
      <c r="E1804" s="2">
        <v>41306.388888888891</v>
      </c>
      <c r="F1804">
        <v>125.5</v>
      </c>
      <c r="G1804" s="3">
        <v>1.3299999999999999E-2</v>
      </c>
      <c r="H1804">
        <v>-3729.15</v>
      </c>
      <c r="I1804" s="3">
        <v>-3.3500000000000002E-2</v>
      </c>
      <c r="J1804">
        <v>900</v>
      </c>
      <c r="K1804">
        <v>111465</v>
      </c>
      <c r="L1804">
        <v>563112.38</v>
      </c>
      <c r="M1804">
        <v>2</v>
      </c>
      <c r="N1804">
        <v>-1864.58</v>
      </c>
      <c r="O1804" s="3">
        <v>-4.36E-2</v>
      </c>
      <c r="P1804" s="3">
        <v>7.3000000000000001E-3</v>
      </c>
      <c r="Q1804" t="s">
        <v>20</v>
      </c>
      <c r="S1804" s="1">
        <f t="shared" si="81"/>
        <v>41306</v>
      </c>
      <c r="U1804" s="1">
        <f t="shared" si="82"/>
        <v>41306</v>
      </c>
      <c r="W1804" s="37">
        <f t="shared" si="83"/>
        <v>0</v>
      </c>
      <c r="X1804" s="2"/>
      <c r="Z1804" s="2"/>
      <c r="AB1804" s="3"/>
      <c r="AD1804" s="3"/>
      <c r="AJ1804" s="3"/>
      <c r="AK1804" s="3"/>
    </row>
    <row r="1805" spans="1:37">
      <c r="A1805" t="s">
        <v>23</v>
      </c>
      <c r="B1805" t="s">
        <v>19</v>
      </c>
      <c r="C1805" s="2">
        <v>41295.576388888891</v>
      </c>
      <c r="D1805">
        <v>48.85</v>
      </c>
      <c r="E1805" s="2">
        <v>41296.524305555555</v>
      </c>
      <c r="F1805">
        <v>49.5</v>
      </c>
      <c r="G1805" s="3">
        <v>1.3299999999999999E-2</v>
      </c>
      <c r="H1805">
        <v>-1470.15</v>
      </c>
      <c r="I1805" s="3">
        <v>-3.3399999999999999E-2</v>
      </c>
      <c r="J1805">
        <v>900</v>
      </c>
      <c r="K1805">
        <v>43965</v>
      </c>
      <c r="L1805">
        <v>598988.55000000005</v>
      </c>
      <c r="M1805">
        <v>62</v>
      </c>
      <c r="N1805">
        <v>-23.71</v>
      </c>
      <c r="O1805" s="3">
        <v>-0.17599999999999999</v>
      </c>
      <c r="P1805" s="3">
        <v>0.13</v>
      </c>
      <c r="Q1805" t="s">
        <v>20</v>
      </c>
      <c r="S1805" s="1">
        <f t="shared" si="81"/>
        <v>41295</v>
      </c>
      <c r="U1805" s="1">
        <f t="shared" si="82"/>
        <v>41296</v>
      </c>
      <c r="W1805" s="37">
        <f t="shared" si="83"/>
        <v>1</v>
      </c>
      <c r="X1805" s="2"/>
      <c r="Z1805" s="2"/>
      <c r="AB1805" s="3"/>
      <c r="AD1805" s="3"/>
      <c r="AJ1805" s="3"/>
      <c r="AK1805" s="3"/>
    </row>
    <row r="1806" spans="1:37">
      <c r="A1806" t="s">
        <v>52</v>
      </c>
      <c r="B1806" t="s">
        <v>19</v>
      </c>
      <c r="C1806" s="2">
        <v>41306.388888888891</v>
      </c>
      <c r="D1806">
        <v>57.25</v>
      </c>
      <c r="E1806" s="2">
        <v>41306.461805555555</v>
      </c>
      <c r="F1806">
        <v>58</v>
      </c>
      <c r="G1806" s="3">
        <v>1.3100000000000001E-2</v>
      </c>
      <c r="H1806">
        <v>-1712.25</v>
      </c>
      <c r="I1806" s="3">
        <v>-3.32E-2</v>
      </c>
      <c r="J1806">
        <v>900</v>
      </c>
      <c r="K1806">
        <v>51525</v>
      </c>
      <c r="L1806">
        <v>561400.13</v>
      </c>
      <c r="M1806">
        <v>22</v>
      </c>
      <c r="N1806">
        <v>-77.83</v>
      </c>
      <c r="O1806" s="3">
        <v>-3.7600000000000001E-2</v>
      </c>
      <c r="P1806" s="3">
        <v>4.1000000000000002E-2</v>
      </c>
      <c r="Q1806" t="s">
        <v>20</v>
      </c>
      <c r="S1806" s="1">
        <f t="shared" si="81"/>
        <v>41306</v>
      </c>
      <c r="U1806" s="1">
        <f t="shared" si="82"/>
        <v>41306</v>
      </c>
      <c r="W1806" s="37">
        <f t="shared" si="83"/>
        <v>0</v>
      </c>
      <c r="X1806" s="2"/>
      <c r="Z1806" s="2"/>
      <c r="AB1806" s="3"/>
      <c r="AD1806" s="3"/>
      <c r="AJ1806" s="3"/>
      <c r="AK1806" s="3"/>
    </row>
    <row r="1807" spans="1:37">
      <c r="A1807" t="s">
        <v>161</v>
      </c>
      <c r="B1807" t="s">
        <v>19</v>
      </c>
      <c r="C1807" s="2">
        <v>43861.434027777781</v>
      </c>
      <c r="D1807">
        <v>248.95</v>
      </c>
      <c r="E1807" s="2">
        <v>43861.590277777781</v>
      </c>
      <c r="F1807">
        <v>252.1</v>
      </c>
      <c r="G1807" s="3">
        <v>1.2699999999999999E-2</v>
      </c>
      <c r="H1807">
        <v>-5508.34</v>
      </c>
      <c r="I1807" s="3">
        <v>-3.2800000000000003E-2</v>
      </c>
      <c r="J1807">
        <v>675</v>
      </c>
      <c r="K1807">
        <v>168041.25</v>
      </c>
      <c r="L1807">
        <v>2990717.62</v>
      </c>
      <c r="M1807">
        <v>46</v>
      </c>
      <c r="N1807">
        <v>-119.75</v>
      </c>
      <c r="O1807" s="3">
        <v>-3.6400000000000002E-2</v>
      </c>
      <c r="P1807" s="3">
        <v>0.1396</v>
      </c>
      <c r="Q1807" t="s">
        <v>20</v>
      </c>
      <c r="S1807" s="1">
        <f t="shared" si="81"/>
        <v>43861</v>
      </c>
      <c r="U1807" s="1">
        <f t="shared" si="82"/>
        <v>43861</v>
      </c>
      <c r="W1807" s="37">
        <f t="shared" si="83"/>
        <v>0</v>
      </c>
      <c r="X1807" s="2"/>
      <c r="Z1807" s="2"/>
      <c r="AB1807" s="3"/>
      <c r="AD1807" s="3"/>
      <c r="AJ1807" s="3"/>
      <c r="AK1807" s="3"/>
    </row>
    <row r="1808" spans="1:37">
      <c r="A1808" t="s">
        <v>72</v>
      </c>
      <c r="B1808" t="s">
        <v>19</v>
      </c>
      <c r="C1808" s="2">
        <v>41824.479166666664</v>
      </c>
      <c r="D1808">
        <v>168.85</v>
      </c>
      <c r="E1808" s="2">
        <v>41824.59375</v>
      </c>
      <c r="F1808">
        <v>171</v>
      </c>
      <c r="G1808" s="3">
        <v>1.2699999999999999E-2</v>
      </c>
      <c r="H1808">
        <v>-4716.22</v>
      </c>
      <c r="I1808" s="3">
        <v>-3.2899999999999999E-2</v>
      </c>
      <c r="J1808">
        <v>849.99990000000003</v>
      </c>
      <c r="K1808">
        <v>143522.5</v>
      </c>
      <c r="L1808">
        <v>1414590.95</v>
      </c>
      <c r="M1808">
        <v>34</v>
      </c>
      <c r="N1808">
        <v>-138.71</v>
      </c>
      <c r="O1808" s="3">
        <v>-1.8100000000000002E-2</v>
      </c>
      <c r="P1808" s="3">
        <v>0.1709</v>
      </c>
      <c r="Q1808" t="s">
        <v>20</v>
      </c>
      <c r="S1808" s="1">
        <f t="shared" si="81"/>
        <v>41824</v>
      </c>
      <c r="U1808" s="1">
        <f t="shared" si="82"/>
        <v>41824</v>
      </c>
      <c r="W1808" s="37">
        <f t="shared" si="83"/>
        <v>0</v>
      </c>
      <c r="X1808" s="2"/>
      <c r="Z1808" s="2"/>
      <c r="AB1808" s="3"/>
      <c r="AD1808" s="3"/>
      <c r="AJ1808" s="3"/>
      <c r="AK1808" s="3"/>
    </row>
    <row r="1809" spans="1:37">
      <c r="A1809" t="s">
        <v>134</v>
      </c>
      <c r="B1809" t="s">
        <v>19</v>
      </c>
      <c r="C1809" s="2">
        <v>43220.611111111109</v>
      </c>
      <c r="D1809">
        <v>179.65</v>
      </c>
      <c r="E1809" s="2">
        <v>43222.385416666664</v>
      </c>
      <c r="F1809">
        <v>181.8</v>
      </c>
      <c r="G1809" s="3">
        <v>1.2E-2</v>
      </c>
      <c r="H1809">
        <v>-3891.04</v>
      </c>
      <c r="I1809" s="3">
        <v>-3.2099999999999997E-2</v>
      </c>
      <c r="J1809">
        <v>675</v>
      </c>
      <c r="K1809">
        <v>121263.74</v>
      </c>
      <c r="L1809">
        <v>2333143.75</v>
      </c>
      <c r="M1809">
        <v>11</v>
      </c>
      <c r="N1809">
        <v>-353.73</v>
      </c>
      <c r="O1809" s="3">
        <v>-5.0700000000000002E-2</v>
      </c>
      <c r="P1809" s="3">
        <v>3.15E-2</v>
      </c>
      <c r="Q1809" t="s">
        <v>20</v>
      </c>
      <c r="S1809" s="1">
        <f t="shared" si="81"/>
        <v>43220</v>
      </c>
      <c r="U1809" s="1">
        <f t="shared" si="82"/>
        <v>43222</v>
      </c>
      <c r="W1809" s="37">
        <f t="shared" si="83"/>
        <v>2</v>
      </c>
      <c r="X1809" s="2"/>
      <c r="Z1809" s="2"/>
      <c r="AB1809" s="3"/>
      <c r="AD1809" s="3"/>
      <c r="AJ1809" s="3"/>
      <c r="AK1809" s="3"/>
    </row>
    <row r="1810" spans="1:37">
      <c r="A1810" t="s">
        <v>61</v>
      </c>
      <c r="B1810" t="s">
        <v>19</v>
      </c>
      <c r="C1810" s="2">
        <v>41730.385416666664</v>
      </c>
      <c r="D1810">
        <v>90.95</v>
      </c>
      <c r="E1810" s="2">
        <v>41730.510416666664</v>
      </c>
      <c r="F1810">
        <v>92</v>
      </c>
      <c r="G1810" s="3">
        <v>1.15E-2</v>
      </c>
      <c r="H1810">
        <v>-2591.5500000000002</v>
      </c>
      <c r="I1810" s="3">
        <v>-3.1699999999999999E-2</v>
      </c>
      <c r="J1810">
        <v>900</v>
      </c>
      <c r="K1810">
        <v>81855</v>
      </c>
      <c r="L1810">
        <v>1065472.6299999999</v>
      </c>
      <c r="M1810">
        <v>37</v>
      </c>
      <c r="N1810">
        <v>-70.040000000000006</v>
      </c>
      <c r="O1810" s="3">
        <v>-7.6399999999999996E-2</v>
      </c>
      <c r="P1810" s="3">
        <v>0.22650000000000001</v>
      </c>
      <c r="Q1810" t="s">
        <v>20</v>
      </c>
      <c r="S1810" s="1">
        <f t="shared" si="81"/>
        <v>41730</v>
      </c>
      <c r="U1810" s="1">
        <f t="shared" si="82"/>
        <v>41730</v>
      </c>
      <c r="W1810" s="37">
        <f t="shared" si="83"/>
        <v>0</v>
      </c>
      <c r="X1810" s="2"/>
      <c r="Z1810" s="2"/>
      <c r="AB1810" s="3"/>
      <c r="AD1810" s="3"/>
      <c r="AJ1810" s="3"/>
      <c r="AK1810" s="3"/>
    </row>
    <row r="1811" spans="1:37">
      <c r="A1811" t="s">
        <v>155</v>
      </c>
      <c r="B1811" t="s">
        <v>19</v>
      </c>
      <c r="C1811" s="2">
        <v>44134.461805555555</v>
      </c>
      <c r="D1811">
        <v>316.05</v>
      </c>
      <c r="E1811" s="2">
        <v>44134.618055555555</v>
      </c>
      <c r="F1811">
        <v>319.7</v>
      </c>
      <c r="G1811" s="3">
        <v>1.15E-2</v>
      </c>
      <c r="H1811">
        <v>-7505.62</v>
      </c>
      <c r="I1811" s="3">
        <v>-3.1699999999999999E-2</v>
      </c>
      <c r="J1811">
        <v>750</v>
      </c>
      <c r="K1811">
        <v>237037.48</v>
      </c>
      <c r="L1811">
        <v>3898503.32</v>
      </c>
      <c r="M1811">
        <v>46</v>
      </c>
      <c r="N1811">
        <v>-163.16999999999999</v>
      </c>
      <c r="O1811" s="3">
        <v>-4.2200000000000001E-2</v>
      </c>
      <c r="P1811" s="3">
        <v>0.1236</v>
      </c>
      <c r="Q1811" t="s">
        <v>20</v>
      </c>
      <c r="S1811" s="1">
        <f t="shared" si="81"/>
        <v>44134</v>
      </c>
      <c r="U1811" s="1">
        <f t="shared" si="82"/>
        <v>44134</v>
      </c>
      <c r="W1811" s="37">
        <f t="shared" si="83"/>
        <v>0</v>
      </c>
      <c r="X1811" s="2"/>
      <c r="Z1811" s="2"/>
      <c r="AB1811" s="3"/>
      <c r="AD1811" s="3"/>
      <c r="AJ1811" s="3"/>
      <c r="AK1811" s="3"/>
    </row>
    <row r="1812" spans="1:37">
      <c r="A1812" t="s">
        <v>128</v>
      </c>
      <c r="B1812" t="s">
        <v>19</v>
      </c>
      <c r="C1812" s="2">
        <v>43038.385416666664</v>
      </c>
      <c r="D1812">
        <v>144.19999999999999</v>
      </c>
      <c r="E1812" s="2">
        <v>43039.385416666664</v>
      </c>
      <c r="F1812">
        <v>145.80000000000001</v>
      </c>
      <c r="G1812" s="3">
        <v>1.11E-2</v>
      </c>
      <c r="H1812">
        <v>-3037.5</v>
      </c>
      <c r="I1812" s="3">
        <v>-3.1199999999999999E-2</v>
      </c>
      <c r="J1812">
        <v>675</v>
      </c>
      <c r="K1812">
        <v>97335</v>
      </c>
      <c r="L1812">
        <v>2324833.4500000002</v>
      </c>
      <c r="M1812">
        <v>76</v>
      </c>
      <c r="N1812">
        <v>-39.97</v>
      </c>
      <c r="O1812" s="3">
        <v>-3.0499999999999999E-2</v>
      </c>
      <c r="P1812" s="3">
        <v>9.8799999999999999E-2</v>
      </c>
      <c r="Q1812" t="s">
        <v>20</v>
      </c>
      <c r="S1812" s="1">
        <f t="shared" si="81"/>
        <v>43038</v>
      </c>
      <c r="U1812" s="1">
        <f t="shared" si="82"/>
        <v>43039</v>
      </c>
      <c r="W1812" s="37">
        <f t="shared" si="83"/>
        <v>1</v>
      </c>
      <c r="X1812" s="2"/>
      <c r="Z1812" s="2"/>
      <c r="AB1812" s="3"/>
      <c r="AD1812" s="3"/>
      <c r="AJ1812" s="3"/>
      <c r="AK1812" s="3"/>
    </row>
    <row r="1813" spans="1:37">
      <c r="A1813" t="s">
        <v>68</v>
      </c>
      <c r="B1813" t="s">
        <v>19</v>
      </c>
      <c r="C1813" s="2">
        <v>42404.385416666664</v>
      </c>
      <c r="D1813">
        <v>102.2</v>
      </c>
      <c r="E1813" s="2">
        <v>42404.576388888891</v>
      </c>
      <c r="F1813">
        <v>103.3</v>
      </c>
      <c r="G1813" s="3">
        <v>1.0800000000000001E-2</v>
      </c>
      <c r="H1813">
        <v>-2839.5</v>
      </c>
      <c r="I1813" s="3">
        <v>-3.09E-2</v>
      </c>
      <c r="J1813">
        <v>900</v>
      </c>
      <c r="K1813">
        <v>91980</v>
      </c>
      <c r="L1813">
        <v>1736252.7</v>
      </c>
      <c r="M1813">
        <v>56</v>
      </c>
      <c r="N1813">
        <v>-50.71</v>
      </c>
      <c r="O1813" s="3">
        <v>-0.19620000000000001</v>
      </c>
      <c r="P1813" s="3">
        <v>0.18840000000000001</v>
      </c>
      <c r="Q1813" t="s">
        <v>20</v>
      </c>
      <c r="S1813" s="1">
        <f t="shared" si="81"/>
        <v>42404</v>
      </c>
      <c r="U1813" s="1">
        <f t="shared" si="82"/>
        <v>42404</v>
      </c>
      <c r="W1813" s="37">
        <f t="shared" si="83"/>
        <v>0</v>
      </c>
      <c r="X1813" s="2"/>
      <c r="Z1813" s="2"/>
      <c r="AB1813" s="3"/>
      <c r="AD1813" s="3"/>
      <c r="AJ1813" s="3"/>
      <c r="AK1813" s="3"/>
    </row>
    <row r="1814" spans="1:37">
      <c r="A1814" t="s">
        <v>88</v>
      </c>
      <c r="B1814" t="s">
        <v>19</v>
      </c>
      <c r="C1814" s="2">
        <v>42233.5</v>
      </c>
      <c r="D1814">
        <v>84</v>
      </c>
      <c r="E1814" s="2">
        <v>42234.479166666664</v>
      </c>
      <c r="F1814">
        <v>84.9</v>
      </c>
      <c r="G1814" s="3">
        <v>1.0699999999999999E-2</v>
      </c>
      <c r="H1814">
        <v>-2200.65</v>
      </c>
      <c r="I1814" s="3">
        <v>-3.0800000000000001E-2</v>
      </c>
      <c r="J1814">
        <v>850</v>
      </c>
      <c r="K1814">
        <v>71400</v>
      </c>
      <c r="L1814">
        <v>2118139.92</v>
      </c>
      <c r="M1814">
        <v>71</v>
      </c>
      <c r="N1814">
        <v>-31</v>
      </c>
      <c r="O1814" s="3">
        <v>-0.2107</v>
      </c>
      <c r="P1814" s="3">
        <v>0.19939999999999999</v>
      </c>
      <c r="Q1814" t="s">
        <v>20</v>
      </c>
      <c r="S1814" s="1">
        <f t="shared" si="81"/>
        <v>42233</v>
      </c>
      <c r="U1814" s="1">
        <f t="shared" si="82"/>
        <v>42234</v>
      </c>
      <c r="W1814" s="37">
        <f t="shared" si="83"/>
        <v>1</v>
      </c>
      <c r="X1814" s="2"/>
      <c r="Z1814" s="2"/>
      <c r="AB1814" s="3"/>
      <c r="AD1814" s="3"/>
      <c r="AJ1814" s="3"/>
      <c r="AK1814" s="3"/>
    </row>
    <row r="1815" spans="1:37">
      <c r="A1815" t="s">
        <v>55</v>
      </c>
      <c r="B1815" t="s">
        <v>19</v>
      </c>
      <c r="C1815" s="2">
        <v>41639.541666666664</v>
      </c>
      <c r="D1815">
        <v>131.6</v>
      </c>
      <c r="E1815" s="2">
        <v>41640.385416666664</v>
      </c>
      <c r="F1815">
        <v>133</v>
      </c>
      <c r="G1815" s="3">
        <v>1.06E-2</v>
      </c>
      <c r="H1815">
        <v>-3843.7</v>
      </c>
      <c r="I1815" s="3">
        <v>-3.0700000000000002E-2</v>
      </c>
      <c r="J1815">
        <v>950</v>
      </c>
      <c r="K1815">
        <v>125020.01</v>
      </c>
      <c r="L1815">
        <v>1033047.18</v>
      </c>
      <c r="M1815">
        <v>32</v>
      </c>
      <c r="N1815">
        <v>-120.12</v>
      </c>
      <c r="O1815" s="3">
        <v>-5.8900000000000001E-2</v>
      </c>
      <c r="P1815" s="3">
        <v>3.5000000000000003E-2</v>
      </c>
      <c r="Q1815" t="s">
        <v>20</v>
      </c>
      <c r="S1815" s="1">
        <f t="shared" si="81"/>
        <v>41639</v>
      </c>
      <c r="U1815" s="1">
        <f t="shared" si="82"/>
        <v>41640</v>
      </c>
      <c r="W1815" s="37">
        <f t="shared" si="83"/>
        <v>1</v>
      </c>
      <c r="X1815" s="2"/>
      <c r="Z1815" s="2"/>
      <c r="AB1815" s="3"/>
      <c r="AD1815" s="3"/>
      <c r="AJ1815" s="3"/>
      <c r="AK1815" s="3"/>
    </row>
    <row r="1816" spans="1:37">
      <c r="A1816" t="s">
        <v>40</v>
      </c>
      <c r="B1816" t="s">
        <v>19</v>
      </c>
      <c r="C1816" s="2">
        <v>40833.46875</v>
      </c>
      <c r="D1816">
        <v>76.400000000000006</v>
      </c>
      <c r="E1816" s="2">
        <v>40833.618055555555</v>
      </c>
      <c r="F1816">
        <v>77.2</v>
      </c>
      <c r="G1816" s="3">
        <v>1.0500000000000001E-2</v>
      </c>
      <c r="H1816">
        <v>-2219.1999999999998</v>
      </c>
      <c r="I1816" s="3">
        <v>-3.0599999999999999E-2</v>
      </c>
      <c r="J1816">
        <v>950</v>
      </c>
      <c r="K1816">
        <v>72580</v>
      </c>
      <c r="L1816">
        <v>-141697.45000000001</v>
      </c>
      <c r="M1816">
        <v>44</v>
      </c>
      <c r="N1816">
        <v>-50.44</v>
      </c>
      <c r="O1816" s="3">
        <v>-0.14199999999999999</v>
      </c>
      <c r="P1816" s="3">
        <v>0.161</v>
      </c>
      <c r="Q1816" t="s">
        <v>20</v>
      </c>
      <c r="S1816" s="1">
        <f t="shared" si="81"/>
        <v>40833</v>
      </c>
      <c r="U1816" s="1">
        <f t="shared" si="82"/>
        <v>40833</v>
      </c>
      <c r="W1816" s="37">
        <f t="shared" si="83"/>
        <v>0</v>
      </c>
      <c r="X1816" s="2"/>
      <c r="Z1816" s="2"/>
      <c r="AB1816" s="3"/>
      <c r="AD1816" s="3"/>
      <c r="AJ1816" s="3"/>
      <c r="AK1816" s="3"/>
    </row>
    <row r="1817" spans="1:37">
      <c r="A1817" t="s">
        <v>23</v>
      </c>
      <c r="B1817" t="s">
        <v>19</v>
      </c>
      <c r="C1817" s="2">
        <v>41681.385416666664</v>
      </c>
      <c r="D1817">
        <v>100.75</v>
      </c>
      <c r="E1817" s="2">
        <v>41681.541666666664</v>
      </c>
      <c r="F1817">
        <v>101.75</v>
      </c>
      <c r="G1817" s="3">
        <v>9.9000000000000008E-3</v>
      </c>
      <c r="H1817">
        <v>-3025</v>
      </c>
      <c r="I1817" s="3">
        <v>-0.03</v>
      </c>
      <c r="J1817">
        <v>1000</v>
      </c>
      <c r="K1817">
        <v>100750</v>
      </c>
      <c r="L1817">
        <v>986995.48</v>
      </c>
      <c r="M1817">
        <v>46</v>
      </c>
      <c r="N1817">
        <v>-65.760000000000005</v>
      </c>
      <c r="O1817" s="3">
        <v>-7.6899999999999996E-2</v>
      </c>
      <c r="P1817" s="3">
        <v>0.1087</v>
      </c>
      <c r="Q1817" t="s">
        <v>20</v>
      </c>
      <c r="S1817" s="1">
        <f t="shared" si="81"/>
        <v>41681</v>
      </c>
      <c r="U1817" s="1">
        <f t="shared" si="82"/>
        <v>41681</v>
      </c>
      <c r="W1817" s="37">
        <f t="shared" si="83"/>
        <v>0</v>
      </c>
      <c r="X1817" s="2"/>
      <c r="Z1817" s="2"/>
      <c r="AB1817" s="3"/>
      <c r="AD1817" s="3"/>
      <c r="AJ1817" s="3"/>
      <c r="AK1817" s="3"/>
    </row>
    <row r="1818" spans="1:37">
      <c r="A1818" t="s">
        <v>44</v>
      </c>
      <c r="B1818" t="s">
        <v>19</v>
      </c>
      <c r="C1818" s="2">
        <v>41045.385416666664</v>
      </c>
      <c r="D1818">
        <v>73</v>
      </c>
      <c r="E1818" s="2">
        <v>41046.385416666664</v>
      </c>
      <c r="F1818">
        <v>73.7</v>
      </c>
      <c r="G1818" s="3">
        <v>9.5999999999999992E-3</v>
      </c>
      <c r="H1818">
        <v>-2383.6999999999998</v>
      </c>
      <c r="I1818" s="3">
        <v>-2.9700000000000001E-2</v>
      </c>
      <c r="J1818">
        <v>1100</v>
      </c>
      <c r="K1818">
        <v>80300</v>
      </c>
      <c r="L1818">
        <v>235729.47</v>
      </c>
      <c r="M1818">
        <v>77</v>
      </c>
      <c r="N1818">
        <v>-30.96</v>
      </c>
      <c r="O1818" s="3">
        <v>-0.1103</v>
      </c>
      <c r="P1818" s="3">
        <v>0.2233</v>
      </c>
      <c r="Q1818" t="s">
        <v>20</v>
      </c>
      <c r="S1818" s="1">
        <f t="shared" si="81"/>
        <v>41045</v>
      </c>
      <c r="U1818" s="1">
        <f t="shared" si="82"/>
        <v>41046</v>
      </c>
      <c r="W1818" s="37">
        <f t="shared" si="83"/>
        <v>1</v>
      </c>
      <c r="X1818" s="2"/>
      <c r="Z1818" s="2"/>
      <c r="AB1818" s="3"/>
      <c r="AD1818" s="3"/>
      <c r="AJ1818" s="3"/>
      <c r="AK1818" s="3"/>
    </row>
    <row r="1819" spans="1:37">
      <c r="A1819" t="s">
        <v>118</v>
      </c>
      <c r="B1819" t="s">
        <v>19</v>
      </c>
      <c r="C1819" s="2">
        <v>43013.4375</v>
      </c>
      <c r="D1819">
        <v>113.9</v>
      </c>
      <c r="E1819" s="2">
        <v>43013.583333333336</v>
      </c>
      <c r="F1819">
        <v>114.95</v>
      </c>
      <c r="G1819" s="3">
        <v>9.1999999999999998E-3</v>
      </c>
      <c r="H1819">
        <v>-2503.87</v>
      </c>
      <c r="I1819" s="3">
        <v>-2.93E-2</v>
      </c>
      <c r="J1819">
        <v>750</v>
      </c>
      <c r="K1819">
        <v>85425</v>
      </c>
      <c r="L1819">
        <v>2362526.4300000002</v>
      </c>
      <c r="M1819">
        <v>43</v>
      </c>
      <c r="N1819">
        <v>-58.23</v>
      </c>
      <c r="O1819" s="3">
        <v>-5.3600000000000002E-2</v>
      </c>
      <c r="P1819" s="3">
        <v>8.9099999999999999E-2</v>
      </c>
      <c r="Q1819" t="s">
        <v>20</v>
      </c>
      <c r="S1819" s="1">
        <f t="shared" si="81"/>
        <v>43013</v>
      </c>
      <c r="U1819" s="1">
        <f t="shared" si="82"/>
        <v>43013</v>
      </c>
      <c r="W1819" s="37">
        <f t="shared" si="83"/>
        <v>0</v>
      </c>
      <c r="X1819" s="2"/>
      <c r="Z1819" s="2"/>
      <c r="AB1819" s="3"/>
      <c r="AD1819" s="3"/>
      <c r="AJ1819" s="3"/>
      <c r="AK1819" s="3"/>
    </row>
    <row r="1820" spans="1:37">
      <c r="A1820" t="s">
        <v>21</v>
      </c>
      <c r="B1820" t="s">
        <v>19</v>
      </c>
      <c r="C1820" s="2">
        <v>41649.430555555555</v>
      </c>
      <c r="D1820">
        <v>88.15</v>
      </c>
      <c r="E1820" s="2">
        <v>41649.597222222219</v>
      </c>
      <c r="F1820">
        <v>88.95</v>
      </c>
      <c r="G1820" s="3">
        <v>9.1000000000000004E-3</v>
      </c>
      <c r="H1820">
        <v>-2442.4499999999998</v>
      </c>
      <c r="I1820" s="3">
        <v>-2.92E-2</v>
      </c>
      <c r="J1820">
        <v>950</v>
      </c>
      <c r="K1820">
        <v>83742.5</v>
      </c>
      <c r="L1820">
        <v>1009671.91</v>
      </c>
      <c r="M1820">
        <v>49</v>
      </c>
      <c r="N1820">
        <v>-49.85</v>
      </c>
      <c r="O1820" s="3">
        <v>-5.67E-2</v>
      </c>
      <c r="P1820" s="3">
        <v>0.36870000000000003</v>
      </c>
      <c r="Q1820" t="s">
        <v>20</v>
      </c>
      <c r="S1820" s="1">
        <f t="shared" si="81"/>
        <v>41649</v>
      </c>
      <c r="U1820" s="1">
        <f t="shared" si="82"/>
        <v>41649</v>
      </c>
      <c r="W1820" s="37">
        <f t="shared" si="83"/>
        <v>0</v>
      </c>
      <c r="X1820" s="2"/>
      <c r="Z1820" s="2"/>
      <c r="AB1820" s="3"/>
      <c r="AD1820" s="3"/>
      <c r="AJ1820" s="3"/>
      <c r="AK1820" s="3"/>
    </row>
    <row r="1821" spans="1:37">
      <c r="A1821" t="s">
        <v>142</v>
      </c>
      <c r="B1821" t="s">
        <v>19</v>
      </c>
      <c r="C1821" s="2">
        <v>44035.385416666664</v>
      </c>
      <c r="D1821">
        <v>159.30000000000001</v>
      </c>
      <c r="E1821" s="2">
        <v>44036.385416666664</v>
      </c>
      <c r="F1821">
        <v>160.75</v>
      </c>
      <c r="G1821" s="3">
        <v>9.1000000000000004E-3</v>
      </c>
      <c r="H1821">
        <v>-3487.87</v>
      </c>
      <c r="I1821" s="3">
        <v>-2.92E-2</v>
      </c>
      <c r="J1821">
        <v>750</v>
      </c>
      <c r="K1821">
        <v>119475</v>
      </c>
      <c r="L1821">
        <v>3695351.27</v>
      </c>
      <c r="M1821">
        <v>77</v>
      </c>
      <c r="N1821">
        <v>-45.3</v>
      </c>
      <c r="O1821" s="3">
        <v>-0.1701</v>
      </c>
      <c r="P1821" s="3">
        <v>0.29380000000000001</v>
      </c>
      <c r="Q1821" t="s">
        <v>20</v>
      </c>
      <c r="S1821" s="1">
        <f t="shared" si="81"/>
        <v>44035</v>
      </c>
      <c r="U1821" s="1">
        <f t="shared" si="82"/>
        <v>44036</v>
      </c>
      <c r="W1821" s="37">
        <f t="shared" si="83"/>
        <v>1</v>
      </c>
      <c r="X1821" s="2"/>
      <c r="Z1821" s="2"/>
      <c r="AB1821" s="3"/>
      <c r="AD1821" s="3"/>
      <c r="AJ1821" s="3"/>
      <c r="AK1821" s="3"/>
    </row>
    <row r="1822" spans="1:37">
      <c r="A1822" t="s">
        <v>140</v>
      </c>
      <c r="B1822" t="s">
        <v>19</v>
      </c>
      <c r="C1822" s="2">
        <v>43518.59375</v>
      </c>
      <c r="D1822">
        <v>63</v>
      </c>
      <c r="E1822" s="2">
        <v>43522.385416666664</v>
      </c>
      <c r="F1822">
        <v>63.55</v>
      </c>
      <c r="G1822" s="3">
        <v>8.6999999999999994E-3</v>
      </c>
      <c r="H1822">
        <v>-1225.46</v>
      </c>
      <c r="I1822" s="3">
        <v>-2.8799999999999999E-2</v>
      </c>
      <c r="J1822">
        <v>675</v>
      </c>
      <c r="K1822">
        <v>42525</v>
      </c>
      <c r="L1822">
        <v>2360509.5699999998</v>
      </c>
      <c r="M1822">
        <v>93</v>
      </c>
      <c r="N1822">
        <v>-13.18</v>
      </c>
      <c r="O1822" s="3">
        <v>-0.16270000000000001</v>
      </c>
      <c r="P1822" s="3">
        <v>0.6452</v>
      </c>
      <c r="Q1822" t="s">
        <v>20</v>
      </c>
      <c r="S1822" s="1">
        <f t="shared" si="81"/>
        <v>43518</v>
      </c>
      <c r="U1822" s="1">
        <f t="shared" si="82"/>
        <v>43522</v>
      </c>
      <c r="W1822" s="37">
        <f t="shared" si="83"/>
        <v>4</v>
      </c>
      <c r="X1822" s="2"/>
      <c r="Z1822" s="2"/>
      <c r="AB1822" s="3"/>
      <c r="AD1822" s="3"/>
      <c r="AJ1822" s="3"/>
      <c r="AK1822" s="3"/>
    </row>
    <row r="1823" spans="1:37">
      <c r="A1823" t="s">
        <v>47</v>
      </c>
      <c r="B1823" t="s">
        <v>19</v>
      </c>
      <c r="C1823" s="2">
        <v>40828.385416666664</v>
      </c>
      <c r="D1823">
        <v>97.55</v>
      </c>
      <c r="E1823" s="2">
        <v>40828.541666666664</v>
      </c>
      <c r="F1823">
        <v>98.4</v>
      </c>
      <c r="G1823" s="3">
        <v>8.6999999999999994E-3</v>
      </c>
      <c r="H1823">
        <v>-2809.5</v>
      </c>
      <c r="I1823" s="3">
        <v>-2.8799999999999999E-2</v>
      </c>
      <c r="J1823">
        <v>999.99990000000003</v>
      </c>
      <c r="K1823">
        <v>97550</v>
      </c>
      <c r="L1823">
        <v>-127320.15</v>
      </c>
      <c r="M1823">
        <v>46</v>
      </c>
      <c r="N1823">
        <v>-61.08</v>
      </c>
      <c r="O1823" s="3">
        <v>-7.6399999999999996E-2</v>
      </c>
      <c r="P1823" s="3">
        <v>0.25119999999999998</v>
      </c>
      <c r="Q1823" t="s">
        <v>20</v>
      </c>
      <c r="S1823" s="1">
        <f t="shared" si="81"/>
        <v>40828</v>
      </c>
      <c r="U1823" s="1">
        <f t="shared" si="82"/>
        <v>40828</v>
      </c>
      <c r="W1823" s="37">
        <f t="shared" si="83"/>
        <v>0</v>
      </c>
      <c r="X1823" s="2"/>
      <c r="Z1823" s="2"/>
      <c r="AB1823" s="3"/>
      <c r="AD1823" s="3"/>
      <c r="AJ1823" s="3"/>
      <c r="AK1823" s="3"/>
    </row>
    <row r="1824" spans="1:37">
      <c r="A1824" t="s">
        <v>159</v>
      </c>
      <c r="B1824" t="s">
        <v>19</v>
      </c>
      <c r="C1824" s="2">
        <v>43803.40625</v>
      </c>
      <c r="D1824">
        <v>135</v>
      </c>
      <c r="E1824" s="2">
        <v>43803.506944444445</v>
      </c>
      <c r="F1824">
        <v>136.05000000000001</v>
      </c>
      <c r="G1824" s="3">
        <v>7.7999999999999996E-3</v>
      </c>
      <c r="H1824">
        <v>-2538.34</v>
      </c>
      <c r="I1824" s="3">
        <v>-2.7900000000000001E-2</v>
      </c>
      <c r="J1824">
        <v>675</v>
      </c>
      <c r="K1824">
        <v>91125</v>
      </c>
      <c r="L1824">
        <v>2941737.59</v>
      </c>
      <c r="M1824">
        <v>30</v>
      </c>
      <c r="N1824">
        <v>-84.61</v>
      </c>
      <c r="O1824" s="3">
        <v>-4.1099999999999998E-2</v>
      </c>
      <c r="P1824" s="3">
        <v>8.8900000000000007E-2</v>
      </c>
      <c r="Q1824" t="s">
        <v>20</v>
      </c>
      <c r="S1824" s="1">
        <f t="shared" si="81"/>
        <v>43803</v>
      </c>
      <c r="U1824" s="1">
        <f t="shared" si="82"/>
        <v>43803</v>
      </c>
      <c r="W1824" s="37">
        <f t="shared" si="83"/>
        <v>0</v>
      </c>
      <c r="X1824" s="2"/>
      <c r="Z1824" s="2"/>
      <c r="AB1824" s="3"/>
      <c r="AD1824" s="3"/>
      <c r="AJ1824" s="3"/>
      <c r="AK1824" s="3"/>
    </row>
    <row r="1825" spans="1:37">
      <c r="A1825" t="s">
        <v>23</v>
      </c>
      <c r="B1825" t="s">
        <v>19</v>
      </c>
      <c r="C1825" s="2">
        <v>41295.385416666664</v>
      </c>
      <c r="D1825">
        <v>63.8</v>
      </c>
      <c r="E1825" s="2">
        <v>41295.513888888891</v>
      </c>
      <c r="F1825">
        <v>64.3</v>
      </c>
      <c r="G1825" s="3">
        <v>7.7999999999999996E-3</v>
      </c>
      <c r="H1825">
        <v>-1602.9</v>
      </c>
      <c r="I1825" s="3">
        <v>-2.7900000000000001E-2</v>
      </c>
      <c r="J1825">
        <v>900</v>
      </c>
      <c r="K1825">
        <v>57420</v>
      </c>
      <c r="L1825">
        <v>612750.75</v>
      </c>
      <c r="M1825">
        <v>38</v>
      </c>
      <c r="N1825">
        <v>-42.18</v>
      </c>
      <c r="O1825" s="3">
        <v>-2.9000000000000001E-2</v>
      </c>
      <c r="P1825" s="3">
        <v>0.13789999999999999</v>
      </c>
      <c r="Q1825" t="s">
        <v>20</v>
      </c>
      <c r="S1825" s="1">
        <f t="shared" si="81"/>
        <v>41295</v>
      </c>
      <c r="U1825" s="1">
        <f t="shared" si="82"/>
        <v>41295</v>
      </c>
      <c r="W1825" s="37">
        <f t="shared" si="83"/>
        <v>0</v>
      </c>
      <c r="X1825" s="2"/>
      <c r="Z1825" s="2"/>
      <c r="AB1825" s="3"/>
      <c r="AD1825" s="3"/>
      <c r="AJ1825" s="3"/>
      <c r="AK1825" s="3"/>
    </row>
    <row r="1826" spans="1:37">
      <c r="A1826" t="s">
        <v>157</v>
      </c>
      <c r="B1826" t="s">
        <v>19</v>
      </c>
      <c r="C1826" s="2">
        <v>44116.5</v>
      </c>
      <c r="D1826">
        <v>218.5</v>
      </c>
      <c r="E1826" s="2">
        <v>44117.399305555555</v>
      </c>
      <c r="F1826">
        <v>220.2</v>
      </c>
      <c r="G1826" s="3">
        <v>7.7999999999999996E-3</v>
      </c>
      <c r="H1826">
        <v>-4565.25</v>
      </c>
      <c r="I1826" s="3">
        <v>-2.7900000000000001E-2</v>
      </c>
      <c r="J1826">
        <v>750</v>
      </c>
      <c r="K1826">
        <v>163875</v>
      </c>
      <c r="L1826">
        <v>3839660.57</v>
      </c>
      <c r="M1826">
        <v>48</v>
      </c>
      <c r="N1826">
        <v>-95.11</v>
      </c>
      <c r="O1826" s="3">
        <v>-6.4500000000000002E-2</v>
      </c>
      <c r="P1826" s="3">
        <v>0.17280000000000001</v>
      </c>
      <c r="Q1826" t="s">
        <v>20</v>
      </c>
      <c r="S1826" s="1">
        <f t="shared" si="81"/>
        <v>44116</v>
      </c>
      <c r="U1826" s="1">
        <f t="shared" si="82"/>
        <v>44117</v>
      </c>
      <c r="W1826" s="37">
        <f t="shared" si="83"/>
        <v>1</v>
      </c>
      <c r="X1826" s="2"/>
      <c r="Z1826" s="2"/>
      <c r="AB1826" s="3"/>
      <c r="AD1826" s="3"/>
      <c r="AJ1826" s="3"/>
      <c r="AK1826" s="3"/>
    </row>
    <row r="1827" spans="1:37">
      <c r="A1827" t="s">
        <v>33</v>
      </c>
      <c r="B1827" t="s">
        <v>19</v>
      </c>
      <c r="C1827" s="2">
        <v>41094.586805555555</v>
      </c>
      <c r="D1827">
        <v>76.45</v>
      </c>
      <c r="E1827" s="2">
        <v>41096.395833333336</v>
      </c>
      <c r="F1827">
        <v>77.05</v>
      </c>
      <c r="G1827" s="3">
        <v>7.7999999999999996E-3</v>
      </c>
      <c r="H1827">
        <v>-2135</v>
      </c>
      <c r="I1827" s="3">
        <v>-2.7900000000000001E-2</v>
      </c>
      <c r="J1827">
        <v>1000</v>
      </c>
      <c r="K1827">
        <v>76450</v>
      </c>
      <c r="L1827">
        <v>379618.92</v>
      </c>
      <c r="M1827">
        <v>98</v>
      </c>
      <c r="N1827">
        <v>-21.79</v>
      </c>
      <c r="O1827" s="3">
        <v>-9.74E-2</v>
      </c>
      <c r="P1827" s="3">
        <v>0.2112</v>
      </c>
      <c r="Q1827" t="s">
        <v>20</v>
      </c>
      <c r="S1827" s="1">
        <f t="shared" si="81"/>
        <v>41094</v>
      </c>
      <c r="U1827" s="1">
        <f t="shared" si="82"/>
        <v>41096</v>
      </c>
      <c r="W1827" s="37">
        <f t="shared" si="83"/>
        <v>2</v>
      </c>
      <c r="X1827" s="2"/>
      <c r="Z1827" s="2"/>
      <c r="AB1827" s="3"/>
      <c r="AD1827" s="3"/>
      <c r="AJ1827" s="3"/>
      <c r="AK1827" s="3"/>
    </row>
    <row r="1828" spans="1:37">
      <c r="A1828" t="s">
        <v>115</v>
      </c>
      <c r="B1828" t="s">
        <v>19</v>
      </c>
      <c r="C1828" s="2">
        <v>42900.527777777781</v>
      </c>
      <c r="D1828">
        <v>67.599999999999994</v>
      </c>
      <c r="E1828" s="2">
        <v>42901.486111111109</v>
      </c>
      <c r="F1828">
        <v>68.099999999999994</v>
      </c>
      <c r="G1828" s="3">
        <v>7.4000000000000003E-3</v>
      </c>
      <c r="H1828">
        <v>-1392.75</v>
      </c>
      <c r="I1828" s="3">
        <v>-2.75E-2</v>
      </c>
      <c r="J1828">
        <v>750</v>
      </c>
      <c r="K1828">
        <v>50700</v>
      </c>
      <c r="L1828">
        <v>2081218.6</v>
      </c>
      <c r="M1828">
        <v>64</v>
      </c>
      <c r="N1828">
        <v>-21.76</v>
      </c>
      <c r="O1828" s="3">
        <v>-6.3600000000000004E-2</v>
      </c>
      <c r="P1828" s="3">
        <v>0.18640000000000001</v>
      </c>
      <c r="Q1828" t="s">
        <v>20</v>
      </c>
      <c r="S1828" s="1">
        <f t="shared" ref="S1828:S1891" si="84">DATE(YEAR(C1828),MONTH(C1828),DAY(C1828))</f>
        <v>42900</v>
      </c>
      <c r="U1828" s="1">
        <f t="shared" ref="U1828:U1891" si="85">DATE(YEAR(E1828),MONTH(E1828),DAY(E1828))</f>
        <v>42901</v>
      </c>
      <c r="W1828" s="37">
        <f t="shared" ref="W1828:W1891" si="86">U1828-S1828</f>
        <v>1</v>
      </c>
      <c r="X1828" s="2"/>
      <c r="Z1828" s="2"/>
      <c r="AB1828" s="3"/>
      <c r="AD1828" s="3"/>
      <c r="AJ1828" s="3"/>
      <c r="AK1828" s="3"/>
    </row>
    <row r="1829" spans="1:37">
      <c r="A1829" t="s">
        <v>67</v>
      </c>
      <c r="B1829" t="s">
        <v>19</v>
      </c>
      <c r="C1829" s="2">
        <v>41794.53125</v>
      </c>
      <c r="D1829">
        <v>107.85</v>
      </c>
      <c r="E1829" s="2">
        <v>41795.479166666664</v>
      </c>
      <c r="F1829">
        <v>108.65</v>
      </c>
      <c r="G1829" s="3">
        <v>7.4000000000000003E-3</v>
      </c>
      <c r="H1829">
        <v>-2520.25</v>
      </c>
      <c r="I1829" s="3">
        <v>-2.75E-2</v>
      </c>
      <c r="J1829">
        <v>850</v>
      </c>
      <c r="K1829">
        <v>91672.5</v>
      </c>
      <c r="L1829">
        <v>1306933.3500000001</v>
      </c>
      <c r="M1829">
        <v>62</v>
      </c>
      <c r="N1829">
        <v>-40.65</v>
      </c>
      <c r="O1829" s="3">
        <v>-0.1497</v>
      </c>
      <c r="P1829" s="3">
        <v>0.20449999999999999</v>
      </c>
      <c r="Q1829" t="s">
        <v>20</v>
      </c>
      <c r="S1829" s="1">
        <f t="shared" si="84"/>
        <v>41794</v>
      </c>
      <c r="U1829" s="1">
        <f t="shared" si="85"/>
        <v>41795</v>
      </c>
      <c r="W1829" s="37">
        <f t="shared" si="86"/>
        <v>1</v>
      </c>
      <c r="X1829" s="2"/>
      <c r="Z1829" s="2"/>
      <c r="AB1829" s="3"/>
      <c r="AD1829" s="3"/>
      <c r="AJ1829" s="3"/>
      <c r="AK1829" s="3"/>
    </row>
    <row r="1830" spans="1:37">
      <c r="A1830" t="s">
        <v>94</v>
      </c>
      <c r="B1830" t="s">
        <v>19</v>
      </c>
      <c r="C1830" s="2">
        <v>42054.444444444445</v>
      </c>
      <c r="D1830">
        <v>68.95</v>
      </c>
      <c r="E1830" s="2">
        <v>42054.614583333336</v>
      </c>
      <c r="F1830">
        <v>69.45</v>
      </c>
      <c r="G1830" s="3">
        <v>7.3000000000000001E-3</v>
      </c>
      <c r="H1830">
        <v>-1460.1</v>
      </c>
      <c r="I1830" s="3">
        <v>-2.7300000000000001E-2</v>
      </c>
      <c r="J1830">
        <v>775</v>
      </c>
      <c r="K1830">
        <v>53436.25</v>
      </c>
      <c r="L1830">
        <v>1866695.21</v>
      </c>
      <c r="M1830">
        <v>50</v>
      </c>
      <c r="N1830">
        <v>-29.2</v>
      </c>
      <c r="O1830" s="3">
        <v>-8.77E-2</v>
      </c>
      <c r="P1830" s="3">
        <v>0.3619</v>
      </c>
      <c r="Q1830" t="s">
        <v>20</v>
      </c>
      <c r="S1830" s="1">
        <f t="shared" si="84"/>
        <v>42054</v>
      </c>
      <c r="U1830" s="1">
        <f t="shared" si="85"/>
        <v>42054</v>
      </c>
      <c r="W1830" s="37">
        <f t="shared" si="86"/>
        <v>0</v>
      </c>
      <c r="X1830" s="2"/>
      <c r="Z1830" s="2"/>
      <c r="AB1830" s="3"/>
      <c r="AD1830" s="3"/>
      <c r="AJ1830" s="3"/>
      <c r="AK1830" s="3"/>
    </row>
    <row r="1831" spans="1:37">
      <c r="A1831" t="s">
        <v>128</v>
      </c>
      <c r="B1831" t="s">
        <v>19</v>
      </c>
      <c r="C1831" s="2">
        <v>43042.46875</v>
      </c>
      <c r="D1831">
        <v>92.3</v>
      </c>
      <c r="E1831" s="2">
        <v>43045.385416666664</v>
      </c>
      <c r="F1831">
        <v>92.95</v>
      </c>
      <c r="G1831" s="3">
        <v>7.0000000000000001E-3</v>
      </c>
      <c r="H1831">
        <v>-1689.19</v>
      </c>
      <c r="I1831" s="3">
        <v>-2.7099999999999999E-2</v>
      </c>
      <c r="J1831">
        <v>675</v>
      </c>
      <c r="K1831">
        <v>62302.5</v>
      </c>
      <c r="L1831">
        <v>2281153.19</v>
      </c>
      <c r="M1831">
        <v>52</v>
      </c>
      <c r="N1831">
        <v>-32.479999999999997</v>
      </c>
      <c r="O1831" s="3">
        <v>-4.2299999999999997E-2</v>
      </c>
      <c r="P1831" s="3">
        <v>0.1343</v>
      </c>
      <c r="Q1831" t="s">
        <v>20</v>
      </c>
      <c r="S1831" s="1">
        <f t="shared" si="84"/>
        <v>43042</v>
      </c>
      <c r="U1831" s="1">
        <f t="shared" si="85"/>
        <v>43045</v>
      </c>
      <c r="W1831" s="37">
        <f t="shared" si="86"/>
        <v>3</v>
      </c>
      <c r="X1831" s="2"/>
      <c r="Z1831" s="2"/>
      <c r="AB1831" s="3"/>
      <c r="AD1831" s="3"/>
      <c r="AJ1831" s="3"/>
      <c r="AK1831" s="3"/>
    </row>
    <row r="1832" spans="1:37">
      <c r="A1832" t="s">
        <v>75</v>
      </c>
      <c r="B1832" t="s">
        <v>19</v>
      </c>
      <c r="C1832" s="2">
        <v>42325.583333333336</v>
      </c>
      <c r="D1832">
        <v>51.05</v>
      </c>
      <c r="E1832" s="2">
        <v>42326.416666666664</v>
      </c>
      <c r="F1832">
        <v>51.4</v>
      </c>
      <c r="G1832" s="3">
        <v>6.8999999999999999E-3</v>
      </c>
      <c r="H1832">
        <v>-1237.05</v>
      </c>
      <c r="I1832" s="3">
        <v>-2.69E-2</v>
      </c>
      <c r="J1832">
        <v>900</v>
      </c>
      <c r="K1832">
        <v>45945</v>
      </c>
      <c r="L1832">
        <v>1991523.29</v>
      </c>
      <c r="M1832">
        <v>29</v>
      </c>
      <c r="N1832">
        <v>-42.66</v>
      </c>
      <c r="O1832" s="3">
        <v>-0.17530000000000001</v>
      </c>
      <c r="P1832" s="3">
        <v>0.2135</v>
      </c>
      <c r="Q1832" t="s">
        <v>20</v>
      </c>
      <c r="S1832" s="1">
        <f t="shared" si="84"/>
        <v>42325</v>
      </c>
      <c r="U1832" s="1">
        <f t="shared" si="85"/>
        <v>42326</v>
      </c>
      <c r="W1832" s="37">
        <f t="shared" si="86"/>
        <v>1</v>
      </c>
      <c r="X1832" s="2"/>
      <c r="Z1832" s="2"/>
      <c r="AB1832" s="3"/>
      <c r="AD1832" s="3"/>
      <c r="AJ1832" s="3"/>
      <c r="AK1832" s="3"/>
    </row>
    <row r="1833" spans="1:37">
      <c r="A1833" t="s">
        <v>40</v>
      </c>
      <c r="B1833" t="s">
        <v>19</v>
      </c>
      <c r="C1833" s="2">
        <v>40836.385416666664</v>
      </c>
      <c r="D1833">
        <v>49.3</v>
      </c>
      <c r="E1833" s="2">
        <v>40836.621527777781</v>
      </c>
      <c r="F1833">
        <v>49.6</v>
      </c>
      <c r="G1833" s="3">
        <v>6.1000000000000004E-3</v>
      </c>
      <c r="H1833">
        <v>-1224.55</v>
      </c>
      <c r="I1833" s="3">
        <v>-2.6100000000000002E-2</v>
      </c>
      <c r="J1833">
        <v>950</v>
      </c>
      <c r="K1833">
        <v>46835</v>
      </c>
      <c r="L1833">
        <v>-166170.4</v>
      </c>
      <c r="M1833">
        <v>69</v>
      </c>
      <c r="N1833">
        <v>-17.75</v>
      </c>
      <c r="O1833" s="3">
        <v>-0.10340000000000001</v>
      </c>
      <c r="P1833" s="3">
        <v>0.37630000000000002</v>
      </c>
      <c r="Q1833" t="s">
        <v>20</v>
      </c>
      <c r="S1833" s="1">
        <f t="shared" si="84"/>
        <v>40836</v>
      </c>
      <c r="U1833" s="1">
        <f t="shared" si="85"/>
        <v>40836</v>
      </c>
      <c r="W1833" s="37">
        <f t="shared" si="86"/>
        <v>0</v>
      </c>
      <c r="X1833" s="2"/>
      <c r="Z1833" s="2"/>
      <c r="AB1833" s="3"/>
      <c r="AD1833" s="3"/>
      <c r="AJ1833" s="3"/>
      <c r="AK1833" s="3"/>
    </row>
    <row r="1834" spans="1:37">
      <c r="A1834" t="s">
        <v>217</v>
      </c>
      <c r="B1834" t="s">
        <v>19</v>
      </c>
      <c r="C1834" s="2">
        <v>44680.385416666664</v>
      </c>
      <c r="D1834">
        <v>325.60000000000002</v>
      </c>
      <c r="E1834" s="2">
        <v>44680.59375</v>
      </c>
      <c r="F1834">
        <v>327.60000000000002</v>
      </c>
      <c r="G1834" s="3">
        <v>6.1000000000000004E-3</v>
      </c>
      <c r="H1834">
        <v>-5545.8</v>
      </c>
      <c r="I1834" s="3">
        <v>-2.6200000000000001E-2</v>
      </c>
      <c r="J1834">
        <v>650</v>
      </c>
      <c r="K1834">
        <v>211640</v>
      </c>
      <c r="L1834">
        <v>6552478.5300000003</v>
      </c>
      <c r="M1834">
        <v>61</v>
      </c>
      <c r="N1834">
        <v>-90.91</v>
      </c>
      <c r="O1834" s="3">
        <v>-0.1198</v>
      </c>
      <c r="P1834" s="3">
        <v>0.14680000000000001</v>
      </c>
      <c r="Q1834" t="s">
        <v>20</v>
      </c>
      <c r="S1834" s="1">
        <f t="shared" si="84"/>
        <v>44680</v>
      </c>
      <c r="U1834" s="1">
        <f t="shared" si="85"/>
        <v>44680</v>
      </c>
      <c r="W1834" s="37">
        <f t="shared" si="86"/>
        <v>0</v>
      </c>
      <c r="X1834" s="2"/>
      <c r="Z1834" s="2"/>
      <c r="AB1834" s="3"/>
      <c r="AD1834" s="3"/>
      <c r="AJ1834" s="3"/>
      <c r="AK1834" s="3"/>
    </row>
    <row r="1835" spans="1:37">
      <c r="A1835" t="s">
        <v>166</v>
      </c>
      <c r="B1835" t="s">
        <v>19</v>
      </c>
      <c r="C1835" s="2">
        <v>43797.628472222219</v>
      </c>
      <c r="D1835">
        <v>48.2</v>
      </c>
      <c r="E1835" s="2">
        <v>43797.642361111109</v>
      </c>
      <c r="F1835">
        <v>48.45</v>
      </c>
      <c r="G1835" s="3">
        <v>5.1999999999999998E-3</v>
      </c>
      <c r="H1835">
        <v>-821.14</v>
      </c>
      <c r="I1835" s="3">
        <v>-2.52E-2</v>
      </c>
      <c r="J1835">
        <v>675</v>
      </c>
      <c r="K1835">
        <v>32535</v>
      </c>
      <c r="L1835">
        <v>2932086.44</v>
      </c>
      <c r="M1835">
        <v>5</v>
      </c>
      <c r="N1835">
        <v>-164.23</v>
      </c>
      <c r="O1835" s="3">
        <v>-0.29049999999999998</v>
      </c>
      <c r="P1835" s="3">
        <v>0.1255</v>
      </c>
      <c r="Q1835" t="s">
        <v>20</v>
      </c>
      <c r="S1835" s="1">
        <f t="shared" si="84"/>
        <v>43797</v>
      </c>
      <c r="U1835" s="1">
        <f t="shared" si="85"/>
        <v>43797</v>
      </c>
      <c r="W1835" s="37">
        <f t="shared" si="86"/>
        <v>0</v>
      </c>
      <c r="X1835" s="2"/>
      <c r="Z1835" s="2"/>
      <c r="AB1835" s="3"/>
      <c r="AD1835" s="3"/>
      <c r="AJ1835" s="3"/>
      <c r="AK1835" s="3"/>
    </row>
    <row r="1836" spans="1:37">
      <c r="A1836" t="s">
        <v>54</v>
      </c>
      <c r="B1836" t="s">
        <v>19</v>
      </c>
      <c r="C1836" s="2">
        <v>41698.621527777781</v>
      </c>
      <c r="D1836">
        <v>96.35</v>
      </c>
      <c r="E1836" s="2">
        <v>41701.496527777781</v>
      </c>
      <c r="F1836">
        <v>96.85</v>
      </c>
      <c r="G1836" s="3">
        <v>5.1999999999999998E-3</v>
      </c>
      <c r="H1836">
        <v>-2310.4</v>
      </c>
      <c r="I1836" s="3">
        <v>-2.52E-2</v>
      </c>
      <c r="J1836">
        <v>950</v>
      </c>
      <c r="K1836">
        <v>91532.5</v>
      </c>
      <c r="L1836">
        <v>1030008.63</v>
      </c>
      <c r="M1836">
        <v>41</v>
      </c>
      <c r="N1836">
        <v>-56.35</v>
      </c>
      <c r="O1836" s="3">
        <v>-5.8599999999999999E-2</v>
      </c>
      <c r="P1836" s="3">
        <v>9.2899999999999996E-2</v>
      </c>
      <c r="Q1836" t="s">
        <v>20</v>
      </c>
      <c r="S1836" s="1">
        <f t="shared" si="84"/>
        <v>41698</v>
      </c>
      <c r="U1836" s="1">
        <f t="shared" si="85"/>
        <v>41701</v>
      </c>
      <c r="W1836" s="37">
        <f t="shared" si="86"/>
        <v>3</v>
      </c>
      <c r="X1836" s="2"/>
      <c r="Z1836" s="2"/>
      <c r="AB1836" s="3"/>
      <c r="AD1836" s="3"/>
      <c r="AJ1836" s="3"/>
      <c r="AK1836" s="3"/>
    </row>
    <row r="1837" spans="1:37">
      <c r="A1837" t="s">
        <v>153</v>
      </c>
      <c r="B1837" t="s">
        <v>19</v>
      </c>
      <c r="C1837" s="2">
        <v>43525.385416666664</v>
      </c>
      <c r="D1837">
        <v>184.05</v>
      </c>
      <c r="E1837" s="2">
        <v>43525.534722222219</v>
      </c>
      <c r="F1837">
        <v>184.95</v>
      </c>
      <c r="G1837" s="3">
        <v>4.8999999999999998E-3</v>
      </c>
      <c r="H1837">
        <v>-3098.25</v>
      </c>
      <c r="I1837" s="3">
        <v>-2.4899999999999999E-2</v>
      </c>
      <c r="J1837">
        <v>675</v>
      </c>
      <c r="K1837">
        <v>124233.75</v>
      </c>
      <c r="L1837">
        <v>2358307.38</v>
      </c>
      <c r="M1837">
        <v>44</v>
      </c>
      <c r="N1837">
        <v>-70.41</v>
      </c>
      <c r="O1837" s="3">
        <v>-5.8700000000000002E-2</v>
      </c>
      <c r="P1837" s="3">
        <v>8.7999999999999995E-2</v>
      </c>
      <c r="Q1837" t="s">
        <v>20</v>
      </c>
      <c r="S1837" s="1">
        <f t="shared" si="84"/>
        <v>43525</v>
      </c>
      <c r="U1837" s="1">
        <f t="shared" si="85"/>
        <v>43525</v>
      </c>
      <c r="W1837" s="37">
        <f t="shared" si="86"/>
        <v>0</v>
      </c>
      <c r="X1837" s="2"/>
      <c r="Z1837" s="2"/>
      <c r="AB1837" s="3"/>
      <c r="AD1837" s="3"/>
      <c r="AJ1837" s="3"/>
      <c r="AK1837" s="3"/>
    </row>
    <row r="1838" spans="1:37">
      <c r="A1838" t="s">
        <v>147</v>
      </c>
      <c r="B1838" t="s">
        <v>19</v>
      </c>
      <c r="C1838" s="2">
        <v>43333.565972222219</v>
      </c>
      <c r="D1838">
        <v>83.55</v>
      </c>
      <c r="E1838" s="2">
        <v>43335.423611111109</v>
      </c>
      <c r="F1838">
        <v>83.95</v>
      </c>
      <c r="G1838" s="3">
        <v>4.7999999999999996E-3</v>
      </c>
      <c r="H1838">
        <v>-1400.63</v>
      </c>
      <c r="I1838" s="3">
        <v>-2.4799999999999999E-2</v>
      </c>
      <c r="J1838">
        <v>675</v>
      </c>
      <c r="K1838">
        <v>56396.25</v>
      </c>
      <c r="L1838">
        <v>2481680.2000000002</v>
      </c>
      <c r="M1838">
        <v>36</v>
      </c>
      <c r="N1838">
        <v>-38.909999999999997</v>
      </c>
      <c r="O1838" s="3">
        <v>-7.2400000000000006E-2</v>
      </c>
      <c r="P1838" s="3">
        <v>0.26989999999999997</v>
      </c>
      <c r="Q1838" t="s">
        <v>20</v>
      </c>
      <c r="S1838" s="1">
        <f t="shared" si="84"/>
        <v>43333</v>
      </c>
      <c r="U1838" s="1">
        <f t="shared" si="85"/>
        <v>43335</v>
      </c>
      <c r="W1838" s="37">
        <f t="shared" si="86"/>
        <v>2</v>
      </c>
      <c r="X1838" s="2"/>
      <c r="Z1838" s="2"/>
      <c r="AB1838" s="3"/>
      <c r="AD1838" s="3"/>
      <c r="AJ1838" s="3"/>
      <c r="AK1838" s="3"/>
    </row>
    <row r="1839" spans="1:37">
      <c r="A1839" t="s">
        <v>140</v>
      </c>
      <c r="B1839" t="s">
        <v>19</v>
      </c>
      <c r="C1839" s="2">
        <v>44019.552083333336</v>
      </c>
      <c r="D1839">
        <v>270.14999999999998</v>
      </c>
      <c r="E1839" s="2">
        <v>44020.489583333336</v>
      </c>
      <c r="F1839">
        <v>271.39999999999998</v>
      </c>
      <c r="G1839" s="3">
        <v>4.5999999999999999E-3</v>
      </c>
      <c r="H1839">
        <v>-5499.04</v>
      </c>
      <c r="I1839" s="3">
        <v>-2.47E-2</v>
      </c>
      <c r="J1839">
        <v>825</v>
      </c>
      <c r="K1839">
        <v>222873.75</v>
      </c>
      <c r="L1839">
        <v>3586447.41</v>
      </c>
      <c r="M1839">
        <v>59</v>
      </c>
      <c r="N1839">
        <v>-93.2</v>
      </c>
      <c r="O1839" s="3">
        <v>-7.2599999999999998E-2</v>
      </c>
      <c r="P1839" s="3">
        <v>0.1449</v>
      </c>
      <c r="Q1839" t="s">
        <v>20</v>
      </c>
      <c r="S1839" s="1">
        <f t="shared" si="84"/>
        <v>44019</v>
      </c>
      <c r="U1839" s="1">
        <f t="shared" si="85"/>
        <v>44020</v>
      </c>
      <c r="W1839" s="37">
        <f t="shared" si="86"/>
        <v>1</v>
      </c>
      <c r="X1839" s="2"/>
      <c r="Z1839" s="2"/>
      <c r="AB1839" s="3"/>
      <c r="AD1839" s="3"/>
      <c r="AJ1839" s="3"/>
      <c r="AK1839" s="3"/>
    </row>
    <row r="1840" spans="1:37">
      <c r="A1840" t="s">
        <v>28</v>
      </c>
      <c r="B1840" t="s">
        <v>19</v>
      </c>
      <c r="C1840" s="2">
        <v>41228.385416666664</v>
      </c>
      <c r="D1840">
        <v>83.3</v>
      </c>
      <c r="E1840" s="2">
        <v>41229.385416666664</v>
      </c>
      <c r="F1840">
        <v>83.65</v>
      </c>
      <c r="G1840" s="3">
        <v>4.1999999999999997E-3</v>
      </c>
      <c r="H1840">
        <v>-2019.5</v>
      </c>
      <c r="I1840" s="3">
        <v>-2.4199999999999999E-2</v>
      </c>
      <c r="J1840">
        <v>999.99990000000003</v>
      </c>
      <c r="K1840">
        <v>83300</v>
      </c>
      <c r="L1840">
        <v>544335.55000000005</v>
      </c>
      <c r="M1840">
        <v>77</v>
      </c>
      <c r="N1840">
        <v>-26.23</v>
      </c>
      <c r="O1840" s="3">
        <v>-0.14050000000000001</v>
      </c>
      <c r="P1840" s="3">
        <v>0.2011</v>
      </c>
      <c r="Q1840" t="s">
        <v>20</v>
      </c>
      <c r="S1840" s="1">
        <f t="shared" si="84"/>
        <v>41228</v>
      </c>
      <c r="U1840" s="1">
        <f t="shared" si="85"/>
        <v>41229</v>
      </c>
      <c r="W1840" s="37">
        <f t="shared" si="86"/>
        <v>1</v>
      </c>
      <c r="X1840" s="2"/>
      <c r="Z1840" s="2"/>
      <c r="AB1840" s="3"/>
      <c r="AD1840" s="3"/>
      <c r="AJ1840" s="3"/>
      <c r="AK1840" s="3"/>
    </row>
    <row r="1841" spans="1:37">
      <c r="A1841" t="s">
        <v>54</v>
      </c>
      <c r="B1841" t="s">
        <v>19</v>
      </c>
      <c r="C1841" s="2">
        <v>41641.385416666664</v>
      </c>
      <c r="D1841">
        <v>74.599999999999994</v>
      </c>
      <c r="E1841" s="2">
        <v>41641.555555555555</v>
      </c>
      <c r="F1841">
        <v>74.900000000000006</v>
      </c>
      <c r="G1841" s="3">
        <v>4.0000000000000001E-3</v>
      </c>
      <c r="H1841">
        <v>-1705.25</v>
      </c>
      <c r="I1841" s="3">
        <v>-2.41E-2</v>
      </c>
      <c r="J1841">
        <v>950</v>
      </c>
      <c r="K1841">
        <v>70870</v>
      </c>
      <c r="L1841">
        <v>1013449.16</v>
      </c>
      <c r="M1841">
        <v>50</v>
      </c>
      <c r="N1841">
        <v>-34.11</v>
      </c>
      <c r="O1841" s="3">
        <v>-0.13869999999999999</v>
      </c>
      <c r="P1841" s="3">
        <v>0.12939999999999999</v>
      </c>
      <c r="Q1841" t="s">
        <v>20</v>
      </c>
      <c r="S1841" s="1">
        <f t="shared" si="84"/>
        <v>41641</v>
      </c>
      <c r="U1841" s="1">
        <f t="shared" si="85"/>
        <v>41641</v>
      </c>
      <c r="W1841" s="37">
        <f t="shared" si="86"/>
        <v>0</v>
      </c>
      <c r="X1841" s="2"/>
      <c r="Z1841" s="2"/>
      <c r="AB1841" s="3"/>
      <c r="AD1841" s="3"/>
      <c r="AJ1841" s="3"/>
      <c r="AK1841" s="3"/>
    </row>
    <row r="1842" spans="1:37">
      <c r="A1842" t="s">
        <v>91</v>
      </c>
      <c r="B1842" t="s">
        <v>19</v>
      </c>
      <c r="C1842" s="2">
        <v>42558.524305555555</v>
      </c>
      <c r="D1842">
        <v>89.25</v>
      </c>
      <c r="E1842" s="2">
        <v>42558.625</v>
      </c>
      <c r="F1842">
        <v>89.6</v>
      </c>
      <c r="G1842" s="3">
        <v>3.8999999999999998E-3</v>
      </c>
      <c r="H1842">
        <v>-1764.26</v>
      </c>
      <c r="I1842" s="3">
        <v>-2.4E-2</v>
      </c>
      <c r="J1842">
        <v>825</v>
      </c>
      <c r="K1842">
        <v>73631.25</v>
      </c>
      <c r="L1842">
        <v>1887256.45</v>
      </c>
      <c r="M1842">
        <v>30</v>
      </c>
      <c r="N1842">
        <v>-58.81</v>
      </c>
      <c r="O1842" s="3">
        <v>-6.3299999999999995E-2</v>
      </c>
      <c r="P1842" s="3">
        <v>0.15240000000000001</v>
      </c>
      <c r="Q1842" t="s">
        <v>20</v>
      </c>
      <c r="S1842" s="1">
        <f t="shared" si="84"/>
        <v>42558</v>
      </c>
      <c r="U1842" s="1">
        <f t="shared" si="85"/>
        <v>42558</v>
      </c>
      <c r="W1842" s="37">
        <f t="shared" si="86"/>
        <v>0</v>
      </c>
      <c r="X1842" s="2"/>
      <c r="Z1842" s="2"/>
      <c r="AB1842" s="3"/>
      <c r="AD1842" s="3"/>
      <c r="AJ1842" s="3"/>
      <c r="AK1842" s="3"/>
    </row>
    <row r="1843" spans="1:37">
      <c r="A1843" t="s">
        <v>227</v>
      </c>
      <c r="B1843" t="s">
        <v>19</v>
      </c>
      <c r="C1843" s="2">
        <v>44503.5</v>
      </c>
      <c r="D1843">
        <v>266.2</v>
      </c>
      <c r="E1843" s="2">
        <v>44508.385416666664</v>
      </c>
      <c r="F1843">
        <v>267</v>
      </c>
      <c r="G1843" s="3">
        <v>3.0000000000000001E-3</v>
      </c>
      <c r="H1843">
        <v>-3679.2</v>
      </c>
      <c r="I1843" s="3">
        <v>-2.3E-2</v>
      </c>
      <c r="J1843">
        <v>600</v>
      </c>
      <c r="K1843">
        <v>159720</v>
      </c>
      <c r="L1843">
        <v>5604409.46</v>
      </c>
      <c r="M1843">
        <v>57</v>
      </c>
      <c r="N1843">
        <v>-64.55</v>
      </c>
      <c r="O1843" s="3">
        <v>-5.5599999999999997E-2</v>
      </c>
      <c r="P1843" s="3">
        <v>0.26050000000000001</v>
      </c>
      <c r="Q1843" t="s">
        <v>20</v>
      </c>
      <c r="S1843" s="1">
        <f t="shared" si="84"/>
        <v>44503</v>
      </c>
      <c r="U1843" s="1">
        <f t="shared" si="85"/>
        <v>44508</v>
      </c>
      <c r="W1843" s="37">
        <f t="shared" si="86"/>
        <v>5</v>
      </c>
      <c r="X1843" s="2"/>
      <c r="Z1843" s="2"/>
      <c r="AB1843" s="3"/>
      <c r="AD1843" s="3"/>
      <c r="AJ1843" s="3"/>
      <c r="AK1843" s="3"/>
    </row>
    <row r="1844" spans="1:37">
      <c r="A1844" t="s">
        <v>75</v>
      </c>
      <c r="B1844" t="s">
        <v>19</v>
      </c>
      <c r="C1844" s="2">
        <v>42250.395833333336</v>
      </c>
      <c r="D1844">
        <v>193.15</v>
      </c>
      <c r="E1844" s="2">
        <v>42251.385416666664</v>
      </c>
      <c r="F1844">
        <v>193.7</v>
      </c>
      <c r="G1844" s="3">
        <v>2.8E-3</v>
      </c>
      <c r="H1844">
        <v>-4087.11</v>
      </c>
      <c r="I1844" s="3">
        <v>-2.29E-2</v>
      </c>
      <c r="J1844">
        <v>925</v>
      </c>
      <c r="K1844">
        <v>178663.75</v>
      </c>
      <c r="L1844">
        <v>2113475.54</v>
      </c>
      <c r="M1844">
        <v>74</v>
      </c>
      <c r="N1844">
        <v>-55.23</v>
      </c>
      <c r="O1844" s="3">
        <v>-5.67E-2</v>
      </c>
      <c r="P1844" s="3">
        <v>0.22500000000000001</v>
      </c>
      <c r="Q1844" t="s">
        <v>20</v>
      </c>
      <c r="S1844" s="1">
        <f t="shared" si="84"/>
        <v>42250</v>
      </c>
      <c r="U1844" s="1">
        <f t="shared" si="85"/>
        <v>42251</v>
      </c>
      <c r="W1844" s="37">
        <f t="shared" si="86"/>
        <v>1</v>
      </c>
      <c r="X1844" s="2"/>
      <c r="Z1844" s="2"/>
      <c r="AB1844" s="3"/>
      <c r="AD1844" s="3"/>
      <c r="AJ1844" s="3"/>
      <c r="AK1844" s="3"/>
    </row>
    <row r="1845" spans="1:37">
      <c r="A1845" t="s">
        <v>48</v>
      </c>
      <c r="B1845" t="s">
        <v>19</v>
      </c>
      <c r="C1845" s="2">
        <v>40914.600694444445</v>
      </c>
      <c r="D1845">
        <v>89.45</v>
      </c>
      <c r="E1845" s="2">
        <v>40917.385416666664</v>
      </c>
      <c r="F1845">
        <v>89.7</v>
      </c>
      <c r="G1845" s="3">
        <v>2.8E-3</v>
      </c>
      <c r="H1845">
        <v>-2143.5700000000002</v>
      </c>
      <c r="I1845" s="3">
        <v>-2.2800000000000001E-2</v>
      </c>
      <c r="J1845">
        <v>1050</v>
      </c>
      <c r="K1845">
        <v>93922.5</v>
      </c>
      <c r="L1845">
        <v>-151258.85</v>
      </c>
      <c r="M1845">
        <v>34</v>
      </c>
      <c r="N1845">
        <v>-63.05</v>
      </c>
      <c r="O1845" s="3">
        <v>-6.6500000000000004E-2</v>
      </c>
      <c r="P1845" s="3">
        <v>0.3382</v>
      </c>
      <c r="Q1845" t="s">
        <v>20</v>
      </c>
      <c r="S1845" s="1">
        <f t="shared" si="84"/>
        <v>40914</v>
      </c>
      <c r="U1845" s="1">
        <f t="shared" si="85"/>
        <v>40917</v>
      </c>
      <c r="W1845" s="37">
        <f t="shared" si="86"/>
        <v>3</v>
      </c>
      <c r="X1845" s="2"/>
      <c r="Z1845" s="2"/>
      <c r="AB1845" s="3"/>
      <c r="AD1845" s="3"/>
      <c r="AJ1845" s="3"/>
      <c r="AK1845" s="3"/>
    </row>
    <row r="1846" spans="1:37">
      <c r="A1846" t="s">
        <v>136</v>
      </c>
      <c r="B1846" t="s">
        <v>19</v>
      </c>
      <c r="C1846" s="2">
        <v>43129.385416666664</v>
      </c>
      <c r="D1846">
        <v>195.7</v>
      </c>
      <c r="E1846" s="2">
        <v>43130.385416666664</v>
      </c>
      <c r="F1846">
        <v>196.25</v>
      </c>
      <c r="G1846" s="3">
        <v>2.8E-3</v>
      </c>
      <c r="H1846">
        <v>-3016.91</v>
      </c>
      <c r="I1846" s="3">
        <v>-2.2800000000000001E-2</v>
      </c>
      <c r="J1846">
        <v>675</v>
      </c>
      <c r="K1846">
        <v>132097.5</v>
      </c>
      <c r="L1846">
        <v>2260062.7799999998</v>
      </c>
      <c r="M1846">
        <v>76</v>
      </c>
      <c r="N1846">
        <v>-39.700000000000003</v>
      </c>
      <c r="O1846" s="3">
        <v>-7.3300000000000004E-2</v>
      </c>
      <c r="P1846" s="3">
        <v>0.18679999999999999</v>
      </c>
      <c r="Q1846" t="s">
        <v>20</v>
      </c>
      <c r="S1846" s="1">
        <f t="shared" si="84"/>
        <v>43129</v>
      </c>
      <c r="U1846" s="1">
        <f t="shared" si="85"/>
        <v>43130</v>
      </c>
      <c r="W1846" s="37">
        <f t="shared" si="86"/>
        <v>1</v>
      </c>
      <c r="X1846" s="2"/>
      <c r="Z1846" s="2"/>
      <c r="AB1846" s="3"/>
      <c r="AD1846" s="3"/>
      <c r="AJ1846" s="3"/>
      <c r="AK1846" s="3"/>
    </row>
    <row r="1847" spans="1:37">
      <c r="A1847" t="s">
        <v>153</v>
      </c>
      <c r="B1847" t="s">
        <v>19</v>
      </c>
      <c r="C1847" s="2">
        <v>43487.625</v>
      </c>
      <c r="D1847">
        <v>91.55</v>
      </c>
      <c r="E1847" s="2">
        <v>43488.569444444445</v>
      </c>
      <c r="F1847">
        <v>91.8</v>
      </c>
      <c r="G1847" s="3">
        <v>2.7000000000000001E-3</v>
      </c>
      <c r="H1847">
        <v>-1406.36</v>
      </c>
      <c r="I1847" s="3">
        <v>-2.2800000000000001E-2</v>
      </c>
      <c r="J1847">
        <v>675</v>
      </c>
      <c r="K1847">
        <v>61796.25</v>
      </c>
      <c r="L1847">
        <v>2285074.94</v>
      </c>
      <c r="M1847">
        <v>61</v>
      </c>
      <c r="N1847">
        <v>-23.06</v>
      </c>
      <c r="O1847" s="3">
        <v>-0.1404</v>
      </c>
      <c r="P1847" s="3">
        <v>0.1628</v>
      </c>
      <c r="Q1847" t="s">
        <v>20</v>
      </c>
      <c r="S1847" s="1">
        <f t="shared" si="84"/>
        <v>43487</v>
      </c>
      <c r="U1847" s="1">
        <f t="shared" si="85"/>
        <v>43488</v>
      </c>
      <c r="W1847" s="37">
        <f t="shared" si="86"/>
        <v>1</v>
      </c>
      <c r="X1847" s="2"/>
      <c r="Z1847" s="2"/>
      <c r="AB1847" s="3"/>
      <c r="AD1847" s="3"/>
      <c r="AJ1847" s="3"/>
      <c r="AK1847" s="3"/>
    </row>
    <row r="1848" spans="1:37">
      <c r="A1848" t="s">
        <v>83</v>
      </c>
      <c r="B1848" t="s">
        <v>19</v>
      </c>
      <c r="C1848" s="2">
        <v>42292.385416666664</v>
      </c>
      <c r="D1848">
        <v>104.25</v>
      </c>
      <c r="E1848" s="2">
        <v>42293.399305555555</v>
      </c>
      <c r="F1848">
        <v>104.5</v>
      </c>
      <c r="G1848" s="3">
        <v>2.3999999999999998E-3</v>
      </c>
      <c r="H1848">
        <v>-1986.88</v>
      </c>
      <c r="I1848" s="3">
        <v>-2.24E-2</v>
      </c>
      <c r="J1848">
        <v>850</v>
      </c>
      <c r="K1848">
        <v>88612.5</v>
      </c>
      <c r="L1848">
        <v>2000370.31</v>
      </c>
      <c r="M1848">
        <v>81</v>
      </c>
      <c r="N1848">
        <v>-24.53</v>
      </c>
      <c r="O1848" s="3">
        <v>-0.15160000000000001</v>
      </c>
      <c r="P1848" s="3">
        <v>0.1376</v>
      </c>
      <c r="Q1848" t="s">
        <v>20</v>
      </c>
      <c r="S1848" s="1">
        <f t="shared" si="84"/>
        <v>42292</v>
      </c>
      <c r="U1848" s="1">
        <f t="shared" si="85"/>
        <v>42293</v>
      </c>
      <c r="W1848" s="37">
        <f t="shared" si="86"/>
        <v>1</v>
      </c>
      <c r="X1848" s="2"/>
      <c r="Z1848" s="2"/>
      <c r="AB1848" s="3"/>
      <c r="AD1848" s="3"/>
      <c r="AJ1848" s="3"/>
      <c r="AK1848" s="3"/>
    </row>
    <row r="1849" spans="1:37">
      <c r="A1849" t="s">
        <v>254</v>
      </c>
      <c r="B1849" t="s">
        <v>19</v>
      </c>
      <c r="C1849" s="2">
        <v>44805.385416666664</v>
      </c>
      <c r="D1849">
        <v>331.4</v>
      </c>
      <c r="E1849" s="2">
        <v>44806.385416666664</v>
      </c>
      <c r="F1849">
        <v>332.15</v>
      </c>
      <c r="G1849" s="3">
        <v>2.3E-3</v>
      </c>
      <c r="H1849">
        <v>-5169.8500000000004</v>
      </c>
      <c r="I1849" s="3">
        <v>-2.23E-2</v>
      </c>
      <c r="J1849">
        <v>700</v>
      </c>
      <c r="K1849">
        <v>231980</v>
      </c>
      <c r="L1849">
        <v>7413452.3799999999</v>
      </c>
      <c r="M1849">
        <v>77</v>
      </c>
      <c r="N1849">
        <v>-67.14</v>
      </c>
      <c r="O1849" s="3">
        <v>-0.23719999999999999</v>
      </c>
      <c r="P1849" s="3">
        <v>0.13550000000000001</v>
      </c>
      <c r="Q1849" t="s">
        <v>20</v>
      </c>
      <c r="S1849" s="1">
        <f t="shared" si="84"/>
        <v>44805</v>
      </c>
      <c r="U1849" s="1">
        <f t="shared" si="85"/>
        <v>44806</v>
      </c>
      <c r="W1849" s="37">
        <f t="shared" si="86"/>
        <v>1</v>
      </c>
      <c r="X1849" s="2"/>
      <c r="Z1849" s="2"/>
      <c r="AB1849" s="3"/>
      <c r="AD1849" s="3"/>
      <c r="AJ1849" s="3"/>
      <c r="AK1849" s="3"/>
    </row>
    <row r="1850" spans="1:37">
      <c r="A1850" t="s">
        <v>209</v>
      </c>
      <c r="B1850" t="s">
        <v>19</v>
      </c>
      <c r="C1850" s="2">
        <v>44417.496527777781</v>
      </c>
      <c r="D1850">
        <v>130.30000000000001</v>
      </c>
      <c r="E1850" s="2">
        <v>44417.631944444445</v>
      </c>
      <c r="F1850">
        <v>130.6</v>
      </c>
      <c r="G1850" s="3">
        <v>2.3E-3</v>
      </c>
      <c r="H1850">
        <v>-1890.85</v>
      </c>
      <c r="I1850" s="3">
        <v>-2.23E-2</v>
      </c>
      <c r="J1850">
        <v>650</v>
      </c>
      <c r="K1850">
        <v>84695</v>
      </c>
      <c r="L1850">
        <v>5783059.6799999997</v>
      </c>
      <c r="M1850">
        <v>40</v>
      </c>
      <c r="N1850">
        <v>-47.27</v>
      </c>
      <c r="O1850" s="3">
        <v>-4.2599999999999999E-2</v>
      </c>
      <c r="P1850" s="3">
        <v>0.25059999999999999</v>
      </c>
      <c r="Q1850" t="s">
        <v>20</v>
      </c>
      <c r="S1850" s="1">
        <f t="shared" si="84"/>
        <v>44417</v>
      </c>
      <c r="U1850" s="1">
        <f t="shared" si="85"/>
        <v>44417</v>
      </c>
      <c r="W1850" s="37">
        <f t="shared" si="86"/>
        <v>0</v>
      </c>
      <c r="X1850" s="2"/>
      <c r="Z1850" s="2"/>
      <c r="AB1850" s="3"/>
      <c r="AD1850" s="3"/>
      <c r="AJ1850" s="3"/>
      <c r="AK1850" s="3"/>
    </row>
    <row r="1851" spans="1:37">
      <c r="A1851" t="s">
        <v>142</v>
      </c>
      <c r="B1851" t="s">
        <v>19</v>
      </c>
      <c r="C1851" s="2">
        <v>43307.385416666664</v>
      </c>
      <c r="D1851">
        <v>45.85</v>
      </c>
      <c r="E1851" s="2">
        <v>43307.569444444445</v>
      </c>
      <c r="F1851">
        <v>45.95</v>
      </c>
      <c r="G1851" s="3">
        <v>2.2000000000000001E-3</v>
      </c>
      <c r="H1851">
        <v>-687.15</v>
      </c>
      <c r="I1851" s="3">
        <v>-2.2200000000000001E-2</v>
      </c>
      <c r="J1851">
        <v>675</v>
      </c>
      <c r="K1851">
        <v>30948.75</v>
      </c>
      <c r="L1851">
        <v>2470662.1800000002</v>
      </c>
      <c r="M1851">
        <v>54</v>
      </c>
      <c r="N1851">
        <v>-12.72</v>
      </c>
      <c r="O1851" s="3">
        <v>-0.374</v>
      </c>
      <c r="P1851" s="3">
        <v>0.37619999999999998</v>
      </c>
      <c r="Q1851" t="s">
        <v>20</v>
      </c>
      <c r="S1851" s="1">
        <f t="shared" si="84"/>
        <v>43307</v>
      </c>
      <c r="U1851" s="1">
        <f t="shared" si="85"/>
        <v>43307</v>
      </c>
      <c r="W1851" s="37">
        <f t="shared" si="86"/>
        <v>0</v>
      </c>
      <c r="X1851" s="2"/>
      <c r="Z1851" s="2"/>
      <c r="AB1851" s="3"/>
      <c r="AD1851" s="3"/>
      <c r="AJ1851" s="3"/>
      <c r="AK1851" s="3"/>
    </row>
    <row r="1852" spans="1:37">
      <c r="A1852" t="s">
        <v>129</v>
      </c>
      <c r="B1852" t="s">
        <v>19</v>
      </c>
      <c r="C1852" s="2">
        <v>43089.625</v>
      </c>
      <c r="D1852">
        <v>103.2</v>
      </c>
      <c r="E1852" s="2">
        <v>43090.604166666664</v>
      </c>
      <c r="F1852">
        <v>103.4</v>
      </c>
      <c r="G1852" s="3">
        <v>1.9E-3</v>
      </c>
      <c r="H1852">
        <v>-1529.55</v>
      </c>
      <c r="I1852" s="3">
        <v>-2.1999999999999999E-2</v>
      </c>
      <c r="J1852">
        <v>675</v>
      </c>
      <c r="K1852">
        <v>69660</v>
      </c>
      <c r="L1852">
        <v>2166502.04</v>
      </c>
      <c r="M1852">
        <v>70</v>
      </c>
      <c r="N1852">
        <v>-21.85</v>
      </c>
      <c r="O1852" s="3">
        <v>-0.20250000000000001</v>
      </c>
      <c r="P1852" s="3">
        <v>0.1764</v>
      </c>
      <c r="Q1852" t="s">
        <v>20</v>
      </c>
      <c r="S1852" s="1">
        <f t="shared" si="84"/>
        <v>43089</v>
      </c>
      <c r="U1852" s="1">
        <f t="shared" si="85"/>
        <v>43090</v>
      </c>
      <c r="W1852" s="37">
        <f t="shared" si="86"/>
        <v>1</v>
      </c>
      <c r="X1852" s="2"/>
      <c r="Z1852" s="2"/>
      <c r="AB1852" s="3"/>
      <c r="AD1852" s="3"/>
      <c r="AJ1852" s="3"/>
      <c r="AK1852" s="3"/>
    </row>
    <row r="1853" spans="1:37">
      <c r="A1853" t="s">
        <v>82</v>
      </c>
      <c r="B1853" t="s">
        <v>19</v>
      </c>
      <c r="C1853" s="2">
        <v>42171.385416666664</v>
      </c>
      <c r="D1853">
        <v>85</v>
      </c>
      <c r="E1853" s="2">
        <v>42171.600694444445</v>
      </c>
      <c r="F1853">
        <v>85.15</v>
      </c>
      <c r="G1853" s="3">
        <v>1.8E-3</v>
      </c>
      <c r="H1853">
        <v>-1620.06</v>
      </c>
      <c r="I1853" s="3">
        <v>-2.18E-2</v>
      </c>
      <c r="J1853">
        <v>875</v>
      </c>
      <c r="K1853">
        <v>74375</v>
      </c>
      <c r="L1853">
        <v>2087613.6</v>
      </c>
      <c r="M1853">
        <v>63</v>
      </c>
      <c r="N1853">
        <v>-25.72</v>
      </c>
      <c r="O1853" s="3">
        <v>-5.8200000000000002E-2</v>
      </c>
      <c r="P1853" s="3">
        <v>0.2641</v>
      </c>
      <c r="Q1853" t="s">
        <v>20</v>
      </c>
      <c r="S1853" s="1">
        <f t="shared" si="84"/>
        <v>42171</v>
      </c>
      <c r="U1853" s="1">
        <f t="shared" si="85"/>
        <v>42171</v>
      </c>
      <c r="W1853" s="37">
        <f t="shared" si="86"/>
        <v>0</v>
      </c>
      <c r="X1853" s="2"/>
      <c r="Z1853" s="2"/>
      <c r="AB1853" s="3"/>
      <c r="AD1853" s="3"/>
      <c r="AJ1853" s="3"/>
      <c r="AK1853" s="3"/>
    </row>
    <row r="1854" spans="1:37">
      <c r="A1854" t="s">
        <v>172</v>
      </c>
      <c r="B1854" t="s">
        <v>19</v>
      </c>
      <c r="C1854" s="2">
        <v>44162.385416666664</v>
      </c>
      <c r="D1854">
        <v>255.3</v>
      </c>
      <c r="E1854" s="2">
        <v>44162.590277777781</v>
      </c>
      <c r="F1854">
        <v>255.75</v>
      </c>
      <c r="G1854" s="3">
        <v>1.8E-3</v>
      </c>
      <c r="H1854">
        <v>-3753.34</v>
      </c>
      <c r="I1854" s="3">
        <v>-2.18E-2</v>
      </c>
      <c r="J1854">
        <v>675</v>
      </c>
      <c r="K1854">
        <v>172327.5</v>
      </c>
      <c r="L1854">
        <v>4143522.24</v>
      </c>
      <c r="M1854">
        <v>60</v>
      </c>
      <c r="N1854">
        <v>-62.56</v>
      </c>
      <c r="O1854" s="3">
        <v>-8.2500000000000004E-2</v>
      </c>
      <c r="P1854" s="3">
        <v>9.8900000000000002E-2</v>
      </c>
      <c r="Q1854" t="s">
        <v>20</v>
      </c>
      <c r="S1854" s="1">
        <f t="shared" si="84"/>
        <v>44162</v>
      </c>
      <c r="U1854" s="1">
        <f t="shared" si="85"/>
        <v>44162</v>
      </c>
      <c r="W1854" s="37">
        <f t="shared" si="86"/>
        <v>0</v>
      </c>
      <c r="X1854" s="2"/>
      <c r="Z1854" s="2"/>
      <c r="AB1854" s="3"/>
      <c r="AD1854" s="3"/>
      <c r="AJ1854" s="3"/>
      <c r="AK1854" s="3"/>
    </row>
    <row r="1855" spans="1:37">
      <c r="A1855" t="s">
        <v>106</v>
      </c>
      <c r="B1855" t="s">
        <v>19</v>
      </c>
      <c r="C1855" s="2">
        <v>42825.385416666664</v>
      </c>
      <c r="D1855">
        <v>119</v>
      </c>
      <c r="E1855" s="2">
        <v>42825.447916666664</v>
      </c>
      <c r="F1855">
        <v>119.2</v>
      </c>
      <c r="G1855" s="3">
        <v>1.6999999999999999E-3</v>
      </c>
      <c r="H1855">
        <v>-1936.5</v>
      </c>
      <c r="I1855" s="3">
        <v>-2.1700000000000001E-2</v>
      </c>
      <c r="J1855">
        <v>750</v>
      </c>
      <c r="K1855">
        <v>89250</v>
      </c>
      <c r="L1855">
        <v>2114446.5299999998</v>
      </c>
      <c r="M1855">
        <v>19</v>
      </c>
      <c r="N1855">
        <v>-101.92</v>
      </c>
      <c r="O1855" s="3">
        <v>-3.3599999999999998E-2</v>
      </c>
      <c r="P1855" s="3">
        <v>9.3299999999999994E-2</v>
      </c>
      <c r="Q1855" t="s">
        <v>20</v>
      </c>
      <c r="S1855" s="1">
        <f t="shared" si="84"/>
        <v>42825</v>
      </c>
      <c r="U1855" s="1">
        <f t="shared" si="85"/>
        <v>42825</v>
      </c>
      <c r="W1855" s="37">
        <f t="shared" si="86"/>
        <v>0</v>
      </c>
      <c r="X1855" s="2"/>
      <c r="Z1855" s="2"/>
      <c r="AB1855" s="3"/>
      <c r="AD1855" s="3"/>
      <c r="AJ1855" s="3"/>
      <c r="AK1855" s="3"/>
    </row>
    <row r="1856" spans="1:37">
      <c r="A1856" t="s">
        <v>30</v>
      </c>
      <c r="B1856" t="s">
        <v>19</v>
      </c>
      <c r="C1856" s="2">
        <v>40946.53125</v>
      </c>
      <c r="D1856">
        <v>92.7</v>
      </c>
      <c r="E1856" s="2">
        <v>40947.4375</v>
      </c>
      <c r="F1856">
        <v>92.85</v>
      </c>
      <c r="G1856" s="3">
        <v>1.6000000000000001E-3</v>
      </c>
      <c r="H1856">
        <v>-1804.95</v>
      </c>
      <c r="I1856" s="3">
        <v>-2.1600000000000001E-2</v>
      </c>
      <c r="J1856">
        <v>900</v>
      </c>
      <c r="K1856">
        <v>83430</v>
      </c>
      <c r="L1856">
        <v>-136733.32999999999</v>
      </c>
      <c r="M1856">
        <v>50</v>
      </c>
      <c r="N1856">
        <v>-36.1</v>
      </c>
      <c r="O1856" s="3">
        <v>-0.109</v>
      </c>
      <c r="P1856" s="3">
        <v>0.2492</v>
      </c>
      <c r="Q1856" t="s">
        <v>20</v>
      </c>
      <c r="S1856" s="1">
        <f t="shared" si="84"/>
        <v>40946</v>
      </c>
      <c r="U1856" s="1">
        <f t="shared" si="85"/>
        <v>40947</v>
      </c>
      <c r="W1856" s="37">
        <f t="shared" si="86"/>
        <v>1</v>
      </c>
      <c r="X1856" s="2"/>
      <c r="Z1856" s="2"/>
      <c r="AB1856" s="3"/>
      <c r="AD1856" s="3"/>
      <c r="AJ1856" s="3"/>
      <c r="AK1856" s="3"/>
    </row>
    <row r="1857" spans="1:37">
      <c r="A1857" t="s">
        <v>93</v>
      </c>
      <c r="B1857" t="s">
        <v>19</v>
      </c>
      <c r="C1857" s="2">
        <v>42040.427083333336</v>
      </c>
      <c r="D1857">
        <v>148.1</v>
      </c>
      <c r="E1857" s="2">
        <v>42040.621527777781</v>
      </c>
      <c r="F1857">
        <v>148.30000000000001</v>
      </c>
      <c r="G1857" s="3">
        <v>1.4E-3</v>
      </c>
      <c r="H1857">
        <v>-2452.1</v>
      </c>
      <c r="I1857" s="3">
        <v>-2.1399999999999999E-2</v>
      </c>
      <c r="J1857">
        <v>775</v>
      </c>
      <c r="K1857">
        <v>114777.51</v>
      </c>
      <c r="L1857">
        <v>1805328.86</v>
      </c>
      <c r="M1857">
        <v>57</v>
      </c>
      <c r="N1857">
        <v>-43.02</v>
      </c>
      <c r="O1857" s="3">
        <v>-8.7099999999999997E-2</v>
      </c>
      <c r="P1857" s="3">
        <v>0.26939999999999997</v>
      </c>
      <c r="Q1857" t="s">
        <v>20</v>
      </c>
      <c r="S1857" s="1">
        <f t="shared" si="84"/>
        <v>42040</v>
      </c>
      <c r="U1857" s="1">
        <f t="shared" si="85"/>
        <v>42040</v>
      </c>
      <c r="W1857" s="37">
        <f t="shared" si="86"/>
        <v>0</v>
      </c>
      <c r="X1857" s="2"/>
      <c r="Z1857" s="2"/>
      <c r="AB1857" s="3"/>
      <c r="AD1857" s="3"/>
      <c r="AJ1857" s="3"/>
      <c r="AK1857" s="3"/>
    </row>
    <row r="1858" spans="1:37">
      <c r="A1858" t="s">
        <v>235</v>
      </c>
      <c r="B1858" t="s">
        <v>19</v>
      </c>
      <c r="C1858" s="2">
        <v>44540.600694444445</v>
      </c>
      <c r="D1858">
        <v>217.8</v>
      </c>
      <c r="E1858" s="2">
        <v>44543.513888888891</v>
      </c>
      <c r="F1858">
        <v>218.1</v>
      </c>
      <c r="G1858" s="3">
        <v>1.4E-3</v>
      </c>
      <c r="H1858">
        <v>-2795.4</v>
      </c>
      <c r="I1858" s="3">
        <v>-2.1399999999999999E-2</v>
      </c>
      <c r="J1858">
        <v>600</v>
      </c>
      <c r="K1858">
        <v>130680</v>
      </c>
      <c r="L1858">
        <v>5757592.1299999999</v>
      </c>
      <c r="M1858">
        <v>52</v>
      </c>
      <c r="N1858">
        <v>-53.76</v>
      </c>
      <c r="O1858" s="3">
        <v>-6.9599999999999995E-2</v>
      </c>
      <c r="P1858" s="3">
        <v>0.36570000000000003</v>
      </c>
      <c r="Q1858" t="s">
        <v>20</v>
      </c>
      <c r="S1858" s="1">
        <f t="shared" si="84"/>
        <v>44540</v>
      </c>
      <c r="U1858" s="1">
        <f t="shared" si="85"/>
        <v>44543</v>
      </c>
      <c r="W1858" s="37">
        <f t="shared" si="86"/>
        <v>3</v>
      </c>
      <c r="X1858" s="2"/>
      <c r="Z1858" s="2"/>
      <c r="AB1858" s="3"/>
      <c r="AD1858" s="3"/>
      <c r="AJ1858" s="3"/>
      <c r="AK1858" s="3"/>
    </row>
    <row r="1859" spans="1:37">
      <c r="A1859" t="s">
        <v>151</v>
      </c>
      <c r="B1859" t="s">
        <v>19</v>
      </c>
      <c r="C1859" s="2">
        <v>43745.621527777781</v>
      </c>
      <c r="D1859">
        <v>186.75</v>
      </c>
      <c r="E1859" s="2">
        <v>43747.489583333336</v>
      </c>
      <c r="F1859">
        <v>187</v>
      </c>
      <c r="G1859" s="3">
        <v>1.2999999999999999E-3</v>
      </c>
      <c r="H1859">
        <v>-2691.56</v>
      </c>
      <c r="I1859" s="3">
        <v>-2.1399999999999999E-2</v>
      </c>
      <c r="J1859">
        <v>675</v>
      </c>
      <c r="K1859">
        <v>126056.25</v>
      </c>
      <c r="L1859">
        <v>2940691</v>
      </c>
      <c r="M1859">
        <v>39</v>
      </c>
      <c r="N1859">
        <v>-69.010000000000005</v>
      </c>
      <c r="O1859" s="3">
        <v>-3.1600000000000003E-2</v>
      </c>
      <c r="P1859" s="3">
        <v>0.20130000000000001</v>
      </c>
      <c r="Q1859" t="s">
        <v>20</v>
      </c>
      <c r="S1859" s="1">
        <f t="shared" si="84"/>
        <v>43745</v>
      </c>
      <c r="U1859" s="1">
        <f t="shared" si="85"/>
        <v>43747</v>
      </c>
      <c r="W1859" s="37">
        <f t="shared" si="86"/>
        <v>2</v>
      </c>
      <c r="X1859" s="2"/>
      <c r="Z1859" s="2"/>
      <c r="AB1859" s="3"/>
      <c r="AD1859" s="3"/>
      <c r="AJ1859" s="3"/>
      <c r="AK1859" s="3"/>
    </row>
    <row r="1860" spans="1:37">
      <c r="A1860" t="s">
        <v>90</v>
      </c>
      <c r="B1860" t="s">
        <v>19</v>
      </c>
      <c r="C1860" s="2">
        <v>42643.385416666664</v>
      </c>
      <c r="D1860">
        <v>173.65</v>
      </c>
      <c r="E1860" s="2">
        <v>42643.59375</v>
      </c>
      <c r="F1860">
        <v>173.85</v>
      </c>
      <c r="G1860" s="3">
        <v>1.1999999999999999E-3</v>
      </c>
      <c r="H1860">
        <v>-3031.87</v>
      </c>
      <c r="I1860" s="3">
        <v>-2.12E-2</v>
      </c>
      <c r="J1860">
        <v>825</v>
      </c>
      <c r="K1860">
        <v>143261.25</v>
      </c>
      <c r="L1860">
        <v>2045035.6</v>
      </c>
      <c r="M1860">
        <v>61</v>
      </c>
      <c r="N1860">
        <v>-49.7</v>
      </c>
      <c r="O1860" s="3">
        <v>-5.96E-2</v>
      </c>
      <c r="P1860" s="3">
        <v>0.1201</v>
      </c>
      <c r="Q1860" t="s">
        <v>20</v>
      </c>
      <c r="S1860" s="1">
        <f t="shared" si="84"/>
        <v>42643</v>
      </c>
      <c r="U1860" s="1">
        <f t="shared" si="85"/>
        <v>42643</v>
      </c>
      <c r="W1860" s="37">
        <f t="shared" si="86"/>
        <v>0</v>
      </c>
      <c r="X1860" s="2"/>
      <c r="Z1860" s="2"/>
      <c r="AB1860" s="3"/>
      <c r="AD1860" s="3"/>
      <c r="AJ1860" s="3"/>
      <c r="AK1860" s="3"/>
    </row>
    <row r="1861" spans="1:37">
      <c r="A1861" t="s">
        <v>38</v>
      </c>
      <c r="B1861" t="s">
        <v>19</v>
      </c>
      <c r="C1861" s="2">
        <v>41243.385416666664</v>
      </c>
      <c r="D1861">
        <v>86.15</v>
      </c>
      <c r="E1861" s="2">
        <v>41246.506944444445</v>
      </c>
      <c r="F1861">
        <v>86.25</v>
      </c>
      <c r="G1861" s="3">
        <v>1.1999999999999999E-3</v>
      </c>
      <c r="H1861">
        <v>-1732.8</v>
      </c>
      <c r="I1861" s="3">
        <v>-2.12E-2</v>
      </c>
      <c r="J1861">
        <v>950</v>
      </c>
      <c r="K1861">
        <v>81842.5</v>
      </c>
      <c r="L1861">
        <v>601678.75</v>
      </c>
      <c r="M1861">
        <v>112</v>
      </c>
      <c r="N1861">
        <v>-15.47</v>
      </c>
      <c r="O1861" s="3">
        <v>-0.15670000000000001</v>
      </c>
      <c r="P1861" s="3">
        <v>0.19620000000000001</v>
      </c>
      <c r="Q1861" t="s">
        <v>20</v>
      </c>
      <c r="S1861" s="1">
        <f t="shared" si="84"/>
        <v>41243</v>
      </c>
      <c r="U1861" s="1">
        <f t="shared" si="85"/>
        <v>41246</v>
      </c>
      <c r="W1861" s="37">
        <f t="shared" si="86"/>
        <v>3</v>
      </c>
      <c r="X1861" s="2"/>
      <c r="Z1861" s="2"/>
      <c r="AB1861" s="3"/>
      <c r="AD1861" s="3"/>
      <c r="AJ1861" s="3"/>
      <c r="AK1861" s="3"/>
    </row>
    <row r="1862" spans="1:37">
      <c r="A1862" t="s">
        <v>109</v>
      </c>
      <c r="B1862" t="s">
        <v>19</v>
      </c>
      <c r="C1862" s="2">
        <v>42857.618055555555</v>
      </c>
      <c r="D1862">
        <v>85.25</v>
      </c>
      <c r="E1862" s="2">
        <v>42858.520833333336</v>
      </c>
      <c r="F1862">
        <v>85.35</v>
      </c>
      <c r="G1862" s="3">
        <v>1.1999999999999999E-3</v>
      </c>
      <c r="H1862">
        <v>-1354.5</v>
      </c>
      <c r="I1862" s="3">
        <v>-2.12E-2</v>
      </c>
      <c r="J1862">
        <v>750</v>
      </c>
      <c r="K1862">
        <v>63937.5</v>
      </c>
      <c r="L1862">
        <v>2145237.85</v>
      </c>
      <c r="M1862">
        <v>48</v>
      </c>
      <c r="N1862">
        <v>-28.22</v>
      </c>
      <c r="O1862" s="3">
        <v>-1.9900000000000001E-2</v>
      </c>
      <c r="P1862" s="3">
        <v>0.1789</v>
      </c>
      <c r="Q1862" t="s">
        <v>20</v>
      </c>
      <c r="S1862" s="1">
        <f t="shared" si="84"/>
        <v>42857</v>
      </c>
      <c r="U1862" s="1">
        <f t="shared" si="85"/>
        <v>42858</v>
      </c>
      <c r="W1862" s="37">
        <f t="shared" si="86"/>
        <v>1</v>
      </c>
      <c r="X1862" s="2"/>
      <c r="Z1862" s="2"/>
      <c r="AB1862" s="3"/>
      <c r="AD1862" s="3"/>
      <c r="AJ1862" s="3"/>
      <c r="AK1862" s="3"/>
    </row>
    <row r="1863" spans="1:37">
      <c r="A1863" t="s">
        <v>69</v>
      </c>
      <c r="B1863" t="s">
        <v>19</v>
      </c>
      <c r="C1863" s="2">
        <v>42348.548611111109</v>
      </c>
      <c r="D1863">
        <v>84.2</v>
      </c>
      <c r="E1863" s="2">
        <v>42349.479166666664</v>
      </c>
      <c r="F1863">
        <v>84.3</v>
      </c>
      <c r="G1863" s="3">
        <v>1.1999999999999999E-3</v>
      </c>
      <c r="H1863">
        <v>-1606.5</v>
      </c>
      <c r="I1863" s="3">
        <v>-2.12E-2</v>
      </c>
      <c r="J1863">
        <v>900.00009999999997</v>
      </c>
      <c r="K1863">
        <v>75780</v>
      </c>
      <c r="L1863">
        <v>1970444.84</v>
      </c>
      <c r="M1863">
        <v>57</v>
      </c>
      <c r="N1863">
        <v>-28.18</v>
      </c>
      <c r="O1863" s="3">
        <v>-7.2400000000000006E-2</v>
      </c>
      <c r="P1863" s="3">
        <v>0.2369</v>
      </c>
      <c r="Q1863" t="s">
        <v>20</v>
      </c>
      <c r="S1863" s="1">
        <f t="shared" si="84"/>
        <v>42348</v>
      </c>
      <c r="U1863" s="1">
        <f t="shared" si="85"/>
        <v>42349</v>
      </c>
      <c r="W1863" s="37">
        <f t="shared" si="86"/>
        <v>1</v>
      </c>
      <c r="X1863" s="2"/>
      <c r="Z1863" s="2"/>
      <c r="AB1863" s="3"/>
      <c r="AD1863" s="3"/>
      <c r="AJ1863" s="3"/>
      <c r="AK1863" s="3"/>
    </row>
    <row r="1864" spans="1:37">
      <c r="A1864" t="s">
        <v>374</v>
      </c>
      <c r="B1864" t="s">
        <v>19</v>
      </c>
      <c r="C1864" s="2">
        <v>44209.479166666664</v>
      </c>
      <c r="D1864">
        <v>231</v>
      </c>
      <c r="E1864" s="2">
        <v>44209.628472222219</v>
      </c>
      <c r="F1864">
        <v>231.25</v>
      </c>
      <c r="G1864" s="3">
        <v>1.1000000000000001E-3</v>
      </c>
      <c r="H1864">
        <v>-2923.5</v>
      </c>
      <c r="I1864" s="3">
        <v>-2.1100000000000001E-2</v>
      </c>
      <c r="J1864">
        <v>600</v>
      </c>
      <c r="K1864">
        <v>138600</v>
      </c>
      <c r="L1864">
        <v>4216032.3600000003</v>
      </c>
      <c r="M1864">
        <v>44</v>
      </c>
      <c r="N1864">
        <v>-66.44</v>
      </c>
      <c r="O1864" s="3">
        <v>-4.4999999999999998E-2</v>
      </c>
      <c r="P1864" s="3">
        <v>0.2288</v>
      </c>
      <c r="Q1864" t="s">
        <v>20</v>
      </c>
      <c r="S1864" s="1">
        <f t="shared" si="84"/>
        <v>44209</v>
      </c>
      <c r="U1864" s="1">
        <f t="shared" si="85"/>
        <v>44209</v>
      </c>
      <c r="W1864" s="37">
        <f t="shared" si="86"/>
        <v>0</v>
      </c>
      <c r="X1864" s="2"/>
      <c r="Z1864" s="2"/>
      <c r="AB1864" s="3"/>
      <c r="AD1864" s="3"/>
      <c r="AJ1864" s="3"/>
      <c r="AK1864" s="3"/>
    </row>
    <row r="1865" spans="1:37">
      <c r="A1865" t="s">
        <v>85</v>
      </c>
      <c r="B1865" t="s">
        <v>19</v>
      </c>
      <c r="C1865" s="2">
        <v>42753.385416666664</v>
      </c>
      <c r="D1865">
        <v>45.2</v>
      </c>
      <c r="E1865" s="2">
        <v>42753.541666666664</v>
      </c>
      <c r="F1865">
        <v>45.25</v>
      </c>
      <c r="G1865" s="3">
        <v>1.1000000000000001E-3</v>
      </c>
      <c r="H1865">
        <v>-787.46</v>
      </c>
      <c r="I1865" s="3">
        <v>-2.1100000000000001E-2</v>
      </c>
      <c r="J1865">
        <v>825</v>
      </c>
      <c r="K1865">
        <v>37290</v>
      </c>
      <c r="L1865">
        <v>2223880.23</v>
      </c>
      <c r="M1865">
        <v>46</v>
      </c>
      <c r="N1865">
        <v>-17.12</v>
      </c>
      <c r="O1865" s="3">
        <v>-0.125</v>
      </c>
      <c r="P1865" s="3">
        <v>0.31190000000000001</v>
      </c>
      <c r="Q1865" t="s">
        <v>20</v>
      </c>
      <c r="S1865" s="1">
        <f t="shared" si="84"/>
        <v>42753</v>
      </c>
      <c r="U1865" s="1">
        <f t="shared" si="85"/>
        <v>42753</v>
      </c>
      <c r="W1865" s="37">
        <f t="shared" si="86"/>
        <v>0</v>
      </c>
      <c r="X1865" s="2"/>
      <c r="Z1865" s="2"/>
      <c r="AB1865" s="3"/>
      <c r="AD1865" s="3"/>
      <c r="AJ1865" s="3"/>
      <c r="AK1865" s="3"/>
    </row>
    <row r="1866" spans="1:37">
      <c r="A1866" t="s">
        <v>167</v>
      </c>
      <c r="B1866" t="s">
        <v>19</v>
      </c>
      <c r="C1866" s="2">
        <v>43845.385416666664</v>
      </c>
      <c r="D1866">
        <v>139.1</v>
      </c>
      <c r="E1866" s="2">
        <v>43845.614583333336</v>
      </c>
      <c r="F1866">
        <v>139.19999999999999</v>
      </c>
      <c r="G1866" s="3">
        <v>6.9999999999999999E-4</v>
      </c>
      <c r="H1866">
        <v>-1946.03</v>
      </c>
      <c r="I1866" s="3">
        <v>-2.07E-2</v>
      </c>
      <c r="J1866">
        <v>675</v>
      </c>
      <c r="K1866">
        <v>93892.51</v>
      </c>
      <c r="L1866">
        <v>3058602.03</v>
      </c>
      <c r="M1866">
        <v>67</v>
      </c>
      <c r="N1866">
        <v>-29.05</v>
      </c>
      <c r="O1866" s="3">
        <v>-0.1183</v>
      </c>
      <c r="P1866" s="3">
        <v>0.14230000000000001</v>
      </c>
      <c r="Q1866" t="s">
        <v>20</v>
      </c>
      <c r="S1866" s="1">
        <f t="shared" si="84"/>
        <v>43845</v>
      </c>
      <c r="U1866" s="1">
        <f t="shared" si="85"/>
        <v>43845</v>
      </c>
      <c r="W1866" s="37">
        <f t="shared" si="86"/>
        <v>0</v>
      </c>
      <c r="X1866" s="2"/>
      <c r="Z1866" s="2"/>
      <c r="AB1866" s="3"/>
      <c r="AD1866" s="3"/>
      <c r="AJ1866" s="3"/>
      <c r="AK1866" s="3"/>
    </row>
    <row r="1867" spans="1:37">
      <c r="A1867" t="s">
        <v>61</v>
      </c>
      <c r="B1867" t="s">
        <v>19</v>
      </c>
      <c r="C1867" s="2">
        <v>41765.385416666664</v>
      </c>
      <c r="D1867">
        <v>219.55</v>
      </c>
      <c r="E1867" s="2">
        <v>41765.524305555555</v>
      </c>
      <c r="F1867">
        <v>219.65</v>
      </c>
      <c r="G1867" s="3">
        <v>5.0000000000000001E-4</v>
      </c>
      <c r="H1867">
        <v>-4042.8</v>
      </c>
      <c r="I1867" s="3">
        <v>-2.0500000000000001E-2</v>
      </c>
      <c r="J1867">
        <v>900</v>
      </c>
      <c r="K1867">
        <v>197595</v>
      </c>
      <c r="L1867">
        <v>891512.53</v>
      </c>
      <c r="M1867">
        <v>41</v>
      </c>
      <c r="N1867">
        <v>-98.6</v>
      </c>
      <c r="O1867" s="3">
        <v>-2.9399999999999999E-2</v>
      </c>
      <c r="P1867" s="3">
        <v>4.1700000000000001E-2</v>
      </c>
      <c r="Q1867" t="s">
        <v>20</v>
      </c>
      <c r="S1867" s="1">
        <f t="shared" si="84"/>
        <v>41765</v>
      </c>
      <c r="U1867" s="1">
        <f t="shared" si="85"/>
        <v>41765</v>
      </c>
      <c r="W1867" s="37">
        <f t="shared" si="86"/>
        <v>0</v>
      </c>
      <c r="X1867" s="2"/>
      <c r="Z1867" s="2"/>
      <c r="AB1867" s="3"/>
      <c r="AD1867" s="3"/>
      <c r="AJ1867" s="3"/>
      <c r="AK1867" s="3"/>
    </row>
    <row r="1868" spans="1:37">
      <c r="A1868" t="s">
        <v>224</v>
      </c>
      <c r="B1868" t="s">
        <v>19</v>
      </c>
      <c r="C1868" s="2">
        <v>44658.572916666664</v>
      </c>
      <c r="D1868">
        <v>326.89999999999998</v>
      </c>
      <c r="E1868" s="2">
        <v>44659.5</v>
      </c>
      <c r="F1868">
        <v>327</v>
      </c>
      <c r="G1868" s="3">
        <v>2.9999999999999997E-4</v>
      </c>
      <c r="H1868">
        <v>-4315.3500000000004</v>
      </c>
      <c r="I1868" s="3">
        <v>-2.0299999999999999E-2</v>
      </c>
      <c r="J1868">
        <v>650</v>
      </c>
      <c r="K1868">
        <v>212485</v>
      </c>
      <c r="L1868">
        <v>6453214.1100000003</v>
      </c>
      <c r="M1868">
        <v>56</v>
      </c>
      <c r="N1868">
        <v>-77.06</v>
      </c>
      <c r="O1868" s="3">
        <v>-5.0599999999999999E-2</v>
      </c>
      <c r="P1868" s="3">
        <v>0.17899999999999999</v>
      </c>
      <c r="Q1868" t="s">
        <v>20</v>
      </c>
      <c r="S1868" s="1">
        <f t="shared" si="84"/>
        <v>44658</v>
      </c>
      <c r="U1868" s="1">
        <f t="shared" si="85"/>
        <v>44659</v>
      </c>
      <c r="W1868" s="37">
        <f t="shared" si="86"/>
        <v>1</v>
      </c>
      <c r="X1868" s="2"/>
      <c r="Z1868" s="2"/>
      <c r="AB1868" s="3"/>
      <c r="AD1868" s="3"/>
      <c r="AJ1868" s="3"/>
      <c r="AK1868" s="3"/>
    </row>
    <row r="1869" spans="1:37">
      <c r="A1869" t="s">
        <v>27</v>
      </c>
      <c r="B1869" t="s">
        <v>19</v>
      </c>
      <c r="C1869" s="2">
        <v>41221.5625</v>
      </c>
      <c r="D1869">
        <v>42.5</v>
      </c>
      <c r="E1869" s="2">
        <v>41222.513888888891</v>
      </c>
      <c r="F1869">
        <v>42.5</v>
      </c>
      <c r="G1869" s="3">
        <v>0</v>
      </c>
      <c r="H1869">
        <v>-807.5</v>
      </c>
      <c r="I1869" s="3">
        <v>-0.02</v>
      </c>
      <c r="J1869">
        <v>950</v>
      </c>
      <c r="K1869">
        <v>40375</v>
      </c>
      <c r="L1869">
        <v>550944.73</v>
      </c>
      <c r="M1869">
        <v>63</v>
      </c>
      <c r="N1869">
        <v>-12.82</v>
      </c>
      <c r="O1869" s="3">
        <v>-7.5300000000000006E-2</v>
      </c>
      <c r="P1869" s="3">
        <v>0.18240000000000001</v>
      </c>
      <c r="Q1869" t="s">
        <v>20</v>
      </c>
      <c r="S1869" s="1">
        <f t="shared" si="84"/>
        <v>41221</v>
      </c>
      <c r="U1869" s="1">
        <f t="shared" si="85"/>
        <v>41222</v>
      </c>
      <c r="W1869" s="37">
        <f t="shared" si="86"/>
        <v>1</v>
      </c>
      <c r="X1869" s="2"/>
      <c r="Z1869" s="2"/>
      <c r="AB1869" s="3"/>
      <c r="AD1869" s="3"/>
      <c r="AJ1869" s="3"/>
      <c r="AK1869" s="3"/>
    </row>
    <row r="1870" spans="1:37">
      <c r="A1870" t="s">
        <v>131</v>
      </c>
      <c r="B1870" t="s">
        <v>19</v>
      </c>
      <c r="C1870" s="2">
        <v>43103.597222222219</v>
      </c>
      <c r="D1870">
        <v>110</v>
      </c>
      <c r="E1870" s="2">
        <v>43104.489583333336</v>
      </c>
      <c r="F1870">
        <v>110</v>
      </c>
      <c r="G1870" s="3">
        <v>0</v>
      </c>
      <c r="H1870">
        <v>-1485</v>
      </c>
      <c r="I1870" s="3">
        <v>-0.02</v>
      </c>
      <c r="J1870">
        <v>675</v>
      </c>
      <c r="K1870">
        <v>74250</v>
      </c>
      <c r="L1870">
        <v>2170911.48</v>
      </c>
      <c r="M1870">
        <v>45</v>
      </c>
      <c r="N1870">
        <v>-33</v>
      </c>
      <c r="O1870" s="3">
        <v>-5.8200000000000002E-2</v>
      </c>
      <c r="P1870" s="3">
        <v>9.3600000000000003E-2</v>
      </c>
      <c r="Q1870" t="s">
        <v>20</v>
      </c>
      <c r="S1870" s="1">
        <f t="shared" si="84"/>
        <v>43103</v>
      </c>
      <c r="U1870" s="1">
        <f t="shared" si="85"/>
        <v>43104</v>
      </c>
      <c r="W1870" s="37">
        <f t="shared" si="86"/>
        <v>1</v>
      </c>
      <c r="X1870" s="2"/>
      <c r="Z1870" s="2"/>
      <c r="AB1870" s="3"/>
      <c r="AD1870" s="3"/>
      <c r="AJ1870" s="3"/>
      <c r="AK1870" s="3"/>
    </row>
    <row r="1871" spans="1:37">
      <c r="A1871" t="s">
        <v>56</v>
      </c>
      <c r="B1871" t="s">
        <v>19</v>
      </c>
      <c r="C1871" s="2">
        <v>41719.385416666664</v>
      </c>
      <c r="D1871">
        <v>34.1</v>
      </c>
      <c r="E1871" s="2">
        <v>41719.524305555555</v>
      </c>
      <c r="F1871">
        <v>34.1</v>
      </c>
      <c r="G1871" s="3">
        <v>0</v>
      </c>
      <c r="H1871">
        <v>-647.9</v>
      </c>
      <c r="I1871" s="3">
        <v>-0.02</v>
      </c>
      <c r="J1871">
        <v>950</v>
      </c>
      <c r="K1871">
        <v>32395</v>
      </c>
      <c r="L1871">
        <v>1070045.8999999999</v>
      </c>
      <c r="M1871">
        <v>41</v>
      </c>
      <c r="N1871">
        <v>-15.8</v>
      </c>
      <c r="O1871" s="3">
        <v>-0.18479999999999999</v>
      </c>
      <c r="P1871" s="3">
        <v>0.1056</v>
      </c>
      <c r="Q1871" t="s">
        <v>20</v>
      </c>
      <c r="S1871" s="1">
        <f t="shared" si="84"/>
        <v>41719</v>
      </c>
      <c r="U1871" s="1">
        <f t="shared" si="85"/>
        <v>41719</v>
      </c>
      <c r="W1871" s="37">
        <f t="shared" si="86"/>
        <v>0</v>
      </c>
      <c r="X1871" s="2"/>
      <c r="Z1871" s="2"/>
      <c r="AB1871" s="3"/>
      <c r="AD1871" s="3"/>
      <c r="AJ1871" s="3"/>
      <c r="AK1871" s="3"/>
    </row>
    <row r="1872" spans="1:37">
      <c r="A1872" t="s">
        <v>115</v>
      </c>
      <c r="B1872" t="s">
        <v>19</v>
      </c>
      <c r="C1872" s="2">
        <v>42920.586805555555</v>
      </c>
      <c r="D1872">
        <v>85.5</v>
      </c>
      <c r="E1872" s="2">
        <v>42921.513888888891</v>
      </c>
      <c r="F1872">
        <v>85.5</v>
      </c>
      <c r="G1872" s="3">
        <v>0</v>
      </c>
      <c r="H1872">
        <v>-1282.5</v>
      </c>
      <c r="I1872" s="3">
        <v>-0.02</v>
      </c>
      <c r="J1872">
        <v>750</v>
      </c>
      <c r="K1872">
        <v>64125</v>
      </c>
      <c r="L1872">
        <v>2101896.85</v>
      </c>
      <c r="M1872">
        <v>55</v>
      </c>
      <c r="N1872">
        <v>-23.32</v>
      </c>
      <c r="O1872" s="3">
        <v>-9.4200000000000006E-2</v>
      </c>
      <c r="P1872" s="3">
        <v>0.10879999999999999</v>
      </c>
      <c r="Q1872" t="s">
        <v>20</v>
      </c>
      <c r="S1872" s="1">
        <f t="shared" si="84"/>
        <v>42920</v>
      </c>
      <c r="U1872" s="1">
        <f t="shared" si="85"/>
        <v>42921</v>
      </c>
      <c r="W1872" s="37">
        <f t="shared" si="86"/>
        <v>1</v>
      </c>
      <c r="X1872" s="2"/>
      <c r="Z1872" s="2"/>
      <c r="AB1872" s="3"/>
      <c r="AD1872" s="3"/>
      <c r="AJ1872" s="3"/>
      <c r="AK1872" s="3"/>
    </row>
    <row r="1873" spans="1:37">
      <c r="A1873" t="s">
        <v>220</v>
      </c>
      <c r="B1873" t="s">
        <v>19</v>
      </c>
      <c r="C1873" s="2">
        <v>44663.604166666664</v>
      </c>
      <c r="D1873">
        <v>234.7</v>
      </c>
      <c r="E1873" s="2">
        <v>44664.482638888891</v>
      </c>
      <c r="F1873">
        <v>234.65</v>
      </c>
      <c r="G1873" s="3">
        <v>-2.0000000000000001E-4</v>
      </c>
      <c r="H1873">
        <v>-3018.28</v>
      </c>
      <c r="I1873" s="3">
        <v>-1.9800000000000002E-2</v>
      </c>
      <c r="J1873">
        <v>650</v>
      </c>
      <c r="K1873">
        <v>152555</v>
      </c>
      <c r="L1873">
        <v>6447238.3300000001</v>
      </c>
      <c r="M1873">
        <v>42</v>
      </c>
      <c r="N1873">
        <v>-71.86</v>
      </c>
      <c r="O1873" s="3">
        <v>-9.7100000000000006E-2</v>
      </c>
      <c r="P1873" s="3">
        <v>0.2782</v>
      </c>
      <c r="Q1873" t="s">
        <v>20</v>
      </c>
      <c r="S1873" s="1">
        <f t="shared" si="84"/>
        <v>44663</v>
      </c>
      <c r="U1873" s="1">
        <f t="shared" si="85"/>
        <v>44664</v>
      </c>
      <c r="W1873" s="37">
        <f t="shared" si="86"/>
        <v>1</v>
      </c>
      <c r="X1873" s="2"/>
      <c r="Z1873" s="2"/>
      <c r="AB1873" s="3"/>
      <c r="AD1873" s="3"/>
      <c r="AJ1873" s="3"/>
      <c r="AK1873" s="3"/>
    </row>
    <row r="1874" spans="1:37">
      <c r="A1874" t="s">
        <v>139</v>
      </c>
      <c r="B1874" t="s">
        <v>19</v>
      </c>
      <c r="C1874" s="2">
        <v>43413.385416666664</v>
      </c>
      <c r="D1874">
        <v>153.80000000000001</v>
      </c>
      <c r="E1874" s="2">
        <v>43413.583333333336</v>
      </c>
      <c r="F1874">
        <v>153.75</v>
      </c>
      <c r="G1874" s="3">
        <v>-2.9999999999999997E-4</v>
      </c>
      <c r="H1874">
        <v>-2042.21</v>
      </c>
      <c r="I1874" s="3">
        <v>-1.9699999999999999E-2</v>
      </c>
      <c r="J1874">
        <v>675</v>
      </c>
      <c r="K1874">
        <v>103815</v>
      </c>
      <c r="L1874">
        <v>2099044.27</v>
      </c>
      <c r="M1874">
        <v>58</v>
      </c>
      <c r="N1874">
        <v>-35.21</v>
      </c>
      <c r="O1874" s="3">
        <v>-4.0300000000000002E-2</v>
      </c>
      <c r="P1874" s="3">
        <v>0.15379999999999999</v>
      </c>
      <c r="Q1874" t="s">
        <v>20</v>
      </c>
      <c r="S1874" s="1">
        <f t="shared" si="84"/>
        <v>43413</v>
      </c>
      <c r="U1874" s="1">
        <f t="shared" si="85"/>
        <v>43413</v>
      </c>
      <c r="W1874" s="37">
        <f t="shared" si="86"/>
        <v>0</v>
      </c>
      <c r="X1874" s="2"/>
      <c r="Z1874" s="2"/>
      <c r="AB1874" s="3"/>
      <c r="AD1874" s="3"/>
      <c r="AJ1874" s="3"/>
      <c r="AK1874" s="3"/>
    </row>
    <row r="1875" spans="1:37">
      <c r="A1875" t="s">
        <v>146</v>
      </c>
      <c r="B1875" t="s">
        <v>19</v>
      </c>
      <c r="C1875" s="2">
        <v>44064.385416666664</v>
      </c>
      <c r="D1875">
        <v>99.45</v>
      </c>
      <c r="E1875" s="2">
        <v>44064.625</v>
      </c>
      <c r="F1875">
        <v>99.4</v>
      </c>
      <c r="G1875" s="3">
        <v>-5.0000000000000001E-4</v>
      </c>
      <c r="H1875">
        <v>-1453.88</v>
      </c>
      <c r="I1875" s="3">
        <v>-1.95E-2</v>
      </c>
      <c r="J1875">
        <v>750</v>
      </c>
      <c r="K1875">
        <v>74587.5</v>
      </c>
      <c r="L1875">
        <v>3845565.02</v>
      </c>
      <c r="M1875">
        <v>70</v>
      </c>
      <c r="N1875">
        <v>-20.77</v>
      </c>
      <c r="O1875" s="3">
        <v>-0.1217</v>
      </c>
      <c r="P1875" s="3">
        <v>0.22370000000000001</v>
      </c>
      <c r="Q1875" t="s">
        <v>20</v>
      </c>
      <c r="S1875" s="1">
        <f t="shared" si="84"/>
        <v>44064</v>
      </c>
      <c r="U1875" s="1">
        <f t="shared" si="85"/>
        <v>44064</v>
      </c>
      <c r="W1875" s="37">
        <f t="shared" si="86"/>
        <v>0</v>
      </c>
      <c r="X1875" s="2"/>
      <c r="Z1875" s="2"/>
      <c r="AB1875" s="3"/>
      <c r="AD1875" s="3"/>
      <c r="AJ1875" s="3"/>
      <c r="AK1875" s="3"/>
    </row>
    <row r="1876" spans="1:37">
      <c r="A1876" t="s">
        <v>36</v>
      </c>
      <c r="B1876" t="s">
        <v>19</v>
      </c>
      <c r="C1876" s="2">
        <v>41152.409722222219</v>
      </c>
      <c r="D1876">
        <v>94.4</v>
      </c>
      <c r="E1876" s="2">
        <v>41155.385416666664</v>
      </c>
      <c r="F1876">
        <v>94.35</v>
      </c>
      <c r="G1876" s="3">
        <v>-5.0000000000000001E-4</v>
      </c>
      <c r="H1876">
        <v>-1929.37</v>
      </c>
      <c r="I1876" s="3">
        <v>-1.95E-2</v>
      </c>
      <c r="J1876">
        <v>1050</v>
      </c>
      <c r="K1876">
        <v>99120</v>
      </c>
      <c r="L1876">
        <v>546381.22</v>
      </c>
      <c r="M1876">
        <v>70</v>
      </c>
      <c r="N1876">
        <v>-27.56</v>
      </c>
      <c r="O1876" s="3">
        <v>-0.1176</v>
      </c>
      <c r="P1876" s="3">
        <v>0.19539999999999999</v>
      </c>
      <c r="Q1876" t="s">
        <v>20</v>
      </c>
      <c r="S1876" s="1">
        <f t="shared" si="84"/>
        <v>41152</v>
      </c>
      <c r="U1876" s="1">
        <f t="shared" si="85"/>
        <v>41155</v>
      </c>
      <c r="W1876" s="37">
        <f t="shared" si="86"/>
        <v>3</v>
      </c>
      <c r="X1876" s="2"/>
      <c r="Z1876" s="2"/>
      <c r="AB1876" s="3"/>
      <c r="AD1876" s="3"/>
      <c r="AJ1876" s="3"/>
      <c r="AK1876" s="3"/>
    </row>
    <row r="1877" spans="1:37">
      <c r="A1877" t="s">
        <v>126</v>
      </c>
      <c r="B1877" t="s">
        <v>19</v>
      </c>
      <c r="C1877" s="2">
        <v>43061.520833333336</v>
      </c>
      <c r="D1877">
        <v>42.05</v>
      </c>
      <c r="E1877" s="2">
        <v>43062.527777777781</v>
      </c>
      <c r="F1877">
        <v>42</v>
      </c>
      <c r="G1877" s="3">
        <v>-1.1999999999999999E-3</v>
      </c>
      <c r="H1877">
        <v>-533.59</v>
      </c>
      <c r="I1877" s="3">
        <v>-1.8800000000000001E-2</v>
      </c>
      <c r="J1877">
        <v>675</v>
      </c>
      <c r="K1877">
        <v>28383.75</v>
      </c>
      <c r="L1877">
        <v>2220774.1</v>
      </c>
      <c r="M1877">
        <v>78</v>
      </c>
      <c r="N1877">
        <v>-6.84</v>
      </c>
      <c r="O1877" s="3">
        <v>-0.20330000000000001</v>
      </c>
      <c r="P1877" s="3">
        <v>0.25090000000000001</v>
      </c>
      <c r="Q1877" t="s">
        <v>20</v>
      </c>
      <c r="S1877" s="1">
        <f t="shared" si="84"/>
        <v>43061</v>
      </c>
      <c r="U1877" s="1">
        <f t="shared" si="85"/>
        <v>43062</v>
      </c>
      <c r="W1877" s="37">
        <f t="shared" si="86"/>
        <v>1</v>
      </c>
      <c r="X1877" s="2"/>
      <c r="Z1877" s="2"/>
      <c r="AB1877" s="3"/>
      <c r="AD1877" s="3"/>
      <c r="AJ1877" s="3"/>
      <c r="AK1877" s="3"/>
    </row>
    <row r="1878" spans="1:37">
      <c r="A1878" t="s">
        <v>138</v>
      </c>
      <c r="B1878" t="s">
        <v>19</v>
      </c>
      <c r="C1878" s="2">
        <v>43532.385416666664</v>
      </c>
      <c r="D1878">
        <v>175.25</v>
      </c>
      <c r="E1878" s="2">
        <v>43532.611111111109</v>
      </c>
      <c r="F1878">
        <v>175</v>
      </c>
      <c r="G1878" s="3">
        <v>-1.4E-3</v>
      </c>
      <c r="H1878">
        <v>-2195.44</v>
      </c>
      <c r="I1878" s="3">
        <v>-1.8599999999999998E-2</v>
      </c>
      <c r="J1878">
        <v>675</v>
      </c>
      <c r="K1878">
        <v>118293.75</v>
      </c>
      <c r="L1878">
        <v>2347989.33</v>
      </c>
      <c r="M1878">
        <v>66</v>
      </c>
      <c r="N1878">
        <v>-33.26</v>
      </c>
      <c r="O1878" s="3">
        <v>-2.3699999999999999E-2</v>
      </c>
      <c r="P1878" s="3">
        <v>0.13869999999999999</v>
      </c>
      <c r="Q1878" t="s">
        <v>20</v>
      </c>
      <c r="S1878" s="1">
        <f t="shared" si="84"/>
        <v>43532</v>
      </c>
      <c r="U1878" s="1">
        <f t="shared" si="85"/>
        <v>43532</v>
      </c>
      <c r="W1878" s="37">
        <f t="shared" si="86"/>
        <v>0</v>
      </c>
      <c r="X1878" s="2"/>
      <c r="Z1878" s="2"/>
      <c r="AB1878" s="3"/>
      <c r="AD1878" s="3"/>
      <c r="AJ1878" s="3"/>
      <c r="AK1878" s="3"/>
    </row>
    <row r="1879" spans="1:37">
      <c r="A1879" t="s">
        <v>36</v>
      </c>
      <c r="B1879" t="s">
        <v>19</v>
      </c>
      <c r="C1879" s="2">
        <v>41093.503472222219</v>
      </c>
      <c r="D1879">
        <v>94.45</v>
      </c>
      <c r="E1879" s="2">
        <v>41094.385416666664</v>
      </c>
      <c r="F1879">
        <v>94.3</v>
      </c>
      <c r="G1879" s="3">
        <v>-1.6000000000000001E-3</v>
      </c>
      <c r="H1879">
        <v>-1737.5</v>
      </c>
      <c r="I1879" s="3">
        <v>-1.84E-2</v>
      </c>
      <c r="J1879">
        <v>1000</v>
      </c>
      <c r="K1879">
        <v>94450</v>
      </c>
      <c r="L1879">
        <v>403506.92</v>
      </c>
      <c r="M1879">
        <v>43</v>
      </c>
      <c r="N1879">
        <v>-40.409999999999997</v>
      </c>
      <c r="O1879" s="3">
        <v>-5.8799999999999998E-2</v>
      </c>
      <c r="P1879" s="3">
        <v>0.2054</v>
      </c>
      <c r="Q1879" t="s">
        <v>20</v>
      </c>
      <c r="S1879" s="1">
        <f t="shared" si="84"/>
        <v>41093</v>
      </c>
      <c r="U1879" s="1">
        <f t="shared" si="85"/>
        <v>41094</v>
      </c>
      <c r="W1879" s="37">
        <f t="shared" si="86"/>
        <v>1</v>
      </c>
      <c r="X1879" s="2"/>
      <c r="Z1879" s="2"/>
      <c r="AB1879" s="3"/>
      <c r="AD1879" s="3"/>
      <c r="AJ1879" s="3"/>
      <c r="AK1879" s="3"/>
    </row>
    <row r="1880" spans="1:37">
      <c r="A1880" t="s">
        <v>69</v>
      </c>
      <c r="B1880" t="s">
        <v>19</v>
      </c>
      <c r="C1880" s="2">
        <v>41802.416666666664</v>
      </c>
      <c r="D1880">
        <v>63.35</v>
      </c>
      <c r="E1880" s="2">
        <v>41802.604166666664</v>
      </c>
      <c r="F1880">
        <v>63.25</v>
      </c>
      <c r="G1880" s="3">
        <v>-1.6000000000000001E-3</v>
      </c>
      <c r="H1880">
        <v>-991.1</v>
      </c>
      <c r="I1880" s="3">
        <v>-1.84E-2</v>
      </c>
      <c r="J1880">
        <v>850</v>
      </c>
      <c r="K1880">
        <v>53847.5</v>
      </c>
      <c r="L1880">
        <v>1367801.43</v>
      </c>
      <c r="M1880">
        <v>55</v>
      </c>
      <c r="N1880">
        <v>-18.02</v>
      </c>
      <c r="O1880" s="3">
        <v>-0.10340000000000001</v>
      </c>
      <c r="P1880" s="3">
        <v>0.1452</v>
      </c>
      <c r="Q1880" t="s">
        <v>20</v>
      </c>
      <c r="S1880" s="1">
        <f t="shared" si="84"/>
        <v>41802</v>
      </c>
      <c r="U1880" s="1">
        <f t="shared" si="85"/>
        <v>41802</v>
      </c>
      <c r="W1880" s="37">
        <f t="shared" si="86"/>
        <v>0</v>
      </c>
      <c r="X1880" s="2"/>
      <c r="Z1880" s="2"/>
      <c r="AB1880" s="3"/>
      <c r="AD1880" s="3"/>
      <c r="AJ1880" s="3"/>
      <c r="AK1880" s="3"/>
    </row>
    <row r="1881" spans="1:37">
      <c r="A1881" t="s">
        <v>22</v>
      </c>
      <c r="B1881" t="s">
        <v>19</v>
      </c>
      <c r="C1881" s="2">
        <v>41680.541666666664</v>
      </c>
      <c r="D1881">
        <v>77.849999999999994</v>
      </c>
      <c r="E1881" s="2">
        <v>41681.385416666664</v>
      </c>
      <c r="F1881">
        <v>77.7</v>
      </c>
      <c r="G1881" s="3">
        <v>-1.9E-3</v>
      </c>
      <c r="H1881">
        <v>-1405.5</v>
      </c>
      <c r="I1881" s="3">
        <v>-1.8100000000000002E-2</v>
      </c>
      <c r="J1881">
        <v>1000</v>
      </c>
      <c r="K1881">
        <v>77850</v>
      </c>
      <c r="L1881">
        <v>990020.48</v>
      </c>
      <c r="M1881">
        <v>32</v>
      </c>
      <c r="N1881">
        <v>-43.92</v>
      </c>
      <c r="O1881" s="3">
        <v>-5.5899999999999998E-2</v>
      </c>
      <c r="P1881" s="3">
        <v>0.14449999999999999</v>
      </c>
      <c r="Q1881" t="s">
        <v>20</v>
      </c>
      <c r="S1881" s="1">
        <f t="shared" si="84"/>
        <v>41680</v>
      </c>
      <c r="U1881" s="1">
        <f t="shared" si="85"/>
        <v>41681</v>
      </c>
      <c r="W1881" s="37">
        <f t="shared" si="86"/>
        <v>1</v>
      </c>
      <c r="X1881" s="2"/>
      <c r="Z1881" s="2"/>
      <c r="AB1881" s="3"/>
      <c r="AD1881" s="3"/>
      <c r="AJ1881" s="3"/>
      <c r="AK1881" s="3"/>
    </row>
    <row r="1882" spans="1:37">
      <c r="A1882" t="s">
        <v>114</v>
      </c>
      <c r="B1882" t="s">
        <v>19</v>
      </c>
      <c r="C1882" s="2">
        <v>42901.486111111109</v>
      </c>
      <c r="D1882">
        <v>76.400000000000006</v>
      </c>
      <c r="E1882" s="2">
        <v>42902.385416666664</v>
      </c>
      <c r="F1882">
        <v>76.25</v>
      </c>
      <c r="G1882" s="3">
        <v>-2E-3</v>
      </c>
      <c r="H1882">
        <v>-1032.3699999999999</v>
      </c>
      <c r="I1882" s="3">
        <v>-1.7999999999999999E-2</v>
      </c>
      <c r="J1882">
        <v>750</v>
      </c>
      <c r="K1882">
        <v>57300</v>
      </c>
      <c r="L1882">
        <v>2080186.23</v>
      </c>
      <c r="M1882">
        <v>47</v>
      </c>
      <c r="N1882">
        <v>-21.97</v>
      </c>
      <c r="O1882" s="3">
        <v>-4.3799999999999999E-2</v>
      </c>
      <c r="P1882" s="3">
        <v>0.14660000000000001</v>
      </c>
      <c r="Q1882" t="s">
        <v>20</v>
      </c>
      <c r="S1882" s="1">
        <f t="shared" si="84"/>
        <v>42901</v>
      </c>
      <c r="U1882" s="1">
        <f t="shared" si="85"/>
        <v>42902</v>
      </c>
      <c r="W1882" s="37">
        <f t="shared" si="86"/>
        <v>1</v>
      </c>
      <c r="X1882" s="2"/>
      <c r="Z1882" s="2"/>
      <c r="AB1882" s="3"/>
      <c r="AD1882" s="3"/>
      <c r="AJ1882" s="3"/>
      <c r="AK1882" s="3"/>
    </row>
    <row r="1883" spans="1:37">
      <c r="A1883" t="s">
        <v>32</v>
      </c>
      <c r="B1883" t="s">
        <v>19</v>
      </c>
      <c r="C1883" s="2">
        <v>40984.388888888891</v>
      </c>
      <c r="D1883">
        <v>91</v>
      </c>
      <c r="E1883" s="2">
        <v>40984.496527777781</v>
      </c>
      <c r="F1883">
        <v>90.75</v>
      </c>
      <c r="G1883" s="3">
        <v>-2.7000000000000001E-3</v>
      </c>
      <c r="H1883">
        <v>-1489.13</v>
      </c>
      <c r="I1883" s="3">
        <v>-1.72E-2</v>
      </c>
      <c r="J1883">
        <v>950</v>
      </c>
      <c r="K1883">
        <v>86450</v>
      </c>
      <c r="L1883">
        <v>34169.870000000003</v>
      </c>
      <c r="M1883">
        <v>32</v>
      </c>
      <c r="N1883">
        <v>-46.54</v>
      </c>
      <c r="O1883" s="3">
        <v>-4.2900000000000001E-2</v>
      </c>
      <c r="P1883" s="3">
        <v>0.23080000000000001</v>
      </c>
      <c r="Q1883" t="s">
        <v>20</v>
      </c>
      <c r="S1883" s="1">
        <f t="shared" si="84"/>
        <v>40984</v>
      </c>
      <c r="U1883" s="1">
        <f t="shared" si="85"/>
        <v>40984</v>
      </c>
      <c r="W1883" s="37">
        <f t="shared" si="86"/>
        <v>0</v>
      </c>
      <c r="X1883" s="2"/>
      <c r="Z1883" s="2"/>
      <c r="AB1883" s="3"/>
      <c r="AD1883" s="3"/>
      <c r="AJ1883" s="3"/>
      <c r="AK1883" s="3"/>
    </row>
    <row r="1884" spans="1:37">
      <c r="A1884" t="s">
        <v>79</v>
      </c>
      <c r="B1884" t="s">
        <v>19</v>
      </c>
      <c r="C1884" s="2">
        <v>41912.454861111109</v>
      </c>
      <c r="D1884">
        <v>108.3</v>
      </c>
      <c r="E1884" s="2">
        <v>41912.579861111109</v>
      </c>
      <c r="F1884">
        <v>108</v>
      </c>
      <c r="G1884" s="3">
        <v>-2.8E-3</v>
      </c>
      <c r="H1884">
        <v>-1490.4</v>
      </c>
      <c r="I1884" s="3">
        <v>-1.72E-2</v>
      </c>
      <c r="J1884">
        <v>800</v>
      </c>
      <c r="K1884">
        <v>86640</v>
      </c>
      <c r="L1884">
        <v>1482210.2</v>
      </c>
      <c r="M1884">
        <v>37</v>
      </c>
      <c r="N1884">
        <v>-40.28</v>
      </c>
      <c r="O1884" s="3">
        <v>-0.13109999999999999</v>
      </c>
      <c r="P1884" s="3">
        <v>0.30059999999999998</v>
      </c>
      <c r="Q1884" t="s">
        <v>20</v>
      </c>
      <c r="S1884" s="1">
        <f t="shared" si="84"/>
        <v>41912</v>
      </c>
      <c r="U1884" s="1">
        <f t="shared" si="85"/>
        <v>41912</v>
      </c>
      <c r="W1884" s="37">
        <f t="shared" si="86"/>
        <v>0</v>
      </c>
      <c r="X1884" s="2"/>
      <c r="Z1884" s="2"/>
      <c r="AB1884" s="3"/>
      <c r="AD1884" s="3"/>
      <c r="AJ1884" s="3"/>
      <c r="AK1884" s="3"/>
    </row>
    <row r="1885" spans="1:37">
      <c r="A1885" t="s">
        <v>32</v>
      </c>
      <c r="B1885" t="s">
        <v>19</v>
      </c>
      <c r="C1885" s="2">
        <v>40949.631944444445</v>
      </c>
      <c r="D1885">
        <v>85.35</v>
      </c>
      <c r="E1885" s="2">
        <v>40952.503472222219</v>
      </c>
      <c r="F1885">
        <v>85.1</v>
      </c>
      <c r="G1885" s="3">
        <v>-2.8999999999999998E-3</v>
      </c>
      <c r="H1885">
        <v>-1309.05</v>
      </c>
      <c r="I1885" s="3">
        <v>-1.7000000000000001E-2</v>
      </c>
      <c r="J1885">
        <v>900</v>
      </c>
      <c r="K1885">
        <v>76815</v>
      </c>
      <c r="L1885">
        <v>-136693.28</v>
      </c>
      <c r="M1885">
        <v>40</v>
      </c>
      <c r="N1885">
        <v>-32.729999999999997</v>
      </c>
      <c r="O1885" s="3">
        <v>-3.4599999999999999E-2</v>
      </c>
      <c r="P1885" s="3">
        <v>0.1845</v>
      </c>
      <c r="Q1885" t="s">
        <v>20</v>
      </c>
      <c r="S1885" s="1">
        <f t="shared" si="84"/>
        <v>40949</v>
      </c>
      <c r="U1885" s="1">
        <f t="shared" si="85"/>
        <v>40952</v>
      </c>
      <c r="W1885" s="37">
        <f t="shared" si="86"/>
        <v>3</v>
      </c>
      <c r="X1885" s="2"/>
      <c r="Z1885" s="2"/>
      <c r="AB1885" s="3"/>
      <c r="AD1885" s="3"/>
      <c r="AJ1885" s="3"/>
      <c r="AK1885" s="3"/>
    </row>
    <row r="1886" spans="1:37">
      <c r="A1886" t="s">
        <v>147</v>
      </c>
      <c r="B1886" t="s">
        <v>19</v>
      </c>
      <c r="C1886" s="2">
        <v>43564.579861111109</v>
      </c>
      <c r="D1886">
        <v>87.5</v>
      </c>
      <c r="E1886" s="2">
        <v>43565.559027777781</v>
      </c>
      <c r="F1886">
        <v>87.25</v>
      </c>
      <c r="G1886" s="3">
        <v>-2.8999999999999998E-3</v>
      </c>
      <c r="H1886">
        <v>-1010.81</v>
      </c>
      <c r="I1886" s="3">
        <v>-1.7100000000000001E-2</v>
      </c>
      <c r="J1886">
        <v>675</v>
      </c>
      <c r="K1886">
        <v>59062.5</v>
      </c>
      <c r="L1886">
        <v>2485613.73</v>
      </c>
      <c r="M1886">
        <v>71</v>
      </c>
      <c r="N1886">
        <v>-14.24</v>
      </c>
      <c r="O1886" s="3">
        <v>-7.0900000000000005E-2</v>
      </c>
      <c r="P1886" s="3">
        <v>0.18229999999999999</v>
      </c>
      <c r="Q1886" t="s">
        <v>20</v>
      </c>
      <c r="S1886" s="1">
        <f t="shared" si="84"/>
        <v>43564</v>
      </c>
      <c r="U1886" s="1">
        <f t="shared" si="85"/>
        <v>43565</v>
      </c>
      <c r="W1886" s="37">
        <f t="shared" si="86"/>
        <v>1</v>
      </c>
      <c r="X1886" s="2"/>
      <c r="Z1886" s="2"/>
      <c r="AB1886" s="3"/>
      <c r="AD1886" s="3"/>
      <c r="AJ1886" s="3"/>
      <c r="AK1886" s="3"/>
    </row>
    <row r="1887" spans="1:37">
      <c r="A1887" t="s">
        <v>75</v>
      </c>
      <c r="B1887" t="s">
        <v>19</v>
      </c>
      <c r="C1887" s="2">
        <v>41844.590277777781</v>
      </c>
      <c r="D1887">
        <v>46.4</v>
      </c>
      <c r="E1887" s="2">
        <v>41845.434027777781</v>
      </c>
      <c r="F1887">
        <v>46.25</v>
      </c>
      <c r="G1887" s="3">
        <v>-3.2000000000000002E-3</v>
      </c>
      <c r="H1887">
        <v>-621.20000000000005</v>
      </c>
      <c r="I1887" s="3">
        <v>-1.67E-2</v>
      </c>
      <c r="J1887">
        <v>800</v>
      </c>
      <c r="K1887">
        <v>37120</v>
      </c>
      <c r="L1887">
        <v>1406561.98</v>
      </c>
      <c r="M1887">
        <v>32</v>
      </c>
      <c r="N1887">
        <v>-19.41</v>
      </c>
      <c r="O1887" s="3">
        <v>-0.1444</v>
      </c>
      <c r="P1887" s="3">
        <v>0.35339999999999999</v>
      </c>
      <c r="Q1887" t="s">
        <v>20</v>
      </c>
      <c r="S1887" s="1">
        <f t="shared" si="84"/>
        <v>41844</v>
      </c>
      <c r="U1887" s="1">
        <f t="shared" si="85"/>
        <v>41845</v>
      </c>
      <c r="W1887" s="37">
        <f t="shared" si="86"/>
        <v>1</v>
      </c>
      <c r="X1887" s="2"/>
      <c r="Z1887" s="2"/>
      <c r="AB1887" s="3"/>
      <c r="AD1887" s="3"/>
      <c r="AJ1887" s="3"/>
      <c r="AK1887" s="3"/>
    </row>
    <row r="1888" spans="1:37">
      <c r="A1888" t="s">
        <v>152</v>
      </c>
      <c r="B1888" t="s">
        <v>19</v>
      </c>
      <c r="C1888" s="2">
        <v>44099.385416666664</v>
      </c>
      <c r="D1888">
        <v>284.05</v>
      </c>
      <c r="E1888" s="2">
        <v>44099.465277777781</v>
      </c>
      <c r="F1888">
        <v>283.05</v>
      </c>
      <c r="G1888" s="3">
        <v>-3.5000000000000001E-3</v>
      </c>
      <c r="H1888">
        <v>-3853.57</v>
      </c>
      <c r="I1888" s="3">
        <v>-1.6400000000000001E-2</v>
      </c>
      <c r="J1888">
        <v>825</v>
      </c>
      <c r="K1888">
        <v>234341.23</v>
      </c>
      <c r="L1888">
        <v>3847005.73</v>
      </c>
      <c r="M1888">
        <v>24</v>
      </c>
      <c r="N1888">
        <v>-160.57</v>
      </c>
      <c r="O1888" s="3">
        <v>-5.28E-2</v>
      </c>
      <c r="P1888" s="3">
        <v>8.4699999999999998E-2</v>
      </c>
      <c r="Q1888" t="s">
        <v>20</v>
      </c>
      <c r="S1888" s="1">
        <f t="shared" si="84"/>
        <v>44099</v>
      </c>
      <c r="U1888" s="1">
        <f t="shared" si="85"/>
        <v>44099</v>
      </c>
      <c r="W1888" s="37">
        <f t="shared" si="86"/>
        <v>0</v>
      </c>
      <c r="X1888" s="2"/>
      <c r="Z1888" s="2"/>
      <c r="AB1888" s="3"/>
      <c r="AD1888" s="3"/>
      <c r="AJ1888" s="3"/>
      <c r="AK1888" s="3"/>
    </row>
    <row r="1889" spans="1:37">
      <c r="A1889" t="s">
        <v>81</v>
      </c>
      <c r="B1889" t="s">
        <v>19</v>
      </c>
      <c r="C1889" s="2">
        <v>42734.385416666664</v>
      </c>
      <c r="D1889">
        <v>96.95</v>
      </c>
      <c r="E1889" s="2">
        <v>42737.440972222219</v>
      </c>
      <c r="F1889">
        <v>96.6</v>
      </c>
      <c r="G1889" s="3">
        <v>-3.5999999999999999E-3</v>
      </c>
      <c r="H1889">
        <v>-1426.95</v>
      </c>
      <c r="I1889" s="3">
        <v>-1.6400000000000001E-2</v>
      </c>
      <c r="J1889">
        <v>900</v>
      </c>
      <c r="K1889">
        <v>87255</v>
      </c>
      <c r="L1889">
        <v>2308182.2200000002</v>
      </c>
      <c r="M1889">
        <v>92</v>
      </c>
      <c r="N1889">
        <v>-15.51</v>
      </c>
      <c r="O1889" s="3">
        <v>-0.12429999999999999</v>
      </c>
      <c r="P1889" s="3">
        <v>0.27800000000000002</v>
      </c>
      <c r="Q1889" t="s">
        <v>20</v>
      </c>
      <c r="S1889" s="1">
        <f t="shared" si="84"/>
        <v>42734</v>
      </c>
      <c r="U1889" s="1">
        <f t="shared" si="85"/>
        <v>42737</v>
      </c>
      <c r="W1889" s="37">
        <f t="shared" si="86"/>
        <v>3</v>
      </c>
      <c r="X1889" s="2"/>
      <c r="Z1889" s="2"/>
      <c r="AB1889" s="3"/>
      <c r="AD1889" s="3"/>
      <c r="AJ1889" s="3"/>
      <c r="AK1889" s="3"/>
    </row>
    <row r="1890" spans="1:37">
      <c r="A1890" t="s">
        <v>74</v>
      </c>
      <c r="B1890" t="s">
        <v>19</v>
      </c>
      <c r="C1890" s="2">
        <v>41800.388888888891</v>
      </c>
      <c r="D1890">
        <v>116.55</v>
      </c>
      <c r="E1890" s="2">
        <v>41800.534722222219</v>
      </c>
      <c r="F1890">
        <v>116.1</v>
      </c>
      <c r="G1890" s="3">
        <v>-3.8999999999999998E-3</v>
      </c>
      <c r="H1890">
        <v>-1595.02</v>
      </c>
      <c r="I1890" s="3">
        <v>-1.61E-2</v>
      </c>
      <c r="J1890">
        <v>850</v>
      </c>
      <c r="K1890">
        <v>99067.5</v>
      </c>
      <c r="L1890">
        <v>1361494.43</v>
      </c>
      <c r="M1890">
        <v>43</v>
      </c>
      <c r="N1890">
        <v>-37.090000000000003</v>
      </c>
      <c r="O1890" s="3">
        <v>-4.3799999999999999E-2</v>
      </c>
      <c r="P1890" s="3">
        <v>0.25440000000000002</v>
      </c>
      <c r="Q1890" t="s">
        <v>20</v>
      </c>
      <c r="S1890" s="1">
        <f t="shared" si="84"/>
        <v>41800</v>
      </c>
      <c r="U1890" s="1">
        <f t="shared" si="85"/>
        <v>41800</v>
      </c>
      <c r="W1890" s="37">
        <f t="shared" si="86"/>
        <v>0</v>
      </c>
      <c r="X1890" s="2"/>
      <c r="Z1890" s="2"/>
      <c r="AB1890" s="3"/>
      <c r="AD1890" s="3"/>
      <c r="AJ1890" s="3"/>
      <c r="AK1890" s="3"/>
    </row>
    <row r="1891" spans="1:37">
      <c r="A1891" t="s">
        <v>131</v>
      </c>
      <c r="B1891" t="s">
        <v>19</v>
      </c>
      <c r="C1891" s="2">
        <v>43203.552083333336</v>
      </c>
      <c r="D1891">
        <v>76.75</v>
      </c>
      <c r="E1891" s="2">
        <v>43206.444444444445</v>
      </c>
      <c r="F1891">
        <v>76.45</v>
      </c>
      <c r="G1891" s="3">
        <v>-3.8999999999999998E-3</v>
      </c>
      <c r="H1891">
        <v>-831.6</v>
      </c>
      <c r="I1891" s="3">
        <v>-1.61E-2</v>
      </c>
      <c r="J1891">
        <v>675</v>
      </c>
      <c r="K1891">
        <v>51806.25</v>
      </c>
      <c r="L1891">
        <v>2316788.5</v>
      </c>
      <c r="M1891">
        <v>45</v>
      </c>
      <c r="N1891">
        <v>-18.48</v>
      </c>
      <c r="O1891" s="3">
        <v>-0.15179999999999999</v>
      </c>
      <c r="P1891" s="3">
        <v>0.49059999999999998</v>
      </c>
      <c r="Q1891" t="s">
        <v>20</v>
      </c>
      <c r="S1891" s="1">
        <f t="shared" si="84"/>
        <v>43203</v>
      </c>
      <c r="U1891" s="1">
        <f t="shared" si="85"/>
        <v>43206</v>
      </c>
      <c r="W1891" s="37">
        <f t="shared" si="86"/>
        <v>3</v>
      </c>
      <c r="X1891" s="2"/>
      <c r="Z1891" s="2"/>
      <c r="AB1891" s="3"/>
      <c r="AD1891" s="3"/>
      <c r="AJ1891" s="3"/>
      <c r="AK1891" s="3"/>
    </row>
    <row r="1892" spans="1:37">
      <c r="A1892" t="s">
        <v>132</v>
      </c>
      <c r="B1892" t="s">
        <v>19</v>
      </c>
      <c r="C1892" s="2">
        <v>43110.458333333336</v>
      </c>
      <c r="D1892">
        <v>110</v>
      </c>
      <c r="E1892" s="2">
        <v>43110.586805555555</v>
      </c>
      <c r="F1892">
        <v>109.45</v>
      </c>
      <c r="G1892" s="3">
        <v>-5.0000000000000001E-3</v>
      </c>
      <c r="H1892">
        <v>-1110.04</v>
      </c>
      <c r="I1892" s="3">
        <v>-1.4999999999999999E-2</v>
      </c>
      <c r="J1892">
        <v>675</v>
      </c>
      <c r="K1892">
        <v>74250</v>
      </c>
      <c r="L1892">
        <v>2196098.09</v>
      </c>
      <c r="M1892">
        <v>38</v>
      </c>
      <c r="N1892">
        <v>-29.21</v>
      </c>
      <c r="O1892" s="3">
        <v>-2.2700000000000001E-2</v>
      </c>
      <c r="P1892" s="3">
        <v>0.16320000000000001</v>
      </c>
      <c r="Q1892" t="s">
        <v>20</v>
      </c>
      <c r="S1892" s="1">
        <f t="shared" ref="S1892:S1955" si="87">DATE(YEAR(C1892),MONTH(C1892),DAY(C1892))</f>
        <v>43110</v>
      </c>
      <c r="U1892" s="1">
        <f t="shared" ref="U1892:U1955" si="88">DATE(YEAR(E1892),MONTH(E1892),DAY(E1892))</f>
        <v>43110</v>
      </c>
      <c r="W1892" s="37">
        <f t="shared" ref="W1892:W1955" si="89">U1892-S1892</f>
        <v>0</v>
      </c>
      <c r="X1892" s="2"/>
      <c r="Z1892" s="2"/>
      <c r="AB1892" s="3"/>
      <c r="AD1892" s="3"/>
      <c r="AJ1892" s="3"/>
      <c r="AK1892" s="3"/>
    </row>
    <row r="1893" spans="1:37">
      <c r="A1893" t="s">
        <v>85</v>
      </c>
      <c r="B1893" t="s">
        <v>19</v>
      </c>
      <c r="C1893" s="2">
        <v>42754.46875</v>
      </c>
      <c r="D1893">
        <v>38.25</v>
      </c>
      <c r="E1893" s="2">
        <v>42754.59375</v>
      </c>
      <c r="F1893">
        <v>38.049999999999997</v>
      </c>
      <c r="G1893" s="3">
        <v>-5.1999999999999998E-3</v>
      </c>
      <c r="H1893">
        <v>-464.47</v>
      </c>
      <c r="I1893" s="3">
        <v>-1.47E-2</v>
      </c>
      <c r="J1893">
        <v>825</v>
      </c>
      <c r="K1893">
        <v>31556.25</v>
      </c>
      <c r="L1893">
        <v>2222606.4300000002</v>
      </c>
      <c r="M1893">
        <v>37</v>
      </c>
      <c r="N1893">
        <v>-12.55</v>
      </c>
      <c r="O1893" s="3">
        <v>-6.54E-2</v>
      </c>
      <c r="P1893" s="3">
        <v>0.13200000000000001</v>
      </c>
      <c r="Q1893" t="s">
        <v>20</v>
      </c>
      <c r="S1893" s="1">
        <f t="shared" si="87"/>
        <v>42754</v>
      </c>
      <c r="U1893" s="1">
        <f t="shared" si="88"/>
        <v>42754</v>
      </c>
      <c r="W1893" s="37">
        <f t="shared" si="89"/>
        <v>0</v>
      </c>
      <c r="X1893" s="2"/>
      <c r="Z1893" s="2"/>
      <c r="AB1893" s="3"/>
      <c r="AD1893" s="3"/>
      <c r="AJ1893" s="3"/>
      <c r="AK1893" s="3"/>
    </row>
    <row r="1894" spans="1:37">
      <c r="A1894" t="s">
        <v>217</v>
      </c>
      <c r="B1894" t="s">
        <v>19</v>
      </c>
      <c r="C1894" s="2">
        <v>44775.5625</v>
      </c>
      <c r="D1894">
        <v>289.95</v>
      </c>
      <c r="E1894" s="2">
        <v>44776.40625</v>
      </c>
      <c r="F1894">
        <v>288.39999999999998</v>
      </c>
      <c r="G1894" s="3">
        <v>-5.3E-3</v>
      </c>
      <c r="H1894">
        <v>-2963.45</v>
      </c>
      <c r="I1894" s="3">
        <v>-1.46E-2</v>
      </c>
      <c r="J1894">
        <v>700</v>
      </c>
      <c r="K1894">
        <v>202965.02</v>
      </c>
      <c r="L1894">
        <v>7145020.2300000004</v>
      </c>
      <c r="M1894">
        <v>32</v>
      </c>
      <c r="N1894">
        <v>-92.61</v>
      </c>
      <c r="O1894" s="3">
        <v>-0.1002</v>
      </c>
      <c r="P1894" s="3">
        <v>0.21540000000000001</v>
      </c>
      <c r="Q1894" t="s">
        <v>20</v>
      </c>
      <c r="S1894" s="1">
        <f t="shared" si="87"/>
        <v>44775</v>
      </c>
      <c r="U1894" s="1">
        <f t="shared" si="88"/>
        <v>44776</v>
      </c>
      <c r="W1894" s="37">
        <f t="shared" si="89"/>
        <v>1</v>
      </c>
      <c r="X1894" s="2"/>
      <c r="Z1894" s="2"/>
      <c r="AB1894" s="3"/>
      <c r="AD1894" s="3"/>
      <c r="AJ1894" s="3"/>
      <c r="AK1894" s="3"/>
    </row>
    <row r="1895" spans="1:37">
      <c r="A1895" t="s">
        <v>153</v>
      </c>
      <c r="B1895" t="s">
        <v>19</v>
      </c>
      <c r="C1895" s="2">
        <v>43497.385416666664</v>
      </c>
      <c r="D1895">
        <v>190</v>
      </c>
      <c r="E1895" s="2">
        <v>43497.586805555555</v>
      </c>
      <c r="F1895">
        <v>189</v>
      </c>
      <c r="G1895" s="3">
        <v>-5.3E-3</v>
      </c>
      <c r="H1895">
        <v>-1883.25</v>
      </c>
      <c r="I1895" s="3">
        <v>-1.47E-2</v>
      </c>
      <c r="J1895">
        <v>675</v>
      </c>
      <c r="K1895">
        <v>128250</v>
      </c>
      <c r="L1895">
        <v>2306653</v>
      </c>
      <c r="M1895">
        <v>59</v>
      </c>
      <c r="N1895">
        <v>-31.92</v>
      </c>
      <c r="O1895" s="3">
        <v>-8.8400000000000006E-2</v>
      </c>
      <c r="P1895" s="3">
        <v>0.3463</v>
      </c>
      <c r="Q1895" t="s">
        <v>20</v>
      </c>
      <c r="S1895" s="1">
        <f t="shared" si="87"/>
        <v>43497</v>
      </c>
      <c r="U1895" s="1">
        <f t="shared" si="88"/>
        <v>43497</v>
      </c>
      <c r="W1895" s="37">
        <f t="shared" si="89"/>
        <v>0</v>
      </c>
      <c r="X1895" s="2"/>
      <c r="Z1895" s="2"/>
      <c r="AB1895" s="3"/>
      <c r="AD1895" s="3"/>
      <c r="AJ1895" s="3"/>
      <c r="AK1895" s="3"/>
    </row>
    <row r="1896" spans="1:37">
      <c r="A1896" t="s">
        <v>155</v>
      </c>
      <c r="B1896" t="s">
        <v>19</v>
      </c>
      <c r="C1896" s="2">
        <v>44091.385416666664</v>
      </c>
      <c r="D1896">
        <v>83.75</v>
      </c>
      <c r="E1896" s="2">
        <v>44091.600694444445</v>
      </c>
      <c r="F1896">
        <v>83.3</v>
      </c>
      <c r="G1896" s="3">
        <v>-5.4000000000000003E-3</v>
      </c>
      <c r="H1896">
        <v>-915.38</v>
      </c>
      <c r="I1896" s="3">
        <v>-1.46E-2</v>
      </c>
      <c r="J1896">
        <v>750</v>
      </c>
      <c r="K1896">
        <v>62812.5</v>
      </c>
      <c r="L1896">
        <v>3802874.64</v>
      </c>
      <c r="M1896">
        <v>63</v>
      </c>
      <c r="N1896">
        <v>-14.53</v>
      </c>
      <c r="O1896" s="3">
        <v>-0.157</v>
      </c>
      <c r="P1896" s="3">
        <v>0.16420000000000001</v>
      </c>
      <c r="Q1896" t="s">
        <v>20</v>
      </c>
      <c r="S1896" s="1">
        <f t="shared" si="87"/>
        <v>44091</v>
      </c>
      <c r="U1896" s="1">
        <f t="shared" si="88"/>
        <v>44091</v>
      </c>
      <c r="W1896" s="37">
        <f t="shared" si="89"/>
        <v>0</v>
      </c>
      <c r="X1896" s="2"/>
      <c r="Z1896" s="2"/>
      <c r="AB1896" s="3"/>
      <c r="AD1896" s="3"/>
      <c r="AJ1896" s="3"/>
      <c r="AK1896" s="3"/>
    </row>
    <row r="1897" spans="1:37">
      <c r="A1897" t="s">
        <v>75</v>
      </c>
      <c r="B1897" t="s">
        <v>19</v>
      </c>
      <c r="C1897" s="2">
        <v>42506.385416666664</v>
      </c>
      <c r="D1897">
        <v>78.5</v>
      </c>
      <c r="E1897" s="2">
        <v>42506.4375</v>
      </c>
      <c r="F1897">
        <v>78.05</v>
      </c>
      <c r="G1897" s="3">
        <v>-5.7000000000000002E-3</v>
      </c>
      <c r="H1897">
        <v>-1003.95</v>
      </c>
      <c r="I1897" s="3">
        <v>-1.4200000000000001E-2</v>
      </c>
      <c r="J1897">
        <v>900</v>
      </c>
      <c r="K1897">
        <v>70650</v>
      </c>
      <c r="L1897">
        <v>1823330.05</v>
      </c>
      <c r="M1897">
        <v>16</v>
      </c>
      <c r="N1897">
        <v>-62.75</v>
      </c>
      <c r="O1897" s="3">
        <v>-2.6800000000000001E-2</v>
      </c>
      <c r="P1897" s="3">
        <v>0.21460000000000001</v>
      </c>
      <c r="Q1897" t="s">
        <v>20</v>
      </c>
      <c r="S1897" s="1">
        <f t="shared" si="87"/>
        <v>42506</v>
      </c>
      <c r="U1897" s="1">
        <f t="shared" si="88"/>
        <v>42506</v>
      </c>
      <c r="W1897" s="37">
        <f t="shared" si="89"/>
        <v>0</v>
      </c>
      <c r="X1897" s="2"/>
      <c r="Z1897" s="2"/>
      <c r="AB1897" s="3"/>
      <c r="AD1897" s="3"/>
      <c r="AJ1897" s="3"/>
      <c r="AK1897" s="3"/>
    </row>
    <row r="1898" spans="1:37">
      <c r="A1898" t="s">
        <v>86</v>
      </c>
      <c r="B1898" t="s">
        <v>19</v>
      </c>
      <c r="C1898" s="2">
        <v>42753.541666666664</v>
      </c>
      <c r="D1898">
        <v>69.25</v>
      </c>
      <c r="E1898" s="2">
        <v>42754.46875</v>
      </c>
      <c r="F1898">
        <v>68.849999999999994</v>
      </c>
      <c r="G1898" s="3">
        <v>-5.7999999999999996E-3</v>
      </c>
      <c r="H1898">
        <v>-809.32</v>
      </c>
      <c r="I1898" s="3">
        <v>-1.4200000000000001E-2</v>
      </c>
      <c r="J1898">
        <v>825</v>
      </c>
      <c r="K1898">
        <v>57131.25</v>
      </c>
      <c r="L1898">
        <v>2223070.9</v>
      </c>
      <c r="M1898">
        <v>55</v>
      </c>
      <c r="N1898">
        <v>-14.71</v>
      </c>
      <c r="O1898" s="3">
        <v>-7.51E-2</v>
      </c>
      <c r="P1898" s="3">
        <v>0.16969999999999999</v>
      </c>
      <c r="Q1898" t="s">
        <v>20</v>
      </c>
      <c r="S1898" s="1">
        <f t="shared" si="87"/>
        <v>42753</v>
      </c>
      <c r="U1898" s="1">
        <f t="shared" si="88"/>
        <v>42754</v>
      </c>
      <c r="W1898" s="37">
        <f t="shared" si="89"/>
        <v>1</v>
      </c>
      <c r="X1898" s="2"/>
      <c r="Z1898" s="2"/>
      <c r="AB1898" s="3"/>
      <c r="AD1898" s="3"/>
      <c r="AJ1898" s="3"/>
      <c r="AK1898" s="3"/>
    </row>
    <row r="1899" spans="1:37">
      <c r="A1899" t="s">
        <v>28</v>
      </c>
      <c r="B1899" t="s">
        <v>19</v>
      </c>
      <c r="C1899" s="2">
        <v>40961.423611111109</v>
      </c>
      <c r="D1899">
        <v>34.35</v>
      </c>
      <c r="E1899" s="2">
        <v>40961.5625</v>
      </c>
      <c r="F1899">
        <v>34.15</v>
      </c>
      <c r="G1899" s="3">
        <v>-5.7999999999999996E-3</v>
      </c>
      <c r="H1899">
        <v>-436.5</v>
      </c>
      <c r="I1899" s="3">
        <v>-1.41E-2</v>
      </c>
      <c r="J1899">
        <v>900</v>
      </c>
      <c r="K1899">
        <v>30915</v>
      </c>
      <c r="L1899">
        <v>-91549.73</v>
      </c>
      <c r="M1899">
        <v>41</v>
      </c>
      <c r="N1899">
        <v>-10.65</v>
      </c>
      <c r="O1899" s="3">
        <v>-0.1004</v>
      </c>
      <c r="P1899" s="3">
        <v>0.28089999999999998</v>
      </c>
      <c r="Q1899" t="s">
        <v>20</v>
      </c>
      <c r="S1899" s="1">
        <f t="shared" si="87"/>
        <v>40961</v>
      </c>
      <c r="U1899" s="1">
        <f t="shared" si="88"/>
        <v>40961</v>
      </c>
      <c r="W1899" s="37">
        <f t="shared" si="89"/>
        <v>0</v>
      </c>
      <c r="X1899" s="2"/>
      <c r="Z1899" s="2"/>
      <c r="AB1899" s="3"/>
      <c r="AD1899" s="3"/>
      <c r="AJ1899" s="3"/>
      <c r="AK1899" s="3"/>
    </row>
    <row r="1900" spans="1:37">
      <c r="A1900" t="s">
        <v>79</v>
      </c>
      <c r="B1900" t="s">
        <v>19</v>
      </c>
      <c r="C1900" s="2">
        <v>41879.385416666664</v>
      </c>
      <c r="D1900">
        <v>48.2</v>
      </c>
      <c r="E1900" s="2">
        <v>41879.59375</v>
      </c>
      <c r="F1900">
        <v>47.9</v>
      </c>
      <c r="G1900" s="3">
        <v>-6.1999999999999998E-3</v>
      </c>
      <c r="H1900">
        <v>-528.79999999999995</v>
      </c>
      <c r="I1900" s="3">
        <v>-1.37E-2</v>
      </c>
      <c r="J1900">
        <v>800</v>
      </c>
      <c r="K1900">
        <v>38560</v>
      </c>
      <c r="L1900">
        <v>1478351.8</v>
      </c>
      <c r="M1900">
        <v>61</v>
      </c>
      <c r="N1900">
        <v>-8.67</v>
      </c>
      <c r="O1900" s="3">
        <v>-0.17630000000000001</v>
      </c>
      <c r="P1900" s="3">
        <v>0.32779999999999998</v>
      </c>
      <c r="Q1900" t="s">
        <v>20</v>
      </c>
      <c r="S1900" s="1">
        <f t="shared" si="87"/>
        <v>41879</v>
      </c>
      <c r="U1900" s="1">
        <f t="shared" si="88"/>
        <v>41879</v>
      </c>
      <c r="W1900" s="37">
        <f t="shared" si="89"/>
        <v>0</v>
      </c>
      <c r="X1900" s="2"/>
      <c r="Z1900" s="2"/>
      <c r="AB1900" s="3"/>
      <c r="AD1900" s="3"/>
      <c r="AJ1900" s="3"/>
      <c r="AK1900" s="3"/>
    </row>
    <row r="1901" spans="1:37">
      <c r="A1901" t="s">
        <v>370</v>
      </c>
      <c r="B1901" t="s">
        <v>19</v>
      </c>
      <c r="C1901" s="2">
        <v>42893.385416666664</v>
      </c>
      <c r="D1901">
        <v>104.65</v>
      </c>
      <c r="E1901" s="2">
        <v>42893.517361111109</v>
      </c>
      <c r="F1901">
        <v>104</v>
      </c>
      <c r="G1901" s="3">
        <v>-6.1999999999999998E-3</v>
      </c>
      <c r="H1901">
        <v>-1077.3699999999999</v>
      </c>
      <c r="I1901" s="3">
        <v>-1.37E-2</v>
      </c>
      <c r="J1901">
        <v>750</v>
      </c>
      <c r="K1901">
        <v>78487.5</v>
      </c>
      <c r="L1901">
        <v>2095337.73</v>
      </c>
      <c r="M1901">
        <v>39</v>
      </c>
      <c r="N1901">
        <v>-27.62</v>
      </c>
      <c r="O1901" s="3">
        <v>-3.1099999999999999E-2</v>
      </c>
      <c r="P1901" s="3">
        <v>0.15579999999999999</v>
      </c>
      <c r="Q1901" t="s">
        <v>20</v>
      </c>
      <c r="S1901" s="1">
        <f t="shared" si="87"/>
        <v>42893</v>
      </c>
      <c r="U1901" s="1">
        <f t="shared" si="88"/>
        <v>42893</v>
      </c>
      <c r="W1901" s="37">
        <f t="shared" si="89"/>
        <v>0</v>
      </c>
      <c r="X1901" s="2"/>
      <c r="Z1901" s="2"/>
      <c r="AB1901" s="3"/>
      <c r="AD1901" s="3"/>
      <c r="AJ1901" s="3"/>
      <c r="AK1901" s="3"/>
    </row>
    <row r="1902" spans="1:37">
      <c r="A1902" t="s">
        <v>92</v>
      </c>
      <c r="B1902" t="s">
        <v>19</v>
      </c>
      <c r="C1902" s="2">
        <v>42522.604166666664</v>
      </c>
      <c r="D1902">
        <v>124.25</v>
      </c>
      <c r="E1902" s="2">
        <v>42523.586805555555</v>
      </c>
      <c r="F1902">
        <v>123.45</v>
      </c>
      <c r="G1902" s="3">
        <v>-6.4000000000000003E-3</v>
      </c>
      <c r="H1902">
        <v>-1383.53</v>
      </c>
      <c r="I1902" s="3">
        <v>-1.35E-2</v>
      </c>
      <c r="J1902">
        <v>825</v>
      </c>
      <c r="K1902">
        <v>102506.25</v>
      </c>
      <c r="L1902">
        <v>1880203.94</v>
      </c>
      <c r="M1902">
        <v>72</v>
      </c>
      <c r="N1902">
        <v>-19.22</v>
      </c>
      <c r="O1902" s="3">
        <v>-4.5499999999999999E-2</v>
      </c>
      <c r="P1902" s="3">
        <v>0.1384</v>
      </c>
      <c r="Q1902" t="s">
        <v>20</v>
      </c>
      <c r="S1902" s="1">
        <f t="shared" si="87"/>
        <v>42522</v>
      </c>
      <c r="U1902" s="1">
        <f t="shared" si="88"/>
        <v>42523</v>
      </c>
      <c r="W1902" s="37">
        <f t="shared" si="89"/>
        <v>1</v>
      </c>
      <c r="X1902" s="2"/>
      <c r="Z1902" s="2"/>
      <c r="AB1902" s="3"/>
      <c r="AD1902" s="3"/>
      <c r="AJ1902" s="3"/>
      <c r="AK1902" s="3"/>
    </row>
    <row r="1903" spans="1:37">
      <c r="A1903" t="s">
        <v>74</v>
      </c>
      <c r="B1903" t="s">
        <v>19</v>
      </c>
      <c r="C1903" s="2">
        <v>42467.618055555555</v>
      </c>
      <c r="D1903">
        <v>93.75</v>
      </c>
      <c r="E1903" s="2">
        <v>42468.524305555555</v>
      </c>
      <c r="F1903">
        <v>93.15</v>
      </c>
      <c r="G1903" s="3">
        <v>-6.4000000000000003E-3</v>
      </c>
      <c r="H1903">
        <v>-1142.0999999999999</v>
      </c>
      <c r="I1903" s="3">
        <v>-1.35E-2</v>
      </c>
      <c r="J1903">
        <v>900</v>
      </c>
      <c r="K1903">
        <v>84375</v>
      </c>
      <c r="L1903">
        <v>1939370.65</v>
      </c>
      <c r="M1903">
        <v>50</v>
      </c>
      <c r="N1903">
        <v>-22.84</v>
      </c>
      <c r="O1903" s="3">
        <v>-8.5900000000000004E-2</v>
      </c>
      <c r="P1903" s="3">
        <v>0.18290000000000001</v>
      </c>
      <c r="Q1903" t="s">
        <v>20</v>
      </c>
      <c r="S1903" s="1">
        <f t="shared" si="87"/>
        <v>42467</v>
      </c>
      <c r="U1903" s="1">
        <f t="shared" si="88"/>
        <v>42468</v>
      </c>
      <c r="W1903" s="37">
        <f t="shared" si="89"/>
        <v>1</v>
      </c>
      <c r="X1903" s="2"/>
      <c r="Z1903" s="2"/>
      <c r="AB1903" s="3"/>
      <c r="AD1903" s="3"/>
      <c r="AJ1903" s="3"/>
      <c r="AK1903" s="3"/>
    </row>
    <row r="1904" spans="1:37">
      <c r="A1904" t="s">
        <v>98</v>
      </c>
      <c r="B1904" t="s">
        <v>19</v>
      </c>
      <c r="C1904" s="2">
        <v>42663.534722222219</v>
      </c>
      <c r="D1904">
        <v>51.35</v>
      </c>
      <c r="E1904" s="2">
        <v>42664.385416666664</v>
      </c>
      <c r="F1904">
        <v>51</v>
      </c>
      <c r="G1904" s="3">
        <v>-6.7999999999999996E-3</v>
      </c>
      <c r="H1904">
        <v>-555.64</v>
      </c>
      <c r="I1904" s="3">
        <v>-1.3100000000000001E-2</v>
      </c>
      <c r="J1904">
        <v>825</v>
      </c>
      <c r="K1904">
        <v>42363.75</v>
      </c>
      <c r="L1904">
        <v>2210607.33</v>
      </c>
      <c r="M1904">
        <v>34</v>
      </c>
      <c r="N1904">
        <v>-16.34</v>
      </c>
      <c r="O1904" s="3">
        <v>-0.27750000000000002</v>
      </c>
      <c r="P1904" s="3">
        <v>6.0400000000000002E-2</v>
      </c>
      <c r="Q1904" t="s">
        <v>20</v>
      </c>
      <c r="S1904" s="1">
        <f t="shared" si="87"/>
        <v>42663</v>
      </c>
      <c r="U1904" s="1">
        <f t="shared" si="88"/>
        <v>42664</v>
      </c>
      <c r="W1904" s="37">
        <f t="shared" si="89"/>
        <v>1</v>
      </c>
      <c r="X1904" s="2"/>
      <c r="Z1904" s="2"/>
      <c r="AB1904" s="3"/>
      <c r="AD1904" s="3"/>
      <c r="AJ1904" s="3"/>
      <c r="AK1904" s="3"/>
    </row>
    <row r="1905" spans="1:37">
      <c r="A1905" t="s">
        <v>75</v>
      </c>
      <c r="B1905" t="s">
        <v>19</v>
      </c>
      <c r="C1905" s="2">
        <v>42257.559027777781</v>
      </c>
      <c r="D1905">
        <v>166.15</v>
      </c>
      <c r="E1905" s="2">
        <v>42258.545138888891</v>
      </c>
      <c r="F1905">
        <v>165</v>
      </c>
      <c r="G1905" s="3">
        <v>-6.8999999999999999E-3</v>
      </c>
      <c r="H1905">
        <v>-1945.35</v>
      </c>
      <c r="I1905" s="3">
        <v>-1.2999999999999999E-2</v>
      </c>
      <c r="J1905">
        <v>900.00009999999997</v>
      </c>
      <c r="K1905">
        <v>149535</v>
      </c>
      <c r="L1905">
        <v>2076382.04</v>
      </c>
      <c r="M1905">
        <v>73</v>
      </c>
      <c r="N1905">
        <v>-26.65</v>
      </c>
      <c r="O1905" s="3">
        <v>-0.20880000000000001</v>
      </c>
      <c r="P1905" s="3">
        <v>0.28289999999999998</v>
      </c>
      <c r="Q1905" t="s">
        <v>20</v>
      </c>
      <c r="S1905" s="1">
        <f t="shared" si="87"/>
        <v>42257</v>
      </c>
      <c r="U1905" s="1">
        <f t="shared" si="88"/>
        <v>42258</v>
      </c>
      <c r="W1905" s="37">
        <f t="shared" si="89"/>
        <v>1</v>
      </c>
      <c r="X1905" s="2"/>
      <c r="Z1905" s="2"/>
      <c r="AB1905" s="3"/>
      <c r="AD1905" s="3"/>
      <c r="AJ1905" s="3"/>
      <c r="AK1905" s="3"/>
    </row>
    <row r="1906" spans="1:37">
      <c r="A1906" t="s">
        <v>92</v>
      </c>
      <c r="B1906" t="s">
        <v>19</v>
      </c>
      <c r="C1906" s="2">
        <v>42739.385416666664</v>
      </c>
      <c r="D1906">
        <v>119.6</v>
      </c>
      <c r="E1906" s="2">
        <v>42739.409722222219</v>
      </c>
      <c r="F1906">
        <v>118.75</v>
      </c>
      <c r="G1906" s="3">
        <v>-7.1000000000000004E-3</v>
      </c>
      <c r="H1906">
        <v>-1380.15</v>
      </c>
      <c r="I1906" s="3">
        <v>-1.2800000000000001E-2</v>
      </c>
      <c r="J1906">
        <v>900</v>
      </c>
      <c r="K1906">
        <v>107640</v>
      </c>
      <c r="L1906">
        <v>2262350.17</v>
      </c>
      <c r="M1906">
        <v>8</v>
      </c>
      <c r="N1906">
        <v>-172.52</v>
      </c>
      <c r="O1906" s="3">
        <v>-2.8799999999999999E-2</v>
      </c>
      <c r="P1906" s="3">
        <v>8.7400000000000005E-2</v>
      </c>
      <c r="Q1906" t="s">
        <v>20</v>
      </c>
      <c r="S1906" s="1">
        <f t="shared" si="87"/>
        <v>42739</v>
      </c>
      <c r="U1906" s="1">
        <f t="shared" si="88"/>
        <v>42739</v>
      </c>
      <c r="W1906" s="37">
        <f t="shared" si="89"/>
        <v>0</v>
      </c>
      <c r="X1906" s="2"/>
      <c r="Z1906" s="2"/>
      <c r="AB1906" s="3"/>
      <c r="AD1906" s="3"/>
      <c r="AJ1906" s="3"/>
      <c r="AK1906" s="3"/>
    </row>
    <row r="1907" spans="1:37">
      <c r="A1907" t="s">
        <v>70</v>
      </c>
      <c r="B1907" t="s">
        <v>19</v>
      </c>
      <c r="C1907" s="2">
        <v>42437.534722222219</v>
      </c>
      <c r="D1907">
        <v>104.75</v>
      </c>
      <c r="E1907" s="2">
        <v>42438.513888888891</v>
      </c>
      <c r="F1907">
        <v>104</v>
      </c>
      <c r="G1907" s="3">
        <v>-7.1999999999999998E-3</v>
      </c>
      <c r="H1907">
        <v>-1203.75</v>
      </c>
      <c r="I1907" s="3">
        <v>-1.2800000000000001E-2</v>
      </c>
      <c r="J1907">
        <v>900</v>
      </c>
      <c r="K1907">
        <v>94275</v>
      </c>
      <c r="L1907">
        <v>1915645.76</v>
      </c>
      <c r="M1907">
        <v>71</v>
      </c>
      <c r="N1907">
        <v>-16.95</v>
      </c>
      <c r="O1907" s="3">
        <v>-4.6800000000000001E-2</v>
      </c>
      <c r="P1907" s="3">
        <v>0.26440000000000002</v>
      </c>
      <c r="Q1907" t="s">
        <v>20</v>
      </c>
      <c r="S1907" s="1">
        <f t="shared" si="87"/>
        <v>42437</v>
      </c>
      <c r="U1907" s="1">
        <f t="shared" si="88"/>
        <v>42438</v>
      </c>
      <c r="W1907" s="37">
        <f t="shared" si="89"/>
        <v>1</v>
      </c>
      <c r="X1907" s="2"/>
      <c r="Z1907" s="2"/>
      <c r="AB1907" s="3"/>
      <c r="AD1907" s="3"/>
      <c r="AJ1907" s="3"/>
      <c r="AK1907" s="3"/>
    </row>
    <row r="1908" spans="1:37">
      <c r="A1908" t="s">
        <v>131</v>
      </c>
      <c r="B1908" t="s">
        <v>19</v>
      </c>
      <c r="C1908" s="2">
        <v>43145.614583333336</v>
      </c>
      <c r="D1908">
        <v>128.6</v>
      </c>
      <c r="E1908" s="2">
        <v>43146.40625</v>
      </c>
      <c r="F1908">
        <v>127.65</v>
      </c>
      <c r="G1908" s="3">
        <v>-7.4000000000000003E-3</v>
      </c>
      <c r="H1908">
        <v>-1088.44</v>
      </c>
      <c r="I1908" s="3">
        <v>-1.2500000000000001E-2</v>
      </c>
      <c r="J1908">
        <v>675</v>
      </c>
      <c r="K1908">
        <v>86805.01</v>
      </c>
      <c r="L1908">
        <v>2232216.67</v>
      </c>
      <c r="M1908">
        <v>16</v>
      </c>
      <c r="N1908">
        <v>-68.03</v>
      </c>
      <c r="O1908" s="3">
        <v>-6.3799999999999996E-2</v>
      </c>
      <c r="P1908" s="3">
        <v>0.30640000000000001</v>
      </c>
      <c r="Q1908" t="s">
        <v>20</v>
      </c>
      <c r="S1908" s="1">
        <f t="shared" si="87"/>
        <v>43145</v>
      </c>
      <c r="U1908" s="1">
        <f t="shared" si="88"/>
        <v>43146</v>
      </c>
      <c r="W1908" s="37">
        <f t="shared" si="89"/>
        <v>1</v>
      </c>
      <c r="X1908" s="2"/>
      <c r="Z1908" s="2"/>
      <c r="AB1908" s="3"/>
      <c r="AD1908" s="3"/>
      <c r="AJ1908" s="3"/>
      <c r="AK1908" s="3"/>
    </row>
    <row r="1909" spans="1:37">
      <c r="A1909" t="s">
        <v>98</v>
      </c>
      <c r="B1909" t="s">
        <v>19</v>
      </c>
      <c r="C1909" s="2">
        <v>42647.59375</v>
      </c>
      <c r="D1909">
        <v>165.8</v>
      </c>
      <c r="E1909" s="2">
        <v>42647.604166666664</v>
      </c>
      <c r="F1909">
        <v>164.55</v>
      </c>
      <c r="G1909" s="3">
        <v>-7.4999999999999997E-3</v>
      </c>
      <c r="H1909">
        <v>-1694.14</v>
      </c>
      <c r="I1909" s="3">
        <v>-1.24E-2</v>
      </c>
      <c r="J1909">
        <v>825</v>
      </c>
      <c r="K1909">
        <v>136785</v>
      </c>
      <c r="L1909">
        <v>2095158.89</v>
      </c>
      <c r="M1909">
        <v>4</v>
      </c>
      <c r="N1909">
        <v>-423.53</v>
      </c>
      <c r="O1909" s="3">
        <v>-5.2499999999999998E-2</v>
      </c>
      <c r="P1909" s="3">
        <v>2.9899999999999999E-2</v>
      </c>
      <c r="Q1909" t="s">
        <v>20</v>
      </c>
      <c r="S1909" s="1">
        <f t="shared" si="87"/>
        <v>42647</v>
      </c>
      <c r="U1909" s="1">
        <f t="shared" si="88"/>
        <v>42647</v>
      </c>
      <c r="W1909" s="37">
        <f t="shared" si="89"/>
        <v>0</v>
      </c>
      <c r="X1909" s="2"/>
      <c r="Z1909" s="2"/>
      <c r="AB1909" s="3"/>
      <c r="AD1909" s="3"/>
      <c r="AJ1909" s="3"/>
      <c r="AK1909" s="3"/>
    </row>
    <row r="1910" spans="1:37">
      <c r="A1910" t="s">
        <v>75</v>
      </c>
      <c r="B1910" t="s">
        <v>19</v>
      </c>
      <c r="C1910" s="2">
        <v>42261.430555555555</v>
      </c>
      <c r="D1910">
        <v>130.35</v>
      </c>
      <c r="E1910" s="2">
        <v>42262.472222222219</v>
      </c>
      <c r="F1910">
        <v>129.35</v>
      </c>
      <c r="G1910" s="3">
        <v>-7.7000000000000002E-3</v>
      </c>
      <c r="H1910">
        <v>-1437.3</v>
      </c>
      <c r="I1910" s="3">
        <v>-1.23E-2</v>
      </c>
      <c r="J1910">
        <v>900</v>
      </c>
      <c r="K1910">
        <v>117315.01</v>
      </c>
      <c r="L1910">
        <v>2066597.24</v>
      </c>
      <c r="M1910">
        <v>89</v>
      </c>
      <c r="N1910">
        <v>-16.149999999999999</v>
      </c>
      <c r="O1910" s="3">
        <v>-0.122</v>
      </c>
      <c r="P1910" s="3">
        <v>0.19259999999999999</v>
      </c>
      <c r="Q1910" t="s">
        <v>20</v>
      </c>
      <c r="S1910" s="1">
        <f t="shared" si="87"/>
        <v>42261</v>
      </c>
      <c r="U1910" s="1">
        <f t="shared" si="88"/>
        <v>42262</v>
      </c>
      <c r="W1910" s="37">
        <f t="shared" si="89"/>
        <v>1</v>
      </c>
      <c r="X1910" s="2"/>
      <c r="Z1910" s="2"/>
      <c r="AB1910" s="3"/>
      <c r="AD1910" s="3"/>
      <c r="AJ1910" s="3"/>
      <c r="AK1910" s="3"/>
    </row>
    <row r="1911" spans="1:37">
      <c r="A1911" t="s">
        <v>210</v>
      </c>
      <c r="B1911" t="s">
        <v>19</v>
      </c>
      <c r="C1911" s="2">
        <v>44690.517361111109</v>
      </c>
      <c r="D1911">
        <v>284.2</v>
      </c>
      <c r="E1911" s="2">
        <v>44691.385416666664</v>
      </c>
      <c r="F1911">
        <v>281.89999999999998</v>
      </c>
      <c r="G1911" s="3">
        <v>-8.0999999999999996E-3</v>
      </c>
      <c r="H1911">
        <v>-2352.6999999999998</v>
      </c>
      <c r="I1911" s="3">
        <v>-1.18E-2</v>
      </c>
      <c r="J1911">
        <v>700</v>
      </c>
      <c r="K1911">
        <v>198940.02</v>
      </c>
      <c r="L1911">
        <v>6672637.8799999999</v>
      </c>
      <c r="M1911">
        <v>39</v>
      </c>
      <c r="N1911">
        <v>-60.33</v>
      </c>
      <c r="O1911" s="3">
        <v>-0.2324</v>
      </c>
      <c r="P1911" s="3">
        <v>0.1173</v>
      </c>
      <c r="Q1911" t="s">
        <v>20</v>
      </c>
      <c r="S1911" s="1">
        <f t="shared" si="87"/>
        <v>44690</v>
      </c>
      <c r="U1911" s="1">
        <f t="shared" si="88"/>
        <v>44691</v>
      </c>
      <c r="W1911" s="37">
        <f t="shared" si="89"/>
        <v>1</v>
      </c>
      <c r="X1911" s="2"/>
      <c r="Z1911" s="2"/>
      <c r="AB1911" s="3"/>
      <c r="AD1911" s="3"/>
      <c r="AJ1911" s="3"/>
      <c r="AK1911" s="3"/>
    </row>
    <row r="1912" spans="1:37">
      <c r="A1912" t="s">
        <v>237</v>
      </c>
      <c r="B1912" t="s">
        <v>19</v>
      </c>
      <c r="C1912" s="2">
        <v>44644.625</v>
      </c>
      <c r="D1912">
        <v>183.2</v>
      </c>
      <c r="E1912" s="2">
        <v>44645.427083333336</v>
      </c>
      <c r="F1912">
        <v>181.65</v>
      </c>
      <c r="G1912" s="3">
        <v>-8.5000000000000006E-3</v>
      </c>
      <c r="H1912">
        <v>-1364.02</v>
      </c>
      <c r="I1912" s="3">
        <v>-1.15E-2</v>
      </c>
      <c r="J1912">
        <v>650</v>
      </c>
      <c r="K1912">
        <v>119080</v>
      </c>
      <c r="L1912">
        <v>6331557.8300000001</v>
      </c>
      <c r="M1912">
        <v>20</v>
      </c>
      <c r="N1912">
        <v>-68.2</v>
      </c>
      <c r="O1912" s="3">
        <v>-0.10970000000000001</v>
      </c>
      <c r="P1912" s="3">
        <v>0.20910000000000001</v>
      </c>
      <c r="Q1912" t="s">
        <v>20</v>
      </c>
      <c r="S1912" s="1">
        <f t="shared" si="87"/>
        <v>44644</v>
      </c>
      <c r="U1912" s="1">
        <f t="shared" si="88"/>
        <v>44645</v>
      </c>
      <c r="W1912" s="37">
        <f t="shared" si="89"/>
        <v>1</v>
      </c>
      <c r="X1912" s="2"/>
      <c r="Z1912" s="2"/>
      <c r="AB1912" s="3"/>
      <c r="AD1912" s="3"/>
      <c r="AJ1912" s="3"/>
      <c r="AK1912" s="3"/>
    </row>
    <row r="1913" spans="1:37">
      <c r="A1913" t="s">
        <v>219</v>
      </c>
      <c r="B1913" t="s">
        <v>19</v>
      </c>
      <c r="C1913" s="2">
        <v>44545.392361111109</v>
      </c>
      <c r="D1913">
        <v>231.3</v>
      </c>
      <c r="E1913" s="2">
        <v>44545.576388888891</v>
      </c>
      <c r="F1913">
        <v>229.3</v>
      </c>
      <c r="G1913" s="3">
        <v>-8.6E-3</v>
      </c>
      <c r="H1913">
        <v>-1563.6</v>
      </c>
      <c r="I1913" s="3">
        <v>-1.1299999999999999E-2</v>
      </c>
      <c r="J1913">
        <v>600</v>
      </c>
      <c r="K1913">
        <v>138780</v>
      </c>
      <c r="L1913">
        <v>5749812.2300000004</v>
      </c>
      <c r="M1913">
        <v>54</v>
      </c>
      <c r="N1913">
        <v>-28.96</v>
      </c>
      <c r="O1913" s="3">
        <v>-4.3499999999999997E-2</v>
      </c>
      <c r="P1913" s="3">
        <v>0.1409</v>
      </c>
      <c r="Q1913" t="s">
        <v>20</v>
      </c>
      <c r="S1913" s="1">
        <f t="shared" si="87"/>
        <v>44545</v>
      </c>
      <c r="U1913" s="1">
        <f t="shared" si="88"/>
        <v>44545</v>
      </c>
      <c r="W1913" s="37">
        <f t="shared" si="89"/>
        <v>0</v>
      </c>
      <c r="X1913" s="2"/>
      <c r="Z1913" s="2"/>
      <c r="AB1913" s="3"/>
      <c r="AD1913" s="3"/>
      <c r="AJ1913" s="3"/>
      <c r="AK1913" s="3"/>
    </row>
    <row r="1914" spans="1:37">
      <c r="A1914" t="s">
        <v>81</v>
      </c>
      <c r="B1914" t="s">
        <v>19</v>
      </c>
      <c r="C1914" s="2">
        <v>42159.611111111109</v>
      </c>
      <c r="D1914">
        <v>121.8</v>
      </c>
      <c r="E1914" s="2">
        <v>42160.618055555555</v>
      </c>
      <c r="F1914">
        <v>120.75</v>
      </c>
      <c r="G1914" s="3">
        <v>-8.6E-3</v>
      </c>
      <c r="H1914">
        <v>-1203.56</v>
      </c>
      <c r="I1914" s="3">
        <v>-1.1299999999999999E-2</v>
      </c>
      <c r="J1914">
        <v>875</v>
      </c>
      <c r="K1914">
        <v>106575</v>
      </c>
      <c r="L1914">
        <v>2068064.43</v>
      </c>
      <c r="M1914">
        <v>79</v>
      </c>
      <c r="N1914">
        <v>-15.23</v>
      </c>
      <c r="O1914" s="3">
        <v>-0.1404</v>
      </c>
      <c r="P1914" s="3">
        <v>0.2397</v>
      </c>
      <c r="Q1914" t="s">
        <v>20</v>
      </c>
      <c r="S1914" s="1">
        <f t="shared" si="87"/>
        <v>42159</v>
      </c>
      <c r="U1914" s="1">
        <f t="shared" si="88"/>
        <v>42160</v>
      </c>
      <c r="W1914" s="37">
        <f t="shared" si="89"/>
        <v>1</v>
      </c>
      <c r="X1914" s="2"/>
      <c r="Z1914" s="2"/>
      <c r="AB1914" s="3"/>
      <c r="AD1914" s="3"/>
      <c r="AJ1914" s="3"/>
      <c r="AK1914" s="3"/>
    </row>
    <row r="1915" spans="1:37">
      <c r="A1915" t="s">
        <v>109</v>
      </c>
      <c r="B1915" t="s">
        <v>19</v>
      </c>
      <c r="C1915" s="2">
        <v>42864.461805555555</v>
      </c>
      <c r="D1915">
        <v>60.4</v>
      </c>
      <c r="E1915" s="2">
        <v>42864.604166666664</v>
      </c>
      <c r="F1915">
        <v>59.85</v>
      </c>
      <c r="G1915" s="3">
        <v>-9.1000000000000004E-3</v>
      </c>
      <c r="H1915">
        <v>-489.38</v>
      </c>
      <c r="I1915" s="3">
        <v>-1.0800000000000001E-2</v>
      </c>
      <c r="J1915">
        <v>750</v>
      </c>
      <c r="K1915">
        <v>45300</v>
      </c>
      <c r="L1915">
        <v>2133715.23</v>
      </c>
      <c r="M1915">
        <v>42</v>
      </c>
      <c r="N1915">
        <v>-11.65</v>
      </c>
      <c r="O1915" s="3">
        <v>-2.3199999999999998E-2</v>
      </c>
      <c r="P1915" s="3">
        <v>0.1507</v>
      </c>
      <c r="Q1915" t="s">
        <v>20</v>
      </c>
      <c r="S1915" s="1">
        <f t="shared" si="87"/>
        <v>42864</v>
      </c>
      <c r="U1915" s="1">
        <f t="shared" si="88"/>
        <v>42864</v>
      </c>
      <c r="W1915" s="37">
        <f t="shared" si="89"/>
        <v>0</v>
      </c>
      <c r="X1915" s="2"/>
      <c r="Z1915" s="2"/>
      <c r="AB1915" s="3"/>
      <c r="AD1915" s="3"/>
      <c r="AJ1915" s="3"/>
      <c r="AK1915" s="3"/>
    </row>
    <row r="1916" spans="1:37">
      <c r="A1916" t="s">
        <v>34</v>
      </c>
      <c r="B1916" t="s">
        <v>19</v>
      </c>
      <c r="C1916" s="2">
        <v>41124.385416666664</v>
      </c>
      <c r="D1916">
        <v>93.45</v>
      </c>
      <c r="E1916" s="2">
        <v>41124.559027777781</v>
      </c>
      <c r="F1916">
        <v>92.6</v>
      </c>
      <c r="G1916" s="3">
        <v>-9.1000000000000004E-3</v>
      </c>
      <c r="H1916">
        <v>-1061.02</v>
      </c>
      <c r="I1916" s="3">
        <v>-1.0800000000000001E-2</v>
      </c>
      <c r="J1916">
        <v>1050</v>
      </c>
      <c r="K1916">
        <v>98122.5</v>
      </c>
      <c r="L1916">
        <v>437412.72</v>
      </c>
      <c r="M1916">
        <v>51</v>
      </c>
      <c r="N1916">
        <v>-20.8</v>
      </c>
      <c r="O1916" s="3">
        <v>-0.1236</v>
      </c>
      <c r="P1916" s="3">
        <v>0.21290000000000001</v>
      </c>
      <c r="Q1916" t="s">
        <v>20</v>
      </c>
      <c r="S1916" s="1">
        <f t="shared" si="87"/>
        <v>41124</v>
      </c>
      <c r="U1916" s="1">
        <f t="shared" si="88"/>
        <v>41124</v>
      </c>
      <c r="W1916" s="37">
        <f t="shared" si="89"/>
        <v>0</v>
      </c>
      <c r="X1916" s="2"/>
      <c r="Z1916" s="2"/>
      <c r="AB1916" s="3"/>
      <c r="AD1916" s="3"/>
      <c r="AJ1916" s="3"/>
      <c r="AK1916" s="3"/>
    </row>
    <row r="1917" spans="1:37">
      <c r="A1917" t="s">
        <v>73</v>
      </c>
      <c r="B1917" t="s">
        <v>19</v>
      </c>
      <c r="C1917" s="2">
        <v>41824.59375</v>
      </c>
      <c r="D1917">
        <v>126.5</v>
      </c>
      <c r="E1917" s="2">
        <v>41828.40625</v>
      </c>
      <c r="F1917">
        <v>125.3</v>
      </c>
      <c r="G1917" s="3">
        <v>-9.4999999999999998E-3</v>
      </c>
      <c r="H1917">
        <v>-1120.3</v>
      </c>
      <c r="I1917" s="3">
        <v>-1.04E-2</v>
      </c>
      <c r="J1917">
        <v>850</v>
      </c>
      <c r="K1917">
        <v>107525</v>
      </c>
      <c r="L1917">
        <v>1413470.65</v>
      </c>
      <c r="M1917">
        <v>99</v>
      </c>
      <c r="N1917">
        <v>-11.32</v>
      </c>
      <c r="O1917" s="3">
        <v>-7.3099999999999998E-2</v>
      </c>
      <c r="P1917" s="3">
        <v>0.1925</v>
      </c>
      <c r="Q1917" t="s">
        <v>20</v>
      </c>
      <c r="S1917" s="1">
        <f t="shared" si="87"/>
        <v>41824</v>
      </c>
      <c r="U1917" s="1">
        <f t="shared" si="88"/>
        <v>41828</v>
      </c>
      <c r="W1917" s="37">
        <f t="shared" si="89"/>
        <v>4</v>
      </c>
      <c r="X1917" s="2"/>
      <c r="Z1917" s="2"/>
      <c r="AB1917" s="3"/>
      <c r="AD1917" s="3"/>
      <c r="AJ1917" s="3"/>
      <c r="AK1917" s="3"/>
    </row>
    <row r="1918" spans="1:37">
      <c r="A1918" t="s">
        <v>33</v>
      </c>
      <c r="B1918" t="s">
        <v>19</v>
      </c>
      <c r="C1918" s="2">
        <v>41131.565972222219</v>
      </c>
      <c r="D1918">
        <v>51.05</v>
      </c>
      <c r="E1918" s="2">
        <v>41134.489583333336</v>
      </c>
      <c r="F1918">
        <v>50.55</v>
      </c>
      <c r="G1918" s="3">
        <v>-9.7999999999999997E-3</v>
      </c>
      <c r="H1918">
        <v>-541.79999999999995</v>
      </c>
      <c r="I1918" s="3">
        <v>-1.01E-2</v>
      </c>
      <c r="J1918">
        <v>1050</v>
      </c>
      <c r="K1918">
        <v>53602.5</v>
      </c>
      <c r="L1918">
        <v>497525.22</v>
      </c>
      <c r="M1918">
        <v>55</v>
      </c>
      <c r="N1918">
        <v>-9.85</v>
      </c>
      <c r="O1918" s="3">
        <v>-4.5100000000000001E-2</v>
      </c>
      <c r="P1918" s="3">
        <v>0.1087</v>
      </c>
      <c r="Q1918" t="s">
        <v>20</v>
      </c>
      <c r="S1918" s="1">
        <f t="shared" si="87"/>
        <v>41131</v>
      </c>
      <c r="U1918" s="1">
        <f t="shared" si="88"/>
        <v>41134</v>
      </c>
      <c r="W1918" s="37">
        <f t="shared" si="89"/>
        <v>3</v>
      </c>
      <c r="X1918" s="2"/>
      <c r="Z1918" s="2"/>
      <c r="AB1918" s="3"/>
      <c r="AD1918" s="3"/>
      <c r="AJ1918" s="3"/>
      <c r="AK1918" s="3"/>
    </row>
    <row r="1919" spans="1:37">
      <c r="A1919" t="s">
        <v>42</v>
      </c>
      <c r="B1919" t="s">
        <v>19</v>
      </c>
      <c r="C1919" s="2">
        <v>41068.399305555555</v>
      </c>
      <c r="D1919">
        <v>102.6</v>
      </c>
      <c r="E1919" s="2">
        <v>41068.611111111109</v>
      </c>
      <c r="F1919">
        <v>101.55</v>
      </c>
      <c r="G1919" s="3">
        <v>-1.0200000000000001E-2</v>
      </c>
      <c r="H1919">
        <v>-1041.08</v>
      </c>
      <c r="I1919" s="3">
        <v>-9.7000000000000003E-3</v>
      </c>
      <c r="J1919">
        <v>1050</v>
      </c>
      <c r="K1919">
        <v>107730</v>
      </c>
      <c r="L1919">
        <v>394057.19</v>
      </c>
      <c r="M1919">
        <v>62</v>
      </c>
      <c r="N1919">
        <v>-16.79</v>
      </c>
      <c r="O1919" s="3">
        <v>-5.2600000000000001E-2</v>
      </c>
      <c r="P1919" s="3">
        <v>0.1852</v>
      </c>
      <c r="Q1919" t="s">
        <v>20</v>
      </c>
      <c r="S1919" s="1">
        <f t="shared" si="87"/>
        <v>41068</v>
      </c>
      <c r="U1919" s="1">
        <f t="shared" si="88"/>
        <v>41068</v>
      </c>
      <c r="W1919" s="37">
        <f t="shared" si="89"/>
        <v>0</v>
      </c>
      <c r="X1919" s="2"/>
      <c r="Z1919" s="2"/>
      <c r="AB1919" s="3"/>
      <c r="AD1919" s="3"/>
      <c r="AJ1919" s="3"/>
      <c r="AK1919" s="3"/>
    </row>
    <row r="1920" spans="1:37">
      <c r="A1920" t="s">
        <v>48</v>
      </c>
      <c r="B1920" t="s">
        <v>19</v>
      </c>
      <c r="C1920" s="2">
        <v>40872.385416666664</v>
      </c>
      <c r="D1920">
        <v>143.5</v>
      </c>
      <c r="E1920" s="2">
        <v>40872.59375</v>
      </c>
      <c r="F1920">
        <v>142</v>
      </c>
      <c r="G1920" s="3">
        <v>-1.0500000000000001E-2</v>
      </c>
      <c r="H1920">
        <v>-1355</v>
      </c>
      <c r="I1920" s="3">
        <v>-9.4000000000000004E-3</v>
      </c>
      <c r="J1920">
        <v>1000</v>
      </c>
      <c r="K1920">
        <v>143500</v>
      </c>
      <c r="L1920">
        <v>-176809.3</v>
      </c>
      <c r="M1920">
        <v>61</v>
      </c>
      <c r="N1920">
        <v>-22.21</v>
      </c>
      <c r="O1920" s="3">
        <v>-9.3700000000000006E-2</v>
      </c>
      <c r="P1920" s="3">
        <v>0.14699999999999999</v>
      </c>
      <c r="Q1920" t="s">
        <v>20</v>
      </c>
      <c r="S1920" s="1">
        <f t="shared" si="87"/>
        <v>40872</v>
      </c>
      <c r="U1920" s="1">
        <f t="shared" si="88"/>
        <v>40872</v>
      </c>
      <c r="W1920" s="37">
        <f t="shared" si="89"/>
        <v>0</v>
      </c>
      <c r="X1920" s="2"/>
      <c r="Z1920" s="2"/>
      <c r="AB1920" s="3"/>
      <c r="AD1920" s="3"/>
      <c r="AJ1920" s="3"/>
      <c r="AK1920" s="3"/>
    </row>
    <row r="1921" spans="1:37">
      <c r="A1921" t="s">
        <v>89</v>
      </c>
      <c r="B1921" t="s">
        <v>19</v>
      </c>
      <c r="C1921" s="2">
        <v>42657.524305555555</v>
      </c>
      <c r="D1921">
        <v>89.85</v>
      </c>
      <c r="E1921" s="2">
        <v>42660.444444444445</v>
      </c>
      <c r="F1921">
        <v>88.9</v>
      </c>
      <c r="G1921" s="3">
        <v>-1.06E-2</v>
      </c>
      <c r="H1921">
        <v>-690.94</v>
      </c>
      <c r="I1921" s="3">
        <v>-9.2999999999999992E-3</v>
      </c>
      <c r="J1921">
        <v>825</v>
      </c>
      <c r="K1921">
        <v>74126.25</v>
      </c>
      <c r="L1921">
        <v>2200444.98</v>
      </c>
      <c r="M1921">
        <v>54</v>
      </c>
      <c r="N1921">
        <v>-12.8</v>
      </c>
      <c r="O1921" s="3">
        <v>-0.1052</v>
      </c>
      <c r="P1921" s="3">
        <v>0.1658</v>
      </c>
      <c r="Q1921" t="s">
        <v>20</v>
      </c>
      <c r="S1921" s="1">
        <f t="shared" si="87"/>
        <v>42657</v>
      </c>
      <c r="U1921" s="1">
        <f t="shared" si="88"/>
        <v>42660</v>
      </c>
      <c r="W1921" s="37">
        <f t="shared" si="89"/>
        <v>3</v>
      </c>
      <c r="X1921" s="2"/>
      <c r="Z1921" s="2"/>
      <c r="AB1921" s="3"/>
      <c r="AD1921" s="3"/>
      <c r="AJ1921" s="3"/>
      <c r="AK1921" s="3"/>
    </row>
    <row r="1922" spans="1:37">
      <c r="A1922" t="s">
        <v>54</v>
      </c>
      <c r="B1922" t="s">
        <v>19</v>
      </c>
      <c r="C1922" s="2">
        <v>41655.607638888891</v>
      </c>
      <c r="D1922">
        <v>54.9</v>
      </c>
      <c r="E1922" s="2">
        <v>41656.388888888891</v>
      </c>
      <c r="F1922">
        <v>54.3</v>
      </c>
      <c r="G1922" s="3">
        <v>-1.09E-2</v>
      </c>
      <c r="H1922">
        <v>-467.4</v>
      </c>
      <c r="I1922" s="3">
        <v>-8.9999999999999993E-3</v>
      </c>
      <c r="J1922">
        <v>950</v>
      </c>
      <c r="K1922">
        <v>52155</v>
      </c>
      <c r="L1922">
        <v>1001154.68</v>
      </c>
      <c r="M1922">
        <v>14</v>
      </c>
      <c r="N1922">
        <v>-33.39</v>
      </c>
      <c r="O1922" s="3">
        <v>-7.2900000000000006E-2</v>
      </c>
      <c r="P1922" s="3">
        <v>5.0999999999999997E-2</v>
      </c>
      <c r="Q1922" t="s">
        <v>20</v>
      </c>
      <c r="S1922" s="1">
        <f t="shared" si="87"/>
        <v>41655</v>
      </c>
      <c r="U1922" s="1">
        <f t="shared" si="88"/>
        <v>41656</v>
      </c>
      <c r="W1922" s="37">
        <f t="shared" si="89"/>
        <v>1</v>
      </c>
      <c r="X1922" s="2"/>
      <c r="Z1922" s="2"/>
      <c r="AB1922" s="3"/>
      <c r="AD1922" s="3"/>
      <c r="AJ1922" s="3"/>
      <c r="AK1922" s="3"/>
    </row>
    <row r="1923" spans="1:37">
      <c r="A1923" t="s">
        <v>94</v>
      </c>
      <c r="B1923" t="s">
        <v>19</v>
      </c>
      <c r="C1923" s="2">
        <v>42789.625</v>
      </c>
      <c r="D1923">
        <v>36.4</v>
      </c>
      <c r="E1923" s="2">
        <v>42789.642361111109</v>
      </c>
      <c r="F1923">
        <v>36</v>
      </c>
      <c r="G1923" s="3">
        <v>-1.0999999999999999E-2</v>
      </c>
      <c r="H1923">
        <v>-267.3</v>
      </c>
      <c r="I1923" s="3">
        <v>-8.8999999999999999E-3</v>
      </c>
      <c r="J1923">
        <v>825</v>
      </c>
      <c r="K1923">
        <v>30030</v>
      </c>
      <c r="L1923">
        <v>2146658.88</v>
      </c>
      <c r="M1923">
        <v>6</v>
      </c>
      <c r="N1923">
        <v>-44.55</v>
      </c>
      <c r="O1923" s="3">
        <v>-0.7651</v>
      </c>
      <c r="P1923" s="3">
        <v>0.28299999999999997</v>
      </c>
      <c r="Q1923" t="s">
        <v>20</v>
      </c>
      <c r="S1923" s="1">
        <f t="shared" si="87"/>
        <v>42789</v>
      </c>
      <c r="U1923" s="1">
        <f t="shared" si="88"/>
        <v>42789</v>
      </c>
      <c r="W1923" s="37">
        <f t="shared" si="89"/>
        <v>0</v>
      </c>
      <c r="X1923" s="2"/>
      <c r="Z1923" s="2"/>
      <c r="AB1923" s="3"/>
      <c r="AD1923" s="3"/>
      <c r="AJ1923" s="3"/>
      <c r="AK1923" s="3"/>
    </row>
    <row r="1924" spans="1:37">
      <c r="A1924" t="s">
        <v>72</v>
      </c>
      <c r="B1924" t="s">
        <v>19</v>
      </c>
      <c r="C1924" s="2">
        <v>41852.385416666664</v>
      </c>
      <c r="D1924">
        <v>109</v>
      </c>
      <c r="E1924" s="2">
        <v>41855.447916666664</v>
      </c>
      <c r="F1924">
        <v>107.8</v>
      </c>
      <c r="G1924" s="3">
        <v>-1.0999999999999999E-2</v>
      </c>
      <c r="H1924">
        <v>-822.8</v>
      </c>
      <c r="I1924" s="3">
        <v>-8.8999999999999999E-3</v>
      </c>
      <c r="J1924">
        <v>850</v>
      </c>
      <c r="K1924">
        <v>92650</v>
      </c>
      <c r="L1924">
        <v>1443937.18</v>
      </c>
      <c r="M1924">
        <v>95</v>
      </c>
      <c r="N1924">
        <v>-8.66</v>
      </c>
      <c r="O1924" s="3">
        <v>-0.25</v>
      </c>
      <c r="P1924" s="3">
        <v>0.28349999999999997</v>
      </c>
      <c r="Q1924" t="s">
        <v>20</v>
      </c>
      <c r="S1924" s="1">
        <f t="shared" si="87"/>
        <v>41852</v>
      </c>
      <c r="U1924" s="1">
        <f t="shared" si="88"/>
        <v>41855</v>
      </c>
      <c r="W1924" s="37">
        <f t="shared" si="89"/>
        <v>3</v>
      </c>
      <c r="X1924" s="2"/>
      <c r="Z1924" s="2"/>
      <c r="AB1924" s="3"/>
      <c r="AD1924" s="3"/>
      <c r="AJ1924" s="3"/>
      <c r="AK1924" s="3"/>
    </row>
    <row r="1925" spans="1:37">
      <c r="A1925" t="s">
        <v>61</v>
      </c>
      <c r="B1925" t="s">
        <v>19</v>
      </c>
      <c r="C1925" s="2">
        <v>41726.385416666664</v>
      </c>
      <c r="D1925">
        <v>113.85</v>
      </c>
      <c r="E1925" s="2">
        <v>41726.510416666664</v>
      </c>
      <c r="F1925">
        <v>112.55</v>
      </c>
      <c r="G1925" s="3">
        <v>-1.14E-2</v>
      </c>
      <c r="H1925">
        <v>-867.6</v>
      </c>
      <c r="I1925" s="3">
        <v>-8.5000000000000006E-3</v>
      </c>
      <c r="J1925">
        <v>900</v>
      </c>
      <c r="K1925">
        <v>102465</v>
      </c>
      <c r="L1925">
        <v>1086427.78</v>
      </c>
      <c r="M1925">
        <v>37</v>
      </c>
      <c r="N1925">
        <v>-23.45</v>
      </c>
      <c r="O1925" s="3">
        <v>-4.87E-2</v>
      </c>
      <c r="P1925" s="3">
        <v>6.9000000000000006E-2</v>
      </c>
      <c r="Q1925" t="s">
        <v>20</v>
      </c>
      <c r="S1925" s="1">
        <f t="shared" si="87"/>
        <v>41726</v>
      </c>
      <c r="U1925" s="1">
        <f t="shared" si="88"/>
        <v>41726</v>
      </c>
      <c r="W1925" s="37">
        <f t="shared" si="89"/>
        <v>0</v>
      </c>
      <c r="X1925" s="2"/>
      <c r="Z1925" s="2"/>
      <c r="AB1925" s="3"/>
      <c r="AD1925" s="3"/>
      <c r="AJ1925" s="3"/>
      <c r="AK1925" s="3"/>
    </row>
    <row r="1926" spans="1:37">
      <c r="A1926" t="s">
        <v>35</v>
      </c>
      <c r="B1926" t="s">
        <v>19</v>
      </c>
      <c r="C1926" s="2">
        <v>41158.513888888891</v>
      </c>
      <c r="D1926">
        <v>56.5</v>
      </c>
      <c r="E1926" s="2">
        <v>41158.631944444445</v>
      </c>
      <c r="F1926">
        <v>55.85</v>
      </c>
      <c r="G1926" s="3">
        <v>-1.15E-2</v>
      </c>
      <c r="H1926">
        <v>-497.18</v>
      </c>
      <c r="I1926" s="3">
        <v>-8.3999999999999995E-3</v>
      </c>
      <c r="J1926">
        <v>1050</v>
      </c>
      <c r="K1926">
        <v>59325</v>
      </c>
      <c r="L1926">
        <v>539738.92000000004</v>
      </c>
      <c r="M1926">
        <v>35</v>
      </c>
      <c r="N1926">
        <v>-14.21</v>
      </c>
      <c r="O1926" s="3">
        <v>-7.7899999999999997E-2</v>
      </c>
      <c r="P1926" s="3">
        <v>0.19120000000000001</v>
      </c>
      <c r="Q1926" t="s">
        <v>20</v>
      </c>
      <c r="S1926" s="1">
        <f t="shared" si="87"/>
        <v>41158</v>
      </c>
      <c r="U1926" s="1">
        <f t="shared" si="88"/>
        <v>41158</v>
      </c>
      <c r="W1926" s="37">
        <f t="shared" si="89"/>
        <v>0</v>
      </c>
      <c r="X1926" s="2"/>
      <c r="Z1926" s="2"/>
      <c r="AB1926" s="3"/>
      <c r="AD1926" s="3"/>
      <c r="AJ1926" s="3"/>
      <c r="AK1926" s="3"/>
    </row>
    <row r="1927" spans="1:37">
      <c r="A1927" t="s">
        <v>174</v>
      </c>
      <c r="B1927" t="s">
        <v>19</v>
      </c>
      <c r="C1927" s="2">
        <v>44169.388888888891</v>
      </c>
      <c r="D1927">
        <v>220.7</v>
      </c>
      <c r="E1927" s="2">
        <v>44169.53125</v>
      </c>
      <c r="F1927">
        <v>218.1</v>
      </c>
      <c r="G1927" s="3">
        <v>-1.18E-2</v>
      </c>
      <c r="H1927">
        <v>-1206.9000000000001</v>
      </c>
      <c r="I1927" s="3">
        <v>-8.0999999999999996E-3</v>
      </c>
      <c r="J1927">
        <v>675</v>
      </c>
      <c r="K1927">
        <v>148972.5</v>
      </c>
      <c r="L1927">
        <v>4151428.52</v>
      </c>
      <c r="M1927">
        <v>42</v>
      </c>
      <c r="N1927">
        <v>-28.74</v>
      </c>
      <c r="O1927" s="3">
        <v>-2.8299999999999999E-2</v>
      </c>
      <c r="P1927" s="3">
        <v>0.12870000000000001</v>
      </c>
      <c r="Q1927" t="s">
        <v>20</v>
      </c>
      <c r="S1927" s="1">
        <f t="shared" si="87"/>
        <v>44169</v>
      </c>
      <c r="U1927" s="1">
        <f t="shared" si="88"/>
        <v>44169</v>
      </c>
      <c r="W1927" s="37">
        <f t="shared" si="89"/>
        <v>0</v>
      </c>
      <c r="X1927" s="2"/>
      <c r="Z1927" s="2"/>
      <c r="AB1927" s="3"/>
      <c r="AD1927" s="3"/>
      <c r="AJ1927" s="3"/>
      <c r="AK1927" s="3"/>
    </row>
    <row r="1928" spans="1:37">
      <c r="A1928" t="s">
        <v>119</v>
      </c>
      <c r="B1928" t="s">
        <v>19</v>
      </c>
      <c r="C1928" s="2">
        <v>43997.621527777781</v>
      </c>
      <c r="D1928">
        <v>235.35</v>
      </c>
      <c r="E1928" s="2">
        <v>43998.541666666664</v>
      </c>
      <c r="F1928">
        <v>232.45</v>
      </c>
      <c r="G1928" s="3">
        <v>-1.23E-2</v>
      </c>
      <c r="H1928">
        <v>-1466.85</v>
      </c>
      <c r="I1928" s="3">
        <v>-7.6E-3</v>
      </c>
      <c r="J1928">
        <v>825</v>
      </c>
      <c r="K1928">
        <v>194163.75</v>
      </c>
      <c r="L1928">
        <v>3408865.74</v>
      </c>
      <c r="M1928">
        <v>54</v>
      </c>
      <c r="N1928">
        <v>-27.16</v>
      </c>
      <c r="O1928" s="3">
        <v>-0.16719999999999999</v>
      </c>
      <c r="P1928" s="3">
        <v>0.44529999999999997</v>
      </c>
      <c r="Q1928" t="s">
        <v>20</v>
      </c>
      <c r="S1928" s="1">
        <f t="shared" si="87"/>
        <v>43997</v>
      </c>
      <c r="U1928" s="1">
        <f t="shared" si="88"/>
        <v>43998</v>
      </c>
      <c r="W1928" s="37">
        <f t="shared" si="89"/>
        <v>1</v>
      </c>
      <c r="X1928" s="2"/>
      <c r="Z1928" s="2"/>
      <c r="AB1928" s="3"/>
      <c r="AD1928" s="3"/>
      <c r="AJ1928" s="3"/>
      <c r="AK1928" s="3"/>
    </row>
    <row r="1929" spans="1:37">
      <c r="A1929" t="s">
        <v>131</v>
      </c>
      <c r="B1929" t="s">
        <v>19</v>
      </c>
      <c r="C1929" s="2">
        <v>43410.572916666664</v>
      </c>
      <c r="D1929">
        <v>206</v>
      </c>
      <c r="E1929" s="2">
        <v>43413.385416666664</v>
      </c>
      <c r="F1929">
        <v>203.45</v>
      </c>
      <c r="G1929" s="3">
        <v>-1.24E-2</v>
      </c>
      <c r="H1929">
        <v>-1042.54</v>
      </c>
      <c r="I1929" s="3">
        <v>-7.4999999999999997E-3</v>
      </c>
      <c r="J1929">
        <v>675</v>
      </c>
      <c r="K1929">
        <v>139050</v>
      </c>
      <c r="L1929">
        <v>2101086.48</v>
      </c>
      <c r="M1929">
        <v>36</v>
      </c>
      <c r="N1929">
        <v>-28.96</v>
      </c>
      <c r="O1929" s="3">
        <v>-0.20699999999999999</v>
      </c>
      <c r="P1929" s="3">
        <v>0.13109999999999999</v>
      </c>
      <c r="Q1929" t="s">
        <v>20</v>
      </c>
      <c r="S1929" s="1">
        <f t="shared" si="87"/>
        <v>43410</v>
      </c>
      <c r="U1929" s="1">
        <f t="shared" si="88"/>
        <v>43413</v>
      </c>
      <c r="W1929" s="37">
        <f t="shared" si="89"/>
        <v>3</v>
      </c>
      <c r="X1929" s="2"/>
      <c r="Z1929" s="2"/>
      <c r="AB1929" s="3"/>
      <c r="AD1929" s="3"/>
      <c r="AJ1929" s="3"/>
      <c r="AK1929" s="3"/>
    </row>
    <row r="1930" spans="1:37">
      <c r="A1930" t="s">
        <v>61</v>
      </c>
      <c r="B1930" t="s">
        <v>19</v>
      </c>
      <c r="C1930" s="2">
        <v>41764.395833333336</v>
      </c>
      <c r="D1930">
        <v>229.9</v>
      </c>
      <c r="E1930" s="2">
        <v>41764.597222222219</v>
      </c>
      <c r="F1930">
        <v>227</v>
      </c>
      <c r="G1930" s="3">
        <v>-1.26E-2</v>
      </c>
      <c r="H1930">
        <v>-1502.1</v>
      </c>
      <c r="I1930" s="3">
        <v>-7.3000000000000001E-3</v>
      </c>
      <c r="J1930">
        <v>900</v>
      </c>
      <c r="K1930">
        <v>206910</v>
      </c>
      <c r="L1930">
        <v>907486.63</v>
      </c>
      <c r="M1930">
        <v>59</v>
      </c>
      <c r="N1930">
        <v>-25.46</v>
      </c>
      <c r="O1930" s="3">
        <v>-7.8700000000000006E-2</v>
      </c>
      <c r="P1930" s="3">
        <v>8.2199999999999995E-2</v>
      </c>
      <c r="Q1930" t="s">
        <v>20</v>
      </c>
      <c r="S1930" s="1">
        <f t="shared" si="87"/>
        <v>41764</v>
      </c>
      <c r="U1930" s="1">
        <f t="shared" si="88"/>
        <v>41764</v>
      </c>
      <c r="W1930" s="37">
        <f t="shared" si="89"/>
        <v>0</v>
      </c>
      <c r="X1930" s="2"/>
      <c r="Z1930" s="2"/>
      <c r="AB1930" s="3"/>
      <c r="AD1930" s="3"/>
      <c r="AJ1930" s="3"/>
      <c r="AK1930" s="3"/>
    </row>
    <row r="1931" spans="1:37">
      <c r="A1931" t="s">
        <v>120</v>
      </c>
      <c r="B1931" t="s">
        <v>19</v>
      </c>
      <c r="C1931" s="2">
        <v>43017.611111111109</v>
      </c>
      <c r="D1931">
        <v>78.5</v>
      </c>
      <c r="E1931" s="2">
        <v>43018.586805555555</v>
      </c>
      <c r="F1931">
        <v>77.5</v>
      </c>
      <c r="G1931" s="3">
        <v>-1.2699999999999999E-2</v>
      </c>
      <c r="H1931">
        <v>-420</v>
      </c>
      <c r="I1931" s="3">
        <v>-7.1000000000000004E-3</v>
      </c>
      <c r="J1931">
        <v>750</v>
      </c>
      <c r="K1931">
        <v>58875</v>
      </c>
      <c r="L1931">
        <v>2355442.6800000002</v>
      </c>
      <c r="M1931">
        <v>69</v>
      </c>
      <c r="N1931">
        <v>-6.09</v>
      </c>
      <c r="O1931" s="3">
        <v>-7.3899999999999993E-2</v>
      </c>
      <c r="P1931" s="3">
        <v>0.18279999999999999</v>
      </c>
      <c r="Q1931" t="s">
        <v>20</v>
      </c>
      <c r="S1931" s="1">
        <f t="shared" si="87"/>
        <v>43017</v>
      </c>
      <c r="U1931" s="1">
        <f t="shared" si="88"/>
        <v>43018</v>
      </c>
      <c r="W1931" s="37">
        <f t="shared" si="89"/>
        <v>1</v>
      </c>
      <c r="X1931" s="2"/>
      <c r="Z1931" s="2"/>
      <c r="AB1931" s="3"/>
      <c r="AD1931" s="3"/>
      <c r="AJ1931" s="3"/>
      <c r="AK1931" s="3"/>
    </row>
    <row r="1932" spans="1:37">
      <c r="A1932" t="s">
        <v>82</v>
      </c>
      <c r="B1932" t="s">
        <v>19</v>
      </c>
      <c r="C1932" s="2">
        <v>42698.385416666664</v>
      </c>
      <c r="D1932">
        <v>15.15</v>
      </c>
      <c r="E1932" s="2">
        <v>42698.59375</v>
      </c>
      <c r="F1932">
        <v>14.95</v>
      </c>
      <c r="G1932" s="3">
        <v>-1.32E-2</v>
      </c>
      <c r="H1932">
        <v>-90.9</v>
      </c>
      <c r="I1932" s="3">
        <v>-6.7000000000000002E-3</v>
      </c>
      <c r="J1932">
        <v>900</v>
      </c>
      <c r="K1932">
        <v>13635</v>
      </c>
      <c r="L1932">
        <v>2246804.92</v>
      </c>
      <c r="M1932">
        <v>61</v>
      </c>
      <c r="N1932">
        <v>-1.49</v>
      </c>
      <c r="O1932" s="3">
        <v>-0.65349999999999997</v>
      </c>
      <c r="P1932" s="3">
        <v>0.78220000000000001</v>
      </c>
      <c r="Q1932" t="s">
        <v>20</v>
      </c>
      <c r="S1932" s="1">
        <f t="shared" si="87"/>
        <v>42698</v>
      </c>
      <c r="U1932" s="1">
        <f t="shared" si="88"/>
        <v>42698</v>
      </c>
      <c r="W1932" s="37">
        <f t="shared" si="89"/>
        <v>0</v>
      </c>
      <c r="X1932" s="2"/>
      <c r="Z1932" s="2"/>
      <c r="AB1932" s="3"/>
      <c r="AD1932" s="3"/>
      <c r="AJ1932" s="3"/>
      <c r="AK1932" s="3"/>
    </row>
    <row r="1933" spans="1:37">
      <c r="A1933" t="s">
        <v>78</v>
      </c>
      <c r="B1933" t="s">
        <v>19</v>
      </c>
      <c r="C1933" s="2">
        <v>42338.611111111109</v>
      </c>
      <c r="D1933">
        <v>108</v>
      </c>
      <c r="E1933" s="2">
        <v>42338.638888888891</v>
      </c>
      <c r="F1933">
        <v>106.55</v>
      </c>
      <c r="G1933" s="3">
        <v>-1.34E-2</v>
      </c>
      <c r="H1933">
        <v>-625.95000000000005</v>
      </c>
      <c r="I1933" s="3">
        <v>-6.4000000000000003E-3</v>
      </c>
      <c r="J1933">
        <v>900</v>
      </c>
      <c r="K1933">
        <v>97200</v>
      </c>
      <c r="L1933">
        <v>1983026.39</v>
      </c>
      <c r="M1933">
        <v>9</v>
      </c>
      <c r="N1933">
        <v>-69.55</v>
      </c>
      <c r="O1933" s="3">
        <v>-2.1299999999999999E-2</v>
      </c>
      <c r="P1933" s="3">
        <v>5.2299999999999999E-2</v>
      </c>
      <c r="Q1933" t="s">
        <v>20</v>
      </c>
      <c r="S1933" s="1">
        <f t="shared" si="87"/>
        <v>42338</v>
      </c>
      <c r="U1933" s="1">
        <f t="shared" si="88"/>
        <v>42338</v>
      </c>
      <c r="W1933" s="37">
        <f t="shared" si="89"/>
        <v>0</v>
      </c>
      <c r="X1933" s="2"/>
      <c r="Z1933" s="2"/>
      <c r="AB1933" s="3"/>
      <c r="AD1933" s="3"/>
      <c r="AJ1933" s="3"/>
      <c r="AK1933" s="3"/>
    </row>
    <row r="1934" spans="1:37">
      <c r="A1934" t="s">
        <v>157</v>
      </c>
      <c r="B1934" t="s">
        <v>19</v>
      </c>
      <c r="C1934" s="2">
        <v>43810.489583333336</v>
      </c>
      <c r="D1934">
        <v>125.15</v>
      </c>
      <c r="E1934" s="2">
        <v>43810.625</v>
      </c>
      <c r="F1934">
        <v>123.45</v>
      </c>
      <c r="G1934" s="3">
        <v>-1.3599999999999999E-2</v>
      </c>
      <c r="H1934">
        <v>-530.54999999999995</v>
      </c>
      <c r="I1934" s="3">
        <v>-6.3E-3</v>
      </c>
      <c r="J1934">
        <v>675</v>
      </c>
      <c r="K1934">
        <v>84476.25</v>
      </c>
      <c r="L1934">
        <v>2968266.1</v>
      </c>
      <c r="M1934">
        <v>40</v>
      </c>
      <c r="N1934">
        <v>-13.26</v>
      </c>
      <c r="O1934" s="3">
        <v>-6.1100000000000002E-2</v>
      </c>
      <c r="P1934" s="3">
        <v>0.17380000000000001</v>
      </c>
      <c r="Q1934" t="s">
        <v>20</v>
      </c>
      <c r="S1934" s="1">
        <f t="shared" si="87"/>
        <v>43810</v>
      </c>
      <c r="U1934" s="1">
        <f t="shared" si="88"/>
        <v>43810</v>
      </c>
      <c r="W1934" s="37">
        <f t="shared" si="89"/>
        <v>0</v>
      </c>
      <c r="X1934" s="2"/>
      <c r="Z1934" s="2"/>
      <c r="AB1934" s="3"/>
      <c r="AD1934" s="3"/>
      <c r="AJ1934" s="3"/>
      <c r="AK1934" s="3"/>
    </row>
    <row r="1935" spans="1:37">
      <c r="A1935" t="s">
        <v>161</v>
      </c>
      <c r="B1935" t="s">
        <v>19</v>
      </c>
      <c r="C1935" s="2">
        <v>44125.552083333336</v>
      </c>
      <c r="D1935">
        <v>98.35</v>
      </c>
      <c r="E1935" s="2">
        <v>44125.635416666664</v>
      </c>
      <c r="F1935">
        <v>97</v>
      </c>
      <c r="G1935" s="3">
        <v>-1.37E-2</v>
      </c>
      <c r="H1935">
        <v>-452.63</v>
      </c>
      <c r="I1935" s="3">
        <v>-6.1000000000000004E-3</v>
      </c>
      <c r="J1935">
        <v>750</v>
      </c>
      <c r="K1935">
        <v>73762.5</v>
      </c>
      <c r="L1935">
        <v>3912730.07</v>
      </c>
      <c r="M1935">
        <v>25</v>
      </c>
      <c r="N1935">
        <v>-18.11</v>
      </c>
      <c r="O1935" s="3">
        <v>-0.21299999999999999</v>
      </c>
      <c r="P1935" s="3">
        <v>0.54249999999999998</v>
      </c>
      <c r="Q1935" t="s">
        <v>20</v>
      </c>
      <c r="S1935" s="1">
        <f t="shared" si="87"/>
        <v>44125</v>
      </c>
      <c r="U1935" s="1">
        <f t="shared" si="88"/>
        <v>44125</v>
      </c>
      <c r="W1935" s="37">
        <f t="shared" si="89"/>
        <v>0</v>
      </c>
      <c r="X1935" s="2"/>
      <c r="Z1935" s="2"/>
      <c r="AB1935" s="3"/>
      <c r="AD1935" s="3"/>
      <c r="AJ1935" s="3"/>
      <c r="AK1935" s="3"/>
    </row>
    <row r="1936" spans="1:37">
      <c r="A1936" t="s">
        <v>135</v>
      </c>
      <c r="B1936" t="s">
        <v>19</v>
      </c>
      <c r="C1936" s="2">
        <v>43497.586805555555</v>
      </c>
      <c r="D1936">
        <v>211.75</v>
      </c>
      <c r="E1936" s="2">
        <v>43500.583333333336</v>
      </c>
      <c r="F1936">
        <v>208.85</v>
      </c>
      <c r="G1936" s="3">
        <v>-1.37E-2</v>
      </c>
      <c r="H1936">
        <v>-881.55</v>
      </c>
      <c r="I1936" s="3">
        <v>-6.1999999999999998E-3</v>
      </c>
      <c r="J1936">
        <v>675</v>
      </c>
      <c r="K1936">
        <v>142931.25</v>
      </c>
      <c r="L1936">
        <v>2305771.4500000002</v>
      </c>
      <c r="M1936">
        <v>76</v>
      </c>
      <c r="N1936">
        <v>-11.6</v>
      </c>
      <c r="O1936" s="3">
        <v>-0.1547</v>
      </c>
      <c r="P1936" s="3">
        <v>0.14779999999999999</v>
      </c>
      <c r="Q1936" t="s">
        <v>20</v>
      </c>
      <c r="S1936" s="1">
        <f t="shared" si="87"/>
        <v>43497</v>
      </c>
      <c r="U1936" s="1">
        <f t="shared" si="88"/>
        <v>43500</v>
      </c>
      <c r="W1936" s="37">
        <f t="shared" si="89"/>
        <v>3</v>
      </c>
      <c r="X1936" s="2"/>
      <c r="Z1936" s="2"/>
      <c r="AB1936" s="3"/>
      <c r="AD1936" s="3"/>
      <c r="AJ1936" s="3"/>
      <c r="AK1936" s="3"/>
    </row>
    <row r="1937" spans="1:37">
      <c r="A1937" t="s">
        <v>114</v>
      </c>
      <c r="B1937" t="s">
        <v>19</v>
      </c>
      <c r="C1937" s="2">
        <v>42886.621527777781</v>
      </c>
      <c r="D1937">
        <v>121.05</v>
      </c>
      <c r="E1937" s="2">
        <v>42887.572916666664</v>
      </c>
      <c r="F1937">
        <v>119.35</v>
      </c>
      <c r="G1937" s="3">
        <v>-1.4E-2</v>
      </c>
      <c r="H1937">
        <v>-528</v>
      </c>
      <c r="I1937" s="3">
        <v>-5.7999999999999996E-3</v>
      </c>
      <c r="J1937">
        <v>750</v>
      </c>
      <c r="K1937">
        <v>90787.5</v>
      </c>
      <c r="L1937">
        <v>2094613.23</v>
      </c>
      <c r="M1937">
        <v>62</v>
      </c>
      <c r="N1937">
        <v>-8.52</v>
      </c>
      <c r="O1937" s="3">
        <v>-7.1900000000000006E-2</v>
      </c>
      <c r="P1937" s="3">
        <v>0.15240000000000001</v>
      </c>
      <c r="Q1937" t="s">
        <v>20</v>
      </c>
      <c r="S1937" s="1">
        <f t="shared" si="87"/>
        <v>42886</v>
      </c>
      <c r="U1937" s="1">
        <f t="shared" si="88"/>
        <v>42887</v>
      </c>
      <c r="W1937" s="37">
        <f t="shared" si="89"/>
        <v>1</v>
      </c>
      <c r="X1937" s="2"/>
      <c r="Z1937" s="2"/>
      <c r="AB1937" s="3"/>
      <c r="AD1937" s="3"/>
      <c r="AJ1937" s="3"/>
      <c r="AK1937" s="3"/>
    </row>
    <row r="1938" spans="1:37">
      <c r="A1938" t="s">
        <v>118</v>
      </c>
      <c r="B1938" t="s">
        <v>19</v>
      </c>
      <c r="C1938" s="2">
        <v>43999.618055555555</v>
      </c>
      <c r="D1938">
        <v>179.5</v>
      </c>
      <c r="E1938" s="2">
        <v>44000.479166666664</v>
      </c>
      <c r="F1938">
        <v>176.95</v>
      </c>
      <c r="G1938" s="3">
        <v>-1.4200000000000001E-2</v>
      </c>
      <c r="H1938">
        <v>-836.96</v>
      </c>
      <c r="I1938" s="3">
        <v>-5.7000000000000002E-3</v>
      </c>
      <c r="J1938">
        <v>825</v>
      </c>
      <c r="K1938">
        <v>148087.5</v>
      </c>
      <c r="L1938">
        <v>3355583.53</v>
      </c>
      <c r="M1938">
        <v>37</v>
      </c>
      <c r="N1938">
        <v>-22.62</v>
      </c>
      <c r="O1938" s="3">
        <v>-6.3200000000000006E-2</v>
      </c>
      <c r="P1938" s="3">
        <v>0.16819999999999999</v>
      </c>
      <c r="Q1938" t="s">
        <v>20</v>
      </c>
      <c r="S1938" s="1">
        <f t="shared" si="87"/>
        <v>43999</v>
      </c>
      <c r="U1938" s="1">
        <f t="shared" si="88"/>
        <v>44000</v>
      </c>
      <c r="W1938" s="37">
        <f t="shared" si="89"/>
        <v>1</v>
      </c>
      <c r="X1938" s="2"/>
      <c r="Z1938" s="2"/>
      <c r="AB1938" s="3"/>
      <c r="AD1938" s="3"/>
      <c r="AJ1938" s="3"/>
      <c r="AK1938" s="3"/>
    </row>
    <row r="1939" spans="1:37">
      <c r="A1939" t="s">
        <v>85</v>
      </c>
      <c r="B1939" t="s">
        <v>19</v>
      </c>
      <c r="C1939" s="2">
        <v>42144.385416666664</v>
      </c>
      <c r="D1939">
        <v>77.349999999999994</v>
      </c>
      <c r="E1939" s="2">
        <v>42145.395833333336</v>
      </c>
      <c r="F1939">
        <v>76.25</v>
      </c>
      <c r="G1939" s="3">
        <v>-1.4200000000000001E-2</v>
      </c>
      <c r="H1939">
        <v>-359.7</v>
      </c>
      <c r="I1939" s="3">
        <v>-5.5999999999999999E-3</v>
      </c>
      <c r="J1939">
        <v>825</v>
      </c>
      <c r="K1939">
        <v>63813.75</v>
      </c>
      <c r="L1939">
        <v>1855890</v>
      </c>
      <c r="M1939">
        <v>80</v>
      </c>
      <c r="N1939">
        <v>-4.5</v>
      </c>
      <c r="O1939" s="3">
        <v>-0.37819999999999998</v>
      </c>
      <c r="P1939" s="3">
        <v>0.21460000000000001</v>
      </c>
      <c r="Q1939" t="s">
        <v>20</v>
      </c>
      <c r="S1939" s="1">
        <f t="shared" si="87"/>
        <v>42144</v>
      </c>
      <c r="U1939" s="1">
        <f t="shared" si="88"/>
        <v>42145</v>
      </c>
      <c r="W1939" s="37">
        <f t="shared" si="89"/>
        <v>1</v>
      </c>
      <c r="X1939" s="2"/>
      <c r="Z1939" s="2"/>
      <c r="AB1939" s="3"/>
      <c r="AD1939" s="3"/>
      <c r="AJ1939" s="3"/>
      <c r="AK1939" s="3"/>
    </row>
    <row r="1940" spans="1:37">
      <c r="A1940" t="s">
        <v>225</v>
      </c>
      <c r="B1940" t="s">
        <v>19</v>
      </c>
      <c r="C1940" s="2">
        <v>44475.545138888891</v>
      </c>
      <c r="D1940">
        <v>240.35</v>
      </c>
      <c r="E1940" s="2">
        <v>44476.385416666664</v>
      </c>
      <c r="F1940">
        <v>236.8</v>
      </c>
      <c r="G1940" s="3">
        <v>-1.4800000000000001E-2</v>
      </c>
      <c r="H1940">
        <v>-732.9</v>
      </c>
      <c r="I1940" s="3">
        <v>-5.1000000000000004E-3</v>
      </c>
      <c r="J1940">
        <v>600</v>
      </c>
      <c r="K1940">
        <v>144210</v>
      </c>
      <c r="L1940">
        <v>5708431.1600000001</v>
      </c>
      <c r="M1940">
        <v>31</v>
      </c>
      <c r="N1940">
        <v>-23.64</v>
      </c>
      <c r="O1940" s="3">
        <v>-4.5100000000000001E-2</v>
      </c>
      <c r="P1940" s="3">
        <v>0.249</v>
      </c>
      <c r="Q1940" t="s">
        <v>20</v>
      </c>
      <c r="S1940" s="1">
        <f t="shared" si="87"/>
        <v>44475</v>
      </c>
      <c r="U1940" s="1">
        <f t="shared" si="88"/>
        <v>44476</v>
      </c>
      <c r="W1940" s="37">
        <f t="shared" si="89"/>
        <v>1</v>
      </c>
      <c r="X1940" s="2"/>
      <c r="Z1940" s="2"/>
      <c r="AB1940" s="3"/>
      <c r="AD1940" s="3"/>
      <c r="AJ1940" s="3"/>
      <c r="AK1940" s="3"/>
    </row>
    <row r="1941" spans="1:37">
      <c r="A1941" t="s">
        <v>114</v>
      </c>
      <c r="B1941" t="s">
        <v>19</v>
      </c>
      <c r="C1941" s="2">
        <v>42899.607638888891</v>
      </c>
      <c r="D1941">
        <v>86.8</v>
      </c>
      <c r="E1941" s="2">
        <v>42900.527777777781</v>
      </c>
      <c r="F1941">
        <v>85.5</v>
      </c>
      <c r="G1941" s="3">
        <v>-1.4999999999999999E-2</v>
      </c>
      <c r="H1941">
        <v>-317.25</v>
      </c>
      <c r="I1941" s="3">
        <v>-4.8999999999999998E-3</v>
      </c>
      <c r="J1941">
        <v>750</v>
      </c>
      <c r="K1941">
        <v>65100</v>
      </c>
      <c r="L1941">
        <v>2082611.35</v>
      </c>
      <c r="M1941">
        <v>53</v>
      </c>
      <c r="N1941">
        <v>-5.99</v>
      </c>
      <c r="O1941" s="3">
        <v>-0.1129</v>
      </c>
      <c r="P1941" s="3">
        <v>0.1348</v>
      </c>
      <c r="Q1941" t="s">
        <v>20</v>
      </c>
      <c r="S1941" s="1">
        <f t="shared" si="87"/>
        <v>42899</v>
      </c>
      <c r="U1941" s="1">
        <f t="shared" si="88"/>
        <v>42900</v>
      </c>
      <c r="W1941" s="37">
        <f t="shared" si="89"/>
        <v>1</v>
      </c>
      <c r="X1941" s="2"/>
      <c r="Z1941" s="2"/>
      <c r="AB1941" s="3"/>
      <c r="AD1941" s="3"/>
      <c r="AJ1941" s="3"/>
      <c r="AK1941" s="3"/>
    </row>
    <row r="1942" spans="1:37">
      <c r="A1942" t="s">
        <v>213</v>
      </c>
      <c r="B1942" t="s">
        <v>19</v>
      </c>
      <c r="C1942" s="2">
        <v>44622.385416666664</v>
      </c>
      <c r="D1942">
        <v>524.75</v>
      </c>
      <c r="E1942" s="2">
        <v>44622.631944444445</v>
      </c>
      <c r="F1942">
        <v>516.85</v>
      </c>
      <c r="G1942" s="3">
        <v>-1.5100000000000001E-2</v>
      </c>
      <c r="H1942">
        <v>-1635.4</v>
      </c>
      <c r="I1942" s="3">
        <v>-4.7999999999999996E-3</v>
      </c>
      <c r="J1942">
        <v>650</v>
      </c>
      <c r="K1942">
        <v>341087.5</v>
      </c>
      <c r="L1942">
        <v>6033213.6299999999</v>
      </c>
      <c r="M1942">
        <v>72</v>
      </c>
      <c r="N1942">
        <v>-22.71</v>
      </c>
      <c r="O1942" s="3">
        <v>-8.6199999999999999E-2</v>
      </c>
      <c r="P1942" s="3">
        <v>0.13669999999999999</v>
      </c>
      <c r="Q1942" t="s">
        <v>20</v>
      </c>
      <c r="S1942" s="1">
        <f t="shared" si="87"/>
        <v>44622</v>
      </c>
      <c r="U1942" s="1">
        <f t="shared" si="88"/>
        <v>44622</v>
      </c>
      <c r="W1942" s="37">
        <f t="shared" si="89"/>
        <v>0</v>
      </c>
      <c r="X1942" s="2"/>
      <c r="Z1942" s="2"/>
      <c r="AB1942" s="3"/>
      <c r="AD1942" s="3"/>
      <c r="AJ1942" s="3"/>
      <c r="AK1942" s="3"/>
    </row>
    <row r="1943" spans="1:37">
      <c r="A1943" t="s">
        <v>148</v>
      </c>
      <c r="B1943" t="s">
        <v>19</v>
      </c>
      <c r="C1943" s="2">
        <v>43585.552083333336</v>
      </c>
      <c r="D1943">
        <v>273.3</v>
      </c>
      <c r="E1943" s="2">
        <v>43587.538194444445</v>
      </c>
      <c r="F1943">
        <v>269.14999999999998</v>
      </c>
      <c r="G1943" s="3">
        <v>-1.52E-2</v>
      </c>
      <c r="H1943">
        <v>-860.29</v>
      </c>
      <c r="I1943" s="3">
        <v>-4.7000000000000002E-3</v>
      </c>
      <c r="J1943">
        <v>675</v>
      </c>
      <c r="K1943">
        <v>184477.48</v>
      </c>
      <c r="L1943">
        <v>2526438.0699999998</v>
      </c>
      <c r="M1943">
        <v>73</v>
      </c>
      <c r="N1943">
        <v>-11.78</v>
      </c>
      <c r="O1943" s="3">
        <v>-5.9299999999999999E-2</v>
      </c>
      <c r="P1943" s="3">
        <v>0.1019</v>
      </c>
      <c r="Q1943" t="s">
        <v>20</v>
      </c>
      <c r="S1943" s="1">
        <f t="shared" si="87"/>
        <v>43585</v>
      </c>
      <c r="U1943" s="1">
        <f t="shared" si="88"/>
        <v>43587</v>
      </c>
      <c r="W1943" s="37">
        <f t="shared" si="89"/>
        <v>2</v>
      </c>
      <c r="X1943" s="2"/>
      <c r="Z1943" s="2"/>
      <c r="AB1943" s="3"/>
      <c r="AD1943" s="3"/>
      <c r="AJ1943" s="3"/>
      <c r="AK1943" s="3"/>
    </row>
    <row r="1944" spans="1:37">
      <c r="A1944" t="s">
        <v>165</v>
      </c>
      <c r="B1944" t="s">
        <v>19</v>
      </c>
      <c r="C1944" s="2">
        <v>43845.614583333336</v>
      </c>
      <c r="D1944">
        <v>84.7</v>
      </c>
      <c r="E1944" s="2">
        <v>43846.465277777781</v>
      </c>
      <c r="F1944">
        <v>83.4</v>
      </c>
      <c r="G1944" s="3">
        <v>-1.5299999999999999E-2</v>
      </c>
      <c r="H1944">
        <v>-257.17</v>
      </c>
      <c r="I1944" s="3">
        <v>-4.4999999999999997E-3</v>
      </c>
      <c r="J1944">
        <v>675</v>
      </c>
      <c r="K1944">
        <v>57172.5</v>
      </c>
      <c r="L1944">
        <v>3058344.85</v>
      </c>
      <c r="M1944">
        <v>33</v>
      </c>
      <c r="N1944">
        <v>-7.79</v>
      </c>
      <c r="O1944" s="3">
        <v>-4.9000000000000002E-2</v>
      </c>
      <c r="P1944" s="3">
        <v>0.2792</v>
      </c>
      <c r="Q1944" t="s">
        <v>20</v>
      </c>
      <c r="S1944" s="1">
        <f t="shared" si="87"/>
        <v>43845</v>
      </c>
      <c r="U1944" s="1">
        <f t="shared" si="88"/>
        <v>43846</v>
      </c>
      <c r="W1944" s="37">
        <f t="shared" si="89"/>
        <v>1</v>
      </c>
      <c r="X1944" s="2"/>
      <c r="Z1944" s="2"/>
      <c r="AB1944" s="3"/>
      <c r="AD1944" s="3"/>
      <c r="AJ1944" s="3"/>
      <c r="AK1944" s="3"/>
    </row>
    <row r="1945" spans="1:37">
      <c r="A1945" t="s">
        <v>150</v>
      </c>
      <c r="B1945" t="s">
        <v>19</v>
      </c>
      <c r="C1945" s="2">
        <v>44068.635416666664</v>
      </c>
      <c r="D1945">
        <v>68.650000000000006</v>
      </c>
      <c r="E1945" s="2">
        <v>44069.520833333336</v>
      </c>
      <c r="F1945">
        <v>67.599999999999994</v>
      </c>
      <c r="G1945" s="3">
        <v>-1.5299999999999999E-2</v>
      </c>
      <c r="H1945">
        <v>-234.37</v>
      </c>
      <c r="I1945" s="3">
        <v>-4.5999999999999999E-3</v>
      </c>
      <c r="J1945">
        <v>750</v>
      </c>
      <c r="K1945">
        <v>51487.5</v>
      </c>
      <c r="L1945">
        <v>3789777.77</v>
      </c>
      <c r="M1945">
        <v>44</v>
      </c>
      <c r="N1945">
        <v>-5.33</v>
      </c>
      <c r="O1945" s="3">
        <v>-7.7899999999999997E-2</v>
      </c>
      <c r="P1945" s="3">
        <v>0.21629999999999999</v>
      </c>
      <c r="Q1945" t="s">
        <v>20</v>
      </c>
      <c r="S1945" s="1">
        <f t="shared" si="87"/>
        <v>44068</v>
      </c>
      <c r="U1945" s="1">
        <f t="shared" si="88"/>
        <v>44069</v>
      </c>
      <c r="W1945" s="37">
        <f t="shared" si="89"/>
        <v>1</v>
      </c>
      <c r="X1945" s="2"/>
      <c r="Z1945" s="2"/>
      <c r="AB1945" s="3"/>
      <c r="AD1945" s="3"/>
      <c r="AJ1945" s="3"/>
      <c r="AK1945" s="3"/>
    </row>
    <row r="1946" spans="1:37">
      <c r="A1946" t="s">
        <v>180</v>
      </c>
      <c r="B1946" t="s">
        <v>19</v>
      </c>
      <c r="C1946" s="2">
        <v>44194.597222222219</v>
      </c>
      <c r="D1946">
        <v>91.75</v>
      </c>
      <c r="E1946" s="2">
        <v>44195.385416666664</v>
      </c>
      <c r="F1946">
        <v>90.3</v>
      </c>
      <c r="G1946" s="3">
        <v>-1.5800000000000002E-2</v>
      </c>
      <c r="H1946">
        <v>-250.09</v>
      </c>
      <c r="I1946" s="3">
        <v>-4.0000000000000001E-3</v>
      </c>
      <c r="J1946">
        <v>675</v>
      </c>
      <c r="K1946">
        <v>61931.25</v>
      </c>
      <c r="L1946">
        <v>4229283.3600000003</v>
      </c>
      <c r="M1946">
        <v>16</v>
      </c>
      <c r="N1946">
        <v>-15.63</v>
      </c>
      <c r="O1946" s="3">
        <v>-0.14710000000000001</v>
      </c>
      <c r="P1946" s="3">
        <v>5.0099999999999999E-2</v>
      </c>
      <c r="Q1946" t="s">
        <v>20</v>
      </c>
      <c r="S1946" s="1">
        <f t="shared" si="87"/>
        <v>44194</v>
      </c>
      <c r="U1946" s="1">
        <f t="shared" si="88"/>
        <v>44195</v>
      </c>
      <c r="W1946" s="37">
        <f t="shared" si="89"/>
        <v>1</v>
      </c>
      <c r="X1946" s="2"/>
      <c r="Z1946" s="2"/>
      <c r="AB1946" s="3"/>
      <c r="AD1946" s="3"/>
      <c r="AJ1946" s="3"/>
      <c r="AK1946" s="3"/>
    </row>
    <row r="1947" spans="1:37">
      <c r="A1947" t="s">
        <v>216</v>
      </c>
      <c r="B1947" t="s">
        <v>19</v>
      </c>
      <c r="C1947" s="2">
        <v>44847.416666666664</v>
      </c>
      <c r="D1947">
        <v>232.1</v>
      </c>
      <c r="E1947" s="2">
        <v>44847.600694444445</v>
      </c>
      <c r="F1947">
        <v>228.2</v>
      </c>
      <c r="G1947" s="3">
        <v>-1.6799999999999999E-2</v>
      </c>
      <c r="H1947">
        <v>-492.1</v>
      </c>
      <c r="I1947" s="3">
        <v>-3.0000000000000001E-3</v>
      </c>
      <c r="J1947">
        <v>700</v>
      </c>
      <c r="K1947">
        <v>162470</v>
      </c>
      <c r="L1947">
        <v>6970851.8300000001</v>
      </c>
      <c r="M1947">
        <v>54</v>
      </c>
      <c r="N1947">
        <v>-9.11</v>
      </c>
      <c r="O1947" s="3">
        <v>-1.46E-2</v>
      </c>
      <c r="P1947" s="3">
        <v>0.1512</v>
      </c>
      <c r="Q1947" t="s">
        <v>20</v>
      </c>
      <c r="S1947" s="1">
        <f t="shared" si="87"/>
        <v>44847</v>
      </c>
      <c r="U1947" s="1">
        <f t="shared" si="88"/>
        <v>44847</v>
      </c>
      <c r="W1947" s="37">
        <f t="shared" si="89"/>
        <v>0</v>
      </c>
      <c r="X1947" s="2"/>
      <c r="Z1947" s="2"/>
      <c r="AB1947" s="3"/>
      <c r="AD1947" s="3"/>
      <c r="AJ1947" s="3"/>
      <c r="AK1947" s="3"/>
    </row>
    <row r="1948" spans="1:37">
      <c r="A1948" t="s">
        <v>47</v>
      </c>
      <c r="B1948" t="s">
        <v>19</v>
      </c>
      <c r="C1948" s="2">
        <v>41039.385416666664</v>
      </c>
      <c r="D1948">
        <v>103.2</v>
      </c>
      <c r="E1948" s="2">
        <v>41039.552083333336</v>
      </c>
      <c r="F1948">
        <v>101.45</v>
      </c>
      <c r="G1948" s="3">
        <v>-1.7000000000000001E-2</v>
      </c>
      <c r="H1948">
        <v>-311.32</v>
      </c>
      <c r="I1948" s="3">
        <v>-2.8999999999999998E-3</v>
      </c>
      <c r="J1948">
        <v>1050</v>
      </c>
      <c r="K1948">
        <v>108360</v>
      </c>
      <c r="L1948">
        <v>235728.62</v>
      </c>
      <c r="M1948">
        <v>49</v>
      </c>
      <c r="N1948">
        <v>-6.35</v>
      </c>
      <c r="O1948" s="3">
        <v>-0.1143</v>
      </c>
      <c r="P1948" s="3">
        <v>0.1928</v>
      </c>
      <c r="Q1948" t="s">
        <v>20</v>
      </c>
      <c r="S1948" s="1">
        <f t="shared" si="87"/>
        <v>41039</v>
      </c>
      <c r="U1948" s="1">
        <f t="shared" si="88"/>
        <v>41039</v>
      </c>
      <c r="W1948" s="37">
        <f t="shared" si="89"/>
        <v>0</v>
      </c>
      <c r="X1948" s="2"/>
      <c r="Z1948" s="2"/>
      <c r="AB1948" s="3"/>
      <c r="AD1948" s="3"/>
      <c r="AJ1948" s="3"/>
      <c r="AK1948" s="3"/>
    </row>
    <row r="1949" spans="1:37">
      <c r="A1949" t="s">
        <v>54</v>
      </c>
      <c r="B1949" t="s">
        <v>19</v>
      </c>
      <c r="C1949" s="2">
        <v>41640.385416666664</v>
      </c>
      <c r="D1949">
        <v>79.5</v>
      </c>
      <c r="E1949" s="2">
        <v>41640.482638888891</v>
      </c>
      <c r="F1949">
        <v>78.150000000000006</v>
      </c>
      <c r="G1949" s="3">
        <v>-1.7000000000000001E-2</v>
      </c>
      <c r="H1949">
        <v>-215.18</v>
      </c>
      <c r="I1949" s="3">
        <v>-2.8E-3</v>
      </c>
      <c r="J1949">
        <v>950</v>
      </c>
      <c r="K1949">
        <v>75525</v>
      </c>
      <c r="L1949">
        <v>1032832.01</v>
      </c>
      <c r="M1949">
        <v>29</v>
      </c>
      <c r="N1949">
        <v>-7.42</v>
      </c>
      <c r="O1949" s="3">
        <v>-6.1600000000000002E-2</v>
      </c>
      <c r="P1949" s="3">
        <v>8.6800000000000002E-2</v>
      </c>
      <c r="Q1949" t="s">
        <v>20</v>
      </c>
      <c r="S1949" s="1">
        <f t="shared" si="87"/>
        <v>41640</v>
      </c>
      <c r="U1949" s="1">
        <f t="shared" si="88"/>
        <v>41640</v>
      </c>
      <c r="W1949" s="37">
        <f t="shared" si="89"/>
        <v>0</v>
      </c>
      <c r="X1949" s="2"/>
      <c r="Z1949" s="2"/>
      <c r="AB1949" s="3"/>
      <c r="AD1949" s="3"/>
      <c r="AJ1949" s="3"/>
      <c r="AK1949" s="3"/>
    </row>
    <row r="1950" spans="1:37">
      <c r="A1950" t="s">
        <v>53</v>
      </c>
      <c r="B1950" t="s">
        <v>19</v>
      </c>
      <c r="C1950" s="2">
        <v>41474.611111111109</v>
      </c>
      <c r="D1950">
        <v>77.099999999999994</v>
      </c>
      <c r="E1950" s="2">
        <v>41477.472222222219</v>
      </c>
      <c r="F1950">
        <v>75.75</v>
      </c>
      <c r="G1950" s="3">
        <v>-1.7500000000000002E-2</v>
      </c>
      <c r="H1950">
        <v>-160.65</v>
      </c>
      <c r="I1950" s="3">
        <v>-2.3E-3</v>
      </c>
      <c r="J1950">
        <v>900</v>
      </c>
      <c r="K1950">
        <v>69390</v>
      </c>
      <c r="L1950">
        <v>548196.06999999995</v>
      </c>
      <c r="M1950">
        <v>37</v>
      </c>
      <c r="N1950">
        <v>-4.34</v>
      </c>
      <c r="O1950" s="3">
        <v>-6.6799999999999998E-2</v>
      </c>
      <c r="P1950" s="3">
        <v>0.28660000000000002</v>
      </c>
      <c r="Q1950" t="s">
        <v>20</v>
      </c>
      <c r="S1950" s="1">
        <f t="shared" si="87"/>
        <v>41474</v>
      </c>
      <c r="U1950" s="1">
        <f t="shared" si="88"/>
        <v>41477</v>
      </c>
      <c r="W1950" s="37">
        <f t="shared" si="89"/>
        <v>3</v>
      </c>
      <c r="X1950" s="2"/>
      <c r="Z1950" s="2"/>
      <c r="AB1950" s="3"/>
      <c r="AD1950" s="3"/>
      <c r="AJ1950" s="3"/>
      <c r="AK1950" s="3"/>
    </row>
    <row r="1951" spans="1:37">
      <c r="A1951" t="s">
        <v>32</v>
      </c>
      <c r="B1951" t="s">
        <v>19</v>
      </c>
      <c r="C1951" s="2">
        <v>40946.385416666664</v>
      </c>
      <c r="D1951">
        <v>113.3</v>
      </c>
      <c r="E1951" s="2">
        <v>40946.53125</v>
      </c>
      <c r="F1951">
        <v>111.3</v>
      </c>
      <c r="G1951" s="3">
        <v>-1.77E-2</v>
      </c>
      <c r="H1951">
        <v>-221.4</v>
      </c>
      <c r="I1951" s="3">
        <v>-2.2000000000000001E-3</v>
      </c>
      <c r="J1951">
        <v>900</v>
      </c>
      <c r="K1951">
        <v>101970</v>
      </c>
      <c r="L1951">
        <v>-134928.38</v>
      </c>
      <c r="M1951">
        <v>43</v>
      </c>
      <c r="N1951">
        <v>-5.15</v>
      </c>
      <c r="O1951" s="3">
        <v>-7.3700000000000002E-2</v>
      </c>
      <c r="P1951" s="3">
        <v>0.16370000000000001</v>
      </c>
      <c r="Q1951" t="s">
        <v>20</v>
      </c>
      <c r="S1951" s="1">
        <f t="shared" si="87"/>
        <v>40946</v>
      </c>
      <c r="U1951" s="1">
        <f t="shared" si="88"/>
        <v>40946</v>
      </c>
      <c r="W1951" s="37">
        <f t="shared" si="89"/>
        <v>0</v>
      </c>
      <c r="X1951" s="2"/>
      <c r="Z1951" s="2"/>
      <c r="AB1951" s="3"/>
      <c r="AD1951" s="3"/>
      <c r="AJ1951" s="3"/>
      <c r="AK1951" s="3"/>
    </row>
    <row r="1952" spans="1:37">
      <c r="A1952" t="s">
        <v>87</v>
      </c>
      <c r="B1952" t="s">
        <v>19</v>
      </c>
      <c r="C1952" s="2">
        <v>42219.638888888891</v>
      </c>
      <c r="D1952">
        <v>154.69999999999999</v>
      </c>
      <c r="E1952" s="2">
        <v>42220.385416666664</v>
      </c>
      <c r="F1952">
        <v>151.94999999999999</v>
      </c>
      <c r="G1952" s="3">
        <v>-1.78E-2</v>
      </c>
      <c r="H1952">
        <v>-269.02999999999997</v>
      </c>
      <c r="I1952" s="3">
        <v>-2E-3</v>
      </c>
      <c r="J1952">
        <v>850</v>
      </c>
      <c r="K1952">
        <v>131495</v>
      </c>
      <c r="L1952">
        <v>2198774.39</v>
      </c>
      <c r="M1952">
        <v>4</v>
      </c>
      <c r="N1952">
        <v>-67.260000000000005</v>
      </c>
      <c r="O1952" s="3">
        <v>-3.3300000000000003E-2</v>
      </c>
      <c r="P1952" s="3">
        <v>1.78E-2</v>
      </c>
      <c r="Q1952" t="s">
        <v>20</v>
      </c>
      <c r="S1952" s="1">
        <f t="shared" si="87"/>
        <v>42219</v>
      </c>
      <c r="U1952" s="1">
        <f t="shared" si="88"/>
        <v>42220</v>
      </c>
      <c r="W1952" s="37">
        <f t="shared" si="89"/>
        <v>1</v>
      </c>
      <c r="X1952" s="2"/>
      <c r="Z1952" s="2"/>
      <c r="AB1952" s="3"/>
      <c r="AD1952" s="3"/>
      <c r="AJ1952" s="3"/>
      <c r="AK1952" s="3"/>
    </row>
    <row r="1953" spans="1:37">
      <c r="A1953" t="s">
        <v>69</v>
      </c>
      <c r="B1953" t="s">
        <v>19</v>
      </c>
      <c r="C1953" s="2">
        <v>42467.385416666664</v>
      </c>
      <c r="D1953">
        <v>110.35</v>
      </c>
      <c r="E1953" s="2">
        <v>42467.388888888891</v>
      </c>
      <c r="F1953">
        <v>108.35</v>
      </c>
      <c r="G1953" s="3">
        <v>-1.8100000000000002E-2</v>
      </c>
      <c r="H1953">
        <v>-168.3</v>
      </c>
      <c r="I1953" s="3">
        <v>-1.6999999999999999E-3</v>
      </c>
      <c r="J1953">
        <v>900</v>
      </c>
      <c r="K1953">
        <v>99315</v>
      </c>
      <c r="L1953">
        <v>1969118.35</v>
      </c>
      <c r="M1953">
        <v>2</v>
      </c>
      <c r="N1953">
        <v>-84.15</v>
      </c>
      <c r="O1953" s="3">
        <v>-1.9900000000000001E-2</v>
      </c>
      <c r="P1953" s="3">
        <v>8.8400000000000006E-2</v>
      </c>
      <c r="Q1953" t="s">
        <v>20</v>
      </c>
      <c r="S1953" s="1">
        <f t="shared" si="87"/>
        <v>42467</v>
      </c>
      <c r="U1953" s="1">
        <f t="shared" si="88"/>
        <v>42467</v>
      </c>
      <c r="W1953" s="37">
        <f t="shared" si="89"/>
        <v>0</v>
      </c>
      <c r="X1953" s="2"/>
      <c r="Z1953" s="2"/>
      <c r="AB1953" s="3"/>
      <c r="AD1953" s="3"/>
      <c r="AJ1953" s="3"/>
      <c r="AK1953" s="3"/>
    </row>
    <row r="1954" spans="1:37">
      <c r="A1954" t="s">
        <v>206</v>
      </c>
      <c r="B1954" t="s">
        <v>19</v>
      </c>
      <c r="C1954" s="2">
        <v>44726.583333333336</v>
      </c>
      <c r="D1954">
        <v>267</v>
      </c>
      <c r="E1954" s="2">
        <v>44727.517361111109</v>
      </c>
      <c r="F1954">
        <v>261.95</v>
      </c>
      <c r="G1954" s="3">
        <v>-1.89E-2</v>
      </c>
      <c r="H1954">
        <v>-179.63</v>
      </c>
      <c r="I1954" s="3">
        <v>-8.9999999999999998E-4</v>
      </c>
      <c r="J1954">
        <v>750</v>
      </c>
      <c r="K1954">
        <v>200250</v>
      </c>
      <c r="L1954">
        <v>6934436.5099999998</v>
      </c>
      <c r="M1954">
        <v>57</v>
      </c>
      <c r="N1954">
        <v>-3.15</v>
      </c>
      <c r="O1954" s="3">
        <v>-4.6100000000000002E-2</v>
      </c>
      <c r="P1954" s="3">
        <v>0.1318</v>
      </c>
      <c r="Q1954" t="s">
        <v>20</v>
      </c>
      <c r="S1954" s="1">
        <f t="shared" si="87"/>
        <v>44726</v>
      </c>
      <c r="U1954" s="1">
        <f t="shared" si="88"/>
        <v>44727</v>
      </c>
      <c r="W1954" s="37">
        <f t="shared" si="89"/>
        <v>1</v>
      </c>
      <c r="X1954" s="2"/>
      <c r="Z1954" s="2"/>
      <c r="AB1954" s="3"/>
      <c r="AD1954" s="3"/>
      <c r="AJ1954" s="3"/>
      <c r="AK1954" s="3"/>
    </row>
    <row r="1955" spans="1:37">
      <c r="A1955" t="s">
        <v>78</v>
      </c>
      <c r="B1955" t="s">
        <v>19</v>
      </c>
      <c r="C1955" s="2">
        <v>42335.385416666664</v>
      </c>
      <c r="D1955">
        <v>134.55000000000001</v>
      </c>
      <c r="E1955" s="2">
        <v>42335.545138888891</v>
      </c>
      <c r="F1955">
        <v>132</v>
      </c>
      <c r="G1955" s="3">
        <v>-1.9E-2</v>
      </c>
      <c r="H1955">
        <v>-103.95</v>
      </c>
      <c r="I1955" s="3">
        <v>-8.9999999999999998E-4</v>
      </c>
      <c r="J1955">
        <v>900</v>
      </c>
      <c r="K1955">
        <v>121095</v>
      </c>
      <c r="L1955">
        <v>2006190.59</v>
      </c>
      <c r="M1955">
        <v>47</v>
      </c>
      <c r="N1955">
        <v>-2.21</v>
      </c>
      <c r="O1955" s="3">
        <v>-0.13639999999999999</v>
      </c>
      <c r="P1955" s="3">
        <v>0.17499999999999999</v>
      </c>
      <c r="Q1955" t="s">
        <v>20</v>
      </c>
      <c r="S1955" s="1">
        <f t="shared" si="87"/>
        <v>42335</v>
      </c>
      <c r="U1955" s="1">
        <f t="shared" si="88"/>
        <v>42335</v>
      </c>
      <c r="W1955" s="37">
        <f t="shared" si="89"/>
        <v>0</v>
      </c>
      <c r="X1955" s="2"/>
      <c r="Z1955" s="2"/>
      <c r="AB1955" s="3"/>
      <c r="AD1955" s="3"/>
      <c r="AJ1955" s="3"/>
      <c r="AK1955" s="3"/>
    </row>
    <row r="1956" spans="1:37">
      <c r="A1956" t="s">
        <v>134</v>
      </c>
      <c r="B1956" t="s">
        <v>19</v>
      </c>
      <c r="C1956" s="2">
        <v>43224.385416666664</v>
      </c>
      <c r="D1956">
        <v>126.45</v>
      </c>
      <c r="E1956" s="2">
        <v>43227.385416666664</v>
      </c>
      <c r="F1956">
        <v>124</v>
      </c>
      <c r="G1956" s="3">
        <v>-1.9400000000000001E-2</v>
      </c>
      <c r="H1956">
        <v>-36.79</v>
      </c>
      <c r="I1956" s="3">
        <v>-4.0000000000000002E-4</v>
      </c>
      <c r="J1956">
        <v>675</v>
      </c>
      <c r="K1956">
        <v>85353.75</v>
      </c>
      <c r="L1956">
        <v>2293897.5699999998</v>
      </c>
      <c r="M1956">
        <v>76</v>
      </c>
      <c r="N1956">
        <v>-0.48</v>
      </c>
      <c r="O1956" s="3">
        <v>-5.8099999999999999E-2</v>
      </c>
      <c r="P1956" s="3">
        <v>0.12690000000000001</v>
      </c>
      <c r="Q1956" t="s">
        <v>20</v>
      </c>
      <c r="S1956" s="1">
        <f t="shared" ref="S1956:S2019" si="90">DATE(YEAR(C1956),MONTH(C1956),DAY(C1956))</f>
        <v>43224</v>
      </c>
      <c r="U1956" s="1">
        <f t="shared" ref="U1956:U2019" si="91">DATE(YEAR(E1956),MONTH(E1956),DAY(E1956))</f>
        <v>43227</v>
      </c>
      <c r="W1956" s="37">
        <f t="shared" ref="W1956:W2019" si="92">U1956-S1956</f>
        <v>3</v>
      </c>
      <c r="X1956" s="2"/>
      <c r="Z1956" s="2"/>
      <c r="AB1956" s="3"/>
      <c r="AD1956" s="3"/>
      <c r="AJ1956" s="3"/>
      <c r="AK1956" s="3"/>
    </row>
    <row r="1957" spans="1:37">
      <c r="A1957" t="s">
        <v>97</v>
      </c>
      <c r="B1957" t="s">
        <v>19</v>
      </c>
      <c r="C1957" s="2">
        <v>43930.388888888891</v>
      </c>
      <c r="D1957">
        <v>422.3</v>
      </c>
      <c r="E1957" s="2">
        <v>43934.395833333336</v>
      </c>
      <c r="F1957">
        <v>413.95</v>
      </c>
      <c r="G1957" s="3">
        <v>-1.9800000000000002E-2</v>
      </c>
      <c r="H1957">
        <v>-11.25</v>
      </c>
      <c r="I1957" s="3">
        <v>0</v>
      </c>
      <c r="J1957">
        <v>900</v>
      </c>
      <c r="K1957">
        <v>380070</v>
      </c>
      <c r="L1957">
        <v>3314816.41</v>
      </c>
      <c r="M1957">
        <v>79</v>
      </c>
      <c r="N1957">
        <v>-0.14000000000000001</v>
      </c>
      <c r="O1957" s="3">
        <v>-0.10100000000000001</v>
      </c>
      <c r="P1957" s="3">
        <v>0.2422</v>
      </c>
      <c r="Q1957" t="s">
        <v>20</v>
      </c>
      <c r="S1957" s="1">
        <f t="shared" si="90"/>
        <v>43930</v>
      </c>
      <c r="U1957" s="1">
        <f t="shared" si="91"/>
        <v>43934</v>
      </c>
      <c r="W1957" s="37">
        <f t="shared" si="92"/>
        <v>4</v>
      </c>
      <c r="X1957" s="2"/>
      <c r="Z1957" s="2"/>
      <c r="AB1957" s="3"/>
      <c r="AD1957" s="3"/>
      <c r="AJ1957" s="3"/>
      <c r="AK1957" s="3"/>
    </row>
    <row r="1958" spans="1:37">
      <c r="A1958" t="s">
        <v>85</v>
      </c>
      <c r="B1958" t="s">
        <v>19</v>
      </c>
      <c r="C1958" s="2">
        <v>41957.395833333336</v>
      </c>
      <c r="D1958">
        <v>75.349999999999994</v>
      </c>
      <c r="E1958" s="2">
        <v>41957.597222222219</v>
      </c>
      <c r="F1958">
        <v>73.849999999999994</v>
      </c>
      <c r="G1958" s="3">
        <v>-1.9900000000000001E-2</v>
      </c>
      <c r="H1958">
        <v>6.2</v>
      </c>
      <c r="I1958" s="3">
        <v>1E-4</v>
      </c>
      <c r="J1958">
        <v>775</v>
      </c>
      <c r="K1958">
        <v>58396.25</v>
      </c>
      <c r="L1958">
        <v>1476778.8</v>
      </c>
      <c r="M1958">
        <v>59</v>
      </c>
      <c r="N1958">
        <v>0.11</v>
      </c>
      <c r="O1958" s="3">
        <v>-0.1009</v>
      </c>
      <c r="P1958" s="3">
        <v>0.19109999999999999</v>
      </c>
      <c r="Q1958" t="s">
        <v>20</v>
      </c>
      <c r="S1958" s="1">
        <f t="shared" si="90"/>
        <v>41957</v>
      </c>
      <c r="U1958" s="1">
        <f t="shared" si="91"/>
        <v>41957</v>
      </c>
      <c r="W1958" s="37">
        <f t="shared" si="92"/>
        <v>0</v>
      </c>
      <c r="X1958" s="2"/>
      <c r="Z1958" s="2"/>
      <c r="AB1958" s="3"/>
      <c r="AD1958" s="3"/>
      <c r="AJ1958" s="3"/>
      <c r="AK1958" s="3"/>
    </row>
    <row r="1959" spans="1:37">
      <c r="A1959" t="s">
        <v>86</v>
      </c>
      <c r="B1959" t="s">
        <v>19</v>
      </c>
      <c r="C1959" s="2">
        <v>42145.395833333336</v>
      </c>
      <c r="D1959">
        <v>82.4</v>
      </c>
      <c r="E1959" s="2">
        <v>42145.545138888891</v>
      </c>
      <c r="F1959">
        <v>80.75</v>
      </c>
      <c r="G1959" s="3">
        <v>-0.02</v>
      </c>
      <c r="H1959">
        <v>15.26</v>
      </c>
      <c r="I1959" s="3">
        <v>2.0000000000000001E-4</v>
      </c>
      <c r="J1959">
        <v>825</v>
      </c>
      <c r="K1959">
        <v>67980</v>
      </c>
      <c r="L1959">
        <v>1855905.26</v>
      </c>
      <c r="M1959">
        <v>44</v>
      </c>
      <c r="N1959">
        <v>0.35</v>
      </c>
      <c r="O1959" s="3">
        <v>-8.0699999999999994E-2</v>
      </c>
      <c r="P1959" s="3">
        <v>0.19359999999999999</v>
      </c>
      <c r="Q1959" t="s">
        <v>20</v>
      </c>
      <c r="S1959" s="1">
        <f t="shared" si="90"/>
        <v>42145</v>
      </c>
      <c r="U1959" s="1">
        <f t="shared" si="91"/>
        <v>42145</v>
      </c>
      <c r="W1959" s="37">
        <f t="shared" si="92"/>
        <v>0</v>
      </c>
      <c r="X1959" s="2"/>
      <c r="Z1959" s="2"/>
      <c r="AB1959" s="3"/>
      <c r="AD1959" s="3"/>
      <c r="AJ1959" s="3"/>
      <c r="AK1959" s="3"/>
    </row>
    <row r="1960" spans="1:37">
      <c r="A1960" t="s">
        <v>108</v>
      </c>
      <c r="B1960" t="s">
        <v>19</v>
      </c>
      <c r="C1960" s="2">
        <v>42853.385416666664</v>
      </c>
      <c r="D1960">
        <v>122.5</v>
      </c>
      <c r="E1960" s="2">
        <v>42857.385416666664</v>
      </c>
      <c r="F1960">
        <v>120.05</v>
      </c>
      <c r="G1960" s="3">
        <v>-0.02</v>
      </c>
      <c r="H1960">
        <v>18.38</v>
      </c>
      <c r="I1960" s="3">
        <v>2.0000000000000001E-4</v>
      </c>
      <c r="J1960">
        <v>750</v>
      </c>
      <c r="K1960">
        <v>91875</v>
      </c>
      <c r="L1960">
        <v>2169967.23</v>
      </c>
      <c r="M1960">
        <v>76</v>
      </c>
      <c r="N1960">
        <v>0.24</v>
      </c>
      <c r="O1960" s="3">
        <v>-0.1135</v>
      </c>
      <c r="P1960" s="3">
        <v>0.14119999999999999</v>
      </c>
      <c r="Q1960" t="s">
        <v>20</v>
      </c>
      <c r="S1960" s="1">
        <f t="shared" si="90"/>
        <v>42853</v>
      </c>
      <c r="U1960" s="1">
        <f t="shared" si="91"/>
        <v>42857</v>
      </c>
      <c r="W1960" s="37">
        <f t="shared" si="92"/>
        <v>4</v>
      </c>
      <c r="X1960" s="2"/>
      <c r="Z1960" s="2"/>
      <c r="AB1960" s="3"/>
      <c r="AD1960" s="3"/>
      <c r="AJ1960" s="3"/>
      <c r="AK1960" s="3"/>
    </row>
    <row r="1961" spans="1:37">
      <c r="A1961" t="s">
        <v>41</v>
      </c>
      <c r="B1961" t="s">
        <v>19</v>
      </c>
      <c r="C1961" s="2">
        <v>41115.572916666664</v>
      </c>
      <c r="D1961">
        <v>12.35</v>
      </c>
      <c r="E1961" s="2">
        <v>41116.427083333336</v>
      </c>
      <c r="F1961">
        <v>12.1</v>
      </c>
      <c r="G1961" s="3">
        <v>-2.0199999999999999E-2</v>
      </c>
      <c r="H1961">
        <v>5.77</v>
      </c>
      <c r="I1961" s="3">
        <v>4.0000000000000002E-4</v>
      </c>
      <c r="J1961">
        <v>1050</v>
      </c>
      <c r="K1961">
        <v>12967.5</v>
      </c>
      <c r="L1961">
        <v>486067.89</v>
      </c>
      <c r="M1961">
        <v>35</v>
      </c>
      <c r="N1961">
        <v>0.16</v>
      </c>
      <c r="O1961" s="3">
        <v>-0.35630000000000001</v>
      </c>
      <c r="P1961" s="3">
        <v>0.47770000000000001</v>
      </c>
      <c r="Q1961" t="s">
        <v>20</v>
      </c>
      <c r="S1961" s="1">
        <f t="shared" si="90"/>
        <v>41115</v>
      </c>
      <c r="U1961" s="1">
        <f t="shared" si="91"/>
        <v>41116</v>
      </c>
      <c r="W1961" s="37">
        <f t="shared" si="92"/>
        <v>1</v>
      </c>
      <c r="X1961" s="2"/>
      <c r="Z1961" s="2"/>
      <c r="AB1961" s="3"/>
      <c r="AD1961" s="3"/>
      <c r="AJ1961" s="3"/>
      <c r="AK1961" s="3"/>
    </row>
    <row r="1962" spans="1:37">
      <c r="A1962" t="s">
        <v>39</v>
      </c>
      <c r="B1962" t="s">
        <v>19</v>
      </c>
      <c r="C1962" s="2">
        <v>41481.385416666664</v>
      </c>
      <c r="D1962">
        <v>146.25</v>
      </c>
      <c r="E1962" s="2">
        <v>41481.604166666664</v>
      </c>
      <c r="F1962">
        <v>143.25</v>
      </c>
      <c r="G1962" s="3">
        <v>-2.0500000000000001E-2</v>
      </c>
      <c r="H1962">
        <v>99.75</v>
      </c>
      <c r="I1962" s="3">
        <v>6.9999999999999999E-4</v>
      </c>
      <c r="J1962">
        <v>950</v>
      </c>
      <c r="K1962">
        <v>138937.5</v>
      </c>
      <c r="L1962">
        <v>553883.47</v>
      </c>
      <c r="M1962">
        <v>64</v>
      </c>
      <c r="N1962">
        <v>1.56</v>
      </c>
      <c r="O1962" s="3">
        <v>-5.7799999999999997E-2</v>
      </c>
      <c r="P1962" s="3">
        <v>0.1983</v>
      </c>
      <c r="Q1962" t="s">
        <v>20</v>
      </c>
      <c r="S1962" s="1">
        <f t="shared" si="90"/>
        <v>41481</v>
      </c>
      <c r="U1962" s="1">
        <f t="shared" si="91"/>
        <v>41481</v>
      </c>
      <c r="W1962" s="37">
        <f t="shared" si="92"/>
        <v>0</v>
      </c>
      <c r="X1962" s="2"/>
      <c r="Z1962" s="2"/>
      <c r="AB1962" s="3"/>
      <c r="AD1962" s="3"/>
      <c r="AJ1962" s="3"/>
      <c r="AK1962" s="3"/>
    </row>
    <row r="1963" spans="1:37">
      <c r="A1963" t="s">
        <v>203</v>
      </c>
      <c r="B1963" t="s">
        <v>19</v>
      </c>
      <c r="C1963" s="2">
        <v>44386.590277777781</v>
      </c>
      <c r="D1963">
        <v>163.30000000000001</v>
      </c>
      <c r="E1963" s="2">
        <v>44389.548611111109</v>
      </c>
      <c r="F1963">
        <v>159.94999999999999</v>
      </c>
      <c r="G1963" s="3">
        <v>-2.0500000000000001E-2</v>
      </c>
      <c r="H1963">
        <v>76.38</v>
      </c>
      <c r="I1963" s="3">
        <v>6.9999999999999999E-4</v>
      </c>
      <c r="J1963">
        <v>650</v>
      </c>
      <c r="K1963">
        <v>106145</v>
      </c>
      <c r="L1963">
        <v>5576521.71</v>
      </c>
      <c r="M1963">
        <v>65</v>
      </c>
      <c r="N1963">
        <v>1.18</v>
      </c>
      <c r="O1963" s="3">
        <v>-0.1638</v>
      </c>
      <c r="P1963" s="3">
        <v>0.32029999999999997</v>
      </c>
      <c r="Q1963" t="s">
        <v>20</v>
      </c>
      <c r="S1963" s="1">
        <f t="shared" si="90"/>
        <v>44386</v>
      </c>
      <c r="U1963" s="1">
        <f t="shared" si="91"/>
        <v>44389</v>
      </c>
      <c r="W1963" s="37">
        <f t="shared" si="92"/>
        <v>3</v>
      </c>
      <c r="X1963" s="2"/>
      <c r="Z1963" s="2"/>
      <c r="AB1963" s="3"/>
      <c r="AD1963" s="3"/>
      <c r="AJ1963" s="3"/>
      <c r="AK1963" s="3"/>
    </row>
    <row r="1964" spans="1:37">
      <c r="A1964" t="s">
        <v>158</v>
      </c>
      <c r="B1964" t="s">
        <v>19</v>
      </c>
      <c r="C1964" s="2">
        <v>44118.59375</v>
      </c>
      <c r="D1964">
        <v>173.55</v>
      </c>
      <c r="E1964" s="2">
        <v>44119.479166666664</v>
      </c>
      <c r="F1964">
        <v>170</v>
      </c>
      <c r="G1964" s="3">
        <v>-2.0500000000000001E-2</v>
      </c>
      <c r="H1964">
        <v>85.88</v>
      </c>
      <c r="I1964" s="3">
        <v>6.9999999999999999E-4</v>
      </c>
      <c r="J1964">
        <v>750</v>
      </c>
      <c r="K1964">
        <v>130162.5</v>
      </c>
      <c r="L1964">
        <v>3858309.32</v>
      </c>
      <c r="M1964">
        <v>44</v>
      </c>
      <c r="N1964">
        <v>1.95</v>
      </c>
      <c r="O1964" s="3">
        <v>-6.25E-2</v>
      </c>
      <c r="P1964" s="3">
        <v>0.2999</v>
      </c>
      <c r="Q1964" t="s">
        <v>20</v>
      </c>
      <c r="S1964" s="1">
        <f t="shared" si="90"/>
        <v>44118</v>
      </c>
      <c r="U1964" s="1">
        <f t="shared" si="91"/>
        <v>44119</v>
      </c>
      <c r="W1964" s="37">
        <f t="shared" si="92"/>
        <v>1</v>
      </c>
      <c r="X1964" s="2"/>
      <c r="Z1964" s="2"/>
      <c r="AB1964" s="3"/>
      <c r="AD1964" s="3"/>
      <c r="AJ1964" s="3"/>
      <c r="AK1964" s="3"/>
    </row>
    <row r="1965" spans="1:37">
      <c r="A1965" t="s">
        <v>39</v>
      </c>
      <c r="B1965" t="s">
        <v>19</v>
      </c>
      <c r="C1965" s="2">
        <v>41390.447916666664</v>
      </c>
      <c r="D1965">
        <v>94.7</v>
      </c>
      <c r="E1965" s="2">
        <v>41393.40625</v>
      </c>
      <c r="F1965">
        <v>92.75</v>
      </c>
      <c r="G1965" s="3">
        <v>-2.06E-2</v>
      </c>
      <c r="H1965">
        <v>71.73</v>
      </c>
      <c r="I1965" s="3">
        <v>8.0000000000000004E-4</v>
      </c>
      <c r="J1965">
        <v>950.00009999999997</v>
      </c>
      <c r="K1965">
        <v>89965</v>
      </c>
      <c r="L1965">
        <v>730774.94</v>
      </c>
      <c r="M1965">
        <v>65</v>
      </c>
      <c r="N1965">
        <v>1.1000000000000001</v>
      </c>
      <c r="O1965" s="3">
        <v>-7.1800000000000003E-2</v>
      </c>
      <c r="P1965" s="3">
        <v>0.1341</v>
      </c>
      <c r="Q1965" t="s">
        <v>20</v>
      </c>
      <c r="S1965" s="1">
        <f t="shared" si="90"/>
        <v>41390</v>
      </c>
      <c r="U1965" s="1">
        <f t="shared" si="91"/>
        <v>41393</v>
      </c>
      <c r="W1965" s="37">
        <f t="shared" si="92"/>
        <v>3</v>
      </c>
      <c r="X1965" s="2"/>
      <c r="Z1965" s="2"/>
      <c r="AB1965" s="3"/>
      <c r="AD1965" s="3"/>
      <c r="AJ1965" s="3"/>
      <c r="AK1965" s="3"/>
    </row>
    <row r="1966" spans="1:37">
      <c r="A1966" t="s">
        <v>77</v>
      </c>
      <c r="B1966" t="s">
        <v>19</v>
      </c>
      <c r="C1966" s="2">
        <v>41872.5</v>
      </c>
      <c r="D1966">
        <v>50.7</v>
      </c>
      <c r="E1966" s="2">
        <v>41872.625</v>
      </c>
      <c r="F1966">
        <v>49.65</v>
      </c>
      <c r="G1966" s="3">
        <v>-2.07E-2</v>
      </c>
      <c r="H1966">
        <v>37.200000000000003</v>
      </c>
      <c r="I1966" s="3">
        <v>8.9999999999999998E-4</v>
      </c>
      <c r="J1966">
        <v>800</v>
      </c>
      <c r="K1966">
        <v>40560</v>
      </c>
      <c r="L1966">
        <v>1433878.2</v>
      </c>
      <c r="M1966">
        <v>37</v>
      </c>
      <c r="N1966">
        <v>1.01</v>
      </c>
      <c r="O1966" s="3">
        <v>-0.1331</v>
      </c>
      <c r="P1966" s="3">
        <v>0.30280000000000001</v>
      </c>
      <c r="Q1966" t="s">
        <v>20</v>
      </c>
      <c r="S1966" s="1">
        <f t="shared" si="90"/>
        <v>41872</v>
      </c>
      <c r="U1966" s="1">
        <f t="shared" si="91"/>
        <v>41872</v>
      </c>
      <c r="W1966" s="37">
        <f t="shared" si="92"/>
        <v>0</v>
      </c>
      <c r="X1966" s="2"/>
      <c r="Z1966" s="2"/>
      <c r="AB1966" s="3"/>
      <c r="AD1966" s="3"/>
      <c r="AJ1966" s="3"/>
      <c r="AK1966" s="3"/>
    </row>
    <row r="1967" spans="1:37">
      <c r="A1967" t="s">
        <v>133</v>
      </c>
      <c r="B1967" t="s">
        <v>19</v>
      </c>
      <c r="C1967" s="2">
        <v>44027.385416666664</v>
      </c>
      <c r="D1967">
        <v>214.95</v>
      </c>
      <c r="E1967" s="2">
        <v>44027.607638888891</v>
      </c>
      <c r="F1967">
        <v>210.5</v>
      </c>
      <c r="G1967" s="3">
        <v>-2.07E-2</v>
      </c>
      <c r="H1967">
        <v>161.29</v>
      </c>
      <c r="I1967" s="3">
        <v>8.9999999999999998E-4</v>
      </c>
      <c r="J1967">
        <v>825</v>
      </c>
      <c r="K1967">
        <v>177333.75</v>
      </c>
      <c r="L1967">
        <v>3620001.81</v>
      </c>
      <c r="M1967">
        <v>65</v>
      </c>
      <c r="N1967">
        <v>2.48</v>
      </c>
      <c r="O1967" s="3">
        <v>-3.1199999999999999E-2</v>
      </c>
      <c r="P1967" s="3">
        <v>0.29749999999999999</v>
      </c>
      <c r="Q1967" t="s">
        <v>20</v>
      </c>
      <c r="S1967" s="1">
        <f t="shared" si="90"/>
        <v>44027</v>
      </c>
      <c r="U1967" s="1">
        <f t="shared" si="91"/>
        <v>44027</v>
      </c>
      <c r="W1967" s="37">
        <f t="shared" si="92"/>
        <v>0</v>
      </c>
      <c r="X1967" s="2"/>
      <c r="Z1967" s="2"/>
      <c r="AB1967" s="3"/>
      <c r="AD1967" s="3"/>
      <c r="AJ1967" s="3"/>
      <c r="AK1967" s="3"/>
    </row>
    <row r="1968" spans="1:37">
      <c r="A1968" t="s">
        <v>87</v>
      </c>
      <c r="B1968" t="s">
        <v>19</v>
      </c>
      <c r="C1968" s="2">
        <v>42677.559027777781</v>
      </c>
      <c r="D1968">
        <v>134.05000000000001</v>
      </c>
      <c r="E1968" s="2">
        <v>42681.385416666664</v>
      </c>
      <c r="F1968">
        <v>131.25</v>
      </c>
      <c r="G1968" s="3">
        <v>-2.0899999999999998E-2</v>
      </c>
      <c r="H1968">
        <v>121.28</v>
      </c>
      <c r="I1968" s="3">
        <v>1.1000000000000001E-3</v>
      </c>
      <c r="J1968">
        <v>825</v>
      </c>
      <c r="K1968">
        <v>110591.25</v>
      </c>
      <c r="L1968">
        <v>2274443.35</v>
      </c>
      <c r="M1968">
        <v>101</v>
      </c>
      <c r="N1968">
        <v>1.2</v>
      </c>
      <c r="O1968" s="3">
        <v>-0.12939999999999999</v>
      </c>
      <c r="P1968" s="3">
        <v>0.29060000000000002</v>
      </c>
      <c r="Q1968" t="s">
        <v>20</v>
      </c>
      <c r="S1968" s="1">
        <f t="shared" si="90"/>
        <v>42677</v>
      </c>
      <c r="U1968" s="1">
        <f t="shared" si="91"/>
        <v>42681</v>
      </c>
      <c r="W1968" s="37">
        <f t="shared" si="92"/>
        <v>4</v>
      </c>
      <c r="X1968" s="2"/>
      <c r="Z1968" s="2"/>
      <c r="AB1968" s="3"/>
      <c r="AD1968" s="3"/>
      <c r="AJ1968" s="3"/>
      <c r="AK1968" s="3"/>
    </row>
    <row r="1969" spans="1:37">
      <c r="A1969" t="s">
        <v>226</v>
      </c>
      <c r="B1969" t="s">
        <v>19</v>
      </c>
      <c r="C1969" s="2">
        <v>44861.638888888891</v>
      </c>
      <c r="D1969">
        <v>63.95</v>
      </c>
      <c r="E1969" s="2">
        <v>44861.642361111109</v>
      </c>
      <c r="F1969">
        <v>62.6</v>
      </c>
      <c r="G1969" s="3">
        <v>-2.1100000000000001E-2</v>
      </c>
      <c r="H1969">
        <v>59.15</v>
      </c>
      <c r="I1969" s="3">
        <v>1.2999999999999999E-3</v>
      </c>
      <c r="J1969">
        <v>700</v>
      </c>
      <c r="K1969">
        <v>44765</v>
      </c>
      <c r="L1969">
        <v>7065464.5300000003</v>
      </c>
      <c r="M1969">
        <v>2</v>
      </c>
      <c r="N1969">
        <v>29.58</v>
      </c>
      <c r="O1969" s="3">
        <v>-6.1800000000000001E-2</v>
      </c>
      <c r="P1969" s="3">
        <v>2.1100000000000001E-2</v>
      </c>
      <c r="Q1969" t="s">
        <v>20</v>
      </c>
      <c r="S1969" s="1">
        <f t="shared" si="90"/>
        <v>44861</v>
      </c>
      <c r="U1969" s="1">
        <f t="shared" si="91"/>
        <v>44861</v>
      </c>
      <c r="W1969" s="37">
        <f t="shared" si="92"/>
        <v>0</v>
      </c>
      <c r="X1969" s="2"/>
      <c r="Z1969" s="2"/>
      <c r="AB1969" s="3"/>
      <c r="AD1969" s="3"/>
      <c r="AJ1969" s="3"/>
      <c r="AK1969" s="3"/>
    </row>
    <row r="1970" spans="1:37">
      <c r="A1970" t="s">
        <v>248</v>
      </c>
      <c r="B1970" t="s">
        <v>19</v>
      </c>
      <c r="C1970" s="2">
        <v>44756.46875</v>
      </c>
      <c r="D1970">
        <v>215.4</v>
      </c>
      <c r="E1970" s="2">
        <v>44757.385416666664</v>
      </c>
      <c r="F1970">
        <v>210.85</v>
      </c>
      <c r="G1970" s="3">
        <v>-2.1100000000000001E-2</v>
      </c>
      <c r="H1970">
        <v>215.63</v>
      </c>
      <c r="I1970" s="3">
        <v>1.2999999999999999E-3</v>
      </c>
      <c r="J1970">
        <v>750</v>
      </c>
      <c r="K1970">
        <v>161550</v>
      </c>
      <c r="L1970">
        <v>6986956.1799999997</v>
      </c>
      <c r="M1970">
        <v>53</v>
      </c>
      <c r="N1970">
        <v>4.07</v>
      </c>
      <c r="O1970" s="3">
        <v>-4.1300000000000003E-2</v>
      </c>
      <c r="P1970" s="3">
        <v>0.28320000000000001</v>
      </c>
      <c r="Q1970" t="s">
        <v>20</v>
      </c>
      <c r="S1970" s="1">
        <f t="shared" si="90"/>
        <v>44756</v>
      </c>
      <c r="U1970" s="1">
        <f t="shared" si="91"/>
        <v>44757</v>
      </c>
      <c r="W1970" s="37">
        <f t="shared" si="92"/>
        <v>1</v>
      </c>
      <c r="X1970" s="2"/>
      <c r="Z1970" s="2"/>
      <c r="AB1970" s="3"/>
      <c r="AD1970" s="3"/>
      <c r="AJ1970" s="3"/>
      <c r="AK1970" s="3"/>
    </row>
    <row r="1971" spans="1:37">
      <c r="A1971" t="s">
        <v>161</v>
      </c>
      <c r="B1971" t="s">
        <v>19</v>
      </c>
      <c r="C1971" s="2">
        <v>43789.614583333336</v>
      </c>
      <c r="D1971">
        <v>92.5</v>
      </c>
      <c r="E1971" s="2">
        <v>43790.517361111109</v>
      </c>
      <c r="F1971">
        <v>90.55</v>
      </c>
      <c r="G1971" s="3">
        <v>-2.1100000000000001E-2</v>
      </c>
      <c r="H1971">
        <v>80.66</v>
      </c>
      <c r="I1971" s="3">
        <v>1.2999999999999999E-3</v>
      </c>
      <c r="J1971">
        <v>675</v>
      </c>
      <c r="K1971">
        <v>62437.5</v>
      </c>
      <c r="L1971">
        <v>2895292.19</v>
      </c>
      <c r="M1971">
        <v>49</v>
      </c>
      <c r="N1971">
        <v>1.65</v>
      </c>
      <c r="O1971" s="3">
        <v>-0.13300000000000001</v>
      </c>
      <c r="P1971" s="3">
        <v>0.18920000000000001</v>
      </c>
      <c r="Q1971" t="s">
        <v>20</v>
      </c>
      <c r="S1971" s="1">
        <f t="shared" si="90"/>
        <v>43789</v>
      </c>
      <c r="U1971" s="1">
        <f t="shared" si="91"/>
        <v>43790</v>
      </c>
      <c r="W1971" s="37">
        <f t="shared" si="92"/>
        <v>1</v>
      </c>
      <c r="X1971" s="2"/>
      <c r="Z1971" s="2"/>
      <c r="AB1971" s="3"/>
      <c r="AD1971" s="3"/>
      <c r="AJ1971" s="3"/>
      <c r="AK1971" s="3"/>
    </row>
    <row r="1972" spans="1:37">
      <c r="A1972" t="s">
        <v>167</v>
      </c>
      <c r="B1972" t="s">
        <v>19</v>
      </c>
      <c r="C1972" s="2">
        <v>43822.385416666664</v>
      </c>
      <c r="D1972">
        <v>37.799999999999997</v>
      </c>
      <c r="E1972" s="2">
        <v>43822.416666666664</v>
      </c>
      <c r="F1972">
        <v>37</v>
      </c>
      <c r="G1972" s="3">
        <v>-2.12E-2</v>
      </c>
      <c r="H1972">
        <v>35.1</v>
      </c>
      <c r="I1972" s="3">
        <v>1.4E-3</v>
      </c>
      <c r="J1972">
        <v>675</v>
      </c>
      <c r="K1972">
        <v>25515</v>
      </c>
      <c r="L1972">
        <v>3029616.85</v>
      </c>
      <c r="M1972">
        <v>10</v>
      </c>
      <c r="N1972">
        <v>3.51</v>
      </c>
      <c r="O1972" s="3">
        <v>-0.1852</v>
      </c>
      <c r="P1972" s="3">
        <v>0.20369999999999999</v>
      </c>
      <c r="Q1972" t="s">
        <v>20</v>
      </c>
      <c r="S1972" s="1">
        <f t="shared" si="90"/>
        <v>43822</v>
      </c>
      <c r="U1972" s="1">
        <f t="shared" si="91"/>
        <v>43822</v>
      </c>
      <c r="W1972" s="37">
        <f t="shared" si="92"/>
        <v>0</v>
      </c>
      <c r="X1972" s="2"/>
      <c r="Z1972" s="2"/>
      <c r="AB1972" s="3"/>
      <c r="AD1972" s="3"/>
      <c r="AJ1972" s="3"/>
      <c r="AK1972" s="3"/>
    </row>
    <row r="1973" spans="1:37">
      <c r="A1973" t="s">
        <v>140</v>
      </c>
      <c r="B1973" t="s">
        <v>19</v>
      </c>
      <c r="C1973" s="2">
        <v>44021.427083333336</v>
      </c>
      <c r="D1973">
        <v>247.25</v>
      </c>
      <c r="E1973" s="2">
        <v>44022.440972222219</v>
      </c>
      <c r="F1973">
        <v>242</v>
      </c>
      <c r="G1973" s="3">
        <v>-2.12E-2</v>
      </c>
      <c r="H1973">
        <v>294.94</v>
      </c>
      <c r="I1973" s="3">
        <v>1.4E-3</v>
      </c>
      <c r="J1973">
        <v>825</v>
      </c>
      <c r="K1973">
        <v>203981.25</v>
      </c>
      <c r="L1973">
        <v>3543684.77</v>
      </c>
      <c r="M1973">
        <v>81</v>
      </c>
      <c r="N1973">
        <v>3.64</v>
      </c>
      <c r="O1973" s="3">
        <v>-4.5499999999999999E-2</v>
      </c>
      <c r="P1973" s="3">
        <v>0.1709</v>
      </c>
      <c r="Q1973" t="s">
        <v>20</v>
      </c>
      <c r="S1973" s="1">
        <f t="shared" si="90"/>
        <v>44021</v>
      </c>
      <c r="U1973" s="1">
        <f t="shared" si="91"/>
        <v>44022</v>
      </c>
      <c r="W1973" s="37">
        <f t="shared" si="92"/>
        <v>1</v>
      </c>
      <c r="X1973" s="2"/>
      <c r="Z1973" s="2"/>
      <c r="AB1973" s="3"/>
      <c r="AD1973" s="3"/>
      <c r="AJ1973" s="3"/>
      <c r="AK1973" s="3"/>
    </row>
    <row r="1974" spans="1:37">
      <c r="A1974" t="s">
        <v>25</v>
      </c>
      <c r="B1974" t="s">
        <v>19</v>
      </c>
      <c r="C1974" s="2">
        <v>41208.385416666664</v>
      </c>
      <c r="D1974">
        <v>104.9</v>
      </c>
      <c r="E1974" s="2">
        <v>41211.385416666664</v>
      </c>
      <c r="F1974">
        <v>102.65</v>
      </c>
      <c r="G1974" s="3">
        <v>-2.1399999999999999E-2</v>
      </c>
      <c r="H1974">
        <v>174.5</v>
      </c>
      <c r="I1974" s="3">
        <v>1.6999999999999999E-3</v>
      </c>
      <c r="J1974">
        <v>1000</v>
      </c>
      <c r="K1974">
        <v>104900</v>
      </c>
      <c r="L1974">
        <v>557151.55000000005</v>
      </c>
      <c r="M1974">
        <v>77</v>
      </c>
      <c r="N1974">
        <v>2.27</v>
      </c>
      <c r="O1974" s="3">
        <v>-4.8599999999999997E-2</v>
      </c>
      <c r="P1974" s="3">
        <v>0.21260000000000001</v>
      </c>
      <c r="Q1974" t="s">
        <v>20</v>
      </c>
      <c r="S1974" s="1">
        <f t="shared" si="90"/>
        <v>41208</v>
      </c>
      <c r="U1974" s="1">
        <f t="shared" si="91"/>
        <v>41211</v>
      </c>
      <c r="W1974" s="37">
        <f t="shared" si="92"/>
        <v>3</v>
      </c>
      <c r="X1974" s="2"/>
      <c r="Z1974" s="2"/>
      <c r="AB1974" s="3"/>
      <c r="AD1974" s="3"/>
      <c r="AJ1974" s="3"/>
      <c r="AK1974" s="3"/>
    </row>
    <row r="1975" spans="1:37">
      <c r="A1975" t="s">
        <v>54</v>
      </c>
      <c r="B1975" t="s">
        <v>19</v>
      </c>
      <c r="C1975" s="2">
        <v>41635.385416666664</v>
      </c>
      <c r="D1975">
        <v>90.15</v>
      </c>
      <c r="E1975" s="2">
        <v>41638.399305555555</v>
      </c>
      <c r="F1975">
        <v>88.2</v>
      </c>
      <c r="G1975" s="3">
        <v>-2.1600000000000001E-2</v>
      </c>
      <c r="H1975">
        <v>158.18</v>
      </c>
      <c r="I1975" s="3">
        <v>1.8E-3</v>
      </c>
      <c r="J1975">
        <v>950</v>
      </c>
      <c r="K1975">
        <v>85642.5</v>
      </c>
      <c r="L1975">
        <v>1049724.9099999999</v>
      </c>
      <c r="M1975">
        <v>81</v>
      </c>
      <c r="N1975">
        <v>1.95</v>
      </c>
      <c r="O1975" s="3">
        <v>-4.6600000000000003E-2</v>
      </c>
      <c r="P1975" s="3">
        <v>0.2457</v>
      </c>
      <c r="Q1975" t="s">
        <v>20</v>
      </c>
      <c r="S1975" s="1">
        <f t="shared" si="90"/>
        <v>41635</v>
      </c>
      <c r="U1975" s="1">
        <f t="shared" si="91"/>
        <v>41638</v>
      </c>
      <c r="W1975" s="37">
        <f t="shared" si="92"/>
        <v>3</v>
      </c>
      <c r="X1975" s="2"/>
      <c r="Z1975" s="2"/>
      <c r="AB1975" s="3"/>
      <c r="AD1975" s="3"/>
      <c r="AJ1975" s="3"/>
      <c r="AK1975" s="3"/>
    </row>
    <row r="1976" spans="1:37">
      <c r="A1976" t="s">
        <v>197</v>
      </c>
      <c r="B1976" t="s">
        <v>19</v>
      </c>
      <c r="C1976" s="2">
        <v>44270.625</v>
      </c>
      <c r="D1976">
        <v>198.1</v>
      </c>
      <c r="E1976" s="2">
        <v>44271.5625</v>
      </c>
      <c r="F1976">
        <v>193.8</v>
      </c>
      <c r="G1976" s="3">
        <v>-2.1700000000000001E-2</v>
      </c>
      <c r="H1976">
        <v>257.17</v>
      </c>
      <c r="I1976" s="3">
        <v>1.9E-3</v>
      </c>
      <c r="J1976">
        <v>675</v>
      </c>
      <c r="K1976">
        <v>133717.5</v>
      </c>
      <c r="L1976">
        <v>4670347.07</v>
      </c>
      <c r="M1976">
        <v>59</v>
      </c>
      <c r="N1976">
        <v>4.3600000000000003</v>
      </c>
      <c r="O1976" s="3">
        <v>-9.8900000000000002E-2</v>
      </c>
      <c r="P1976" s="3">
        <v>0.28649999999999998</v>
      </c>
      <c r="Q1976" t="s">
        <v>20</v>
      </c>
      <c r="S1976" s="1">
        <f t="shared" si="90"/>
        <v>44270</v>
      </c>
      <c r="U1976" s="1">
        <f t="shared" si="91"/>
        <v>44271</v>
      </c>
      <c r="W1976" s="37">
        <f t="shared" si="92"/>
        <v>1</v>
      </c>
      <c r="X1976" s="2"/>
      <c r="Z1976" s="2"/>
      <c r="AB1976" s="3"/>
      <c r="AD1976" s="3"/>
      <c r="AJ1976" s="3"/>
      <c r="AK1976" s="3"/>
    </row>
    <row r="1977" spans="1:37">
      <c r="A1977" t="s">
        <v>75</v>
      </c>
      <c r="B1977" t="s">
        <v>19</v>
      </c>
      <c r="C1977" s="2">
        <v>41843.625</v>
      </c>
      <c r="D1977">
        <v>61.35</v>
      </c>
      <c r="E1977" s="2">
        <v>41844.524305555555</v>
      </c>
      <c r="F1977">
        <v>60</v>
      </c>
      <c r="G1977" s="3">
        <v>-2.1999999999999999E-2</v>
      </c>
      <c r="H1977">
        <v>109.2</v>
      </c>
      <c r="I1977" s="3">
        <v>2.2000000000000001E-3</v>
      </c>
      <c r="J1977">
        <v>800</v>
      </c>
      <c r="K1977">
        <v>49080</v>
      </c>
      <c r="L1977">
        <v>1418040.23</v>
      </c>
      <c r="M1977">
        <v>48</v>
      </c>
      <c r="N1977">
        <v>2.2799999999999998</v>
      </c>
      <c r="O1977" s="3">
        <v>-0.14829999999999999</v>
      </c>
      <c r="P1977" s="3">
        <v>0.2135</v>
      </c>
      <c r="Q1977" t="s">
        <v>20</v>
      </c>
      <c r="S1977" s="1">
        <f t="shared" si="90"/>
        <v>41843</v>
      </c>
      <c r="U1977" s="1">
        <f t="shared" si="91"/>
        <v>41844</v>
      </c>
      <c r="W1977" s="37">
        <f t="shared" si="92"/>
        <v>1</v>
      </c>
      <c r="X1977" s="2"/>
      <c r="Z1977" s="2"/>
      <c r="AB1977" s="3"/>
      <c r="AD1977" s="3"/>
      <c r="AJ1977" s="3"/>
      <c r="AK1977" s="3"/>
    </row>
    <row r="1978" spans="1:37">
      <c r="A1978" t="s">
        <v>219</v>
      </c>
      <c r="B1978" t="s">
        <v>19</v>
      </c>
      <c r="C1978" s="2">
        <v>44643.503472222219</v>
      </c>
      <c r="D1978">
        <v>244.05</v>
      </c>
      <c r="E1978" s="2">
        <v>44644.461805555555</v>
      </c>
      <c r="F1978">
        <v>238.65</v>
      </c>
      <c r="G1978" s="3">
        <v>-2.2100000000000002E-2</v>
      </c>
      <c r="H1978">
        <v>372.45</v>
      </c>
      <c r="I1978" s="3">
        <v>2.3E-3</v>
      </c>
      <c r="J1978">
        <v>650</v>
      </c>
      <c r="K1978">
        <v>158632.5</v>
      </c>
      <c r="L1978">
        <v>6400344.4100000001</v>
      </c>
      <c r="M1978">
        <v>65</v>
      </c>
      <c r="N1978">
        <v>5.73</v>
      </c>
      <c r="O1978" s="3">
        <v>-0.1139</v>
      </c>
      <c r="P1978" s="3">
        <v>0.29320000000000002</v>
      </c>
      <c r="Q1978" t="s">
        <v>20</v>
      </c>
      <c r="S1978" s="1">
        <f t="shared" si="90"/>
        <v>44643</v>
      </c>
      <c r="U1978" s="1">
        <f t="shared" si="91"/>
        <v>44644</v>
      </c>
      <c r="W1978" s="37">
        <f t="shared" si="92"/>
        <v>1</v>
      </c>
      <c r="X1978" s="2"/>
      <c r="Z1978" s="2"/>
      <c r="AB1978" s="3"/>
      <c r="AD1978" s="3"/>
      <c r="AJ1978" s="3"/>
      <c r="AK1978" s="3"/>
    </row>
    <row r="1979" spans="1:37">
      <c r="A1979" t="s">
        <v>210</v>
      </c>
      <c r="B1979" t="s">
        <v>19</v>
      </c>
      <c r="C1979" s="2">
        <v>44417.631944444445</v>
      </c>
      <c r="D1979">
        <v>169.15</v>
      </c>
      <c r="E1979" s="2">
        <v>44418.583333333336</v>
      </c>
      <c r="F1979">
        <v>165.4</v>
      </c>
      <c r="G1979" s="3">
        <v>-2.2200000000000001E-2</v>
      </c>
      <c r="H1979">
        <v>262.93</v>
      </c>
      <c r="I1979" s="3">
        <v>2.3999999999999998E-3</v>
      </c>
      <c r="J1979">
        <v>650</v>
      </c>
      <c r="K1979">
        <v>109947.49</v>
      </c>
      <c r="L1979">
        <v>5783322.6100000003</v>
      </c>
      <c r="M1979">
        <v>63</v>
      </c>
      <c r="N1979">
        <v>4.17</v>
      </c>
      <c r="O1979" s="3">
        <v>-3.04E-2</v>
      </c>
      <c r="P1979" s="3">
        <v>0.2261</v>
      </c>
      <c r="Q1979" t="s">
        <v>20</v>
      </c>
      <c r="S1979" s="1">
        <f t="shared" si="90"/>
        <v>44417</v>
      </c>
      <c r="U1979" s="1">
        <f t="shared" si="91"/>
        <v>44418</v>
      </c>
      <c r="W1979" s="37">
        <f t="shared" si="92"/>
        <v>1</v>
      </c>
      <c r="X1979" s="2"/>
      <c r="Z1979" s="2"/>
      <c r="AB1979" s="3"/>
      <c r="AD1979" s="3"/>
      <c r="AJ1979" s="3"/>
      <c r="AK1979" s="3"/>
    </row>
    <row r="1980" spans="1:37">
      <c r="A1980" t="s">
        <v>72</v>
      </c>
      <c r="B1980" t="s">
        <v>19</v>
      </c>
      <c r="C1980" s="2">
        <v>42461.385416666664</v>
      </c>
      <c r="D1980">
        <v>157.5</v>
      </c>
      <c r="E1980" s="2">
        <v>42461.628472222219</v>
      </c>
      <c r="F1980">
        <v>154</v>
      </c>
      <c r="G1980" s="3">
        <v>-2.2200000000000001E-2</v>
      </c>
      <c r="H1980">
        <v>346.5</v>
      </c>
      <c r="I1980" s="3">
        <v>2.3999999999999998E-3</v>
      </c>
      <c r="J1980">
        <v>900</v>
      </c>
      <c r="K1980">
        <v>141750</v>
      </c>
      <c r="L1980">
        <v>1944472.3</v>
      </c>
      <c r="M1980">
        <v>71</v>
      </c>
      <c r="N1980">
        <v>4.88</v>
      </c>
      <c r="O1980" s="3">
        <v>-9.0499999999999997E-2</v>
      </c>
      <c r="P1980" s="3">
        <v>0.12379999999999999</v>
      </c>
      <c r="Q1980" t="s">
        <v>20</v>
      </c>
      <c r="S1980" s="1">
        <f t="shared" si="90"/>
        <v>42461</v>
      </c>
      <c r="U1980" s="1">
        <f t="shared" si="91"/>
        <v>42461</v>
      </c>
      <c r="W1980" s="37">
        <f t="shared" si="92"/>
        <v>0</v>
      </c>
      <c r="X1980" s="2"/>
      <c r="Z1980" s="2"/>
      <c r="AB1980" s="3"/>
      <c r="AD1980" s="3"/>
      <c r="AJ1980" s="3"/>
      <c r="AK1980" s="3"/>
    </row>
    <row r="1981" spans="1:37">
      <c r="A1981" t="s">
        <v>207</v>
      </c>
      <c r="B1981" t="s">
        <v>19</v>
      </c>
      <c r="C1981" s="2">
        <v>44393.430555555555</v>
      </c>
      <c r="D1981">
        <v>145.94999999999999</v>
      </c>
      <c r="E1981" s="2">
        <v>44393.597222222219</v>
      </c>
      <c r="F1981">
        <v>142.69999999999999</v>
      </c>
      <c r="G1981" s="3">
        <v>-2.23E-2</v>
      </c>
      <c r="H1981">
        <v>236.27</v>
      </c>
      <c r="I1981" s="3">
        <v>2.5000000000000001E-3</v>
      </c>
      <c r="J1981">
        <v>650</v>
      </c>
      <c r="K1981">
        <v>94867.5</v>
      </c>
      <c r="L1981">
        <v>5602848.9800000004</v>
      </c>
      <c r="M1981">
        <v>49</v>
      </c>
      <c r="N1981">
        <v>4.82</v>
      </c>
      <c r="O1981" s="3">
        <v>-8.1199999999999994E-2</v>
      </c>
      <c r="P1981" s="3">
        <v>0.1507</v>
      </c>
      <c r="Q1981" t="s">
        <v>20</v>
      </c>
      <c r="S1981" s="1">
        <f t="shared" si="90"/>
        <v>44393</v>
      </c>
      <c r="U1981" s="1">
        <f t="shared" si="91"/>
        <v>44393</v>
      </c>
      <c r="W1981" s="37">
        <f t="shared" si="92"/>
        <v>0</v>
      </c>
      <c r="X1981" s="2"/>
      <c r="Z1981" s="2"/>
      <c r="AB1981" s="3"/>
      <c r="AD1981" s="3"/>
      <c r="AJ1981" s="3"/>
      <c r="AK1981" s="3"/>
    </row>
    <row r="1982" spans="1:37">
      <c r="A1982" t="s">
        <v>56</v>
      </c>
      <c r="B1982" t="s">
        <v>19</v>
      </c>
      <c r="C1982" s="2">
        <v>41711.385416666664</v>
      </c>
      <c r="D1982">
        <v>52.95</v>
      </c>
      <c r="E1982" s="2">
        <v>41711.611111111109</v>
      </c>
      <c r="F1982">
        <v>51.75</v>
      </c>
      <c r="G1982" s="3">
        <v>-2.2700000000000001E-2</v>
      </c>
      <c r="H1982">
        <v>145.35</v>
      </c>
      <c r="I1982" s="3">
        <v>2.8999999999999998E-3</v>
      </c>
      <c r="J1982">
        <v>950</v>
      </c>
      <c r="K1982">
        <v>50302.5</v>
      </c>
      <c r="L1982">
        <v>1069808.8799999999</v>
      </c>
      <c r="M1982">
        <v>66</v>
      </c>
      <c r="N1982">
        <v>2.2000000000000002</v>
      </c>
      <c r="O1982" s="3">
        <v>-9.5399999999999999E-2</v>
      </c>
      <c r="P1982" s="3">
        <v>0.26910000000000001</v>
      </c>
      <c r="Q1982" t="s">
        <v>20</v>
      </c>
      <c r="S1982" s="1">
        <f t="shared" si="90"/>
        <v>41711</v>
      </c>
      <c r="U1982" s="1">
        <f t="shared" si="91"/>
        <v>41711</v>
      </c>
      <c r="W1982" s="37">
        <f t="shared" si="92"/>
        <v>0</v>
      </c>
      <c r="X1982" s="2"/>
      <c r="Z1982" s="2"/>
      <c r="AB1982" s="3"/>
      <c r="AD1982" s="3"/>
      <c r="AJ1982" s="3"/>
      <c r="AK1982" s="3"/>
    </row>
    <row r="1983" spans="1:37">
      <c r="A1983" t="s">
        <v>78</v>
      </c>
      <c r="B1983" t="s">
        <v>19</v>
      </c>
      <c r="C1983" s="2">
        <v>42370.385416666664</v>
      </c>
      <c r="D1983">
        <v>99.2</v>
      </c>
      <c r="E1983" s="2">
        <v>42370.548611111109</v>
      </c>
      <c r="F1983">
        <v>96.9</v>
      </c>
      <c r="G1983" s="3">
        <v>-2.3199999999999998E-2</v>
      </c>
      <c r="H1983">
        <v>305.10000000000002</v>
      </c>
      <c r="I1983" s="3">
        <v>3.3999999999999998E-3</v>
      </c>
      <c r="J1983">
        <v>900</v>
      </c>
      <c r="K1983">
        <v>89280</v>
      </c>
      <c r="L1983">
        <v>1960298.24</v>
      </c>
      <c r="M1983">
        <v>48</v>
      </c>
      <c r="N1983">
        <v>6.36</v>
      </c>
      <c r="O1983" s="3">
        <v>-5.8000000000000003E-2</v>
      </c>
      <c r="P1983" s="3">
        <v>0.1265</v>
      </c>
      <c r="Q1983" t="s">
        <v>20</v>
      </c>
      <c r="S1983" s="1">
        <f t="shared" si="90"/>
        <v>42370</v>
      </c>
      <c r="U1983" s="1">
        <f t="shared" si="91"/>
        <v>42370</v>
      </c>
      <c r="W1983" s="37">
        <f t="shared" si="92"/>
        <v>0</v>
      </c>
      <c r="X1983" s="2"/>
      <c r="Z1983" s="2"/>
      <c r="AB1983" s="3"/>
      <c r="AD1983" s="3"/>
      <c r="AJ1983" s="3"/>
      <c r="AK1983" s="3"/>
    </row>
    <row r="1984" spans="1:37">
      <c r="A1984" t="s">
        <v>149</v>
      </c>
      <c r="B1984" t="s">
        <v>19</v>
      </c>
      <c r="C1984" s="2">
        <v>43556.628472222219</v>
      </c>
      <c r="D1984">
        <v>205.95</v>
      </c>
      <c r="E1984" s="2">
        <v>43557.479166666664</v>
      </c>
      <c r="F1984">
        <v>201</v>
      </c>
      <c r="G1984" s="3">
        <v>-2.4E-2</v>
      </c>
      <c r="H1984">
        <v>594.34</v>
      </c>
      <c r="I1984" s="3">
        <v>4.3E-3</v>
      </c>
      <c r="J1984">
        <v>675</v>
      </c>
      <c r="K1984">
        <v>139016.25</v>
      </c>
      <c r="L1984">
        <v>2534039.2400000002</v>
      </c>
      <c r="M1984">
        <v>34</v>
      </c>
      <c r="N1984">
        <v>17.48</v>
      </c>
      <c r="O1984" s="3">
        <v>-7.5300000000000006E-2</v>
      </c>
      <c r="P1984" s="3">
        <v>0.1258</v>
      </c>
      <c r="Q1984" t="s">
        <v>20</v>
      </c>
      <c r="S1984" s="1">
        <f t="shared" si="90"/>
        <v>43556</v>
      </c>
      <c r="U1984" s="1">
        <f t="shared" si="91"/>
        <v>43557</v>
      </c>
      <c r="W1984" s="37">
        <f t="shared" si="92"/>
        <v>1</v>
      </c>
      <c r="X1984" s="2"/>
      <c r="Z1984" s="2"/>
      <c r="AB1984" s="3"/>
      <c r="AD1984" s="3"/>
      <c r="AJ1984" s="3"/>
      <c r="AK1984" s="3"/>
    </row>
    <row r="1985" spans="1:37">
      <c r="A1985" t="s">
        <v>238</v>
      </c>
      <c r="B1985" t="s">
        <v>19</v>
      </c>
      <c r="C1985" s="2">
        <v>44645.427083333336</v>
      </c>
      <c r="D1985">
        <v>198.25</v>
      </c>
      <c r="E1985" s="2">
        <v>44645.638888888891</v>
      </c>
      <c r="F1985">
        <v>193.5</v>
      </c>
      <c r="G1985" s="3">
        <v>-2.4E-2</v>
      </c>
      <c r="H1985">
        <v>541.13</v>
      </c>
      <c r="I1985" s="3">
        <v>4.1999999999999997E-3</v>
      </c>
      <c r="J1985">
        <v>650</v>
      </c>
      <c r="K1985">
        <v>128862.5</v>
      </c>
      <c r="L1985">
        <v>6332098.96</v>
      </c>
      <c r="M1985">
        <v>62</v>
      </c>
      <c r="N1985">
        <v>8.73</v>
      </c>
      <c r="O1985" s="3">
        <v>-2.7E-2</v>
      </c>
      <c r="P1985" s="3">
        <v>0.29430000000000001</v>
      </c>
      <c r="Q1985" t="s">
        <v>20</v>
      </c>
      <c r="S1985" s="1">
        <f t="shared" si="90"/>
        <v>44645</v>
      </c>
      <c r="U1985" s="1">
        <f t="shared" si="91"/>
        <v>44645</v>
      </c>
      <c r="W1985" s="37">
        <f t="shared" si="92"/>
        <v>0</v>
      </c>
      <c r="X1985" s="2"/>
      <c r="Z1985" s="2"/>
      <c r="AB1985" s="3"/>
      <c r="AD1985" s="3"/>
      <c r="AJ1985" s="3"/>
      <c r="AK1985" s="3"/>
    </row>
    <row r="1986" spans="1:37">
      <c r="A1986" t="s">
        <v>128</v>
      </c>
      <c r="B1986" t="s">
        <v>19</v>
      </c>
      <c r="C1986" s="2">
        <v>43045.447916666664</v>
      </c>
      <c r="D1986">
        <v>88.6</v>
      </c>
      <c r="E1986" s="2">
        <v>43045.635416666664</v>
      </c>
      <c r="F1986">
        <v>86.45</v>
      </c>
      <c r="G1986" s="3">
        <v>-2.4299999999999999E-2</v>
      </c>
      <c r="H1986">
        <v>269.66000000000003</v>
      </c>
      <c r="I1986" s="3">
        <v>4.4999999999999997E-3</v>
      </c>
      <c r="J1986">
        <v>675</v>
      </c>
      <c r="K1986">
        <v>59805</v>
      </c>
      <c r="L1986">
        <v>2271358.27</v>
      </c>
      <c r="M1986">
        <v>55</v>
      </c>
      <c r="N1986">
        <v>4.9000000000000004</v>
      </c>
      <c r="O1986" s="3">
        <v>-4.3999999999999997E-2</v>
      </c>
      <c r="P1986" s="3">
        <v>0.20430000000000001</v>
      </c>
      <c r="Q1986" t="s">
        <v>20</v>
      </c>
      <c r="S1986" s="1">
        <f t="shared" si="90"/>
        <v>43045</v>
      </c>
      <c r="U1986" s="1">
        <f t="shared" si="91"/>
        <v>43045</v>
      </c>
      <c r="W1986" s="37">
        <f t="shared" si="92"/>
        <v>0</v>
      </c>
      <c r="X1986" s="2"/>
      <c r="Z1986" s="2"/>
      <c r="AB1986" s="3"/>
      <c r="AD1986" s="3"/>
      <c r="AJ1986" s="3"/>
      <c r="AK1986" s="3"/>
    </row>
    <row r="1987" spans="1:37">
      <c r="A1987" t="s">
        <v>121</v>
      </c>
      <c r="B1987" t="s">
        <v>19</v>
      </c>
      <c r="C1987" s="2">
        <v>42993.385416666664</v>
      </c>
      <c r="D1987">
        <v>69.75</v>
      </c>
      <c r="E1987" s="2">
        <v>42993.583333333336</v>
      </c>
      <c r="F1987">
        <v>68.05</v>
      </c>
      <c r="G1987" s="3">
        <v>-2.4400000000000002E-2</v>
      </c>
      <c r="H1987">
        <v>241.5</v>
      </c>
      <c r="I1987" s="3">
        <v>4.5999999999999999E-3</v>
      </c>
      <c r="J1987">
        <v>750</v>
      </c>
      <c r="K1987">
        <v>52312.5</v>
      </c>
      <c r="L1987">
        <v>2279757.1800000002</v>
      </c>
      <c r="M1987">
        <v>58</v>
      </c>
      <c r="N1987">
        <v>4.16</v>
      </c>
      <c r="O1987" s="3">
        <v>-6.8099999999999994E-2</v>
      </c>
      <c r="P1987" s="3">
        <v>0.1706</v>
      </c>
      <c r="Q1987" t="s">
        <v>20</v>
      </c>
      <c r="S1987" s="1">
        <f t="shared" si="90"/>
        <v>42993</v>
      </c>
      <c r="U1987" s="1">
        <f t="shared" si="91"/>
        <v>42993</v>
      </c>
      <c r="W1987" s="37">
        <f t="shared" si="92"/>
        <v>0</v>
      </c>
      <c r="X1987" s="2"/>
      <c r="Z1987" s="2"/>
      <c r="AB1987" s="3"/>
      <c r="AD1987" s="3"/>
      <c r="AJ1987" s="3"/>
      <c r="AK1987" s="3"/>
    </row>
    <row r="1988" spans="1:37">
      <c r="A1988" t="s">
        <v>73</v>
      </c>
      <c r="B1988" t="s">
        <v>19</v>
      </c>
      <c r="C1988" s="2">
        <v>42461.628472222219</v>
      </c>
      <c r="D1988">
        <v>116.3</v>
      </c>
      <c r="E1988" s="2">
        <v>42464.524305555555</v>
      </c>
      <c r="F1988">
        <v>113.45</v>
      </c>
      <c r="G1988" s="3">
        <v>-2.4500000000000001E-2</v>
      </c>
      <c r="H1988">
        <v>497.25</v>
      </c>
      <c r="I1988" s="3">
        <v>4.7999999999999996E-3</v>
      </c>
      <c r="J1988">
        <v>900</v>
      </c>
      <c r="K1988">
        <v>104670</v>
      </c>
      <c r="L1988">
        <v>1944969.55</v>
      </c>
      <c r="M1988">
        <v>47</v>
      </c>
      <c r="N1988">
        <v>10.58</v>
      </c>
      <c r="O1988" s="3">
        <v>-1.46E-2</v>
      </c>
      <c r="P1988" s="3">
        <v>0.23430000000000001</v>
      </c>
      <c r="Q1988" t="s">
        <v>20</v>
      </c>
      <c r="S1988" s="1">
        <f t="shared" si="90"/>
        <v>42461</v>
      </c>
      <c r="U1988" s="1">
        <f t="shared" si="91"/>
        <v>42464</v>
      </c>
      <c r="W1988" s="37">
        <f t="shared" si="92"/>
        <v>3</v>
      </c>
      <c r="X1988" s="2"/>
      <c r="Z1988" s="2"/>
      <c r="AB1988" s="3"/>
      <c r="AD1988" s="3"/>
      <c r="AJ1988" s="3"/>
      <c r="AK1988" s="3"/>
    </row>
    <row r="1989" spans="1:37">
      <c r="A1989" t="s">
        <v>144</v>
      </c>
      <c r="B1989" t="s">
        <v>19</v>
      </c>
      <c r="C1989" s="2">
        <v>43894.631944444445</v>
      </c>
      <c r="D1989">
        <v>275.75</v>
      </c>
      <c r="E1989" s="2">
        <v>43895.607638888891</v>
      </c>
      <c r="F1989">
        <v>269</v>
      </c>
      <c r="G1989" s="3">
        <v>-2.4500000000000001E-2</v>
      </c>
      <c r="H1989">
        <v>976.88</v>
      </c>
      <c r="I1989" s="3">
        <v>4.7000000000000002E-3</v>
      </c>
      <c r="J1989">
        <v>750</v>
      </c>
      <c r="K1989">
        <v>206812.5</v>
      </c>
      <c r="L1989">
        <v>3295608.03</v>
      </c>
      <c r="M1989">
        <v>70</v>
      </c>
      <c r="N1989">
        <v>13.96</v>
      </c>
      <c r="O1989" s="3">
        <v>-3.3500000000000002E-2</v>
      </c>
      <c r="P1989" s="3">
        <v>0.28089999999999998</v>
      </c>
      <c r="Q1989" t="s">
        <v>20</v>
      </c>
      <c r="S1989" s="1">
        <f t="shared" si="90"/>
        <v>43894</v>
      </c>
      <c r="U1989" s="1">
        <f t="shared" si="91"/>
        <v>43895</v>
      </c>
      <c r="W1989" s="37">
        <f t="shared" si="92"/>
        <v>1</v>
      </c>
      <c r="X1989" s="2"/>
      <c r="Z1989" s="2"/>
      <c r="AB1989" s="3"/>
      <c r="AD1989" s="3"/>
      <c r="AJ1989" s="3"/>
      <c r="AK1989" s="3"/>
    </row>
    <row r="1990" spans="1:37">
      <c r="A1990" t="s">
        <v>25</v>
      </c>
      <c r="B1990" t="s">
        <v>19</v>
      </c>
      <c r="C1990" s="2">
        <v>41334.385416666664</v>
      </c>
      <c r="D1990">
        <v>103.5</v>
      </c>
      <c r="E1990" s="2">
        <v>41334.579861111109</v>
      </c>
      <c r="F1990">
        <v>100.95</v>
      </c>
      <c r="G1990" s="3">
        <v>-2.46E-2</v>
      </c>
      <c r="H1990">
        <v>505.5</v>
      </c>
      <c r="I1990" s="3">
        <v>4.8999999999999998E-3</v>
      </c>
      <c r="J1990">
        <v>1000</v>
      </c>
      <c r="K1990">
        <v>103500</v>
      </c>
      <c r="L1990">
        <v>631861.67000000004</v>
      </c>
      <c r="M1990">
        <v>57</v>
      </c>
      <c r="N1990">
        <v>8.8699999999999992</v>
      </c>
      <c r="O1990" s="3">
        <v>-6.7100000000000007E-2</v>
      </c>
      <c r="P1990" s="3">
        <v>0.1739</v>
      </c>
      <c r="Q1990" t="s">
        <v>20</v>
      </c>
      <c r="S1990" s="1">
        <f t="shared" si="90"/>
        <v>41334</v>
      </c>
      <c r="U1990" s="1">
        <f t="shared" si="91"/>
        <v>41334</v>
      </c>
      <c r="W1990" s="37">
        <f t="shared" si="92"/>
        <v>0</v>
      </c>
      <c r="X1990" s="2"/>
      <c r="Z1990" s="2"/>
      <c r="AB1990" s="3"/>
      <c r="AD1990" s="3"/>
      <c r="AJ1990" s="3"/>
      <c r="AK1990" s="3"/>
    </row>
    <row r="1991" spans="1:37">
      <c r="A1991" t="s">
        <v>80</v>
      </c>
      <c r="B1991" t="s">
        <v>19</v>
      </c>
      <c r="C1991" s="2">
        <v>41885.600694444445</v>
      </c>
      <c r="D1991">
        <v>115.25</v>
      </c>
      <c r="E1991" s="2">
        <v>41886.625</v>
      </c>
      <c r="F1991">
        <v>112.4</v>
      </c>
      <c r="G1991" s="3">
        <v>-2.47E-2</v>
      </c>
      <c r="H1991">
        <v>458.8</v>
      </c>
      <c r="I1991" s="3">
        <v>5.0000000000000001E-3</v>
      </c>
      <c r="J1991">
        <v>800</v>
      </c>
      <c r="K1991">
        <v>92200</v>
      </c>
      <c r="L1991">
        <v>1502601.8</v>
      </c>
      <c r="M1991">
        <v>84</v>
      </c>
      <c r="N1991">
        <v>5.46</v>
      </c>
      <c r="O1991" s="3">
        <v>-0.1341</v>
      </c>
      <c r="P1991" s="3">
        <v>0.187</v>
      </c>
      <c r="Q1991" t="s">
        <v>20</v>
      </c>
      <c r="S1991" s="1">
        <f t="shared" si="90"/>
        <v>41885</v>
      </c>
      <c r="U1991" s="1">
        <f t="shared" si="91"/>
        <v>41886</v>
      </c>
      <c r="W1991" s="37">
        <f t="shared" si="92"/>
        <v>1</v>
      </c>
      <c r="X1991" s="2"/>
      <c r="Z1991" s="2"/>
      <c r="AB1991" s="3"/>
      <c r="AD1991" s="3"/>
      <c r="AJ1991" s="3"/>
      <c r="AK1991" s="3"/>
    </row>
    <row r="1992" spans="1:37">
      <c r="A1992" t="s">
        <v>157</v>
      </c>
      <c r="B1992" t="s">
        <v>19</v>
      </c>
      <c r="C1992" s="2">
        <v>43770.385416666664</v>
      </c>
      <c r="D1992">
        <v>207.3</v>
      </c>
      <c r="E1992" s="2">
        <v>43770.510416666664</v>
      </c>
      <c r="F1992">
        <v>202.05</v>
      </c>
      <c r="G1992" s="3">
        <v>-2.53E-2</v>
      </c>
      <c r="H1992">
        <v>780.64</v>
      </c>
      <c r="I1992" s="3">
        <v>5.5999999999999999E-3</v>
      </c>
      <c r="J1992">
        <v>675</v>
      </c>
      <c r="K1992">
        <v>139927.5</v>
      </c>
      <c r="L1992">
        <v>2976251.69</v>
      </c>
      <c r="M1992">
        <v>37</v>
      </c>
      <c r="N1992">
        <v>21.1</v>
      </c>
      <c r="O1992" s="3">
        <v>-3.6700000000000003E-2</v>
      </c>
      <c r="P1992" s="3">
        <v>0.1172</v>
      </c>
      <c r="Q1992" t="s">
        <v>20</v>
      </c>
      <c r="S1992" s="1">
        <f t="shared" si="90"/>
        <v>43770</v>
      </c>
      <c r="U1992" s="1">
        <f t="shared" si="91"/>
        <v>43770</v>
      </c>
      <c r="W1992" s="37">
        <f t="shared" si="92"/>
        <v>0</v>
      </c>
      <c r="X1992" s="2"/>
      <c r="Z1992" s="2"/>
      <c r="AB1992" s="3"/>
      <c r="AD1992" s="3"/>
      <c r="AJ1992" s="3"/>
      <c r="AK1992" s="3"/>
    </row>
    <row r="1993" spans="1:37">
      <c r="A1993" t="s">
        <v>121</v>
      </c>
      <c r="B1993" t="s">
        <v>19</v>
      </c>
      <c r="C1993" s="2">
        <v>42998.635416666664</v>
      </c>
      <c r="D1993">
        <v>102.9</v>
      </c>
      <c r="E1993" s="2">
        <v>42999.385416666664</v>
      </c>
      <c r="F1993">
        <v>100.3</v>
      </c>
      <c r="G1993" s="3">
        <v>-2.53E-2</v>
      </c>
      <c r="H1993">
        <v>426</v>
      </c>
      <c r="I1993" s="3">
        <v>5.4999999999999997E-3</v>
      </c>
      <c r="J1993">
        <v>750</v>
      </c>
      <c r="K1993">
        <v>77175</v>
      </c>
      <c r="L1993">
        <v>2281989.9300000002</v>
      </c>
      <c r="M1993">
        <v>4</v>
      </c>
      <c r="N1993">
        <v>106.5</v>
      </c>
      <c r="O1993" s="3">
        <v>-1.0699999999999999E-2</v>
      </c>
      <c r="P1993" s="3">
        <v>0.1239</v>
      </c>
      <c r="Q1993" t="s">
        <v>20</v>
      </c>
      <c r="S1993" s="1">
        <f t="shared" si="90"/>
        <v>42998</v>
      </c>
      <c r="U1993" s="1">
        <f t="shared" si="91"/>
        <v>42999</v>
      </c>
      <c r="W1993" s="37">
        <f t="shared" si="92"/>
        <v>1</v>
      </c>
      <c r="X1993" s="2"/>
      <c r="Z1993" s="2"/>
      <c r="AB1993" s="3"/>
      <c r="AD1993" s="3"/>
      <c r="AJ1993" s="3"/>
      <c r="AK1993" s="3"/>
    </row>
    <row r="1994" spans="1:37">
      <c r="A1994" t="s">
        <v>34</v>
      </c>
      <c r="B1994" t="s">
        <v>19</v>
      </c>
      <c r="C1994" s="2">
        <v>41103.576388888891</v>
      </c>
      <c r="D1994">
        <v>90.3</v>
      </c>
      <c r="E1994" s="2">
        <v>41106.510416666664</v>
      </c>
      <c r="F1994">
        <v>88</v>
      </c>
      <c r="G1994" s="3">
        <v>-2.5499999999999998E-2</v>
      </c>
      <c r="H1994">
        <v>542.85</v>
      </c>
      <c r="I1994" s="3">
        <v>5.7000000000000002E-3</v>
      </c>
      <c r="J1994">
        <v>1050</v>
      </c>
      <c r="K1994">
        <v>94815</v>
      </c>
      <c r="L1994">
        <v>424354.67</v>
      </c>
      <c r="M1994">
        <v>58</v>
      </c>
      <c r="N1994">
        <v>9.36</v>
      </c>
      <c r="O1994" s="3">
        <v>-0.11849999999999999</v>
      </c>
      <c r="P1994" s="3">
        <v>0.23369999999999999</v>
      </c>
      <c r="Q1994" t="s">
        <v>20</v>
      </c>
      <c r="S1994" s="1">
        <f t="shared" si="90"/>
        <v>41103</v>
      </c>
      <c r="U1994" s="1">
        <f t="shared" si="91"/>
        <v>41106</v>
      </c>
      <c r="W1994" s="37">
        <f t="shared" si="92"/>
        <v>3</v>
      </c>
      <c r="X1994" s="2"/>
      <c r="Z1994" s="2"/>
      <c r="AB1994" s="3"/>
      <c r="AD1994" s="3"/>
      <c r="AJ1994" s="3"/>
      <c r="AK1994" s="3"/>
    </row>
    <row r="1995" spans="1:37">
      <c r="A1995" t="s">
        <v>96</v>
      </c>
      <c r="B1995" t="s">
        <v>19</v>
      </c>
      <c r="C1995" s="2">
        <v>42773.579861111109</v>
      </c>
      <c r="D1995">
        <v>83.5</v>
      </c>
      <c r="E1995" s="2">
        <v>42774.434027777781</v>
      </c>
      <c r="F1995">
        <v>81.3</v>
      </c>
      <c r="G1995" s="3">
        <v>-2.63E-2</v>
      </c>
      <c r="H1995">
        <v>455.4</v>
      </c>
      <c r="I1995" s="3">
        <v>6.6E-3</v>
      </c>
      <c r="J1995">
        <v>825</v>
      </c>
      <c r="K1995">
        <v>68887.5</v>
      </c>
      <c r="L1995">
        <v>2215828.5299999998</v>
      </c>
      <c r="M1995">
        <v>34</v>
      </c>
      <c r="N1995">
        <v>13.39</v>
      </c>
      <c r="O1995" s="3">
        <v>-2.5700000000000001E-2</v>
      </c>
      <c r="P1995" s="3">
        <v>0.20899999999999999</v>
      </c>
      <c r="Q1995" t="s">
        <v>20</v>
      </c>
      <c r="S1995" s="1">
        <f t="shared" si="90"/>
        <v>42773</v>
      </c>
      <c r="U1995" s="1">
        <f t="shared" si="91"/>
        <v>42774</v>
      </c>
      <c r="W1995" s="37">
        <f t="shared" si="92"/>
        <v>1</v>
      </c>
      <c r="X1995" s="2"/>
      <c r="Z1995" s="2"/>
      <c r="AB1995" s="3"/>
      <c r="AD1995" s="3"/>
      <c r="AJ1995" s="3"/>
      <c r="AK1995" s="3"/>
    </row>
    <row r="1996" spans="1:37">
      <c r="A1996" t="s">
        <v>125</v>
      </c>
      <c r="B1996" t="s">
        <v>19</v>
      </c>
      <c r="C1996" s="2">
        <v>43193.583333333336</v>
      </c>
      <c r="D1996">
        <v>133</v>
      </c>
      <c r="E1996" s="2">
        <v>43194.538194444445</v>
      </c>
      <c r="F1996">
        <v>129.5</v>
      </c>
      <c r="G1996" s="3">
        <v>-2.63E-2</v>
      </c>
      <c r="H1996">
        <v>656.25</v>
      </c>
      <c r="I1996" s="3">
        <v>6.6E-3</v>
      </c>
      <c r="J1996">
        <v>750</v>
      </c>
      <c r="K1996">
        <v>99750</v>
      </c>
      <c r="L1996">
        <v>2299538.88</v>
      </c>
      <c r="M1996">
        <v>63</v>
      </c>
      <c r="N1996">
        <v>10.42</v>
      </c>
      <c r="O1996" s="3">
        <v>-2.8899999999999999E-2</v>
      </c>
      <c r="P1996" s="3">
        <v>0.2361</v>
      </c>
      <c r="Q1996" t="s">
        <v>20</v>
      </c>
      <c r="S1996" s="1">
        <f t="shared" si="90"/>
        <v>43193</v>
      </c>
      <c r="U1996" s="1">
        <f t="shared" si="91"/>
        <v>43194</v>
      </c>
      <c r="W1996" s="37">
        <f t="shared" si="92"/>
        <v>1</v>
      </c>
      <c r="X1996" s="2"/>
      <c r="Z1996" s="2"/>
      <c r="AB1996" s="3"/>
      <c r="AD1996" s="3"/>
      <c r="AJ1996" s="3"/>
      <c r="AK1996" s="3"/>
    </row>
    <row r="1997" spans="1:37">
      <c r="A1997" t="s">
        <v>156</v>
      </c>
      <c r="B1997" t="s">
        <v>19</v>
      </c>
      <c r="C1997" s="2">
        <v>43647.385416666664</v>
      </c>
      <c r="D1997">
        <v>143.6</v>
      </c>
      <c r="E1997" s="2">
        <v>43648.416666666664</v>
      </c>
      <c r="F1997">
        <v>139.80000000000001</v>
      </c>
      <c r="G1997" s="3">
        <v>-2.6499999999999999E-2</v>
      </c>
      <c r="H1997">
        <v>652.04999999999995</v>
      </c>
      <c r="I1997" s="3">
        <v>6.7000000000000002E-3</v>
      </c>
      <c r="J1997">
        <v>675</v>
      </c>
      <c r="K1997">
        <v>96930.01</v>
      </c>
      <c r="L1997">
        <v>2896118.99</v>
      </c>
      <c r="M1997">
        <v>85</v>
      </c>
      <c r="N1997">
        <v>7.67</v>
      </c>
      <c r="O1997" s="3">
        <v>-3.3399999999999999E-2</v>
      </c>
      <c r="P1997" s="3">
        <v>0.17130000000000001</v>
      </c>
      <c r="Q1997" t="s">
        <v>20</v>
      </c>
      <c r="S1997" s="1">
        <f t="shared" si="90"/>
        <v>43647</v>
      </c>
      <c r="U1997" s="1">
        <f t="shared" si="91"/>
        <v>43648</v>
      </c>
      <c r="W1997" s="37">
        <f t="shared" si="92"/>
        <v>1</v>
      </c>
      <c r="X1997" s="2"/>
      <c r="Z1997" s="2"/>
      <c r="AB1997" s="3"/>
      <c r="AD1997" s="3"/>
      <c r="AJ1997" s="3"/>
      <c r="AK1997" s="3"/>
    </row>
    <row r="1998" spans="1:37">
      <c r="A1998" t="s">
        <v>137</v>
      </c>
      <c r="B1998" t="s">
        <v>19</v>
      </c>
      <c r="C1998" s="2">
        <v>43696.600694444445</v>
      </c>
      <c r="D1998">
        <v>97.25</v>
      </c>
      <c r="E1998" s="2">
        <v>43697.583333333336</v>
      </c>
      <c r="F1998">
        <v>94.65</v>
      </c>
      <c r="G1998" s="3">
        <v>-2.6700000000000002E-2</v>
      </c>
      <c r="H1998">
        <v>510.75</v>
      </c>
      <c r="I1998" s="3">
        <v>7.0000000000000001E-3</v>
      </c>
      <c r="J1998">
        <v>750</v>
      </c>
      <c r="K1998">
        <v>72937.5</v>
      </c>
      <c r="L1998">
        <v>3096071.8</v>
      </c>
      <c r="M1998">
        <v>72</v>
      </c>
      <c r="N1998">
        <v>7.09</v>
      </c>
      <c r="O1998" s="3">
        <v>-0.1517</v>
      </c>
      <c r="P1998" s="3">
        <v>0.35580000000000001</v>
      </c>
      <c r="Q1998" t="s">
        <v>20</v>
      </c>
      <c r="S1998" s="1">
        <f t="shared" si="90"/>
        <v>43696</v>
      </c>
      <c r="U1998" s="1">
        <f t="shared" si="91"/>
        <v>43697</v>
      </c>
      <c r="W1998" s="37">
        <f t="shared" si="92"/>
        <v>1</v>
      </c>
      <c r="X1998" s="2"/>
      <c r="Z1998" s="2"/>
      <c r="AB1998" s="3"/>
      <c r="AD1998" s="3"/>
      <c r="AJ1998" s="3"/>
      <c r="AK1998" s="3"/>
    </row>
    <row r="1999" spans="1:37">
      <c r="A1999" t="s">
        <v>152</v>
      </c>
      <c r="B1999" t="s">
        <v>19</v>
      </c>
      <c r="C1999" s="2">
        <v>43371.576388888891</v>
      </c>
      <c r="D1999">
        <v>229.45</v>
      </c>
      <c r="E1999" s="2">
        <v>43374.5625</v>
      </c>
      <c r="F1999">
        <v>223.25</v>
      </c>
      <c r="G1999" s="3">
        <v>-2.7E-2</v>
      </c>
      <c r="H1999">
        <v>1129.27</v>
      </c>
      <c r="I1999" s="3">
        <v>7.3000000000000001E-3</v>
      </c>
      <c r="J1999">
        <v>675</v>
      </c>
      <c r="K1999">
        <v>154878.75</v>
      </c>
      <c r="L1999">
        <v>2373336.0299999998</v>
      </c>
      <c r="M1999">
        <v>73</v>
      </c>
      <c r="N1999">
        <v>15.47</v>
      </c>
      <c r="O1999" s="3">
        <v>-0.15229999999999999</v>
      </c>
      <c r="P1999" s="3">
        <v>0.20269999999999999</v>
      </c>
      <c r="Q1999" t="s">
        <v>20</v>
      </c>
      <c r="S1999" s="1">
        <f t="shared" si="90"/>
        <v>43371</v>
      </c>
      <c r="U1999" s="1">
        <f t="shared" si="91"/>
        <v>43374</v>
      </c>
      <c r="W1999" s="37">
        <f t="shared" si="92"/>
        <v>3</v>
      </c>
      <c r="X1999" s="2"/>
      <c r="Z1999" s="2"/>
      <c r="AB1999" s="3"/>
      <c r="AD1999" s="3"/>
      <c r="AJ1999" s="3"/>
      <c r="AK1999" s="3"/>
    </row>
    <row r="2000" spans="1:37">
      <c r="A2000" t="s">
        <v>204</v>
      </c>
      <c r="B2000" t="s">
        <v>19</v>
      </c>
      <c r="C2000" s="2">
        <v>44743.385416666664</v>
      </c>
      <c r="D2000">
        <v>354.7</v>
      </c>
      <c r="E2000" s="2">
        <v>44743.545138888891</v>
      </c>
      <c r="F2000">
        <v>345.1</v>
      </c>
      <c r="G2000" s="3">
        <v>-2.7099999999999999E-2</v>
      </c>
      <c r="H2000">
        <v>1951.5</v>
      </c>
      <c r="I2000" s="3">
        <v>7.3000000000000001E-3</v>
      </c>
      <c r="J2000">
        <v>750</v>
      </c>
      <c r="K2000">
        <v>266025</v>
      </c>
      <c r="L2000">
        <v>6823447.5599999996</v>
      </c>
      <c r="M2000">
        <v>47</v>
      </c>
      <c r="N2000">
        <v>41.52</v>
      </c>
      <c r="O2000" s="3">
        <v>-4.4299999999999999E-2</v>
      </c>
      <c r="P2000" s="3">
        <v>0.214</v>
      </c>
      <c r="Q2000" t="s">
        <v>20</v>
      </c>
      <c r="S2000" s="1">
        <f t="shared" si="90"/>
        <v>44743</v>
      </c>
      <c r="U2000" s="1">
        <f t="shared" si="91"/>
        <v>44743</v>
      </c>
      <c r="W2000" s="37">
        <f t="shared" si="92"/>
        <v>0</v>
      </c>
      <c r="X2000" s="2"/>
      <c r="Z2000" s="2"/>
      <c r="AB2000" s="3"/>
      <c r="AD2000" s="3"/>
      <c r="AJ2000" s="3"/>
      <c r="AK2000" s="3"/>
    </row>
    <row r="2001" spans="1:37">
      <c r="A2001" t="s">
        <v>97</v>
      </c>
      <c r="B2001" t="s">
        <v>19</v>
      </c>
      <c r="C2001" s="2">
        <v>42789.385416666664</v>
      </c>
      <c r="D2001">
        <v>57.6</v>
      </c>
      <c r="E2001" s="2">
        <v>42789.625</v>
      </c>
      <c r="F2001">
        <v>56</v>
      </c>
      <c r="G2001" s="3">
        <v>-2.7799999999999998E-2</v>
      </c>
      <c r="H2001">
        <v>382.8</v>
      </c>
      <c r="I2001" s="3">
        <v>8.0999999999999996E-3</v>
      </c>
      <c r="J2001">
        <v>825</v>
      </c>
      <c r="K2001">
        <v>47520</v>
      </c>
      <c r="L2001">
        <v>2146926.1800000002</v>
      </c>
      <c r="M2001">
        <v>70</v>
      </c>
      <c r="N2001">
        <v>5.47</v>
      </c>
      <c r="O2001" s="3">
        <v>-0.316</v>
      </c>
      <c r="P2001" s="3">
        <v>0.67530000000000001</v>
      </c>
      <c r="Q2001" t="s">
        <v>20</v>
      </c>
      <c r="S2001" s="1">
        <f t="shared" si="90"/>
        <v>42789</v>
      </c>
      <c r="U2001" s="1">
        <f t="shared" si="91"/>
        <v>42789</v>
      </c>
      <c r="W2001" s="37">
        <f t="shared" si="92"/>
        <v>0</v>
      </c>
      <c r="X2001" s="2"/>
      <c r="Z2001" s="2"/>
      <c r="AB2001" s="3"/>
      <c r="AD2001" s="3"/>
      <c r="AJ2001" s="3"/>
      <c r="AK2001" s="3"/>
    </row>
    <row r="2002" spans="1:37">
      <c r="A2002" t="s">
        <v>140</v>
      </c>
      <c r="B2002" t="s">
        <v>19</v>
      </c>
      <c r="C2002" s="2">
        <v>43712.548611111109</v>
      </c>
      <c r="D2002">
        <v>151.25</v>
      </c>
      <c r="E2002" s="2">
        <v>43713.496527777781</v>
      </c>
      <c r="F2002">
        <v>146.94999999999999</v>
      </c>
      <c r="G2002" s="3">
        <v>-2.8400000000000002E-2</v>
      </c>
      <c r="H2002">
        <v>988.5</v>
      </c>
      <c r="I2002" s="3">
        <v>8.6999999999999994E-3</v>
      </c>
      <c r="J2002">
        <v>750</v>
      </c>
      <c r="K2002">
        <v>113437.5</v>
      </c>
      <c r="L2002">
        <v>3058399.3</v>
      </c>
      <c r="M2002">
        <v>62</v>
      </c>
      <c r="N2002">
        <v>15.94</v>
      </c>
      <c r="O2002" s="3">
        <v>-9.9199999999999997E-2</v>
      </c>
      <c r="P2002" s="3">
        <v>0.30049999999999999</v>
      </c>
      <c r="Q2002" t="s">
        <v>20</v>
      </c>
      <c r="S2002" s="1">
        <f t="shared" si="90"/>
        <v>43712</v>
      </c>
      <c r="U2002" s="1">
        <f t="shared" si="91"/>
        <v>43713</v>
      </c>
      <c r="W2002" s="37">
        <f t="shared" si="92"/>
        <v>1</v>
      </c>
      <c r="X2002" s="2"/>
      <c r="Z2002" s="2"/>
      <c r="AB2002" s="3"/>
      <c r="AD2002" s="3"/>
      <c r="AJ2002" s="3"/>
      <c r="AK2002" s="3"/>
    </row>
    <row r="2003" spans="1:37">
      <c r="A2003" t="s">
        <v>78</v>
      </c>
      <c r="B2003" t="s">
        <v>19</v>
      </c>
      <c r="C2003" s="2">
        <v>42335.583333333336</v>
      </c>
      <c r="D2003">
        <v>117.7</v>
      </c>
      <c r="E2003" s="2">
        <v>42338.489583333336</v>
      </c>
      <c r="F2003">
        <v>114.35</v>
      </c>
      <c r="G2003" s="3">
        <v>-2.8500000000000001E-2</v>
      </c>
      <c r="H2003">
        <v>926.55</v>
      </c>
      <c r="I2003" s="3">
        <v>8.6999999999999994E-3</v>
      </c>
      <c r="J2003">
        <v>900</v>
      </c>
      <c r="K2003">
        <v>105930</v>
      </c>
      <c r="L2003">
        <v>1989379.94</v>
      </c>
      <c r="M2003">
        <v>50</v>
      </c>
      <c r="N2003">
        <v>18.53</v>
      </c>
      <c r="O2003" s="3">
        <v>-6.3700000000000007E-2</v>
      </c>
      <c r="P2003" s="3">
        <v>0.1113</v>
      </c>
      <c r="Q2003" t="s">
        <v>20</v>
      </c>
      <c r="S2003" s="1">
        <f t="shared" si="90"/>
        <v>42335</v>
      </c>
      <c r="U2003" s="1">
        <f t="shared" si="91"/>
        <v>42338</v>
      </c>
      <c r="W2003" s="37">
        <f t="shared" si="92"/>
        <v>3</v>
      </c>
      <c r="X2003" s="2"/>
      <c r="Z2003" s="2"/>
      <c r="AB2003" s="3"/>
      <c r="AD2003" s="3"/>
      <c r="AJ2003" s="3"/>
      <c r="AK2003" s="3"/>
    </row>
    <row r="2004" spans="1:37">
      <c r="A2004" t="s">
        <v>161</v>
      </c>
      <c r="B2004" t="s">
        <v>19</v>
      </c>
      <c r="C2004" s="2">
        <v>43861.625</v>
      </c>
      <c r="D2004">
        <v>218</v>
      </c>
      <c r="E2004" s="2">
        <v>43862.454861111109</v>
      </c>
      <c r="F2004">
        <v>211.75</v>
      </c>
      <c r="G2004" s="3">
        <v>-2.87E-2</v>
      </c>
      <c r="H2004">
        <v>1317.94</v>
      </c>
      <c r="I2004" s="3">
        <v>8.9999999999999993E-3</v>
      </c>
      <c r="J2004">
        <v>675</v>
      </c>
      <c r="K2004">
        <v>147150</v>
      </c>
      <c r="L2004">
        <v>2966178.67</v>
      </c>
      <c r="M2004">
        <v>28</v>
      </c>
      <c r="N2004">
        <v>47.07</v>
      </c>
      <c r="O2004" s="3">
        <v>-9.6799999999999997E-2</v>
      </c>
      <c r="P2004" s="3">
        <v>0.24079999999999999</v>
      </c>
      <c r="Q2004" t="s">
        <v>20</v>
      </c>
      <c r="S2004" s="1">
        <f t="shared" si="90"/>
        <v>43861</v>
      </c>
      <c r="U2004" s="1">
        <f t="shared" si="91"/>
        <v>43862</v>
      </c>
      <c r="W2004" s="37">
        <f t="shared" si="92"/>
        <v>1</v>
      </c>
      <c r="X2004" s="2"/>
      <c r="Z2004" s="2"/>
      <c r="AB2004" s="3"/>
      <c r="AD2004" s="3"/>
      <c r="AJ2004" s="3"/>
      <c r="AK2004" s="3"/>
    </row>
    <row r="2005" spans="1:37">
      <c r="A2005" t="s">
        <v>249</v>
      </c>
      <c r="B2005" t="s">
        <v>19</v>
      </c>
      <c r="C2005" s="2">
        <v>44719.385416666664</v>
      </c>
      <c r="D2005">
        <v>335.85</v>
      </c>
      <c r="E2005" s="2">
        <v>44720.385416666664</v>
      </c>
      <c r="F2005">
        <v>326.2</v>
      </c>
      <c r="G2005" s="3">
        <v>-2.87E-2</v>
      </c>
      <c r="H2005">
        <v>2272.12</v>
      </c>
      <c r="I2005" s="3">
        <v>8.9999999999999993E-3</v>
      </c>
      <c r="J2005">
        <v>750</v>
      </c>
      <c r="K2005">
        <v>251887.5</v>
      </c>
      <c r="L2005">
        <v>6945991.9800000004</v>
      </c>
      <c r="M2005">
        <v>77</v>
      </c>
      <c r="N2005">
        <v>29.51</v>
      </c>
      <c r="O2005" s="3">
        <v>-9.8299999999999998E-2</v>
      </c>
      <c r="P2005" s="3">
        <v>0.1066</v>
      </c>
      <c r="Q2005" t="s">
        <v>20</v>
      </c>
      <c r="S2005" s="1">
        <f t="shared" si="90"/>
        <v>44719</v>
      </c>
      <c r="U2005" s="1">
        <f t="shared" si="91"/>
        <v>44720</v>
      </c>
      <c r="W2005" s="37">
        <f t="shared" si="92"/>
        <v>1</v>
      </c>
      <c r="X2005" s="2"/>
      <c r="Z2005" s="2"/>
      <c r="AB2005" s="3"/>
      <c r="AD2005" s="3"/>
      <c r="AJ2005" s="3"/>
      <c r="AK2005" s="3"/>
    </row>
    <row r="2006" spans="1:37">
      <c r="A2006" t="s">
        <v>36</v>
      </c>
      <c r="B2006" t="s">
        <v>19</v>
      </c>
      <c r="C2006" s="2">
        <v>40849.638888888891</v>
      </c>
      <c r="D2006">
        <v>99.25</v>
      </c>
      <c r="E2006" s="2">
        <v>40850.590277777781</v>
      </c>
      <c r="F2006">
        <v>96.35</v>
      </c>
      <c r="G2006" s="3">
        <v>-2.92E-2</v>
      </c>
      <c r="H2006">
        <v>849.6</v>
      </c>
      <c r="I2006" s="3">
        <v>9.4999999999999998E-3</v>
      </c>
      <c r="J2006">
        <v>900</v>
      </c>
      <c r="K2006">
        <v>89325</v>
      </c>
      <c r="L2006">
        <v>-298386.09999999998</v>
      </c>
      <c r="M2006">
        <v>63</v>
      </c>
      <c r="N2006">
        <v>13.49</v>
      </c>
      <c r="O2006" s="3">
        <v>-4.6899999999999997E-2</v>
      </c>
      <c r="P2006" s="3">
        <v>0.21310000000000001</v>
      </c>
      <c r="Q2006" t="s">
        <v>20</v>
      </c>
      <c r="S2006" s="1">
        <f t="shared" si="90"/>
        <v>40849</v>
      </c>
      <c r="U2006" s="1">
        <f t="shared" si="91"/>
        <v>40850</v>
      </c>
      <c r="W2006" s="37">
        <f t="shared" si="92"/>
        <v>1</v>
      </c>
      <c r="X2006" s="2"/>
      <c r="Z2006" s="2"/>
      <c r="AB2006" s="3"/>
      <c r="AD2006" s="3"/>
      <c r="AJ2006" s="3"/>
      <c r="AK2006" s="3"/>
    </row>
    <row r="2007" spans="1:37">
      <c r="A2007" t="s">
        <v>135</v>
      </c>
      <c r="B2007" t="s">
        <v>19</v>
      </c>
      <c r="C2007" s="2">
        <v>44020.607638888891</v>
      </c>
      <c r="D2007">
        <v>221.45</v>
      </c>
      <c r="E2007" s="2">
        <v>44021.427083333336</v>
      </c>
      <c r="F2007">
        <v>214.95</v>
      </c>
      <c r="G2007" s="3">
        <v>-2.9399999999999999E-2</v>
      </c>
      <c r="H2007">
        <v>1762.2</v>
      </c>
      <c r="I2007" s="3">
        <v>9.5999999999999992E-3</v>
      </c>
      <c r="J2007">
        <v>825</v>
      </c>
      <c r="K2007">
        <v>182696.25</v>
      </c>
      <c r="L2007">
        <v>3543389.83</v>
      </c>
      <c r="M2007">
        <v>25</v>
      </c>
      <c r="N2007">
        <v>70.489999999999995</v>
      </c>
      <c r="O2007" s="3">
        <v>-2.0500000000000001E-2</v>
      </c>
      <c r="P2007" s="3">
        <v>0.17319999999999999</v>
      </c>
      <c r="Q2007" t="s">
        <v>20</v>
      </c>
      <c r="S2007" s="1">
        <f t="shared" si="90"/>
        <v>44020</v>
      </c>
      <c r="U2007" s="1">
        <f t="shared" si="91"/>
        <v>44021</v>
      </c>
      <c r="W2007" s="37">
        <f t="shared" si="92"/>
        <v>1</v>
      </c>
      <c r="X2007" s="2"/>
      <c r="Z2007" s="2"/>
      <c r="AB2007" s="3"/>
      <c r="AD2007" s="3"/>
      <c r="AJ2007" s="3"/>
      <c r="AK2007" s="3"/>
    </row>
    <row r="2008" spans="1:37">
      <c r="A2008" t="s">
        <v>93</v>
      </c>
      <c r="B2008" t="s">
        <v>19</v>
      </c>
      <c r="C2008" s="2">
        <v>42775.572916666664</v>
      </c>
      <c r="D2008">
        <v>78.05</v>
      </c>
      <c r="E2008" s="2">
        <v>42776.569444444445</v>
      </c>
      <c r="F2008">
        <v>75.75</v>
      </c>
      <c r="G2008" s="3">
        <v>-2.9499999999999998E-2</v>
      </c>
      <c r="H2008">
        <v>628.65</v>
      </c>
      <c r="I2008" s="3">
        <v>9.7999999999999997E-3</v>
      </c>
      <c r="J2008">
        <v>825</v>
      </c>
      <c r="K2008">
        <v>64391.25</v>
      </c>
      <c r="L2008">
        <v>2151957.85</v>
      </c>
      <c r="M2008">
        <v>75</v>
      </c>
      <c r="N2008">
        <v>8.3800000000000008</v>
      </c>
      <c r="O2008" s="3">
        <v>-0.19470000000000001</v>
      </c>
      <c r="P2008" s="3">
        <v>0.28320000000000001</v>
      </c>
      <c r="Q2008" t="s">
        <v>20</v>
      </c>
      <c r="S2008" s="1">
        <f t="shared" si="90"/>
        <v>42775</v>
      </c>
      <c r="U2008" s="1">
        <f t="shared" si="91"/>
        <v>42776</v>
      </c>
      <c r="W2008" s="37">
        <f t="shared" si="92"/>
        <v>1</v>
      </c>
      <c r="X2008" s="2"/>
      <c r="Z2008" s="2"/>
      <c r="AB2008" s="3"/>
      <c r="AD2008" s="3"/>
      <c r="AJ2008" s="3"/>
      <c r="AK2008" s="3"/>
    </row>
    <row r="2009" spans="1:37">
      <c r="A2009" t="s">
        <v>257</v>
      </c>
      <c r="B2009" t="s">
        <v>19</v>
      </c>
      <c r="C2009" s="2">
        <v>44579.399305555555</v>
      </c>
      <c r="D2009">
        <v>169</v>
      </c>
      <c r="E2009" s="2">
        <v>44579.534722222219</v>
      </c>
      <c r="F2009">
        <v>164</v>
      </c>
      <c r="G2009" s="3">
        <v>-2.9600000000000001E-2</v>
      </c>
      <c r="H2009">
        <v>1002</v>
      </c>
      <c r="I2009" s="3">
        <v>9.9000000000000008E-3</v>
      </c>
      <c r="J2009">
        <v>600</v>
      </c>
      <c r="K2009">
        <v>101400</v>
      </c>
      <c r="L2009">
        <v>5692834.6600000001</v>
      </c>
      <c r="M2009">
        <v>40</v>
      </c>
      <c r="N2009">
        <v>25.05</v>
      </c>
      <c r="O2009" s="3">
        <v>-0.11749999999999999</v>
      </c>
      <c r="P2009" s="3">
        <v>0.22339999999999999</v>
      </c>
      <c r="Q2009" t="s">
        <v>20</v>
      </c>
      <c r="S2009" s="1">
        <f t="shared" si="90"/>
        <v>44579</v>
      </c>
      <c r="U2009" s="1">
        <f t="shared" si="91"/>
        <v>44579</v>
      </c>
      <c r="W2009" s="37">
        <f t="shared" si="92"/>
        <v>0</v>
      </c>
      <c r="X2009" s="2"/>
      <c r="Z2009" s="2"/>
      <c r="AB2009" s="3"/>
      <c r="AD2009" s="3"/>
      <c r="AJ2009" s="3"/>
      <c r="AK2009" s="3"/>
    </row>
    <row r="2010" spans="1:37">
      <c r="A2010" t="s">
        <v>60</v>
      </c>
      <c r="B2010" t="s">
        <v>19</v>
      </c>
      <c r="C2010" s="2">
        <v>41733.402777777781</v>
      </c>
      <c r="D2010">
        <v>111.5</v>
      </c>
      <c r="E2010" s="2">
        <v>41736.385416666664</v>
      </c>
      <c r="F2010">
        <v>108.2</v>
      </c>
      <c r="G2010" s="3">
        <v>-2.9600000000000001E-2</v>
      </c>
      <c r="H2010">
        <v>992.7</v>
      </c>
      <c r="I2010" s="3">
        <v>9.9000000000000008E-3</v>
      </c>
      <c r="J2010">
        <v>900</v>
      </c>
      <c r="K2010">
        <v>100350</v>
      </c>
      <c r="L2010">
        <v>1024319.23</v>
      </c>
      <c r="M2010">
        <v>72</v>
      </c>
      <c r="N2010">
        <v>13.79</v>
      </c>
      <c r="O2010" s="3">
        <v>-0.13719999999999999</v>
      </c>
      <c r="P2010" s="3">
        <v>0.1031</v>
      </c>
      <c r="Q2010" t="s">
        <v>20</v>
      </c>
      <c r="S2010" s="1">
        <f t="shared" si="90"/>
        <v>41733</v>
      </c>
      <c r="U2010" s="1">
        <f t="shared" si="91"/>
        <v>41736</v>
      </c>
      <c r="W2010" s="37">
        <f t="shared" si="92"/>
        <v>3</v>
      </c>
      <c r="X2010" s="2"/>
      <c r="Z2010" s="2"/>
      <c r="AB2010" s="3"/>
      <c r="AD2010" s="3"/>
      <c r="AJ2010" s="3"/>
      <c r="AK2010" s="3"/>
    </row>
    <row r="2011" spans="1:37">
      <c r="A2011" t="s">
        <v>39</v>
      </c>
      <c r="B2011" t="s">
        <v>19</v>
      </c>
      <c r="C2011" s="2">
        <v>41432.569444444445</v>
      </c>
      <c r="D2011">
        <v>109.25</v>
      </c>
      <c r="E2011" s="2">
        <v>41435.569444444445</v>
      </c>
      <c r="F2011">
        <v>106</v>
      </c>
      <c r="G2011" s="3">
        <v>-2.9700000000000001E-2</v>
      </c>
      <c r="H2011">
        <v>1042.6300000000001</v>
      </c>
      <c r="I2011" s="3">
        <v>0.01</v>
      </c>
      <c r="J2011">
        <v>950</v>
      </c>
      <c r="K2011">
        <v>103787.5</v>
      </c>
      <c r="L2011">
        <v>675220.74</v>
      </c>
      <c r="M2011">
        <v>77</v>
      </c>
      <c r="N2011">
        <v>13.54</v>
      </c>
      <c r="O2011" s="3">
        <v>-0.11210000000000001</v>
      </c>
      <c r="P2011" s="3">
        <v>0.24160000000000001</v>
      </c>
      <c r="Q2011" t="s">
        <v>20</v>
      </c>
      <c r="S2011" s="1">
        <f t="shared" si="90"/>
        <v>41432</v>
      </c>
      <c r="U2011" s="1">
        <f t="shared" si="91"/>
        <v>41435</v>
      </c>
      <c r="W2011" s="37">
        <f t="shared" si="92"/>
        <v>3</v>
      </c>
      <c r="X2011" s="2"/>
      <c r="Z2011" s="2"/>
      <c r="AB2011" s="3"/>
      <c r="AD2011" s="3"/>
      <c r="AJ2011" s="3"/>
      <c r="AK2011" s="3"/>
    </row>
    <row r="2012" spans="1:37">
      <c r="A2012" t="s">
        <v>121</v>
      </c>
      <c r="B2012" t="s">
        <v>19</v>
      </c>
      <c r="C2012" s="2">
        <v>43073.614583333336</v>
      </c>
      <c r="D2012">
        <v>167</v>
      </c>
      <c r="E2012" s="2">
        <v>43074.576388888891</v>
      </c>
      <c r="F2012">
        <v>162</v>
      </c>
      <c r="G2012" s="3">
        <v>-2.9899999999999999E-2</v>
      </c>
      <c r="H2012">
        <v>1282.5</v>
      </c>
      <c r="I2012" s="3">
        <v>1.0200000000000001E-2</v>
      </c>
      <c r="J2012">
        <v>750</v>
      </c>
      <c r="K2012">
        <v>125250</v>
      </c>
      <c r="L2012">
        <v>2233348</v>
      </c>
      <c r="M2012">
        <v>65</v>
      </c>
      <c r="N2012">
        <v>19.73</v>
      </c>
      <c r="O2012" s="3">
        <v>-9.3100000000000002E-2</v>
      </c>
      <c r="P2012" s="3">
        <v>0.1482</v>
      </c>
      <c r="Q2012" t="s">
        <v>20</v>
      </c>
      <c r="S2012" s="1">
        <f t="shared" si="90"/>
        <v>43073</v>
      </c>
      <c r="U2012" s="1">
        <f t="shared" si="91"/>
        <v>43074</v>
      </c>
      <c r="W2012" s="37">
        <f t="shared" si="92"/>
        <v>1</v>
      </c>
      <c r="X2012" s="2"/>
      <c r="Z2012" s="2"/>
      <c r="AB2012" s="3"/>
      <c r="AD2012" s="3"/>
      <c r="AJ2012" s="3"/>
      <c r="AK2012" s="3"/>
    </row>
    <row r="2013" spans="1:37">
      <c r="A2013" t="s">
        <v>153</v>
      </c>
      <c r="B2013" t="s">
        <v>19</v>
      </c>
      <c r="C2013" s="2">
        <v>43714.385416666664</v>
      </c>
      <c r="D2013">
        <v>149.05000000000001</v>
      </c>
      <c r="E2013" s="2">
        <v>43717.385416666664</v>
      </c>
      <c r="F2013">
        <v>144.6</v>
      </c>
      <c r="G2013" s="3">
        <v>-2.9899999999999999E-2</v>
      </c>
      <c r="H2013">
        <v>1135.1199999999999</v>
      </c>
      <c r="I2013" s="3">
        <v>1.0200000000000001E-2</v>
      </c>
      <c r="J2013">
        <v>750</v>
      </c>
      <c r="K2013">
        <v>111787.5</v>
      </c>
      <c r="L2013">
        <v>3029487.55</v>
      </c>
      <c r="M2013">
        <v>77</v>
      </c>
      <c r="N2013">
        <v>14.74</v>
      </c>
      <c r="O2013" s="3">
        <v>-9.69E-2</v>
      </c>
      <c r="P2013" s="3">
        <v>0.16569999999999999</v>
      </c>
      <c r="Q2013" t="s">
        <v>20</v>
      </c>
      <c r="S2013" s="1">
        <f t="shared" si="90"/>
        <v>43714</v>
      </c>
      <c r="U2013" s="1">
        <f t="shared" si="91"/>
        <v>43717</v>
      </c>
      <c r="W2013" s="37">
        <f t="shared" si="92"/>
        <v>3</v>
      </c>
      <c r="X2013" s="2"/>
      <c r="Z2013" s="2"/>
      <c r="AB2013" s="3"/>
      <c r="AD2013" s="3"/>
      <c r="AJ2013" s="3"/>
      <c r="AK2013" s="3"/>
    </row>
    <row r="2014" spans="1:37">
      <c r="A2014" t="s">
        <v>134</v>
      </c>
      <c r="B2014" t="s">
        <v>19</v>
      </c>
      <c r="C2014" s="2">
        <v>43112.510416666664</v>
      </c>
      <c r="D2014">
        <v>63.65</v>
      </c>
      <c r="E2014" s="2">
        <v>43112.597222222219</v>
      </c>
      <c r="F2014">
        <v>61.75</v>
      </c>
      <c r="G2014" s="3">
        <v>-2.9899999999999999E-2</v>
      </c>
      <c r="H2014">
        <v>436.05</v>
      </c>
      <c r="I2014" s="3">
        <v>1.01E-2</v>
      </c>
      <c r="J2014">
        <v>675</v>
      </c>
      <c r="K2014">
        <v>42963.75</v>
      </c>
      <c r="L2014">
        <v>2173132.5699999998</v>
      </c>
      <c r="M2014">
        <v>26</v>
      </c>
      <c r="N2014">
        <v>16.77</v>
      </c>
      <c r="O2014" s="3">
        <v>-1.9599999999999999E-2</v>
      </c>
      <c r="P2014" s="3">
        <v>0.3276</v>
      </c>
      <c r="Q2014" t="s">
        <v>20</v>
      </c>
      <c r="S2014" s="1">
        <f t="shared" si="90"/>
        <v>43112</v>
      </c>
      <c r="U2014" s="1">
        <f t="shared" si="91"/>
        <v>43112</v>
      </c>
      <c r="W2014" s="37">
        <f t="shared" si="92"/>
        <v>0</v>
      </c>
      <c r="X2014" s="2"/>
      <c r="Z2014" s="2"/>
      <c r="AB2014" s="3"/>
      <c r="AD2014" s="3"/>
      <c r="AJ2014" s="3"/>
      <c r="AK2014" s="3"/>
    </row>
    <row r="2015" spans="1:37">
      <c r="A2015" t="s">
        <v>158</v>
      </c>
      <c r="B2015" t="s">
        <v>19</v>
      </c>
      <c r="C2015" s="2">
        <v>43623.59375</v>
      </c>
      <c r="D2015">
        <v>151.5</v>
      </c>
      <c r="E2015" s="2">
        <v>43626.524305555555</v>
      </c>
      <c r="F2015">
        <v>146.85</v>
      </c>
      <c r="G2015" s="3">
        <v>-3.0700000000000002E-2</v>
      </c>
      <c r="H2015">
        <v>1124.8900000000001</v>
      </c>
      <c r="I2015" s="3">
        <v>1.0999999999999999E-2</v>
      </c>
      <c r="J2015">
        <v>675</v>
      </c>
      <c r="K2015">
        <v>102262.5</v>
      </c>
      <c r="L2015">
        <v>2834114.84</v>
      </c>
      <c r="M2015">
        <v>56</v>
      </c>
      <c r="N2015">
        <v>20.09</v>
      </c>
      <c r="O2015" s="3">
        <v>-0.12770000000000001</v>
      </c>
      <c r="P2015" s="3">
        <v>0.3594</v>
      </c>
      <c r="Q2015" t="s">
        <v>20</v>
      </c>
      <c r="S2015" s="1">
        <f t="shared" si="90"/>
        <v>43623</v>
      </c>
      <c r="U2015" s="1">
        <f t="shared" si="91"/>
        <v>43626</v>
      </c>
      <c r="W2015" s="37">
        <f t="shared" si="92"/>
        <v>3</v>
      </c>
      <c r="X2015" s="2"/>
      <c r="Z2015" s="2"/>
      <c r="AB2015" s="3"/>
      <c r="AD2015" s="3"/>
      <c r="AJ2015" s="3"/>
      <c r="AK2015" s="3"/>
    </row>
    <row r="2016" spans="1:37">
      <c r="A2016" t="s">
        <v>95</v>
      </c>
      <c r="B2016" t="s">
        <v>19</v>
      </c>
      <c r="C2016" s="2">
        <v>42053.434027777781</v>
      </c>
      <c r="D2016">
        <v>97.85</v>
      </c>
      <c r="E2016" s="2">
        <v>42054.444444444445</v>
      </c>
      <c r="F2016">
        <v>94.85</v>
      </c>
      <c r="G2016" s="3">
        <v>-3.0700000000000002E-2</v>
      </c>
      <c r="H2016">
        <v>831.57</v>
      </c>
      <c r="I2016" s="3">
        <v>1.0999999999999999E-2</v>
      </c>
      <c r="J2016">
        <v>775</v>
      </c>
      <c r="K2016">
        <v>75833.75</v>
      </c>
      <c r="L2016">
        <v>1868155.31</v>
      </c>
      <c r="M2016">
        <v>80</v>
      </c>
      <c r="N2016">
        <v>10.39</v>
      </c>
      <c r="O2016" s="3">
        <v>-9.4500000000000001E-2</v>
      </c>
      <c r="P2016" s="3">
        <v>0.38579999999999998</v>
      </c>
      <c r="Q2016" t="s">
        <v>20</v>
      </c>
      <c r="S2016" s="1">
        <f t="shared" si="90"/>
        <v>42053</v>
      </c>
      <c r="U2016" s="1">
        <f t="shared" si="91"/>
        <v>42054</v>
      </c>
      <c r="W2016" s="37">
        <f t="shared" si="92"/>
        <v>1</v>
      </c>
      <c r="X2016" s="2"/>
      <c r="Z2016" s="2"/>
      <c r="AB2016" s="3"/>
      <c r="AD2016" s="3"/>
      <c r="AJ2016" s="3"/>
      <c r="AK2016" s="3"/>
    </row>
    <row r="2017" spans="1:37">
      <c r="A2017" t="s">
        <v>151</v>
      </c>
      <c r="B2017" t="s">
        <v>19</v>
      </c>
      <c r="C2017" s="2">
        <v>43600.545138888891</v>
      </c>
      <c r="D2017">
        <v>315.75</v>
      </c>
      <c r="E2017" s="2">
        <v>43601.576388888891</v>
      </c>
      <c r="F2017">
        <v>306.05</v>
      </c>
      <c r="G2017" s="3">
        <v>-3.0700000000000002E-2</v>
      </c>
      <c r="H2017">
        <v>2350.35</v>
      </c>
      <c r="I2017" s="3">
        <v>1.0999999999999999E-2</v>
      </c>
      <c r="J2017">
        <v>675</v>
      </c>
      <c r="K2017">
        <v>213131.25</v>
      </c>
      <c r="L2017">
        <v>2430984.9300000002</v>
      </c>
      <c r="M2017">
        <v>86</v>
      </c>
      <c r="N2017">
        <v>27.33</v>
      </c>
      <c r="O2017" s="3">
        <v>-0.1021</v>
      </c>
      <c r="P2017" s="3">
        <v>0.112</v>
      </c>
      <c r="Q2017" t="s">
        <v>20</v>
      </c>
      <c r="S2017" s="1">
        <f t="shared" si="90"/>
        <v>43600</v>
      </c>
      <c r="U2017" s="1">
        <f t="shared" si="91"/>
        <v>43601</v>
      </c>
      <c r="W2017" s="37">
        <f t="shared" si="92"/>
        <v>1</v>
      </c>
      <c r="X2017" s="2"/>
      <c r="Z2017" s="2"/>
      <c r="AB2017" s="3"/>
      <c r="AD2017" s="3"/>
      <c r="AJ2017" s="3"/>
      <c r="AK2017" s="3"/>
    </row>
    <row r="2018" spans="1:37">
      <c r="A2018" t="s">
        <v>72</v>
      </c>
      <c r="B2018" t="s">
        <v>19</v>
      </c>
      <c r="C2018" s="2">
        <v>41857.513888888891</v>
      </c>
      <c r="D2018">
        <v>113.5</v>
      </c>
      <c r="E2018" s="2">
        <v>41858.576388888891</v>
      </c>
      <c r="F2018">
        <v>110</v>
      </c>
      <c r="G2018" s="3">
        <v>-3.0800000000000001E-2</v>
      </c>
      <c r="H2018">
        <v>1075.25</v>
      </c>
      <c r="I2018" s="3">
        <v>1.11E-2</v>
      </c>
      <c r="J2018">
        <v>850</v>
      </c>
      <c r="K2018">
        <v>96475</v>
      </c>
      <c r="L2018">
        <v>1425542.75</v>
      </c>
      <c r="M2018">
        <v>95</v>
      </c>
      <c r="N2018">
        <v>11.32</v>
      </c>
      <c r="O2018" s="3">
        <v>-0.11409999999999999</v>
      </c>
      <c r="P2018" s="3">
        <v>0.31190000000000001</v>
      </c>
      <c r="Q2018" t="s">
        <v>20</v>
      </c>
      <c r="S2018" s="1">
        <f t="shared" si="90"/>
        <v>41857</v>
      </c>
      <c r="U2018" s="1">
        <f t="shared" si="91"/>
        <v>41858</v>
      </c>
      <c r="W2018" s="37">
        <f t="shared" si="92"/>
        <v>1</v>
      </c>
      <c r="X2018" s="2"/>
      <c r="Z2018" s="2"/>
      <c r="AB2018" s="3"/>
      <c r="AD2018" s="3"/>
      <c r="AJ2018" s="3"/>
      <c r="AK2018" s="3"/>
    </row>
    <row r="2019" spans="1:37">
      <c r="A2019" t="s">
        <v>23</v>
      </c>
      <c r="B2019" t="s">
        <v>19</v>
      </c>
      <c r="C2019" s="2">
        <v>41670.385416666664</v>
      </c>
      <c r="D2019">
        <v>104.55</v>
      </c>
      <c r="E2019" s="2">
        <v>41670.618055555555</v>
      </c>
      <c r="F2019">
        <v>101.25</v>
      </c>
      <c r="G2019" s="3">
        <v>-3.1600000000000003E-2</v>
      </c>
      <c r="H2019">
        <v>1242</v>
      </c>
      <c r="I2019" s="3">
        <v>1.1900000000000001E-2</v>
      </c>
      <c r="J2019">
        <v>1000</v>
      </c>
      <c r="K2019">
        <v>104550</v>
      </c>
      <c r="L2019">
        <v>1082786.98</v>
      </c>
      <c r="M2019">
        <v>68</v>
      </c>
      <c r="N2019">
        <v>18.260000000000002</v>
      </c>
      <c r="O2019" s="3">
        <v>-2.6800000000000001E-2</v>
      </c>
      <c r="P2019" s="3">
        <v>0.1588</v>
      </c>
      <c r="Q2019" t="s">
        <v>20</v>
      </c>
      <c r="S2019" s="1">
        <f t="shared" si="90"/>
        <v>41670</v>
      </c>
      <c r="U2019" s="1">
        <f t="shared" si="91"/>
        <v>41670</v>
      </c>
      <c r="W2019" s="37">
        <f t="shared" si="92"/>
        <v>0</v>
      </c>
      <c r="X2019" s="2"/>
      <c r="Z2019" s="2"/>
      <c r="AB2019" s="3"/>
      <c r="AD2019" s="3"/>
      <c r="AJ2019" s="3"/>
      <c r="AK2019" s="3"/>
    </row>
    <row r="2020" spans="1:37">
      <c r="A2020" t="s">
        <v>79</v>
      </c>
      <c r="B2020" t="s">
        <v>19</v>
      </c>
      <c r="C2020" s="2">
        <v>42170.395833333336</v>
      </c>
      <c r="D2020">
        <v>105.35</v>
      </c>
      <c r="E2020" s="2">
        <v>42170.527777777781</v>
      </c>
      <c r="F2020">
        <v>102</v>
      </c>
      <c r="G2020" s="3">
        <v>-3.1800000000000002E-2</v>
      </c>
      <c r="H2020">
        <v>1148.8499999999999</v>
      </c>
      <c r="I2020" s="3">
        <v>1.21E-2</v>
      </c>
      <c r="J2020">
        <v>900</v>
      </c>
      <c r="K2020">
        <v>94815</v>
      </c>
      <c r="L2020">
        <v>2119001.7400000002</v>
      </c>
      <c r="M2020">
        <v>39</v>
      </c>
      <c r="N2020">
        <v>29.46</v>
      </c>
      <c r="O2020" s="3">
        <v>-9.5399999999999999E-2</v>
      </c>
      <c r="P2020" s="3">
        <v>0.27529999999999999</v>
      </c>
      <c r="Q2020" t="s">
        <v>20</v>
      </c>
      <c r="S2020" s="1">
        <f t="shared" ref="S2020:S2083" si="93">DATE(YEAR(C2020),MONTH(C2020),DAY(C2020))</f>
        <v>42170</v>
      </c>
      <c r="U2020" s="1">
        <f t="shared" ref="U2020:U2083" si="94">DATE(YEAR(E2020),MONTH(E2020),DAY(E2020))</f>
        <v>42170</v>
      </c>
      <c r="W2020" s="37">
        <f t="shared" ref="W2020:W2083" si="95">U2020-S2020</f>
        <v>0</v>
      </c>
      <c r="X2020" s="2"/>
      <c r="Z2020" s="2"/>
      <c r="AB2020" s="3"/>
      <c r="AD2020" s="3"/>
      <c r="AJ2020" s="3"/>
      <c r="AK2020" s="3"/>
    </row>
    <row r="2021" spans="1:37">
      <c r="A2021" t="s">
        <v>135</v>
      </c>
      <c r="B2021" t="s">
        <v>19</v>
      </c>
      <c r="C2021" s="2">
        <v>43476.440972222219</v>
      </c>
      <c r="D2021">
        <v>170</v>
      </c>
      <c r="E2021" s="2">
        <v>43476.625</v>
      </c>
      <c r="F2021">
        <v>164.5</v>
      </c>
      <c r="G2021" s="3">
        <v>-3.2399999999999998E-2</v>
      </c>
      <c r="H2021">
        <v>1454.63</v>
      </c>
      <c r="I2021" s="3">
        <v>1.2699999999999999E-2</v>
      </c>
      <c r="J2021">
        <v>675</v>
      </c>
      <c r="K2021">
        <v>114750</v>
      </c>
      <c r="L2021">
        <v>2287027.7200000002</v>
      </c>
      <c r="M2021">
        <v>54</v>
      </c>
      <c r="N2021">
        <v>26.94</v>
      </c>
      <c r="O2021" s="3">
        <v>-2.76E-2</v>
      </c>
      <c r="P2021" s="3">
        <v>0.2235</v>
      </c>
      <c r="Q2021" t="s">
        <v>20</v>
      </c>
      <c r="S2021" s="1">
        <f t="shared" si="93"/>
        <v>43476</v>
      </c>
      <c r="U2021" s="1">
        <f t="shared" si="94"/>
        <v>43476</v>
      </c>
      <c r="W2021" s="37">
        <f t="shared" si="95"/>
        <v>0</v>
      </c>
      <c r="X2021" s="2"/>
      <c r="Z2021" s="2"/>
      <c r="AB2021" s="3"/>
      <c r="AD2021" s="3"/>
      <c r="AJ2021" s="3"/>
      <c r="AK2021" s="3"/>
    </row>
    <row r="2022" spans="1:37">
      <c r="A2022" t="s">
        <v>142</v>
      </c>
      <c r="B2022" t="s">
        <v>19</v>
      </c>
      <c r="C2022" s="2">
        <v>43307.635416666664</v>
      </c>
      <c r="D2022">
        <v>30.35</v>
      </c>
      <c r="E2022" s="2">
        <v>43307.642361111109</v>
      </c>
      <c r="F2022">
        <v>29.35</v>
      </c>
      <c r="G2022" s="3">
        <v>-3.2899999999999999E-2</v>
      </c>
      <c r="H2022">
        <v>272.02</v>
      </c>
      <c r="I2022" s="3">
        <v>1.3299999999999999E-2</v>
      </c>
      <c r="J2022">
        <v>675</v>
      </c>
      <c r="K2022">
        <v>20486.25</v>
      </c>
      <c r="L2022">
        <v>2467035.7400000002</v>
      </c>
      <c r="M2022">
        <v>3</v>
      </c>
      <c r="N2022">
        <v>90.67</v>
      </c>
      <c r="O2022" s="3">
        <v>-0.17130000000000001</v>
      </c>
      <c r="P2022" s="3">
        <v>0.26029999999999998</v>
      </c>
      <c r="Q2022" t="s">
        <v>20</v>
      </c>
      <c r="S2022" s="1">
        <f t="shared" si="93"/>
        <v>43307</v>
      </c>
      <c r="U2022" s="1">
        <f t="shared" si="94"/>
        <v>43307</v>
      </c>
      <c r="W2022" s="37">
        <f t="shared" si="95"/>
        <v>0</v>
      </c>
      <c r="X2022" s="2"/>
      <c r="Z2022" s="2"/>
      <c r="AB2022" s="3"/>
      <c r="AD2022" s="3"/>
      <c r="AJ2022" s="3"/>
      <c r="AK2022" s="3"/>
    </row>
    <row r="2023" spans="1:37">
      <c r="A2023" t="s">
        <v>99</v>
      </c>
      <c r="B2023" t="s">
        <v>19</v>
      </c>
      <c r="C2023" s="2">
        <v>42662.604166666664</v>
      </c>
      <c r="D2023">
        <v>71.400000000000006</v>
      </c>
      <c r="E2023" s="2">
        <v>42663.534722222219</v>
      </c>
      <c r="F2023">
        <v>69.05</v>
      </c>
      <c r="G2023" s="3">
        <v>-3.2899999999999999E-2</v>
      </c>
      <c r="H2023">
        <v>780.04</v>
      </c>
      <c r="I2023" s="3">
        <v>1.32E-2</v>
      </c>
      <c r="J2023">
        <v>825</v>
      </c>
      <c r="K2023">
        <v>58905</v>
      </c>
      <c r="L2023">
        <v>2211162.9700000002</v>
      </c>
      <c r="M2023">
        <v>57</v>
      </c>
      <c r="N2023">
        <v>13.68</v>
      </c>
      <c r="O2023" s="3">
        <v>-0.29620000000000002</v>
      </c>
      <c r="P2023" s="3">
        <v>0.35149999999999998</v>
      </c>
      <c r="Q2023" t="s">
        <v>20</v>
      </c>
      <c r="S2023" s="1">
        <f t="shared" si="93"/>
        <v>42662</v>
      </c>
      <c r="U2023" s="1">
        <f t="shared" si="94"/>
        <v>42663</v>
      </c>
      <c r="W2023" s="37">
        <f t="shared" si="95"/>
        <v>1</v>
      </c>
      <c r="X2023" s="2"/>
      <c r="Z2023" s="2"/>
      <c r="AB2023" s="3"/>
      <c r="AD2023" s="3"/>
      <c r="AJ2023" s="3"/>
      <c r="AK2023" s="3"/>
    </row>
    <row r="2024" spans="1:37">
      <c r="A2024" t="s">
        <v>57</v>
      </c>
      <c r="B2024" t="s">
        <v>19</v>
      </c>
      <c r="C2024" s="2">
        <v>41717.600694444445</v>
      </c>
      <c r="D2024">
        <v>76</v>
      </c>
      <c r="E2024" s="2">
        <v>41718.486111111109</v>
      </c>
      <c r="F2024">
        <v>73.5</v>
      </c>
      <c r="G2024" s="3">
        <v>-3.2899999999999999E-2</v>
      </c>
      <c r="H2024">
        <v>954.75</v>
      </c>
      <c r="I2024" s="3">
        <v>1.32E-2</v>
      </c>
      <c r="J2024">
        <v>950</v>
      </c>
      <c r="K2024">
        <v>72200</v>
      </c>
      <c r="L2024">
        <v>1085648.23</v>
      </c>
      <c r="M2024">
        <v>44</v>
      </c>
      <c r="N2024">
        <v>21.7</v>
      </c>
      <c r="O2024" s="3">
        <v>-0.12239999999999999</v>
      </c>
      <c r="P2024" s="3">
        <v>0.30199999999999999</v>
      </c>
      <c r="Q2024" t="s">
        <v>20</v>
      </c>
      <c r="S2024" s="1">
        <f t="shared" si="93"/>
        <v>41717</v>
      </c>
      <c r="U2024" s="1">
        <f t="shared" si="94"/>
        <v>41718</v>
      </c>
      <c r="W2024" s="37">
        <f t="shared" si="95"/>
        <v>1</v>
      </c>
      <c r="X2024" s="2"/>
      <c r="Z2024" s="2"/>
      <c r="AB2024" s="3"/>
      <c r="AD2024" s="3"/>
      <c r="AJ2024" s="3"/>
      <c r="AK2024" s="3"/>
    </row>
    <row r="2025" spans="1:37">
      <c r="A2025" t="s">
        <v>96</v>
      </c>
      <c r="B2025" t="s">
        <v>19</v>
      </c>
      <c r="C2025" s="2">
        <v>42648.423611111109</v>
      </c>
      <c r="D2025">
        <v>102</v>
      </c>
      <c r="E2025" s="2">
        <v>42649.385416666664</v>
      </c>
      <c r="F2025">
        <v>98.6</v>
      </c>
      <c r="G2025" s="3">
        <v>-3.3300000000000003E-2</v>
      </c>
      <c r="H2025">
        <v>1150.05</v>
      </c>
      <c r="I2025" s="3">
        <v>1.37E-2</v>
      </c>
      <c r="J2025">
        <v>825</v>
      </c>
      <c r="K2025">
        <v>84150</v>
      </c>
      <c r="L2025">
        <v>2099792.09</v>
      </c>
      <c r="M2025">
        <v>66</v>
      </c>
      <c r="N2025">
        <v>17.43</v>
      </c>
      <c r="O2025" s="3">
        <v>-8.14E-2</v>
      </c>
      <c r="P2025" s="3">
        <v>0.14560000000000001</v>
      </c>
      <c r="Q2025" t="s">
        <v>20</v>
      </c>
      <c r="S2025" s="1">
        <f t="shared" si="93"/>
        <v>42648</v>
      </c>
      <c r="U2025" s="1">
        <f t="shared" si="94"/>
        <v>42649</v>
      </c>
      <c r="W2025" s="37">
        <f t="shared" si="95"/>
        <v>1</v>
      </c>
      <c r="X2025" s="2"/>
      <c r="Z2025" s="2"/>
      <c r="AB2025" s="3"/>
      <c r="AD2025" s="3"/>
      <c r="AJ2025" s="3"/>
      <c r="AK2025" s="3"/>
    </row>
    <row r="2026" spans="1:37">
      <c r="A2026" t="s">
        <v>130</v>
      </c>
      <c r="B2026" t="s">
        <v>19</v>
      </c>
      <c r="C2026" s="2">
        <v>43137.579861111109</v>
      </c>
      <c r="D2026">
        <v>169.65</v>
      </c>
      <c r="E2026" s="2">
        <v>43138.5625</v>
      </c>
      <c r="F2026">
        <v>164</v>
      </c>
      <c r="G2026" s="3">
        <v>-3.3300000000000003E-2</v>
      </c>
      <c r="H2026">
        <v>1561.61</v>
      </c>
      <c r="I2026" s="3">
        <v>1.3599999999999999E-2</v>
      </c>
      <c r="J2026">
        <v>675</v>
      </c>
      <c r="K2026">
        <v>114513.74</v>
      </c>
      <c r="L2026">
        <v>2267095.6</v>
      </c>
      <c r="M2026">
        <v>71</v>
      </c>
      <c r="N2026">
        <v>21.99</v>
      </c>
      <c r="O2026" s="3">
        <v>-0.10730000000000001</v>
      </c>
      <c r="P2026" s="3">
        <v>0.2782</v>
      </c>
      <c r="Q2026" t="s">
        <v>20</v>
      </c>
      <c r="S2026" s="1">
        <f t="shared" si="93"/>
        <v>43137</v>
      </c>
      <c r="U2026" s="1">
        <f t="shared" si="94"/>
        <v>43138</v>
      </c>
      <c r="W2026" s="37">
        <f t="shared" si="95"/>
        <v>1</v>
      </c>
      <c r="X2026" s="2"/>
      <c r="Z2026" s="2"/>
      <c r="AB2026" s="3"/>
      <c r="AD2026" s="3"/>
      <c r="AJ2026" s="3"/>
      <c r="AK2026" s="3"/>
    </row>
    <row r="2027" spans="1:37">
      <c r="A2027" t="s">
        <v>160</v>
      </c>
      <c r="B2027" t="s">
        <v>19</v>
      </c>
      <c r="C2027" s="2">
        <v>43643.586805555555</v>
      </c>
      <c r="D2027">
        <v>43.2</v>
      </c>
      <c r="E2027" s="2">
        <v>43643.642361111109</v>
      </c>
      <c r="F2027">
        <v>41.75</v>
      </c>
      <c r="G2027" s="3">
        <v>-3.3599999999999998E-2</v>
      </c>
      <c r="H2027">
        <v>405.34</v>
      </c>
      <c r="I2027" s="3">
        <v>1.3899999999999999E-2</v>
      </c>
      <c r="J2027">
        <v>675</v>
      </c>
      <c r="K2027">
        <v>29160</v>
      </c>
      <c r="L2027">
        <v>2878516.34</v>
      </c>
      <c r="M2027">
        <v>17</v>
      </c>
      <c r="N2027">
        <v>23.84</v>
      </c>
      <c r="O2027" s="3">
        <v>-1.0508999999999999</v>
      </c>
      <c r="P2027" s="3">
        <v>0.3715</v>
      </c>
      <c r="Q2027" t="s">
        <v>20</v>
      </c>
      <c r="S2027" s="1">
        <f t="shared" si="93"/>
        <v>43643</v>
      </c>
      <c r="U2027" s="1">
        <f t="shared" si="94"/>
        <v>43643</v>
      </c>
      <c r="W2027" s="37">
        <f t="shared" si="95"/>
        <v>0</v>
      </c>
      <c r="X2027" s="2"/>
      <c r="Z2027" s="2"/>
      <c r="AB2027" s="3"/>
      <c r="AD2027" s="3"/>
      <c r="AJ2027" s="3"/>
      <c r="AK2027" s="3"/>
    </row>
    <row r="2028" spans="1:37">
      <c r="A2028" t="s">
        <v>61</v>
      </c>
      <c r="B2028" t="s">
        <v>19</v>
      </c>
      <c r="C2028" s="2">
        <v>41726.611111111109</v>
      </c>
      <c r="D2028">
        <v>102.45</v>
      </c>
      <c r="E2028" s="2">
        <v>41729.552083333336</v>
      </c>
      <c r="F2028">
        <v>99</v>
      </c>
      <c r="G2028" s="3">
        <v>-3.3700000000000001E-2</v>
      </c>
      <c r="H2028">
        <v>1291.95</v>
      </c>
      <c r="I2028" s="3">
        <v>1.4E-2</v>
      </c>
      <c r="J2028">
        <v>900</v>
      </c>
      <c r="K2028">
        <v>92205</v>
      </c>
      <c r="L2028">
        <v>1075115.68</v>
      </c>
      <c r="M2028">
        <v>60</v>
      </c>
      <c r="N2028">
        <v>21.53</v>
      </c>
      <c r="O2028" s="3">
        <v>-5.4000000000000003E-3</v>
      </c>
      <c r="P2028" s="3">
        <v>0.1996</v>
      </c>
      <c r="Q2028" t="s">
        <v>20</v>
      </c>
      <c r="S2028" s="1">
        <f t="shared" si="93"/>
        <v>41726</v>
      </c>
      <c r="U2028" s="1">
        <f t="shared" si="94"/>
        <v>41729</v>
      </c>
      <c r="W2028" s="37">
        <f t="shared" si="95"/>
        <v>3</v>
      </c>
      <c r="X2028" s="2"/>
      <c r="Z2028" s="2"/>
      <c r="AB2028" s="3"/>
      <c r="AD2028" s="3"/>
      <c r="AJ2028" s="3"/>
      <c r="AK2028" s="3"/>
    </row>
    <row r="2029" spans="1:37">
      <c r="A2029" t="s">
        <v>166</v>
      </c>
      <c r="B2029" t="s">
        <v>19</v>
      </c>
      <c r="C2029" s="2">
        <v>43831.576388888891</v>
      </c>
      <c r="D2029">
        <v>124.7</v>
      </c>
      <c r="E2029" s="2">
        <v>43833.402777777781</v>
      </c>
      <c r="F2029">
        <v>120.5</v>
      </c>
      <c r="G2029" s="3">
        <v>-3.3700000000000001E-2</v>
      </c>
      <c r="H2029">
        <v>1179.9000000000001</v>
      </c>
      <c r="I2029" s="3">
        <v>1.4E-2</v>
      </c>
      <c r="J2029">
        <v>675</v>
      </c>
      <c r="K2029">
        <v>84172.5</v>
      </c>
      <c r="L2029">
        <v>3019077.07</v>
      </c>
      <c r="M2029">
        <v>103</v>
      </c>
      <c r="N2029">
        <v>11.46</v>
      </c>
      <c r="O2029" s="3">
        <v>-6.0900000000000003E-2</v>
      </c>
      <c r="P2029" s="3">
        <v>0.30470000000000003</v>
      </c>
      <c r="Q2029" t="s">
        <v>20</v>
      </c>
      <c r="S2029" s="1">
        <f t="shared" si="93"/>
        <v>43831</v>
      </c>
      <c r="U2029" s="1">
        <f t="shared" si="94"/>
        <v>43833</v>
      </c>
      <c r="W2029" s="37">
        <f t="shared" si="95"/>
        <v>2</v>
      </c>
      <c r="X2029" s="2"/>
      <c r="Z2029" s="2"/>
      <c r="AB2029" s="3"/>
      <c r="AD2029" s="3"/>
      <c r="AJ2029" s="3"/>
      <c r="AK2029" s="3"/>
    </row>
    <row r="2030" spans="1:37">
      <c r="A2030" t="s">
        <v>127</v>
      </c>
      <c r="B2030" t="s">
        <v>19</v>
      </c>
      <c r="C2030" s="2">
        <v>43056.635416666664</v>
      </c>
      <c r="D2030">
        <v>89.8</v>
      </c>
      <c r="E2030" s="2">
        <v>43059.597222222219</v>
      </c>
      <c r="F2030">
        <v>86.75</v>
      </c>
      <c r="G2030" s="3">
        <v>-3.4000000000000002E-2</v>
      </c>
      <c r="H2030">
        <v>867.04</v>
      </c>
      <c r="I2030" s="3">
        <v>1.43E-2</v>
      </c>
      <c r="J2030">
        <v>675</v>
      </c>
      <c r="K2030">
        <v>60615</v>
      </c>
      <c r="L2030">
        <v>2261482</v>
      </c>
      <c r="M2030">
        <v>65</v>
      </c>
      <c r="N2030">
        <v>13.34</v>
      </c>
      <c r="O2030" s="3">
        <v>-9.74E-2</v>
      </c>
      <c r="P2030" s="3">
        <v>0.2344</v>
      </c>
      <c r="Q2030" t="s">
        <v>20</v>
      </c>
      <c r="S2030" s="1">
        <f t="shared" si="93"/>
        <v>43056</v>
      </c>
      <c r="U2030" s="1">
        <f t="shared" si="94"/>
        <v>43059</v>
      </c>
      <c r="W2030" s="37">
        <f t="shared" si="95"/>
        <v>3</v>
      </c>
      <c r="X2030" s="2"/>
      <c r="Z2030" s="2"/>
      <c r="AB2030" s="3"/>
      <c r="AD2030" s="3"/>
      <c r="AJ2030" s="3"/>
      <c r="AK2030" s="3"/>
    </row>
    <row r="2031" spans="1:37">
      <c r="A2031" t="s">
        <v>32</v>
      </c>
      <c r="B2031" t="s">
        <v>19</v>
      </c>
      <c r="C2031" s="2">
        <v>41135.5</v>
      </c>
      <c r="D2031">
        <v>62.95</v>
      </c>
      <c r="E2031" s="2">
        <v>41137.465277777781</v>
      </c>
      <c r="F2031">
        <v>60.8</v>
      </c>
      <c r="G2031" s="3">
        <v>-3.4200000000000001E-2</v>
      </c>
      <c r="H2031">
        <v>912.5</v>
      </c>
      <c r="I2031" s="3">
        <v>1.4500000000000001E-2</v>
      </c>
      <c r="J2031">
        <v>1000</v>
      </c>
      <c r="K2031">
        <v>62950</v>
      </c>
      <c r="L2031">
        <v>479729.34</v>
      </c>
      <c r="M2031">
        <v>67</v>
      </c>
      <c r="N2031">
        <v>13.62</v>
      </c>
      <c r="O2031" s="3">
        <v>-0.2311</v>
      </c>
      <c r="P2031" s="3">
        <v>0.22159999999999999</v>
      </c>
      <c r="Q2031" t="s">
        <v>20</v>
      </c>
      <c r="S2031" s="1">
        <f t="shared" si="93"/>
        <v>41135</v>
      </c>
      <c r="U2031" s="1">
        <f t="shared" si="94"/>
        <v>41137</v>
      </c>
      <c r="W2031" s="37">
        <f t="shared" si="95"/>
        <v>2</v>
      </c>
      <c r="X2031" s="2"/>
      <c r="Z2031" s="2"/>
      <c r="AB2031" s="3"/>
      <c r="AD2031" s="3"/>
      <c r="AJ2031" s="3"/>
      <c r="AK2031" s="3"/>
    </row>
    <row r="2032" spans="1:37">
      <c r="A2032" t="s">
        <v>33</v>
      </c>
      <c r="B2032" t="s">
        <v>19</v>
      </c>
      <c r="C2032" s="2">
        <v>40855.569444444445</v>
      </c>
      <c r="D2032">
        <v>94.55</v>
      </c>
      <c r="E2032" s="2">
        <v>40856.496527777781</v>
      </c>
      <c r="F2032">
        <v>91.3</v>
      </c>
      <c r="G2032" s="3">
        <v>-3.44E-2</v>
      </c>
      <c r="H2032">
        <v>1252.3499999999999</v>
      </c>
      <c r="I2032" s="3">
        <v>1.47E-2</v>
      </c>
      <c r="J2032">
        <v>900</v>
      </c>
      <c r="K2032">
        <v>85095</v>
      </c>
      <c r="L2032">
        <v>-275577.84999999998</v>
      </c>
      <c r="M2032">
        <v>56</v>
      </c>
      <c r="N2032">
        <v>22.36</v>
      </c>
      <c r="O2032" s="3">
        <v>-6.4500000000000002E-2</v>
      </c>
      <c r="P2032" s="3">
        <v>0.16919999999999999</v>
      </c>
      <c r="Q2032" t="s">
        <v>20</v>
      </c>
      <c r="S2032" s="1">
        <f t="shared" si="93"/>
        <v>40855</v>
      </c>
      <c r="U2032" s="1">
        <f t="shared" si="94"/>
        <v>40856</v>
      </c>
      <c r="W2032" s="37">
        <f t="shared" si="95"/>
        <v>1</v>
      </c>
      <c r="X2032" s="2"/>
      <c r="Z2032" s="2"/>
      <c r="AB2032" s="3"/>
      <c r="AD2032" s="3"/>
      <c r="AJ2032" s="3"/>
      <c r="AK2032" s="3"/>
    </row>
    <row r="2033" spans="1:37">
      <c r="A2033" t="s">
        <v>150</v>
      </c>
      <c r="B2033" t="s">
        <v>19</v>
      </c>
      <c r="C2033" s="2">
        <v>43349.586805555555</v>
      </c>
      <c r="D2033">
        <v>110</v>
      </c>
      <c r="E2033" s="2">
        <v>43353.395833333336</v>
      </c>
      <c r="F2033">
        <v>106.2</v>
      </c>
      <c r="G2033" s="3">
        <v>-3.4500000000000003E-2</v>
      </c>
      <c r="H2033">
        <v>1105.6500000000001</v>
      </c>
      <c r="I2033" s="3">
        <v>1.49E-2</v>
      </c>
      <c r="J2033">
        <v>675</v>
      </c>
      <c r="K2033">
        <v>74250</v>
      </c>
      <c r="L2033">
        <v>2517955.12</v>
      </c>
      <c r="M2033">
        <v>97</v>
      </c>
      <c r="N2033">
        <v>11.4</v>
      </c>
      <c r="O2033" s="3">
        <v>-0.19089999999999999</v>
      </c>
      <c r="P2033" s="3">
        <v>0.30590000000000001</v>
      </c>
      <c r="Q2033" t="s">
        <v>20</v>
      </c>
      <c r="S2033" s="1">
        <f t="shared" si="93"/>
        <v>43349</v>
      </c>
      <c r="U2033" s="1">
        <f t="shared" si="94"/>
        <v>43353</v>
      </c>
      <c r="W2033" s="37">
        <f t="shared" si="95"/>
        <v>4</v>
      </c>
      <c r="X2033" s="2"/>
      <c r="Z2033" s="2"/>
      <c r="AB2033" s="3"/>
      <c r="AD2033" s="3"/>
      <c r="AJ2033" s="3"/>
      <c r="AK2033" s="3"/>
    </row>
    <row r="2034" spans="1:37">
      <c r="A2034" t="s">
        <v>115</v>
      </c>
      <c r="B2034" t="s">
        <v>19</v>
      </c>
      <c r="C2034" s="2">
        <v>42886.513888888891</v>
      </c>
      <c r="D2034">
        <v>102.6</v>
      </c>
      <c r="E2034" s="2">
        <v>42886.621527777781</v>
      </c>
      <c r="F2034">
        <v>99.05</v>
      </c>
      <c r="G2034" s="3">
        <v>-3.4599999999999999E-2</v>
      </c>
      <c r="H2034">
        <v>1150.1199999999999</v>
      </c>
      <c r="I2034" s="3">
        <v>1.49E-2</v>
      </c>
      <c r="J2034">
        <v>750</v>
      </c>
      <c r="K2034">
        <v>76950</v>
      </c>
      <c r="L2034">
        <v>2095141.23</v>
      </c>
      <c r="M2034">
        <v>32</v>
      </c>
      <c r="N2034">
        <v>35.94</v>
      </c>
      <c r="O2034" s="3">
        <v>-2.3400000000000001E-2</v>
      </c>
      <c r="P2034" s="3">
        <v>0.12230000000000001</v>
      </c>
      <c r="Q2034" t="s">
        <v>20</v>
      </c>
      <c r="S2034" s="1">
        <f t="shared" si="93"/>
        <v>42886</v>
      </c>
      <c r="U2034" s="1">
        <f t="shared" si="94"/>
        <v>42886</v>
      </c>
      <c r="W2034" s="37">
        <f t="shared" si="95"/>
        <v>0</v>
      </c>
      <c r="X2034" s="2"/>
      <c r="Z2034" s="2"/>
      <c r="AB2034" s="3"/>
      <c r="AD2034" s="3"/>
      <c r="AJ2034" s="3"/>
      <c r="AK2034" s="3"/>
    </row>
    <row r="2035" spans="1:37">
      <c r="A2035" t="s">
        <v>138</v>
      </c>
      <c r="B2035" t="s">
        <v>19</v>
      </c>
      <c r="C2035" s="2">
        <v>43367.506944444445</v>
      </c>
      <c r="D2035">
        <v>99.5</v>
      </c>
      <c r="E2035" s="2">
        <v>43368.454861111109</v>
      </c>
      <c r="F2035">
        <v>96.05</v>
      </c>
      <c r="G2035" s="3">
        <v>-3.4700000000000002E-2</v>
      </c>
      <c r="H2035">
        <v>1008.79</v>
      </c>
      <c r="I2035" s="3">
        <v>1.4999999999999999E-2</v>
      </c>
      <c r="J2035">
        <v>675</v>
      </c>
      <c r="K2035">
        <v>67162.5</v>
      </c>
      <c r="L2035">
        <v>2515388.77</v>
      </c>
      <c r="M2035">
        <v>62</v>
      </c>
      <c r="N2035">
        <v>16.27</v>
      </c>
      <c r="O2035" s="3">
        <v>-0.1588</v>
      </c>
      <c r="P2035" s="3">
        <v>0.53169999999999995</v>
      </c>
      <c r="Q2035" t="s">
        <v>20</v>
      </c>
      <c r="S2035" s="1">
        <f t="shared" si="93"/>
        <v>43367</v>
      </c>
      <c r="U2035" s="1">
        <f t="shared" si="94"/>
        <v>43368</v>
      </c>
      <c r="W2035" s="37">
        <f t="shared" si="95"/>
        <v>1</v>
      </c>
      <c r="X2035" s="2"/>
      <c r="Z2035" s="2"/>
      <c r="AB2035" s="3"/>
      <c r="AD2035" s="3"/>
      <c r="AJ2035" s="3"/>
      <c r="AK2035" s="3"/>
    </row>
    <row r="2036" spans="1:37">
      <c r="A2036" t="s">
        <v>221</v>
      </c>
      <c r="B2036" t="s">
        <v>19</v>
      </c>
      <c r="C2036" s="2">
        <v>44459.579861111109</v>
      </c>
      <c r="D2036">
        <v>155</v>
      </c>
      <c r="E2036" s="2">
        <v>44460.548611111109</v>
      </c>
      <c r="F2036">
        <v>149.6</v>
      </c>
      <c r="G2036" s="3">
        <v>-3.4799999999999998E-2</v>
      </c>
      <c r="H2036">
        <v>1412.4</v>
      </c>
      <c r="I2036" s="3">
        <v>1.52E-2</v>
      </c>
      <c r="J2036">
        <v>600</v>
      </c>
      <c r="K2036">
        <v>93000</v>
      </c>
      <c r="L2036">
        <v>5816191.1600000001</v>
      </c>
      <c r="M2036">
        <v>68</v>
      </c>
      <c r="N2036">
        <v>20.77</v>
      </c>
      <c r="O2036" s="3">
        <v>-7.0000000000000007E-2</v>
      </c>
      <c r="P2036" s="3">
        <v>0.41260000000000002</v>
      </c>
      <c r="Q2036" t="s">
        <v>20</v>
      </c>
      <c r="S2036" s="1">
        <f t="shared" si="93"/>
        <v>44459</v>
      </c>
      <c r="U2036" s="1">
        <f t="shared" si="94"/>
        <v>44460</v>
      </c>
      <c r="W2036" s="37">
        <f t="shared" si="95"/>
        <v>1</v>
      </c>
      <c r="X2036" s="2"/>
      <c r="Z2036" s="2"/>
      <c r="AB2036" s="3"/>
      <c r="AD2036" s="3"/>
      <c r="AJ2036" s="3"/>
      <c r="AK2036" s="3"/>
    </row>
    <row r="2037" spans="1:37">
      <c r="A2037" t="s">
        <v>121</v>
      </c>
      <c r="B2037" t="s">
        <v>19</v>
      </c>
      <c r="C2037" s="2">
        <v>43075.385416666664</v>
      </c>
      <c r="D2037">
        <v>147.80000000000001</v>
      </c>
      <c r="E2037" s="2">
        <v>43076.395833333336</v>
      </c>
      <c r="F2037">
        <v>142.65</v>
      </c>
      <c r="G2037" s="3">
        <v>-3.4799999999999998E-2</v>
      </c>
      <c r="H2037">
        <v>1684.13</v>
      </c>
      <c r="I2037" s="3">
        <v>1.52E-2</v>
      </c>
      <c r="J2037">
        <v>750</v>
      </c>
      <c r="K2037">
        <v>110850</v>
      </c>
      <c r="L2037">
        <v>2227693</v>
      </c>
      <c r="M2037">
        <v>79</v>
      </c>
      <c r="N2037">
        <v>21.32</v>
      </c>
      <c r="O2037" s="3">
        <v>-6.2199999999999998E-2</v>
      </c>
      <c r="P2037" s="3">
        <v>0.2026</v>
      </c>
      <c r="Q2037" t="s">
        <v>20</v>
      </c>
      <c r="S2037" s="1">
        <f t="shared" si="93"/>
        <v>43075</v>
      </c>
      <c r="U2037" s="1">
        <f t="shared" si="94"/>
        <v>43076</v>
      </c>
      <c r="W2037" s="37">
        <f t="shared" si="95"/>
        <v>1</v>
      </c>
      <c r="X2037" s="2"/>
      <c r="Z2037" s="2"/>
      <c r="AB2037" s="3"/>
      <c r="AD2037" s="3"/>
      <c r="AJ2037" s="3"/>
      <c r="AK2037" s="3"/>
    </row>
    <row r="2038" spans="1:37">
      <c r="A2038" t="s">
        <v>165</v>
      </c>
      <c r="B2038" t="s">
        <v>19</v>
      </c>
      <c r="C2038" s="2">
        <v>43819.625</v>
      </c>
      <c r="D2038">
        <v>67.599999999999994</v>
      </c>
      <c r="E2038" s="2">
        <v>43822.385416666664</v>
      </c>
      <c r="F2038">
        <v>65.25</v>
      </c>
      <c r="G2038" s="3">
        <v>-3.4799999999999998E-2</v>
      </c>
      <c r="H2038">
        <v>689.51</v>
      </c>
      <c r="I2038" s="3">
        <v>1.5100000000000001E-2</v>
      </c>
      <c r="J2038">
        <v>675</v>
      </c>
      <c r="K2038">
        <v>45630</v>
      </c>
      <c r="L2038">
        <v>3029581.75</v>
      </c>
      <c r="M2038">
        <v>8</v>
      </c>
      <c r="N2038">
        <v>86.19</v>
      </c>
      <c r="O2038" s="3">
        <v>-7.4000000000000003E-3</v>
      </c>
      <c r="P2038" s="3">
        <v>0.17749999999999999</v>
      </c>
      <c r="Q2038" t="s">
        <v>20</v>
      </c>
      <c r="S2038" s="1">
        <f t="shared" si="93"/>
        <v>43819</v>
      </c>
      <c r="U2038" s="1">
        <f t="shared" si="94"/>
        <v>43822</v>
      </c>
      <c r="W2038" s="37">
        <f t="shared" si="95"/>
        <v>3</v>
      </c>
      <c r="X2038" s="2"/>
      <c r="Z2038" s="2"/>
      <c r="AB2038" s="3"/>
      <c r="AD2038" s="3"/>
      <c r="AJ2038" s="3"/>
      <c r="AK2038" s="3"/>
    </row>
    <row r="2039" spans="1:37">
      <c r="A2039" t="s">
        <v>128</v>
      </c>
      <c r="B2039" t="s">
        <v>19</v>
      </c>
      <c r="C2039" s="2">
        <v>43035.385416666664</v>
      </c>
      <c r="D2039">
        <v>151.80000000000001</v>
      </c>
      <c r="E2039" s="2">
        <v>43035.614583333336</v>
      </c>
      <c r="F2039">
        <v>146.5</v>
      </c>
      <c r="G2039" s="3">
        <v>-3.49E-2</v>
      </c>
      <c r="H2039">
        <v>1563.98</v>
      </c>
      <c r="I2039" s="3">
        <v>1.5299999999999999E-2</v>
      </c>
      <c r="J2039">
        <v>675</v>
      </c>
      <c r="K2039">
        <v>102465</v>
      </c>
      <c r="L2039">
        <v>2333448.8199999998</v>
      </c>
      <c r="M2039">
        <v>67</v>
      </c>
      <c r="N2039">
        <v>23.34</v>
      </c>
      <c r="O2039" s="3">
        <v>-6.3899999999999998E-2</v>
      </c>
      <c r="P2039" s="3">
        <v>0.10050000000000001</v>
      </c>
      <c r="Q2039" t="s">
        <v>20</v>
      </c>
      <c r="S2039" s="1">
        <f t="shared" si="93"/>
        <v>43035</v>
      </c>
      <c r="U2039" s="1">
        <f t="shared" si="94"/>
        <v>43035</v>
      </c>
      <c r="W2039" s="37">
        <f t="shared" si="95"/>
        <v>0</v>
      </c>
      <c r="X2039" s="2"/>
      <c r="Z2039" s="2"/>
      <c r="AB2039" s="3"/>
      <c r="AD2039" s="3"/>
      <c r="AJ2039" s="3"/>
      <c r="AK2039" s="3"/>
    </row>
    <row r="2040" spans="1:37">
      <c r="A2040" t="s">
        <v>119</v>
      </c>
      <c r="B2040" t="s">
        <v>19</v>
      </c>
      <c r="C2040" s="2">
        <v>42984.541666666664</v>
      </c>
      <c r="D2040">
        <v>97.3</v>
      </c>
      <c r="E2040" s="2">
        <v>42985.503472222219</v>
      </c>
      <c r="F2040">
        <v>93.85</v>
      </c>
      <c r="G2040" s="3">
        <v>-3.5499999999999997E-2</v>
      </c>
      <c r="H2040">
        <v>1153.8800000000001</v>
      </c>
      <c r="I2040" s="3">
        <v>1.5800000000000002E-2</v>
      </c>
      <c r="J2040">
        <v>750</v>
      </c>
      <c r="K2040">
        <v>72975</v>
      </c>
      <c r="L2040">
        <v>2295915.1800000002</v>
      </c>
      <c r="M2040">
        <v>65</v>
      </c>
      <c r="N2040">
        <v>17.75</v>
      </c>
      <c r="O2040" s="3">
        <v>-7.1900000000000006E-2</v>
      </c>
      <c r="P2040" s="3">
        <v>0.18190000000000001</v>
      </c>
      <c r="Q2040" t="s">
        <v>20</v>
      </c>
      <c r="S2040" s="1">
        <f t="shared" si="93"/>
        <v>42984</v>
      </c>
      <c r="U2040" s="1">
        <f t="shared" si="94"/>
        <v>42985</v>
      </c>
      <c r="W2040" s="37">
        <f t="shared" si="95"/>
        <v>1</v>
      </c>
      <c r="X2040" s="2"/>
      <c r="Z2040" s="2"/>
      <c r="AB2040" s="3"/>
      <c r="AD2040" s="3"/>
      <c r="AJ2040" s="3"/>
      <c r="AK2040" s="3"/>
    </row>
    <row r="2041" spans="1:37">
      <c r="A2041" t="s">
        <v>148</v>
      </c>
      <c r="B2041" t="s">
        <v>19</v>
      </c>
      <c r="C2041" s="2">
        <v>43557.628472222219</v>
      </c>
      <c r="D2041">
        <v>138.85</v>
      </c>
      <c r="E2041" s="2">
        <v>43558.586805555555</v>
      </c>
      <c r="F2041">
        <v>133.9</v>
      </c>
      <c r="G2041" s="3">
        <v>-3.5700000000000003E-2</v>
      </c>
      <c r="H2041">
        <v>1500.19</v>
      </c>
      <c r="I2041" s="3">
        <v>1.6E-2</v>
      </c>
      <c r="J2041">
        <v>675</v>
      </c>
      <c r="K2041">
        <v>93723.76</v>
      </c>
      <c r="L2041">
        <v>2511126.37</v>
      </c>
      <c r="M2041">
        <v>65</v>
      </c>
      <c r="N2041">
        <v>23.08</v>
      </c>
      <c r="O2041" s="3">
        <v>-2.7699999999999999E-2</v>
      </c>
      <c r="P2041" s="3">
        <v>0.17</v>
      </c>
      <c r="Q2041" t="s">
        <v>20</v>
      </c>
      <c r="S2041" s="1">
        <f t="shared" si="93"/>
        <v>43557</v>
      </c>
      <c r="U2041" s="1">
        <f t="shared" si="94"/>
        <v>43558</v>
      </c>
      <c r="W2041" s="37">
        <f t="shared" si="95"/>
        <v>1</v>
      </c>
      <c r="X2041" s="2"/>
      <c r="Z2041" s="2"/>
      <c r="AB2041" s="3"/>
      <c r="AD2041" s="3"/>
      <c r="AJ2041" s="3"/>
      <c r="AK2041" s="3"/>
    </row>
    <row r="2042" spans="1:37">
      <c r="A2042" t="s">
        <v>32</v>
      </c>
      <c r="B2042" t="s">
        <v>19</v>
      </c>
      <c r="C2042" s="2">
        <v>41138.385416666664</v>
      </c>
      <c r="D2042">
        <v>55.75</v>
      </c>
      <c r="E2042" s="2">
        <v>41138.545138888891</v>
      </c>
      <c r="F2042">
        <v>53.7</v>
      </c>
      <c r="G2042" s="3">
        <v>-3.6799999999999999E-2</v>
      </c>
      <c r="H2042">
        <v>955.5</v>
      </c>
      <c r="I2042" s="3">
        <v>1.7100000000000001E-2</v>
      </c>
      <c r="J2042">
        <v>1000</v>
      </c>
      <c r="K2042">
        <v>55750</v>
      </c>
      <c r="L2042">
        <v>460721.84</v>
      </c>
      <c r="M2042">
        <v>47</v>
      </c>
      <c r="N2042">
        <v>20.329999999999998</v>
      </c>
      <c r="O2042" s="3">
        <v>-9.06E-2</v>
      </c>
      <c r="P2042" s="3">
        <v>0.27350000000000002</v>
      </c>
      <c r="Q2042" t="s">
        <v>20</v>
      </c>
      <c r="S2042" s="1">
        <f t="shared" si="93"/>
        <v>41138</v>
      </c>
      <c r="U2042" s="1">
        <f t="shared" si="94"/>
        <v>41138</v>
      </c>
      <c r="W2042" s="37">
        <f t="shared" si="95"/>
        <v>0</v>
      </c>
      <c r="X2042" s="2"/>
      <c r="Z2042" s="2"/>
      <c r="AB2042" s="3"/>
      <c r="AD2042" s="3"/>
      <c r="AJ2042" s="3"/>
      <c r="AK2042" s="3"/>
    </row>
    <row r="2043" spans="1:37">
      <c r="A2043" t="s">
        <v>36</v>
      </c>
      <c r="B2043" t="s">
        <v>19</v>
      </c>
      <c r="C2043" s="2">
        <v>41017.611111111109</v>
      </c>
      <c r="D2043">
        <v>76.75</v>
      </c>
      <c r="E2043" s="2">
        <v>41018.517361111109</v>
      </c>
      <c r="F2043">
        <v>73.900000000000006</v>
      </c>
      <c r="G2043" s="3">
        <v>-3.7100000000000001E-2</v>
      </c>
      <c r="H2043">
        <v>1276.32</v>
      </c>
      <c r="I2043" s="3">
        <v>1.7500000000000002E-2</v>
      </c>
      <c r="J2043">
        <v>950</v>
      </c>
      <c r="K2043">
        <v>72912.5</v>
      </c>
      <c r="L2043">
        <v>123167.37</v>
      </c>
      <c r="M2043">
        <v>50</v>
      </c>
      <c r="N2043">
        <v>25.53</v>
      </c>
      <c r="O2043" s="3">
        <v>-3.6499999999999998E-2</v>
      </c>
      <c r="P2043" s="3">
        <v>0.54459999999999997</v>
      </c>
      <c r="Q2043" t="s">
        <v>20</v>
      </c>
      <c r="S2043" s="1">
        <f t="shared" si="93"/>
        <v>41017</v>
      </c>
      <c r="U2043" s="1">
        <f t="shared" si="94"/>
        <v>41018</v>
      </c>
      <c r="W2043" s="37">
        <f t="shared" si="95"/>
        <v>1</v>
      </c>
      <c r="X2043" s="2"/>
      <c r="Z2043" s="2"/>
      <c r="AB2043" s="3"/>
      <c r="AD2043" s="3"/>
      <c r="AJ2043" s="3"/>
      <c r="AK2043" s="3"/>
    </row>
    <row r="2044" spans="1:37">
      <c r="A2044" t="s">
        <v>46</v>
      </c>
      <c r="B2044" t="s">
        <v>19</v>
      </c>
      <c r="C2044" s="2">
        <v>40903.395833333336</v>
      </c>
      <c r="D2044">
        <v>75.3</v>
      </c>
      <c r="E2044" s="2">
        <v>40905.385416666664</v>
      </c>
      <c r="F2044">
        <v>72.5</v>
      </c>
      <c r="G2044" s="3">
        <v>-3.7199999999999997E-2</v>
      </c>
      <c r="H2044">
        <v>1322</v>
      </c>
      <c r="I2044" s="3">
        <v>1.7600000000000001E-2</v>
      </c>
      <c r="J2044">
        <v>999.99990000000003</v>
      </c>
      <c r="K2044">
        <v>75300</v>
      </c>
      <c r="L2044">
        <v>-247106.08</v>
      </c>
      <c r="M2044">
        <v>149</v>
      </c>
      <c r="N2044">
        <v>8.8699999999999992</v>
      </c>
      <c r="O2044" s="3">
        <v>-0.16</v>
      </c>
      <c r="P2044" s="3">
        <v>0.51929999999999998</v>
      </c>
      <c r="Q2044" t="s">
        <v>20</v>
      </c>
      <c r="S2044" s="1">
        <f t="shared" si="93"/>
        <v>40903</v>
      </c>
      <c r="U2044" s="1">
        <f t="shared" si="94"/>
        <v>40905</v>
      </c>
      <c r="W2044" s="37">
        <f t="shared" si="95"/>
        <v>2</v>
      </c>
      <c r="X2044" s="2"/>
      <c r="Z2044" s="2"/>
      <c r="AB2044" s="3"/>
      <c r="AD2044" s="3"/>
      <c r="AJ2044" s="3"/>
      <c r="AK2044" s="3"/>
    </row>
    <row r="2045" spans="1:37">
      <c r="A2045" t="s">
        <v>77</v>
      </c>
      <c r="B2045" t="s">
        <v>19</v>
      </c>
      <c r="C2045" s="2">
        <v>42340.427083333336</v>
      </c>
      <c r="D2045">
        <v>170.4</v>
      </c>
      <c r="E2045" s="2">
        <v>42340.628472222219</v>
      </c>
      <c r="F2045">
        <v>164</v>
      </c>
      <c r="G2045" s="3">
        <v>-3.7600000000000001E-2</v>
      </c>
      <c r="H2045">
        <v>2750.4</v>
      </c>
      <c r="I2045" s="3">
        <v>1.7899999999999999E-2</v>
      </c>
      <c r="J2045">
        <v>900.00009999999997</v>
      </c>
      <c r="K2045">
        <v>153360</v>
      </c>
      <c r="L2045">
        <v>1919472.44</v>
      </c>
      <c r="M2045">
        <v>59</v>
      </c>
      <c r="N2045">
        <v>46.62</v>
      </c>
      <c r="O2045" s="3">
        <v>-1.7000000000000001E-2</v>
      </c>
      <c r="P2045" s="3">
        <v>0.14760000000000001</v>
      </c>
      <c r="Q2045" t="s">
        <v>20</v>
      </c>
      <c r="S2045" s="1">
        <f t="shared" si="93"/>
        <v>42340</v>
      </c>
      <c r="U2045" s="1">
        <f t="shared" si="94"/>
        <v>42340</v>
      </c>
      <c r="W2045" s="37">
        <f t="shared" si="95"/>
        <v>0</v>
      </c>
      <c r="X2045" s="2"/>
      <c r="Z2045" s="2"/>
      <c r="AB2045" s="3"/>
      <c r="AD2045" s="3"/>
      <c r="AJ2045" s="3"/>
      <c r="AK2045" s="3"/>
    </row>
    <row r="2046" spans="1:37">
      <c r="A2046" t="s">
        <v>99</v>
      </c>
      <c r="B2046" t="s">
        <v>19</v>
      </c>
      <c r="C2046" s="2">
        <v>42082.385416666664</v>
      </c>
      <c r="D2046">
        <v>51.7</v>
      </c>
      <c r="E2046" s="2">
        <v>42082.590277777781</v>
      </c>
      <c r="F2046">
        <v>49.75</v>
      </c>
      <c r="G2046" s="3">
        <v>-3.7699999999999997E-2</v>
      </c>
      <c r="H2046">
        <v>725.01</v>
      </c>
      <c r="I2046" s="3">
        <v>1.8100000000000002E-2</v>
      </c>
      <c r="J2046">
        <v>775</v>
      </c>
      <c r="K2046">
        <v>40067.5</v>
      </c>
      <c r="L2046">
        <v>1827333.5</v>
      </c>
      <c r="M2046">
        <v>60</v>
      </c>
      <c r="N2046">
        <v>12.08</v>
      </c>
      <c r="O2046" s="3">
        <v>-0.1857</v>
      </c>
      <c r="P2046" s="3">
        <v>0.32590000000000002</v>
      </c>
      <c r="Q2046" t="s">
        <v>20</v>
      </c>
      <c r="S2046" s="1">
        <f t="shared" si="93"/>
        <v>42082</v>
      </c>
      <c r="U2046" s="1">
        <f t="shared" si="94"/>
        <v>42082</v>
      </c>
      <c r="W2046" s="37">
        <f t="shared" si="95"/>
        <v>0</v>
      </c>
      <c r="X2046" s="2"/>
      <c r="Z2046" s="2"/>
      <c r="AB2046" s="3"/>
      <c r="AD2046" s="3"/>
      <c r="AJ2046" s="3"/>
      <c r="AK2046" s="3"/>
    </row>
    <row r="2047" spans="1:37">
      <c r="A2047" t="s">
        <v>92</v>
      </c>
      <c r="B2047" t="s">
        <v>19</v>
      </c>
      <c r="C2047" s="2">
        <v>42293.399305555555</v>
      </c>
      <c r="D2047">
        <v>72.650000000000006</v>
      </c>
      <c r="E2047" s="2">
        <v>42293.583333333336</v>
      </c>
      <c r="F2047">
        <v>69.900000000000006</v>
      </c>
      <c r="G2047" s="3">
        <v>-3.7900000000000003E-2</v>
      </c>
      <c r="H2047">
        <v>1125.82</v>
      </c>
      <c r="I2047" s="3">
        <v>1.8200000000000001E-2</v>
      </c>
      <c r="J2047">
        <v>850</v>
      </c>
      <c r="K2047">
        <v>61752.5</v>
      </c>
      <c r="L2047">
        <v>2001496.13</v>
      </c>
      <c r="M2047">
        <v>54</v>
      </c>
      <c r="N2047">
        <v>20.85</v>
      </c>
      <c r="O2047" s="3">
        <v>-5.0200000000000002E-2</v>
      </c>
      <c r="P2047" s="3">
        <v>0.1762</v>
      </c>
      <c r="Q2047" t="s">
        <v>20</v>
      </c>
      <c r="S2047" s="1">
        <f t="shared" si="93"/>
        <v>42293</v>
      </c>
      <c r="U2047" s="1">
        <f t="shared" si="94"/>
        <v>42293</v>
      </c>
      <c r="W2047" s="37">
        <f t="shared" si="95"/>
        <v>0</v>
      </c>
      <c r="X2047" s="2"/>
      <c r="Z2047" s="2"/>
      <c r="AB2047" s="3"/>
      <c r="AD2047" s="3"/>
      <c r="AJ2047" s="3"/>
      <c r="AK2047" s="3"/>
    </row>
    <row r="2048" spans="1:37">
      <c r="A2048" t="s">
        <v>207</v>
      </c>
      <c r="B2048" t="s">
        <v>19</v>
      </c>
      <c r="C2048" s="2">
        <v>44403.583333333336</v>
      </c>
      <c r="D2048">
        <v>45.75</v>
      </c>
      <c r="E2048" s="2">
        <v>44404.385416666664</v>
      </c>
      <c r="F2048">
        <v>44</v>
      </c>
      <c r="G2048" s="3">
        <v>-3.8300000000000001E-2</v>
      </c>
      <c r="H2048">
        <v>554.13</v>
      </c>
      <c r="I2048" s="3">
        <v>1.8599999999999998E-2</v>
      </c>
      <c r="J2048">
        <v>650</v>
      </c>
      <c r="K2048">
        <v>29737.5</v>
      </c>
      <c r="L2048">
        <v>5628764.71</v>
      </c>
      <c r="M2048">
        <v>20</v>
      </c>
      <c r="N2048">
        <v>27.71</v>
      </c>
      <c r="O2048" s="3">
        <v>-7.8700000000000006E-2</v>
      </c>
      <c r="P2048" s="3">
        <v>0.27650000000000002</v>
      </c>
      <c r="Q2048" t="s">
        <v>20</v>
      </c>
      <c r="S2048" s="1">
        <f t="shared" si="93"/>
        <v>44403</v>
      </c>
      <c r="U2048" s="1">
        <f t="shared" si="94"/>
        <v>44404</v>
      </c>
      <c r="W2048" s="37">
        <f t="shared" si="95"/>
        <v>1</v>
      </c>
      <c r="X2048" s="2"/>
      <c r="Z2048" s="2"/>
      <c r="AB2048" s="3"/>
      <c r="AD2048" s="3"/>
      <c r="AJ2048" s="3"/>
      <c r="AK2048" s="3"/>
    </row>
    <row r="2049" spans="1:37">
      <c r="A2049" t="s">
        <v>35</v>
      </c>
      <c r="B2049" t="s">
        <v>19</v>
      </c>
      <c r="C2049" s="2">
        <v>41015.545138888891</v>
      </c>
      <c r="D2049">
        <v>66.25</v>
      </c>
      <c r="E2049" s="2">
        <v>41016.440972222219</v>
      </c>
      <c r="F2049">
        <v>63.7</v>
      </c>
      <c r="G2049" s="3">
        <v>-3.85E-2</v>
      </c>
      <c r="H2049">
        <v>1250.5</v>
      </c>
      <c r="I2049" s="3">
        <v>1.89E-2</v>
      </c>
      <c r="J2049">
        <v>1000</v>
      </c>
      <c r="K2049">
        <v>66250</v>
      </c>
      <c r="L2049">
        <v>148183.07</v>
      </c>
      <c r="M2049">
        <v>47</v>
      </c>
      <c r="N2049">
        <v>26.61</v>
      </c>
      <c r="O2049" s="3">
        <v>-0.22570000000000001</v>
      </c>
      <c r="P2049" s="3">
        <v>0.16830000000000001</v>
      </c>
      <c r="Q2049" t="s">
        <v>20</v>
      </c>
      <c r="S2049" s="1">
        <f t="shared" si="93"/>
        <v>41015</v>
      </c>
      <c r="U2049" s="1">
        <f t="shared" si="94"/>
        <v>41016</v>
      </c>
      <c r="W2049" s="37">
        <f t="shared" si="95"/>
        <v>1</v>
      </c>
      <c r="X2049" s="2"/>
      <c r="Z2049" s="2"/>
      <c r="AB2049" s="3"/>
      <c r="AD2049" s="3"/>
      <c r="AJ2049" s="3"/>
      <c r="AK2049" s="3"/>
    </row>
    <row r="2050" spans="1:37">
      <c r="A2050" t="s">
        <v>111</v>
      </c>
      <c r="B2050" t="s">
        <v>19</v>
      </c>
      <c r="C2050" s="2">
        <v>42851.631944444445</v>
      </c>
      <c r="D2050">
        <v>59.45</v>
      </c>
      <c r="E2050" s="2">
        <v>42852.631944444445</v>
      </c>
      <c r="F2050">
        <v>57.15</v>
      </c>
      <c r="G2050" s="3">
        <v>-3.8699999999999998E-2</v>
      </c>
      <c r="H2050">
        <v>850.5</v>
      </c>
      <c r="I2050" s="3">
        <v>1.9099999999999999E-2</v>
      </c>
      <c r="J2050">
        <v>750</v>
      </c>
      <c r="K2050">
        <v>44587.5</v>
      </c>
      <c r="L2050">
        <v>2166913.6</v>
      </c>
      <c r="M2050">
        <v>76</v>
      </c>
      <c r="N2050">
        <v>11.19</v>
      </c>
      <c r="O2050" s="3">
        <v>-0.2422</v>
      </c>
      <c r="P2050" s="3">
        <v>0.40789999999999998</v>
      </c>
      <c r="Q2050" t="s">
        <v>20</v>
      </c>
      <c r="S2050" s="1">
        <f t="shared" si="93"/>
        <v>42851</v>
      </c>
      <c r="U2050" s="1">
        <f t="shared" si="94"/>
        <v>42852</v>
      </c>
      <c r="W2050" s="37">
        <f t="shared" si="95"/>
        <v>1</v>
      </c>
      <c r="X2050" s="2"/>
      <c r="Z2050" s="2"/>
      <c r="AB2050" s="3"/>
      <c r="AD2050" s="3"/>
      <c r="AJ2050" s="3"/>
      <c r="AK2050" s="3"/>
    </row>
    <row r="2051" spans="1:37">
      <c r="A2051" t="s">
        <v>84</v>
      </c>
      <c r="B2051" t="s">
        <v>19</v>
      </c>
      <c r="C2051" s="2">
        <v>42297.569444444445</v>
      </c>
      <c r="D2051">
        <v>52.25</v>
      </c>
      <c r="E2051" s="2">
        <v>42298.385416666664</v>
      </c>
      <c r="F2051">
        <v>50.2</v>
      </c>
      <c r="G2051" s="3">
        <v>-3.9199999999999999E-2</v>
      </c>
      <c r="H2051">
        <v>871.67</v>
      </c>
      <c r="I2051" s="3">
        <v>1.9599999999999999E-2</v>
      </c>
      <c r="J2051">
        <v>850</v>
      </c>
      <c r="K2051">
        <v>44412.5</v>
      </c>
      <c r="L2051">
        <v>2042646.33</v>
      </c>
      <c r="M2051">
        <v>24</v>
      </c>
      <c r="N2051">
        <v>36.32</v>
      </c>
      <c r="O2051" s="3">
        <v>-6.3200000000000006E-2</v>
      </c>
      <c r="P2051" s="3">
        <v>0.26790000000000003</v>
      </c>
      <c r="Q2051" t="s">
        <v>20</v>
      </c>
      <c r="S2051" s="1">
        <f t="shared" si="93"/>
        <v>42297</v>
      </c>
      <c r="U2051" s="1">
        <f t="shared" si="94"/>
        <v>42298</v>
      </c>
      <c r="W2051" s="37">
        <f t="shared" si="95"/>
        <v>1</v>
      </c>
      <c r="X2051" s="2"/>
      <c r="Z2051" s="2"/>
      <c r="AB2051" s="3"/>
      <c r="AD2051" s="3"/>
      <c r="AJ2051" s="3"/>
      <c r="AK2051" s="3"/>
    </row>
    <row r="2052" spans="1:37">
      <c r="A2052" t="s">
        <v>118</v>
      </c>
      <c r="B2052" t="s">
        <v>19</v>
      </c>
      <c r="C2052" s="2">
        <v>42986.451388888891</v>
      </c>
      <c r="D2052">
        <v>136.55000000000001</v>
      </c>
      <c r="E2052" s="2">
        <v>42986.618055555555</v>
      </c>
      <c r="F2052">
        <v>131.19999999999999</v>
      </c>
      <c r="G2052" s="3">
        <v>-3.9199999999999999E-2</v>
      </c>
      <c r="H2052">
        <v>2004.38</v>
      </c>
      <c r="I2052" s="3">
        <v>1.9599999999999999E-2</v>
      </c>
      <c r="J2052">
        <v>750</v>
      </c>
      <c r="K2052">
        <v>102412.5</v>
      </c>
      <c r="L2052">
        <v>2287677.9300000002</v>
      </c>
      <c r="M2052">
        <v>49</v>
      </c>
      <c r="N2052">
        <v>40.909999999999997</v>
      </c>
      <c r="O2052" s="3">
        <v>-3.15E-2</v>
      </c>
      <c r="P2052" s="3">
        <v>0.1358</v>
      </c>
      <c r="Q2052" t="s">
        <v>20</v>
      </c>
      <c r="S2052" s="1">
        <f t="shared" si="93"/>
        <v>42986</v>
      </c>
      <c r="U2052" s="1">
        <f t="shared" si="94"/>
        <v>42986</v>
      </c>
      <c r="W2052" s="37">
        <f t="shared" si="95"/>
        <v>0</v>
      </c>
      <c r="X2052" s="2"/>
      <c r="Z2052" s="2"/>
      <c r="AB2052" s="3"/>
      <c r="AD2052" s="3"/>
      <c r="AJ2052" s="3"/>
      <c r="AK2052" s="3"/>
    </row>
    <row r="2053" spans="1:37">
      <c r="A2053" t="s">
        <v>133</v>
      </c>
      <c r="B2053" t="s">
        <v>19</v>
      </c>
      <c r="C2053" s="2">
        <v>43229.444444444445</v>
      </c>
      <c r="D2053">
        <v>127</v>
      </c>
      <c r="E2053" s="2">
        <v>43230.447916666664</v>
      </c>
      <c r="F2053">
        <v>122</v>
      </c>
      <c r="G2053" s="3">
        <v>-3.9399999999999998E-2</v>
      </c>
      <c r="H2053">
        <v>1694.25</v>
      </c>
      <c r="I2053" s="3">
        <v>1.9800000000000002E-2</v>
      </c>
      <c r="J2053">
        <v>675</v>
      </c>
      <c r="K2053">
        <v>85725</v>
      </c>
      <c r="L2053">
        <v>2283941.65</v>
      </c>
      <c r="M2053">
        <v>77</v>
      </c>
      <c r="N2053">
        <v>22</v>
      </c>
      <c r="O2053" s="3">
        <v>-1.54E-2</v>
      </c>
      <c r="P2053" s="3">
        <v>0.16689999999999999</v>
      </c>
      <c r="Q2053" t="s">
        <v>20</v>
      </c>
      <c r="S2053" s="1">
        <f t="shared" si="93"/>
        <v>43229</v>
      </c>
      <c r="U2053" s="1">
        <f t="shared" si="94"/>
        <v>43230</v>
      </c>
      <c r="W2053" s="37">
        <f t="shared" si="95"/>
        <v>1</v>
      </c>
      <c r="X2053" s="2"/>
      <c r="Z2053" s="2"/>
      <c r="AB2053" s="3"/>
      <c r="AD2053" s="3"/>
      <c r="AJ2053" s="3"/>
      <c r="AK2053" s="3"/>
    </row>
    <row r="2054" spans="1:37">
      <c r="A2054" t="s">
        <v>250</v>
      </c>
      <c r="B2054" t="s">
        <v>19</v>
      </c>
      <c r="C2054" s="2">
        <v>44344.385416666664</v>
      </c>
      <c r="D2054">
        <v>243.15</v>
      </c>
      <c r="E2054" s="2">
        <v>44347.392361111109</v>
      </c>
      <c r="F2054">
        <v>233.4</v>
      </c>
      <c r="G2054" s="3">
        <v>-4.0099999999999997E-2</v>
      </c>
      <c r="H2054">
        <v>3364.54</v>
      </c>
      <c r="I2054" s="3">
        <v>2.0500000000000001E-2</v>
      </c>
      <c r="J2054">
        <v>675</v>
      </c>
      <c r="K2054">
        <v>164126.25</v>
      </c>
      <c r="L2054">
        <v>5442814.0300000003</v>
      </c>
      <c r="M2054">
        <v>79</v>
      </c>
      <c r="N2054">
        <v>42.59</v>
      </c>
      <c r="O2054" s="3">
        <v>-4.9399999999999999E-2</v>
      </c>
      <c r="P2054" s="3">
        <v>0.1232</v>
      </c>
      <c r="Q2054" t="s">
        <v>20</v>
      </c>
      <c r="S2054" s="1">
        <f t="shared" si="93"/>
        <v>44344</v>
      </c>
      <c r="U2054" s="1">
        <f t="shared" si="94"/>
        <v>44347</v>
      </c>
      <c r="W2054" s="37">
        <f t="shared" si="95"/>
        <v>3</v>
      </c>
      <c r="X2054" s="2"/>
      <c r="Z2054" s="2"/>
      <c r="AB2054" s="3"/>
      <c r="AD2054" s="3"/>
      <c r="AJ2054" s="3"/>
      <c r="AK2054" s="3"/>
    </row>
    <row r="2055" spans="1:37">
      <c r="A2055" t="s">
        <v>143</v>
      </c>
      <c r="B2055" t="s">
        <v>19</v>
      </c>
      <c r="C2055" s="2">
        <v>43595.631944444445</v>
      </c>
      <c r="D2055">
        <v>312.64999999999998</v>
      </c>
      <c r="E2055" s="2">
        <v>43598.590277777781</v>
      </c>
      <c r="F2055">
        <v>300</v>
      </c>
      <c r="G2055" s="3">
        <v>-4.0500000000000001E-2</v>
      </c>
      <c r="H2055">
        <v>4403.3599999999997</v>
      </c>
      <c r="I2055" s="3">
        <v>2.0899999999999998E-2</v>
      </c>
      <c r="J2055">
        <v>675</v>
      </c>
      <c r="K2055">
        <v>211038.75</v>
      </c>
      <c r="L2055">
        <v>2443397.17</v>
      </c>
      <c r="M2055">
        <v>65</v>
      </c>
      <c r="N2055">
        <v>67.739999999999995</v>
      </c>
      <c r="O2055" s="3">
        <v>-2.8899999999999999E-2</v>
      </c>
      <c r="P2055" s="3">
        <v>0.1182</v>
      </c>
      <c r="Q2055" t="s">
        <v>20</v>
      </c>
      <c r="S2055" s="1">
        <f t="shared" si="93"/>
        <v>43595</v>
      </c>
      <c r="U2055" s="1">
        <f t="shared" si="94"/>
        <v>43598</v>
      </c>
      <c r="W2055" s="37">
        <f t="shared" si="95"/>
        <v>3</v>
      </c>
      <c r="X2055" s="2"/>
      <c r="Z2055" s="2"/>
      <c r="AB2055" s="3"/>
      <c r="AD2055" s="3"/>
      <c r="AJ2055" s="3"/>
      <c r="AK2055" s="3"/>
    </row>
    <row r="2056" spans="1:37">
      <c r="A2056" t="s">
        <v>91</v>
      </c>
      <c r="B2056" t="s">
        <v>19</v>
      </c>
      <c r="C2056" s="2">
        <v>42195.618055555555</v>
      </c>
      <c r="D2056">
        <v>96.25</v>
      </c>
      <c r="E2056" s="2">
        <v>42198.496527777781</v>
      </c>
      <c r="F2056">
        <v>92.3</v>
      </c>
      <c r="G2056" s="3">
        <v>-4.1000000000000002E-2</v>
      </c>
      <c r="H2056">
        <v>1754.83</v>
      </c>
      <c r="I2056" s="3">
        <v>2.1399999999999999E-2</v>
      </c>
      <c r="J2056">
        <v>850</v>
      </c>
      <c r="K2056">
        <v>81812.5</v>
      </c>
      <c r="L2056">
        <v>2064944.14</v>
      </c>
      <c r="M2056">
        <v>42</v>
      </c>
      <c r="N2056">
        <v>41.78</v>
      </c>
      <c r="O2056" s="3">
        <v>-1.09E-2</v>
      </c>
      <c r="P2056" s="3">
        <v>0.24099999999999999</v>
      </c>
      <c r="Q2056" t="s">
        <v>20</v>
      </c>
      <c r="S2056" s="1">
        <f t="shared" si="93"/>
        <v>42195</v>
      </c>
      <c r="U2056" s="1">
        <f t="shared" si="94"/>
        <v>42198</v>
      </c>
      <c r="W2056" s="37">
        <f t="shared" si="95"/>
        <v>3</v>
      </c>
      <c r="X2056" s="2"/>
      <c r="Z2056" s="2"/>
      <c r="AB2056" s="3"/>
      <c r="AD2056" s="3"/>
      <c r="AJ2056" s="3"/>
      <c r="AK2056" s="3"/>
    </row>
    <row r="2057" spans="1:37">
      <c r="A2057" t="s">
        <v>60</v>
      </c>
      <c r="B2057" t="s">
        <v>19</v>
      </c>
      <c r="C2057" s="2">
        <v>41759.534722222219</v>
      </c>
      <c r="D2057">
        <v>278.89999999999998</v>
      </c>
      <c r="E2057" s="2">
        <v>41761.461805555555</v>
      </c>
      <c r="F2057">
        <v>267.39999999999998</v>
      </c>
      <c r="G2057" s="3">
        <v>-4.1200000000000001E-2</v>
      </c>
      <c r="H2057">
        <v>5433.3</v>
      </c>
      <c r="I2057" s="3">
        <v>2.1600000000000001E-2</v>
      </c>
      <c r="J2057">
        <v>900</v>
      </c>
      <c r="K2057">
        <v>251010</v>
      </c>
      <c r="L2057">
        <v>949772.68</v>
      </c>
      <c r="M2057">
        <v>56</v>
      </c>
      <c r="N2057">
        <v>97.02</v>
      </c>
      <c r="O2057" s="3">
        <v>-4.3E-3</v>
      </c>
      <c r="P2057" s="3">
        <v>0.2019</v>
      </c>
      <c r="Q2057" t="s">
        <v>20</v>
      </c>
      <c r="S2057" s="1">
        <f t="shared" si="93"/>
        <v>41759</v>
      </c>
      <c r="U2057" s="1">
        <f t="shared" si="94"/>
        <v>41761</v>
      </c>
      <c r="W2057" s="37">
        <f t="shared" si="95"/>
        <v>2</v>
      </c>
      <c r="X2057" s="2"/>
      <c r="Z2057" s="2"/>
      <c r="AB2057" s="3"/>
      <c r="AD2057" s="3"/>
      <c r="AJ2057" s="3"/>
      <c r="AK2057" s="3"/>
    </row>
    <row r="2058" spans="1:37">
      <c r="A2058" t="s">
        <v>126</v>
      </c>
      <c r="B2058" t="s">
        <v>19</v>
      </c>
      <c r="C2058" s="2">
        <v>44011.604166666664</v>
      </c>
      <c r="D2058">
        <v>358.65</v>
      </c>
      <c r="E2058" s="2">
        <v>44012.59375</v>
      </c>
      <c r="F2058">
        <v>343.85</v>
      </c>
      <c r="G2058" s="3">
        <v>-4.1300000000000003E-2</v>
      </c>
      <c r="H2058">
        <v>6414.37</v>
      </c>
      <c r="I2058" s="3">
        <v>2.1700000000000001E-2</v>
      </c>
      <c r="J2058">
        <v>825</v>
      </c>
      <c r="K2058">
        <v>295886.25</v>
      </c>
      <c r="L2058">
        <v>3481429.86</v>
      </c>
      <c r="M2058">
        <v>74</v>
      </c>
      <c r="N2058">
        <v>86.68</v>
      </c>
      <c r="O2058" s="3">
        <v>-3.4000000000000002E-2</v>
      </c>
      <c r="P2058" s="3">
        <v>0.17749999999999999</v>
      </c>
      <c r="Q2058" t="s">
        <v>20</v>
      </c>
      <c r="S2058" s="1">
        <f t="shared" si="93"/>
        <v>44011</v>
      </c>
      <c r="U2058" s="1">
        <f t="shared" si="94"/>
        <v>44012</v>
      </c>
      <c r="W2058" s="37">
        <f t="shared" si="95"/>
        <v>1</v>
      </c>
      <c r="X2058" s="2"/>
      <c r="Z2058" s="2"/>
      <c r="AB2058" s="3"/>
      <c r="AD2058" s="3"/>
      <c r="AJ2058" s="3"/>
      <c r="AK2058" s="3"/>
    </row>
    <row r="2059" spans="1:37">
      <c r="A2059" t="s">
        <v>207</v>
      </c>
      <c r="B2059" t="s">
        <v>19</v>
      </c>
      <c r="C2059" s="2">
        <v>44694.59375</v>
      </c>
      <c r="D2059">
        <v>247.3</v>
      </c>
      <c r="E2059" s="2">
        <v>44697.569444444445</v>
      </c>
      <c r="F2059">
        <v>237.05</v>
      </c>
      <c r="G2059" s="3">
        <v>-4.1399999999999999E-2</v>
      </c>
      <c r="H2059">
        <v>4054.88</v>
      </c>
      <c r="I2059" s="3">
        <v>2.1899999999999999E-2</v>
      </c>
      <c r="J2059">
        <v>750</v>
      </c>
      <c r="K2059">
        <v>185475</v>
      </c>
      <c r="L2059">
        <v>6604559.1799999997</v>
      </c>
      <c r="M2059">
        <v>70</v>
      </c>
      <c r="N2059">
        <v>57.93</v>
      </c>
      <c r="O2059" s="3">
        <v>-0.19170000000000001</v>
      </c>
      <c r="P2059" s="3">
        <v>0.23980000000000001</v>
      </c>
      <c r="Q2059" t="s">
        <v>20</v>
      </c>
      <c r="S2059" s="1">
        <f t="shared" si="93"/>
        <v>44694</v>
      </c>
      <c r="U2059" s="1">
        <f t="shared" si="94"/>
        <v>44697</v>
      </c>
      <c r="W2059" s="37">
        <f t="shared" si="95"/>
        <v>3</v>
      </c>
      <c r="X2059" s="2"/>
      <c r="Z2059" s="2"/>
      <c r="AB2059" s="3"/>
      <c r="AD2059" s="3"/>
      <c r="AJ2059" s="3"/>
      <c r="AK2059" s="3"/>
    </row>
    <row r="2060" spans="1:37">
      <c r="A2060" t="s">
        <v>91</v>
      </c>
      <c r="B2060" t="s">
        <v>19</v>
      </c>
      <c r="C2060" s="2">
        <v>41950.552083333336</v>
      </c>
      <c r="D2060">
        <v>68.7</v>
      </c>
      <c r="E2060" s="2">
        <v>41953.4375</v>
      </c>
      <c r="F2060">
        <v>65.849999999999994</v>
      </c>
      <c r="G2060" s="3">
        <v>-4.1500000000000002E-2</v>
      </c>
      <c r="H2060">
        <v>1165.99</v>
      </c>
      <c r="I2060" s="3">
        <v>2.1899999999999999E-2</v>
      </c>
      <c r="J2060">
        <v>775</v>
      </c>
      <c r="K2060">
        <v>53242.5</v>
      </c>
      <c r="L2060">
        <v>1537399.68</v>
      </c>
      <c r="M2060">
        <v>44</v>
      </c>
      <c r="N2060">
        <v>26.5</v>
      </c>
      <c r="O2060" s="3">
        <v>-2.6200000000000001E-2</v>
      </c>
      <c r="P2060" s="3">
        <v>0.28820000000000001</v>
      </c>
      <c r="Q2060" t="s">
        <v>20</v>
      </c>
      <c r="S2060" s="1">
        <f t="shared" si="93"/>
        <v>41950</v>
      </c>
      <c r="U2060" s="1">
        <f t="shared" si="94"/>
        <v>41953</v>
      </c>
      <c r="W2060" s="37">
        <f t="shared" si="95"/>
        <v>3</v>
      </c>
      <c r="X2060" s="2"/>
      <c r="Z2060" s="2"/>
      <c r="AB2060" s="3"/>
      <c r="AD2060" s="3"/>
      <c r="AJ2060" s="3"/>
      <c r="AK2060" s="3"/>
    </row>
    <row r="2061" spans="1:37">
      <c r="A2061" t="s">
        <v>142</v>
      </c>
      <c r="B2061" t="s">
        <v>19</v>
      </c>
      <c r="C2061" s="2">
        <v>43893.517361111109</v>
      </c>
      <c r="D2061">
        <v>275.7</v>
      </c>
      <c r="E2061" s="2">
        <v>43894.534722222219</v>
      </c>
      <c r="F2061">
        <v>264.25</v>
      </c>
      <c r="G2061" s="3">
        <v>-4.1500000000000002E-2</v>
      </c>
      <c r="H2061">
        <v>4537.87</v>
      </c>
      <c r="I2061" s="3">
        <v>2.1899999999999999E-2</v>
      </c>
      <c r="J2061">
        <v>750</v>
      </c>
      <c r="K2061">
        <v>206775.02</v>
      </c>
      <c r="L2061">
        <v>3320354.28</v>
      </c>
      <c r="M2061">
        <v>82</v>
      </c>
      <c r="N2061">
        <v>55.34</v>
      </c>
      <c r="O2061" s="3">
        <v>-0.1502</v>
      </c>
      <c r="P2061" s="3">
        <v>0.27279999999999999</v>
      </c>
      <c r="Q2061" t="s">
        <v>20</v>
      </c>
      <c r="S2061" s="1">
        <f t="shared" si="93"/>
        <v>43893</v>
      </c>
      <c r="U2061" s="1">
        <f t="shared" si="94"/>
        <v>43894</v>
      </c>
      <c r="W2061" s="37">
        <f t="shared" si="95"/>
        <v>1</v>
      </c>
      <c r="X2061" s="2"/>
      <c r="Z2061" s="2"/>
      <c r="AB2061" s="3"/>
      <c r="AD2061" s="3"/>
      <c r="AJ2061" s="3"/>
      <c r="AK2061" s="3"/>
    </row>
    <row r="2062" spans="1:37">
      <c r="A2062" t="s">
        <v>18</v>
      </c>
      <c r="B2062" t="s">
        <v>19</v>
      </c>
      <c r="C2062" s="2">
        <v>41611.517361111109</v>
      </c>
      <c r="D2062">
        <v>181.5</v>
      </c>
      <c r="E2062" s="2">
        <v>41612.552083333336</v>
      </c>
      <c r="F2062">
        <v>173.9</v>
      </c>
      <c r="G2062" s="3">
        <v>-4.19E-2</v>
      </c>
      <c r="H2062">
        <v>3843.7</v>
      </c>
      <c r="I2062" s="3">
        <v>2.23E-2</v>
      </c>
      <c r="J2062">
        <v>950</v>
      </c>
      <c r="K2062">
        <v>172425</v>
      </c>
      <c r="L2062">
        <v>932196.6</v>
      </c>
      <c r="M2062">
        <v>87</v>
      </c>
      <c r="N2062">
        <v>44.18</v>
      </c>
      <c r="O2062" s="3">
        <v>-5.5599999999999997E-2</v>
      </c>
      <c r="P2062" s="3">
        <v>0.13500000000000001</v>
      </c>
      <c r="Q2062" t="s">
        <v>20</v>
      </c>
      <c r="S2062" s="1">
        <f t="shared" si="93"/>
        <v>41611</v>
      </c>
      <c r="U2062" s="1">
        <f t="shared" si="94"/>
        <v>41612</v>
      </c>
      <c r="W2062" s="37">
        <f t="shared" si="95"/>
        <v>1</v>
      </c>
      <c r="X2062" s="2"/>
      <c r="Z2062" s="2"/>
      <c r="AB2062" s="3"/>
      <c r="AD2062" s="3"/>
      <c r="AJ2062" s="3"/>
      <c r="AK2062" s="3"/>
    </row>
    <row r="2063" spans="1:37">
      <c r="A2063" t="s">
        <v>148</v>
      </c>
      <c r="B2063" t="s">
        <v>19</v>
      </c>
      <c r="C2063" s="2">
        <v>43343.628472222219</v>
      </c>
      <c r="D2063">
        <v>121.55</v>
      </c>
      <c r="E2063" s="2">
        <v>43346.545138888891</v>
      </c>
      <c r="F2063">
        <v>116.45</v>
      </c>
      <c r="G2063" s="3">
        <v>-4.2000000000000003E-2</v>
      </c>
      <c r="H2063">
        <v>1836</v>
      </c>
      <c r="I2063" s="3">
        <v>2.24E-2</v>
      </c>
      <c r="J2063">
        <v>675</v>
      </c>
      <c r="K2063">
        <v>82046.25</v>
      </c>
      <c r="L2063">
        <v>2491376.65</v>
      </c>
      <c r="M2063">
        <v>53</v>
      </c>
      <c r="N2063">
        <v>34.64</v>
      </c>
      <c r="O2063" s="3">
        <v>-5.96E-2</v>
      </c>
      <c r="P2063" s="3">
        <v>0.14399999999999999</v>
      </c>
      <c r="Q2063" t="s">
        <v>20</v>
      </c>
      <c r="S2063" s="1">
        <f t="shared" si="93"/>
        <v>43343</v>
      </c>
      <c r="U2063" s="1">
        <f t="shared" si="94"/>
        <v>43346</v>
      </c>
      <c r="W2063" s="37">
        <f t="shared" si="95"/>
        <v>3</v>
      </c>
      <c r="X2063" s="2"/>
      <c r="Z2063" s="2"/>
      <c r="AB2063" s="3"/>
      <c r="AD2063" s="3"/>
      <c r="AJ2063" s="3"/>
      <c r="AK2063" s="3"/>
    </row>
    <row r="2064" spans="1:37">
      <c r="A2064" t="s">
        <v>232</v>
      </c>
      <c r="B2064" t="s">
        <v>19</v>
      </c>
      <c r="C2064" s="2">
        <v>44867.454861111109</v>
      </c>
      <c r="D2064">
        <v>310.10000000000002</v>
      </c>
      <c r="E2064" s="2">
        <v>44868.427083333336</v>
      </c>
      <c r="F2064">
        <v>297</v>
      </c>
      <c r="G2064" s="3">
        <v>-4.2200000000000001E-2</v>
      </c>
      <c r="H2064">
        <v>4568.8500000000004</v>
      </c>
      <c r="I2064" s="3">
        <v>2.2700000000000001E-2</v>
      </c>
      <c r="J2064">
        <v>650</v>
      </c>
      <c r="K2064">
        <v>201565</v>
      </c>
      <c r="L2064">
        <v>7120967.1299999999</v>
      </c>
      <c r="M2064">
        <v>69</v>
      </c>
      <c r="N2064">
        <v>66.22</v>
      </c>
      <c r="O2064" s="3">
        <v>-1.26E-2</v>
      </c>
      <c r="P2064" s="3">
        <v>0.2777</v>
      </c>
      <c r="Q2064" t="s">
        <v>20</v>
      </c>
      <c r="S2064" s="1">
        <f t="shared" si="93"/>
        <v>44867</v>
      </c>
      <c r="U2064" s="1">
        <f t="shared" si="94"/>
        <v>44868</v>
      </c>
      <c r="W2064" s="37">
        <f t="shared" si="95"/>
        <v>1</v>
      </c>
      <c r="X2064" s="2"/>
      <c r="Z2064" s="2"/>
      <c r="AB2064" s="3"/>
      <c r="AD2064" s="3"/>
      <c r="AJ2064" s="3"/>
      <c r="AK2064" s="3"/>
    </row>
    <row r="2065" spans="1:37">
      <c r="A2065" t="s">
        <v>35</v>
      </c>
      <c r="B2065" t="s">
        <v>19</v>
      </c>
      <c r="C2065" s="2">
        <v>41016.454861111109</v>
      </c>
      <c r="D2065">
        <v>54.1</v>
      </c>
      <c r="E2065" s="2">
        <v>41016.520833333336</v>
      </c>
      <c r="F2065">
        <v>51.8</v>
      </c>
      <c r="G2065" s="3">
        <v>-4.2500000000000003E-2</v>
      </c>
      <c r="H2065">
        <v>1241</v>
      </c>
      <c r="I2065" s="3">
        <v>2.29E-2</v>
      </c>
      <c r="J2065">
        <v>1000</v>
      </c>
      <c r="K2065">
        <v>54100</v>
      </c>
      <c r="L2065">
        <v>134577.57</v>
      </c>
      <c r="M2065">
        <v>20</v>
      </c>
      <c r="N2065">
        <v>62.05</v>
      </c>
      <c r="O2065" s="3">
        <v>-9.06E-2</v>
      </c>
      <c r="P2065" s="3">
        <v>0.4325</v>
      </c>
      <c r="Q2065" t="s">
        <v>20</v>
      </c>
      <c r="S2065" s="1">
        <f t="shared" si="93"/>
        <v>41016</v>
      </c>
      <c r="U2065" s="1">
        <f t="shared" si="94"/>
        <v>41016</v>
      </c>
      <c r="W2065" s="37">
        <f t="shared" si="95"/>
        <v>0</v>
      </c>
      <c r="X2065" s="2"/>
      <c r="Z2065" s="2"/>
      <c r="AB2065" s="3"/>
      <c r="AD2065" s="3"/>
      <c r="AJ2065" s="3"/>
      <c r="AK2065" s="3"/>
    </row>
    <row r="2066" spans="1:37">
      <c r="A2066" t="s">
        <v>107</v>
      </c>
      <c r="B2066" t="s">
        <v>19</v>
      </c>
      <c r="C2066" s="2">
        <v>43957.597222222219</v>
      </c>
      <c r="D2066">
        <v>366.45</v>
      </c>
      <c r="E2066" s="2">
        <v>43958.552083333336</v>
      </c>
      <c r="F2066">
        <v>350.6</v>
      </c>
      <c r="G2066" s="3">
        <v>-4.3299999999999998E-2</v>
      </c>
      <c r="H2066">
        <v>7811.55</v>
      </c>
      <c r="I2066" s="3">
        <v>2.3699999999999999E-2</v>
      </c>
      <c r="J2066">
        <v>900</v>
      </c>
      <c r="K2066">
        <v>329805</v>
      </c>
      <c r="L2066">
        <v>3055111.51</v>
      </c>
      <c r="M2066">
        <v>64</v>
      </c>
      <c r="N2066">
        <v>122.06</v>
      </c>
      <c r="O2066" s="3">
        <v>-8.6099999999999996E-2</v>
      </c>
      <c r="P2066" s="3">
        <v>0.14710000000000001</v>
      </c>
      <c r="Q2066" t="s">
        <v>20</v>
      </c>
      <c r="S2066" s="1">
        <f t="shared" si="93"/>
        <v>43957</v>
      </c>
      <c r="U2066" s="1">
        <f t="shared" si="94"/>
        <v>43958</v>
      </c>
      <c r="W2066" s="37">
        <f t="shared" si="95"/>
        <v>1</v>
      </c>
      <c r="X2066" s="2"/>
      <c r="Z2066" s="2"/>
      <c r="AB2066" s="3"/>
      <c r="AD2066" s="3"/>
      <c r="AJ2066" s="3"/>
      <c r="AK2066" s="3"/>
    </row>
    <row r="2067" spans="1:37">
      <c r="A2067" t="s">
        <v>137</v>
      </c>
      <c r="B2067" t="s">
        <v>19</v>
      </c>
      <c r="C2067" s="2">
        <v>44036.385416666664</v>
      </c>
      <c r="D2067">
        <v>129.30000000000001</v>
      </c>
      <c r="E2067" s="2">
        <v>44036.576388888891</v>
      </c>
      <c r="F2067">
        <v>123.7</v>
      </c>
      <c r="G2067" s="3">
        <v>-4.3299999999999998E-2</v>
      </c>
      <c r="H2067">
        <v>2302.5</v>
      </c>
      <c r="I2067" s="3">
        <v>2.3699999999999999E-2</v>
      </c>
      <c r="J2067">
        <v>750</v>
      </c>
      <c r="K2067">
        <v>96975</v>
      </c>
      <c r="L2067">
        <v>3697653.77</v>
      </c>
      <c r="M2067">
        <v>56</v>
      </c>
      <c r="N2067">
        <v>41.12</v>
      </c>
      <c r="O2067" s="3">
        <v>-0.12139999999999999</v>
      </c>
      <c r="P2067" s="3">
        <v>0.24360000000000001</v>
      </c>
      <c r="Q2067" t="s">
        <v>20</v>
      </c>
      <c r="S2067" s="1">
        <f t="shared" si="93"/>
        <v>44036</v>
      </c>
      <c r="U2067" s="1">
        <f t="shared" si="94"/>
        <v>44036</v>
      </c>
      <c r="W2067" s="37">
        <f t="shared" si="95"/>
        <v>0</v>
      </c>
      <c r="X2067" s="2"/>
      <c r="Z2067" s="2"/>
      <c r="AB2067" s="3"/>
      <c r="AD2067" s="3"/>
      <c r="AJ2067" s="3"/>
      <c r="AK2067" s="3"/>
    </row>
    <row r="2068" spans="1:37">
      <c r="A2068" t="s">
        <v>88</v>
      </c>
      <c r="B2068" t="s">
        <v>19</v>
      </c>
      <c r="C2068" s="2">
        <v>42565.493055555555</v>
      </c>
      <c r="D2068">
        <v>73.2</v>
      </c>
      <c r="E2068" s="2">
        <v>42566.423611111109</v>
      </c>
      <c r="F2068">
        <v>70</v>
      </c>
      <c r="G2068" s="3">
        <v>-4.3700000000000003E-2</v>
      </c>
      <c r="H2068">
        <v>1458.6</v>
      </c>
      <c r="I2068" s="3">
        <v>2.4199999999999999E-2</v>
      </c>
      <c r="J2068">
        <v>825</v>
      </c>
      <c r="K2068">
        <v>60390</v>
      </c>
      <c r="L2068">
        <v>1931959.49</v>
      </c>
      <c r="M2068">
        <v>57</v>
      </c>
      <c r="N2068">
        <v>25.59</v>
      </c>
      <c r="O2068" s="3">
        <v>-6.1499999999999999E-2</v>
      </c>
      <c r="P2068" s="3">
        <v>0.3135</v>
      </c>
      <c r="Q2068" t="s">
        <v>20</v>
      </c>
      <c r="S2068" s="1">
        <f t="shared" si="93"/>
        <v>42565</v>
      </c>
      <c r="U2068" s="1">
        <f t="shared" si="94"/>
        <v>42566</v>
      </c>
      <c r="W2068" s="37">
        <f t="shared" si="95"/>
        <v>1</v>
      </c>
      <c r="X2068" s="2"/>
      <c r="Z2068" s="2"/>
      <c r="AB2068" s="3"/>
      <c r="AD2068" s="3"/>
      <c r="AJ2068" s="3"/>
      <c r="AK2068" s="3"/>
    </row>
    <row r="2069" spans="1:37">
      <c r="A2069" t="s">
        <v>24</v>
      </c>
      <c r="B2069" t="s">
        <v>19</v>
      </c>
      <c r="C2069" s="2">
        <v>41534.524305555555</v>
      </c>
      <c r="D2069">
        <v>80</v>
      </c>
      <c r="E2069" s="2">
        <v>41535.604166666664</v>
      </c>
      <c r="F2069">
        <v>76.5</v>
      </c>
      <c r="G2069" s="3">
        <v>-4.3799999999999999E-2</v>
      </c>
      <c r="H2069">
        <v>1935</v>
      </c>
      <c r="I2069" s="3">
        <v>2.4199999999999999E-2</v>
      </c>
      <c r="J2069">
        <v>1000</v>
      </c>
      <c r="K2069">
        <v>80000</v>
      </c>
      <c r="L2069">
        <v>709115.85</v>
      </c>
      <c r="M2069">
        <v>100</v>
      </c>
      <c r="N2069">
        <v>19.350000000000001</v>
      </c>
      <c r="O2069" s="3">
        <v>-0.15190000000000001</v>
      </c>
      <c r="P2069" s="3">
        <v>0.1381</v>
      </c>
      <c r="Q2069" t="s">
        <v>20</v>
      </c>
      <c r="S2069" s="1">
        <f t="shared" si="93"/>
        <v>41534</v>
      </c>
      <c r="U2069" s="1">
        <f t="shared" si="94"/>
        <v>41535</v>
      </c>
      <c r="W2069" s="37">
        <f t="shared" si="95"/>
        <v>1</v>
      </c>
      <c r="X2069" s="2"/>
      <c r="Z2069" s="2"/>
      <c r="AB2069" s="3"/>
      <c r="AD2069" s="3"/>
      <c r="AJ2069" s="3"/>
      <c r="AK2069" s="3"/>
    </row>
    <row r="2070" spans="1:37">
      <c r="A2070" t="s">
        <v>226</v>
      </c>
      <c r="B2070" t="s">
        <v>19</v>
      </c>
      <c r="C2070" s="2">
        <v>44567.600694444445</v>
      </c>
      <c r="D2070">
        <v>262.7</v>
      </c>
      <c r="E2070" s="2">
        <v>44568.510416666664</v>
      </c>
      <c r="F2070">
        <v>251.2</v>
      </c>
      <c r="G2070" s="3">
        <v>-4.3799999999999999E-2</v>
      </c>
      <c r="H2070">
        <v>3816.6</v>
      </c>
      <c r="I2070" s="3">
        <v>2.4199999999999999E-2</v>
      </c>
      <c r="J2070">
        <v>600</v>
      </c>
      <c r="K2070">
        <v>157620</v>
      </c>
      <c r="L2070">
        <v>5716830.7599999998</v>
      </c>
      <c r="M2070">
        <v>51</v>
      </c>
      <c r="N2070">
        <v>74.84</v>
      </c>
      <c r="O2070" s="3">
        <v>-0.1285</v>
      </c>
      <c r="P2070" s="3">
        <v>0.24340000000000001</v>
      </c>
      <c r="Q2070" t="s">
        <v>20</v>
      </c>
      <c r="S2070" s="1">
        <f t="shared" si="93"/>
        <v>44567</v>
      </c>
      <c r="U2070" s="1">
        <f t="shared" si="94"/>
        <v>44568</v>
      </c>
      <c r="W2070" s="37">
        <f t="shared" si="95"/>
        <v>1</v>
      </c>
      <c r="X2070" s="2"/>
      <c r="Z2070" s="2"/>
      <c r="AB2070" s="3"/>
      <c r="AD2070" s="3"/>
      <c r="AJ2070" s="3"/>
      <c r="AK2070" s="3"/>
    </row>
    <row r="2071" spans="1:37">
      <c r="A2071" t="s">
        <v>231</v>
      </c>
      <c r="B2071" t="s">
        <v>19</v>
      </c>
      <c r="C2071" s="2">
        <v>44511.385416666664</v>
      </c>
      <c r="D2071">
        <v>192.15</v>
      </c>
      <c r="E2071" s="2">
        <v>44512.385416666664</v>
      </c>
      <c r="F2071">
        <v>183.65</v>
      </c>
      <c r="G2071" s="3">
        <v>-4.4200000000000003E-2</v>
      </c>
      <c r="H2071">
        <v>2845.2</v>
      </c>
      <c r="I2071" s="3">
        <v>2.47E-2</v>
      </c>
      <c r="J2071">
        <v>600</v>
      </c>
      <c r="K2071">
        <v>115290</v>
      </c>
      <c r="L2071">
        <v>5529561.8600000003</v>
      </c>
      <c r="M2071">
        <v>77</v>
      </c>
      <c r="N2071">
        <v>36.950000000000003</v>
      </c>
      <c r="O2071" s="3">
        <v>-6.2199999999999998E-2</v>
      </c>
      <c r="P2071" s="3">
        <v>0.28050000000000003</v>
      </c>
      <c r="Q2071" t="s">
        <v>20</v>
      </c>
      <c r="S2071" s="1">
        <f t="shared" si="93"/>
        <v>44511</v>
      </c>
      <c r="U2071" s="1">
        <f t="shared" si="94"/>
        <v>44512</v>
      </c>
      <c r="W2071" s="37">
        <f t="shared" si="95"/>
        <v>1</v>
      </c>
      <c r="X2071" s="2"/>
      <c r="Z2071" s="2"/>
      <c r="AB2071" s="3"/>
      <c r="AD2071" s="3"/>
      <c r="AJ2071" s="3"/>
      <c r="AK2071" s="3"/>
    </row>
    <row r="2072" spans="1:37">
      <c r="A2072" t="s">
        <v>142</v>
      </c>
      <c r="B2072" t="s">
        <v>19</v>
      </c>
      <c r="C2072" s="2">
        <v>44049.385416666664</v>
      </c>
      <c r="D2072">
        <v>249.3</v>
      </c>
      <c r="E2072" s="2">
        <v>44049.597222222219</v>
      </c>
      <c r="F2072">
        <v>238.25</v>
      </c>
      <c r="G2072" s="3">
        <v>-4.4299999999999999E-2</v>
      </c>
      <c r="H2072">
        <v>4630.88</v>
      </c>
      <c r="I2072" s="3">
        <v>2.4799999999999999E-2</v>
      </c>
      <c r="J2072">
        <v>750</v>
      </c>
      <c r="K2072">
        <v>186975</v>
      </c>
      <c r="L2072">
        <v>3766097.64</v>
      </c>
      <c r="M2072">
        <v>62</v>
      </c>
      <c r="N2072">
        <v>74.69</v>
      </c>
      <c r="O2072" s="3">
        <v>-6.7000000000000004E-2</v>
      </c>
      <c r="P2072" s="3">
        <v>0.2535</v>
      </c>
      <c r="Q2072" t="s">
        <v>20</v>
      </c>
      <c r="S2072" s="1">
        <f t="shared" si="93"/>
        <v>44049</v>
      </c>
      <c r="U2072" s="1">
        <f t="shared" si="94"/>
        <v>44049</v>
      </c>
      <c r="W2072" s="37">
        <f t="shared" si="95"/>
        <v>0</v>
      </c>
      <c r="X2072" s="2"/>
      <c r="Z2072" s="2"/>
      <c r="AB2072" s="3"/>
      <c r="AD2072" s="3"/>
      <c r="AJ2072" s="3"/>
      <c r="AK2072" s="3"/>
    </row>
    <row r="2073" spans="1:37">
      <c r="A2073" t="s">
        <v>133</v>
      </c>
      <c r="B2073" t="s">
        <v>19</v>
      </c>
      <c r="C2073" s="2">
        <v>43227.385416666664</v>
      </c>
      <c r="D2073">
        <v>144.19999999999999</v>
      </c>
      <c r="E2073" s="2">
        <v>43228.541666666664</v>
      </c>
      <c r="F2073">
        <v>137.75</v>
      </c>
      <c r="G2073" s="3">
        <v>-4.4699999999999997E-2</v>
      </c>
      <c r="H2073">
        <v>2450.59</v>
      </c>
      <c r="I2073" s="3">
        <v>2.52E-2</v>
      </c>
      <c r="J2073">
        <v>675</v>
      </c>
      <c r="K2073">
        <v>97335</v>
      </c>
      <c r="L2073">
        <v>2296348.15</v>
      </c>
      <c r="M2073">
        <v>121</v>
      </c>
      <c r="N2073">
        <v>20.25</v>
      </c>
      <c r="O2073" s="3">
        <v>-6.6900000000000001E-2</v>
      </c>
      <c r="P2073" s="3">
        <v>0.30130000000000001</v>
      </c>
      <c r="Q2073" t="s">
        <v>20</v>
      </c>
      <c r="S2073" s="1">
        <f t="shared" si="93"/>
        <v>43227</v>
      </c>
      <c r="U2073" s="1">
        <f t="shared" si="94"/>
        <v>43228</v>
      </c>
      <c r="W2073" s="37">
        <f t="shared" si="95"/>
        <v>1</v>
      </c>
      <c r="X2073" s="2"/>
      <c r="Z2073" s="2"/>
      <c r="AB2073" s="3"/>
      <c r="AD2073" s="3"/>
      <c r="AJ2073" s="3"/>
      <c r="AK2073" s="3"/>
    </row>
    <row r="2074" spans="1:37">
      <c r="A2074" t="s">
        <v>157</v>
      </c>
      <c r="B2074" t="s">
        <v>19</v>
      </c>
      <c r="C2074" s="2">
        <v>43774.479166666664</v>
      </c>
      <c r="D2074">
        <v>213</v>
      </c>
      <c r="E2074" s="2">
        <v>43774.642361111109</v>
      </c>
      <c r="F2074">
        <v>203.45</v>
      </c>
      <c r="G2074" s="3">
        <v>-4.48E-2</v>
      </c>
      <c r="H2074">
        <v>3635.21</v>
      </c>
      <c r="I2074" s="3">
        <v>2.53E-2</v>
      </c>
      <c r="J2074">
        <v>675</v>
      </c>
      <c r="K2074">
        <v>143775</v>
      </c>
      <c r="L2074">
        <v>2967130.42</v>
      </c>
      <c r="M2074">
        <v>48</v>
      </c>
      <c r="N2074">
        <v>75.73</v>
      </c>
      <c r="O2074" s="3">
        <v>-1.8800000000000001E-2</v>
      </c>
      <c r="P2074" s="3">
        <v>0.17369999999999999</v>
      </c>
      <c r="Q2074" t="s">
        <v>20</v>
      </c>
      <c r="S2074" s="1">
        <f t="shared" si="93"/>
        <v>43774</v>
      </c>
      <c r="U2074" s="1">
        <f t="shared" si="94"/>
        <v>43774</v>
      </c>
      <c r="W2074" s="37">
        <f t="shared" si="95"/>
        <v>0</v>
      </c>
      <c r="X2074" s="2"/>
      <c r="Z2074" s="2"/>
      <c r="AB2074" s="3"/>
      <c r="AD2074" s="3"/>
      <c r="AJ2074" s="3"/>
      <c r="AK2074" s="3"/>
    </row>
    <row r="2075" spans="1:37">
      <c r="A2075" t="s">
        <v>21</v>
      </c>
      <c r="B2075" t="s">
        <v>19</v>
      </c>
      <c r="C2075" s="2">
        <v>41645.385416666664</v>
      </c>
      <c r="D2075">
        <v>92.1</v>
      </c>
      <c r="E2075" s="2">
        <v>41645.503472222219</v>
      </c>
      <c r="F2075">
        <v>87.95</v>
      </c>
      <c r="G2075" s="3">
        <v>-4.5100000000000001E-2</v>
      </c>
      <c r="H2075">
        <v>2349.5</v>
      </c>
      <c r="I2075" s="3">
        <v>2.5499999999999998E-2</v>
      </c>
      <c r="J2075">
        <v>1000</v>
      </c>
      <c r="K2075">
        <v>92100</v>
      </c>
      <c r="L2075">
        <v>1091319.8600000001</v>
      </c>
      <c r="M2075">
        <v>35</v>
      </c>
      <c r="N2075">
        <v>67.13</v>
      </c>
      <c r="O2075" s="3">
        <v>-3.04E-2</v>
      </c>
      <c r="P2075" s="3">
        <v>0.15690000000000001</v>
      </c>
      <c r="Q2075" t="s">
        <v>20</v>
      </c>
      <c r="S2075" s="1">
        <f t="shared" si="93"/>
        <v>41645</v>
      </c>
      <c r="U2075" s="1">
        <f t="shared" si="94"/>
        <v>41645</v>
      </c>
      <c r="W2075" s="37">
        <f t="shared" si="95"/>
        <v>0</v>
      </c>
      <c r="X2075" s="2"/>
      <c r="Z2075" s="2"/>
      <c r="AB2075" s="3"/>
      <c r="AD2075" s="3"/>
      <c r="AJ2075" s="3"/>
      <c r="AK2075" s="3"/>
    </row>
    <row r="2076" spans="1:37">
      <c r="A2076" t="s">
        <v>218</v>
      </c>
      <c r="B2076" t="s">
        <v>19</v>
      </c>
      <c r="C2076" s="2">
        <v>44781.427083333336</v>
      </c>
      <c r="D2076">
        <v>229.1</v>
      </c>
      <c r="E2076" s="2">
        <v>44783.40625</v>
      </c>
      <c r="F2076">
        <v>218.75</v>
      </c>
      <c r="G2076" s="3">
        <v>-4.5199999999999997E-2</v>
      </c>
      <c r="H2076">
        <v>4110.05</v>
      </c>
      <c r="I2076" s="3">
        <v>2.5600000000000001E-2</v>
      </c>
      <c r="J2076">
        <v>700</v>
      </c>
      <c r="K2076">
        <v>160370</v>
      </c>
      <c r="L2076">
        <v>7104229.4800000004</v>
      </c>
      <c r="M2076">
        <v>71</v>
      </c>
      <c r="N2076">
        <v>57.89</v>
      </c>
      <c r="O2076" s="3">
        <v>-3.5000000000000001E-3</v>
      </c>
      <c r="P2076" s="3">
        <v>0.26910000000000001</v>
      </c>
      <c r="Q2076" t="s">
        <v>20</v>
      </c>
      <c r="S2076" s="1">
        <f t="shared" si="93"/>
        <v>44781</v>
      </c>
      <c r="U2076" s="1">
        <f t="shared" si="94"/>
        <v>44783</v>
      </c>
      <c r="W2076" s="37">
        <f t="shared" si="95"/>
        <v>2</v>
      </c>
      <c r="X2076" s="2"/>
      <c r="Z2076" s="2"/>
      <c r="AB2076" s="3"/>
      <c r="AD2076" s="3"/>
      <c r="AJ2076" s="3"/>
      <c r="AK2076" s="3"/>
    </row>
    <row r="2077" spans="1:37">
      <c r="A2077" t="s">
        <v>206</v>
      </c>
      <c r="B2077" t="s">
        <v>19</v>
      </c>
      <c r="C2077" s="2">
        <v>44739.625</v>
      </c>
      <c r="D2077">
        <v>137.80000000000001</v>
      </c>
      <c r="E2077" s="2">
        <v>44740.527777777781</v>
      </c>
      <c r="F2077">
        <v>131.55000000000001</v>
      </c>
      <c r="G2077" s="3">
        <v>-4.5400000000000003E-2</v>
      </c>
      <c r="H2077">
        <v>2667.38</v>
      </c>
      <c r="I2077" s="3">
        <v>2.58E-2</v>
      </c>
      <c r="J2077">
        <v>750</v>
      </c>
      <c r="K2077">
        <v>103350</v>
      </c>
      <c r="L2077">
        <v>6890409.0599999996</v>
      </c>
      <c r="M2077">
        <v>49</v>
      </c>
      <c r="N2077">
        <v>54.44</v>
      </c>
      <c r="O2077" s="3">
        <v>-0.1709</v>
      </c>
      <c r="P2077" s="3">
        <v>0.45569999999999999</v>
      </c>
      <c r="Q2077" t="s">
        <v>20</v>
      </c>
      <c r="S2077" s="1">
        <f t="shared" si="93"/>
        <v>44739</v>
      </c>
      <c r="U2077" s="1">
        <f t="shared" si="94"/>
        <v>44740</v>
      </c>
      <c r="W2077" s="37">
        <f t="shared" si="95"/>
        <v>1</v>
      </c>
      <c r="X2077" s="2"/>
      <c r="Z2077" s="2"/>
      <c r="AB2077" s="3"/>
      <c r="AD2077" s="3"/>
      <c r="AJ2077" s="3"/>
      <c r="AK2077" s="3"/>
    </row>
    <row r="2078" spans="1:37">
      <c r="A2078" t="s">
        <v>110</v>
      </c>
      <c r="B2078" t="s">
        <v>19</v>
      </c>
      <c r="C2078" s="2">
        <v>43955.385416666664</v>
      </c>
      <c r="D2078">
        <v>359.35</v>
      </c>
      <c r="E2078" s="2">
        <v>43956.565972222219</v>
      </c>
      <c r="F2078">
        <v>343</v>
      </c>
      <c r="G2078" s="3">
        <v>-4.5499999999999999E-2</v>
      </c>
      <c r="H2078">
        <v>8393.85</v>
      </c>
      <c r="I2078" s="3">
        <v>2.5999999999999999E-2</v>
      </c>
      <c r="J2078">
        <v>900</v>
      </c>
      <c r="K2078">
        <v>323415</v>
      </c>
      <c r="L2078">
        <v>3184539.61</v>
      </c>
      <c r="M2078">
        <v>129</v>
      </c>
      <c r="N2078">
        <v>65.069999999999993</v>
      </c>
      <c r="O2078" s="3">
        <v>-7.2999999999999995E-2</v>
      </c>
      <c r="P2078" s="3">
        <v>0.18310000000000001</v>
      </c>
      <c r="Q2078" t="s">
        <v>20</v>
      </c>
      <c r="S2078" s="1">
        <f t="shared" si="93"/>
        <v>43955</v>
      </c>
      <c r="U2078" s="1">
        <f t="shared" si="94"/>
        <v>43956</v>
      </c>
      <c r="W2078" s="37">
        <f t="shared" si="95"/>
        <v>1</v>
      </c>
      <c r="X2078" s="2"/>
      <c r="Z2078" s="2"/>
      <c r="AB2078" s="3"/>
      <c r="AD2078" s="3"/>
      <c r="AJ2078" s="3"/>
      <c r="AK2078" s="3"/>
    </row>
    <row r="2079" spans="1:37">
      <c r="A2079" t="s">
        <v>157</v>
      </c>
      <c r="B2079" t="s">
        <v>19</v>
      </c>
      <c r="C2079" s="2">
        <v>43616.496527777781</v>
      </c>
      <c r="D2079">
        <v>200</v>
      </c>
      <c r="E2079" s="2">
        <v>43619.385416666664</v>
      </c>
      <c r="F2079">
        <v>190.85</v>
      </c>
      <c r="G2079" s="3">
        <v>-4.5699999999999998E-2</v>
      </c>
      <c r="H2079">
        <v>3538.01</v>
      </c>
      <c r="I2079" s="3">
        <v>2.6200000000000001E-2</v>
      </c>
      <c r="J2079">
        <v>675</v>
      </c>
      <c r="K2079">
        <v>135000</v>
      </c>
      <c r="L2079">
        <v>2732550.29</v>
      </c>
      <c r="M2079">
        <v>45</v>
      </c>
      <c r="N2079">
        <v>78.62</v>
      </c>
      <c r="O2079" s="3">
        <v>-0.1255</v>
      </c>
      <c r="P2079" s="3">
        <v>0.27500000000000002</v>
      </c>
      <c r="Q2079" t="s">
        <v>20</v>
      </c>
      <c r="S2079" s="1">
        <f t="shared" si="93"/>
        <v>43616</v>
      </c>
      <c r="U2079" s="1">
        <f t="shared" si="94"/>
        <v>43619</v>
      </c>
      <c r="W2079" s="37">
        <f t="shared" si="95"/>
        <v>3</v>
      </c>
      <c r="X2079" s="2"/>
      <c r="Z2079" s="2"/>
      <c r="AB2079" s="3"/>
      <c r="AD2079" s="3"/>
      <c r="AJ2079" s="3"/>
      <c r="AK2079" s="3"/>
    </row>
    <row r="2080" spans="1:37">
      <c r="A2080" t="s">
        <v>385</v>
      </c>
      <c r="B2080" t="s">
        <v>19</v>
      </c>
      <c r="C2080" s="2">
        <v>42892.399305555555</v>
      </c>
      <c r="D2080">
        <v>77.5</v>
      </c>
      <c r="E2080" s="2">
        <v>42893.385416666664</v>
      </c>
      <c r="F2080">
        <v>73.95</v>
      </c>
      <c r="G2080" s="3">
        <v>-4.58E-2</v>
      </c>
      <c r="H2080">
        <v>1526.63</v>
      </c>
      <c r="I2080" s="3">
        <v>2.63E-2</v>
      </c>
      <c r="J2080">
        <v>750</v>
      </c>
      <c r="K2080">
        <v>58125</v>
      </c>
      <c r="L2080">
        <v>2096415.1</v>
      </c>
      <c r="M2080">
        <v>72</v>
      </c>
      <c r="N2080">
        <v>21.2</v>
      </c>
      <c r="O2080" s="3">
        <v>-3.2300000000000002E-2</v>
      </c>
      <c r="P2080" s="3">
        <v>9.6100000000000005E-2</v>
      </c>
      <c r="Q2080" t="s">
        <v>20</v>
      </c>
      <c r="S2080" s="1">
        <f t="shared" si="93"/>
        <v>42892</v>
      </c>
      <c r="U2080" s="1">
        <f t="shared" si="94"/>
        <v>42893</v>
      </c>
      <c r="W2080" s="37">
        <f t="shared" si="95"/>
        <v>1</v>
      </c>
      <c r="X2080" s="2"/>
      <c r="Z2080" s="2"/>
      <c r="AB2080" s="3"/>
      <c r="AD2080" s="3"/>
      <c r="AJ2080" s="3"/>
      <c r="AK2080" s="3"/>
    </row>
    <row r="2081" spans="1:37">
      <c r="A2081" t="s">
        <v>133</v>
      </c>
      <c r="B2081" t="s">
        <v>19</v>
      </c>
      <c r="C2081" s="2">
        <v>43283.604166666664</v>
      </c>
      <c r="D2081">
        <v>149</v>
      </c>
      <c r="E2081" s="2">
        <v>43285.402777777781</v>
      </c>
      <c r="F2081">
        <v>142.15</v>
      </c>
      <c r="G2081" s="3">
        <v>-4.5999999999999999E-2</v>
      </c>
      <c r="H2081">
        <v>2658.49</v>
      </c>
      <c r="I2081" s="3">
        <v>2.64E-2</v>
      </c>
      <c r="J2081">
        <v>675</v>
      </c>
      <c r="K2081">
        <v>100575</v>
      </c>
      <c r="L2081">
        <v>2527382.4300000002</v>
      </c>
      <c r="M2081">
        <v>93</v>
      </c>
      <c r="N2081">
        <v>28.59</v>
      </c>
      <c r="O2081" s="3">
        <v>-0.1628</v>
      </c>
      <c r="P2081" s="3">
        <v>0.22819999999999999</v>
      </c>
      <c r="Q2081" t="s">
        <v>20</v>
      </c>
      <c r="S2081" s="1">
        <f t="shared" si="93"/>
        <v>43283</v>
      </c>
      <c r="U2081" s="1">
        <f t="shared" si="94"/>
        <v>43285</v>
      </c>
      <c r="W2081" s="37">
        <f t="shared" si="95"/>
        <v>2</v>
      </c>
      <c r="X2081" s="2"/>
      <c r="Z2081" s="2"/>
      <c r="AB2081" s="3"/>
      <c r="AD2081" s="3"/>
      <c r="AJ2081" s="3"/>
      <c r="AK2081" s="3"/>
    </row>
    <row r="2082" spans="1:37">
      <c r="A2082" t="s">
        <v>134</v>
      </c>
      <c r="B2082" t="s">
        <v>19</v>
      </c>
      <c r="C2082" s="2">
        <v>43116.430555555555</v>
      </c>
      <c r="D2082">
        <v>83</v>
      </c>
      <c r="E2082" s="2">
        <v>43117.413194444445</v>
      </c>
      <c r="F2082">
        <v>79.150000000000006</v>
      </c>
      <c r="G2082" s="3">
        <v>-4.6399999999999997E-2</v>
      </c>
      <c r="H2082">
        <v>1504.24</v>
      </c>
      <c r="I2082" s="3">
        <v>2.6800000000000001E-2</v>
      </c>
      <c r="J2082">
        <v>675</v>
      </c>
      <c r="K2082">
        <v>56025</v>
      </c>
      <c r="L2082">
        <v>2198064.37</v>
      </c>
      <c r="M2082">
        <v>71</v>
      </c>
      <c r="N2082">
        <v>21.19</v>
      </c>
      <c r="O2082" s="3">
        <v>-0.14099999999999999</v>
      </c>
      <c r="P2082" s="3">
        <v>0.38129999999999997</v>
      </c>
      <c r="Q2082" t="s">
        <v>20</v>
      </c>
      <c r="S2082" s="1">
        <f t="shared" si="93"/>
        <v>43116</v>
      </c>
      <c r="U2082" s="1">
        <f t="shared" si="94"/>
        <v>43117</v>
      </c>
      <c r="W2082" s="37">
        <f t="shared" si="95"/>
        <v>1</v>
      </c>
      <c r="X2082" s="2"/>
      <c r="Z2082" s="2"/>
      <c r="AB2082" s="3"/>
      <c r="AD2082" s="3"/>
      <c r="AJ2082" s="3"/>
      <c r="AK2082" s="3"/>
    </row>
    <row r="2083" spans="1:37">
      <c r="A2083" t="s">
        <v>387</v>
      </c>
      <c r="B2083" t="s">
        <v>19</v>
      </c>
      <c r="C2083" s="2">
        <v>44754.385416666664</v>
      </c>
      <c r="D2083">
        <v>240.7</v>
      </c>
      <c r="E2083" s="2">
        <v>44755.385416666664</v>
      </c>
      <c r="F2083">
        <v>229.4</v>
      </c>
      <c r="G2083" s="3">
        <v>-4.6899999999999997E-2</v>
      </c>
      <c r="H2083">
        <v>4949.25</v>
      </c>
      <c r="I2083" s="3">
        <v>2.7400000000000001E-2</v>
      </c>
      <c r="J2083">
        <v>750</v>
      </c>
      <c r="K2083">
        <v>180525</v>
      </c>
      <c r="L2083">
        <v>7027436.3099999996</v>
      </c>
      <c r="M2083">
        <v>77</v>
      </c>
      <c r="N2083">
        <v>64.28</v>
      </c>
      <c r="O2083" s="3">
        <v>-8.1000000000000003E-2</v>
      </c>
      <c r="P2083" s="3">
        <v>0.18820000000000001</v>
      </c>
      <c r="Q2083" t="s">
        <v>20</v>
      </c>
      <c r="S2083" s="1">
        <f t="shared" si="93"/>
        <v>44754</v>
      </c>
      <c r="U2083" s="1">
        <f t="shared" si="94"/>
        <v>44755</v>
      </c>
      <c r="W2083" s="37">
        <f t="shared" si="95"/>
        <v>1</v>
      </c>
      <c r="X2083" s="2"/>
      <c r="Z2083" s="2"/>
      <c r="AB2083" s="3"/>
      <c r="AD2083" s="3"/>
      <c r="AJ2083" s="3"/>
      <c r="AK2083" s="3"/>
    </row>
    <row r="2084" spans="1:37">
      <c r="A2084" t="s">
        <v>86</v>
      </c>
      <c r="B2084" t="s">
        <v>19</v>
      </c>
      <c r="C2084" s="2">
        <v>43920.385416666664</v>
      </c>
      <c r="D2084">
        <v>709</v>
      </c>
      <c r="E2084" s="2">
        <v>43921.385416666664</v>
      </c>
      <c r="F2084">
        <v>674.95</v>
      </c>
      <c r="G2084" s="3">
        <v>-4.8000000000000001E-2</v>
      </c>
      <c r="H2084">
        <v>19705.240000000002</v>
      </c>
      <c r="I2084" s="3">
        <v>2.8500000000000001E-2</v>
      </c>
      <c r="J2084">
        <v>975</v>
      </c>
      <c r="K2084">
        <v>691275</v>
      </c>
      <c r="L2084">
        <v>2992424.91</v>
      </c>
      <c r="M2084">
        <v>77</v>
      </c>
      <c r="N2084">
        <v>255.91</v>
      </c>
      <c r="O2084" s="3">
        <v>-0.18479999999999999</v>
      </c>
      <c r="P2084" s="3">
        <v>0.14050000000000001</v>
      </c>
      <c r="Q2084" t="s">
        <v>20</v>
      </c>
      <c r="S2084" s="1">
        <f t="shared" ref="S2084:S2147" si="96">DATE(YEAR(C2084),MONTH(C2084),DAY(C2084))</f>
        <v>43920</v>
      </c>
      <c r="U2084" s="1">
        <f t="shared" ref="U2084:U2147" si="97">DATE(YEAR(E2084),MONTH(E2084),DAY(E2084))</f>
        <v>43921</v>
      </c>
      <c r="W2084" s="37">
        <f t="shared" ref="W2084:W2147" si="98">U2084-S2084</f>
        <v>1</v>
      </c>
      <c r="X2084" s="2"/>
      <c r="Z2084" s="2"/>
      <c r="AB2084" s="3"/>
      <c r="AD2084" s="3"/>
      <c r="AJ2084" s="3"/>
      <c r="AK2084" s="3"/>
    </row>
    <row r="2085" spans="1:37">
      <c r="A2085" t="s">
        <v>83</v>
      </c>
      <c r="B2085" t="s">
        <v>19</v>
      </c>
      <c r="C2085" s="2">
        <v>42717.510416666664</v>
      </c>
      <c r="D2085">
        <v>102.1</v>
      </c>
      <c r="E2085" s="2">
        <v>42718.458333333336</v>
      </c>
      <c r="F2085">
        <v>97.2</v>
      </c>
      <c r="G2085" s="3">
        <v>-4.8000000000000001E-2</v>
      </c>
      <c r="H2085">
        <v>2616.3000000000002</v>
      </c>
      <c r="I2085" s="3">
        <v>2.8500000000000001E-2</v>
      </c>
      <c r="J2085">
        <v>900</v>
      </c>
      <c r="K2085">
        <v>91890</v>
      </c>
      <c r="L2085">
        <v>2266651.27</v>
      </c>
      <c r="M2085">
        <v>61</v>
      </c>
      <c r="N2085">
        <v>42.89</v>
      </c>
      <c r="O2085" s="3">
        <v>-6.9000000000000006E-2</v>
      </c>
      <c r="P2085" s="3">
        <v>0.22620000000000001</v>
      </c>
      <c r="Q2085" t="s">
        <v>20</v>
      </c>
      <c r="S2085" s="1">
        <f t="shared" si="96"/>
        <v>42717</v>
      </c>
      <c r="U2085" s="1">
        <f t="shared" si="97"/>
        <v>42718</v>
      </c>
      <c r="W2085" s="37">
        <f t="shared" si="98"/>
        <v>1</v>
      </c>
      <c r="X2085" s="2"/>
      <c r="Z2085" s="2"/>
      <c r="AB2085" s="3"/>
      <c r="AD2085" s="3"/>
      <c r="AJ2085" s="3"/>
      <c r="AK2085" s="3"/>
    </row>
    <row r="2086" spans="1:37">
      <c r="A2086" t="s">
        <v>124</v>
      </c>
      <c r="B2086" t="s">
        <v>19</v>
      </c>
      <c r="C2086" s="2">
        <v>43026.385416666664</v>
      </c>
      <c r="D2086">
        <v>78.099999999999994</v>
      </c>
      <c r="E2086" s="2">
        <v>43026.545138888891</v>
      </c>
      <c r="F2086">
        <v>74.349999999999994</v>
      </c>
      <c r="G2086" s="3">
        <v>-4.8000000000000001E-2</v>
      </c>
      <c r="H2086">
        <v>1669.13</v>
      </c>
      <c r="I2086" s="3">
        <v>2.8500000000000001E-2</v>
      </c>
      <c r="J2086">
        <v>750</v>
      </c>
      <c r="K2086">
        <v>58575</v>
      </c>
      <c r="L2086">
        <v>2358136.6800000002</v>
      </c>
      <c r="M2086">
        <v>47</v>
      </c>
      <c r="N2086">
        <v>35.51</v>
      </c>
      <c r="O2086" s="3">
        <v>-3.9100000000000003E-2</v>
      </c>
      <c r="P2086" s="3">
        <v>0.31369999999999998</v>
      </c>
      <c r="Q2086" t="s">
        <v>20</v>
      </c>
      <c r="S2086" s="1">
        <f t="shared" si="96"/>
        <v>43026</v>
      </c>
      <c r="U2086" s="1">
        <f t="shared" si="97"/>
        <v>43026</v>
      </c>
      <c r="W2086" s="37">
        <f t="shared" si="98"/>
        <v>0</v>
      </c>
      <c r="X2086" s="2"/>
      <c r="Z2086" s="2"/>
      <c r="AB2086" s="3"/>
      <c r="AD2086" s="3"/>
      <c r="AJ2086" s="3"/>
      <c r="AK2086" s="3"/>
    </row>
    <row r="2087" spans="1:37">
      <c r="A2087" t="s">
        <v>40</v>
      </c>
      <c r="B2087" t="s">
        <v>19</v>
      </c>
      <c r="C2087" s="2">
        <v>41078.458333333336</v>
      </c>
      <c r="D2087">
        <v>64.5</v>
      </c>
      <c r="E2087" s="2">
        <v>41079.524305555555</v>
      </c>
      <c r="F2087">
        <v>61.4</v>
      </c>
      <c r="G2087" s="3">
        <v>-4.8099999999999997E-2</v>
      </c>
      <c r="H2087">
        <v>1933.05</v>
      </c>
      <c r="I2087" s="3">
        <v>2.8500000000000001E-2</v>
      </c>
      <c r="J2087">
        <v>1050</v>
      </c>
      <c r="K2087">
        <v>67725</v>
      </c>
      <c r="L2087">
        <v>420105.59</v>
      </c>
      <c r="M2087">
        <v>96</v>
      </c>
      <c r="N2087">
        <v>20.14</v>
      </c>
      <c r="O2087" s="3">
        <v>-0.85270000000000001</v>
      </c>
      <c r="P2087" s="3">
        <v>0.38219999999999998</v>
      </c>
      <c r="Q2087" t="s">
        <v>20</v>
      </c>
      <c r="S2087" s="1">
        <f t="shared" si="96"/>
        <v>41078</v>
      </c>
      <c r="U2087" s="1">
        <f t="shared" si="97"/>
        <v>41079</v>
      </c>
      <c r="W2087" s="37">
        <f t="shared" si="98"/>
        <v>1</v>
      </c>
      <c r="X2087" s="2"/>
      <c r="Z2087" s="2"/>
      <c r="AB2087" s="3"/>
      <c r="AD2087" s="3"/>
      <c r="AJ2087" s="3"/>
      <c r="AK2087" s="3"/>
    </row>
    <row r="2088" spans="1:37">
      <c r="A2088" t="s">
        <v>62</v>
      </c>
      <c r="B2088" t="s">
        <v>19</v>
      </c>
      <c r="C2088" s="2">
        <v>41751.552083333336</v>
      </c>
      <c r="D2088">
        <v>39.299999999999997</v>
      </c>
      <c r="E2088" s="2">
        <v>41752.385416666664</v>
      </c>
      <c r="F2088">
        <v>37.4</v>
      </c>
      <c r="G2088" s="3">
        <v>-4.8300000000000003E-2</v>
      </c>
      <c r="H2088">
        <v>1019.7</v>
      </c>
      <c r="I2088" s="3">
        <v>2.8799999999999999E-2</v>
      </c>
      <c r="J2088">
        <v>900</v>
      </c>
      <c r="K2088">
        <v>35370</v>
      </c>
      <c r="L2088">
        <v>1068778.78</v>
      </c>
      <c r="M2088">
        <v>29</v>
      </c>
      <c r="N2088">
        <v>35.159999999999997</v>
      </c>
      <c r="O2088" s="3">
        <v>-0.38040000000000002</v>
      </c>
      <c r="P2088" s="3">
        <v>0.1603</v>
      </c>
      <c r="Q2088" t="s">
        <v>20</v>
      </c>
      <c r="S2088" s="1">
        <f t="shared" si="96"/>
        <v>41751</v>
      </c>
      <c r="U2088" s="1">
        <f t="shared" si="97"/>
        <v>41752</v>
      </c>
      <c r="W2088" s="37">
        <f t="shared" si="98"/>
        <v>1</v>
      </c>
      <c r="X2088" s="2"/>
      <c r="Z2088" s="2"/>
      <c r="AB2088" s="3"/>
      <c r="AD2088" s="3"/>
      <c r="AJ2088" s="3"/>
      <c r="AK2088" s="3"/>
    </row>
    <row r="2089" spans="1:37">
      <c r="A2089" t="s">
        <v>144</v>
      </c>
      <c r="B2089" t="s">
        <v>19</v>
      </c>
      <c r="C2089" s="2">
        <v>44055.524305555555</v>
      </c>
      <c r="D2089">
        <v>165.2</v>
      </c>
      <c r="E2089" s="2">
        <v>44056.486111111109</v>
      </c>
      <c r="F2089">
        <v>157.19999999999999</v>
      </c>
      <c r="G2089" s="3">
        <v>-4.8399999999999999E-2</v>
      </c>
      <c r="H2089">
        <v>3582</v>
      </c>
      <c r="I2089" s="3">
        <v>2.8899999999999999E-2</v>
      </c>
      <c r="J2089">
        <v>750</v>
      </c>
      <c r="K2089">
        <v>123900</v>
      </c>
      <c r="L2089">
        <v>3749139.77</v>
      </c>
      <c r="M2089">
        <v>66</v>
      </c>
      <c r="N2089">
        <v>54.27</v>
      </c>
      <c r="O2089" s="3">
        <v>-8.6900000000000005E-2</v>
      </c>
      <c r="P2089" s="3">
        <v>0.20699999999999999</v>
      </c>
      <c r="Q2089" t="s">
        <v>20</v>
      </c>
      <c r="S2089" s="1">
        <f t="shared" si="96"/>
        <v>44055</v>
      </c>
      <c r="U2089" s="1">
        <f t="shared" si="97"/>
        <v>44056</v>
      </c>
      <c r="W2089" s="37">
        <f t="shared" si="98"/>
        <v>1</v>
      </c>
      <c r="X2089" s="2"/>
      <c r="Z2089" s="2"/>
      <c r="AB2089" s="3"/>
      <c r="AD2089" s="3"/>
      <c r="AJ2089" s="3"/>
      <c r="AK2089" s="3"/>
    </row>
    <row r="2090" spans="1:37">
      <c r="A2090" t="s">
        <v>36</v>
      </c>
      <c r="B2090" t="s">
        <v>19</v>
      </c>
      <c r="C2090" s="2">
        <v>40974.548611111109</v>
      </c>
      <c r="D2090">
        <v>154</v>
      </c>
      <c r="E2090" s="2">
        <v>40977.385416666664</v>
      </c>
      <c r="F2090">
        <v>146.55000000000001</v>
      </c>
      <c r="G2090" s="3">
        <v>-4.8399999999999999E-2</v>
      </c>
      <c r="H2090">
        <v>4222.2700000000004</v>
      </c>
      <c r="I2090" s="3">
        <v>2.8899999999999999E-2</v>
      </c>
      <c r="J2090">
        <v>950</v>
      </c>
      <c r="K2090">
        <v>146300</v>
      </c>
      <c r="L2090">
        <v>32547.79</v>
      </c>
      <c r="M2090">
        <v>106</v>
      </c>
      <c r="N2090">
        <v>39.83</v>
      </c>
      <c r="O2090" s="3">
        <v>-2.7900000000000001E-2</v>
      </c>
      <c r="P2090" s="3">
        <v>0.43730000000000002</v>
      </c>
      <c r="Q2090" t="s">
        <v>20</v>
      </c>
      <c r="S2090" s="1">
        <f t="shared" si="96"/>
        <v>40974</v>
      </c>
      <c r="U2090" s="1">
        <f t="shared" si="97"/>
        <v>40977</v>
      </c>
      <c r="W2090" s="37">
        <f t="shared" si="98"/>
        <v>3</v>
      </c>
      <c r="X2090" s="2"/>
      <c r="Z2090" s="2"/>
      <c r="AB2090" s="3"/>
      <c r="AD2090" s="3"/>
      <c r="AJ2090" s="3"/>
      <c r="AK2090" s="3"/>
    </row>
    <row r="2091" spans="1:37">
      <c r="A2091" t="s">
        <v>139</v>
      </c>
      <c r="B2091" t="s">
        <v>19</v>
      </c>
      <c r="C2091" s="2">
        <v>43280.388888888891</v>
      </c>
      <c r="D2091">
        <v>126.05</v>
      </c>
      <c r="E2091" s="2">
        <v>43283.413194444445</v>
      </c>
      <c r="F2091">
        <v>119.9</v>
      </c>
      <c r="G2091" s="3">
        <v>-4.8800000000000003E-2</v>
      </c>
      <c r="H2091">
        <v>2491.09</v>
      </c>
      <c r="I2091" s="3">
        <v>2.93E-2</v>
      </c>
      <c r="J2091">
        <v>675</v>
      </c>
      <c r="K2091">
        <v>85083.75</v>
      </c>
      <c r="L2091">
        <v>2530980.52</v>
      </c>
      <c r="M2091">
        <v>83</v>
      </c>
      <c r="N2091">
        <v>30.01</v>
      </c>
      <c r="O2091" s="3">
        <v>-5.8299999999999998E-2</v>
      </c>
      <c r="P2091" s="3">
        <v>0.21460000000000001</v>
      </c>
      <c r="Q2091" t="s">
        <v>20</v>
      </c>
      <c r="S2091" s="1">
        <f t="shared" si="96"/>
        <v>43280</v>
      </c>
      <c r="U2091" s="1">
        <f t="shared" si="97"/>
        <v>43283</v>
      </c>
      <c r="W2091" s="37">
        <f t="shared" si="98"/>
        <v>3</v>
      </c>
      <c r="X2091" s="2"/>
      <c r="Z2091" s="2"/>
      <c r="AB2091" s="3"/>
      <c r="AD2091" s="3"/>
      <c r="AJ2091" s="3"/>
      <c r="AK2091" s="3"/>
    </row>
    <row r="2092" spans="1:37">
      <c r="A2092" t="s">
        <v>225</v>
      </c>
      <c r="B2092" t="s">
        <v>19</v>
      </c>
      <c r="C2092" s="2">
        <v>44825.385416666664</v>
      </c>
      <c r="D2092">
        <v>208.2</v>
      </c>
      <c r="E2092" s="2">
        <v>44825.590277777781</v>
      </c>
      <c r="F2092">
        <v>197.8</v>
      </c>
      <c r="G2092" s="3">
        <v>-0.05</v>
      </c>
      <c r="H2092">
        <v>4438</v>
      </c>
      <c r="I2092" s="3">
        <v>3.0499999999999999E-2</v>
      </c>
      <c r="J2092">
        <v>700</v>
      </c>
      <c r="K2092">
        <v>145740</v>
      </c>
      <c r="L2092">
        <v>7307103.8300000001</v>
      </c>
      <c r="M2092">
        <v>60</v>
      </c>
      <c r="N2092">
        <v>73.97</v>
      </c>
      <c r="O2092" s="3">
        <v>-0.12870000000000001</v>
      </c>
      <c r="P2092" s="3">
        <v>0.21110000000000001</v>
      </c>
      <c r="Q2092" t="s">
        <v>20</v>
      </c>
      <c r="S2092" s="1">
        <f t="shared" si="96"/>
        <v>44825</v>
      </c>
      <c r="U2092" s="1">
        <f t="shared" si="97"/>
        <v>44825</v>
      </c>
      <c r="W2092" s="37">
        <f t="shared" si="98"/>
        <v>0</v>
      </c>
      <c r="X2092" s="2"/>
      <c r="Z2092" s="2"/>
      <c r="AB2092" s="3"/>
      <c r="AD2092" s="3"/>
      <c r="AJ2092" s="3"/>
      <c r="AK2092" s="3"/>
    </row>
    <row r="2093" spans="1:37">
      <c r="A2093" t="s">
        <v>267</v>
      </c>
      <c r="B2093" t="s">
        <v>19</v>
      </c>
      <c r="C2093" s="2">
        <v>44349.385416666664</v>
      </c>
      <c r="D2093">
        <v>214.45</v>
      </c>
      <c r="E2093" s="2">
        <v>44349.614583333336</v>
      </c>
      <c r="F2093">
        <v>203.65</v>
      </c>
      <c r="G2093" s="3">
        <v>-5.04E-2</v>
      </c>
      <c r="H2093">
        <v>4302.3500000000004</v>
      </c>
      <c r="I2093" s="3">
        <v>3.09E-2</v>
      </c>
      <c r="J2093">
        <v>650</v>
      </c>
      <c r="K2093">
        <v>139392.5</v>
      </c>
      <c r="L2093">
        <v>5396630.3099999996</v>
      </c>
      <c r="M2093">
        <v>67</v>
      </c>
      <c r="N2093">
        <v>64.209999999999994</v>
      </c>
      <c r="O2093" s="3">
        <v>-2.6100000000000002E-2</v>
      </c>
      <c r="P2093" s="3">
        <v>0.18790000000000001</v>
      </c>
      <c r="Q2093" t="s">
        <v>20</v>
      </c>
      <c r="S2093" s="1">
        <f t="shared" si="96"/>
        <v>44349</v>
      </c>
      <c r="U2093" s="1">
        <f t="shared" si="97"/>
        <v>44349</v>
      </c>
      <c r="W2093" s="37">
        <f t="shared" si="98"/>
        <v>0</v>
      </c>
      <c r="X2093" s="2"/>
      <c r="Z2093" s="2"/>
      <c r="AB2093" s="3"/>
      <c r="AD2093" s="3"/>
      <c r="AJ2093" s="3"/>
      <c r="AK2093" s="3"/>
    </row>
    <row r="2094" spans="1:37">
      <c r="A2094" t="s">
        <v>30</v>
      </c>
      <c r="B2094" t="s">
        <v>19</v>
      </c>
      <c r="C2094" s="2">
        <v>41138.545138888891</v>
      </c>
      <c r="D2094">
        <v>46.5</v>
      </c>
      <c r="E2094" s="2">
        <v>41142.385416666664</v>
      </c>
      <c r="F2094">
        <v>44.15</v>
      </c>
      <c r="G2094" s="3">
        <v>-5.0500000000000003E-2</v>
      </c>
      <c r="H2094">
        <v>1443.5</v>
      </c>
      <c r="I2094" s="3">
        <v>3.1E-2</v>
      </c>
      <c r="J2094">
        <v>1000</v>
      </c>
      <c r="K2094">
        <v>46500</v>
      </c>
      <c r="L2094">
        <v>462165.34</v>
      </c>
      <c r="M2094">
        <v>30</v>
      </c>
      <c r="N2094">
        <v>48.12</v>
      </c>
      <c r="O2094" s="3">
        <v>-0.14299999999999999</v>
      </c>
      <c r="P2094" s="3">
        <v>0.3473</v>
      </c>
      <c r="Q2094" t="s">
        <v>20</v>
      </c>
      <c r="S2094" s="1">
        <f t="shared" si="96"/>
        <v>41138</v>
      </c>
      <c r="U2094" s="1">
        <f t="shared" si="97"/>
        <v>41142</v>
      </c>
      <c r="W2094" s="37">
        <f t="shared" si="98"/>
        <v>4</v>
      </c>
      <c r="X2094" s="2"/>
      <c r="Z2094" s="2"/>
      <c r="AB2094" s="3"/>
      <c r="AD2094" s="3"/>
      <c r="AJ2094" s="3"/>
      <c r="AK2094" s="3"/>
    </row>
    <row r="2095" spans="1:37">
      <c r="A2095" t="s">
        <v>84</v>
      </c>
      <c r="B2095" t="s">
        <v>19</v>
      </c>
      <c r="C2095" s="2">
        <v>41950.392361111109</v>
      </c>
      <c r="D2095">
        <v>136.94999999999999</v>
      </c>
      <c r="E2095" s="2">
        <v>41950.552083333336</v>
      </c>
      <c r="F2095">
        <v>130</v>
      </c>
      <c r="G2095" s="3">
        <v>-5.0700000000000002E-2</v>
      </c>
      <c r="H2095">
        <v>3317.39</v>
      </c>
      <c r="I2095" s="3">
        <v>3.1300000000000001E-2</v>
      </c>
      <c r="J2095">
        <v>775</v>
      </c>
      <c r="K2095">
        <v>106136.25</v>
      </c>
      <c r="L2095">
        <v>1536233.7</v>
      </c>
      <c r="M2095">
        <v>47</v>
      </c>
      <c r="N2095">
        <v>70.58</v>
      </c>
      <c r="O2095" s="3">
        <v>-4.2700000000000002E-2</v>
      </c>
      <c r="P2095" s="3">
        <v>0.1888</v>
      </c>
      <c r="Q2095" t="s">
        <v>20</v>
      </c>
      <c r="S2095" s="1">
        <f t="shared" si="96"/>
        <v>41950</v>
      </c>
      <c r="U2095" s="1">
        <f t="shared" si="97"/>
        <v>41950</v>
      </c>
      <c r="W2095" s="37">
        <f t="shared" si="98"/>
        <v>0</v>
      </c>
      <c r="X2095" s="2"/>
      <c r="Z2095" s="2"/>
      <c r="AB2095" s="3"/>
      <c r="AD2095" s="3"/>
      <c r="AJ2095" s="3"/>
      <c r="AK2095" s="3"/>
    </row>
    <row r="2096" spans="1:37">
      <c r="A2096" t="s">
        <v>93</v>
      </c>
      <c r="B2096" t="s">
        <v>19</v>
      </c>
      <c r="C2096" s="2">
        <v>42647.604166666664</v>
      </c>
      <c r="D2096">
        <v>132.30000000000001</v>
      </c>
      <c r="E2096" s="2">
        <v>42648.423611111109</v>
      </c>
      <c r="F2096">
        <v>125.5</v>
      </c>
      <c r="G2096" s="3">
        <v>-5.1400000000000001E-2</v>
      </c>
      <c r="H2096">
        <v>3483.15</v>
      </c>
      <c r="I2096" s="3">
        <v>3.1899999999999998E-2</v>
      </c>
      <c r="J2096">
        <v>825</v>
      </c>
      <c r="K2096">
        <v>109147.5</v>
      </c>
      <c r="L2096">
        <v>2098642.04</v>
      </c>
      <c r="M2096">
        <v>25</v>
      </c>
      <c r="N2096">
        <v>139.33000000000001</v>
      </c>
      <c r="O2096" s="3">
        <v>-3.2500000000000001E-2</v>
      </c>
      <c r="P2096" s="3">
        <v>0.27139999999999997</v>
      </c>
      <c r="Q2096" t="s">
        <v>20</v>
      </c>
      <c r="S2096" s="1">
        <f t="shared" si="96"/>
        <v>42647</v>
      </c>
      <c r="U2096" s="1">
        <f t="shared" si="97"/>
        <v>42648</v>
      </c>
      <c r="W2096" s="37">
        <f t="shared" si="98"/>
        <v>1</v>
      </c>
      <c r="X2096" s="2"/>
      <c r="Z2096" s="2"/>
      <c r="AB2096" s="3"/>
      <c r="AD2096" s="3"/>
      <c r="AJ2096" s="3"/>
      <c r="AK2096" s="3"/>
    </row>
    <row r="2097" spans="1:37">
      <c r="A2097" t="s">
        <v>374</v>
      </c>
      <c r="B2097" t="s">
        <v>19</v>
      </c>
      <c r="C2097" s="2">
        <v>44211.395833333336</v>
      </c>
      <c r="D2097">
        <v>186.7</v>
      </c>
      <c r="E2097" s="2">
        <v>44211.565972222219</v>
      </c>
      <c r="F2097">
        <v>177</v>
      </c>
      <c r="G2097" s="3">
        <v>-5.1999999999999998E-2</v>
      </c>
      <c r="H2097">
        <v>3637.8</v>
      </c>
      <c r="I2097" s="3">
        <v>3.2500000000000001E-2</v>
      </c>
      <c r="J2097">
        <v>600</v>
      </c>
      <c r="K2097">
        <v>112020</v>
      </c>
      <c r="L2097">
        <v>4209333.0599999996</v>
      </c>
      <c r="M2097">
        <v>50</v>
      </c>
      <c r="N2097">
        <v>72.760000000000005</v>
      </c>
      <c r="O2097" s="3">
        <v>-4.2000000000000003E-2</v>
      </c>
      <c r="P2097" s="3">
        <v>0.16980000000000001</v>
      </c>
      <c r="Q2097" t="s">
        <v>20</v>
      </c>
      <c r="S2097" s="1">
        <f t="shared" si="96"/>
        <v>44211</v>
      </c>
      <c r="U2097" s="1">
        <f t="shared" si="97"/>
        <v>44211</v>
      </c>
      <c r="W2097" s="37">
        <f t="shared" si="98"/>
        <v>0</v>
      </c>
      <c r="X2097" s="2"/>
      <c r="Z2097" s="2"/>
      <c r="AB2097" s="3"/>
      <c r="AD2097" s="3"/>
      <c r="AJ2097" s="3"/>
      <c r="AK2097" s="3"/>
    </row>
    <row r="2098" spans="1:37">
      <c r="A2098" t="s">
        <v>257</v>
      </c>
      <c r="B2098" t="s">
        <v>19</v>
      </c>
      <c r="C2098" s="2">
        <v>44879.621527777781</v>
      </c>
      <c r="D2098">
        <v>215.8</v>
      </c>
      <c r="E2098" s="2">
        <v>44880.534722222219</v>
      </c>
      <c r="F2098">
        <v>204.55</v>
      </c>
      <c r="G2098" s="3">
        <v>-5.21E-2</v>
      </c>
      <c r="H2098">
        <v>4580.2299999999996</v>
      </c>
      <c r="I2098" s="3">
        <v>3.27E-2</v>
      </c>
      <c r="J2098">
        <v>650</v>
      </c>
      <c r="K2098">
        <v>140270</v>
      </c>
      <c r="L2098">
        <v>7035161.6100000003</v>
      </c>
      <c r="M2098">
        <v>52</v>
      </c>
      <c r="N2098">
        <v>88.08</v>
      </c>
      <c r="O2098" s="3">
        <v>-3.61E-2</v>
      </c>
      <c r="P2098" s="3">
        <v>0.18909999999999999</v>
      </c>
      <c r="Q2098" t="s">
        <v>20</v>
      </c>
      <c r="S2098" s="1">
        <f t="shared" si="96"/>
        <v>44879</v>
      </c>
      <c r="U2098" s="1">
        <f t="shared" si="97"/>
        <v>44880</v>
      </c>
      <c r="W2098" s="37">
        <f t="shared" si="98"/>
        <v>1</v>
      </c>
      <c r="X2098" s="2"/>
      <c r="Z2098" s="2"/>
      <c r="AB2098" s="3"/>
      <c r="AD2098" s="3"/>
      <c r="AJ2098" s="3"/>
      <c r="AK2098" s="3"/>
    </row>
    <row r="2099" spans="1:37">
      <c r="A2099" t="s">
        <v>33</v>
      </c>
      <c r="B2099" t="s">
        <v>19</v>
      </c>
      <c r="C2099" s="2">
        <v>40977.385416666664</v>
      </c>
      <c r="D2099">
        <v>108.7</v>
      </c>
      <c r="E2099" s="2">
        <v>40980.482638888891</v>
      </c>
      <c r="F2099">
        <v>103</v>
      </c>
      <c r="G2099" s="3">
        <v>-5.2400000000000002E-2</v>
      </c>
      <c r="H2099">
        <v>3403.85</v>
      </c>
      <c r="I2099" s="3">
        <v>3.3000000000000002E-2</v>
      </c>
      <c r="J2099">
        <v>950</v>
      </c>
      <c r="K2099">
        <v>103265</v>
      </c>
      <c r="L2099">
        <v>35951.64</v>
      </c>
      <c r="M2099">
        <v>105</v>
      </c>
      <c r="N2099">
        <v>32.42</v>
      </c>
      <c r="O2099" s="3">
        <v>-0.28610000000000002</v>
      </c>
      <c r="P2099" s="3">
        <v>0.40200000000000002</v>
      </c>
      <c r="Q2099" t="s">
        <v>20</v>
      </c>
      <c r="S2099" s="1">
        <f t="shared" si="96"/>
        <v>40977</v>
      </c>
      <c r="U2099" s="1">
        <f t="shared" si="97"/>
        <v>40980</v>
      </c>
      <c r="W2099" s="37">
        <f t="shared" si="98"/>
        <v>3</v>
      </c>
      <c r="X2099" s="2"/>
      <c r="Z2099" s="2"/>
      <c r="AB2099" s="3"/>
      <c r="AD2099" s="3"/>
      <c r="AJ2099" s="3"/>
      <c r="AK2099" s="3"/>
    </row>
    <row r="2100" spans="1:37">
      <c r="A2100" t="s">
        <v>224</v>
      </c>
      <c r="B2100" t="s">
        <v>19</v>
      </c>
      <c r="C2100" s="2">
        <v>44799.385416666664</v>
      </c>
      <c r="D2100">
        <v>355.7</v>
      </c>
      <c r="E2100" s="2">
        <v>44799.493055555555</v>
      </c>
      <c r="F2100">
        <v>337</v>
      </c>
      <c r="G2100" s="3">
        <v>-5.2600000000000001E-2</v>
      </c>
      <c r="H2100">
        <v>8241.1</v>
      </c>
      <c r="I2100" s="3">
        <v>3.3099999999999997E-2</v>
      </c>
      <c r="J2100">
        <v>700</v>
      </c>
      <c r="K2100">
        <v>248990.02</v>
      </c>
      <c r="L2100">
        <v>7316200.6799999997</v>
      </c>
      <c r="M2100">
        <v>32</v>
      </c>
      <c r="N2100">
        <v>257.52999999999997</v>
      </c>
      <c r="O2100" s="3">
        <v>-5.0999999999999997E-2</v>
      </c>
      <c r="P2100" s="3">
        <v>0.1404</v>
      </c>
      <c r="Q2100" t="s">
        <v>20</v>
      </c>
      <c r="S2100" s="1">
        <f t="shared" si="96"/>
        <v>44799</v>
      </c>
      <c r="U2100" s="1">
        <f t="shared" si="97"/>
        <v>44799</v>
      </c>
      <c r="W2100" s="37">
        <f t="shared" si="98"/>
        <v>0</v>
      </c>
      <c r="X2100" s="2"/>
      <c r="Z2100" s="2"/>
      <c r="AB2100" s="3"/>
      <c r="AD2100" s="3"/>
      <c r="AJ2100" s="3"/>
      <c r="AK2100" s="3"/>
    </row>
    <row r="2101" spans="1:37">
      <c r="A2101" t="s">
        <v>212</v>
      </c>
      <c r="B2101" t="s">
        <v>19</v>
      </c>
      <c r="C2101" s="2">
        <v>44622.631944444445</v>
      </c>
      <c r="D2101">
        <v>500.3</v>
      </c>
      <c r="E2101" s="2">
        <v>44623.510416666664</v>
      </c>
      <c r="F2101">
        <v>473.85</v>
      </c>
      <c r="G2101" s="3">
        <v>-5.2900000000000003E-2</v>
      </c>
      <c r="H2101">
        <v>10860.52</v>
      </c>
      <c r="I2101" s="3">
        <v>3.3399999999999999E-2</v>
      </c>
      <c r="J2101">
        <v>650</v>
      </c>
      <c r="K2101">
        <v>325195</v>
      </c>
      <c r="L2101">
        <v>6044074.1600000001</v>
      </c>
      <c r="M2101">
        <v>42</v>
      </c>
      <c r="N2101">
        <v>258.58</v>
      </c>
      <c r="O2101" s="3">
        <v>-2.6599999999999999E-2</v>
      </c>
      <c r="P2101" s="3">
        <v>0.19239999999999999</v>
      </c>
      <c r="Q2101" t="s">
        <v>20</v>
      </c>
      <c r="S2101" s="1">
        <f t="shared" si="96"/>
        <v>44622</v>
      </c>
      <c r="U2101" s="1">
        <f t="shared" si="97"/>
        <v>44623</v>
      </c>
      <c r="W2101" s="37">
        <f t="shared" si="98"/>
        <v>1</v>
      </c>
      <c r="X2101" s="2"/>
      <c r="Z2101" s="2"/>
      <c r="AB2101" s="3"/>
      <c r="AD2101" s="3"/>
      <c r="AJ2101" s="3"/>
      <c r="AK2101" s="3"/>
    </row>
    <row r="2102" spans="1:37">
      <c r="A2102" t="s">
        <v>205</v>
      </c>
      <c r="B2102" t="s">
        <v>19</v>
      </c>
      <c r="C2102" s="2">
        <v>44407.385416666664</v>
      </c>
      <c r="D2102">
        <v>207.25</v>
      </c>
      <c r="E2102" s="2">
        <v>44407.618055555555</v>
      </c>
      <c r="F2102">
        <v>196.25</v>
      </c>
      <c r="G2102" s="3">
        <v>-5.3100000000000001E-2</v>
      </c>
      <c r="H2102">
        <v>4875.5</v>
      </c>
      <c r="I2102" s="3">
        <v>3.3599999999999998E-2</v>
      </c>
      <c r="J2102">
        <v>700</v>
      </c>
      <c r="K2102">
        <v>145075</v>
      </c>
      <c r="L2102">
        <v>5712612.4100000001</v>
      </c>
      <c r="M2102">
        <v>68</v>
      </c>
      <c r="N2102">
        <v>71.7</v>
      </c>
      <c r="O2102" s="3">
        <v>-0.13389999999999999</v>
      </c>
      <c r="P2102" s="3">
        <v>0.1983</v>
      </c>
      <c r="Q2102" t="s">
        <v>20</v>
      </c>
      <c r="S2102" s="1">
        <f t="shared" si="96"/>
        <v>44407</v>
      </c>
      <c r="U2102" s="1">
        <f t="shared" si="97"/>
        <v>44407</v>
      </c>
      <c r="W2102" s="37">
        <f t="shared" si="98"/>
        <v>0</v>
      </c>
      <c r="X2102" s="2"/>
      <c r="Z2102" s="2"/>
      <c r="AB2102" s="3"/>
      <c r="AD2102" s="3"/>
      <c r="AJ2102" s="3"/>
      <c r="AK2102" s="3"/>
    </row>
    <row r="2103" spans="1:37">
      <c r="A2103" t="s">
        <v>74</v>
      </c>
      <c r="B2103" t="s">
        <v>19</v>
      </c>
      <c r="C2103" s="2">
        <v>42254.409722222219</v>
      </c>
      <c r="D2103">
        <v>192.15</v>
      </c>
      <c r="E2103" s="2">
        <v>42255.493055555555</v>
      </c>
      <c r="F2103">
        <v>181.9</v>
      </c>
      <c r="G2103" s="3">
        <v>-5.33E-2</v>
      </c>
      <c r="H2103">
        <v>6021.29</v>
      </c>
      <c r="I2103" s="3">
        <v>3.39E-2</v>
      </c>
      <c r="J2103">
        <v>925</v>
      </c>
      <c r="K2103">
        <v>177738.75</v>
      </c>
      <c r="L2103">
        <v>2099830.4</v>
      </c>
      <c r="M2103">
        <v>101</v>
      </c>
      <c r="N2103">
        <v>59.62</v>
      </c>
      <c r="O2103" s="3">
        <v>-0.10979999999999999</v>
      </c>
      <c r="P2103" s="3">
        <v>0.26129999999999998</v>
      </c>
      <c r="Q2103" t="s">
        <v>20</v>
      </c>
      <c r="S2103" s="1">
        <f t="shared" si="96"/>
        <v>42254</v>
      </c>
      <c r="U2103" s="1">
        <f t="shared" si="97"/>
        <v>42255</v>
      </c>
      <c r="W2103" s="37">
        <f t="shared" si="98"/>
        <v>1</v>
      </c>
      <c r="X2103" s="2"/>
      <c r="Z2103" s="2"/>
      <c r="AB2103" s="3"/>
      <c r="AD2103" s="3"/>
      <c r="AJ2103" s="3"/>
      <c r="AK2103" s="3"/>
    </row>
    <row r="2104" spans="1:37">
      <c r="A2104" t="s">
        <v>102</v>
      </c>
      <c r="B2104" t="s">
        <v>19</v>
      </c>
      <c r="C2104" s="2">
        <v>41789.385416666664</v>
      </c>
      <c r="D2104">
        <v>155.9</v>
      </c>
      <c r="E2104" s="2">
        <v>41789.611111111109</v>
      </c>
      <c r="F2104">
        <v>147.55000000000001</v>
      </c>
      <c r="G2104" s="3">
        <v>-5.3600000000000002E-2</v>
      </c>
      <c r="H2104">
        <v>4518.18</v>
      </c>
      <c r="I2104" s="3">
        <v>3.4099999999999998E-2</v>
      </c>
      <c r="J2104">
        <v>850.00009999999997</v>
      </c>
      <c r="K2104">
        <v>132515</v>
      </c>
      <c r="L2104">
        <v>1256604</v>
      </c>
      <c r="M2104">
        <v>66</v>
      </c>
      <c r="N2104">
        <v>68.459999999999994</v>
      </c>
      <c r="O2104" s="3">
        <v>-0.1142</v>
      </c>
      <c r="P2104" s="3">
        <v>0.1123</v>
      </c>
      <c r="Q2104" t="s">
        <v>20</v>
      </c>
      <c r="S2104" s="1">
        <f t="shared" si="96"/>
        <v>41789</v>
      </c>
      <c r="U2104" s="1">
        <f t="shared" si="97"/>
        <v>41789</v>
      </c>
      <c r="W2104" s="37">
        <f t="shared" si="98"/>
        <v>0</v>
      </c>
      <c r="X2104" s="2"/>
      <c r="Z2104" s="2"/>
      <c r="AB2104" s="3"/>
      <c r="AD2104" s="3"/>
      <c r="AJ2104" s="3"/>
      <c r="AK2104" s="3"/>
    </row>
    <row r="2105" spans="1:37">
      <c r="A2105" t="s">
        <v>128</v>
      </c>
      <c r="B2105" t="s">
        <v>19</v>
      </c>
      <c r="C2105" s="2">
        <v>43152.579861111109</v>
      </c>
      <c r="D2105">
        <v>56</v>
      </c>
      <c r="E2105" s="2">
        <v>43153.385416666664</v>
      </c>
      <c r="F2105">
        <v>53</v>
      </c>
      <c r="G2105" s="3">
        <v>-5.3600000000000002E-2</v>
      </c>
      <c r="H2105">
        <v>1289.25</v>
      </c>
      <c r="I2105" s="3">
        <v>3.4099999999999998E-2</v>
      </c>
      <c r="J2105">
        <v>675</v>
      </c>
      <c r="K2105">
        <v>37800</v>
      </c>
      <c r="L2105">
        <v>2237921.77</v>
      </c>
      <c r="M2105">
        <v>20</v>
      </c>
      <c r="N2105">
        <v>64.459999999999994</v>
      </c>
      <c r="O2105" s="3">
        <v>-0.1071</v>
      </c>
      <c r="P2105" s="3">
        <v>0.47139999999999999</v>
      </c>
      <c r="Q2105" t="s">
        <v>20</v>
      </c>
      <c r="S2105" s="1">
        <f t="shared" si="96"/>
        <v>43152</v>
      </c>
      <c r="U2105" s="1">
        <f t="shared" si="97"/>
        <v>43153</v>
      </c>
      <c r="W2105" s="37">
        <f t="shared" si="98"/>
        <v>1</v>
      </c>
      <c r="X2105" s="2"/>
      <c r="Z2105" s="2"/>
      <c r="AB2105" s="3"/>
      <c r="AD2105" s="3"/>
      <c r="AJ2105" s="3"/>
      <c r="AK2105" s="3"/>
    </row>
    <row r="2106" spans="1:37">
      <c r="A2106" t="s">
        <v>105</v>
      </c>
      <c r="B2106" t="s">
        <v>19</v>
      </c>
      <c r="C2106" s="2">
        <v>43972.611111111109</v>
      </c>
      <c r="D2106">
        <v>113.95</v>
      </c>
      <c r="E2106" s="2">
        <v>43973.420138888891</v>
      </c>
      <c r="F2106">
        <v>107.8</v>
      </c>
      <c r="G2106" s="3">
        <v>-5.3999999999999999E-2</v>
      </c>
      <c r="H2106">
        <v>3539.25</v>
      </c>
      <c r="I2106" s="3">
        <v>3.4500000000000003E-2</v>
      </c>
      <c r="J2106">
        <v>900</v>
      </c>
      <c r="K2106">
        <v>102555</v>
      </c>
      <c r="L2106">
        <v>3204670.89</v>
      </c>
      <c r="M2106">
        <v>22</v>
      </c>
      <c r="N2106">
        <v>160.88</v>
      </c>
      <c r="O2106" s="3">
        <v>-0.28039999999999998</v>
      </c>
      <c r="P2106" s="3">
        <v>0.35499999999999998</v>
      </c>
      <c r="Q2106" t="s">
        <v>20</v>
      </c>
      <c r="S2106" s="1">
        <f t="shared" si="96"/>
        <v>43972</v>
      </c>
      <c r="U2106" s="1">
        <f t="shared" si="97"/>
        <v>43973</v>
      </c>
      <c r="W2106" s="37">
        <f t="shared" si="98"/>
        <v>1</v>
      </c>
      <c r="X2106" s="2"/>
      <c r="Z2106" s="2"/>
      <c r="AB2106" s="3"/>
      <c r="AD2106" s="3"/>
      <c r="AJ2106" s="3"/>
      <c r="AK2106" s="3"/>
    </row>
    <row r="2107" spans="1:37">
      <c r="A2107" t="s">
        <v>127</v>
      </c>
      <c r="B2107" t="s">
        <v>19</v>
      </c>
      <c r="C2107" s="2">
        <v>44011.385416666664</v>
      </c>
      <c r="D2107">
        <v>301.60000000000002</v>
      </c>
      <c r="E2107" s="2">
        <v>44011.604166666664</v>
      </c>
      <c r="F2107">
        <v>285</v>
      </c>
      <c r="G2107" s="3">
        <v>-5.5E-2</v>
      </c>
      <c r="H2107">
        <v>8855.5499999999993</v>
      </c>
      <c r="I2107" s="3">
        <v>3.56E-2</v>
      </c>
      <c r="J2107">
        <v>825</v>
      </c>
      <c r="K2107">
        <v>248820</v>
      </c>
      <c r="L2107">
        <v>3475015.48</v>
      </c>
      <c r="M2107">
        <v>64</v>
      </c>
      <c r="N2107">
        <v>138.37</v>
      </c>
      <c r="O2107" s="3">
        <v>-0.10249999999999999</v>
      </c>
      <c r="P2107" s="3">
        <v>0.1348</v>
      </c>
      <c r="Q2107" t="s">
        <v>20</v>
      </c>
      <c r="S2107" s="1">
        <f t="shared" si="96"/>
        <v>44011</v>
      </c>
      <c r="U2107" s="1">
        <f t="shared" si="97"/>
        <v>44011</v>
      </c>
      <c r="W2107" s="37">
        <f t="shared" si="98"/>
        <v>0</v>
      </c>
      <c r="X2107" s="2"/>
      <c r="Z2107" s="2"/>
      <c r="AB2107" s="3"/>
      <c r="AD2107" s="3"/>
      <c r="AJ2107" s="3"/>
      <c r="AK2107" s="3"/>
    </row>
    <row r="2108" spans="1:37">
      <c r="A2108" t="s">
        <v>72</v>
      </c>
      <c r="B2108" t="s">
        <v>19</v>
      </c>
      <c r="C2108" s="2">
        <v>42513.618055555555</v>
      </c>
      <c r="D2108">
        <v>81.3</v>
      </c>
      <c r="E2108" s="2">
        <v>42514.565972222219</v>
      </c>
      <c r="F2108">
        <v>76.8</v>
      </c>
      <c r="G2108" s="3">
        <v>-5.5399999999999998E-2</v>
      </c>
      <c r="H2108">
        <v>2627.1</v>
      </c>
      <c r="I2108" s="3">
        <v>3.5900000000000001E-2</v>
      </c>
      <c r="J2108">
        <v>899.99990000000003</v>
      </c>
      <c r="K2108">
        <v>73170</v>
      </c>
      <c r="L2108">
        <v>1812441.4</v>
      </c>
      <c r="M2108">
        <v>62</v>
      </c>
      <c r="N2108">
        <v>42.37</v>
      </c>
      <c r="O2108" s="3">
        <v>-0.1187</v>
      </c>
      <c r="P2108" s="3">
        <v>0.35420000000000001</v>
      </c>
      <c r="Q2108" t="s">
        <v>20</v>
      </c>
      <c r="S2108" s="1">
        <f t="shared" si="96"/>
        <v>42513</v>
      </c>
      <c r="U2108" s="1">
        <f t="shared" si="97"/>
        <v>42514</v>
      </c>
      <c r="W2108" s="37">
        <f t="shared" si="98"/>
        <v>1</v>
      </c>
      <c r="X2108" s="2"/>
      <c r="Z2108" s="2"/>
      <c r="AB2108" s="3"/>
      <c r="AD2108" s="3"/>
      <c r="AJ2108" s="3"/>
      <c r="AK2108" s="3"/>
    </row>
    <row r="2109" spans="1:37">
      <c r="A2109" t="s">
        <v>158</v>
      </c>
      <c r="B2109" t="s">
        <v>19</v>
      </c>
      <c r="C2109" s="2">
        <v>43627.385416666664</v>
      </c>
      <c r="D2109">
        <v>107.4</v>
      </c>
      <c r="E2109" s="2">
        <v>43628.385416666664</v>
      </c>
      <c r="F2109">
        <v>101.45</v>
      </c>
      <c r="G2109" s="3">
        <v>-5.5399999999999998E-2</v>
      </c>
      <c r="H2109">
        <v>2606.5100000000002</v>
      </c>
      <c r="I2109" s="3">
        <v>3.5999999999999997E-2</v>
      </c>
      <c r="J2109">
        <v>675</v>
      </c>
      <c r="K2109">
        <v>72495</v>
      </c>
      <c r="L2109">
        <v>2820843.33</v>
      </c>
      <c r="M2109">
        <v>76</v>
      </c>
      <c r="N2109">
        <v>34.299999999999997</v>
      </c>
      <c r="O2109" s="3">
        <v>-0.14940000000000001</v>
      </c>
      <c r="P2109" s="3">
        <v>0.26350000000000001</v>
      </c>
      <c r="Q2109" t="s">
        <v>20</v>
      </c>
      <c r="S2109" s="1">
        <f t="shared" si="96"/>
        <v>43627</v>
      </c>
      <c r="U2109" s="1">
        <f t="shared" si="97"/>
        <v>43628</v>
      </c>
      <c r="W2109" s="37">
        <f t="shared" si="98"/>
        <v>1</v>
      </c>
      <c r="X2109" s="2"/>
      <c r="Z2109" s="2"/>
      <c r="AB2109" s="3"/>
      <c r="AD2109" s="3"/>
      <c r="AJ2109" s="3"/>
      <c r="AK2109" s="3"/>
    </row>
    <row r="2110" spans="1:37">
      <c r="A2110" t="s">
        <v>104</v>
      </c>
      <c r="B2110" t="s">
        <v>19</v>
      </c>
      <c r="C2110" s="2">
        <v>42845.631944444445</v>
      </c>
      <c r="D2110">
        <v>30.4</v>
      </c>
      <c r="E2110" s="2">
        <v>42846.510416666664</v>
      </c>
      <c r="F2110">
        <v>28.7</v>
      </c>
      <c r="G2110" s="3">
        <v>-5.5899999999999998E-2</v>
      </c>
      <c r="H2110">
        <v>831.75</v>
      </c>
      <c r="I2110" s="3">
        <v>3.6499999999999998E-2</v>
      </c>
      <c r="J2110">
        <v>750</v>
      </c>
      <c r="K2110">
        <v>22800</v>
      </c>
      <c r="L2110">
        <v>2161229.35</v>
      </c>
      <c r="M2110">
        <v>41</v>
      </c>
      <c r="N2110">
        <v>20.29</v>
      </c>
      <c r="O2110" s="3">
        <v>-0.1234</v>
      </c>
      <c r="P2110" s="3">
        <v>0.40789999999999998</v>
      </c>
      <c r="Q2110" t="s">
        <v>20</v>
      </c>
      <c r="S2110" s="1">
        <f t="shared" si="96"/>
        <v>42845</v>
      </c>
      <c r="U2110" s="1">
        <f t="shared" si="97"/>
        <v>42846</v>
      </c>
      <c r="W2110" s="37">
        <f t="shared" si="98"/>
        <v>1</v>
      </c>
      <c r="X2110" s="2"/>
      <c r="Z2110" s="2"/>
      <c r="AB2110" s="3"/>
      <c r="AD2110" s="3"/>
      <c r="AJ2110" s="3"/>
      <c r="AK2110" s="3"/>
    </row>
    <row r="2111" spans="1:37">
      <c r="A2111" t="s">
        <v>76</v>
      </c>
      <c r="B2111" t="s">
        <v>19</v>
      </c>
      <c r="C2111" s="2">
        <v>42356.506944444445</v>
      </c>
      <c r="D2111">
        <v>84.85</v>
      </c>
      <c r="E2111" s="2">
        <v>42359.430555555555</v>
      </c>
      <c r="F2111">
        <v>80.099999999999994</v>
      </c>
      <c r="G2111" s="3">
        <v>-5.6000000000000001E-2</v>
      </c>
      <c r="H2111">
        <v>2790.45</v>
      </c>
      <c r="I2111" s="3">
        <v>3.6499999999999998E-2</v>
      </c>
      <c r="J2111">
        <v>900</v>
      </c>
      <c r="K2111">
        <v>76365</v>
      </c>
      <c r="L2111">
        <v>1935249.44</v>
      </c>
      <c r="M2111">
        <v>55</v>
      </c>
      <c r="N2111">
        <v>50.74</v>
      </c>
      <c r="O2111" s="3">
        <v>-0.10780000000000001</v>
      </c>
      <c r="P2111" s="3">
        <v>0.36359999999999998</v>
      </c>
      <c r="Q2111" t="s">
        <v>20</v>
      </c>
      <c r="S2111" s="1">
        <f t="shared" si="96"/>
        <v>42356</v>
      </c>
      <c r="U2111" s="1">
        <f t="shared" si="97"/>
        <v>42359</v>
      </c>
      <c r="W2111" s="37">
        <f t="shared" si="98"/>
        <v>3</v>
      </c>
      <c r="X2111" s="2"/>
      <c r="Z2111" s="2"/>
      <c r="AB2111" s="3"/>
      <c r="AD2111" s="3"/>
      <c r="AJ2111" s="3"/>
      <c r="AK2111" s="3"/>
    </row>
    <row r="2112" spans="1:37">
      <c r="A2112" t="s">
        <v>71</v>
      </c>
      <c r="B2112" t="s">
        <v>19</v>
      </c>
      <c r="C2112" s="2">
        <v>42437.385416666664</v>
      </c>
      <c r="D2112">
        <v>149.05000000000001</v>
      </c>
      <c r="E2112" s="2">
        <v>42437.534722222219</v>
      </c>
      <c r="F2112">
        <v>140.65</v>
      </c>
      <c r="G2112" s="3">
        <v>-5.6399999999999999E-2</v>
      </c>
      <c r="H2112">
        <v>4952.7</v>
      </c>
      <c r="I2112" s="3">
        <v>3.6900000000000002E-2</v>
      </c>
      <c r="J2112">
        <v>900</v>
      </c>
      <c r="K2112">
        <v>134145</v>
      </c>
      <c r="L2112">
        <v>1916849.51</v>
      </c>
      <c r="M2112">
        <v>44</v>
      </c>
      <c r="N2112">
        <v>112.56</v>
      </c>
      <c r="O2112" s="3">
        <v>-4.4000000000000003E-3</v>
      </c>
      <c r="P2112" s="3">
        <v>0.1681</v>
      </c>
      <c r="Q2112" t="s">
        <v>20</v>
      </c>
      <c r="S2112" s="1">
        <f t="shared" si="96"/>
        <v>42437</v>
      </c>
      <c r="U2112" s="1">
        <f t="shared" si="97"/>
        <v>42437</v>
      </c>
      <c r="W2112" s="37">
        <f t="shared" si="98"/>
        <v>0</v>
      </c>
      <c r="X2112" s="2"/>
      <c r="Z2112" s="2"/>
      <c r="AB2112" s="3"/>
      <c r="AD2112" s="3"/>
      <c r="AJ2112" s="3"/>
      <c r="AK2112" s="3"/>
    </row>
    <row r="2113" spans="1:37">
      <c r="A2113" t="s">
        <v>75</v>
      </c>
      <c r="B2113" t="s">
        <v>19</v>
      </c>
      <c r="C2113" s="2">
        <v>42492.583333333336</v>
      </c>
      <c r="D2113">
        <v>104.5</v>
      </c>
      <c r="E2113" s="2">
        <v>42493.520833333336</v>
      </c>
      <c r="F2113">
        <v>98.6</v>
      </c>
      <c r="G2113" s="3">
        <v>-5.6500000000000002E-2</v>
      </c>
      <c r="H2113">
        <v>3482.1</v>
      </c>
      <c r="I2113" s="3">
        <v>3.6999999999999998E-2</v>
      </c>
      <c r="J2113">
        <v>900</v>
      </c>
      <c r="K2113">
        <v>94050</v>
      </c>
      <c r="L2113">
        <v>1957840.45</v>
      </c>
      <c r="M2113">
        <v>59</v>
      </c>
      <c r="N2113">
        <v>59.02</v>
      </c>
      <c r="O2113" s="3">
        <v>-8.6099999999999996E-2</v>
      </c>
      <c r="P2113" s="3">
        <v>0.3301</v>
      </c>
      <c r="Q2113" t="s">
        <v>20</v>
      </c>
      <c r="S2113" s="1">
        <f t="shared" si="96"/>
        <v>42492</v>
      </c>
      <c r="U2113" s="1">
        <f t="shared" si="97"/>
        <v>42493</v>
      </c>
      <c r="W2113" s="37">
        <f t="shared" si="98"/>
        <v>1</v>
      </c>
      <c r="X2113" s="2"/>
      <c r="Z2113" s="2"/>
      <c r="AB2113" s="3"/>
      <c r="AD2113" s="3"/>
      <c r="AJ2113" s="3"/>
      <c r="AK2113" s="3"/>
    </row>
    <row r="2114" spans="1:37">
      <c r="A2114" t="s">
        <v>88</v>
      </c>
      <c r="B2114" t="s">
        <v>19</v>
      </c>
      <c r="C2114" s="2">
        <v>42235.430555555555</v>
      </c>
      <c r="D2114">
        <v>94.7</v>
      </c>
      <c r="E2114" s="2">
        <v>42236.385416666664</v>
      </c>
      <c r="F2114">
        <v>89.35</v>
      </c>
      <c r="G2114" s="3">
        <v>-5.6500000000000002E-2</v>
      </c>
      <c r="H2114">
        <v>2983.08</v>
      </c>
      <c r="I2114" s="3">
        <v>3.7100000000000001E-2</v>
      </c>
      <c r="J2114">
        <v>850</v>
      </c>
      <c r="K2114">
        <v>80495</v>
      </c>
      <c r="L2114">
        <v>2132615.42</v>
      </c>
      <c r="M2114">
        <v>64</v>
      </c>
      <c r="N2114">
        <v>46.61</v>
      </c>
      <c r="O2114" s="3">
        <v>-7.8700000000000006E-2</v>
      </c>
      <c r="P2114" s="3">
        <v>0.32629999999999998</v>
      </c>
      <c r="Q2114" t="s">
        <v>20</v>
      </c>
      <c r="S2114" s="1">
        <f t="shared" si="96"/>
        <v>42235</v>
      </c>
      <c r="U2114" s="1">
        <f t="shared" si="97"/>
        <v>42236</v>
      </c>
      <c r="W2114" s="37">
        <f t="shared" si="98"/>
        <v>1</v>
      </c>
      <c r="X2114" s="2"/>
      <c r="Z2114" s="2"/>
      <c r="AB2114" s="3"/>
      <c r="AD2114" s="3"/>
      <c r="AJ2114" s="3"/>
      <c r="AK2114" s="3"/>
    </row>
    <row r="2115" spans="1:37">
      <c r="A2115" t="s">
        <v>164</v>
      </c>
      <c r="B2115" t="s">
        <v>19</v>
      </c>
      <c r="C2115" s="2">
        <v>43830.618055555555</v>
      </c>
      <c r="D2115">
        <v>181.25</v>
      </c>
      <c r="E2115" s="2">
        <v>43831.576388888891</v>
      </c>
      <c r="F2115">
        <v>171</v>
      </c>
      <c r="G2115" s="3">
        <v>-5.6599999999999998E-2</v>
      </c>
      <c r="H2115">
        <v>4541.0600000000004</v>
      </c>
      <c r="I2115" s="3">
        <v>3.7100000000000001E-2</v>
      </c>
      <c r="J2115">
        <v>675</v>
      </c>
      <c r="K2115">
        <v>122343.75</v>
      </c>
      <c r="L2115">
        <v>3017897.17</v>
      </c>
      <c r="M2115">
        <v>65</v>
      </c>
      <c r="N2115">
        <v>69.86</v>
      </c>
      <c r="O2115" s="3">
        <v>-7.2300000000000003E-2</v>
      </c>
      <c r="P2115" s="3">
        <v>0.12</v>
      </c>
      <c r="Q2115" t="s">
        <v>20</v>
      </c>
      <c r="S2115" s="1">
        <f t="shared" si="96"/>
        <v>43830</v>
      </c>
      <c r="U2115" s="1">
        <f t="shared" si="97"/>
        <v>43831</v>
      </c>
      <c r="W2115" s="37">
        <f t="shared" si="98"/>
        <v>1</v>
      </c>
      <c r="X2115" s="2"/>
      <c r="Z2115" s="2"/>
      <c r="AB2115" s="3"/>
      <c r="AD2115" s="3"/>
      <c r="AJ2115" s="3"/>
      <c r="AK2115" s="3"/>
    </row>
    <row r="2116" spans="1:37">
      <c r="A2116" t="s">
        <v>94</v>
      </c>
      <c r="B2116" t="s">
        <v>19</v>
      </c>
      <c r="C2116" s="2">
        <v>42622.385416666664</v>
      </c>
      <c r="D2116">
        <v>120.15</v>
      </c>
      <c r="E2116" s="2">
        <v>42622.590277777781</v>
      </c>
      <c r="F2116">
        <v>113.25</v>
      </c>
      <c r="G2116" s="3">
        <v>-5.74E-2</v>
      </c>
      <c r="H2116">
        <v>3424.5</v>
      </c>
      <c r="I2116" s="3">
        <v>3.7999999999999999E-2</v>
      </c>
      <c r="J2116">
        <v>750</v>
      </c>
      <c r="K2116">
        <v>90112.5</v>
      </c>
      <c r="L2116">
        <v>2011897.98</v>
      </c>
      <c r="M2116">
        <v>60</v>
      </c>
      <c r="N2116">
        <v>57.08</v>
      </c>
      <c r="O2116" s="3">
        <v>-0.15609999999999999</v>
      </c>
      <c r="P2116" s="3">
        <v>0.2472</v>
      </c>
      <c r="Q2116" t="s">
        <v>20</v>
      </c>
      <c r="S2116" s="1">
        <f t="shared" si="96"/>
        <v>42622</v>
      </c>
      <c r="U2116" s="1">
        <f t="shared" si="97"/>
        <v>42622</v>
      </c>
      <c r="W2116" s="37">
        <f t="shared" si="98"/>
        <v>0</v>
      </c>
      <c r="X2116" s="2"/>
      <c r="Z2116" s="2"/>
      <c r="AB2116" s="3"/>
      <c r="AD2116" s="3"/>
      <c r="AJ2116" s="3"/>
      <c r="AK2116" s="3"/>
    </row>
    <row r="2117" spans="1:37">
      <c r="A2117" t="s">
        <v>173</v>
      </c>
      <c r="B2117" t="s">
        <v>19</v>
      </c>
      <c r="C2117" s="2">
        <v>44167.614583333336</v>
      </c>
      <c r="D2117">
        <v>228.65</v>
      </c>
      <c r="E2117" s="2">
        <v>44168.59375</v>
      </c>
      <c r="F2117">
        <v>215.35</v>
      </c>
      <c r="G2117" s="3">
        <v>-5.8200000000000002E-2</v>
      </c>
      <c r="H2117">
        <v>5980.5</v>
      </c>
      <c r="I2117" s="3">
        <v>3.8699999999999998E-2</v>
      </c>
      <c r="J2117">
        <v>675</v>
      </c>
      <c r="K2117">
        <v>154338.75</v>
      </c>
      <c r="L2117">
        <v>4178554.41</v>
      </c>
      <c r="M2117">
        <v>71</v>
      </c>
      <c r="N2117">
        <v>84.23</v>
      </c>
      <c r="O2117" s="3">
        <v>-8.5900000000000004E-2</v>
      </c>
      <c r="P2117" s="3">
        <v>0.1734</v>
      </c>
      <c r="Q2117" t="s">
        <v>20</v>
      </c>
      <c r="S2117" s="1">
        <f t="shared" si="96"/>
        <v>44167</v>
      </c>
      <c r="U2117" s="1">
        <f t="shared" si="97"/>
        <v>44168</v>
      </c>
      <c r="W2117" s="37">
        <f t="shared" si="98"/>
        <v>1</v>
      </c>
      <c r="X2117" s="2"/>
      <c r="Z2117" s="2"/>
      <c r="AB2117" s="3"/>
      <c r="AD2117" s="3"/>
      <c r="AJ2117" s="3"/>
      <c r="AK2117" s="3"/>
    </row>
    <row r="2118" spans="1:37">
      <c r="A2118" t="s">
        <v>146</v>
      </c>
      <c r="B2118" t="s">
        <v>19</v>
      </c>
      <c r="C2118" s="2">
        <v>43892.385416666664</v>
      </c>
      <c r="D2118">
        <v>301.39999999999998</v>
      </c>
      <c r="E2118" s="2">
        <v>43892.607638888891</v>
      </c>
      <c r="F2118">
        <v>283.85000000000002</v>
      </c>
      <c r="G2118" s="3">
        <v>-5.8200000000000002E-2</v>
      </c>
      <c r="H2118">
        <v>8773.1200000000008</v>
      </c>
      <c r="I2118" s="3">
        <v>3.8800000000000001E-2</v>
      </c>
      <c r="J2118">
        <v>750</v>
      </c>
      <c r="K2118">
        <v>226050</v>
      </c>
      <c r="L2118">
        <v>3298833.4</v>
      </c>
      <c r="M2118">
        <v>65</v>
      </c>
      <c r="N2118">
        <v>134.97</v>
      </c>
      <c r="O2118" s="3">
        <v>-0.03</v>
      </c>
      <c r="P2118" s="3">
        <v>0.2621</v>
      </c>
      <c r="Q2118" t="s">
        <v>20</v>
      </c>
      <c r="S2118" s="1">
        <f t="shared" si="96"/>
        <v>43892</v>
      </c>
      <c r="U2118" s="1">
        <f t="shared" si="97"/>
        <v>43892</v>
      </c>
      <c r="W2118" s="37">
        <f t="shared" si="98"/>
        <v>0</v>
      </c>
      <c r="X2118" s="2"/>
      <c r="Z2118" s="2"/>
      <c r="AB2118" s="3"/>
      <c r="AD2118" s="3"/>
      <c r="AJ2118" s="3"/>
      <c r="AK2118" s="3"/>
    </row>
    <row r="2119" spans="1:37">
      <c r="A2119" t="s">
        <v>220</v>
      </c>
      <c r="B2119" t="s">
        <v>19</v>
      </c>
      <c r="C2119" s="2">
        <v>44809.385416666664</v>
      </c>
      <c r="D2119">
        <v>314.8</v>
      </c>
      <c r="E2119" s="2">
        <v>44810.420138888891</v>
      </c>
      <c r="F2119">
        <v>296.45</v>
      </c>
      <c r="G2119" s="3">
        <v>-5.8299999999999998E-2</v>
      </c>
      <c r="H2119">
        <v>8566.25</v>
      </c>
      <c r="I2119" s="3">
        <v>3.8899999999999997E-2</v>
      </c>
      <c r="J2119">
        <v>700</v>
      </c>
      <c r="K2119">
        <v>220359.98</v>
      </c>
      <c r="L2119">
        <v>7304428.7800000003</v>
      </c>
      <c r="M2119">
        <v>87</v>
      </c>
      <c r="N2119">
        <v>98.46</v>
      </c>
      <c r="O2119" s="3">
        <v>-0.1164</v>
      </c>
      <c r="P2119" s="3">
        <v>0.2452</v>
      </c>
      <c r="Q2119" t="s">
        <v>20</v>
      </c>
      <c r="S2119" s="1">
        <f t="shared" si="96"/>
        <v>44809</v>
      </c>
      <c r="U2119" s="1">
        <f t="shared" si="97"/>
        <v>44810</v>
      </c>
      <c r="W2119" s="37">
        <f t="shared" si="98"/>
        <v>1</v>
      </c>
      <c r="X2119" s="2"/>
      <c r="Z2119" s="2"/>
      <c r="AB2119" s="3"/>
      <c r="AD2119" s="3"/>
      <c r="AJ2119" s="3"/>
      <c r="AK2119" s="3"/>
    </row>
    <row r="2120" spans="1:37">
      <c r="A2120" t="s">
        <v>81</v>
      </c>
      <c r="B2120" t="s">
        <v>19</v>
      </c>
      <c r="C2120" s="2">
        <v>42535.635416666664</v>
      </c>
      <c r="D2120">
        <v>99.3</v>
      </c>
      <c r="E2120" s="2">
        <v>42537.395833333336</v>
      </c>
      <c r="F2120">
        <v>93.5</v>
      </c>
      <c r="G2120" s="3">
        <v>-5.8400000000000001E-2</v>
      </c>
      <c r="H2120">
        <v>3194.4</v>
      </c>
      <c r="I2120" s="3">
        <v>3.9E-2</v>
      </c>
      <c r="J2120">
        <v>825</v>
      </c>
      <c r="K2120">
        <v>81922.5</v>
      </c>
      <c r="L2120">
        <v>1903947.85</v>
      </c>
      <c r="M2120">
        <v>84</v>
      </c>
      <c r="N2120">
        <v>38.03</v>
      </c>
      <c r="O2120" s="3">
        <v>-3.5799999999999998E-2</v>
      </c>
      <c r="P2120" s="3">
        <v>0.39579999999999999</v>
      </c>
      <c r="Q2120" t="s">
        <v>20</v>
      </c>
      <c r="S2120" s="1">
        <f t="shared" si="96"/>
        <v>42535</v>
      </c>
      <c r="U2120" s="1">
        <f t="shared" si="97"/>
        <v>42537</v>
      </c>
      <c r="W2120" s="37">
        <f t="shared" si="98"/>
        <v>2</v>
      </c>
      <c r="X2120" s="2"/>
      <c r="Z2120" s="2"/>
      <c r="AB2120" s="3"/>
      <c r="AD2120" s="3"/>
      <c r="AJ2120" s="3"/>
      <c r="AK2120" s="3"/>
    </row>
    <row r="2121" spans="1:37">
      <c r="A2121" t="s">
        <v>25</v>
      </c>
      <c r="B2121" t="s">
        <v>19</v>
      </c>
      <c r="C2121" s="2">
        <v>41207.618055555555</v>
      </c>
      <c r="D2121">
        <v>6.8</v>
      </c>
      <c r="E2121" s="2">
        <v>41207.635416666664</v>
      </c>
      <c r="F2121">
        <v>6.4</v>
      </c>
      <c r="G2121" s="3">
        <v>-5.8799999999999998E-2</v>
      </c>
      <c r="H2121">
        <v>268</v>
      </c>
      <c r="I2121" s="3">
        <v>3.9399999999999998E-2</v>
      </c>
      <c r="J2121">
        <v>1000</v>
      </c>
      <c r="K2121">
        <v>6800</v>
      </c>
      <c r="L2121">
        <v>556977.05000000005</v>
      </c>
      <c r="M2121">
        <v>6</v>
      </c>
      <c r="N2121">
        <v>44.67</v>
      </c>
      <c r="O2121" s="3">
        <v>-1.0221</v>
      </c>
      <c r="P2121" s="3">
        <v>0.49259999999999998</v>
      </c>
      <c r="Q2121" t="s">
        <v>20</v>
      </c>
      <c r="S2121" s="1">
        <f t="shared" si="96"/>
        <v>41207</v>
      </c>
      <c r="U2121" s="1">
        <f t="shared" si="97"/>
        <v>41207</v>
      </c>
      <c r="W2121" s="37">
        <f t="shared" si="98"/>
        <v>0</v>
      </c>
      <c r="X2121" s="2"/>
      <c r="Z2121" s="2"/>
      <c r="AB2121" s="3"/>
      <c r="AD2121" s="3"/>
      <c r="AJ2121" s="3"/>
      <c r="AK2121" s="3"/>
    </row>
    <row r="2122" spans="1:37">
      <c r="A2122" t="s">
        <v>105</v>
      </c>
      <c r="B2122" t="s">
        <v>19</v>
      </c>
      <c r="C2122" s="2">
        <v>42815.427083333336</v>
      </c>
      <c r="D2122">
        <v>87</v>
      </c>
      <c r="E2122" s="2">
        <v>42815.628472222219</v>
      </c>
      <c r="F2122">
        <v>81.849999999999994</v>
      </c>
      <c r="G2122" s="3">
        <v>-5.9200000000000003E-2</v>
      </c>
      <c r="H2122">
        <v>2596.13</v>
      </c>
      <c r="I2122" s="3">
        <v>3.9800000000000002E-2</v>
      </c>
      <c r="J2122">
        <v>750</v>
      </c>
      <c r="K2122">
        <v>65250</v>
      </c>
      <c r="L2122">
        <v>2100053.2799999998</v>
      </c>
      <c r="M2122">
        <v>59</v>
      </c>
      <c r="N2122">
        <v>44</v>
      </c>
      <c r="O2122" s="3">
        <v>-9.1999999999999998E-3</v>
      </c>
      <c r="P2122" s="3">
        <v>0.2218</v>
      </c>
      <c r="Q2122" t="s">
        <v>20</v>
      </c>
      <c r="S2122" s="1">
        <f t="shared" si="96"/>
        <v>42815</v>
      </c>
      <c r="U2122" s="1">
        <f t="shared" si="97"/>
        <v>42815</v>
      </c>
      <c r="W2122" s="37">
        <f t="shared" si="98"/>
        <v>0</v>
      </c>
      <c r="X2122" s="2"/>
      <c r="Z2122" s="2"/>
      <c r="AB2122" s="3"/>
      <c r="AD2122" s="3"/>
      <c r="AJ2122" s="3"/>
      <c r="AK2122" s="3"/>
    </row>
    <row r="2123" spans="1:37">
      <c r="A2123" t="s">
        <v>45</v>
      </c>
      <c r="B2123" t="s">
        <v>19</v>
      </c>
      <c r="C2123" s="2">
        <v>40820.534722222219</v>
      </c>
      <c r="D2123">
        <v>172.25</v>
      </c>
      <c r="E2123" s="2">
        <v>40821.461805555555</v>
      </c>
      <c r="F2123">
        <v>162.05000000000001</v>
      </c>
      <c r="G2123" s="3">
        <v>-5.9200000000000003E-2</v>
      </c>
      <c r="H2123">
        <v>7199.85</v>
      </c>
      <c r="I2123" s="3">
        <v>3.9800000000000002E-2</v>
      </c>
      <c r="J2123">
        <v>1050</v>
      </c>
      <c r="K2123">
        <v>180862.5</v>
      </c>
      <c r="L2123">
        <v>-48459.8</v>
      </c>
      <c r="M2123">
        <v>56</v>
      </c>
      <c r="N2123">
        <v>128.57</v>
      </c>
      <c r="O2123" s="3">
        <v>-6.6500000000000004E-2</v>
      </c>
      <c r="P2123" s="3">
        <v>0.20230000000000001</v>
      </c>
      <c r="Q2123" t="s">
        <v>20</v>
      </c>
      <c r="S2123" s="1">
        <f t="shared" si="96"/>
        <v>40820</v>
      </c>
      <c r="U2123" s="1">
        <f t="shared" si="97"/>
        <v>40821</v>
      </c>
      <c r="W2123" s="37">
        <f t="shared" si="98"/>
        <v>1</v>
      </c>
      <c r="X2123" s="2"/>
      <c r="Z2123" s="2"/>
      <c r="AB2123" s="3"/>
      <c r="AD2123" s="3"/>
      <c r="AJ2123" s="3"/>
      <c r="AK2123" s="3"/>
    </row>
    <row r="2124" spans="1:37">
      <c r="A2124" t="s">
        <v>206</v>
      </c>
      <c r="B2124" t="s">
        <v>19</v>
      </c>
      <c r="C2124" s="2">
        <v>44363.385416666664</v>
      </c>
      <c r="D2124">
        <v>163.15</v>
      </c>
      <c r="E2124" s="2">
        <v>44363.600694444445</v>
      </c>
      <c r="F2124">
        <v>153.44999999999999</v>
      </c>
      <c r="G2124" s="3">
        <v>-5.9499999999999997E-2</v>
      </c>
      <c r="H2124">
        <v>4247.1000000000004</v>
      </c>
      <c r="I2124" s="3">
        <v>0.04</v>
      </c>
      <c r="J2124">
        <v>650</v>
      </c>
      <c r="K2124">
        <v>106047.49</v>
      </c>
      <c r="L2124">
        <v>5504041.1799999997</v>
      </c>
      <c r="M2124">
        <v>63</v>
      </c>
      <c r="N2124">
        <v>67.41</v>
      </c>
      <c r="O2124" s="3">
        <v>-0.11459999999999999</v>
      </c>
      <c r="P2124" s="3">
        <v>0.24299999999999999</v>
      </c>
      <c r="Q2124" t="s">
        <v>20</v>
      </c>
      <c r="S2124" s="1">
        <f t="shared" si="96"/>
        <v>44363</v>
      </c>
      <c r="U2124" s="1">
        <f t="shared" si="97"/>
        <v>44363</v>
      </c>
      <c r="W2124" s="37">
        <f t="shared" si="98"/>
        <v>0</v>
      </c>
      <c r="X2124" s="2"/>
      <c r="Z2124" s="2"/>
      <c r="AB2124" s="3"/>
      <c r="AD2124" s="3"/>
      <c r="AJ2124" s="3"/>
      <c r="AK2124" s="3"/>
    </row>
    <row r="2125" spans="1:37">
      <c r="A2125" t="s">
        <v>147</v>
      </c>
      <c r="B2125" t="s">
        <v>19</v>
      </c>
      <c r="C2125" s="2">
        <v>43560.385416666664</v>
      </c>
      <c r="D2125">
        <v>99.1</v>
      </c>
      <c r="E2125" s="2">
        <v>43560.614583333336</v>
      </c>
      <c r="F2125">
        <v>93.2</v>
      </c>
      <c r="G2125" s="3">
        <v>-5.9499999999999997E-2</v>
      </c>
      <c r="H2125">
        <v>2684.48</v>
      </c>
      <c r="I2125" s="3">
        <v>4.0099999999999997E-2</v>
      </c>
      <c r="J2125">
        <v>675</v>
      </c>
      <c r="K2125">
        <v>66892.5</v>
      </c>
      <c r="L2125">
        <v>2553387.7799999998</v>
      </c>
      <c r="M2125">
        <v>67</v>
      </c>
      <c r="N2125">
        <v>40.07</v>
      </c>
      <c r="O2125" s="3">
        <v>-0.13020000000000001</v>
      </c>
      <c r="P2125" s="3">
        <v>0.1171</v>
      </c>
      <c r="Q2125" t="s">
        <v>20</v>
      </c>
      <c r="S2125" s="1">
        <f t="shared" si="96"/>
        <v>43560</v>
      </c>
      <c r="U2125" s="1">
        <f t="shared" si="97"/>
        <v>43560</v>
      </c>
      <c r="W2125" s="37">
        <f t="shared" si="98"/>
        <v>0</v>
      </c>
      <c r="X2125" s="2"/>
      <c r="Z2125" s="2"/>
      <c r="AB2125" s="3"/>
      <c r="AD2125" s="3"/>
      <c r="AJ2125" s="3"/>
      <c r="AK2125" s="3"/>
    </row>
    <row r="2126" spans="1:37">
      <c r="A2126" t="s">
        <v>150</v>
      </c>
      <c r="B2126" t="s">
        <v>19</v>
      </c>
      <c r="C2126" s="2">
        <v>44076.590277777781</v>
      </c>
      <c r="D2126">
        <v>212.4</v>
      </c>
      <c r="E2126" s="2">
        <v>44077.513888888891</v>
      </c>
      <c r="F2126">
        <v>199.75</v>
      </c>
      <c r="G2126" s="3">
        <v>-5.96E-2</v>
      </c>
      <c r="H2126">
        <v>6396.38</v>
      </c>
      <c r="I2126" s="3">
        <v>4.02E-2</v>
      </c>
      <c r="J2126">
        <v>750</v>
      </c>
      <c r="K2126">
        <v>159300</v>
      </c>
      <c r="L2126">
        <v>3824724.39</v>
      </c>
      <c r="M2126">
        <v>55</v>
      </c>
      <c r="N2126">
        <v>116.3</v>
      </c>
      <c r="O2126" s="3">
        <v>-5.3699999999999998E-2</v>
      </c>
      <c r="P2126" s="3">
        <v>0.1855</v>
      </c>
      <c r="Q2126" t="s">
        <v>20</v>
      </c>
      <c r="S2126" s="1">
        <f t="shared" si="96"/>
        <v>44076</v>
      </c>
      <c r="U2126" s="1">
        <f t="shared" si="97"/>
        <v>44077</v>
      </c>
      <c r="W2126" s="37">
        <f t="shared" si="98"/>
        <v>1</v>
      </c>
      <c r="X2126" s="2"/>
      <c r="Z2126" s="2"/>
      <c r="AB2126" s="3"/>
      <c r="AD2126" s="3"/>
      <c r="AJ2126" s="3"/>
      <c r="AK2126" s="3"/>
    </row>
    <row r="2127" spans="1:37">
      <c r="A2127" t="s">
        <v>39</v>
      </c>
      <c r="B2127" t="s">
        <v>19</v>
      </c>
      <c r="C2127" s="2">
        <v>41254.534722222219</v>
      </c>
      <c r="D2127">
        <v>96.6</v>
      </c>
      <c r="E2127" s="2">
        <v>41255.458333333336</v>
      </c>
      <c r="F2127">
        <v>90.8</v>
      </c>
      <c r="G2127" s="3">
        <v>-0.06</v>
      </c>
      <c r="H2127">
        <v>3729.7</v>
      </c>
      <c r="I2127" s="3">
        <v>4.0599999999999997E-2</v>
      </c>
      <c r="J2127">
        <v>950</v>
      </c>
      <c r="K2127">
        <v>91770</v>
      </c>
      <c r="L2127">
        <v>647846.37</v>
      </c>
      <c r="M2127">
        <v>55</v>
      </c>
      <c r="N2127">
        <v>67.81</v>
      </c>
      <c r="O2127" s="3">
        <v>-8.3900000000000002E-2</v>
      </c>
      <c r="P2127" s="3">
        <v>0.37630000000000002</v>
      </c>
      <c r="Q2127" t="s">
        <v>20</v>
      </c>
      <c r="S2127" s="1">
        <f t="shared" si="96"/>
        <v>41254</v>
      </c>
      <c r="U2127" s="1">
        <f t="shared" si="97"/>
        <v>41255</v>
      </c>
      <c r="W2127" s="37">
        <f t="shared" si="98"/>
        <v>1</v>
      </c>
      <c r="X2127" s="2"/>
      <c r="Z2127" s="2"/>
      <c r="AB2127" s="3"/>
      <c r="AD2127" s="3"/>
      <c r="AJ2127" s="3"/>
      <c r="AK2127" s="3"/>
    </row>
    <row r="2128" spans="1:37">
      <c r="A2128" t="s">
        <v>96</v>
      </c>
      <c r="B2128" t="s">
        <v>19</v>
      </c>
      <c r="C2128" s="2">
        <v>42055.579861111109</v>
      </c>
      <c r="D2128">
        <v>108.8</v>
      </c>
      <c r="E2128" s="2">
        <v>42058.524305555555</v>
      </c>
      <c r="F2128">
        <v>102.2</v>
      </c>
      <c r="G2128" s="3">
        <v>-6.0699999999999997E-2</v>
      </c>
      <c r="H2128">
        <v>3479.75</v>
      </c>
      <c r="I2128" s="3">
        <v>4.1300000000000003E-2</v>
      </c>
      <c r="J2128">
        <v>775</v>
      </c>
      <c r="K2128">
        <v>84320</v>
      </c>
      <c r="L2128">
        <v>1809289.8</v>
      </c>
      <c r="M2128">
        <v>61</v>
      </c>
      <c r="N2128">
        <v>57.05</v>
      </c>
      <c r="O2128" s="3">
        <v>-0.2495</v>
      </c>
      <c r="P2128" s="3">
        <v>0.1668</v>
      </c>
      <c r="Q2128" t="s">
        <v>20</v>
      </c>
      <c r="S2128" s="1">
        <f t="shared" si="96"/>
        <v>42055</v>
      </c>
      <c r="U2128" s="1">
        <f t="shared" si="97"/>
        <v>42058</v>
      </c>
      <c r="W2128" s="37">
        <f t="shared" si="98"/>
        <v>3</v>
      </c>
      <c r="X2128" s="2"/>
      <c r="Z2128" s="2"/>
      <c r="AB2128" s="3"/>
      <c r="AD2128" s="3"/>
      <c r="AJ2128" s="3"/>
      <c r="AK2128" s="3"/>
    </row>
    <row r="2129" spans="1:37">
      <c r="A2129" t="s">
        <v>36</v>
      </c>
      <c r="B2129" t="s">
        <v>19</v>
      </c>
      <c r="C2129" s="2">
        <v>40851.565972222219</v>
      </c>
      <c r="D2129">
        <v>103.55</v>
      </c>
      <c r="E2129" s="2">
        <v>40855.569444444445</v>
      </c>
      <c r="F2129">
        <v>97.25</v>
      </c>
      <c r="G2129" s="3">
        <v>-6.08E-2</v>
      </c>
      <c r="H2129">
        <v>3862.8</v>
      </c>
      <c r="I2129" s="3">
        <v>4.1399999999999999E-2</v>
      </c>
      <c r="J2129">
        <v>900</v>
      </c>
      <c r="K2129">
        <v>93195</v>
      </c>
      <c r="L2129">
        <v>-276830.2</v>
      </c>
      <c r="M2129">
        <v>78</v>
      </c>
      <c r="N2129">
        <v>49.52</v>
      </c>
      <c r="O2129" s="3">
        <v>-0.1202</v>
      </c>
      <c r="P2129" s="3">
        <v>0.19650000000000001</v>
      </c>
      <c r="Q2129" t="s">
        <v>20</v>
      </c>
      <c r="S2129" s="1">
        <f t="shared" si="96"/>
        <v>40851</v>
      </c>
      <c r="U2129" s="1">
        <f t="shared" si="97"/>
        <v>40855</v>
      </c>
      <c r="W2129" s="37">
        <f t="shared" si="98"/>
        <v>4</v>
      </c>
      <c r="X2129" s="2"/>
      <c r="Z2129" s="2"/>
      <c r="AB2129" s="3"/>
      <c r="AD2129" s="3"/>
      <c r="AJ2129" s="3"/>
      <c r="AK2129" s="3"/>
    </row>
    <row r="2130" spans="1:37">
      <c r="A2130" t="s">
        <v>119</v>
      </c>
      <c r="B2130" t="s">
        <v>19</v>
      </c>
      <c r="C2130" s="2">
        <v>42979.385416666664</v>
      </c>
      <c r="D2130">
        <v>95</v>
      </c>
      <c r="E2130" s="2">
        <v>42982.427083333336</v>
      </c>
      <c r="F2130">
        <v>89.2</v>
      </c>
      <c r="G2130" s="3">
        <v>-6.1100000000000002E-2</v>
      </c>
      <c r="H2130">
        <v>2968.5</v>
      </c>
      <c r="I2130" s="3">
        <v>4.1700000000000001E-2</v>
      </c>
      <c r="J2130">
        <v>750</v>
      </c>
      <c r="K2130">
        <v>71250</v>
      </c>
      <c r="L2130">
        <v>2302225.6800000002</v>
      </c>
      <c r="M2130">
        <v>88</v>
      </c>
      <c r="N2130">
        <v>33.729999999999997</v>
      </c>
      <c r="O2130" s="3">
        <v>-4.2099999999999999E-2</v>
      </c>
      <c r="P2130" s="3">
        <v>0.28420000000000001</v>
      </c>
      <c r="Q2130" t="s">
        <v>20</v>
      </c>
      <c r="S2130" s="1">
        <f t="shared" si="96"/>
        <v>42979</v>
      </c>
      <c r="U2130" s="1">
        <f t="shared" si="97"/>
        <v>42982</v>
      </c>
      <c r="W2130" s="37">
        <f t="shared" si="98"/>
        <v>3</v>
      </c>
      <c r="X2130" s="2"/>
      <c r="Z2130" s="2"/>
      <c r="AB2130" s="3"/>
      <c r="AD2130" s="3"/>
      <c r="AJ2130" s="3"/>
      <c r="AK2130" s="3"/>
    </row>
    <row r="2131" spans="1:37">
      <c r="A2131" t="s">
        <v>180</v>
      </c>
      <c r="B2131" t="s">
        <v>19</v>
      </c>
      <c r="C2131" s="2">
        <v>44195.388888888891</v>
      </c>
      <c r="D2131">
        <v>86.15</v>
      </c>
      <c r="E2131" s="2">
        <v>44195.565972222219</v>
      </c>
      <c r="F2131">
        <v>80.849999999999994</v>
      </c>
      <c r="G2131" s="3">
        <v>-6.1499999999999999E-2</v>
      </c>
      <c r="H2131">
        <v>2450.25</v>
      </c>
      <c r="I2131" s="3">
        <v>4.2099999999999999E-2</v>
      </c>
      <c r="J2131">
        <v>675</v>
      </c>
      <c r="K2131">
        <v>58151.25</v>
      </c>
      <c r="L2131">
        <v>4231733.6100000003</v>
      </c>
      <c r="M2131">
        <v>52</v>
      </c>
      <c r="N2131">
        <v>47.12</v>
      </c>
      <c r="O2131" s="3">
        <v>-0.155</v>
      </c>
      <c r="P2131" s="3">
        <v>0.36620000000000003</v>
      </c>
      <c r="Q2131" t="s">
        <v>20</v>
      </c>
      <c r="S2131" s="1">
        <f t="shared" si="96"/>
        <v>44195</v>
      </c>
      <c r="U2131" s="1">
        <f t="shared" si="97"/>
        <v>44195</v>
      </c>
      <c r="W2131" s="37">
        <f t="shared" si="98"/>
        <v>0</v>
      </c>
      <c r="X2131" s="2"/>
      <c r="Z2131" s="2"/>
      <c r="AB2131" s="3"/>
      <c r="AD2131" s="3"/>
      <c r="AJ2131" s="3"/>
      <c r="AK2131" s="3"/>
    </row>
    <row r="2132" spans="1:37">
      <c r="A2132" t="s">
        <v>73</v>
      </c>
      <c r="B2132" t="s">
        <v>19</v>
      </c>
      <c r="C2132" s="2">
        <v>41855.447916666664</v>
      </c>
      <c r="D2132">
        <v>116.05</v>
      </c>
      <c r="E2132" s="2">
        <v>41856.506944444445</v>
      </c>
      <c r="F2132">
        <v>108.85</v>
      </c>
      <c r="G2132" s="3">
        <v>-6.2E-2</v>
      </c>
      <c r="H2132">
        <v>4208.3500000000004</v>
      </c>
      <c r="I2132" s="3">
        <v>4.2700000000000002E-2</v>
      </c>
      <c r="J2132">
        <v>850</v>
      </c>
      <c r="K2132">
        <v>98642.5</v>
      </c>
      <c r="L2132">
        <v>1448145.53</v>
      </c>
      <c r="M2132">
        <v>94</v>
      </c>
      <c r="N2132">
        <v>44.77</v>
      </c>
      <c r="O2132" s="3">
        <v>-0.19170000000000001</v>
      </c>
      <c r="P2132" s="3">
        <v>0.29249999999999998</v>
      </c>
      <c r="Q2132" t="s">
        <v>20</v>
      </c>
      <c r="S2132" s="1">
        <f t="shared" si="96"/>
        <v>41855</v>
      </c>
      <c r="U2132" s="1">
        <f t="shared" si="97"/>
        <v>41856</v>
      </c>
      <c r="W2132" s="37">
        <f t="shared" si="98"/>
        <v>1</v>
      </c>
      <c r="X2132" s="2"/>
      <c r="Z2132" s="2"/>
      <c r="AB2132" s="3"/>
      <c r="AD2132" s="3"/>
      <c r="AJ2132" s="3"/>
      <c r="AK2132" s="3"/>
    </row>
    <row r="2133" spans="1:37">
      <c r="A2133" t="s">
        <v>92</v>
      </c>
      <c r="B2133" t="s">
        <v>19</v>
      </c>
      <c r="C2133" s="2">
        <v>42543.458333333336</v>
      </c>
      <c r="D2133">
        <v>109.75</v>
      </c>
      <c r="E2133" s="2">
        <v>42543.638888888891</v>
      </c>
      <c r="F2133">
        <v>102.95</v>
      </c>
      <c r="G2133" s="3">
        <v>-6.2E-2</v>
      </c>
      <c r="H2133">
        <v>3855.22</v>
      </c>
      <c r="I2133" s="3">
        <v>4.2599999999999999E-2</v>
      </c>
      <c r="J2133">
        <v>825</v>
      </c>
      <c r="K2133">
        <v>90543.75</v>
      </c>
      <c r="L2133">
        <v>1892068.27</v>
      </c>
      <c r="M2133">
        <v>53</v>
      </c>
      <c r="N2133">
        <v>72.739999999999995</v>
      </c>
      <c r="O2133" s="3">
        <v>-6.4699999999999994E-2</v>
      </c>
      <c r="P2133" s="3">
        <v>0.25969999999999999</v>
      </c>
      <c r="Q2133" t="s">
        <v>20</v>
      </c>
      <c r="S2133" s="1">
        <f t="shared" si="96"/>
        <v>42543</v>
      </c>
      <c r="U2133" s="1">
        <f t="shared" si="97"/>
        <v>42543</v>
      </c>
      <c r="W2133" s="37">
        <f t="shared" si="98"/>
        <v>0</v>
      </c>
      <c r="X2133" s="2"/>
      <c r="Z2133" s="2"/>
      <c r="AB2133" s="3"/>
      <c r="AD2133" s="3"/>
      <c r="AJ2133" s="3"/>
      <c r="AK2133" s="3"/>
    </row>
    <row r="2134" spans="1:37">
      <c r="A2134" t="s">
        <v>203</v>
      </c>
      <c r="B2134" t="s">
        <v>19</v>
      </c>
      <c r="C2134" s="2">
        <v>44355.545138888891</v>
      </c>
      <c r="D2134">
        <v>154.44999999999999</v>
      </c>
      <c r="E2134" s="2">
        <v>44356.545138888891</v>
      </c>
      <c r="F2134">
        <v>144.85</v>
      </c>
      <c r="G2134" s="3">
        <v>-6.2199999999999998E-2</v>
      </c>
      <c r="H2134">
        <v>4294.55</v>
      </c>
      <c r="I2134" s="3">
        <v>4.2799999999999998E-2</v>
      </c>
      <c r="J2134">
        <v>650</v>
      </c>
      <c r="K2134">
        <v>100392.5</v>
      </c>
      <c r="L2134">
        <v>5428996.4100000001</v>
      </c>
      <c r="M2134">
        <v>77</v>
      </c>
      <c r="N2134">
        <v>55.77</v>
      </c>
      <c r="O2134" s="3">
        <v>-4.5600000000000002E-2</v>
      </c>
      <c r="P2134" s="3">
        <v>0.18970000000000001</v>
      </c>
      <c r="Q2134" t="s">
        <v>20</v>
      </c>
      <c r="S2134" s="1">
        <f t="shared" si="96"/>
        <v>44355</v>
      </c>
      <c r="U2134" s="1">
        <f t="shared" si="97"/>
        <v>44356</v>
      </c>
      <c r="W2134" s="37">
        <f t="shared" si="98"/>
        <v>1</v>
      </c>
      <c r="X2134" s="2"/>
      <c r="Z2134" s="2"/>
      <c r="AB2134" s="3"/>
      <c r="AD2134" s="3"/>
      <c r="AJ2134" s="3"/>
      <c r="AK2134" s="3"/>
    </row>
    <row r="2135" spans="1:37">
      <c r="A2135" t="s">
        <v>99</v>
      </c>
      <c r="B2135" t="s">
        <v>19</v>
      </c>
      <c r="C2135" s="2">
        <v>42580.385416666664</v>
      </c>
      <c r="D2135">
        <v>146.65</v>
      </c>
      <c r="E2135" s="2">
        <v>42580.5</v>
      </c>
      <c r="F2135">
        <v>137.5</v>
      </c>
      <c r="G2135" s="3">
        <v>-6.2399999999999997E-2</v>
      </c>
      <c r="H2135">
        <v>5204.51</v>
      </c>
      <c r="I2135" s="3">
        <v>4.2999999999999997E-2</v>
      </c>
      <c r="J2135">
        <v>825</v>
      </c>
      <c r="K2135">
        <v>120986.24000000001</v>
      </c>
      <c r="L2135">
        <v>1965951.55</v>
      </c>
      <c r="M2135">
        <v>34</v>
      </c>
      <c r="N2135">
        <v>153.07</v>
      </c>
      <c r="O2135" s="3">
        <v>-0.03</v>
      </c>
      <c r="P2135" s="3">
        <v>0.14080000000000001</v>
      </c>
      <c r="Q2135" t="s">
        <v>20</v>
      </c>
      <c r="S2135" s="1">
        <f t="shared" si="96"/>
        <v>42580</v>
      </c>
      <c r="U2135" s="1">
        <f t="shared" si="97"/>
        <v>42580</v>
      </c>
      <c r="W2135" s="37">
        <f t="shared" si="98"/>
        <v>0</v>
      </c>
      <c r="X2135" s="2"/>
      <c r="Z2135" s="2"/>
      <c r="AB2135" s="3"/>
      <c r="AD2135" s="3"/>
      <c r="AJ2135" s="3"/>
      <c r="AK2135" s="3"/>
    </row>
    <row r="2136" spans="1:37">
      <c r="A2136" t="s">
        <v>228</v>
      </c>
      <c r="B2136" t="s">
        <v>19</v>
      </c>
      <c r="C2136" s="2">
        <v>44881.590277777781</v>
      </c>
      <c r="D2136">
        <v>164.3</v>
      </c>
      <c r="E2136" s="2">
        <v>44882.413194444445</v>
      </c>
      <c r="F2136">
        <v>154.05000000000001</v>
      </c>
      <c r="G2136" s="3">
        <v>-6.2399999999999997E-2</v>
      </c>
      <c r="H2136">
        <v>4593.2299999999996</v>
      </c>
      <c r="I2136" s="3">
        <v>4.2999999999999997E-2</v>
      </c>
      <c r="J2136">
        <v>650</v>
      </c>
      <c r="K2136">
        <v>106795</v>
      </c>
      <c r="L2136">
        <v>7046920.7599999998</v>
      </c>
      <c r="M2136">
        <v>26</v>
      </c>
      <c r="N2136">
        <v>176.66</v>
      </c>
      <c r="O2136" s="3">
        <v>-6.88E-2</v>
      </c>
      <c r="P2136" s="3">
        <v>0.2145</v>
      </c>
      <c r="Q2136" t="s">
        <v>20</v>
      </c>
      <c r="S2136" s="1">
        <f t="shared" si="96"/>
        <v>44881</v>
      </c>
      <c r="U2136" s="1">
        <f t="shared" si="97"/>
        <v>44882</v>
      </c>
      <c r="W2136" s="37">
        <f t="shared" si="98"/>
        <v>1</v>
      </c>
      <c r="X2136" s="2"/>
      <c r="Z2136" s="2"/>
      <c r="AB2136" s="3"/>
      <c r="AD2136" s="3"/>
      <c r="AJ2136" s="3"/>
      <c r="AK2136" s="3"/>
    </row>
    <row r="2137" spans="1:37">
      <c r="A2137" t="s">
        <v>74</v>
      </c>
      <c r="B2137" t="s">
        <v>19</v>
      </c>
      <c r="C2137" s="2">
        <v>41801.503472222219</v>
      </c>
      <c r="D2137">
        <v>124.9</v>
      </c>
      <c r="E2137" s="2">
        <v>41802.416666666664</v>
      </c>
      <c r="F2137">
        <v>117.05</v>
      </c>
      <c r="G2137" s="3">
        <v>-6.2899999999999998E-2</v>
      </c>
      <c r="H2137">
        <v>4615.93</v>
      </c>
      <c r="I2137" s="3">
        <v>4.3499999999999997E-2</v>
      </c>
      <c r="J2137">
        <v>850</v>
      </c>
      <c r="K2137">
        <v>106165</v>
      </c>
      <c r="L2137">
        <v>1368792.53</v>
      </c>
      <c r="M2137">
        <v>52</v>
      </c>
      <c r="N2137">
        <v>88.77</v>
      </c>
      <c r="O2137" s="3">
        <v>-1.5599999999999999E-2</v>
      </c>
      <c r="P2137" s="3">
        <v>0.26140000000000002</v>
      </c>
      <c r="Q2137" t="s">
        <v>20</v>
      </c>
      <c r="S2137" s="1">
        <f t="shared" si="96"/>
        <v>41801</v>
      </c>
      <c r="U2137" s="1">
        <f t="shared" si="97"/>
        <v>41802</v>
      </c>
      <c r="W2137" s="37">
        <f t="shared" si="98"/>
        <v>1</v>
      </c>
      <c r="X2137" s="2"/>
      <c r="Z2137" s="2"/>
      <c r="AB2137" s="3"/>
      <c r="AD2137" s="3"/>
      <c r="AJ2137" s="3"/>
      <c r="AK2137" s="3"/>
    </row>
    <row r="2138" spans="1:37">
      <c r="A2138" t="s">
        <v>69</v>
      </c>
      <c r="B2138" t="s">
        <v>19</v>
      </c>
      <c r="C2138" s="2">
        <v>41800.534722222219</v>
      </c>
      <c r="D2138">
        <v>72</v>
      </c>
      <c r="E2138" s="2">
        <v>41801.503472222219</v>
      </c>
      <c r="F2138">
        <v>67.45</v>
      </c>
      <c r="G2138" s="3">
        <v>-6.3200000000000006E-2</v>
      </c>
      <c r="H2138">
        <v>2682.18</v>
      </c>
      <c r="I2138" s="3">
        <v>4.3799999999999999E-2</v>
      </c>
      <c r="J2138">
        <v>850</v>
      </c>
      <c r="K2138">
        <v>61200</v>
      </c>
      <c r="L2138">
        <v>1364176.6</v>
      </c>
      <c r="M2138">
        <v>68</v>
      </c>
      <c r="N2138">
        <v>39.44</v>
      </c>
      <c r="O2138" s="3">
        <v>-0.1208</v>
      </c>
      <c r="P2138" s="3">
        <v>0.3347</v>
      </c>
      <c r="Q2138" t="s">
        <v>20</v>
      </c>
      <c r="S2138" s="1">
        <f t="shared" si="96"/>
        <v>41800</v>
      </c>
      <c r="U2138" s="1">
        <f t="shared" si="97"/>
        <v>41801</v>
      </c>
      <c r="W2138" s="37">
        <f t="shared" si="98"/>
        <v>1</v>
      </c>
      <c r="X2138" s="2"/>
      <c r="Z2138" s="2"/>
      <c r="AB2138" s="3"/>
      <c r="AD2138" s="3"/>
      <c r="AJ2138" s="3"/>
      <c r="AK2138" s="3"/>
    </row>
    <row r="2139" spans="1:37">
      <c r="A2139" t="s">
        <v>71</v>
      </c>
      <c r="B2139" t="s">
        <v>19</v>
      </c>
      <c r="C2139" s="2">
        <v>41810.420138888891</v>
      </c>
      <c r="D2139">
        <v>45.8</v>
      </c>
      <c r="E2139" s="2">
        <v>41810.583333333336</v>
      </c>
      <c r="F2139">
        <v>42.9</v>
      </c>
      <c r="G2139" s="3">
        <v>-6.3299999999999995E-2</v>
      </c>
      <c r="H2139">
        <v>1711.05</v>
      </c>
      <c r="I2139" s="3">
        <v>4.3999999999999997E-2</v>
      </c>
      <c r="J2139">
        <v>850</v>
      </c>
      <c r="K2139">
        <v>38930</v>
      </c>
      <c r="L2139">
        <v>1353498.9</v>
      </c>
      <c r="M2139">
        <v>48</v>
      </c>
      <c r="N2139">
        <v>35.65</v>
      </c>
      <c r="O2139" s="3">
        <v>-0.12770000000000001</v>
      </c>
      <c r="P2139" s="3">
        <v>0.34279999999999999</v>
      </c>
      <c r="Q2139" t="s">
        <v>20</v>
      </c>
      <c r="S2139" s="1">
        <f t="shared" si="96"/>
        <v>41810</v>
      </c>
      <c r="U2139" s="1">
        <f t="shared" si="97"/>
        <v>41810</v>
      </c>
      <c r="W2139" s="37">
        <f t="shared" si="98"/>
        <v>0</v>
      </c>
      <c r="X2139" s="2"/>
      <c r="Z2139" s="2"/>
      <c r="AB2139" s="3"/>
      <c r="AD2139" s="3"/>
      <c r="AJ2139" s="3"/>
      <c r="AK2139" s="3"/>
    </row>
    <row r="2140" spans="1:37">
      <c r="A2140" t="s">
        <v>222</v>
      </c>
      <c r="B2140" t="s">
        <v>19</v>
      </c>
      <c r="C2140" s="2">
        <v>44791.590277777781</v>
      </c>
      <c r="D2140">
        <v>124.8</v>
      </c>
      <c r="E2140" s="2">
        <v>44792.458333333336</v>
      </c>
      <c r="F2140">
        <v>116.9</v>
      </c>
      <c r="G2140" s="3">
        <v>-6.3299999999999995E-2</v>
      </c>
      <c r="H2140">
        <v>3838.1</v>
      </c>
      <c r="I2140" s="3">
        <v>4.3900000000000002E-2</v>
      </c>
      <c r="J2140">
        <v>700</v>
      </c>
      <c r="K2140">
        <v>87360</v>
      </c>
      <c r="L2140">
        <v>7163531.0300000003</v>
      </c>
      <c r="M2140">
        <v>39</v>
      </c>
      <c r="N2140">
        <v>98.41</v>
      </c>
      <c r="O2140" s="3">
        <v>-0.11219999999999999</v>
      </c>
      <c r="P2140" s="3">
        <v>0.35099999999999998</v>
      </c>
      <c r="Q2140" t="s">
        <v>20</v>
      </c>
      <c r="S2140" s="1">
        <f t="shared" si="96"/>
        <v>44791</v>
      </c>
      <c r="U2140" s="1">
        <f t="shared" si="97"/>
        <v>44792</v>
      </c>
      <c r="W2140" s="37">
        <f t="shared" si="98"/>
        <v>1</v>
      </c>
      <c r="X2140" s="2"/>
      <c r="Z2140" s="2"/>
      <c r="AB2140" s="3"/>
      <c r="AD2140" s="3"/>
      <c r="AJ2140" s="3"/>
      <c r="AK2140" s="3"/>
    </row>
    <row r="2141" spans="1:37">
      <c r="A2141" t="s">
        <v>138</v>
      </c>
      <c r="B2141" t="s">
        <v>19</v>
      </c>
      <c r="C2141" s="2">
        <v>43299.510416666664</v>
      </c>
      <c r="D2141">
        <v>74.2</v>
      </c>
      <c r="E2141" s="2">
        <v>43300.53125</v>
      </c>
      <c r="F2141">
        <v>69.45</v>
      </c>
      <c r="G2141" s="3">
        <v>-6.4000000000000001E-2</v>
      </c>
      <c r="H2141">
        <v>2236.61</v>
      </c>
      <c r="I2141" s="3">
        <v>4.4699999999999997E-2</v>
      </c>
      <c r="J2141">
        <v>675</v>
      </c>
      <c r="K2141">
        <v>50085</v>
      </c>
      <c r="L2141">
        <v>2455211.77</v>
      </c>
      <c r="M2141">
        <v>82</v>
      </c>
      <c r="N2141">
        <v>27.28</v>
      </c>
      <c r="O2141" s="3">
        <v>-0.35310000000000002</v>
      </c>
      <c r="P2141" s="3">
        <v>0.31940000000000002</v>
      </c>
      <c r="Q2141" t="s">
        <v>20</v>
      </c>
      <c r="S2141" s="1">
        <f t="shared" si="96"/>
        <v>43299</v>
      </c>
      <c r="U2141" s="1">
        <f t="shared" si="97"/>
        <v>43300</v>
      </c>
      <c r="W2141" s="37">
        <f t="shared" si="98"/>
        <v>1</v>
      </c>
      <c r="X2141" s="2"/>
      <c r="Z2141" s="2"/>
      <c r="AB2141" s="3"/>
      <c r="AD2141" s="3"/>
      <c r="AJ2141" s="3"/>
      <c r="AK2141" s="3"/>
    </row>
    <row r="2142" spans="1:37">
      <c r="A2142" t="s">
        <v>23</v>
      </c>
      <c r="B2142" t="s">
        <v>19</v>
      </c>
      <c r="C2142" s="2">
        <v>41404.527777777781</v>
      </c>
      <c r="D2142">
        <v>98.35</v>
      </c>
      <c r="E2142" s="2">
        <v>41407.388888888891</v>
      </c>
      <c r="F2142">
        <v>92.05</v>
      </c>
      <c r="G2142" s="3">
        <v>-6.4100000000000004E-2</v>
      </c>
      <c r="H2142">
        <v>3956.4</v>
      </c>
      <c r="I2142" s="3">
        <v>4.4699999999999997E-2</v>
      </c>
      <c r="J2142">
        <v>900</v>
      </c>
      <c r="K2142">
        <v>88515</v>
      </c>
      <c r="L2142">
        <v>573918.74</v>
      </c>
      <c r="M2142">
        <v>55</v>
      </c>
      <c r="N2142">
        <v>71.930000000000007</v>
      </c>
      <c r="O2142" s="3">
        <v>-3.9699999999999999E-2</v>
      </c>
      <c r="P2142" s="3">
        <v>0.27960000000000002</v>
      </c>
      <c r="Q2142" t="s">
        <v>20</v>
      </c>
      <c r="S2142" s="1">
        <f t="shared" si="96"/>
        <v>41404</v>
      </c>
      <c r="U2142" s="1">
        <f t="shared" si="97"/>
        <v>41407</v>
      </c>
      <c r="W2142" s="37">
        <f t="shared" si="98"/>
        <v>3</v>
      </c>
      <c r="X2142" s="2"/>
      <c r="Z2142" s="2"/>
      <c r="AB2142" s="3"/>
      <c r="AD2142" s="3"/>
      <c r="AJ2142" s="3"/>
      <c r="AK2142" s="3"/>
    </row>
    <row r="2143" spans="1:37">
      <c r="A2143" t="s">
        <v>84</v>
      </c>
      <c r="B2143" t="s">
        <v>19</v>
      </c>
      <c r="C2143" s="2">
        <v>42136.385416666664</v>
      </c>
      <c r="D2143">
        <v>115.35</v>
      </c>
      <c r="E2143" s="2">
        <v>42137.385416666664</v>
      </c>
      <c r="F2143">
        <v>107.8</v>
      </c>
      <c r="G2143" s="3">
        <v>-6.5500000000000003E-2</v>
      </c>
      <c r="H2143">
        <v>4520.72</v>
      </c>
      <c r="I2143" s="3">
        <v>4.6100000000000002E-2</v>
      </c>
      <c r="J2143">
        <v>850</v>
      </c>
      <c r="K2143">
        <v>98047.5</v>
      </c>
      <c r="L2143">
        <v>1910860.71</v>
      </c>
      <c r="M2143">
        <v>77</v>
      </c>
      <c r="N2143">
        <v>58.71</v>
      </c>
      <c r="O2143" s="3">
        <v>-0.25230000000000002</v>
      </c>
      <c r="P2143" s="3">
        <v>0.42609999999999998</v>
      </c>
      <c r="Q2143" t="s">
        <v>20</v>
      </c>
      <c r="S2143" s="1">
        <f t="shared" si="96"/>
        <v>42136</v>
      </c>
      <c r="U2143" s="1">
        <f t="shared" si="97"/>
        <v>42137</v>
      </c>
      <c r="W2143" s="37">
        <f t="shared" si="98"/>
        <v>1</v>
      </c>
      <c r="X2143" s="2"/>
      <c r="Z2143" s="2"/>
      <c r="AB2143" s="3"/>
      <c r="AD2143" s="3"/>
      <c r="AJ2143" s="3"/>
      <c r="AK2143" s="3"/>
    </row>
    <row r="2144" spans="1:37">
      <c r="A2144" t="s">
        <v>187</v>
      </c>
      <c r="B2144" t="s">
        <v>19</v>
      </c>
      <c r="C2144" s="2">
        <v>44305.628472222219</v>
      </c>
      <c r="D2144">
        <v>235.45</v>
      </c>
      <c r="E2144" s="2">
        <v>44306.527777777781</v>
      </c>
      <c r="F2144">
        <v>220</v>
      </c>
      <c r="G2144" s="3">
        <v>-6.5600000000000006E-2</v>
      </c>
      <c r="H2144">
        <v>7354.46</v>
      </c>
      <c r="I2144" s="3">
        <v>4.6300000000000001E-2</v>
      </c>
      <c r="J2144">
        <v>675</v>
      </c>
      <c r="K2144">
        <v>158928.75</v>
      </c>
      <c r="L2144">
        <v>4899466.71</v>
      </c>
      <c r="M2144">
        <v>48</v>
      </c>
      <c r="N2144">
        <v>153.22</v>
      </c>
      <c r="O2144" s="3">
        <v>-2.9499999999999998E-2</v>
      </c>
      <c r="P2144" s="3">
        <v>0.371</v>
      </c>
      <c r="Q2144" t="s">
        <v>20</v>
      </c>
      <c r="S2144" s="1">
        <f t="shared" si="96"/>
        <v>44305</v>
      </c>
      <c r="U2144" s="1">
        <f t="shared" si="97"/>
        <v>44306</v>
      </c>
      <c r="W2144" s="37">
        <f t="shared" si="98"/>
        <v>1</v>
      </c>
      <c r="X2144" s="2"/>
      <c r="Z2144" s="2"/>
      <c r="AB2144" s="3"/>
      <c r="AD2144" s="3"/>
      <c r="AJ2144" s="3"/>
      <c r="AK2144" s="3"/>
    </row>
    <row r="2145" spans="1:37">
      <c r="A2145" t="s">
        <v>388</v>
      </c>
      <c r="B2145" t="s">
        <v>19</v>
      </c>
      <c r="C2145" s="2">
        <v>44162.590277777781</v>
      </c>
      <c r="D2145">
        <v>293</v>
      </c>
      <c r="E2145" s="2">
        <v>44166.385416666664</v>
      </c>
      <c r="F2145">
        <v>273.55</v>
      </c>
      <c r="G2145" s="3">
        <v>-6.6400000000000001E-2</v>
      </c>
      <c r="H2145">
        <v>9304.5400000000009</v>
      </c>
      <c r="I2145" s="3">
        <v>4.7E-2</v>
      </c>
      <c r="J2145">
        <v>675</v>
      </c>
      <c r="K2145">
        <v>197775</v>
      </c>
      <c r="L2145">
        <v>4152826.78</v>
      </c>
      <c r="M2145">
        <v>18</v>
      </c>
      <c r="N2145">
        <v>516.91999999999996</v>
      </c>
      <c r="O2145" s="3">
        <v>-3.7499999999999999E-2</v>
      </c>
      <c r="P2145" s="3">
        <v>0.13450000000000001</v>
      </c>
      <c r="Q2145" t="s">
        <v>20</v>
      </c>
      <c r="S2145" s="1">
        <f t="shared" si="96"/>
        <v>44162</v>
      </c>
      <c r="U2145" s="1">
        <f t="shared" si="97"/>
        <v>44166</v>
      </c>
      <c r="W2145" s="37">
        <f t="shared" si="98"/>
        <v>4</v>
      </c>
      <c r="X2145" s="2"/>
      <c r="Z2145" s="2"/>
      <c r="AB2145" s="3"/>
      <c r="AD2145" s="3"/>
      <c r="AJ2145" s="3"/>
      <c r="AK2145" s="3"/>
    </row>
    <row r="2146" spans="1:37">
      <c r="A2146" t="s">
        <v>155</v>
      </c>
      <c r="B2146" t="s">
        <v>19</v>
      </c>
      <c r="C2146" s="2">
        <v>43760.46875</v>
      </c>
      <c r="D2146">
        <v>154.05000000000001</v>
      </c>
      <c r="E2146" s="2">
        <v>43761.454861111109</v>
      </c>
      <c r="F2146">
        <v>143.80000000000001</v>
      </c>
      <c r="G2146" s="3">
        <v>-6.6500000000000004E-2</v>
      </c>
      <c r="H2146">
        <v>4908.26</v>
      </c>
      <c r="I2146" s="3">
        <v>4.7199999999999999E-2</v>
      </c>
      <c r="J2146">
        <v>675</v>
      </c>
      <c r="K2146">
        <v>103983.75</v>
      </c>
      <c r="L2146">
        <v>2959205.92</v>
      </c>
      <c r="M2146">
        <v>73</v>
      </c>
      <c r="N2146">
        <v>67.239999999999995</v>
      </c>
      <c r="O2146" s="3">
        <v>-0.2051</v>
      </c>
      <c r="P2146" s="3">
        <v>0.38879999999999998</v>
      </c>
      <c r="Q2146" t="s">
        <v>20</v>
      </c>
      <c r="S2146" s="1">
        <f t="shared" si="96"/>
        <v>43760</v>
      </c>
      <c r="U2146" s="1">
        <f t="shared" si="97"/>
        <v>43761</v>
      </c>
      <c r="W2146" s="37">
        <f t="shared" si="98"/>
        <v>1</v>
      </c>
      <c r="X2146" s="2"/>
      <c r="Z2146" s="2"/>
      <c r="AB2146" s="3"/>
      <c r="AD2146" s="3"/>
      <c r="AJ2146" s="3"/>
      <c r="AK2146" s="3"/>
    </row>
    <row r="2147" spans="1:37">
      <c r="A2147" t="s">
        <v>134</v>
      </c>
      <c r="B2147" t="s">
        <v>19</v>
      </c>
      <c r="C2147" s="2">
        <v>44027.607638888891</v>
      </c>
      <c r="D2147">
        <v>183.05</v>
      </c>
      <c r="E2147" s="2">
        <v>44028.5625</v>
      </c>
      <c r="F2147">
        <v>170.8</v>
      </c>
      <c r="G2147" s="3">
        <v>-6.6900000000000001E-2</v>
      </c>
      <c r="H2147">
        <v>7186.99</v>
      </c>
      <c r="I2147" s="3">
        <v>4.7600000000000003E-2</v>
      </c>
      <c r="J2147">
        <v>825</v>
      </c>
      <c r="K2147">
        <v>151016.25</v>
      </c>
      <c r="L2147">
        <v>3627188.79</v>
      </c>
      <c r="M2147">
        <v>64</v>
      </c>
      <c r="N2147">
        <v>112.3</v>
      </c>
      <c r="O2147" s="3">
        <v>-0.16439999999999999</v>
      </c>
      <c r="P2147" s="3">
        <v>0.23139999999999999</v>
      </c>
      <c r="Q2147" t="s">
        <v>20</v>
      </c>
      <c r="S2147" s="1">
        <f t="shared" si="96"/>
        <v>44027</v>
      </c>
      <c r="U2147" s="1">
        <f t="shared" si="97"/>
        <v>44028</v>
      </c>
      <c r="W2147" s="37">
        <f t="shared" si="98"/>
        <v>1</v>
      </c>
      <c r="X2147" s="2"/>
      <c r="Z2147" s="2"/>
      <c r="AB2147" s="3"/>
      <c r="AD2147" s="3"/>
      <c r="AJ2147" s="3"/>
      <c r="AK2147" s="3"/>
    </row>
    <row r="2148" spans="1:37">
      <c r="A2148" t="s">
        <v>27</v>
      </c>
      <c r="B2148" t="s">
        <v>19</v>
      </c>
      <c r="C2148" s="2">
        <v>41183.548611111109</v>
      </c>
      <c r="D2148">
        <v>69.45</v>
      </c>
      <c r="E2148" s="2">
        <v>41185.53125</v>
      </c>
      <c r="F2148">
        <v>64.8</v>
      </c>
      <c r="G2148" s="3">
        <v>-6.7000000000000004E-2</v>
      </c>
      <c r="H2148">
        <v>3142.13</v>
      </c>
      <c r="I2148" s="3">
        <v>4.7600000000000003E-2</v>
      </c>
      <c r="J2148">
        <v>950.00009999999997</v>
      </c>
      <c r="K2148">
        <v>65977.5</v>
      </c>
      <c r="L2148">
        <v>487009.45</v>
      </c>
      <c r="M2148">
        <v>72</v>
      </c>
      <c r="N2148">
        <v>43.64</v>
      </c>
      <c r="O2148" s="3">
        <v>-4.3200000000000002E-2</v>
      </c>
      <c r="P2148" s="3">
        <v>0.16200000000000001</v>
      </c>
      <c r="Q2148" t="s">
        <v>20</v>
      </c>
      <c r="S2148" s="1">
        <f t="shared" ref="S2148:S2211" si="99">DATE(YEAR(C2148),MONTH(C2148),DAY(C2148))</f>
        <v>41183</v>
      </c>
      <c r="U2148" s="1">
        <f t="shared" ref="U2148:U2211" si="100">DATE(YEAR(E2148),MONTH(E2148),DAY(E2148))</f>
        <v>41185</v>
      </c>
      <c r="W2148" s="37">
        <f t="shared" ref="W2148:W2211" si="101">U2148-S2148</f>
        <v>2</v>
      </c>
      <c r="X2148" s="2"/>
      <c r="Z2148" s="2"/>
      <c r="AB2148" s="3"/>
      <c r="AD2148" s="3"/>
      <c r="AJ2148" s="3"/>
      <c r="AK2148" s="3"/>
    </row>
    <row r="2149" spans="1:37">
      <c r="A2149" t="s">
        <v>53</v>
      </c>
      <c r="B2149" t="s">
        <v>19</v>
      </c>
      <c r="C2149" s="2">
        <v>41283.545138888891</v>
      </c>
      <c r="D2149">
        <v>81.5</v>
      </c>
      <c r="E2149" s="2">
        <v>41284.618055555555</v>
      </c>
      <c r="F2149">
        <v>76</v>
      </c>
      <c r="G2149" s="3">
        <v>-6.7500000000000004E-2</v>
      </c>
      <c r="H2149">
        <v>3728.75</v>
      </c>
      <c r="I2149" s="3">
        <v>4.82E-2</v>
      </c>
      <c r="J2149">
        <v>950</v>
      </c>
      <c r="K2149">
        <v>77425</v>
      </c>
      <c r="L2149">
        <v>579640.65</v>
      </c>
      <c r="M2149">
        <v>98</v>
      </c>
      <c r="N2149">
        <v>38.049999999999997</v>
      </c>
      <c r="O2149" s="3">
        <v>-0.1411</v>
      </c>
      <c r="P2149" s="3">
        <v>0.2853</v>
      </c>
      <c r="Q2149" t="s">
        <v>20</v>
      </c>
      <c r="S2149" s="1">
        <f t="shared" si="99"/>
        <v>41283</v>
      </c>
      <c r="U2149" s="1">
        <f t="shared" si="100"/>
        <v>41284</v>
      </c>
      <c r="W2149" s="37">
        <f t="shared" si="101"/>
        <v>1</v>
      </c>
      <c r="X2149" s="2"/>
      <c r="Z2149" s="2"/>
      <c r="AB2149" s="3"/>
      <c r="AD2149" s="3"/>
      <c r="AJ2149" s="3"/>
      <c r="AK2149" s="3"/>
    </row>
    <row r="2150" spans="1:37">
      <c r="A2150" t="s">
        <v>41</v>
      </c>
      <c r="B2150" t="s">
        <v>19</v>
      </c>
      <c r="C2150" s="2">
        <v>41079.524305555555</v>
      </c>
      <c r="D2150">
        <v>62.8</v>
      </c>
      <c r="E2150" s="2">
        <v>41080.555555555555</v>
      </c>
      <c r="F2150">
        <v>58.55</v>
      </c>
      <c r="G2150" s="3">
        <v>-6.7699999999999996E-2</v>
      </c>
      <c r="H2150">
        <v>3188.32</v>
      </c>
      <c r="I2150" s="3">
        <v>4.8399999999999999E-2</v>
      </c>
      <c r="J2150">
        <v>1050</v>
      </c>
      <c r="K2150">
        <v>65940</v>
      </c>
      <c r="L2150">
        <v>423293.92</v>
      </c>
      <c r="M2150">
        <v>86</v>
      </c>
      <c r="N2150">
        <v>37.07</v>
      </c>
      <c r="O2150" s="3">
        <v>-0.35510000000000003</v>
      </c>
      <c r="P2150" s="3">
        <v>0.26750000000000002</v>
      </c>
      <c r="Q2150" t="s">
        <v>20</v>
      </c>
      <c r="S2150" s="1">
        <f t="shared" si="99"/>
        <v>41079</v>
      </c>
      <c r="U2150" s="1">
        <f t="shared" si="100"/>
        <v>41080</v>
      </c>
      <c r="W2150" s="37">
        <f t="shared" si="101"/>
        <v>1</v>
      </c>
      <c r="X2150" s="2"/>
      <c r="Z2150" s="2"/>
      <c r="AB2150" s="3"/>
      <c r="AD2150" s="3"/>
      <c r="AJ2150" s="3"/>
      <c r="AK2150" s="3"/>
    </row>
    <row r="2151" spans="1:37">
      <c r="A2151" t="s">
        <v>154</v>
      </c>
      <c r="B2151" t="s">
        <v>19</v>
      </c>
      <c r="C2151" s="2">
        <v>43735.611111111109</v>
      </c>
      <c r="D2151">
        <v>253</v>
      </c>
      <c r="E2151" s="2">
        <v>43738.597222222219</v>
      </c>
      <c r="F2151">
        <v>235.7</v>
      </c>
      <c r="G2151" s="3">
        <v>-6.8400000000000002E-2</v>
      </c>
      <c r="H2151">
        <v>8378.7800000000007</v>
      </c>
      <c r="I2151" s="3">
        <v>4.9099999999999998E-2</v>
      </c>
      <c r="J2151">
        <v>675</v>
      </c>
      <c r="K2151">
        <v>170775</v>
      </c>
      <c r="L2151">
        <v>3055824.4</v>
      </c>
      <c r="M2151">
        <v>73</v>
      </c>
      <c r="N2151">
        <v>114.78</v>
      </c>
      <c r="O2151" s="3">
        <v>-5.5500000000000001E-2</v>
      </c>
      <c r="P2151" s="3">
        <v>0.36799999999999999</v>
      </c>
      <c r="Q2151" t="s">
        <v>20</v>
      </c>
      <c r="S2151" s="1">
        <f t="shared" si="99"/>
        <v>43735</v>
      </c>
      <c r="U2151" s="1">
        <f t="shared" si="100"/>
        <v>43738</v>
      </c>
      <c r="W2151" s="37">
        <f t="shared" si="101"/>
        <v>3</v>
      </c>
      <c r="X2151" s="2"/>
      <c r="Z2151" s="2"/>
      <c r="AB2151" s="3"/>
      <c r="AD2151" s="3"/>
      <c r="AJ2151" s="3"/>
      <c r="AK2151" s="3"/>
    </row>
    <row r="2152" spans="1:37">
      <c r="A2152" t="s">
        <v>109</v>
      </c>
      <c r="B2152" t="s">
        <v>19</v>
      </c>
      <c r="C2152" s="2">
        <v>42863.385416666664</v>
      </c>
      <c r="D2152">
        <v>73</v>
      </c>
      <c r="E2152" s="2">
        <v>42863.635416666664</v>
      </c>
      <c r="F2152">
        <v>68</v>
      </c>
      <c r="G2152" s="3">
        <v>-6.8500000000000005E-2</v>
      </c>
      <c r="H2152">
        <v>2692.5</v>
      </c>
      <c r="I2152" s="3">
        <v>4.9200000000000001E-2</v>
      </c>
      <c r="J2152">
        <v>750</v>
      </c>
      <c r="K2152">
        <v>54750</v>
      </c>
      <c r="L2152">
        <v>2138680.23</v>
      </c>
      <c r="M2152">
        <v>73</v>
      </c>
      <c r="N2152">
        <v>36.880000000000003</v>
      </c>
      <c r="O2152" s="3">
        <v>-0.10340000000000001</v>
      </c>
      <c r="P2152" s="3">
        <v>0.1842</v>
      </c>
      <c r="Q2152" t="s">
        <v>20</v>
      </c>
      <c r="S2152" s="1">
        <f t="shared" si="99"/>
        <v>42863</v>
      </c>
      <c r="U2152" s="1">
        <f t="shared" si="100"/>
        <v>42863</v>
      </c>
      <c r="W2152" s="37">
        <f t="shared" si="101"/>
        <v>0</v>
      </c>
      <c r="X2152" s="2"/>
      <c r="Z2152" s="2"/>
      <c r="AB2152" s="3"/>
      <c r="AD2152" s="3"/>
      <c r="AJ2152" s="3"/>
      <c r="AK2152" s="3"/>
    </row>
    <row r="2153" spans="1:37">
      <c r="A2153" t="s">
        <v>54</v>
      </c>
      <c r="B2153" t="s">
        <v>19</v>
      </c>
      <c r="C2153" s="2">
        <v>41634.40625</v>
      </c>
      <c r="D2153">
        <v>23.3</v>
      </c>
      <c r="E2153" s="2">
        <v>41634.579861111109</v>
      </c>
      <c r="F2153">
        <v>21.7</v>
      </c>
      <c r="G2153" s="3">
        <v>-6.8699999999999997E-2</v>
      </c>
      <c r="H2153">
        <v>1092.5</v>
      </c>
      <c r="I2153" s="3">
        <v>4.9399999999999999E-2</v>
      </c>
      <c r="J2153">
        <v>950.00009999999997</v>
      </c>
      <c r="K2153">
        <v>22135</v>
      </c>
      <c r="L2153">
        <v>1054998.83</v>
      </c>
      <c r="M2153">
        <v>51</v>
      </c>
      <c r="N2153">
        <v>21.42</v>
      </c>
      <c r="O2153" s="3">
        <v>-9.4399999999999998E-2</v>
      </c>
      <c r="P2153" s="3">
        <v>0.50860000000000005</v>
      </c>
      <c r="Q2153" t="s">
        <v>20</v>
      </c>
      <c r="S2153" s="1">
        <f t="shared" si="99"/>
        <v>41634</v>
      </c>
      <c r="U2153" s="1">
        <f t="shared" si="100"/>
        <v>41634</v>
      </c>
      <c r="W2153" s="37">
        <f t="shared" si="101"/>
        <v>0</v>
      </c>
      <c r="X2153" s="2"/>
      <c r="Z2153" s="2"/>
      <c r="AB2153" s="3"/>
      <c r="AD2153" s="3"/>
      <c r="AJ2153" s="3"/>
      <c r="AK2153" s="3"/>
    </row>
    <row r="2154" spans="1:37">
      <c r="A2154" t="s">
        <v>89</v>
      </c>
      <c r="B2154" t="s">
        <v>19</v>
      </c>
      <c r="C2154" s="2">
        <v>42207.458333333336</v>
      </c>
      <c r="D2154">
        <v>69.75</v>
      </c>
      <c r="E2154" s="2">
        <v>42208.482638888891</v>
      </c>
      <c r="F2154">
        <v>64.95</v>
      </c>
      <c r="G2154" s="3">
        <v>-6.88E-2</v>
      </c>
      <c r="H2154">
        <v>2848.73</v>
      </c>
      <c r="I2154" s="3">
        <v>4.9500000000000002E-2</v>
      </c>
      <c r="J2154">
        <v>825</v>
      </c>
      <c r="K2154">
        <v>57543.75</v>
      </c>
      <c r="L2154">
        <v>2104936.79</v>
      </c>
      <c r="M2154">
        <v>84</v>
      </c>
      <c r="N2154">
        <v>33.909999999999997</v>
      </c>
      <c r="O2154" s="3">
        <v>-3.5799999999999998E-2</v>
      </c>
      <c r="P2154" s="3">
        <v>0.45810000000000001</v>
      </c>
      <c r="Q2154" t="s">
        <v>20</v>
      </c>
      <c r="S2154" s="1">
        <f t="shared" si="99"/>
        <v>42207</v>
      </c>
      <c r="U2154" s="1">
        <f t="shared" si="100"/>
        <v>42208</v>
      </c>
      <c r="W2154" s="37">
        <f t="shared" si="101"/>
        <v>1</v>
      </c>
      <c r="X2154" s="2"/>
      <c r="Z2154" s="2"/>
      <c r="AB2154" s="3"/>
      <c r="AD2154" s="3"/>
      <c r="AJ2154" s="3"/>
      <c r="AK2154" s="3"/>
    </row>
    <row r="2155" spans="1:37">
      <c r="A2155" t="s">
        <v>147</v>
      </c>
      <c r="B2155" t="s">
        <v>19</v>
      </c>
      <c r="C2155" s="2">
        <v>44092.385416666664</v>
      </c>
      <c r="D2155">
        <v>122</v>
      </c>
      <c r="E2155" s="2">
        <v>44092.559027777781</v>
      </c>
      <c r="F2155">
        <v>113.6</v>
      </c>
      <c r="G2155" s="3">
        <v>-6.8900000000000003E-2</v>
      </c>
      <c r="H2155">
        <v>4533</v>
      </c>
      <c r="I2155" s="3">
        <v>4.9500000000000002E-2</v>
      </c>
      <c r="J2155">
        <v>750</v>
      </c>
      <c r="K2155">
        <v>91500</v>
      </c>
      <c r="L2155">
        <v>3774306.39</v>
      </c>
      <c r="M2155">
        <v>51</v>
      </c>
      <c r="N2155">
        <v>88.88</v>
      </c>
      <c r="O2155" s="3">
        <v>-0.14219999999999999</v>
      </c>
      <c r="P2155" s="3">
        <v>0.13930000000000001</v>
      </c>
      <c r="Q2155" t="s">
        <v>20</v>
      </c>
      <c r="S2155" s="1">
        <f t="shared" si="99"/>
        <v>44092</v>
      </c>
      <c r="U2155" s="1">
        <f t="shared" si="100"/>
        <v>44092</v>
      </c>
      <c r="W2155" s="37">
        <f t="shared" si="101"/>
        <v>0</v>
      </c>
      <c r="X2155" s="2"/>
      <c r="Z2155" s="2"/>
      <c r="AB2155" s="3"/>
      <c r="AD2155" s="3"/>
      <c r="AJ2155" s="3"/>
      <c r="AK2155" s="3"/>
    </row>
    <row r="2156" spans="1:37">
      <c r="A2156" t="s">
        <v>152</v>
      </c>
      <c r="B2156" t="s">
        <v>19</v>
      </c>
      <c r="C2156" s="2">
        <v>43465.479166666664</v>
      </c>
      <c r="D2156">
        <v>193.1</v>
      </c>
      <c r="E2156" s="2">
        <v>43466.600694444445</v>
      </c>
      <c r="F2156">
        <v>179.75</v>
      </c>
      <c r="G2156" s="3">
        <v>-6.9099999999999995E-2</v>
      </c>
      <c r="H2156">
        <v>6494.51</v>
      </c>
      <c r="I2156" s="3">
        <v>4.9799999999999997E-2</v>
      </c>
      <c r="J2156">
        <v>675</v>
      </c>
      <c r="K2156">
        <v>130342.51</v>
      </c>
      <c r="L2156">
        <v>2298945.85</v>
      </c>
      <c r="M2156">
        <v>112</v>
      </c>
      <c r="N2156">
        <v>57.99</v>
      </c>
      <c r="O2156" s="3">
        <v>-5.5399999999999998E-2</v>
      </c>
      <c r="P2156" s="3">
        <v>0.19189999999999999</v>
      </c>
      <c r="Q2156" t="s">
        <v>20</v>
      </c>
      <c r="S2156" s="1">
        <f t="shared" si="99"/>
        <v>43465</v>
      </c>
      <c r="U2156" s="1">
        <f t="shared" si="100"/>
        <v>43466</v>
      </c>
      <c r="W2156" s="37">
        <f t="shared" si="101"/>
        <v>1</v>
      </c>
      <c r="X2156" s="2"/>
      <c r="Z2156" s="2"/>
      <c r="AB2156" s="3"/>
      <c r="AD2156" s="3"/>
      <c r="AJ2156" s="3"/>
      <c r="AK2156" s="3"/>
    </row>
    <row r="2157" spans="1:37">
      <c r="A2157" t="s">
        <v>78</v>
      </c>
      <c r="B2157" t="s">
        <v>19</v>
      </c>
      <c r="C2157" s="2">
        <v>41872.399305555555</v>
      </c>
      <c r="D2157">
        <v>57.2</v>
      </c>
      <c r="E2157" s="2">
        <v>41872.5</v>
      </c>
      <c r="F2157">
        <v>53.2</v>
      </c>
      <c r="G2157" s="3">
        <v>-6.9900000000000004E-2</v>
      </c>
      <c r="H2157">
        <v>2316.8000000000002</v>
      </c>
      <c r="I2157" s="3">
        <v>5.0599999999999999E-2</v>
      </c>
      <c r="J2157">
        <v>800</v>
      </c>
      <c r="K2157">
        <v>45760</v>
      </c>
      <c r="L2157">
        <v>1433841</v>
      </c>
      <c r="M2157">
        <v>30</v>
      </c>
      <c r="N2157">
        <v>77.23</v>
      </c>
      <c r="O2157" s="3">
        <v>-9.5999999999999992E-3</v>
      </c>
      <c r="P2157" s="3">
        <v>0.35749999999999998</v>
      </c>
      <c r="Q2157" t="s">
        <v>20</v>
      </c>
      <c r="S2157" s="1">
        <f t="shared" si="99"/>
        <v>41872</v>
      </c>
      <c r="U2157" s="1">
        <f t="shared" si="100"/>
        <v>41872</v>
      </c>
      <c r="W2157" s="37">
        <f t="shared" si="101"/>
        <v>0</v>
      </c>
      <c r="X2157" s="2"/>
      <c r="Z2157" s="2"/>
      <c r="AB2157" s="3"/>
      <c r="AD2157" s="3"/>
      <c r="AJ2157" s="3"/>
      <c r="AK2157" s="3"/>
    </row>
    <row r="2158" spans="1:37">
      <c r="A2158" t="s">
        <v>259</v>
      </c>
      <c r="B2158" t="s">
        <v>19</v>
      </c>
      <c r="C2158" s="2">
        <v>44890.385416666664</v>
      </c>
      <c r="D2158">
        <v>219</v>
      </c>
      <c r="E2158" s="2">
        <v>44893.385416666664</v>
      </c>
      <c r="F2158">
        <v>203.65</v>
      </c>
      <c r="G2158" s="3">
        <v>-7.0099999999999996E-2</v>
      </c>
      <c r="H2158">
        <v>7230.27</v>
      </c>
      <c r="I2158" s="3">
        <v>5.0799999999999998E-2</v>
      </c>
      <c r="J2158">
        <v>650</v>
      </c>
      <c r="K2158">
        <v>142350</v>
      </c>
      <c r="L2158">
        <v>7042931.71</v>
      </c>
      <c r="M2158">
        <v>77</v>
      </c>
      <c r="N2158">
        <v>93.9</v>
      </c>
      <c r="O2158" s="3">
        <v>-2.1000000000000001E-2</v>
      </c>
      <c r="P2158" s="3">
        <v>0.1507</v>
      </c>
      <c r="Q2158" t="s">
        <v>20</v>
      </c>
      <c r="S2158" s="1">
        <f t="shared" si="99"/>
        <v>44890</v>
      </c>
      <c r="U2158" s="1">
        <f t="shared" si="100"/>
        <v>44893</v>
      </c>
      <c r="W2158" s="37">
        <f t="shared" si="101"/>
        <v>3</v>
      </c>
      <c r="X2158" s="2"/>
      <c r="Z2158" s="2"/>
      <c r="AB2158" s="3"/>
      <c r="AD2158" s="3"/>
      <c r="AJ2158" s="3"/>
      <c r="AK2158" s="3"/>
    </row>
    <row r="2159" spans="1:37">
      <c r="A2159" t="s">
        <v>26</v>
      </c>
      <c r="B2159" t="s">
        <v>19</v>
      </c>
      <c r="C2159" s="2">
        <v>41187.440972222219</v>
      </c>
      <c r="D2159">
        <v>78.25</v>
      </c>
      <c r="E2159" s="2">
        <v>41187.618055555555</v>
      </c>
      <c r="F2159">
        <v>72.7</v>
      </c>
      <c r="G2159" s="3">
        <v>-7.0900000000000005E-2</v>
      </c>
      <c r="H2159">
        <v>3838.47</v>
      </c>
      <c r="I2159" s="3">
        <v>5.16E-2</v>
      </c>
      <c r="J2159">
        <v>950</v>
      </c>
      <c r="K2159">
        <v>74337.5</v>
      </c>
      <c r="L2159">
        <v>467277.47</v>
      </c>
      <c r="M2159">
        <v>52</v>
      </c>
      <c r="N2159">
        <v>73.819999999999993</v>
      </c>
      <c r="O2159" s="3">
        <v>-9.5999999999999992E-3</v>
      </c>
      <c r="P2159" s="3">
        <v>0.29070000000000001</v>
      </c>
      <c r="Q2159" t="s">
        <v>20</v>
      </c>
      <c r="S2159" s="1">
        <f t="shared" si="99"/>
        <v>41187</v>
      </c>
      <c r="U2159" s="1">
        <f t="shared" si="100"/>
        <v>41187</v>
      </c>
      <c r="W2159" s="37">
        <f t="shared" si="101"/>
        <v>0</v>
      </c>
      <c r="X2159" s="2"/>
      <c r="Z2159" s="2"/>
      <c r="AB2159" s="3"/>
      <c r="AD2159" s="3"/>
      <c r="AJ2159" s="3"/>
      <c r="AK2159" s="3"/>
    </row>
    <row r="2160" spans="1:37">
      <c r="A2160" t="s">
        <v>157</v>
      </c>
      <c r="B2160" t="s">
        <v>19</v>
      </c>
      <c r="C2160" s="2">
        <v>43782.506944444445</v>
      </c>
      <c r="D2160">
        <v>142.30000000000001</v>
      </c>
      <c r="E2160" s="2">
        <v>43783.461805555555</v>
      </c>
      <c r="F2160">
        <v>132.19999999999999</v>
      </c>
      <c r="G2160" s="3">
        <v>-7.0999999999999994E-2</v>
      </c>
      <c r="H2160">
        <v>4964.63</v>
      </c>
      <c r="I2160" s="3">
        <v>5.1700000000000003E-2</v>
      </c>
      <c r="J2160">
        <v>675</v>
      </c>
      <c r="K2160">
        <v>96052.5</v>
      </c>
      <c r="L2160">
        <v>2894574.33</v>
      </c>
      <c r="M2160">
        <v>64</v>
      </c>
      <c r="N2160">
        <v>77.569999999999993</v>
      </c>
      <c r="O2160" s="3">
        <v>-9.2100000000000001E-2</v>
      </c>
      <c r="P2160" s="3">
        <v>0.34050000000000002</v>
      </c>
      <c r="Q2160" t="s">
        <v>20</v>
      </c>
      <c r="S2160" s="1">
        <f t="shared" si="99"/>
        <v>43782</v>
      </c>
      <c r="U2160" s="1">
        <f t="shared" si="100"/>
        <v>43783</v>
      </c>
      <c r="W2160" s="37">
        <f t="shared" si="101"/>
        <v>1</v>
      </c>
      <c r="X2160" s="2"/>
      <c r="Z2160" s="2"/>
      <c r="AB2160" s="3"/>
      <c r="AD2160" s="3"/>
      <c r="AJ2160" s="3"/>
      <c r="AK2160" s="3"/>
    </row>
    <row r="2161" spans="1:37">
      <c r="A2161" t="s">
        <v>151</v>
      </c>
      <c r="B2161" t="s">
        <v>19</v>
      </c>
      <c r="C2161" s="2">
        <v>43598.618055555555</v>
      </c>
      <c r="D2161">
        <v>331.2</v>
      </c>
      <c r="E2161" s="2">
        <v>43599.555555555555</v>
      </c>
      <c r="F2161">
        <v>307.60000000000002</v>
      </c>
      <c r="G2161" s="3">
        <v>-7.1300000000000002E-2</v>
      </c>
      <c r="H2161">
        <v>11618.1</v>
      </c>
      <c r="I2161" s="3">
        <v>5.1999999999999998E-2</v>
      </c>
      <c r="J2161">
        <v>675</v>
      </c>
      <c r="K2161">
        <v>223560.02</v>
      </c>
      <c r="L2161">
        <v>2437314.7400000002</v>
      </c>
      <c r="M2161">
        <v>59</v>
      </c>
      <c r="N2161">
        <v>196.92</v>
      </c>
      <c r="O2161" s="3">
        <v>-4.7100000000000003E-2</v>
      </c>
      <c r="P2161" s="3">
        <v>0.17069999999999999</v>
      </c>
      <c r="Q2161" t="s">
        <v>20</v>
      </c>
      <c r="S2161" s="1">
        <f t="shared" si="99"/>
        <v>43598</v>
      </c>
      <c r="U2161" s="1">
        <f t="shared" si="100"/>
        <v>43599</v>
      </c>
      <c r="W2161" s="37">
        <f t="shared" si="101"/>
        <v>1</v>
      </c>
      <c r="X2161" s="2"/>
      <c r="Z2161" s="2"/>
      <c r="AB2161" s="3"/>
      <c r="AD2161" s="3"/>
      <c r="AJ2161" s="3"/>
      <c r="AK2161" s="3"/>
    </row>
    <row r="2162" spans="1:37">
      <c r="A2162" t="s">
        <v>117</v>
      </c>
      <c r="B2162" t="s">
        <v>19</v>
      </c>
      <c r="C2162" s="2">
        <v>42970.385416666664</v>
      </c>
      <c r="D2162">
        <v>70</v>
      </c>
      <c r="E2162" s="2">
        <v>42970.59375</v>
      </c>
      <c r="F2162">
        <v>65</v>
      </c>
      <c r="G2162" s="3">
        <v>-7.1400000000000005E-2</v>
      </c>
      <c r="H2162">
        <v>2737.5</v>
      </c>
      <c r="I2162" s="3">
        <v>5.21E-2</v>
      </c>
      <c r="J2162">
        <v>750</v>
      </c>
      <c r="K2162">
        <v>52500</v>
      </c>
      <c r="L2162">
        <v>2283651.5499999998</v>
      </c>
      <c r="M2162">
        <v>61</v>
      </c>
      <c r="N2162">
        <v>44.88</v>
      </c>
      <c r="O2162" s="3">
        <v>-6.5000000000000002E-2</v>
      </c>
      <c r="P2162" s="3">
        <v>0.23930000000000001</v>
      </c>
      <c r="Q2162" t="s">
        <v>20</v>
      </c>
      <c r="S2162" s="1">
        <f t="shared" si="99"/>
        <v>42970</v>
      </c>
      <c r="U2162" s="1">
        <f t="shared" si="100"/>
        <v>42970</v>
      </c>
      <c r="W2162" s="37">
        <f t="shared" si="101"/>
        <v>0</v>
      </c>
      <c r="X2162" s="2"/>
      <c r="Z2162" s="2"/>
      <c r="AB2162" s="3"/>
      <c r="AD2162" s="3"/>
      <c r="AJ2162" s="3"/>
      <c r="AK2162" s="3"/>
    </row>
    <row r="2163" spans="1:37">
      <c r="A2163" t="s">
        <v>72</v>
      </c>
      <c r="B2163" t="s">
        <v>19</v>
      </c>
      <c r="C2163" s="2">
        <v>42460.604166666664</v>
      </c>
      <c r="D2163">
        <v>43.15</v>
      </c>
      <c r="E2163" s="2">
        <v>42460.642361111109</v>
      </c>
      <c r="F2163">
        <v>40</v>
      </c>
      <c r="G2163" s="3">
        <v>-7.2999999999999995E-2</v>
      </c>
      <c r="H2163">
        <v>2086.65</v>
      </c>
      <c r="I2163" s="3">
        <v>5.3699999999999998E-2</v>
      </c>
      <c r="J2163">
        <v>899.99990000000003</v>
      </c>
      <c r="K2163">
        <v>38835</v>
      </c>
      <c r="L2163">
        <v>1944125.8</v>
      </c>
      <c r="M2163">
        <v>12</v>
      </c>
      <c r="N2163">
        <v>173.89</v>
      </c>
      <c r="O2163" s="3">
        <v>-0.30940000000000001</v>
      </c>
      <c r="P2163" s="3">
        <v>0.50170000000000003</v>
      </c>
      <c r="Q2163" t="s">
        <v>20</v>
      </c>
      <c r="S2163" s="1">
        <f t="shared" si="99"/>
        <v>42460</v>
      </c>
      <c r="U2163" s="1">
        <f t="shared" si="100"/>
        <v>42460</v>
      </c>
      <c r="W2163" s="37">
        <f t="shared" si="101"/>
        <v>0</v>
      </c>
      <c r="X2163" s="2"/>
      <c r="Z2163" s="2"/>
      <c r="AB2163" s="3"/>
      <c r="AD2163" s="3"/>
      <c r="AJ2163" s="3"/>
      <c r="AK2163" s="3"/>
    </row>
    <row r="2164" spans="1:37">
      <c r="A2164" t="s">
        <v>39</v>
      </c>
      <c r="B2164" t="s">
        <v>19</v>
      </c>
      <c r="C2164" s="2">
        <v>41544.385416666664</v>
      </c>
      <c r="D2164">
        <v>194</v>
      </c>
      <c r="E2164" s="2">
        <v>41544.579861111109</v>
      </c>
      <c r="F2164">
        <v>179.75</v>
      </c>
      <c r="G2164" s="3">
        <v>-7.3499999999999996E-2</v>
      </c>
      <c r="H2164">
        <v>10512.5</v>
      </c>
      <c r="I2164" s="3">
        <v>5.4199999999999998E-2</v>
      </c>
      <c r="J2164">
        <v>1000</v>
      </c>
      <c r="K2164">
        <v>194000</v>
      </c>
      <c r="L2164">
        <v>803650.52</v>
      </c>
      <c r="M2164">
        <v>57</v>
      </c>
      <c r="N2164">
        <v>184.43</v>
      </c>
      <c r="O2164" s="3">
        <v>-1.24E-2</v>
      </c>
      <c r="P2164" s="3">
        <v>0.17810000000000001</v>
      </c>
      <c r="Q2164" t="s">
        <v>20</v>
      </c>
      <c r="S2164" s="1">
        <f t="shared" si="99"/>
        <v>41544</v>
      </c>
      <c r="U2164" s="1">
        <f t="shared" si="100"/>
        <v>41544</v>
      </c>
      <c r="W2164" s="37">
        <f t="shared" si="101"/>
        <v>0</v>
      </c>
      <c r="X2164" s="2"/>
      <c r="Z2164" s="2"/>
      <c r="AB2164" s="3"/>
      <c r="AD2164" s="3"/>
      <c r="AJ2164" s="3"/>
      <c r="AK2164" s="3"/>
    </row>
    <row r="2165" spans="1:37">
      <c r="A2165" t="s">
        <v>190</v>
      </c>
      <c r="B2165" t="s">
        <v>19</v>
      </c>
      <c r="C2165" s="2">
        <v>44231.489583333336</v>
      </c>
      <c r="D2165">
        <v>259.75</v>
      </c>
      <c r="E2165" s="2">
        <v>44232.552083333336</v>
      </c>
      <c r="F2165">
        <v>240.55</v>
      </c>
      <c r="G2165" s="3">
        <v>-7.3899999999999993E-2</v>
      </c>
      <c r="H2165">
        <v>9582.9699999999993</v>
      </c>
      <c r="I2165" s="3">
        <v>5.4699999999999999E-2</v>
      </c>
      <c r="J2165">
        <v>675</v>
      </c>
      <c r="K2165">
        <v>175331.25</v>
      </c>
      <c r="L2165">
        <v>4497825.58</v>
      </c>
      <c r="M2165">
        <v>95</v>
      </c>
      <c r="N2165">
        <v>100.87</v>
      </c>
      <c r="O2165" s="3">
        <v>-6.0100000000000001E-2</v>
      </c>
      <c r="P2165" s="3">
        <v>0.2069</v>
      </c>
      <c r="Q2165" t="s">
        <v>20</v>
      </c>
      <c r="S2165" s="1">
        <f t="shared" si="99"/>
        <v>44231</v>
      </c>
      <c r="U2165" s="1">
        <f t="shared" si="100"/>
        <v>44232</v>
      </c>
      <c r="W2165" s="37">
        <f t="shared" si="101"/>
        <v>1</v>
      </c>
      <c r="X2165" s="2"/>
      <c r="Z2165" s="2"/>
      <c r="AB2165" s="3"/>
      <c r="AD2165" s="3"/>
      <c r="AJ2165" s="3"/>
      <c r="AK2165" s="3"/>
    </row>
    <row r="2166" spans="1:37">
      <c r="A2166" t="s">
        <v>185</v>
      </c>
      <c r="B2166" t="s">
        <v>19</v>
      </c>
      <c r="C2166" s="2">
        <v>44291.59375</v>
      </c>
      <c r="D2166">
        <v>279.05</v>
      </c>
      <c r="E2166" s="2">
        <v>44292.53125</v>
      </c>
      <c r="F2166">
        <v>258.39999999999998</v>
      </c>
      <c r="G2166" s="3">
        <v>-7.3999999999999996E-2</v>
      </c>
      <c r="H2166">
        <v>10310.959999999999</v>
      </c>
      <c r="I2166" s="3">
        <v>5.4699999999999999E-2</v>
      </c>
      <c r="J2166">
        <v>675</v>
      </c>
      <c r="K2166">
        <v>188358.73</v>
      </c>
      <c r="L2166">
        <v>4785847.33</v>
      </c>
      <c r="M2166">
        <v>59</v>
      </c>
      <c r="N2166">
        <v>174.76</v>
      </c>
      <c r="O2166" s="3">
        <v>-0.15340000000000001</v>
      </c>
      <c r="P2166" s="3">
        <v>0.25750000000000001</v>
      </c>
      <c r="Q2166" t="s">
        <v>20</v>
      </c>
      <c r="S2166" s="1">
        <f t="shared" si="99"/>
        <v>44291</v>
      </c>
      <c r="U2166" s="1">
        <f t="shared" si="100"/>
        <v>44292</v>
      </c>
      <c r="W2166" s="37">
        <f t="shared" si="101"/>
        <v>1</v>
      </c>
      <c r="X2166" s="2"/>
      <c r="Z2166" s="2"/>
      <c r="AB2166" s="3"/>
      <c r="AD2166" s="3"/>
      <c r="AJ2166" s="3"/>
      <c r="AK2166" s="3"/>
    </row>
    <row r="2167" spans="1:37">
      <c r="A2167" t="s">
        <v>219</v>
      </c>
      <c r="B2167" t="s">
        <v>19</v>
      </c>
      <c r="C2167" s="2">
        <v>44840.631944444445</v>
      </c>
      <c r="D2167">
        <v>312.8</v>
      </c>
      <c r="E2167" s="2">
        <v>44841.597222222219</v>
      </c>
      <c r="F2167">
        <v>289.60000000000002</v>
      </c>
      <c r="G2167" s="3">
        <v>-7.4200000000000002E-2</v>
      </c>
      <c r="H2167">
        <v>12023.2</v>
      </c>
      <c r="I2167" s="3">
        <v>5.4899999999999997E-2</v>
      </c>
      <c r="J2167">
        <v>700</v>
      </c>
      <c r="K2167">
        <v>218959.98</v>
      </c>
      <c r="L2167">
        <v>7121964.6799999997</v>
      </c>
      <c r="M2167">
        <v>67</v>
      </c>
      <c r="N2167">
        <v>179.45</v>
      </c>
      <c r="O2167" s="3">
        <v>-3.8199999999999998E-2</v>
      </c>
      <c r="P2167" s="3">
        <v>0.19950000000000001</v>
      </c>
      <c r="Q2167" t="s">
        <v>20</v>
      </c>
      <c r="S2167" s="1">
        <f t="shared" si="99"/>
        <v>44840</v>
      </c>
      <c r="U2167" s="1">
        <f t="shared" si="100"/>
        <v>44841</v>
      </c>
      <c r="W2167" s="37">
        <f t="shared" si="101"/>
        <v>1</v>
      </c>
      <c r="X2167" s="2"/>
      <c r="Z2167" s="2"/>
      <c r="AB2167" s="3"/>
      <c r="AD2167" s="3"/>
      <c r="AJ2167" s="3"/>
      <c r="AK2167" s="3"/>
    </row>
    <row r="2168" spans="1:37">
      <c r="A2168" t="s">
        <v>89</v>
      </c>
      <c r="B2168" t="s">
        <v>19</v>
      </c>
      <c r="C2168" s="2">
        <v>42671.385416666664</v>
      </c>
      <c r="D2168">
        <v>121.1</v>
      </c>
      <c r="E2168" s="2">
        <v>42675.388888888891</v>
      </c>
      <c r="F2168">
        <v>112.05</v>
      </c>
      <c r="G2168" s="3">
        <v>-7.4700000000000003E-2</v>
      </c>
      <c r="H2168">
        <v>5542.76</v>
      </c>
      <c r="I2168" s="3">
        <v>5.5500000000000001E-2</v>
      </c>
      <c r="J2168">
        <v>825</v>
      </c>
      <c r="K2168">
        <v>99907.5</v>
      </c>
      <c r="L2168">
        <v>2258957.2799999998</v>
      </c>
      <c r="M2168">
        <v>90</v>
      </c>
      <c r="N2168">
        <v>61.59</v>
      </c>
      <c r="O2168" s="3">
        <v>-6.1100000000000002E-2</v>
      </c>
      <c r="P2168" s="3">
        <v>0.28120000000000001</v>
      </c>
      <c r="Q2168" t="s">
        <v>20</v>
      </c>
      <c r="S2168" s="1">
        <f t="shared" si="99"/>
        <v>42671</v>
      </c>
      <c r="U2168" s="1">
        <f t="shared" si="100"/>
        <v>42675</v>
      </c>
      <c r="W2168" s="37">
        <f t="shared" si="101"/>
        <v>4</v>
      </c>
      <c r="X2168" s="2"/>
      <c r="Z2168" s="2"/>
      <c r="AB2168" s="3"/>
      <c r="AD2168" s="3"/>
      <c r="AJ2168" s="3"/>
      <c r="AK2168" s="3"/>
    </row>
    <row r="2169" spans="1:37">
      <c r="A2169" t="s">
        <v>166</v>
      </c>
      <c r="B2169" t="s">
        <v>19</v>
      </c>
      <c r="C2169" s="2">
        <v>43873.385416666664</v>
      </c>
      <c r="D2169">
        <v>121.95</v>
      </c>
      <c r="E2169" s="2">
        <v>43874.385416666664</v>
      </c>
      <c r="F2169">
        <v>112.8</v>
      </c>
      <c r="G2169" s="3">
        <v>-7.4999999999999997E-2</v>
      </c>
      <c r="H2169">
        <v>4591.6899999999996</v>
      </c>
      <c r="I2169" s="3">
        <v>5.5800000000000002E-2</v>
      </c>
      <c r="J2169">
        <v>675</v>
      </c>
      <c r="K2169">
        <v>82316.25</v>
      </c>
      <c r="L2169">
        <v>3115799.17</v>
      </c>
      <c r="M2169">
        <v>77</v>
      </c>
      <c r="N2169">
        <v>59.63</v>
      </c>
      <c r="O2169" s="3">
        <v>-0.1394</v>
      </c>
      <c r="P2169" s="3">
        <v>0.27839999999999998</v>
      </c>
      <c r="Q2169" t="s">
        <v>20</v>
      </c>
      <c r="S2169" s="1">
        <f t="shared" si="99"/>
        <v>43873</v>
      </c>
      <c r="U2169" s="1">
        <f t="shared" si="100"/>
        <v>43874</v>
      </c>
      <c r="W2169" s="37">
        <f t="shared" si="101"/>
        <v>1</v>
      </c>
      <c r="X2169" s="2"/>
      <c r="Z2169" s="2"/>
      <c r="AB2169" s="3"/>
      <c r="AD2169" s="3"/>
      <c r="AJ2169" s="3"/>
      <c r="AK2169" s="3"/>
    </row>
    <row r="2170" spans="1:37">
      <c r="A2170" t="s">
        <v>77</v>
      </c>
      <c r="B2170" t="s">
        <v>19</v>
      </c>
      <c r="C2170" s="2">
        <v>42328.631944444445</v>
      </c>
      <c r="D2170">
        <v>25.3</v>
      </c>
      <c r="E2170" s="2">
        <v>42331.614583333336</v>
      </c>
      <c r="F2170">
        <v>23.4</v>
      </c>
      <c r="G2170" s="3">
        <v>-7.51E-2</v>
      </c>
      <c r="H2170">
        <v>1271.7</v>
      </c>
      <c r="I2170" s="3">
        <v>5.5800000000000002E-2</v>
      </c>
      <c r="J2170">
        <v>900</v>
      </c>
      <c r="K2170">
        <v>22770</v>
      </c>
      <c r="L2170">
        <v>2048154.44</v>
      </c>
      <c r="M2170">
        <v>72</v>
      </c>
      <c r="N2170">
        <v>17.66</v>
      </c>
      <c r="O2170" s="3">
        <v>-0.3735</v>
      </c>
      <c r="P2170" s="3">
        <v>0.4209</v>
      </c>
      <c r="Q2170" t="s">
        <v>20</v>
      </c>
      <c r="S2170" s="1">
        <f t="shared" si="99"/>
        <v>42328</v>
      </c>
      <c r="U2170" s="1">
        <f t="shared" si="100"/>
        <v>42331</v>
      </c>
      <c r="W2170" s="37">
        <f t="shared" si="101"/>
        <v>3</v>
      </c>
      <c r="X2170" s="2"/>
      <c r="Z2170" s="2"/>
      <c r="AB2170" s="3"/>
      <c r="AD2170" s="3"/>
      <c r="AJ2170" s="3"/>
      <c r="AK2170" s="3"/>
    </row>
    <row r="2171" spans="1:37">
      <c r="A2171" t="s">
        <v>223</v>
      </c>
      <c r="B2171" t="s">
        <v>19</v>
      </c>
      <c r="C2171" s="2">
        <v>44474.527777777781</v>
      </c>
      <c r="D2171">
        <v>243</v>
      </c>
      <c r="E2171" s="2">
        <v>44475.545138888891</v>
      </c>
      <c r="F2171">
        <v>224.65</v>
      </c>
      <c r="G2171" s="3">
        <v>-7.5499999999999998E-2</v>
      </c>
      <c r="H2171">
        <v>8204.1</v>
      </c>
      <c r="I2171" s="3">
        <v>5.6300000000000003E-2</v>
      </c>
      <c r="J2171">
        <v>600</v>
      </c>
      <c r="K2171">
        <v>145800</v>
      </c>
      <c r="L2171">
        <v>5709164.0599999996</v>
      </c>
      <c r="M2171">
        <v>82</v>
      </c>
      <c r="N2171">
        <v>100.05</v>
      </c>
      <c r="O2171" s="3">
        <v>-7.6999999999999999E-2</v>
      </c>
      <c r="P2171" s="3">
        <v>0.26540000000000002</v>
      </c>
      <c r="Q2171" t="s">
        <v>20</v>
      </c>
      <c r="S2171" s="1">
        <f t="shared" si="99"/>
        <v>44474</v>
      </c>
      <c r="U2171" s="1">
        <f t="shared" si="100"/>
        <v>44475</v>
      </c>
      <c r="W2171" s="37">
        <f t="shared" si="101"/>
        <v>1</v>
      </c>
      <c r="X2171" s="2"/>
      <c r="Z2171" s="2"/>
      <c r="AB2171" s="3"/>
      <c r="AD2171" s="3"/>
      <c r="AJ2171" s="3"/>
      <c r="AK2171" s="3"/>
    </row>
    <row r="2172" spans="1:37">
      <c r="A2172" t="s">
        <v>30</v>
      </c>
      <c r="B2172" t="s">
        <v>19</v>
      </c>
      <c r="C2172" s="2">
        <v>40949.503472222219</v>
      </c>
      <c r="D2172">
        <v>82</v>
      </c>
      <c r="E2172" s="2">
        <v>40949.631944444445</v>
      </c>
      <c r="F2172">
        <v>75.8</v>
      </c>
      <c r="G2172" s="3">
        <v>-7.5600000000000001E-2</v>
      </c>
      <c r="H2172">
        <v>4159.8</v>
      </c>
      <c r="I2172" s="3">
        <v>5.6399999999999999E-2</v>
      </c>
      <c r="J2172">
        <v>900</v>
      </c>
      <c r="K2172">
        <v>73800</v>
      </c>
      <c r="L2172">
        <v>-135384.23000000001</v>
      </c>
      <c r="M2172">
        <v>38</v>
      </c>
      <c r="N2172">
        <v>109.47</v>
      </c>
      <c r="O2172" s="3">
        <v>-4.8800000000000003E-2</v>
      </c>
      <c r="P2172" s="3">
        <v>0.26769999999999999</v>
      </c>
      <c r="Q2172" t="s">
        <v>20</v>
      </c>
      <c r="S2172" s="1">
        <f t="shared" si="99"/>
        <v>40949</v>
      </c>
      <c r="U2172" s="1">
        <f t="shared" si="100"/>
        <v>40949</v>
      </c>
      <c r="W2172" s="37">
        <f t="shared" si="101"/>
        <v>0</v>
      </c>
      <c r="X2172" s="2"/>
      <c r="Z2172" s="2"/>
      <c r="AB2172" s="3"/>
      <c r="AD2172" s="3"/>
      <c r="AJ2172" s="3"/>
      <c r="AK2172" s="3"/>
    </row>
    <row r="2173" spans="1:37">
      <c r="A2173" t="s">
        <v>34</v>
      </c>
      <c r="B2173" t="s">
        <v>19</v>
      </c>
      <c r="C2173" s="2">
        <v>41026.506944444445</v>
      </c>
      <c r="D2173">
        <v>124.95</v>
      </c>
      <c r="E2173" s="2">
        <v>41026.631944444445</v>
      </c>
      <c r="F2173">
        <v>115.4</v>
      </c>
      <c r="G2173" s="3">
        <v>-7.6399999999999996E-2</v>
      </c>
      <c r="H2173">
        <v>7146.5</v>
      </c>
      <c r="I2173" s="3">
        <v>5.7200000000000001E-2</v>
      </c>
      <c r="J2173">
        <v>1000</v>
      </c>
      <c r="K2173">
        <v>124950</v>
      </c>
      <c r="L2173">
        <v>133334.51999999999</v>
      </c>
      <c r="M2173">
        <v>37</v>
      </c>
      <c r="N2173">
        <v>193.15</v>
      </c>
      <c r="O2173" s="3">
        <v>-1.6400000000000001E-2</v>
      </c>
      <c r="P2173" s="3">
        <v>0.2089</v>
      </c>
      <c r="Q2173" t="s">
        <v>20</v>
      </c>
      <c r="S2173" s="1">
        <f t="shared" si="99"/>
        <v>41026</v>
      </c>
      <c r="U2173" s="1">
        <f t="shared" si="100"/>
        <v>41026</v>
      </c>
      <c r="W2173" s="37">
        <f t="shared" si="101"/>
        <v>0</v>
      </c>
      <c r="X2173" s="2"/>
      <c r="Z2173" s="2"/>
      <c r="AB2173" s="3"/>
      <c r="AD2173" s="3"/>
      <c r="AJ2173" s="3"/>
      <c r="AK2173" s="3"/>
    </row>
    <row r="2174" spans="1:37">
      <c r="A2174" t="s">
        <v>18</v>
      </c>
      <c r="B2174" t="s">
        <v>19</v>
      </c>
      <c r="C2174" s="2">
        <v>41647.631944444445</v>
      </c>
      <c r="D2174">
        <v>86.85</v>
      </c>
      <c r="E2174" s="2">
        <v>41648.590277777781</v>
      </c>
      <c r="F2174">
        <v>80.2</v>
      </c>
      <c r="G2174" s="3">
        <v>-7.6600000000000001E-2</v>
      </c>
      <c r="H2174">
        <v>4979.5</v>
      </c>
      <c r="I2174" s="3">
        <v>5.7299999999999997E-2</v>
      </c>
      <c r="J2174">
        <v>1000</v>
      </c>
      <c r="K2174">
        <v>86850</v>
      </c>
      <c r="L2174">
        <v>1028571.86</v>
      </c>
      <c r="M2174">
        <v>65</v>
      </c>
      <c r="N2174">
        <v>76.61</v>
      </c>
      <c r="O2174" s="3">
        <v>-5.8700000000000002E-2</v>
      </c>
      <c r="P2174" s="3">
        <v>0.18709999999999999</v>
      </c>
      <c r="Q2174" t="s">
        <v>20</v>
      </c>
      <c r="S2174" s="1">
        <f t="shared" si="99"/>
        <v>41647</v>
      </c>
      <c r="U2174" s="1">
        <f t="shared" si="100"/>
        <v>41648</v>
      </c>
      <c r="W2174" s="37">
        <f t="shared" si="101"/>
        <v>1</v>
      </c>
      <c r="X2174" s="2"/>
      <c r="Z2174" s="2"/>
      <c r="AB2174" s="3"/>
      <c r="AD2174" s="3"/>
      <c r="AJ2174" s="3"/>
      <c r="AK2174" s="3"/>
    </row>
    <row r="2175" spans="1:37">
      <c r="A2175" t="s">
        <v>86</v>
      </c>
      <c r="B2175" t="s">
        <v>19</v>
      </c>
      <c r="C2175" s="2">
        <v>42090.385416666664</v>
      </c>
      <c r="D2175">
        <v>178.6</v>
      </c>
      <c r="E2175" s="2">
        <v>42090.618055555555</v>
      </c>
      <c r="F2175">
        <v>164.9</v>
      </c>
      <c r="G2175" s="3">
        <v>-7.6700000000000004E-2</v>
      </c>
      <c r="H2175">
        <v>8468.6200000000008</v>
      </c>
      <c r="I2175" s="3">
        <v>5.7500000000000002E-2</v>
      </c>
      <c r="J2175">
        <v>825</v>
      </c>
      <c r="K2175">
        <v>147345</v>
      </c>
      <c r="L2175">
        <v>1848959.4</v>
      </c>
      <c r="M2175">
        <v>68</v>
      </c>
      <c r="N2175">
        <v>124.54</v>
      </c>
      <c r="O2175" s="3">
        <v>-5.9400000000000001E-2</v>
      </c>
      <c r="P2175" s="3">
        <v>0.29899999999999999</v>
      </c>
      <c r="Q2175" t="s">
        <v>20</v>
      </c>
      <c r="S2175" s="1">
        <f t="shared" si="99"/>
        <v>42090</v>
      </c>
      <c r="U2175" s="1">
        <f t="shared" si="100"/>
        <v>42090</v>
      </c>
      <c r="W2175" s="37">
        <f t="shared" si="101"/>
        <v>0</v>
      </c>
      <c r="X2175" s="2"/>
      <c r="Z2175" s="2"/>
      <c r="AB2175" s="3"/>
      <c r="AD2175" s="3"/>
      <c r="AJ2175" s="3"/>
      <c r="AK2175" s="3"/>
    </row>
    <row r="2176" spans="1:37">
      <c r="A2176" t="s">
        <v>152</v>
      </c>
      <c r="B2176" t="s">
        <v>19</v>
      </c>
      <c r="C2176" s="2">
        <v>43487.385416666664</v>
      </c>
      <c r="D2176">
        <v>134.9</v>
      </c>
      <c r="E2176" s="2">
        <v>43487.625</v>
      </c>
      <c r="F2176">
        <v>124.5</v>
      </c>
      <c r="G2176" s="3">
        <v>-7.7100000000000002E-2</v>
      </c>
      <c r="H2176">
        <v>5269.05</v>
      </c>
      <c r="I2176" s="3">
        <v>5.79E-2</v>
      </c>
      <c r="J2176">
        <v>675</v>
      </c>
      <c r="K2176">
        <v>91057.49</v>
      </c>
      <c r="L2176">
        <v>2286481.2999999998</v>
      </c>
      <c r="M2176">
        <v>70</v>
      </c>
      <c r="N2176">
        <v>75.27</v>
      </c>
      <c r="O2176" s="3">
        <v>-3.7000000000000002E-3</v>
      </c>
      <c r="P2176" s="3">
        <v>0.25130000000000002</v>
      </c>
      <c r="Q2176" t="s">
        <v>20</v>
      </c>
      <c r="S2176" s="1">
        <f t="shared" si="99"/>
        <v>43487</v>
      </c>
      <c r="U2176" s="1">
        <f t="shared" si="100"/>
        <v>43487</v>
      </c>
      <c r="W2176" s="37">
        <f t="shared" si="101"/>
        <v>0</v>
      </c>
      <c r="X2176" s="2"/>
      <c r="Z2176" s="2"/>
      <c r="AB2176" s="3"/>
      <c r="AD2176" s="3"/>
      <c r="AJ2176" s="3"/>
      <c r="AK2176" s="3"/>
    </row>
    <row r="2177" spans="1:37">
      <c r="A2177" t="s">
        <v>44</v>
      </c>
      <c r="B2177" t="s">
        <v>19</v>
      </c>
      <c r="C2177" s="2">
        <v>41043.385416666664</v>
      </c>
      <c r="D2177">
        <v>109.95</v>
      </c>
      <c r="E2177" s="2">
        <v>41044.440972222219</v>
      </c>
      <c r="F2177">
        <v>101.45</v>
      </c>
      <c r="G2177" s="3">
        <v>-7.7299999999999994E-2</v>
      </c>
      <c r="H2177">
        <v>6705.3</v>
      </c>
      <c r="I2177" s="3">
        <v>5.8099999999999999E-2</v>
      </c>
      <c r="J2177">
        <v>1050</v>
      </c>
      <c r="K2177">
        <v>115447.5</v>
      </c>
      <c r="L2177">
        <v>269635.21999999997</v>
      </c>
      <c r="M2177">
        <v>93</v>
      </c>
      <c r="N2177">
        <v>72.099999999999994</v>
      </c>
      <c r="O2177" s="3">
        <v>-0.1091</v>
      </c>
      <c r="P2177" s="3">
        <v>0.3579</v>
      </c>
      <c r="Q2177" t="s">
        <v>20</v>
      </c>
      <c r="S2177" s="1">
        <f t="shared" si="99"/>
        <v>41043</v>
      </c>
      <c r="U2177" s="1">
        <f t="shared" si="100"/>
        <v>41044</v>
      </c>
      <c r="W2177" s="37">
        <f t="shared" si="101"/>
        <v>1</v>
      </c>
      <c r="X2177" s="2"/>
      <c r="Z2177" s="2"/>
      <c r="AB2177" s="3"/>
      <c r="AD2177" s="3"/>
      <c r="AJ2177" s="3"/>
      <c r="AK2177" s="3"/>
    </row>
    <row r="2178" spans="1:37">
      <c r="A2178" t="s">
        <v>71</v>
      </c>
      <c r="B2178" t="s">
        <v>19</v>
      </c>
      <c r="C2178" s="2">
        <v>42440.569444444445</v>
      </c>
      <c r="D2178">
        <v>93.45</v>
      </c>
      <c r="E2178" s="2">
        <v>42443.520833333336</v>
      </c>
      <c r="F2178">
        <v>86.15</v>
      </c>
      <c r="G2178" s="3">
        <v>-7.8100000000000003E-2</v>
      </c>
      <c r="H2178">
        <v>4953.6000000000004</v>
      </c>
      <c r="I2178" s="3">
        <v>5.8900000000000001E-2</v>
      </c>
      <c r="J2178">
        <v>900</v>
      </c>
      <c r="K2178">
        <v>84105</v>
      </c>
      <c r="L2178">
        <v>1857110.21</v>
      </c>
      <c r="M2178">
        <v>63</v>
      </c>
      <c r="N2178">
        <v>78.63</v>
      </c>
      <c r="O2178" s="3">
        <v>-0.27339999999999998</v>
      </c>
      <c r="P2178" s="3">
        <v>0.33760000000000001</v>
      </c>
      <c r="Q2178" t="s">
        <v>20</v>
      </c>
      <c r="S2178" s="1">
        <f t="shared" si="99"/>
        <v>42440</v>
      </c>
      <c r="U2178" s="1">
        <f t="shared" si="100"/>
        <v>42443</v>
      </c>
      <c r="W2178" s="37">
        <f t="shared" si="101"/>
        <v>3</v>
      </c>
      <c r="X2178" s="2"/>
      <c r="Z2178" s="2"/>
      <c r="AB2178" s="3"/>
      <c r="AD2178" s="3"/>
      <c r="AJ2178" s="3"/>
      <c r="AK2178" s="3"/>
    </row>
    <row r="2179" spans="1:37">
      <c r="A2179" t="s">
        <v>99</v>
      </c>
      <c r="B2179" t="s">
        <v>19</v>
      </c>
      <c r="C2179" s="2">
        <v>42649.385416666664</v>
      </c>
      <c r="D2179">
        <v>84.7</v>
      </c>
      <c r="E2179" s="2">
        <v>42649.559027777781</v>
      </c>
      <c r="F2179">
        <v>78.05</v>
      </c>
      <c r="G2179" s="3">
        <v>-7.85E-2</v>
      </c>
      <c r="H2179">
        <v>4143.5600000000004</v>
      </c>
      <c r="I2179" s="3">
        <v>5.9299999999999999E-2</v>
      </c>
      <c r="J2179">
        <v>825</v>
      </c>
      <c r="K2179">
        <v>69877.5</v>
      </c>
      <c r="L2179">
        <v>2103935.65</v>
      </c>
      <c r="M2179">
        <v>51</v>
      </c>
      <c r="N2179">
        <v>81.25</v>
      </c>
      <c r="O2179" s="3">
        <v>-0.2462</v>
      </c>
      <c r="P2179" s="3">
        <v>0.23319999999999999</v>
      </c>
      <c r="Q2179" t="s">
        <v>20</v>
      </c>
      <c r="S2179" s="1">
        <f t="shared" si="99"/>
        <v>42649</v>
      </c>
      <c r="U2179" s="1">
        <f t="shared" si="100"/>
        <v>42649</v>
      </c>
      <c r="W2179" s="37">
        <f t="shared" si="101"/>
        <v>0</v>
      </c>
      <c r="X2179" s="2"/>
      <c r="Z2179" s="2"/>
      <c r="AB2179" s="3"/>
      <c r="AD2179" s="3"/>
      <c r="AJ2179" s="3"/>
      <c r="AK2179" s="3"/>
    </row>
    <row r="2180" spans="1:37">
      <c r="A2180" t="s">
        <v>193</v>
      </c>
      <c r="B2180" t="s">
        <v>19</v>
      </c>
      <c r="C2180" s="2">
        <v>44259.625</v>
      </c>
      <c r="D2180">
        <v>341.3</v>
      </c>
      <c r="E2180" s="2">
        <v>44263.385416666664</v>
      </c>
      <c r="F2180">
        <v>314.39999999999998</v>
      </c>
      <c r="G2180" s="3">
        <v>-7.8799999999999995E-2</v>
      </c>
      <c r="H2180">
        <v>13731.53</v>
      </c>
      <c r="I2180" s="3">
        <v>5.96E-2</v>
      </c>
      <c r="J2180">
        <v>675</v>
      </c>
      <c r="K2180">
        <v>230377.48</v>
      </c>
      <c r="L2180">
        <v>4620531.7300000004</v>
      </c>
      <c r="M2180">
        <v>84</v>
      </c>
      <c r="N2180">
        <v>163.47</v>
      </c>
      <c r="O2180" s="3">
        <v>-7.6799999999999993E-2</v>
      </c>
      <c r="P2180" s="3">
        <v>0.2636</v>
      </c>
      <c r="Q2180" t="s">
        <v>20</v>
      </c>
      <c r="S2180" s="1">
        <f t="shared" si="99"/>
        <v>44259</v>
      </c>
      <c r="U2180" s="1">
        <f t="shared" si="100"/>
        <v>44263</v>
      </c>
      <c r="W2180" s="37">
        <f t="shared" si="101"/>
        <v>4</v>
      </c>
      <c r="X2180" s="2"/>
      <c r="Z2180" s="2"/>
      <c r="AB2180" s="3"/>
      <c r="AD2180" s="3"/>
      <c r="AJ2180" s="3"/>
      <c r="AK2180" s="3"/>
    </row>
    <row r="2181" spans="1:37">
      <c r="A2181" t="s">
        <v>52</v>
      </c>
      <c r="B2181" t="s">
        <v>19</v>
      </c>
      <c r="C2181" s="2">
        <v>41278.579861111109</v>
      </c>
      <c r="D2181">
        <v>64.05</v>
      </c>
      <c r="E2181" s="2">
        <v>41281.520833333336</v>
      </c>
      <c r="F2181">
        <v>59</v>
      </c>
      <c r="G2181" s="3">
        <v>-7.8799999999999995E-2</v>
      </c>
      <c r="H2181">
        <v>3628.52</v>
      </c>
      <c r="I2181" s="3">
        <v>5.96E-2</v>
      </c>
      <c r="J2181">
        <v>950</v>
      </c>
      <c r="K2181">
        <v>60847.5</v>
      </c>
      <c r="L2181">
        <v>571561.85</v>
      </c>
      <c r="M2181">
        <v>60</v>
      </c>
      <c r="N2181">
        <v>60.48</v>
      </c>
      <c r="O2181" s="3">
        <v>-3.6700000000000003E-2</v>
      </c>
      <c r="P2181" s="3">
        <v>0.1913</v>
      </c>
      <c r="Q2181" t="s">
        <v>20</v>
      </c>
      <c r="S2181" s="1">
        <f t="shared" si="99"/>
        <v>41278</v>
      </c>
      <c r="U2181" s="1">
        <f t="shared" si="100"/>
        <v>41281</v>
      </c>
      <c r="W2181" s="37">
        <f t="shared" si="101"/>
        <v>3</v>
      </c>
      <c r="X2181" s="2"/>
      <c r="Z2181" s="2"/>
      <c r="AB2181" s="3"/>
      <c r="AD2181" s="3"/>
      <c r="AJ2181" s="3"/>
      <c r="AK2181" s="3"/>
    </row>
    <row r="2182" spans="1:37">
      <c r="A2182" t="s">
        <v>253</v>
      </c>
      <c r="B2182" t="s">
        <v>19</v>
      </c>
      <c r="C2182" s="2">
        <v>44446.635416666664</v>
      </c>
      <c r="D2182">
        <v>193.15</v>
      </c>
      <c r="E2182" s="2">
        <v>44447.625</v>
      </c>
      <c r="F2182">
        <v>177.9</v>
      </c>
      <c r="G2182" s="3">
        <v>-7.9000000000000001E-2</v>
      </c>
      <c r="H2182">
        <v>6923.7</v>
      </c>
      <c r="I2182" s="3">
        <v>5.9700000000000003E-2</v>
      </c>
      <c r="J2182">
        <v>600</v>
      </c>
      <c r="K2182">
        <v>115890</v>
      </c>
      <c r="L2182">
        <v>5843304.5099999998</v>
      </c>
      <c r="M2182">
        <v>74</v>
      </c>
      <c r="N2182">
        <v>93.56</v>
      </c>
      <c r="O2182" s="3">
        <v>-8.3400000000000002E-2</v>
      </c>
      <c r="P2182" s="3">
        <v>0.20399999999999999</v>
      </c>
      <c r="Q2182" t="s">
        <v>20</v>
      </c>
      <c r="S2182" s="1">
        <f t="shared" si="99"/>
        <v>44446</v>
      </c>
      <c r="U2182" s="1">
        <f t="shared" si="100"/>
        <v>44447</v>
      </c>
      <c r="W2182" s="37">
        <f t="shared" si="101"/>
        <v>1</v>
      </c>
      <c r="X2182" s="2"/>
      <c r="Z2182" s="2"/>
      <c r="AB2182" s="3"/>
      <c r="AD2182" s="3"/>
      <c r="AJ2182" s="3"/>
      <c r="AK2182" s="3"/>
    </row>
    <row r="2183" spans="1:37">
      <c r="A2183" t="s">
        <v>85</v>
      </c>
      <c r="B2183" t="s">
        <v>19</v>
      </c>
      <c r="C2183" s="2">
        <v>42751.427083333336</v>
      </c>
      <c r="D2183">
        <v>58.2</v>
      </c>
      <c r="E2183" s="2">
        <v>42752.430555555555</v>
      </c>
      <c r="F2183">
        <v>53.6</v>
      </c>
      <c r="G2183" s="3">
        <v>-7.9000000000000001E-2</v>
      </c>
      <c r="H2183">
        <v>2872.65</v>
      </c>
      <c r="I2183" s="3">
        <v>5.9799999999999999E-2</v>
      </c>
      <c r="J2183">
        <v>825</v>
      </c>
      <c r="K2183">
        <v>48015</v>
      </c>
      <c r="L2183">
        <v>2230926.9700000002</v>
      </c>
      <c r="M2183">
        <v>77</v>
      </c>
      <c r="N2183">
        <v>37.31</v>
      </c>
      <c r="O2183" s="3">
        <v>-6.9599999999999995E-2</v>
      </c>
      <c r="P2183" s="3">
        <v>0.29380000000000001</v>
      </c>
      <c r="Q2183" t="s">
        <v>20</v>
      </c>
      <c r="S2183" s="1">
        <f t="shared" si="99"/>
        <v>42751</v>
      </c>
      <c r="U2183" s="1">
        <f t="shared" si="100"/>
        <v>42752</v>
      </c>
      <c r="W2183" s="37">
        <f t="shared" si="101"/>
        <v>1</v>
      </c>
      <c r="X2183" s="2"/>
      <c r="Z2183" s="2"/>
      <c r="AB2183" s="3"/>
      <c r="AD2183" s="3"/>
      <c r="AJ2183" s="3"/>
      <c r="AK2183" s="3"/>
    </row>
    <row r="2184" spans="1:37">
      <c r="A2184" t="s">
        <v>71</v>
      </c>
      <c r="B2184" t="s">
        <v>19</v>
      </c>
      <c r="C2184" s="2">
        <v>41807.576388888891</v>
      </c>
      <c r="D2184">
        <v>45.2</v>
      </c>
      <c r="E2184" s="2">
        <v>41808.517361111109</v>
      </c>
      <c r="F2184">
        <v>41.6</v>
      </c>
      <c r="G2184" s="3">
        <v>-7.9600000000000004E-2</v>
      </c>
      <c r="H2184">
        <v>2322.1999999999998</v>
      </c>
      <c r="I2184" s="3">
        <v>6.0400000000000002E-2</v>
      </c>
      <c r="J2184">
        <v>850</v>
      </c>
      <c r="K2184">
        <v>38420</v>
      </c>
      <c r="L2184">
        <v>1369920.05</v>
      </c>
      <c r="M2184">
        <v>60</v>
      </c>
      <c r="N2184">
        <v>38.700000000000003</v>
      </c>
      <c r="O2184" s="3">
        <v>-7.9600000000000004E-2</v>
      </c>
      <c r="P2184" s="3">
        <v>0.59960000000000002</v>
      </c>
      <c r="Q2184" t="s">
        <v>20</v>
      </c>
      <c r="S2184" s="1">
        <f t="shared" si="99"/>
        <v>41807</v>
      </c>
      <c r="U2184" s="1">
        <f t="shared" si="100"/>
        <v>41808</v>
      </c>
      <c r="W2184" s="37">
        <f t="shared" si="101"/>
        <v>1</v>
      </c>
      <c r="X2184" s="2"/>
      <c r="Z2184" s="2"/>
      <c r="AB2184" s="3"/>
      <c r="AD2184" s="3"/>
      <c r="AJ2184" s="3"/>
      <c r="AK2184" s="3"/>
    </row>
    <row r="2185" spans="1:37">
      <c r="A2185" t="s">
        <v>82</v>
      </c>
      <c r="B2185" t="s">
        <v>19</v>
      </c>
      <c r="C2185" s="2">
        <v>41912.579861111109</v>
      </c>
      <c r="D2185">
        <v>116.5</v>
      </c>
      <c r="E2185" s="2">
        <v>41913.59375</v>
      </c>
      <c r="F2185">
        <v>107.2</v>
      </c>
      <c r="G2185" s="3">
        <v>-7.9799999999999996E-2</v>
      </c>
      <c r="H2185">
        <v>5650.4</v>
      </c>
      <c r="I2185" s="3">
        <v>6.0600000000000001E-2</v>
      </c>
      <c r="J2185">
        <v>800</v>
      </c>
      <c r="K2185">
        <v>93200</v>
      </c>
      <c r="L2185">
        <v>1487860.6</v>
      </c>
      <c r="M2185">
        <v>81</v>
      </c>
      <c r="N2185">
        <v>69.760000000000005</v>
      </c>
      <c r="O2185" s="3">
        <v>-0.14380000000000001</v>
      </c>
      <c r="P2185" s="3">
        <v>0.1961</v>
      </c>
      <c r="Q2185" t="s">
        <v>20</v>
      </c>
      <c r="S2185" s="1">
        <f t="shared" si="99"/>
        <v>41912</v>
      </c>
      <c r="U2185" s="1">
        <f t="shared" si="100"/>
        <v>41913</v>
      </c>
      <c r="W2185" s="37">
        <f t="shared" si="101"/>
        <v>1</v>
      </c>
      <c r="X2185" s="2"/>
      <c r="Z2185" s="2"/>
      <c r="AB2185" s="3"/>
      <c r="AD2185" s="3"/>
      <c r="AJ2185" s="3"/>
      <c r="AK2185" s="3"/>
    </row>
    <row r="2186" spans="1:37">
      <c r="A2186" t="s">
        <v>147</v>
      </c>
      <c r="B2186" t="s">
        <v>19</v>
      </c>
      <c r="C2186" s="2">
        <v>43763.385416666664</v>
      </c>
      <c r="D2186">
        <v>94</v>
      </c>
      <c r="E2186" s="2">
        <v>43763.482638888891</v>
      </c>
      <c r="F2186">
        <v>86.5</v>
      </c>
      <c r="G2186" s="3">
        <v>-7.9799999999999996E-2</v>
      </c>
      <c r="H2186">
        <v>3844.13</v>
      </c>
      <c r="I2186" s="3">
        <v>6.0600000000000001E-2</v>
      </c>
      <c r="J2186">
        <v>675</v>
      </c>
      <c r="K2186">
        <v>63450</v>
      </c>
      <c r="L2186">
        <v>2933942.69</v>
      </c>
      <c r="M2186">
        <v>29</v>
      </c>
      <c r="N2186">
        <v>132.56</v>
      </c>
      <c r="O2186" s="3">
        <v>-9.0399999999999994E-2</v>
      </c>
      <c r="P2186" s="3">
        <v>0.23669999999999999</v>
      </c>
      <c r="Q2186" t="s">
        <v>20</v>
      </c>
      <c r="S2186" s="1">
        <f t="shared" si="99"/>
        <v>43763</v>
      </c>
      <c r="U2186" s="1">
        <f t="shared" si="100"/>
        <v>43763</v>
      </c>
      <c r="W2186" s="37">
        <f t="shared" si="101"/>
        <v>0</v>
      </c>
      <c r="X2186" s="2"/>
      <c r="Z2186" s="2"/>
      <c r="AB2186" s="3"/>
      <c r="AD2186" s="3"/>
      <c r="AJ2186" s="3"/>
      <c r="AK2186" s="3"/>
    </row>
    <row r="2187" spans="1:37">
      <c r="A2187" t="s">
        <v>62</v>
      </c>
      <c r="B2187" t="s">
        <v>19</v>
      </c>
      <c r="C2187" s="2">
        <v>41754.395833333336</v>
      </c>
      <c r="D2187">
        <v>272.8</v>
      </c>
      <c r="E2187" s="2">
        <v>41758.385416666664</v>
      </c>
      <c r="F2187">
        <v>251</v>
      </c>
      <c r="G2187" s="3">
        <v>-7.9899999999999999E-2</v>
      </c>
      <c r="H2187">
        <v>14905.8</v>
      </c>
      <c r="I2187" s="3">
        <v>6.0699999999999997E-2</v>
      </c>
      <c r="J2187">
        <v>900</v>
      </c>
      <c r="K2187">
        <v>245519.98</v>
      </c>
      <c r="L2187">
        <v>1064222.08</v>
      </c>
      <c r="M2187">
        <v>150</v>
      </c>
      <c r="N2187">
        <v>99.37</v>
      </c>
      <c r="O2187" s="3">
        <v>-5.5899999999999998E-2</v>
      </c>
      <c r="P2187" s="3">
        <v>0.1298</v>
      </c>
      <c r="Q2187" t="s">
        <v>20</v>
      </c>
      <c r="S2187" s="1">
        <f t="shared" si="99"/>
        <v>41754</v>
      </c>
      <c r="U2187" s="1">
        <f t="shared" si="100"/>
        <v>41758</v>
      </c>
      <c r="W2187" s="37">
        <f t="shared" si="101"/>
        <v>4</v>
      </c>
      <c r="X2187" s="2"/>
      <c r="Z2187" s="2"/>
      <c r="AB2187" s="3"/>
      <c r="AD2187" s="3"/>
      <c r="AJ2187" s="3"/>
      <c r="AK2187" s="3"/>
    </row>
    <row r="2188" spans="1:37">
      <c r="A2188" t="s">
        <v>165</v>
      </c>
      <c r="B2188" t="s">
        <v>19</v>
      </c>
      <c r="C2188" s="2">
        <v>43843.385416666664</v>
      </c>
      <c r="D2188">
        <v>101.1</v>
      </c>
      <c r="E2188" s="2">
        <v>43844.5625</v>
      </c>
      <c r="F2188">
        <v>93</v>
      </c>
      <c r="G2188" s="3">
        <v>-8.0100000000000005E-2</v>
      </c>
      <c r="H2188">
        <v>4157.32</v>
      </c>
      <c r="I2188" s="3">
        <v>6.0900000000000003E-2</v>
      </c>
      <c r="J2188">
        <v>675</v>
      </c>
      <c r="K2188">
        <v>68242.5</v>
      </c>
      <c r="L2188">
        <v>3071658.89</v>
      </c>
      <c r="M2188">
        <v>128</v>
      </c>
      <c r="N2188">
        <v>32.479999999999997</v>
      </c>
      <c r="O2188" s="3">
        <v>-0.13109999999999999</v>
      </c>
      <c r="P2188" s="3">
        <v>0.12759999999999999</v>
      </c>
      <c r="Q2188" t="s">
        <v>20</v>
      </c>
      <c r="S2188" s="1">
        <f t="shared" si="99"/>
        <v>43843</v>
      </c>
      <c r="U2188" s="1">
        <f t="shared" si="100"/>
        <v>43844</v>
      </c>
      <c r="W2188" s="37">
        <f t="shared" si="101"/>
        <v>1</v>
      </c>
      <c r="X2188" s="2"/>
      <c r="Z2188" s="2"/>
      <c r="AB2188" s="3"/>
      <c r="AD2188" s="3"/>
      <c r="AJ2188" s="3"/>
      <c r="AK2188" s="3"/>
    </row>
    <row r="2189" spans="1:37">
      <c r="A2189" t="s">
        <v>131</v>
      </c>
      <c r="B2189" t="s">
        <v>19</v>
      </c>
      <c r="C2189" s="2">
        <v>43102.385416666664</v>
      </c>
      <c r="D2189">
        <v>127.15</v>
      </c>
      <c r="E2189" s="2">
        <v>43103.385416666664</v>
      </c>
      <c r="F2189">
        <v>116.95</v>
      </c>
      <c r="G2189" s="3">
        <v>-8.0199999999999994E-2</v>
      </c>
      <c r="H2189">
        <v>5237.33</v>
      </c>
      <c r="I2189" s="3">
        <v>6.0999999999999999E-2</v>
      </c>
      <c r="J2189">
        <v>675</v>
      </c>
      <c r="K2189">
        <v>85826.25</v>
      </c>
      <c r="L2189">
        <v>2176704.33</v>
      </c>
      <c r="M2189">
        <v>76</v>
      </c>
      <c r="N2189">
        <v>68.91</v>
      </c>
      <c r="O2189" s="3">
        <v>-6.5299999999999997E-2</v>
      </c>
      <c r="P2189" s="3">
        <v>0.22770000000000001</v>
      </c>
      <c r="Q2189" t="s">
        <v>20</v>
      </c>
      <c r="S2189" s="1">
        <f t="shared" si="99"/>
        <v>43102</v>
      </c>
      <c r="U2189" s="1">
        <f t="shared" si="100"/>
        <v>43103</v>
      </c>
      <c r="W2189" s="37">
        <f t="shared" si="101"/>
        <v>1</v>
      </c>
      <c r="X2189" s="2"/>
      <c r="Z2189" s="2"/>
      <c r="AB2189" s="3"/>
      <c r="AD2189" s="3"/>
      <c r="AJ2189" s="3"/>
      <c r="AK2189" s="3"/>
    </row>
    <row r="2190" spans="1:37">
      <c r="A2190" t="s">
        <v>39</v>
      </c>
      <c r="B2190" t="s">
        <v>19</v>
      </c>
      <c r="C2190" s="2">
        <v>41263.385416666664</v>
      </c>
      <c r="D2190">
        <v>64.7</v>
      </c>
      <c r="E2190" s="2">
        <v>41263.569444444445</v>
      </c>
      <c r="F2190">
        <v>59.5</v>
      </c>
      <c r="G2190" s="3">
        <v>-8.0399999999999999E-2</v>
      </c>
      <c r="H2190">
        <v>3760.1</v>
      </c>
      <c r="I2190" s="3">
        <v>6.1199999999999997E-2</v>
      </c>
      <c r="J2190">
        <v>950</v>
      </c>
      <c r="K2190">
        <v>61465</v>
      </c>
      <c r="L2190">
        <v>591826.77</v>
      </c>
      <c r="M2190">
        <v>54</v>
      </c>
      <c r="N2190">
        <v>69.63</v>
      </c>
      <c r="O2190" s="3">
        <v>-0.126</v>
      </c>
      <c r="P2190" s="3">
        <v>0.35470000000000002</v>
      </c>
      <c r="Q2190" t="s">
        <v>20</v>
      </c>
      <c r="S2190" s="1">
        <f t="shared" si="99"/>
        <v>41263</v>
      </c>
      <c r="U2190" s="1">
        <f t="shared" si="100"/>
        <v>41263</v>
      </c>
      <c r="W2190" s="37">
        <f t="shared" si="101"/>
        <v>0</v>
      </c>
      <c r="X2190" s="2"/>
      <c r="Z2190" s="2"/>
      <c r="AB2190" s="3"/>
      <c r="AD2190" s="3"/>
      <c r="AJ2190" s="3"/>
      <c r="AK2190" s="3"/>
    </row>
    <row r="2191" spans="1:37">
      <c r="A2191" t="s">
        <v>146</v>
      </c>
      <c r="B2191" t="s">
        <v>19</v>
      </c>
      <c r="C2191" s="2">
        <v>43326.385416666664</v>
      </c>
      <c r="D2191">
        <v>104.05</v>
      </c>
      <c r="E2191" s="2">
        <v>43328.385416666664</v>
      </c>
      <c r="F2191">
        <v>95.6</v>
      </c>
      <c r="G2191" s="3">
        <v>-8.1199999999999994E-2</v>
      </c>
      <c r="H2191">
        <v>4356.1099999999997</v>
      </c>
      <c r="I2191" s="3">
        <v>6.2E-2</v>
      </c>
      <c r="J2191">
        <v>675</v>
      </c>
      <c r="K2191">
        <v>70233.75</v>
      </c>
      <c r="L2191">
        <v>2495871.4</v>
      </c>
      <c r="M2191">
        <v>77</v>
      </c>
      <c r="N2191">
        <v>56.57</v>
      </c>
      <c r="O2191" s="3">
        <v>-0.1052</v>
      </c>
      <c r="P2191" s="3">
        <v>0.26</v>
      </c>
      <c r="Q2191" t="s">
        <v>20</v>
      </c>
      <c r="S2191" s="1">
        <f t="shared" si="99"/>
        <v>43326</v>
      </c>
      <c r="U2191" s="1">
        <f t="shared" si="100"/>
        <v>43328</v>
      </c>
      <c r="W2191" s="37">
        <f t="shared" si="101"/>
        <v>2</v>
      </c>
      <c r="X2191" s="2"/>
      <c r="Z2191" s="2"/>
      <c r="AB2191" s="3"/>
      <c r="AD2191" s="3"/>
      <c r="AJ2191" s="3"/>
      <c r="AK2191" s="3"/>
    </row>
    <row r="2192" spans="1:37">
      <c r="A2192" t="s">
        <v>171</v>
      </c>
      <c r="B2192" t="s">
        <v>19</v>
      </c>
      <c r="C2192" s="2">
        <v>44153.569444444445</v>
      </c>
      <c r="D2192">
        <v>126</v>
      </c>
      <c r="E2192" s="2">
        <v>44154.385416666664</v>
      </c>
      <c r="F2192">
        <v>115.75</v>
      </c>
      <c r="G2192" s="3">
        <v>-8.1299999999999997E-2</v>
      </c>
      <c r="H2192">
        <v>5286.94</v>
      </c>
      <c r="I2192" s="3">
        <v>6.2199999999999998E-2</v>
      </c>
      <c r="J2192">
        <v>675</v>
      </c>
      <c r="K2192">
        <v>85050</v>
      </c>
      <c r="L2192">
        <v>4033295.42</v>
      </c>
      <c r="M2192">
        <v>24</v>
      </c>
      <c r="N2192">
        <v>220.29</v>
      </c>
      <c r="O2192" s="3">
        <v>-5.5599999999999997E-2</v>
      </c>
      <c r="P2192" s="3">
        <v>0.28570000000000001</v>
      </c>
      <c r="Q2192" t="s">
        <v>20</v>
      </c>
      <c r="S2192" s="1">
        <f t="shared" si="99"/>
        <v>44153</v>
      </c>
      <c r="U2192" s="1">
        <f t="shared" si="100"/>
        <v>44154</v>
      </c>
      <c r="W2192" s="37">
        <f t="shared" si="101"/>
        <v>1</v>
      </c>
      <c r="X2192" s="2"/>
      <c r="Z2192" s="2"/>
      <c r="AB2192" s="3"/>
      <c r="AD2192" s="3"/>
      <c r="AJ2192" s="3"/>
      <c r="AK2192" s="3"/>
    </row>
    <row r="2193" spans="1:37">
      <c r="A2193" t="s">
        <v>55</v>
      </c>
      <c r="B2193" t="s">
        <v>19</v>
      </c>
      <c r="C2193" s="2">
        <v>41579.621527777781</v>
      </c>
      <c r="D2193">
        <v>145.80000000000001</v>
      </c>
      <c r="E2193" s="2">
        <v>41583.520833333336</v>
      </c>
      <c r="F2193">
        <v>133.94999999999999</v>
      </c>
      <c r="G2193" s="3">
        <v>-8.1299999999999997E-2</v>
      </c>
      <c r="H2193">
        <v>8599.8799999999992</v>
      </c>
      <c r="I2193" s="3">
        <v>6.2100000000000002E-2</v>
      </c>
      <c r="J2193">
        <v>950</v>
      </c>
      <c r="K2193">
        <v>138510</v>
      </c>
      <c r="L2193">
        <v>931745.37</v>
      </c>
      <c r="M2193">
        <v>64</v>
      </c>
      <c r="N2193">
        <v>134.37</v>
      </c>
      <c r="O2193" s="3">
        <v>-6.9599999999999995E-2</v>
      </c>
      <c r="P2193" s="3">
        <v>0.2984</v>
      </c>
      <c r="Q2193" t="s">
        <v>20</v>
      </c>
      <c r="S2193" s="1">
        <f t="shared" si="99"/>
        <v>41579</v>
      </c>
      <c r="U2193" s="1">
        <f t="shared" si="100"/>
        <v>41583</v>
      </c>
      <c r="W2193" s="37">
        <f t="shared" si="101"/>
        <v>4</v>
      </c>
      <c r="X2193" s="2"/>
      <c r="Z2193" s="2"/>
      <c r="AB2193" s="3"/>
      <c r="AD2193" s="3"/>
      <c r="AJ2193" s="3"/>
      <c r="AK2193" s="3"/>
    </row>
    <row r="2194" spans="1:37">
      <c r="A2194" t="s">
        <v>38</v>
      </c>
      <c r="B2194" t="s">
        <v>19</v>
      </c>
      <c r="C2194" s="2">
        <v>41320.604166666664</v>
      </c>
      <c r="D2194">
        <v>59.35</v>
      </c>
      <c r="E2194" s="2">
        <v>41324.385416666664</v>
      </c>
      <c r="F2194">
        <v>54.5</v>
      </c>
      <c r="G2194" s="3">
        <v>-8.1699999999999995E-2</v>
      </c>
      <c r="H2194">
        <v>3525.93</v>
      </c>
      <c r="I2194" s="3">
        <v>6.25E-2</v>
      </c>
      <c r="J2194">
        <v>950</v>
      </c>
      <c r="K2194">
        <v>56382.5</v>
      </c>
      <c r="L2194">
        <v>583173.12</v>
      </c>
      <c r="M2194">
        <v>90</v>
      </c>
      <c r="N2194">
        <v>39.18</v>
      </c>
      <c r="O2194" s="3">
        <v>-0.13650000000000001</v>
      </c>
      <c r="P2194" s="3">
        <v>0.22070000000000001</v>
      </c>
      <c r="Q2194" t="s">
        <v>20</v>
      </c>
      <c r="S2194" s="1">
        <f t="shared" si="99"/>
        <v>41320</v>
      </c>
      <c r="U2194" s="1">
        <f t="shared" si="100"/>
        <v>41324</v>
      </c>
      <c r="W2194" s="37">
        <f t="shared" si="101"/>
        <v>4</v>
      </c>
      <c r="X2194" s="2"/>
      <c r="Z2194" s="2"/>
      <c r="AB2194" s="3"/>
      <c r="AD2194" s="3"/>
      <c r="AJ2194" s="3"/>
      <c r="AK2194" s="3"/>
    </row>
    <row r="2195" spans="1:37">
      <c r="A2195" t="s">
        <v>60</v>
      </c>
      <c r="B2195" t="s">
        <v>19</v>
      </c>
      <c r="C2195" s="2">
        <v>41744.388888888891</v>
      </c>
      <c r="D2195">
        <v>100.45</v>
      </c>
      <c r="E2195" s="2">
        <v>41745.388888888891</v>
      </c>
      <c r="F2195">
        <v>92.2</v>
      </c>
      <c r="G2195" s="3">
        <v>-8.2100000000000006E-2</v>
      </c>
      <c r="H2195">
        <v>5691.15</v>
      </c>
      <c r="I2195" s="3">
        <v>6.3E-2</v>
      </c>
      <c r="J2195">
        <v>900</v>
      </c>
      <c r="K2195">
        <v>90405</v>
      </c>
      <c r="L2195">
        <v>1040446.33</v>
      </c>
      <c r="M2195">
        <v>77</v>
      </c>
      <c r="N2195">
        <v>73.91</v>
      </c>
      <c r="O2195" s="3">
        <v>-0.29870000000000002</v>
      </c>
      <c r="P2195" s="3">
        <v>0.27079999999999999</v>
      </c>
      <c r="Q2195" t="s">
        <v>20</v>
      </c>
      <c r="S2195" s="1">
        <f t="shared" si="99"/>
        <v>41744</v>
      </c>
      <c r="U2195" s="1">
        <f t="shared" si="100"/>
        <v>41745</v>
      </c>
      <c r="W2195" s="37">
        <f t="shared" si="101"/>
        <v>1</v>
      </c>
      <c r="X2195" s="2"/>
      <c r="Z2195" s="2"/>
      <c r="AB2195" s="3"/>
      <c r="AD2195" s="3"/>
      <c r="AJ2195" s="3"/>
      <c r="AK2195" s="3"/>
    </row>
    <row r="2196" spans="1:37">
      <c r="A2196" t="s">
        <v>57</v>
      </c>
      <c r="B2196" t="s">
        <v>19</v>
      </c>
      <c r="C2196" s="2">
        <v>41709.402777777781</v>
      </c>
      <c r="D2196">
        <v>114.95</v>
      </c>
      <c r="E2196" s="2">
        <v>41710.423611111109</v>
      </c>
      <c r="F2196">
        <v>105.45</v>
      </c>
      <c r="G2196" s="3">
        <v>-8.2600000000000007E-2</v>
      </c>
      <c r="H2196">
        <v>6931.2</v>
      </c>
      <c r="I2196" s="3">
        <v>6.3500000000000001E-2</v>
      </c>
      <c r="J2196">
        <v>950</v>
      </c>
      <c r="K2196">
        <v>109202.5</v>
      </c>
      <c r="L2196">
        <v>1090133.6499999999</v>
      </c>
      <c r="M2196">
        <v>83</v>
      </c>
      <c r="N2196">
        <v>83.51</v>
      </c>
      <c r="O2196" s="3">
        <v>-0.16700000000000001</v>
      </c>
      <c r="P2196" s="3">
        <v>0.25359999999999999</v>
      </c>
      <c r="Q2196" t="s">
        <v>20</v>
      </c>
      <c r="S2196" s="1">
        <f t="shared" si="99"/>
        <v>41709</v>
      </c>
      <c r="U2196" s="1">
        <f t="shared" si="100"/>
        <v>41710</v>
      </c>
      <c r="W2196" s="37">
        <f t="shared" si="101"/>
        <v>1</v>
      </c>
      <c r="X2196" s="2"/>
      <c r="Z2196" s="2"/>
      <c r="AB2196" s="3"/>
      <c r="AD2196" s="3"/>
      <c r="AJ2196" s="3"/>
      <c r="AK2196" s="3"/>
    </row>
    <row r="2197" spans="1:37">
      <c r="A2197" t="s">
        <v>28</v>
      </c>
      <c r="B2197" t="s">
        <v>19</v>
      </c>
      <c r="C2197" s="2">
        <v>41233.510416666664</v>
      </c>
      <c r="D2197">
        <v>41.7</v>
      </c>
      <c r="E2197" s="2">
        <v>41234.420138888891</v>
      </c>
      <c r="F2197">
        <v>38.25</v>
      </c>
      <c r="G2197" s="3">
        <v>-8.2699999999999996E-2</v>
      </c>
      <c r="H2197">
        <v>2650.5</v>
      </c>
      <c r="I2197" s="3">
        <v>6.3600000000000004E-2</v>
      </c>
      <c r="J2197">
        <v>1000</v>
      </c>
      <c r="K2197">
        <v>41700</v>
      </c>
      <c r="L2197">
        <v>544120.55000000005</v>
      </c>
      <c r="M2197">
        <v>51</v>
      </c>
      <c r="N2197">
        <v>51.97</v>
      </c>
      <c r="O2197" s="3">
        <v>-7.4300000000000005E-2</v>
      </c>
      <c r="P2197" s="3">
        <v>0.33329999999999999</v>
      </c>
      <c r="Q2197" t="s">
        <v>20</v>
      </c>
      <c r="S2197" s="1">
        <f t="shared" si="99"/>
        <v>41233</v>
      </c>
      <c r="U2197" s="1">
        <f t="shared" si="100"/>
        <v>41234</v>
      </c>
      <c r="W2197" s="37">
        <f t="shared" si="101"/>
        <v>1</v>
      </c>
      <c r="X2197" s="2"/>
      <c r="Z2197" s="2"/>
      <c r="AB2197" s="3"/>
      <c r="AD2197" s="3"/>
      <c r="AJ2197" s="3"/>
      <c r="AK2197" s="3"/>
    </row>
    <row r="2198" spans="1:37">
      <c r="A2198" t="s">
        <v>387</v>
      </c>
      <c r="B2198" t="s">
        <v>19</v>
      </c>
      <c r="C2198" s="2">
        <v>44755.451388888891</v>
      </c>
      <c r="D2198">
        <v>215</v>
      </c>
      <c r="E2198" s="2">
        <v>44756.409722222219</v>
      </c>
      <c r="F2198">
        <v>197.15</v>
      </c>
      <c r="G2198" s="3">
        <v>-8.3000000000000004E-2</v>
      </c>
      <c r="H2198">
        <v>10296.370000000001</v>
      </c>
      <c r="I2198" s="3">
        <v>6.3899999999999998E-2</v>
      </c>
      <c r="J2198">
        <v>750</v>
      </c>
      <c r="K2198">
        <v>161250</v>
      </c>
      <c r="L2198">
        <v>7022520.4299999997</v>
      </c>
      <c r="M2198">
        <v>65</v>
      </c>
      <c r="N2198">
        <v>158.41</v>
      </c>
      <c r="O2198" s="3">
        <v>-5.6300000000000003E-2</v>
      </c>
      <c r="P2198" s="3">
        <v>0.23719999999999999</v>
      </c>
      <c r="Q2198" t="s">
        <v>20</v>
      </c>
      <c r="S2198" s="1">
        <f t="shared" si="99"/>
        <v>44755</v>
      </c>
      <c r="U2198" s="1">
        <f t="shared" si="100"/>
        <v>44756</v>
      </c>
      <c r="W2198" s="37">
        <f t="shared" si="101"/>
        <v>1</v>
      </c>
      <c r="X2198" s="2"/>
      <c r="Z2198" s="2"/>
      <c r="AB2198" s="3"/>
      <c r="AD2198" s="3"/>
      <c r="AJ2198" s="3"/>
      <c r="AK2198" s="3"/>
    </row>
    <row r="2199" spans="1:37">
      <c r="A2199" t="s">
        <v>104</v>
      </c>
      <c r="B2199" t="s">
        <v>19</v>
      </c>
      <c r="C2199" s="2">
        <v>42845.385416666664</v>
      </c>
      <c r="D2199">
        <v>43.2</v>
      </c>
      <c r="E2199" s="2">
        <v>42845.611111111109</v>
      </c>
      <c r="F2199">
        <v>39.6</v>
      </c>
      <c r="G2199" s="3">
        <v>-8.3299999999999999E-2</v>
      </c>
      <c r="H2199">
        <v>2079</v>
      </c>
      <c r="I2199" s="3">
        <v>6.4199999999999993E-2</v>
      </c>
      <c r="J2199">
        <v>750</v>
      </c>
      <c r="K2199">
        <v>32400</v>
      </c>
      <c r="L2199">
        <v>2174731.15</v>
      </c>
      <c r="M2199">
        <v>66</v>
      </c>
      <c r="N2199">
        <v>31.5</v>
      </c>
      <c r="O2199" s="3">
        <v>-0.3831</v>
      </c>
      <c r="P2199" s="3">
        <v>0.25929999999999997</v>
      </c>
      <c r="Q2199" t="s">
        <v>20</v>
      </c>
      <c r="S2199" s="1">
        <f t="shared" si="99"/>
        <v>42845</v>
      </c>
      <c r="U2199" s="1">
        <f t="shared" si="100"/>
        <v>42845</v>
      </c>
      <c r="W2199" s="37">
        <f t="shared" si="101"/>
        <v>0</v>
      </c>
      <c r="X2199" s="2"/>
      <c r="Z2199" s="2"/>
      <c r="AB2199" s="3"/>
      <c r="AD2199" s="3"/>
      <c r="AJ2199" s="3"/>
      <c r="AK2199" s="3"/>
    </row>
    <row r="2200" spans="1:37">
      <c r="A2200" t="s">
        <v>139</v>
      </c>
      <c r="B2200" t="s">
        <v>19</v>
      </c>
      <c r="C2200" s="2">
        <v>43110.586805555555</v>
      </c>
      <c r="D2200">
        <v>82.8</v>
      </c>
      <c r="E2200" s="2">
        <v>43111.614583333336</v>
      </c>
      <c r="F2200">
        <v>75.900000000000006</v>
      </c>
      <c r="G2200" s="3">
        <v>-8.3299999999999999E-2</v>
      </c>
      <c r="H2200">
        <v>3586.27</v>
      </c>
      <c r="I2200" s="3">
        <v>6.4199999999999993E-2</v>
      </c>
      <c r="J2200">
        <v>675</v>
      </c>
      <c r="K2200">
        <v>55890</v>
      </c>
      <c r="L2200">
        <v>2199684.37</v>
      </c>
      <c r="M2200">
        <v>84</v>
      </c>
      <c r="N2200">
        <v>42.69</v>
      </c>
      <c r="O2200" s="3">
        <v>-0.1069</v>
      </c>
      <c r="P2200" s="3">
        <v>0.26090000000000002</v>
      </c>
      <c r="Q2200" t="s">
        <v>20</v>
      </c>
      <c r="S2200" s="1">
        <f t="shared" si="99"/>
        <v>43110</v>
      </c>
      <c r="U2200" s="1">
        <f t="shared" si="100"/>
        <v>43111</v>
      </c>
      <c r="W2200" s="37">
        <f t="shared" si="101"/>
        <v>1</v>
      </c>
      <c r="X2200" s="2"/>
      <c r="Z2200" s="2"/>
      <c r="AB2200" s="3"/>
      <c r="AD2200" s="3"/>
      <c r="AJ2200" s="3"/>
      <c r="AK2200" s="3"/>
    </row>
    <row r="2201" spans="1:37">
      <c r="A2201" t="s">
        <v>83</v>
      </c>
      <c r="B2201" t="s">
        <v>19</v>
      </c>
      <c r="C2201" s="2">
        <v>42704.423611111109</v>
      </c>
      <c r="D2201">
        <v>134.65</v>
      </c>
      <c r="E2201" s="2">
        <v>42705.510416666664</v>
      </c>
      <c r="F2201">
        <v>123.4</v>
      </c>
      <c r="G2201" s="3">
        <v>-8.3500000000000005E-2</v>
      </c>
      <c r="H2201">
        <v>7802.55</v>
      </c>
      <c r="I2201" s="3">
        <v>6.4399999999999999E-2</v>
      </c>
      <c r="J2201">
        <v>900</v>
      </c>
      <c r="K2201">
        <v>121184.99</v>
      </c>
      <c r="L2201">
        <v>2254997.62</v>
      </c>
      <c r="M2201">
        <v>101</v>
      </c>
      <c r="N2201">
        <v>77.25</v>
      </c>
      <c r="O2201" s="3">
        <v>-6.1600000000000002E-2</v>
      </c>
      <c r="P2201" s="3">
        <v>0.2792</v>
      </c>
      <c r="Q2201" t="s">
        <v>20</v>
      </c>
      <c r="S2201" s="1">
        <f t="shared" si="99"/>
        <v>42704</v>
      </c>
      <c r="U2201" s="1">
        <f t="shared" si="100"/>
        <v>42705</v>
      </c>
      <c r="W2201" s="37">
        <f t="shared" si="101"/>
        <v>1</v>
      </c>
      <c r="X2201" s="2"/>
      <c r="Z2201" s="2"/>
      <c r="AB2201" s="3"/>
      <c r="AD2201" s="3"/>
      <c r="AJ2201" s="3"/>
      <c r="AK2201" s="3"/>
    </row>
    <row r="2202" spans="1:37">
      <c r="A2202" t="s">
        <v>176</v>
      </c>
      <c r="B2202" t="s">
        <v>19</v>
      </c>
      <c r="C2202" s="2">
        <v>44175.385416666664</v>
      </c>
      <c r="D2202">
        <v>213.75</v>
      </c>
      <c r="E2202" s="2">
        <v>44175.604166666664</v>
      </c>
      <c r="F2202">
        <v>195.75</v>
      </c>
      <c r="G2202" s="3">
        <v>-8.4199999999999997E-2</v>
      </c>
      <c r="H2202">
        <v>9385.8799999999992</v>
      </c>
      <c r="I2202" s="3">
        <v>6.5100000000000005E-2</v>
      </c>
      <c r="J2202">
        <v>675</v>
      </c>
      <c r="K2202">
        <v>144281.25</v>
      </c>
      <c r="L2202">
        <v>4171554.99</v>
      </c>
      <c r="M2202">
        <v>64</v>
      </c>
      <c r="N2202">
        <v>146.65</v>
      </c>
      <c r="O2202" s="3">
        <v>-5.45E-2</v>
      </c>
      <c r="P2202" s="3">
        <v>0.18360000000000001</v>
      </c>
      <c r="Q2202" t="s">
        <v>20</v>
      </c>
      <c r="S2202" s="1">
        <f t="shared" si="99"/>
        <v>44175</v>
      </c>
      <c r="U2202" s="1">
        <f t="shared" si="100"/>
        <v>44175</v>
      </c>
      <c r="W2202" s="37">
        <f t="shared" si="101"/>
        <v>0</v>
      </c>
      <c r="X2202" s="2"/>
      <c r="Z2202" s="2"/>
      <c r="AB2202" s="3"/>
      <c r="AD2202" s="3"/>
      <c r="AJ2202" s="3"/>
      <c r="AK2202" s="3"/>
    </row>
    <row r="2203" spans="1:37">
      <c r="A2203" t="s">
        <v>48</v>
      </c>
      <c r="B2203" t="s">
        <v>19</v>
      </c>
      <c r="C2203" s="2">
        <v>40906.576388888891</v>
      </c>
      <c r="D2203">
        <v>28.4</v>
      </c>
      <c r="E2203" s="2">
        <v>40906.618055555555</v>
      </c>
      <c r="F2203">
        <v>26</v>
      </c>
      <c r="G2203" s="3">
        <v>-8.4500000000000006E-2</v>
      </c>
      <c r="H2203">
        <v>1856</v>
      </c>
      <c r="I2203" s="3">
        <v>6.54E-2</v>
      </c>
      <c r="J2203">
        <v>1000</v>
      </c>
      <c r="K2203">
        <v>28400</v>
      </c>
      <c r="L2203">
        <v>-199369.08</v>
      </c>
      <c r="M2203">
        <v>13</v>
      </c>
      <c r="N2203">
        <v>142.77000000000001</v>
      </c>
      <c r="O2203" s="3">
        <v>-0.32569999999999999</v>
      </c>
      <c r="P2203" s="3">
        <v>0.27639999999999998</v>
      </c>
      <c r="Q2203" t="s">
        <v>20</v>
      </c>
      <c r="S2203" s="1">
        <f t="shared" si="99"/>
        <v>40906</v>
      </c>
      <c r="U2203" s="1">
        <f t="shared" si="100"/>
        <v>40906</v>
      </c>
      <c r="W2203" s="37">
        <f t="shared" si="101"/>
        <v>0</v>
      </c>
      <c r="X2203" s="2"/>
      <c r="Z2203" s="2"/>
      <c r="AB2203" s="3"/>
      <c r="AD2203" s="3"/>
      <c r="AJ2203" s="3"/>
      <c r="AK2203" s="3"/>
    </row>
    <row r="2204" spans="1:37">
      <c r="A2204" t="s">
        <v>249</v>
      </c>
      <c r="B2204" t="s">
        <v>19</v>
      </c>
      <c r="C2204" s="2">
        <v>44720.555555555555</v>
      </c>
      <c r="D2204">
        <v>295.05</v>
      </c>
      <c r="E2204" s="2">
        <v>44721.506944444445</v>
      </c>
      <c r="F2204">
        <v>270</v>
      </c>
      <c r="G2204" s="3">
        <v>-8.4900000000000003E-2</v>
      </c>
      <c r="H2204">
        <v>13579.65</v>
      </c>
      <c r="I2204" s="3">
        <v>6.5699999999999995E-2</v>
      </c>
      <c r="J2204">
        <v>700</v>
      </c>
      <c r="K2204">
        <v>206534.98</v>
      </c>
      <c r="L2204">
        <v>6864590.2599999998</v>
      </c>
      <c r="M2204">
        <v>63</v>
      </c>
      <c r="N2204">
        <v>215.55</v>
      </c>
      <c r="O2204" s="3">
        <v>-3.9300000000000002E-2</v>
      </c>
      <c r="P2204" s="3">
        <v>0.25569999999999998</v>
      </c>
      <c r="Q2204" t="s">
        <v>20</v>
      </c>
      <c r="S2204" s="1">
        <f t="shared" si="99"/>
        <v>44720</v>
      </c>
      <c r="U2204" s="1">
        <f t="shared" si="100"/>
        <v>44721</v>
      </c>
      <c r="W2204" s="37">
        <f t="shared" si="101"/>
        <v>1</v>
      </c>
      <c r="X2204" s="2"/>
      <c r="Z2204" s="2"/>
      <c r="AB2204" s="3"/>
      <c r="AD2204" s="3"/>
      <c r="AJ2204" s="3"/>
      <c r="AK2204" s="3"/>
    </row>
    <row r="2205" spans="1:37">
      <c r="A2205" t="s">
        <v>94</v>
      </c>
      <c r="B2205" t="s">
        <v>19</v>
      </c>
      <c r="C2205" s="2">
        <v>42793.385416666664</v>
      </c>
      <c r="D2205">
        <v>159.05000000000001</v>
      </c>
      <c r="E2205" s="2">
        <v>42795.385416666664</v>
      </c>
      <c r="F2205">
        <v>145.5</v>
      </c>
      <c r="G2205" s="3">
        <v>-8.5199999999999998E-2</v>
      </c>
      <c r="H2205">
        <v>8666.2099999999991</v>
      </c>
      <c r="I2205" s="3">
        <v>6.6000000000000003E-2</v>
      </c>
      <c r="J2205">
        <v>825</v>
      </c>
      <c r="K2205">
        <v>131216.25</v>
      </c>
      <c r="L2205">
        <v>2155325.09</v>
      </c>
      <c r="M2205">
        <v>151</v>
      </c>
      <c r="N2205">
        <v>57.39</v>
      </c>
      <c r="O2205" s="3">
        <v>-4.9399999999999999E-2</v>
      </c>
      <c r="P2205" s="3">
        <v>0.2455</v>
      </c>
      <c r="Q2205" t="s">
        <v>20</v>
      </c>
      <c r="S2205" s="1">
        <f t="shared" si="99"/>
        <v>42793</v>
      </c>
      <c r="U2205" s="1">
        <f t="shared" si="100"/>
        <v>42795</v>
      </c>
      <c r="W2205" s="37">
        <f t="shared" si="101"/>
        <v>2</v>
      </c>
      <c r="X2205" s="2"/>
      <c r="Z2205" s="2"/>
      <c r="AB2205" s="3"/>
      <c r="AD2205" s="3"/>
      <c r="AJ2205" s="3"/>
      <c r="AK2205" s="3"/>
    </row>
    <row r="2206" spans="1:37">
      <c r="A2206" t="s">
        <v>23</v>
      </c>
      <c r="B2206" t="s">
        <v>19</v>
      </c>
      <c r="C2206" s="2">
        <v>41607.385416666664</v>
      </c>
      <c r="D2206">
        <v>105.4</v>
      </c>
      <c r="E2206" s="2">
        <v>41611.385416666664</v>
      </c>
      <c r="F2206">
        <v>96.35</v>
      </c>
      <c r="G2206" s="3">
        <v>-8.5900000000000004E-2</v>
      </c>
      <c r="H2206">
        <v>6680.88</v>
      </c>
      <c r="I2206" s="3">
        <v>6.6699999999999995E-2</v>
      </c>
      <c r="J2206">
        <v>950</v>
      </c>
      <c r="K2206">
        <v>100130</v>
      </c>
      <c r="L2206">
        <v>951422.7</v>
      </c>
      <c r="M2206">
        <v>153</v>
      </c>
      <c r="N2206">
        <v>43.67</v>
      </c>
      <c r="O2206" s="3">
        <v>-6.2600000000000003E-2</v>
      </c>
      <c r="P2206" s="3">
        <v>0.24099999999999999</v>
      </c>
      <c r="Q2206" t="s">
        <v>20</v>
      </c>
      <c r="S2206" s="1">
        <f t="shared" si="99"/>
        <v>41607</v>
      </c>
      <c r="U2206" s="1">
        <f t="shared" si="100"/>
        <v>41611</v>
      </c>
      <c r="W2206" s="37">
        <f t="shared" si="101"/>
        <v>4</v>
      </c>
      <c r="X2206" s="2"/>
      <c r="Z2206" s="2"/>
      <c r="AB2206" s="3"/>
      <c r="AD2206" s="3"/>
      <c r="AJ2206" s="3"/>
      <c r="AK2206" s="3"/>
    </row>
    <row r="2207" spans="1:37">
      <c r="A2207" t="s">
        <v>196</v>
      </c>
      <c r="B2207" t="s">
        <v>19</v>
      </c>
      <c r="C2207" s="2">
        <v>44253.385416666664</v>
      </c>
      <c r="D2207">
        <v>414.75</v>
      </c>
      <c r="E2207" s="2">
        <v>44256.40625</v>
      </c>
      <c r="F2207">
        <v>379</v>
      </c>
      <c r="G2207" s="3">
        <v>-8.6199999999999999E-2</v>
      </c>
      <c r="H2207">
        <v>18773.439999999999</v>
      </c>
      <c r="I2207" s="3">
        <v>6.7100000000000007E-2</v>
      </c>
      <c r="J2207">
        <v>675</v>
      </c>
      <c r="K2207">
        <v>279956.25</v>
      </c>
      <c r="L2207">
        <v>4616287.07</v>
      </c>
      <c r="M2207">
        <v>83</v>
      </c>
      <c r="N2207">
        <v>226.19</v>
      </c>
      <c r="O2207" s="3">
        <v>-9.1399999999999995E-2</v>
      </c>
      <c r="P2207" s="3">
        <v>0.29420000000000002</v>
      </c>
      <c r="Q2207" t="s">
        <v>20</v>
      </c>
      <c r="S2207" s="1">
        <f t="shared" si="99"/>
        <v>44253</v>
      </c>
      <c r="U2207" s="1">
        <f t="shared" si="100"/>
        <v>44256</v>
      </c>
      <c r="W2207" s="37">
        <f t="shared" si="101"/>
        <v>3</v>
      </c>
      <c r="X2207" s="2"/>
      <c r="Z2207" s="2"/>
      <c r="AB2207" s="3"/>
      <c r="AD2207" s="3"/>
      <c r="AJ2207" s="3"/>
      <c r="AK2207" s="3"/>
    </row>
    <row r="2208" spans="1:37">
      <c r="A2208" t="s">
        <v>47</v>
      </c>
      <c r="B2208" t="s">
        <v>19</v>
      </c>
      <c r="C2208" s="2">
        <v>40884.385416666664</v>
      </c>
      <c r="D2208">
        <v>92.7</v>
      </c>
      <c r="E2208" s="2">
        <v>40884.631944444445</v>
      </c>
      <c r="F2208">
        <v>84.7</v>
      </c>
      <c r="G2208" s="3">
        <v>-8.6300000000000002E-2</v>
      </c>
      <c r="H2208">
        <v>5914.7</v>
      </c>
      <c r="I2208" s="3">
        <v>6.7199999999999996E-2</v>
      </c>
      <c r="J2208">
        <v>950.00009999999997</v>
      </c>
      <c r="K2208">
        <v>88065</v>
      </c>
      <c r="L2208">
        <v>-180407.17</v>
      </c>
      <c r="M2208">
        <v>72</v>
      </c>
      <c r="N2208">
        <v>82.15</v>
      </c>
      <c r="O2208" s="3">
        <v>-2.4799999999999999E-2</v>
      </c>
      <c r="P2208" s="3">
        <v>0.27560000000000001</v>
      </c>
      <c r="Q2208" t="s">
        <v>20</v>
      </c>
      <c r="S2208" s="1">
        <f t="shared" si="99"/>
        <v>40884</v>
      </c>
      <c r="U2208" s="1">
        <f t="shared" si="100"/>
        <v>40884</v>
      </c>
      <c r="W2208" s="37">
        <f t="shared" si="101"/>
        <v>0</v>
      </c>
      <c r="X2208" s="2"/>
      <c r="Z2208" s="2"/>
      <c r="AB2208" s="3"/>
      <c r="AD2208" s="3"/>
      <c r="AJ2208" s="3"/>
      <c r="AK2208" s="3"/>
    </row>
    <row r="2209" spans="1:37">
      <c r="A2209" t="s">
        <v>34</v>
      </c>
      <c r="B2209" t="s">
        <v>19</v>
      </c>
      <c r="C2209" s="2">
        <v>41157.385416666664</v>
      </c>
      <c r="D2209">
        <v>122.2</v>
      </c>
      <c r="E2209" s="2">
        <v>41158.513888888891</v>
      </c>
      <c r="F2209">
        <v>111.65</v>
      </c>
      <c r="G2209" s="3">
        <v>-8.6300000000000002E-2</v>
      </c>
      <c r="H2209">
        <v>8622.07</v>
      </c>
      <c r="I2209" s="3">
        <v>6.7199999999999996E-2</v>
      </c>
      <c r="J2209">
        <v>1050</v>
      </c>
      <c r="K2209">
        <v>128310</v>
      </c>
      <c r="L2209">
        <v>540236.09</v>
      </c>
      <c r="M2209">
        <v>114</v>
      </c>
      <c r="N2209">
        <v>75.63</v>
      </c>
      <c r="O2209" s="3">
        <v>-7.3200000000000001E-2</v>
      </c>
      <c r="P2209" s="3">
        <v>0.18540000000000001</v>
      </c>
      <c r="Q2209" t="s">
        <v>20</v>
      </c>
      <c r="S2209" s="1">
        <f t="shared" si="99"/>
        <v>41157</v>
      </c>
      <c r="U2209" s="1">
        <f t="shared" si="100"/>
        <v>41158</v>
      </c>
      <c r="W2209" s="37">
        <f t="shared" si="101"/>
        <v>1</v>
      </c>
      <c r="X2209" s="2"/>
      <c r="Z2209" s="2"/>
      <c r="AB2209" s="3"/>
      <c r="AD2209" s="3"/>
      <c r="AJ2209" s="3"/>
      <c r="AK2209" s="3"/>
    </row>
    <row r="2210" spans="1:37">
      <c r="A2210" t="s">
        <v>78</v>
      </c>
      <c r="B2210" t="s">
        <v>19</v>
      </c>
      <c r="C2210" s="2">
        <v>42317.569444444445</v>
      </c>
      <c r="D2210">
        <v>114.6</v>
      </c>
      <c r="E2210" s="2">
        <v>42318.489583333336</v>
      </c>
      <c r="F2210">
        <v>104.7</v>
      </c>
      <c r="G2210" s="3">
        <v>-8.6400000000000005E-2</v>
      </c>
      <c r="H2210">
        <v>6936.3</v>
      </c>
      <c r="I2210" s="3">
        <v>6.7299999999999999E-2</v>
      </c>
      <c r="J2210">
        <v>900</v>
      </c>
      <c r="K2210">
        <v>103140</v>
      </c>
      <c r="L2210">
        <v>1956138.44</v>
      </c>
      <c r="M2210">
        <v>54</v>
      </c>
      <c r="N2210">
        <v>128.44999999999999</v>
      </c>
      <c r="O2210" s="3">
        <v>-3.1800000000000002E-2</v>
      </c>
      <c r="P2210" s="3">
        <v>0.33289999999999997</v>
      </c>
      <c r="Q2210" t="s">
        <v>20</v>
      </c>
      <c r="S2210" s="1">
        <f t="shared" si="99"/>
        <v>42317</v>
      </c>
      <c r="U2210" s="1">
        <f t="shared" si="100"/>
        <v>42318</v>
      </c>
      <c r="W2210" s="37">
        <f t="shared" si="101"/>
        <v>1</v>
      </c>
      <c r="X2210" s="2"/>
      <c r="Z2210" s="2"/>
      <c r="AB2210" s="3"/>
      <c r="AD2210" s="3"/>
      <c r="AJ2210" s="3"/>
      <c r="AK2210" s="3"/>
    </row>
    <row r="2211" spans="1:37">
      <c r="A2211" t="s">
        <v>177</v>
      </c>
      <c r="B2211" t="s">
        <v>19</v>
      </c>
      <c r="C2211" s="2">
        <v>44175.604166666664</v>
      </c>
      <c r="D2211">
        <v>209.95</v>
      </c>
      <c r="E2211" s="2">
        <v>44176.579861111109</v>
      </c>
      <c r="F2211">
        <v>191.8</v>
      </c>
      <c r="G2211" s="3">
        <v>-8.6400000000000005E-2</v>
      </c>
      <c r="H2211">
        <v>9539.44</v>
      </c>
      <c r="I2211" s="3">
        <v>6.7299999999999999E-2</v>
      </c>
      <c r="J2211">
        <v>675</v>
      </c>
      <c r="K2211">
        <v>141716.25</v>
      </c>
      <c r="L2211">
        <v>4181094.43</v>
      </c>
      <c r="M2211">
        <v>70</v>
      </c>
      <c r="N2211">
        <v>136.28</v>
      </c>
      <c r="O2211" s="3">
        <v>-2.5000000000000001E-2</v>
      </c>
      <c r="P2211" s="3">
        <v>0.2379</v>
      </c>
      <c r="Q2211" t="s">
        <v>20</v>
      </c>
      <c r="S2211" s="1">
        <f t="shared" si="99"/>
        <v>44175</v>
      </c>
      <c r="U2211" s="1">
        <f t="shared" si="100"/>
        <v>44176</v>
      </c>
      <c r="W2211" s="37">
        <f t="shared" si="101"/>
        <v>1</v>
      </c>
      <c r="X2211" s="2"/>
      <c r="Z2211" s="2"/>
      <c r="AB2211" s="3"/>
      <c r="AD2211" s="3"/>
      <c r="AJ2211" s="3"/>
      <c r="AK2211" s="3"/>
    </row>
    <row r="2212" spans="1:37">
      <c r="A2212" t="s">
        <v>28</v>
      </c>
      <c r="B2212" t="s">
        <v>19</v>
      </c>
      <c r="C2212" s="2">
        <v>41236.388888888891</v>
      </c>
      <c r="D2212">
        <v>54.1</v>
      </c>
      <c r="E2212" s="2">
        <v>41236.625</v>
      </c>
      <c r="F2212">
        <v>49.4</v>
      </c>
      <c r="G2212" s="3">
        <v>-8.6900000000000005E-2</v>
      </c>
      <c r="H2212">
        <v>3665</v>
      </c>
      <c r="I2212" s="3">
        <v>6.7699999999999996E-2</v>
      </c>
      <c r="J2212">
        <v>1000</v>
      </c>
      <c r="K2212">
        <v>54100</v>
      </c>
      <c r="L2212">
        <v>577358.05000000005</v>
      </c>
      <c r="M2212">
        <v>69</v>
      </c>
      <c r="N2212">
        <v>53.12</v>
      </c>
      <c r="O2212" s="3">
        <v>-0.12570000000000001</v>
      </c>
      <c r="P2212" s="3">
        <v>0.42509999999999998</v>
      </c>
      <c r="Q2212" t="s">
        <v>20</v>
      </c>
      <c r="S2212" s="1">
        <f t="shared" ref="S2212:S2275" si="102">DATE(YEAR(C2212),MONTH(C2212),DAY(C2212))</f>
        <v>41236</v>
      </c>
      <c r="U2212" s="1">
        <f t="shared" ref="U2212:U2275" si="103">DATE(YEAR(E2212),MONTH(E2212),DAY(E2212))</f>
        <v>41236</v>
      </c>
      <c r="W2212" s="37">
        <f t="shared" ref="W2212:W2275" si="104">U2212-S2212</f>
        <v>0</v>
      </c>
      <c r="X2212" s="2"/>
      <c r="Z2212" s="2"/>
      <c r="AB2212" s="3"/>
      <c r="AD2212" s="3"/>
      <c r="AJ2212" s="3"/>
      <c r="AK2212" s="3"/>
    </row>
    <row r="2213" spans="1:37">
      <c r="A2213" t="s">
        <v>147</v>
      </c>
      <c r="B2213" t="s">
        <v>19</v>
      </c>
      <c r="C2213" s="2">
        <v>44071.385416666664</v>
      </c>
      <c r="D2213">
        <v>199</v>
      </c>
      <c r="E2213" s="2">
        <v>44074.465277777781</v>
      </c>
      <c r="F2213">
        <v>181.6</v>
      </c>
      <c r="G2213" s="3">
        <v>-8.7400000000000005E-2</v>
      </c>
      <c r="H2213">
        <v>10195.5</v>
      </c>
      <c r="I2213" s="3">
        <v>6.83E-2</v>
      </c>
      <c r="J2213">
        <v>750</v>
      </c>
      <c r="K2213">
        <v>149250</v>
      </c>
      <c r="L2213">
        <v>3813574.14</v>
      </c>
      <c r="M2213">
        <v>100</v>
      </c>
      <c r="N2213">
        <v>101.96</v>
      </c>
      <c r="O2213" s="3">
        <v>-6.0299999999999999E-2</v>
      </c>
      <c r="P2213" s="3">
        <v>0.36259999999999998</v>
      </c>
      <c r="Q2213" t="s">
        <v>20</v>
      </c>
      <c r="S2213" s="1">
        <f t="shared" si="102"/>
        <v>44071</v>
      </c>
      <c r="U2213" s="1">
        <f t="shared" si="103"/>
        <v>44074</v>
      </c>
      <c r="W2213" s="37">
        <f t="shared" si="104"/>
        <v>3</v>
      </c>
      <c r="X2213" s="2"/>
      <c r="Z2213" s="2"/>
      <c r="AB2213" s="3"/>
      <c r="AD2213" s="3"/>
      <c r="AJ2213" s="3"/>
      <c r="AK2213" s="3"/>
    </row>
    <row r="2214" spans="1:37">
      <c r="A2214" t="s">
        <v>24</v>
      </c>
      <c r="B2214" t="s">
        <v>19</v>
      </c>
      <c r="C2214" s="2">
        <v>41442.496527777781</v>
      </c>
      <c r="D2214">
        <v>63.9</v>
      </c>
      <c r="E2214" s="2">
        <v>41443.517361111109</v>
      </c>
      <c r="F2214">
        <v>58.25</v>
      </c>
      <c r="G2214" s="3">
        <v>-8.8400000000000006E-2</v>
      </c>
      <c r="H2214">
        <v>4428.5</v>
      </c>
      <c r="I2214" s="3">
        <v>6.93E-2</v>
      </c>
      <c r="J2214">
        <v>1000</v>
      </c>
      <c r="K2214">
        <v>63900</v>
      </c>
      <c r="L2214">
        <v>681934.07</v>
      </c>
      <c r="M2214">
        <v>83</v>
      </c>
      <c r="N2214">
        <v>53.36</v>
      </c>
      <c r="O2214" s="3">
        <v>-4.8500000000000001E-2</v>
      </c>
      <c r="P2214" s="3">
        <v>0.26450000000000001</v>
      </c>
      <c r="Q2214" t="s">
        <v>20</v>
      </c>
      <c r="S2214" s="1">
        <f t="shared" si="102"/>
        <v>41442</v>
      </c>
      <c r="U2214" s="1">
        <f t="shared" si="103"/>
        <v>41443</v>
      </c>
      <c r="W2214" s="37">
        <f t="shared" si="104"/>
        <v>1</v>
      </c>
      <c r="X2214" s="2"/>
      <c r="Z2214" s="2"/>
      <c r="AB2214" s="3"/>
      <c r="AD2214" s="3"/>
      <c r="AJ2214" s="3"/>
      <c r="AK2214" s="3"/>
    </row>
    <row r="2215" spans="1:37">
      <c r="A2215" t="s">
        <v>108</v>
      </c>
      <c r="B2215" t="s">
        <v>19</v>
      </c>
      <c r="C2215" s="2">
        <v>42860.388888888891</v>
      </c>
      <c r="D2215">
        <v>112</v>
      </c>
      <c r="E2215" s="2">
        <v>42863.385416666664</v>
      </c>
      <c r="F2215">
        <v>102.05</v>
      </c>
      <c r="G2215" s="3">
        <v>-8.8800000000000004E-2</v>
      </c>
      <c r="H2215">
        <v>5857.13</v>
      </c>
      <c r="I2215" s="3">
        <v>6.9699999999999998E-2</v>
      </c>
      <c r="J2215">
        <v>750</v>
      </c>
      <c r="K2215">
        <v>84000</v>
      </c>
      <c r="L2215">
        <v>2135987.73</v>
      </c>
      <c r="M2215">
        <v>75</v>
      </c>
      <c r="N2215">
        <v>78.099999999999994</v>
      </c>
      <c r="O2215" s="3">
        <v>-3.39E-2</v>
      </c>
      <c r="P2215" s="3">
        <v>0.19109999999999999</v>
      </c>
      <c r="Q2215" t="s">
        <v>20</v>
      </c>
      <c r="S2215" s="1">
        <f t="shared" si="102"/>
        <v>42860</v>
      </c>
      <c r="U2215" s="1">
        <f t="shared" si="103"/>
        <v>42863</v>
      </c>
      <c r="W2215" s="37">
        <f t="shared" si="104"/>
        <v>3</v>
      </c>
      <c r="X2215" s="2"/>
      <c r="Z2215" s="2"/>
      <c r="AB2215" s="3"/>
      <c r="AD2215" s="3"/>
      <c r="AJ2215" s="3"/>
      <c r="AK2215" s="3"/>
    </row>
    <row r="2216" spans="1:37">
      <c r="A2216" t="s">
        <v>106</v>
      </c>
      <c r="B2216" t="s">
        <v>19</v>
      </c>
      <c r="C2216" s="2">
        <v>42824.625</v>
      </c>
      <c r="D2216">
        <v>27.45</v>
      </c>
      <c r="E2216" s="2">
        <v>42824.642361111109</v>
      </c>
      <c r="F2216">
        <v>25</v>
      </c>
      <c r="G2216" s="3">
        <v>-8.9300000000000004E-2</v>
      </c>
      <c r="H2216">
        <v>1444.12</v>
      </c>
      <c r="I2216" s="3">
        <v>7.0099999999999996E-2</v>
      </c>
      <c r="J2216">
        <v>750</v>
      </c>
      <c r="K2216">
        <v>20587.5</v>
      </c>
      <c r="L2216">
        <v>2116383.0299999998</v>
      </c>
      <c r="M2216">
        <v>6</v>
      </c>
      <c r="N2216">
        <v>240.69</v>
      </c>
      <c r="O2216" s="3">
        <v>-0.48270000000000002</v>
      </c>
      <c r="P2216" s="3">
        <v>0.22770000000000001</v>
      </c>
      <c r="Q2216" t="s">
        <v>20</v>
      </c>
      <c r="S2216" s="1">
        <f t="shared" si="102"/>
        <v>42824</v>
      </c>
      <c r="U2216" s="1">
        <f t="shared" si="103"/>
        <v>42824</v>
      </c>
      <c r="W2216" s="37">
        <f t="shared" si="104"/>
        <v>0</v>
      </c>
      <c r="X2216" s="2"/>
      <c r="Z2216" s="2"/>
      <c r="AB2216" s="3"/>
      <c r="AD2216" s="3"/>
      <c r="AJ2216" s="3"/>
      <c r="AK2216" s="3"/>
    </row>
    <row r="2217" spans="1:37">
      <c r="A2217" t="s">
        <v>128</v>
      </c>
      <c r="B2217" t="s">
        <v>19</v>
      </c>
      <c r="C2217" s="2">
        <v>43385.385416666664</v>
      </c>
      <c r="D2217">
        <v>137.69999999999999</v>
      </c>
      <c r="E2217" s="2">
        <v>43388.458333333336</v>
      </c>
      <c r="F2217">
        <v>125.4</v>
      </c>
      <c r="G2217" s="3">
        <v>-8.9300000000000004E-2</v>
      </c>
      <c r="H2217">
        <v>6526.57</v>
      </c>
      <c r="I2217" s="3">
        <v>7.0199999999999999E-2</v>
      </c>
      <c r="J2217">
        <v>675</v>
      </c>
      <c r="K2217">
        <v>92947.5</v>
      </c>
      <c r="L2217">
        <v>2022893.47</v>
      </c>
      <c r="M2217">
        <v>98</v>
      </c>
      <c r="N2217">
        <v>66.599999999999994</v>
      </c>
      <c r="O2217" s="3">
        <v>-0.4158</v>
      </c>
      <c r="P2217" s="3">
        <v>0.31340000000000001</v>
      </c>
      <c r="Q2217" t="s">
        <v>20</v>
      </c>
      <c r="S2217" s="1">
        <f t="shared" si="102"/>
        <v>43385</v>
      </c>
      <c r="U2217" s="1">
        <f t="shared" si="103"/>
        <v>43388</v>
      </c>
      <c r="W2217" s="37">
        <f t="shared" si="104"/>
        <v>3</v>
      </c>
      <c r="X2217" s="2"/>
      <c r="Z2217" s="2"/>
      <c r="AB2217" s="3"/>
      <c r="AD2217" s="3"/>
      <c r="AJ2217" s="3"/>
      <c r="AK2217" s="3"/>
    </row>
    <row r="2218" spans="1:37">
      <c r="A2218" t="s">
        <v>191</v>
      </c>
      <c r="B2218" t="s">
        <v>19</v>
      </c>
      <c r="C2218" s="2">
        <v>44294.604166666664</v>
      </c>
      <c r="D2218">
        <v>298</v>
      </c>
      <c r="E2218" s="2">
        <v>44295.53125</v>
      </c>
      <c r="F2218">
        <v>271.35000000000002</v>
      </c>
      <c r="G2218" s="3">
        <v>-8.9399999999999993E-2</v>
      </c>
      <c r="H2218">
        <v>14145.64</v>
      </c>
      <c r="I2218" s="3">
        <v>7.0300000000000001E-2</v>
      </c>
      <c r="J2218">
        <v>675</v>
      </c>
      <c r="K2218">
        <v>201150</v>
      </c>
      <c r="L2218">
        <v>4830871.5199999996</v>
      </c>
      <c r="M2218">
        <v>56</v>
      </c>
      <c r="N2218">
        <v>252.6</v>
      </c>
      <c r="O2218" s="3">
        <v>-6.3799999999999996E-2</v>
      </c>
      <c r="P2218" s="3">
        <v>0.1779</v>
      </c>
      <c r="Q2218" t="s">
        <v>20</v>
      </c>
      <c r="S2218" s="1">
        <f t="shared" si="102"/>
        <v>44294</v>
      </c>
      <c r="U2218" s="1">
        <f t="shared" si="103"/>
        <v>44295</v>
      </c>
      <c r="W2218" s="37">
        <f t="shared" si="104"/>
        <v>1</v>
      </c>
      <c r="X2218" s="2"/>
      <c r="Z2218" s="2"/>
      <c r="AB2218" s="3"/>
      <c r="AD2218" s="3"/>
      <c r="AJ2218" s="3"/>
      <c r="AK2218" s="3"/>
    </row>
    <row r="2219" spans="1:37">
      <c r="A2219" t="s">
        <v>40</v>
      </c>
      <c r="B2219" t="s">
        <v>19</v>
      </c>
      <c r="C2219" s="2">
        <v>41115.385416666664</v>
      </c>
      <c r="D2219">
        <v>32.65</v>
      </c>
      <c r="E2219" s="2">
        <v>41115.572916666664</v>
      </c>
      <c r="F2219">
        <v>29.7</v>
      </c>
      <c r="G2219" s="3">
        <v>-9.0399999999999994E-2</v>
      </c>
      <c r="H2219">
        <v>2442.8200000000002</v>
      </c>
      <c r="I2219" s="3">
        <v>7.1300000000000002E-2</v>
      </c>
      <c r="J2219">
        <v>1050</v>
      </c>
      <c r="K2219">
        <v>34282.5</v>
      </c>
      <c r="L2219">
        <v>486062.12</v>
      </c>
      <c r="M2219">
        <v>55</v>
      </c>
      <c r="N2219">
        <v>44.41</v>
      </c>
      <c r="O2219" s="3">
        <v>-0.1026</v>
      </c>
      <c r="P2219" s="3">
        <v>0.55900000000000005</v>
      </c>
      <c r="Q2219" t="s">
        <v>20</v>
      </c>
      <c r="S2219" s="1">
        <f t="shared" si="102"/>
        <v>41115</v>
      </c>
      <c r="U2219" s="1">
        <f t="shared" si="103"/>
        <v>41115</v>
      </c>
      <c r="W2219" s="37">
        <f t="shared" si="104"/>
        <v>0</v>
      </c>
      <c r="X2219" s="2"/>
      <c r="Z2219" s="2"/>
      <c r="AB2219" s="3"/>
      <c r="AD2219" s="3"/>
      <c r="AJ2219" s="3"/>
      <c r="AK2219" s="3"/>
    </row>
    <row r="2220" spans="1:37">
      <c r="A2220" t="s">
        <v>267</v>
      </c>
      <c r="B2220" t="s">
        <v>19</v>
      </c>
      <c r="C2220" s="2">
        <v>44365.409722222219</v>
      </c>
      <c r="D2220">
        <v>140.4</v>
      </c>
      <c r="E2220" s="2">
        <v>44365.579861111109</v>
      </c>
      <c r="F2220">
        <v>127.7</v>
      </c>
      <c r="G2220" s="3">
        <v>-9.0499999999999997E-2</v>
      </c>
      <c r="H2220">
        <v>6512.35</v>
      </c>
      <c r="I2220" s="3">
        <v>7.1400000000000005E-2</v>
      </c>
      <c r="J2220">
        <v>650</v>
      </c>
      <c r="K2220">
        <v>91259.99</v>
      </c>
      <c r="L2220">
        <v>5423602.0599999996</v>
      </c>
      <c r="M2220">
        <v>50</v>
      </c>
      <c r="N2220">
        <v>130.25</v>
      </c>
      <c r="O2220" s="3">
        <v>-0.1036</v>
      </c>
      <c r="P2220" s="3">
        <v>0.33550000000000002</v>
      </c>
      <c r="Q2220" t="s">
        <v>20</v>
      </c>
      <c r="S2220" s="1">
        <f t="shared" si="102"/>
        <v>44365</v>
      </c>
      <c r="U2220" s="1">
        <f t="shared" si="103"/>
        <v>44365</v>
      </c>
      <c r="W2220" s="37">
        <f t="shared" si="104"/>
        <v>0</v>
      </c>
      <c r="X2220" s="2"/>
      <c r="Z2220" s="2"/>
      <c r="AB2220" s="3"/>
      <c r="AD2220" s="3"/>
      <c r="AJ2220" s="3"/>
      <c r="AK2220" s="3"/>
    </row>
    <row r="2221" spans="1:37">
      <c r="A2221" t="s">
        <v>89</v>
      </c>
      <c r="B2221" t="s">
        <v>19</v>
      </c>
      <c r="C2221" s="2">
        <v>42101.628472222219</v>
      </c>
      <c r="D2221">
        <v>78.75</v>
      </c>
      <c r="E2221" s="2">
        <v>42103.409722222219</v>
      </c>
      <c r="F2221">
        <v>71.599999999999994</v>
      </c>
      <c r="G2221" s="3">
        <v>-9.0800000000000006E-2</v>
      </c>
      <c r="H2221">
        <v>4517.2</v>
      </c>
      <c r="I2221" s="3">
        <v>7.17E-2</v>
      </c>
      <c r="J2221">
        <v>800</v>
      </c>
      <c r="K2221">
        <v>63000</v>
      </c>
      <c r="L2221">
        <v>1875180.65</v>
      </c>
      <c r="M2221">
        <v>90</v>
      </c>
      <c r="N2221">
        <v>50.19</v>
      </c>
      <c r="O2221" s="3">
        <v>-4.5100000000000001E-2</v>
      </c>
      <c r="P2221" s="3">
        <v>0.41210000000000002</v>
      </c>
      <c r="Q2221" t="s">
        <v>20</v>
      </c>
      <c r="S2221" s="1">
        <f t="shared" si="102"/>
        <v>42101</v>
      </c>
      <c r="U2221" s="1">
        <f t="shared" si="103"/>
        <v>42103</v>
      </c>
      <c r="W2221" s="37">
        <f t="shared" si="104"/>
        <v>2</v>
      </c>
      <c r="X2221" s="2"/>
      <c r="Z2221" s="2"/>
      <c r="AB2221" s="3"/>
      <c r="AD2221" s="3"/>
      <c r="AJ2221" s="3"/>
      <c r="AK2221" s="3"/>
    </row>
    <row r="2222" spans="1:37">
      <c r="A2222" t="s">
        <v>164</v>
      </c>
      <c r="B2222" t="s">
        <v>19</v>
      </c>
      <c r="C2222" s="2">
        <v>43874.385416666664</v>
      </c>
      <c r="D2222">
        <v>98.75</v>
      </c>
      <c r="E2222" s="2">
        <v>43874.628472222219</v>
      </c>
      <c r="F2222">
        <v>89.7</v>
      </c>
      <c r="G2222" s="3">
        <v>-9.1600000000000001E-2</v>
      </c>
      <c r="H2222">
        <v>4836.71</v>
      </c>
      <c r="I2222" s="3">
        <v>7.2599999999999998E-2</v>
      </c>
      <c r="J2222">
        <v>675</v>
      </c>
      <c r="K2222">
        <v>66656.25</v>
      </c>
      <c r="L2222">
        <v>3120635.88</v>
      </c>
      <c r="M2222">
        <v>71</v>
      </c>
      <c r="N2222">
        <v>68.12</v>
      </c>
      <c r="O2222" s="3">
        <v>-0.19089999999999999</v>
      </c>
      <c r="P2222" s="3">
        <v>0.20150000000000001</v>
      </c>
      <c r="Q2222" t="s">
        <v>20</v>
      </c>
      <c r="S2222" s="1">
        <f t="shared" si="102"/>
        <v>43874</v>
      </c>
      <c r="U2222" s="1">
        <f t="shared" si="103"/>
        <v>43874</v>
      </c>
      <c r="W2222" s="37">
        <f t="shared" si="104"/>
        <v>0</v>
      </c>
      <c r="X2222" s="2"/>
      <c r="Z2222" s="2"/>
      <c r="AB2222" s="3"/>
      <c r="AD2222" s="3"/>
      <c r="AJ2222" s="3"/>
      <c r="AK2222" s="3"/>
    </row>
    <row r="2223" spans="1:37">
      <c r="A2223" t="s">
        <v>35</v>
      </c>
      <c r="B2223" t="s">
        <v>19</v>
      </c>
      <c r="C2223" s="2">
        <v>41121.555555555555</v>
      </c>
      <c r="D2223">
        <v>83.5</v>
      </c>
      <c r="E2223" s="2">
        <v>41123.388888888891</v>
      </c>
      <c r="F2223">
        <v>75.849999999999994</v>
      </c>
      <c r="G2223" s="3">
        <v>-9.1600000000000001E-2</v>
      </c>
      <c r="H2223">
        <v>6359.33</v>
      </c>
      <c r="I2223" s="3">
        <v>7.2499999999999995E-2</v>
      </c>
      <c r="J2223">
        <v>1050</v>
      </c>
      <c r="K2223">
        <v>87675</v>
      </c>
      <c r="L2223">
        <v>457956.49</v>
      </c>
      <c r="M2223">
        <v>105</v>
      </c>
      <c r="N2223">
        <v>60.57</v>
      </c>
      <c r="O2223" s="3">
        <v>-6.7699999999999996E-2</v>
      </c>
      <c r="P2223" s="3">
        <v>0.26229999999999998</v>
      </c>
      <c r="Q2223" t="s">
        <v>20</v>
      </c>
      <c r="S2223" s="1">
        <f t="shared" si="102"/>
        <v>41121</v>
      </c>
      <c r="U2223" s="1">
        <f t="shared" si="103"/>
        <v>41123</v>
      </c>
      <c r="W2223" s="37">
        <f t="shared" si="104"/>
        <v>2</v>
      </c>
      <c r="X2223" s="2"/>
      <c r="Z2223" s="2"/>
      <c r="AB2223" s="3"/>
      <c r="AD2223" s="3"/>
      <c r="AJ2223" s="3"/>
      <c r="AK2223" s="3"/>
    </row>
    <row r="2224" spans="1:37">
      <c r="A2224" t="s">
        <v>90</v>
      </c>
      <c r="B2224" t="s">
        <v>19</v>
      </c>
      <c r="C2224" s="2">
        <v>42660.444444444445</v>
      </c>
      <c r="D2224">
        <v>70.349999999999994</v>
      </c>
      <c r="E2224" s="2">
        <v>42661.385416666664</v>
      </c>
      <c r="F2224">
        <v>63.85</v>
      </c>
      <c r="G2224" s="3">
        <v>-9.2399999999999996E-2</v>
      </c>
      <c r="H2224">
        <v>4255.3500000000004</v>
      </c>
      <c r="I2224" s="3">
        <v>7.3300000000000004E-2</v>
      </c>
      <c r="J2224">
        <v>825</v>
      </c>
      <c r="K2224">
        <v>58038.75</v>
      </c>
      <c r="L2224">
        <v>2204700.33</v>
      </c>
      <c r="M2224">
        <v>60</v>
      </c>
      <c r="N2224">
        <v>70.92</v>
      </c>
      <c r="O2224" s="3">
        <v>-6.0400000000000002E-2</v>
      </c>
      <c r="P2224" s="3">
        <v>0.42</v>
      </c>
      <c r="Q2224" t="s">
        <v>20</v>
      </c>
      <c r="S2224" s="1">
        <f t="shared" si="102"/>
        <v>42660</v>
      </c>
      <c r="U2224" s="1">
        <f t="shared" si="103"/>
        <v>42661</v>
      </c>
      <c r="W2224" s="37">
        <f t="shared" si="104"/>
        <v>1</v>
      </c>
      <c r="X2224" s="2"/>
      <c r="Z2224" s="2"/>
      <c r="AB2224" s="3"/>
      <c r="AD2224" s="3"/>
      <c r="AJ2224" s="3"/>
      <c r="AK2224" s="3"/>
    </row>
    <row r="2225" spans="1:37">
      <c r="A2225" t="s">
        <v>53</v>
      </c>
      <c r="B2225" t="s">
        <v>19</v>
      </c>
      <c r="C2225" s="2">
        <v>41281.520833333336</v>
      </c>
      <c r="D2225">
        <v>100</v>
      </c>
      <c r="E2225" s="2">
        <v>41282.590277777781</v>
      </c>
      <c r="F2225">
        <v>90.75</v>
      </c>
      <c r="G2225" s="3">
        <v>-9.2499999999999999E-2</v>
      </c>
      <c r="H2225">
        <v>6975.38</v>
      </c>
      <c r="I2225" s="3">
        <v>7.3400000000000007E-2</v>
      </c>
      <c r="J2225">
        <v>950</v>
      </c>
      <c r="K2225">
        <v>95000</v>
      </c>
      <c r="L2225">
        <v>578537.22</v>
      </c>
      <c r="M2225">
        <v>97</v>
      </c>
      <c r="N2225">
        <v>71.91</v>
      </c>
      <c r="O2225" s="3">
        <v>-2.9000000000000001E-2</v>
      </c>
      <c r="P2225" s="3">
        <v>0.29449999999999998</v>
      </c>
      <c r="Q2225" t="s">
        <v>20</v>
      </c>
      <c r="S2225" s="1">
        <f t="shared" si="102"/>
        <v>41281</v>
      </c>
      <c r="U2225" s="1">
        <f t="shared" si="103"/>
        <v>41282</v>
      </c>
      <c r="W2225" s="37">
        <f t="shared" si="104"/>
        <v>1</v>
      </c>
      <c r="X2225" s="2"/>
      <c r="Z2225" s="2"/>
      <c r="AB2225" s="3"/>
      <c r="AD2225" s="3"/>
      <c r="AJ2225" s="3"/>
      <c r="AK2225" s="3"/>
    </row>
    <row r="2226" spans="1:37">
      <c r="A2226" t="s">
        <v>60</v>
      </c>
      <c r="B2226" t="s">
        <v>19</v>
      </c>
      <c r="C2226" s="2">
        <v>41765.524305555555</v>
      </c>
      <c r="D2226">
        <v>264.55</v>
      </c>
      <c r="E2226" s="2">
        <v>41767.444444444445</v>
      </c>
      <c r="F2226">
        <v>240</v>
      </c>
      <c r="G2226" s="3">
        <v>-9.2799999999999994E-2</v>
      </c>
      <c r="H2226">
        <v>17554.05</v>
      </c>
      <c r="I2226" s="3">
        <v>7.3700000000000002E-2</v>
      </c>
      <c r="J2226">
        <v>900</v>
      </c>
      <c r="K2226">
        <v>238094.98</v>
      </c>
      <c r="L2226">
        <v>909066.58</v>
      </c>
      <c r="M2226">
        <v>130</v>
      </c>
      <c r="N2226">
        <v>135.03</v>
      </c>
      <c r="O2226" s="3">
        <v>-1.6299999999999999E-2</v>
      </c>
      <c r="P2226" s="3">
        <v>0.15140000000000001</v>
      </c>
      <c r="Q2226" t="s">
        <v>20</v>
      </c>
      <c r="S2226" s="1">
        <f t="shared" si="102"/>
        <v>41765</v>
      </c>
      <c r="U2226" s="1">
        <f t="shared" si="103"/>
        <v>41767</v>
      </c>
      <c r="W2226" s="37">
        <f t="shared" si="104"/>
        <v>2</v>
      </c>
      <c r="X2226" s="2"/>
      <c r="Z2226" s="2"/>
      <c r="AB2226" s="3"/>
      <c r="AD2226" s="3"/>
      <c r="AJ2226" s="3"/>
      <c r="AK2226" s="3"/>
    </row>
    <row r="2227" spans="1:37">
      <c r="A2227" t="s">
        <v>144</v>
      </c>
      <c r="B2227" t="s">
        <v>19</v>
      </c>
      <c r="C2227" s="2">
        <v>44081.555555555555</v>
      </c>
      <c r="D2227">
        <v>185</v>
      </c>
      <c r="E2227" s="2">
        <v>44082.604166666664</v>
      </c>
      <c r="F2227">
        <v>167.8</v>
      </c>
      <c r="G2227" s="3">
        <v>-9.2999999999999999E-2</v>
      </c>
      <c r="H2227">
        <v>10254</v>
      </c>
      <c r="I2227" s="3">
        <v>7.3899999999999993E-2</v>
      </c>
      <c r="J2227">
        <v>750</v>
      </c>
      <c r="K2227">
        <v>138750</v>
      </c>
      <c r="L2227">
        <v>3647915.27</v>
      </c>
      <c r="M2227">
        <v>91</v>
      </c>
      <c r="N2227">
        <v>112.68</v>
      </c>
      <c r="O2227" s="3">
        <v>-0.1651</v>
      </c>
      <c r="P2227" s="3">
        <v>0.2722</v>
      </c>
      <c r="Q2227" t="s">
        <v>20</v>
      </c>
      <c r="S2227" s="1">
        <f t="shared" si="102"/>
        <v>44081</v>
      </c>
      <c r="U2227" s="1">
        <f t="shared" si="103"/>
        <v>44082</v>
      </c>
      <c r="W2227" s="37">
        <f t="shared" si="104"/>
        <v>1</v>
      </c>
      <c r="X2227" s="2"/>
      <c r="Z2227" s="2"/>
      <c r="AB2227" s="3"/>
      <c r="AD2227" s="3"/>
      <c r="AJ2227" s="3"/>
      <c r="AK2227" s="3"/>
    </row>
    <row r="2228" spans="1:37">
      <c r="A2228" t="s">
        <v>38</v>
      </c>
      <c r="B2228" t="s">
        <v>19</v>
      </c>
      <c r="C2228" s="2">
        <v>41247.600694444445</v>
      </c>
      <c r="D2228">
        <v>75.55</v>
      </c>
      <c r="E2228" s="2">
        <v>41248.621527777781</v>
      </c>
      <c r="F2228">
        <v>68.5</v>
      </c>
      <c r="G2228" s="3">
        <v>-9.3299999999999994E-2</v>
      </c>
      <c r="H2228">
        <v>5329.02</v>
      </c>
      <c r="I2228" s="3">
        <v>7.4200000000000002E-2</v>
      </c>
      <c r="J2228">
        <v>949.99990000000003</v>
      </c>
      <c r="K2228">
        <v>71772.5</v>
      </c>
      <c r="L2228">
        <v>591801.12</v>
      </c>
      <c r="M2228">
        <v>83</v>
      </c>
      <c r="N2228">
        <v>64.209999999999994</v>
      </c>
      <c r="O2228" s="3">
        <v>-2.9100000000000001E-2</v>
      </c>
      <c r="P2228" s="3">
        <v>0.20250000000000001</v>
      </c>
      <c r="Q2228" t="s">
        <v>20</v>
      </c>
      <c r="S2228" s="1">
        <f t="shared" si="102"/>
        <v>41247</v>
      </c>
      <c r="U2228" s="1">
        <f t="shared" si="103"/>
        <v>41248</v>
      </c>
      <c r="W2228" s="37">
        <f t="shared" si="104"/>
        <v>1</v>
      </c>
      <c r="X2228" s="2"/>
      <c r="Z2228" s="2"/>
      <c r="AB2228" s="3"/>
      <c r="AD2228" s="3"/>
      <c r="AJ2228" s="3"/>
      <c r="AK2228" s="3"/>
    </row>
    <row r="2229" spans="1:37">
      <c r="A2229" t="s">
        <v>135</v>
      </c>
      <c r="B2229" t="s">
        <v>19</v>
      </c>
      <c r="C2229" s="2">
        <v>43479.385416666664</v>
      </c>
      <c r="D2229">
        <v>135.30000000000001</v>
      </c>
      <c r="E2229" s="2">
        <v>43479.625</v>
      </c>
      <c r="F2229">
        <v>122.65</v>
      </c>
      <c r="G2229" s="3">
        <v>-9.35E-2</v>
      </c>
      <c r="H2229">
        <v>6797.59</v>
      </c>
      <c r="I2229" s="3">
        <v>7.4399999999999994E-2</v>
      </c>
      <c r="J2229">
        <v>675</v>
      </c>
      <c r="K2229">
        <v>91327.5</v>
      </c>
      <c r="L2229">
        <v>2272539.85</v>
      </c>
      <c r="M2229">
        <v>70</v>
      </c>
      <c r="N2229">
        <v>97.11</v>
      </c>
      <c r="O2229" s="3">
        <v>-0.1426</v>
      </c>
      <c r="P2229" s="3">
        <v>0.2424</v>
      </c>
      <c r="Q2229" t="s">
        <v>20</v>
      </c>
      <c r="S2229" s="1">
        <f t="shared" si="102"/>
        <v>43479</v>
      </c>
      <c r="U2229" s="1">
        <f t="shared" si="103"/>
        <v>43479</v>
      </c>
      <c r="W2229" s="37">
        <f t="shared" si="104"/>
        <v>0</v>
      </c>
      <c r="X2229" s="2"/>
      <c r="Z2229" s="2"/>
      <c r="AB2229" s="3"/>
      <c r="AD2229" s="3"/>
      <c r="AJ2229" s="3"/>
      <c r="AK2229" s="3"/>
    </row>
    <row r="2230" spans="1:37">
      <c r="A2230" t="s">
        <v>192</v>
      </c>
      <c r="B2230" t="s">
        <v>19</v>
      </c>
      <c r="C2230" s="2">
        <v>44235.385416666664</v>
      </c>
      <c r="D2230">
        <v>280.25</v>
      </c>
      <c r="E2230" s="2">
        <v>44236.614583333336</v>
      </c>
      <c r="F2230">
        <v>254</v>
      </c>
      <c r="G2230" s="3">
        <v>-9.3700000000000006E-2</v>
      </c>
      <c r="H2230">
        <v>12544.5</v>
      </c>
      <c r="I2230" s="3">
        <v>7.46E-2</v>
      </c>
      <c r="J2230">
        <v>600</v>
      </c>
      <c r="K2230">
        <v>168150</v>
      </c>
      <c r="L2230">
        <v>4456438.78</v>
      </c>
      <c r="M2230">
        <v>143</v>
      </c>
      <c r="N2230">
        <v>87.72</v>
      </c>
      <c r="O2230" s="3">
        <v>-0.1079</v>
      </c>
      <c r="P2230" s="3">
        <v>0.32200000000000001</v>
      </c>
      <c r="Q2230" t="s">
        <v>20</v>
      </c>
      <c r="S2230" s="1">
        <f t="shared" si="102"/>
        <v>44235</v>
      </c>
      <c r="U2230" s="1">
        <f t="shared" si="103"/>
        <v>44236</v>
      </c>
      <c r="W2230" s="37">
        <f t="shared" si="104"/>
        <v>1</v>
      </c>
      <c r="X2230" s="2"/>
      <c r="Z2230" s="2"/>
      <c r="AB2230" s="3"/>
      <c r="AD2230" s="3"/>
      <c r="AJ2230" s="3"/>
      <c r="AK2230" s="3"/>
    </row>
    <row r="2231" spans="1:37">
      <c r="A2231" t="s">
        <v>140</v>
      </c>
      <c r="B2231" t="s">
        <v>19</v>
      </c>
      <c r="C2231" s="2">
        <v>43473.565972222219</v>
      </c>
      <c r="D2231">
        <v>147</v>
      </c>
      <c r="E2231" s="2">
        <v>43474.576388888891</v>
      </c>
      <c r="F2231">
        <v>133.19999999999999</v>
      </c>
      <c r="G2231" s="3">
        <v>-9.3899999999999997E-2</v>
      </c>
      <c r="H2231">
        <v>7423.65</v>
      </c>
      <c r="I2231" s="3">
        <v>7.4800000000000005E-2</v>
      </c>
      <c r="J2231">
        <v>675</v>
      </c>
      <c r="K2231">
        <v>99225</v>
      </c>
      <c r="L2231">
        <v>2319368.65</v>
      </c>
      <c r="M2231">
        <v>80</v>
      </c>
      <c r="N2231">
        <v>92.8</v>
      </c>
      <c r="O2231" s="3">
        <v>-3.7400000000000003E-2</v>
      </c>
      <c r="P2231" s="3">
        <v>0.26769999999999999</v>
      </c>
      <c r="Q2231" t="s">
        <v>20</v>
      </c>
      <c r="S2231" s="1">
        <f t="shared" si="102"/>
        <v>43473</v>
      </c>
      <c r="U2231" s="1">
        <f t="shared" si="103"/>
        <v>43474</v>
      </c>
      <c r="W2231" s="37">
        <f t="shared" si="104"/>
        <v>1</v>
      </c>
      <c r="X2231" s="2"/>
      <c r="Z2231" s="2"/>
      <c r="AB2231" s="3"/>
      <c r="AD2231" s="3"/>
      <c r="AJ2231" s="3"/>
      <c r="AK2231" s="3"/>
    </row>
    <row r="2232" spans="1:37">
      <c r="A2232" t="s">
        <v>159</v>
      </c>
      <c r="B2232" t="s">
        <v>19</v>
      </c>
      <c r="C2232" s="2">
        <v>43803.607638888891</v>
      </c>
      <c r="D2232">
        <v>125.7</v>
      </c>
      <c r="E2232" s="2">
        <v>43804.604166666664</v>
      </c>
      <c r="F2232">
        <v>113.9</v>
      </c>
      <c r="G2232" s="3">
        <v>-9.3899999999999997E-2</v>
      </c>
      <c r="H2232">
        <v>6347.7</v>
      </c>
      <c r="I2232" s="3">
        <v>7.4800000000000005E-2</v>
      </c>
      <c r="J2232">
        <v>675</v>
      </c>
      <c r="K2232">
        <v>84847.5</v>
      </c>
      <c r="L2232">
        <v>2941013.32</v>
      </c>
      <c r="M2232">
        <v>76</v>
      </c>
      <c r="N2232">
        <v>83.52</v>
      </c>
      <c r="O2232" s="3">
        <v>-0.1114</v>
      </c>
      <c r="P2232" s="3">
        <v>0.26290000000000002</v>
      </c>
      <c r="Q2232" t="s">
        <v>20</v>
      </c>
      <c r="S2232" s="1">
        <f t="shared" si="102"/>
        <v>43803</v>
      </c>
      <c r="U2232" s="1">
        <f t="shared" si="103"/>
        <v>43804</v>
      </c>
      <c r="W2232" s="37">
        <f t="shared" si="104"/>
        <v>1</v>
      </c>
      <c r="X2232" s="2"/>
      <c r="Z2232" s="2"/>
      <c r="AB2232" s="3"/>
      <c r="AD2232" s="3"/>
      <c r="AJ2232" s="3"/>
      <c r="AK2232" s="3"/>
    </row>
    <row r="2233" spans="1:37">
      <c r="A2233" t="s">
        <v>54</v>
      </c>
      <c r="B2233" t="s">
        <v>19</v>
      </c>
      <c r="C2233" s="2">
        <v>41659.430555555555</v>
      </c>
      <c r="D2233">
        <v>56.8</v>
      </c>
      <c r="E2233" s="2">
        <v>41660.5</v>
      </c>
      <c r="F2233">
        <v>51.45</v>
      </c>
      <c r="G2233" s="3">
        <v>-9.4200000000000006E-2</v>
      </c>
      <c r="H2233">
        <v>4054.12</v>
      </c>
      <c r="I2233" s="3">
        <v>7.51E-2</v>
      </c>
      <c r="J2233">
        <v>950</v>
      </c>
      <c r="K2233">
        <v>53960</v>
      </c>
      <c r="L2233">
        <v>1019162.41</v>
      </c>
      <c r="M2233">
        <v>97</v>
      </c>
      <c r="N2233">
        <v>41.8</v>
      </c>
      <c r="O2233" s="3">
        <v>-0.2165</v>
      </c>
      <c r="P2233" s="3">
        <v>0.33100000000000002</v>
      </c>
      <c r="Q2233" t="s">
        <v>20</v>
      </c>
      <c r="S2233" s="1">
        <f t="shared" si="102"/>
        <v>41659</v>
      </c>
      <c r="U2233" s="1">
        <f t="shared" si="103"/>
        <v>41660</v>
      </c>
      <c r="W2233" s="37">
        <f t="shared" si="104"/>
        <v>1</v>
      </c>
      <c r="X2233" s="2"/>
      <c r="Z2233" s="2"/>
      <c r="AB2233" s="3"/>
      <c r="AD2233" s="3"/>
      <c r="AJ2233" s="3"/>
      <c r="AK2233" s="3"/>
    </row>
    <row r="2234" spans="1:37">
      <c r="A2234" t="s">
        <v>140</v>
      </c>
      <c r="B2234" t="s">
        <v>19</v>
      </c>
      <c r="C2234" s="2">
        <v>43287.402777777781</v>
      </c>
      <c r="D2234">
        <v>132.5</v>
      </c>
      <c r="E2234" s="2">
        <v>43287.628472222219</v>
      </c>
      <c r="F2234">
        <v>120</v>
      </c>
      <c r="G2234" s="3">
        <v>-9.4299999999999995E-2</v>
      </c>
      <c r="H2234">
        <v>6733.13</v>
      </c>
      <c r="I2234" s="3">
        <v>7.5300000000000006E-2</v>
      </c>
      <c r="J2234">
        <v>675</v>
      </c>
      <c r="K2234">
        <v>89437.5</v>
      </c>
      <c r="L2234">
        <v>2502677.09</v>
      </c>
      <c r="M2234">
        <v>66</v>
      </c>
      <c r="N2234">
        <v>102.02</v>
      </c>
      <c r="O2234" s="3">
        <v>-1.2800000000000001E-2</v>
      </c>
      <c r="P2234" s="3">
        <v>0.20300000000000001</v>
      </c>
      <c r="Q2234" t="s">
        <v>20</v>
      </c>
      <c r="S2234" s="1">
        <f t="shared" si="102"/>
        <v>43287</v>
      </c>
      <c r="U2234" s="1">
        <f t="shared" si="103"/>
        <v>43287</v>
      </c>
      <c r="W2234" s="37">
        <f t="shared" si="104"/>
        <v>0</v>
      </c>
      <c r="X2234" s="2"/>
      <c r="Z2234" s="2"/>
      <c r="AB2234" s="3"/>
      <c r="AD2234" s="3"/>
      <c r="AJ2234" s="3"/>
      <c r="AK2234" s="3"/>
    </row>
    <row r="2235" spans="1:37">
      <c r="A2235" t="s">
        <v>36</v>
      </c>
      <c r="B2235" t="s">
        <v>19</v>
      </c>
      <c r="C2235" s="2">
        <v>41155.482638888891</v>
      </c>
      <c r="D2235">
        <v>84</v>
      </c>
      <c r="E2235" s="2">
        <v>41156.565972222219</v>
      </c>
      <c r="F2235">
        <v>76.05</v>
      </c>
      <c r="G2235" s="3">
        <v>-9.4600000000000004E-2</v>
      </c>
      <c r="H2235">
        <v>6666.98</v>
      </c>
      <c r="I2235" s="3">
        <v>7.5600000000000001E-2</v>
      </c>
      <c r="J2235">
        <v>1050</v>
      </c>
      <c r="K2235">
        <v>88200</v>
      </c>
      <c r="L2235">
        <v>542370.22</v>
      </c>
      <c r="M2235">
        <v>101</v>
      </c>
      <c r="N2235">
        <v>66.010000000000005</v>
      </c>
      <c r="O2235" s="3">
        <v>-7.3800000000000004E-2</v>
      </c>
      <c r="P2235" s="3">
        <v>0.2429</v>
      </c>
      <c r="Q2235" t="s">
        <v>20</v>
      </c>
      <c r="S2235" s="1">
        <f t="shared" si="102"/>
        <v>41155</v>
      </c>
      <c r="U2235" s="1">
        <f t="shared" si="103"/>
        <v>41156</v>
      </c>
      <c r="W2235" s="37">
        <f t="shared" si="104"/>
        <v>1</v>
      </c>
      <c r="X2235" s="2"/>
      <c r="Z2235" s="2"/>
      <c r="AB2235" s="3"/>
      <c r="AD2235" s="3"/>
      <c r="AJ2235" s="3"/>
      <c r="AK2235" s="3"/>
    </row>
    <row r="2236" spans="1:37">
      <c r="A2236" t="s">
        <v>25</v>
      </c>
      <c r="B2236" t="s">
        <v>19</v>
      </c>
      <c r="C2236" s="2">
        <v>41190.451388888891</v>
      </c>
      <c r="D2236">
        <v>103</v>
      </c>
      <c r="E2236" s="2">
        <v>41191.385416666664</v>
      </c>
      <c r="F2236">
        <v>93.25</v>
      </c>
      <c r="G2236" s="3">
        <v>-9.4700000000000006E-2</v>
      </c>
      <c r="H2236">
        <v>7398.13</v>
      </c>
      <c r="I2236" s="3">
        <v>7.5600000000000001E-2</v>
      </c>
      <c r="J2236">
        <v>950</v>
      </c>
      <c r="K2236">
        <v>97850</v>
      </c>
      <c r="L2236">
        <v>451860.4</v>
      </c>
      <c r="M2236">
        <v>58</v>
      </c>
      <c r="N2236">
        <v>127.55</v>
      </c>
      <c r="O2236" s="3">
        <v>-5.1499999999999997E-2</v>
      </c>
      <c r="P2236" s="3">
        <v>0.28689999999999999</v>
      </c>
      <c r="Q2236" t="s">
        <v>20</v>
      </c>
      <c r="S2236" s="1">
        <f t="shared" si="102"/>
        <v>41190</v>
      </c>
      <c r="U2236" s="1">
        <f t="shared" si="103"/>
        <v>41191</v>
      </c>
      <c r="W2236" s="37">
        <f t="shared" si="104"/>
        <v>1</v>
      </c>
      <c r="X2236" s="2"/>
      <c r="Z2236" s="2"/>
      <c r="AB2236" s="3"/>
      <c r="AD2236" s="3"/>
      <c r="AJ2236" s="3"/>
      <c r="AK2236" s="3"/>
    </row>
    <row r="2237" spans="1:37">
      <c r="A2237" t="s">
        <v>162</v>
      </c>
      <c r="B2237" t="s">
        <v>19</v>
      </c>
      <c r="C2237" s="2">
        <v>43871.385416666664</v>
      </c>
      <c r="D2237">
        <v>110</v>
      </c>
      <c r="E2237" s="2">
        <v>43871.631944444445</v>
      </c>
      <c r="F2237">
        <v>99.55</v>
      </c>
      <c r="G2237" s="3">
        <v>-9.5000000000000001E-2</v>
      </c>
      <c r="H2237">
        <v>5639.29</v>
      </c>
      <c r="I2237" s="3">
        <v>7.5999999999999998E-2</v>
      </c>
      <c r="J2237">
        <v>675</v>
      </c>
      <c r="K2237">
        <v>74250</v>
      </c>
      <c r="L2237">
        <v>3106980.63</v>
      </c>
      <c r="M2237">
        <v>72</v>
      </c>
      <c r="N2237">
        <v>78.319999999999993</v>
      </c>
      <c r="O2237" s="3">
        <v>-0.17180000000000001</v>
      </c>
      <c r="P2237" s="3">
        <v>0.27910000000000001</v>
      </c>
      <c r="Q2237" t="s">
        <v>20</v>
      </c>
      <c r="S2237" s="1">
        <f t="shared" si="102"/>
        <v>43871</v>
      </c>
      <c r="U2237" s="1">
        <f t="shared" si="103"/>
        <v>43871</v>
      </c>
      <c r="W2237" s="37">
        <f t="shared" si="104"/>
        <v>0</v>
      </c>
      <c r="X2237" s="2"/>
      <c r="Z2237" s="2"/>
      <c r="AB2237" s="3"/>
      <c r="AD2237" s="3"/>
      <c r="AJ2237" s="3"/>
      <c r="AK2237" s="3"/>
    </row>
    <row r="2238" spans="1:37">
      <c r="A2238" t="s">
        <v>206</v>
      </c>
      <c r="B2238" t="s">
        <v>19</v>
      </c>
      <c r="C2238" s="2">
        <v>44361.385416666664</v>
      </c>
      <c r="D2238">
        <v>126.6</v>
      </c>
      <c r="E2238" s="2">
        <v>44361.520833333336</v>
      </c>
      <c r="F2238">
        <v>114.55</v>
      </c>
      <c r="G2238" s="3">
        <v>-9.5200000000000007E-2</v>
      </c>
      <c r="H2238">
        <v>6265.02</v>
      </c>
      <c r="I2238" s="3">
        <v>7.6100000000000001E-2</v>
      </c>
      <c r="J2238">
        <v>650</v>
      </c>
      <c r="K2238">
        <v>82290</v>
      </c>
      <c r="L2238">
        <v>5469216.1299999999</v>
      </c>
      <c r="M2238">
        <v>40</v>
      </c>
      <c r="N2238">
        <v>156.63</v>
      </c>
      <c r="O2238" s="3">
        <v>-0.24010000000000001</v>
      </c>
      <c r="P2238" s="3">
        <v>0.34239999999999998</v>
      </c>
      <c r="Q2238" t="s">
        <v>20</v>
      </c>
      <c r="S2238" s="1">
        <f t="shared" si="102"/>
        <v>44361</v>
      </c>
      <c r="U2238" s="1">
        <f t="shared" si="103"/>
        <v>44361</v>
      </c>
      <c r="W2238" s="37">
        <f t="shared" si="104"/>
        <v>0</v>
      </c>
      <c r="X2238" s="2"/>
      <c r="Z2238" s="2"/>
      <c r="AB2238" s="3"/>
      <c r="AD2238" s="3"/>
      <c r="AJ2238" s="3"/>
      <c r="AK2238" s="3"/>
    </row>
    <row r="2239" spans="1:37">
      <c r="A2239" t="s">
        <v>217</v>
      </c>
      <c r="B2239" t="s">
        <v>19</v>
      </c>
      <c r="C2239" s="2">
        <v>44442.625</v>
      </c>
      <c r="D2239">
        <v>212.95</v>
      </c>
      <c r="E2239" s="2">
        <v>44446.388888888891</v>
      </c>
      <c r="F2239">
        <v>192.65</v>
      </c>
      <c r="G2239" s="3">
        <v>-9.5299999999999996E-2</v>
      </c>
      <c r="H2239">
        <v>10558.6</v>
      </c>
      <c r="I2239" s="3">
        <v>7.6300000000000007E-2</v>
      </c>
      <c r="J2239">
        <v>650</v>
      </c>
      <c r="K2239">
        <v>138417.5</v>
      </c>
      <c r="L2239">
        <v>5858082.3600000003</v>
      </c>
      <c r="M2239">
        <v>85</v>
      </c>
      <c r="N2239">
        <v>124.22</v>
      </c>
      <c r="O2239" s="3">
        <v>-4.3900000000000002E-2</v>
      </c>
      <c r="P2239" s="3">
        <v>0.20030000000000001</v>
      </c>
      <c r="Q2239" t="s">
        <v>20</v>
      </c>
      <c r="S2239" s="1">
        <f t="shared" si="102"/>
        <v>44442</v>
      </c>
      <c r="U2239" s="1">
        <f t="shared" si="103"/>
        <v>44446</v>
      </c>
      <c r="W2239" s="37">
        <f t="shared" si="104"/>
        <v>4</v>
      </c>
      <c r="X2239" s="2"/>
      <c r="Z2239" s="2"/>
      <c r="AB2239" s="3"/>
      <c r="AD2239" s="3"/>
      <c r="AJ2239" s="3"/>
      <c r="AK2239" s="3"/>
    </row>
    <row r="2240" spans="1:37">
      <c r="A2240" t="s">
        <v>141</v>
      </c>
      <c r="B2240" t="s">
        <v>19</v>
      </c>
      <c r="C2240" s="2">
        <v>43368.614583333336</v>
      </c>
      <c r="D2240">
        <v>59.05</v>
      </c>
      <c r="E2240" s="2">
        <v>43369.538194444445</v>
      </c>
      <c r="F2240">
        <v>53.4</v>
      </c>
      <c r="G2240" s="3">
        <v>-9.5699999999999993E-2</v>
      </c>
      <c r="H2240">
        <v>3054.71</v>
      </c>
      <c r="I2240" s="3">
        <v>7.6600000000000001E-2</v>
      </c>
      <c r="J2240">
        <v>675</v>
      </c>
      <c r="K2240">
        <v>39858.75</v>
      </c>
      <c r="L2240">
        <v>2449249.9</v>
      </c>
      <c r="M2240">
        <v>55</v>
      </c>
      <c r="N2240">
        <v>55.54</v>
      </c>
      <c r="O2240" s="3">
        <v>-0.19900000000000001</v>
      </c>
      <c r="P2240" s="3">
        <v>0.72230000000000005</v>
      </c>
      <c r="Q2240" t="s">
        <v>20</v>
      </c>
      <c r="S2240" s="1">
        <f t="shared" si="102"/>
        <v>43368</v>
      </c>
      <c r="U2240" s="1">
        <f t="shared" si="103"/>
        <v>43369</v>
      </c>
      <c r="W2240" s="37">
        <f t="shared" si="104"/>
        <v>1</v>
      </c>
      <c r="X2240" s="2"/>
      <c r="Z2240" s="2"/>
      <c r="AB2240" s="3"/>
      <c r="AD2240" s="3"/>
      <c r="AJ2240" s="3"/>
      <c r="AK2240" s="3"/>
    </row>
    <row r="2241" spans="1:37">
      <c r="A2241" t="s">
        <v>75</v>
      </c>
      <c r="B2241" t="s">
        <v>19</v>
      </c>
      <c r="C2241" s="2">
        <v>42359.430555555555</v>
      </c>
      <c r="D2241">
        <v>58.5</v>
      </c>
      <c r="E2241" s="2">
        <v>42360.579861111109</v>
      </c>
      <c r="F2241">
        <v>52.9</v>
      </c>
      <c r="G2241" s="3">
        <v>-9.5699999999999993E-2</v>
      </c>
      <c r="H2241">
        <v>4037.4</v>
      </c>
      <c r="I2241" s="3">
        <v>7.6700000000000004E-2</v>
      </c>
      <c r="J2241">
        <v>900</v>
      </c>
      <c r="K2241">
        <v>52650</v>
      </c>
      <c r="L2241">
        <v>1939286.84</v>
      </c>
      <c r="M2241">
        <v>120</v>
      </c>
      <c r="N2241">
        <v>33.65</v>
      </c>
      <c r="O2241" s="3">
        <v>-1.4500000000000001E-2</v>
      </c>
      <c r="P2241" s="3">
        <v>0.39660000000000001</v>
      </c>
      <c r="Q2241" t="s">
        <v>20</v>
      </c>
      <c r="S2241" s="1">
        <f t="shared" si="102"/>
        <v>42359</v>
      </c>
      <c r="U2241" s="1">
        <f t="shared" si="103"/>
        <v>42360</v>
      </c>
      <c r="W2241" s="37">
        <f t="shared" si="104"/>
        <v>1</v>
      </c>
      <c r="X2241" s="2"/>
      <c r="Z2241" s="2"/>
      <c r="AB2241" s="3"/>
      <c r="AD2241" s="3"/>
      <c r="AJ2241" s="3"/>
      <c r="AK2241" s="3"/>
    </row>
    <row r="2242" spans="1:37">
      <c r="A2242" t="s">
        <v>77</v>
      </c>
      <c r="B2242" t="s">
        <v>19</v>
      </c>
      <c r="C2242" s="2">
        <v>42481.53125</v>
      </c>
      <c r="D2242">
        <v>84.25</v>
      </c>
      <c r="E2242" s="2">
        <v>42482.503472222219</v>
      </c>
      <c r="F2242">
        <v>76.150000000000006</v>
      </c>
      <c r="G2242" s="3">
        <v>-9.6100000000000005E-2</v>
      </c>
      <c r="H2242">
        <v>5846.4</v>
      </c>
      <c r="I2242" s="3">
        <v>7.7100000000000002E-2</v>
      </c>
      <c r="J2242">
        <v>900</v>
      </c>
      <c r="K2242">
        <v>75825</v>
      </c>
      <c r="L2242">
        <v>1965199.75</v>
      </c>
      <c r="M2242">
        <v>69</v>
      </c>
      <c r="N2242">
        <v>84.73</v>
      </c>
      <c r="O2242" s="3">
        <v>-0.14779999999999999</v>
      </c>
      <c r="P2242" s="3">
        <v>0.41189999999999999</v>
      </c>
      <c r="Q2242" t="s">
        <v>20</v>
      </c>
      <c r="S2242" s="1">
        <f t="shared" si="102"/>
        <v>42481</v>
      </c>
      <c r="U2242" s="1">
        <f t="shared" si="103"/>
        <v>42482</v>
      </c>
      <c r="W2242" s="37">
        <f t="shared" si="104"/>
        <v>1</v>
      </c>
      <c r="X2242" s="2"/>
      <c r="Z2242" s="2"/>
      <c r="AB2242" s="3"/>
      <c r="AD2242" s="3"/>
      <c r="AJ2242" s="3"/>
      <c r="AK2242" s="3"/>
    </row>
    <row r="2243" spans="1:37">
      <c r="A2243" t="s">
        <v>140</v>
      </c>
      <c r="B2243" t="s">
        <v>19</v>
      </c>
      <c r="C2243" s="2">
        <v>43462.385416666664</v>
      </c>
      <c r="D2243">
        <v>158.6</v>
      </c>
      <c r="E2243" s="2">
        <v>43465.479166666664</v>
      </c>
      <c r="F2243">
        <v>143.30000000000001</v>
      </c>
      <c r="G2243" s="3">
        <v>-9.6500000000000002E-2</v>
      </c>
      <c r="H2243">
        <v>8289.67</v>
      </c>
      <c r="I2243" s="3">
        <v>7.7399999999999997E-2</v>
      </c>
      <c r="J2243">
        <v>675</v>
      </c>
      <c r="K2243">
        <v>107055.01</v>
      </c>
      <c r="L2243">
        <v>2292451.34</v>
      </c>
      <c r="M2243">
        <v>104</v>
      </c>
      <c r="N2243">
        <v>79.709999999999994</v>
      </c>
      <c r="O2243" s="3">
        <v>-8.48E-2</v>
      </c>
      <c r="P2243" s="3">
        <v>0.26290000000000002</v>
      </c>
      <c r="Q2243" t="s">
        <v>20</v>
      </c>
      <c r="S2243" s="1">
        <f t="shared" si="102"/>
        <v>43462</v>
      </c>
      <c r="U2243" s="1">
        <f t="shared" si="103"/>
        <v>43465</v>
      </c>
      <c r="W2243" s="37">
        <f t="shared" si="104"/>
        <v>3</v>
      </c>
      <c r="X2243" s="2"/>
      <c r="Z2243" s="2"/>
      <c r="AB2243" s="3"/>
      <c r="AD2243" s="3"/>
      <c r="AJ2243" s="3"/>
      <c r="AK2243" s="3"/>
    </row>
    <row r="2244" spans="1:37">
      <c r="A2244" t="s">
        <v>231</v>
      </c>
      <c r="B2244" t="s">
        <v>19</v>
      </c>
      <c r="C2244" s="2">
        <v>44480.625</v>
      </c>
      <c r="D2244">
        <v>201.3</v>
      </c>
      <c r="E2244" s="2">
        <v>44481.583333333336</v>
      </c>
      <c r="F2244">
        <v>181.8</v>
      </c>
      <c r="G2244" s="3">
        <v>-9.69E-2</v>
      </c>
      <c r="H2244">
        <v>9401.4</v>
      </c>
      <c r="I2244" s="3">
        <v>7.7799999999999994E-2</v>
      </c>
      <c r="J2244">
        <v>600</v>
      </c>
      <c r="K2244">
        <v>120780</v>
      </c>
      <c r="L2244">
        <v>5768812.7599999998</v>
      </c>
      <c r="M2244">
        <v>65</v>
      </c>
      <c r="N2244">
        <v>144.63999999999999</v>
      </c>
      <c r="O2244" s="3">
        <v>-8.0199999999999994E-2</v>
      </c>
      <c r="P2244" s="3">
        <v>0.25240000000000001</v>
      </c>
      <c r="Q2244" t="s">
        <v>20</v>
      </c>
      <c r="S2244" s="1">
        <f t="shared" si="102"/>
        <v>44480</v>
      </c>
      <c r="U2244" s="1">
        <f t="shared" si="103"/>
        <v>44481</v>
      </c>
      <c r="W2244" s="37">
        <f t="shared" si="104"/>
        <v>1</v>
      </c>
      <c r="X2244" s="2"/>
      <c r="Z2244" s="2"/>
      <c r="AB2244" s="3"/>
      <c r="AD2244" s="3"/>
      <c r="AJ2244" s="3"/>
      <c r="AK2244" s="3"/>
    </row>
    <row r="2245" spans="1:37">
      <c r="A2245" t="s">
        <v>158</v>
      </c>
      <c r="B2245" t="s">
        <v>19</v>
      </c>
      <c r="C2245" s="2">
        <v>43770.510416666664</v>
      </c>
      <c r="D2245">
        <v>178.1</v>
      </c>
      <c r="E2245" s="2">
        <v>43773.5</v>
      </c>
      <c r="F2245">
        <v>160.75</v>
      </c>
      <c r="G2245" s="3">
        <v>-9.74E-2</v>
      </c>
      <c r="H2245">
        <v>9424.01</v>
      </c>
      <c r="I2245" s="3">
        <v>7.8399999999999997E-2</v>
      </c>
      <c r="J2245">
        <v>675</v>
      </c>
      <c r="K2245">
        <v>120217.51</v>
      </c>
      <c r="L2245">
        <v>2985675.7</v>
      </c>
      <c r="M2245">
        <v>74</v>
      </c>
      <c r="N2245">
        <v>127.35</v>
      </c>
      <c r="O2245" s="3">
        <v>-8.5300000000000001E-2</v>
      </c>
      <c r="P2245" s="3">
        <v>0.25319999999999998</v>
      </c>
      <c r="Q2245" t="s">
        <v>20</v>
      </c>
      <c r="S2245" s="1">
        <f t="shared" si="102"/>
        <v>43770</v>
      </c>
      <c r="U2245" s="1">
        <f t="shared" si="103"/>
        <v>43773</v>
      </c>
      <c r="W2245" s="37">
        <f t="shared" si="104"/>
        <v>3</v>
      </c>
      <c r="X2245" s="2"/>
      <c r="Z2245" s="2"/>
      <c r="AB2245" s="3"/>
      <c r="AD2245" s="3"/>
      <c r="AJ2245" s="3"/>
      <c r="AK2245" s="3"/>
    </row>
    <row r="2246" spans="1:37">
      <c r="A2246" t="s">
        <v>134</v>
      </c>
      <c r="B2246" t="s">
        <v>19</v>
      </c>
      <c r="C2246" s="2">
        <v>43222.59375</v>
      </c>
      <c r="D2246">
        <v>163.75</v>
      </c>
      <c r="E2246" s="2">
        <v>43223.559027777781</v>
      </c>
      <c r="F2246">
        <v>147.80000000000001</v>
      </c>
      <c r="G2246" s="3">
        <v>-9.74E-2</v>
      </c>
      <c r="H2246">
        <v>8663.2900000000009</v>
      </c>
      <c r="I2246" s="3">
        <v>7.8399999999999997E-2</v>
      </c>
      <c r="J2246">
        <v>675</v>
      </c>
      <c r="K2246">
        <v>110531.25</v>
      </c>
      <c r="L2246">
        <v>2308408.38</v>
      </c>
      <c r="M2246">
        <v>66</v>
      </c>
      <c r="N2246">
        <v>131.26</v>
      </c>
      <c r="O2246" s="3">
        <v>-3.8199999999999998E-2</v>
      </c>
      <c r="P2246" s="3">
        <v>0.2641</v>
      </c>
      <c r="Q2246" t="s">
        <v>20</v>
      </c>
      <c r="S2246" s="1">
        <f t="shared" si="102"/>
        <v>43222</v>
      </c>
      <c r="U2246" s="1">
        <f t="shared" si="103"/>
        <v>43223</v>
      </c>
      <c r="W2246" s="37">
        <f t="shared" si="104"/>
        <v>1</v>
      </c>
      <c r="X2246" s="2"/>
      <c r="Z2246" s="2"/>
      <c r="AB2246" s="3"/>
      <c r="AD2246" s="3"/>
      <c r="AJ2246" s="3"/>
      <c r="AK2246" s="3"/>
    </row>
    <row r="2247" spans="1:37">
      <c r="A2247" t="s">
        <v>85</v>
      </c>
      <c r="B2247" t="s">
        <v>19</v>
      </c>
      <c r="C2247" s="2">
        <v>42198.520833333336</v>
      </c>
      <c r="D2247">
        <v>93.75</v>
      </c>
      <c r="E2247" s="2">
        <v>42199.482638888891</v>
      </c>
      <c r="F2247">
        <v>84.6</v>
      </c>
      <c r="G2247" s="3">
        <v>-9.7600000000000006E-2</v>
      </c>
      <c r="H2247">
        <v>6077.36</v>
      </c>
      <c r="I2247" s="3">
        <v>7.8600000000000003E-2</v>
      </c>
      <c r="J2247">
        <v>825</v>
      </c>
      <c r="K2247">
        <v>77343.75</v>
      </c>
      <c r="L2247">
        <v>2042198.42</v>
      </c>
      <c r="M2247">
        <v>66</v>
      </c>
      <c r="N2247">
        <v>92.08</v>
      </c>
      <c r="O2247" s="3">
        <v>-0.17760000000000001</v>
      </c>
      <c r="P2247" s="3">
        <v>0.30669999999999997</v>
      </c>
      <c r="Q2247" t="s">
        <v>20</v>
      </c>
      <c r="S2247" s="1">
        <f t="shared" si="102"/>
        <v>42198</v>
      </c>
      <c r="U2247" s="1">
        <f t="shared" si="103"/>
        <v>42199</v>
      </c>
      <c r="W2247" s="37">
        <f t="shared" si="104"/>
        <v>1</v>
      </c>
      <c r="X2247" s="2"/>
      <c r="Z2247" s="2"/>
      <c r="AB2247" s="3"/>
      <c r="AD2247" s="3"/>
      <c r="AJ2247" s="3"/>
      <c r="AK2247" s="3"/>
    </row>
    <row r="2248" spans="1:37">
      <c r="A2248" t="s">
        <v>98</v>
      </c>
      <c r="B2248" t="s">
        <v>19</v>
      </c>
      <c r="C2248" s="2">
        <v>42604.409722222219</v>
      </c>
      <c r="D2248">
        <v>32.450000000000003</v>
      </c>
      <c r="E2248" s="2">
        <v>42604.59375</v>
      </c>
      <c r="F2248">
        <v>29.25</v>
      </c>
      <c r="G2248" s="3">
        <v>-9.8599999999999993E-2</v>
      </c>
      <c r="H2248">
        <v>2130.98</v>
      </c>
      <c r="I2248" s="3">
        <v>7.9600000000000004E-2</v>
      </c>
      <c r="J2248">
        <v>825</v>
      </c>
      <c r="K2248">
        <v>26771.25</v>
      </c>
      <c r="L2248">
        <v>1895436.33</v>
      </c>
      <c r="M2248">
        <v>54</v>
      </c>
      <c r="N2248">
        <v>39.46</v>
      </c>
      <c r="O2248" s="3">
        <v>-0.1618</v>
      </c>
      <c r="P2248" s="3">
        <v>0.3821</v>
      </c>
      <c r="Q2248" t="s">
        <v>20</v>
      </c>
      <c r="S2248" s="1">
        <f t="shared" si="102"/>
        <v>42604</v>
      </c>
      <c r="U2248" s="1">
        <f t="shared" si="103"/>
        <v>42604</v>
      </c>
      <c r="W2248" s="37">
        <f t="shared" si="104"/>
        <v>0</v>
      </c>
      <c r="X2248" s="2"/>
      <c r="Z2248" s="2"/>
      <c r="AB2248" s="3"/>
      <c r="AD2248" s="3"/>
      <c r="AJ2248" s="3"/>
      <c r="AK2248" s="3"/>
    </row>
    <row r="2249" spans="1:37">
      <c r="A2249" t="s">
        <v>248</v>
      </c>
      <c r="B2249" t="s">
        <v>19</v>
      </c>
      <c r="C2249" s="2">
        <v>44693.385416666664</v>
      </c>
      <c r="D2249">
        <v>261</v>
      </c>
      <c r="E2249" s="2">
        <v>44694.385416666664</v>
      </c>
      <c r="F2249">
        <v>234.7</v>
      </c>
      <c r="G2249" s="3">
        <v>-0.1008</v>
      </c>
      <c r="H2249">
        <v>16007.25</v>
      </c>
      <c r="I2249" s="3">
        <v>8.1799999999999998E-2</v>
      </c>
      <c r="J2249">
        <v>750</v>
      </c>
      <c r="K2249">
        <v>195750</v>
      </c>
      <c r="L2249">
        <v>6629420.9299999997</v>
      </c>
      <c r="M2249">
        <v>77</v>
      </c>
      <c r="N2249">
        <v>207.89</v>
      </c>
      <c r="O2249" s="3">
        <v>-0.40799999999999997</v>
      </c>
      <c r="P2249" s="3">
        <v>0.35399999999999998</v>
      </c>
      <c r="Q2249" t="s">
        <v>20</v>
      </c>
      <c r="S2249" s="1">
        <f t="shared" si="102"/>
        <v>44693</v>
      </c>
      <c r="U2249" s="1">
        <f t="shared" si="103"/>
        <v>44694</v>
      </c>
      <c r="W2249" s="37">
        <f t="shared" si="104"/>
        <v>1</v>
      </c>
      <c r="X2249" s="2"/>
      <c r="Z2249" s="2"/>
      <c r="AB2249" s="3"/>
      <c r="AD2249" s="3"/>
      <c r="AJ2249" s="3"/>
      <c r="AK2249" s="3"/>
    </row>
    <row r="2250" spans="1:37">
      <c r="A2250" t="s">
        <v>84</v>
      </c>
      <c r="B2250" t="s">
        <v>19</v>
      </c>
      <c r="C2250" s="2">
        <v>42017.600694444445</v>
      </c>
      <c r="D2250">
        <v>121</v>
      </c>
      <c r="E2250" s="2">
        <v>42018.590277777781</v>
      </c>
      <c r="F2250">
        <v>108.75</v>
      </c>
      <c r="G2250" s="3">
        <v>-0.1012</v>
      </c>
      <c r="H2250">
        <v>8210.81</v>
      </c>
      <c r="I2250" s="3">
        <v>8.2299999999999998E-2</v>
      </c>
      <c r="J2250">
        <v>825</v>
      </c>
      <c r="K2250">
        <v>99825</v>
      </c>
      <c r="L2250">
        <v>1767742.82</v>
      </c>
      <c r="M2250">
        <v>74</v>
      </c>
      <c r="N2250">
        <v>110.96</v>
      </c>
      <c r="O2250" s="3">
        <v>-7.85E-2</v>
      </c>
      <c r="P2250" s="3">
        <v>0.31979999999999997</v>
      </c>
      <c r="Q2250" t="s">
        <v>20</v>
      </c>
      <c r="S2250" s="1">
        <f t="shared" si="102"/>
        <v>42017</v>
      </c>
      <c r="U2250" s="1">
        <f t="shared" si="103"/>
        <v>42018</v>
      </c>
      <c r="W2250" s="37">
        <f t="shared" si="104"/>
        <v>1</v>
      </c>
      <c r="X2250" s="2"/>
      <c r="Z2250" s="2"/>
      <c r="AB2250" s="3"/>
      <c r="AD2250" s="3"/>
      <c r="AJ2250" s="3"/>
      <c r="AK2250" s="3"/>
    </row>
    <row r="2251" spans="1:37">
      <c r="A2251" t="s">
        <v>155</v>
      </c>
      <c r="B2251" t="s">
        <v>19</v>
      </c>
      <c r="C2251" s="2">
        <v>43563.461805555555</v>
      </c>
      <c r="D2251">
        <v>207.2</v>
      </c>
      <c r="E2251" s="2">
        <v>43564.409722222219</v>
      </c>
      <c r="F2251">
        <v>186.15</v>
      </c>
      <c r="G2251" s="3">
        <v>-0.1016</v>
      </c>
      <c r="H2251">
        <v>11553.64</v>
      </c>
      <c r="I2251" s="3">
        <v>8.2600000000000007E-2</v>
      </c>
      <c r="J2251">
        <v>675</v>
      </c>
      <c r="K2251">
        <v>139860</v>
      </c>
      <c r="L2251">
        <v>2526047.2400000002</v>
      </c>
      <c r="M2251">
        <v>62</v>
      </c>
      <c r="N2251">
        <v>186.35</v>
      </c>
      <c r="O2251" s="3">
        <v>-3.9100000000000003E-2</v>
      </c>
      <c r="P2251" s="3">
        <v>0.27489999999999998</v>
      </c>
      <c r="Q2251" t="s">
        <v>20</v>
      </c>
      <c r="S2251" s="1">
        <f t="shared" si="102"/>
        <v>43563</v>
      </c>
      <c r="U2251" s="1">
        <f t="shared" si="103"/>
        <v>43564</v>
      </c>
      <c r="W2251" s="37">
        <f t="shared" si="104"/>
        <v>1</v>
      </c>
      <c r="X2251" s="2"/>
      <c r="Z2251" s="2"/>
      <c r="AB2251" s="3"/>
      <c r="AD2251" s="3"/>
      <c r="AJ2251" s="3"/>
      <c r="AK2251" s="3"/>
    </row>
    <row r="2252" spans="1:37">
      <c r="A2252" t="s">
        <v>89</v>
      </c>
      <c r="B2252" t="s">
        <v>19</v>
      </c>
      <c r="C2252" s="2">
        <v>42205.59375</v>
      </c>
      <c r="D2252">
        <v>67.75</v>
      </c>
      <c r="E2252" s="2">
        <v>42206.489583333336</v>
      </c>
      <c r="F2252">
        <v>60.85</v>
      </c>
      <c r="G2252" s="3">
        <v>-0.1018</v>
      </c>
      <c r="H2252">
        <v>4631.55</v>
      </c>
      <c r="I2252" s="3">
        <v>8.2900000000000001E-2</v>
      </c>
      <c r="J2252">
        <v>825</v>
      </c>
      <c r="K2252">
        <v>55893.75</v>
      </c>
      <c r="L2252">
        <v>2089336.04</v>
      </c>
      <c r="M2252">
        <v>47</v>
      </c>
      <c r="N2252">
        <v>98.54</v>
      </c>
      <c r="O2252" s="3">
        <v>-0.1173</v>
      </c>
      <c r="P2252" s="3">
        <v>0.23100000000000001</v>
      </c>
      <c r="Q2252" t="s">
        <v>20</v>
      </c>
      <c r="S2252" s="1">
        <f t="shared" si="102"/>
        <v>42205</v>
      </c>
      <c r="U2252" s="1">
        <f t="shared" si="103"/>
        <v>42206</v>
      </c>
      <c r="W2252" s="37">
        <f t="shared" si="104"/>
        <v>1</v>
      </c>
      <c r="X2252" s="2"/>
      <c r="Z2252" s="2"/>
      <c r="AB2252" s="3"/>
      <c r="AD2252" s="3"/>
      <c r="AJ2252" s="3"/>
      <c r="AK2252" s="3"/>
    </row>
    <row r="2253" spans="1:37">
      <c r="A2253" t="s">
        <v>27</v>
      </c>
      <c r="B2253" t="s">
        <v>19</v>
      </c>
      <c r="C2253" s="2">
        <v>41180.385416666664</v>
      </c>
      <c r="D2253">
        <v>86.4</v>
      </c>
      <c r="E2253" s="2">
        <v>41180.635416666664</v>
      </c>
      <c r="F2253">
        <v>77.5</v>
      </c>
      <c r="G2253" s="3">
        <v>-0.10299999999999999</v>
      </c>
      <c r="H2253">
        <v>6897.95</v>
      </c>
      <c r="I2253" s="3">
        <v>8.4000000000000005E-2</v>
      </c>
      <c r="J2253">
        <v>950</v>
      </c>
      <c r="K2253">
        <v>82080</v>
      </c>
      <c r="L2253">
        <v>494586.17</v>
      </c>
      <c r="M2253">
        <v>73</v>
      </c>
      <c r="N2253">
        <v>94.49</v>
      </c>
      <c r="O2253" s="3">
        <v>-6.7100000000000007E-2</v>
      </c>
      <c r="P2253" s="3">
        <v>0.21879999999999999</v>
      </c>
      <c r="Q2253" t="s">
        <v>20</v>
      </c>
      <c r="S2253" s="1">
        <f t="shared" si="102"/>
        <v>41180</v>
      </c>
      <c r="U2253" s="1">
        <f t="shared" si="103"/>
        <v>41180</v>
      </c>
      <c r="W2253" s="37">
        <f t="shared" si="104"/>
        <v>0</v>
      </c>
      <c r="X2253" s="2"/>
      <c r="Z2253" s="2"/>
      <c r="AB2253" s="3"/>
      <c r="AD2253" s="3"/>
      <c r="AJ2253" s="3"/>
      <c r="AK2253" s="3"/>
    </row>
    <row r="2254" spans="1:37">
      <c r="A2254" t="s">
        <v>157</v>
      </c>
      <c r="B2254" t="s">
        <v>19</v>
      </c>
      <c r="C2254" s="2">
        <v>43629.385416666664</v>
      </c>
      <c r="D2254">
        <v>113.75</v>
      </c>
      <c r="E2254" s="2">
        <v>43629.579861111109</v>
      </c>
      <c r="F2254">
        <v>102</v>
      </c>
      <c r="G2254" s="3">
        <v>-0.1033</v>
      </c>
      <c r="H2254">
        <v>6474.94</v>
      </c>
      <c r="I2254" s="3">
        <v>8.43E-2</v>
      </c>
      <c r="J2254">
        <v>675</v>
      </c>
      <c r="K2254">
        <v>76781.25</v>
      </c>
      <c r="L2254">
        <v>2840607.67</v>
      </c>
      <c r="M2254">
        <v>57</v>
      </c>
      <c r="N2254">
        <v>113.6</v>
      </c>
      <c r="O2254" s="3">
        <v>-4.9700000000000001E-2</v>
      </c>
      <c r="P2254" s="3">
        <v>0.28699999999999998</v>
      </c>
      <c r="Q2254" t="s">
        <v>20</v>
      </c>
      <c r="S2254" s="1">
        <f t="shared" si="102"/>
        <v>43629</v>
      </c>
      <c r="U2254" s="1">
        <f t="shared" si="103"/>
        <v>43629</v>
      </c>
      <c r="W2254" s="37">
        <f t="shared" si="104"/>
        <v>0</v>
      </c>
      <c r="X2254" s="2"/>
      <c r="Z2254" s="2"/>
      <c r="AB2254" s="3"/>
      <c r="AD2254" s="3"/>
      <c r="AJ2254" s="3"/>
      <c r="AK2254" s="3"/>
    </row>
    <row r="2255" spans="1:37">
      <c r="A2255" t="s">
        <v>39</v>
      </c>
      <c r="B2255" t="s">
        <v>19</v>
      </c>
      <c r="C2255" s="2">
        <v>41250.579861111109</v>
      </c>
      <c r="D2255">
        <v>100.6</v>
      </c>
      <c r="E2255" s="2">
        <v>41253.625</v>
      </c>
      <c r="F2255">
        <v>90.15</v>
      </c>
      <c r="G2255" s="3">
        <v>-0.10390000000000001</v>
      </c>
      <c r="H2255">
        <v>8115.37</v>
      </c>
      <c r="I2255" s="3">
        <v>8.4900000000000003E-2</v>
      </c>
      <c r="J2255">
        <v>950</v>
      </c>
      <c r="K2255">
        <v>95570</v>
      </c>
      <c r="L2255">
        <v>636537.1</v>
      </c>
      <c r="M2255">
        <v>90</v>
      </c>
      <c r="N2255">
        <v>90.17</v>
      </c>
      <c r="O2255" s="3">
        <v>-0.15409999999999999</v>
      </c>
      <c r="P2255" s="3">
        <v>0.20480000000000001</v>
      </c>
      <c r="Q2255" t="s">
        <v>20</v>
      </c>
      <c r="S2255" s="1">
        <f t="shared" si="102"/>
        <v>41250</v>
      </c>
      <c r="U2255" s="1">
        <f t="shared" si="103"/>
        <v>41253</v>
      </c>
      <c r="W2255" s="37">
        <f t="shared" si="104"/>
        <v>3</v>
      </c>
      <c r="X2255" s="2"/>
      <c r="Z2255" s="2"/>
      <c r="AB2255" s="3"/>
      <c r="AD2255" s="3"/>
      <c r="AJ2255" s="3"/>
      <c r="AK2255" s="3"/>
    </row>
    <row r="2256" spans="1:37">
      <c r="A2256" t="s">
        <v>27</v>
      </c>
      <c r="B2256" t="s">
        <v>19</v>
      </c>
      <c r="C2256" s="2">
        <v>41365.385416666664</v>
      </c>
      <c r="D2256">
        <v>80.7</v>
      </c>
      <c r="E2256" s="2">
        <v>41366.479166666664</v>
      </c>
      <c r="F2256">
        <v>72.3</v>
      </c>
      <c r="G2256" s="3">
        <v>-0.1041</v>
      </c>
      <c r="H2256">
        <v>6870</v>
      </c>
      <c r="I2256" s="3">
        <v>8.5099999999999995E-2</v>
      </c>
      <c r="J2256">
        <v>1000</v>
      </c>
      <c r="K2256">
        <v>80700</v>
      </c>
      <c r="L2256">
        <v>723100.97</v>
      </c>
      <c r="M2256">
        <v>104</v>
      </c>
      <c r="N2256">
        <v>66.06</v>
      </c>
      <c r="O2256" s="3">
        <v>-8.7400000000000005E-2</v>
      </c>
      <c r="P2256" s="3">
        <v>0.1865</v>
      </c>
      <c r="Q2256" t="s">
        <v>20</v>
      </c>
      <c r="S2256" s="1">
        <f t="shared" si="102"/>
        <v>41365</v>
      </c>
      <c r="U2256" s="1">
        <f t="shared" si="103"/>
        <v>41366</v>
      </c>
      <c r="W2256" s="37">
        <f t="shared" si="104"/>
        <v>1</v>
      </c>
      <c r="X2256" s="2"/>
      <c r="Z2256" s="2"/>
      <c r="AB2256" s="3"/>
      <c r="AD2256" s="3"/>
      <c r="AJ2256" s="3"/>
      <c r="AK2256" s="3"/>
    </row>
    <row r="2257" spans="1:37">
      <c r="A2257" t="s">
        <v>77</v>
      </c>
      <c r="B2257" t="s">
        <v>19</v>
      </c>
      <c r="C2257" s="2">
        <v>41922.611111111109</v>
      </c>
      <c r="D2257">
        <v>91.65</v>
      </c>
      <c r="E2257" s="2">
        <v>41925.541666666664</v>
      </c>
      <c r="F2257">
        <v>82.1</v>
      </c>
      <c r="G2257" s="3">
        <v>-0.1042</v>
      </c>
      <c r="H2257">
        <v>6250</v>
      </c>
      <c r="I2257" s="3">
        <v>8.5199999999999998E-2</v>
      </c>
      <c r="J2257">
        <v>800</v>
      </c>
      <c r="K2257">
        <v>73320</v>
      </c>
      <c r="L2257">
        <v>1490860.2</v>
      </c>
      <c r="M2257">
        <v>57</v>
      </c>
      <c r="N2257">
        <v>109.65</v>
      </c>
      <c r="O2257" s="3">
        <v>-7.3599999999999999E-2</v>
      </c>
      <c r="P2257" s="3">
        <v>0.32240000000000002</v>
      </c>
      <c r="Q2257" t="s">
        <v>20</v>
      </c>
      <c r="S2257" s="1">
        <f t="shared" si="102"/>
        <v>41922</v>
      </c>
      <c r="U2257" s="1">
        <f t="shared" si="103"/>
        <v>41925</v>
      </c>
      <c r="W2257" s="37">
        <f t="shared" si="104"/>
        <v>3</v>
      </c>
      <c r="X2257" s="2"/>
      <c r="Z2257" s="2"/>
      <c r="AB2257" s="3"/>
      <c r="AD2257" s="3"/>
      <c r="AJ2257" s="3"/>
      <c r="AK2257" s="3"/>
    </row>
    <row r="2258" spans="1:37">
      <c r="A2258" t="s">
        <v>132</v>
      </c>
      <c r="B2258" t="s">
        <v>19</v>
      </c>
      <c r="C2258" s="2">
        <v>43208.586805555555</v>
      </c>
      <c r="D2258">
        <v>51.65</v>
      </c>
      <c r="E2258" s="2">
        <v>43209.4375</v>
      </c>
      <c r="F2258">
        <v>46.25</v>
      </c>
      <c r="G2258" s="3">
        <v>-0.1045</v>
      </c>
      <c r="H2258">
        <v>2984.17</v>
      </c>
      <c r="I2258" s="3">
        <v>8.5599999999999996E-2</v>
      </c>
      <c r="J2258">
        <v>675</v>
      </c>
      <c r="K2258">
        <v>34863.75</v>
      </c>
      <c r="L2258">
        <v>2326981.6800000002</v>
      </c>
      <c r="M2258">
        <v>33</v>
      </c>
      <c r="N2258">
        <v>90.43</v>
      </c>
      <c r="O2258" s="3">
        <v>-0.14330000000000001</v>
      </c>
      <c r="P2258" s="3">
        <v>0.35239999999999999</v>
      </c>
      <c r="Q2258" t="s">
        <v>20</v>
      </c>
      <c r="S2258" s="1">
        <f t="shared" si="102"/>
        <v>43208</v>
      </c>
      <c r="U2258" s="1">
        <f t="shared" si="103"/>
        <v>43209</v>
      </c>
      <c r="W2258" s="37">
        <f t="shared" si="104"/>
        <v>1</v>
      </c>
      <c r="X2258" s="2"/>
      <c r="Z2258" s="2"/>
      <c r="AB2258" s="3"/>
      <c r="AD2258" s="3"/>
      <c r="AJ2258" s="3"/>
      <c r="AK2258" s="3"/>
    </row>
    <row r="2259" spans="1:37">
      <c r="A2259" t="s">
        <v>145</v>
      </c>
      <c r="B2259" t="s">
        <v>19</v>
      </c>
      <c r="C2259" s="2">
        <v>44078.607638888891</v>
      </c>
      <c r="D2259">
        <v>198.5</v>
      </c>
      <c r="E2259" s="2">
        <v>44081.555555555555</v>
      </c>
      <c r="F2259">
        <v>177.55</v>
      </c>
      <c r="G2259" s="3">
        <v>-0.1055</v>
      </c>
      <c r="H2259">
        <v>12892.12</v>
      </c>
      <c r="I2259" s="3">
        <v>8.6599999999999996E-2</v>
      </c>
      <c r="J2259">
        <v>750</v>
      </c>
      <c r="K2259">
        <v>148875</v>
      </c>
      <c r="L2259">
        <v>3637661.27</v>
      </c>
      <c r="M2259">
        <v>62</v>
      </c>
      <c r="N2259">
        <v>207.94</v>
      </c>
      <c r="O2259" s="3">
        <v>-5.4699999999999999E-2</v>
      </c>
      <c r="P2259" s="3">
        <v>0.22189999999999999</v>
      </c>
      <c r="Q2259" t="s">
        <v>20</v>
      </c>
      <c r="S2259" s="1">
        <f t="shared" si="102"/>
        <v>44078</v>
      </c>
      <c r="U2259" s="1">
        <f t="shared" si="103"/>
        <v>44081</v>
      </c>
      <c r="W2259" s="37">
        <f t="shared" si="104"/>
        <v>3</v>
      </c>
      <c r="X2259" s="2"/>
      <c r="Z2259" s="2"/>
      <c r="AB2259" s="3"/>
      <c r="AD2259" s="3"/>
      <c r="AJ2259" s="3"/>
      <c r="AK2259" s="3"/>
    </row>
    <row r="2260" spans="1:37">
      <c r="A2260" t="s">
        <v>143</v>
      </c>
      <c r="B2260" t="s">
        <v>19</v>
      </c>
      <c r="C2260" s="2">
        <v>43892.607638888891</v>
      </c>
      <c r="D2260">
        <v>261.60000000000002</v>
      </c>
      <c r="E2260" s="2">
        <v>43893.517361111109</v>
      </c>
      <c r="F2260">
        <v>234</v>
      </c>
      <c r="G2260" s="3">
        <v>-0.1055</v>
      </c>
      <c r="H2260">
        <v>16983</v>
      </c>
      <c r="I2260" s="3">
        <v>8.6599999999999996E-2</v>
      </c>
      <c r="J2260">
        <v>750</v>
      </c>
      <c r="K2260">
        <v>196200</v>
      </c>
      <c r="L2260">
        <v>3315816.4</v>
      </c>
      <c r="M2260">
        <v>51</v>
      </c>
      <c r="N2260">
        <v>333</v>
      </c>
      <c r="O2260" s="3">
        <v>-5.8299999999999998E-2</v>
      </c>
      <c r="P2260" s="3">
        <v>0.36720000000000003</v>
      </c>
      <c r="Q2260" t="s">
        <v>20</v>
      </c>
      <c r="S2260" s="1">
        <f t="shared" si="102"/>
        <v>43892</v>
      </c>
      <c r="U2260" s="1">
        <f t="shared" si="103"/>
        <v>43893</v>
      </c>
      <c r="W2260" s="37">
        <f t="shared" si="104"/>
        <v>1</v>
      </c>
      <c r="X2260" s="2"/>
      <c r="Z2260" s="2"/>
      <c r="AB2260" s="3"/>
      <c r="AD2260" s="3"/>
      <c r="AJ2260" s="3"/>
      <c r="AK2260" s="3"/>
    </row>
    <row r="2261" spans="1:37">
      <c r="A2261" t="s">
        <v>67</v>
      </c>
      <c r="B2261" t="s">
        <v>19</v>
      </c>
      <c r="C2261" s="2">
        <v>42394.576388888891</v>
      </c>
      <c r="D2261">
        <v>50.8</v>
      </c>
      <c r="E2261" s="2">
        <v>42396.385416666664</v>
      </c>
      <c r="F2261">
        <v>45.4</v>
      </c>
      <c r="G2261" s="3">
        <v>-0.10630000000000001</v>
      </c>
      <c r="H2261">
        <v>3994.2</v>
      </c>
      <c r="I2261" s="3">
        <v>8.7400000000000005E-2</v>
      </c>
      <c r="J2261">
        <v>900</v>
      </c>
      <c r="K2261">
        <v>45720</v>
      </c>
      <c r="L2261">
        <v>1741980.75</v>
      </c>
      <c r="M2261">
        <v>22</v>
      </c>
      <c r="N2261">
        <v>181.55</v>
      </c>
      <c r="O2261" s="3">
        <v>-0.2402</v>
      </c>
      <c r="P2261" s="3">
        <v>0.10630000000000001</v>
      </c>
      <c r="Q2261" t="s">
        <v>20</v>
      </c>
      <c r="S2261" s="1">
        <f t="shared" si="102"/>
        <v>42394</v>
      </c>
      <c r="U2261" s="1">
        <f t="shared" si="103"/>
        <v>42396</v>
      </c>
      <c r="W2261" s="37">
        <f t="shared" si="104"/>
        <v>2</v>
      </c>
      <c r="X2261" s="2"/>
      <c r="Z2261" s="2"/>
      <c r="AB2261" s="3"/>
      <c r="AD2261" s="3"/>
      <c r="AJ2261" s="3"/>
      <c r="AK2261" s="3"/>
    </row>
    <row r="2262" spans="1:37">
      <c r="A2262" t="s">
        <v>125</v>
      </c>
      <c r="B2262" t="s">
        <v>19</v>
      </c>
      <c r="C2262" s="2">
        <v>43192.385416666664</v>
      </c>
      <c r="D2262">
        <v>164</v>
      </c>
      <c r="E2262" s="2">
        <v>43193.454861111109</v>
      </c>
      <c r="F2262">
        <v>146.55000000000001</v>
      </c>
      <c r="G2262" s="3">
        <v>-0.10639999999999999</v>
      </c>
      <c r="H2262">
        <v>10758.37</v>
      </c>
      <c r="I2262" s="3">
        <v>8.7499999999999994E-2</v>
      </c>
      <c r="J2262">
        <v>750</v>
      </c>
      <c r="K2262">
        <v>123000</v>
      </c>
      <c r="L2262">
        <v>2315069.88</v>
      </c>
      <c r="M2262">
        <v>96</v>
      </c>
      <c r="N2262">
        <v>112.07</v>
      </c>
      <c r="O2262" s="3">
        <v>-9.8199999999999996E-2</v>
      </c>
      <c r="P2262" s="3">
        <v>0.28749999999999998</v>
      </c>
      <c r="Q2262" t="s">
        <v>20</v>
      </c>
      <c r="S2262" s="1">
        <f t="shared" si="102"/>
        <v>43192</v>
      </c>
      <c r="U2262" s="1">
        <f t="shared" si="103"/>
        <v>43193</v>
      </c>
      <c r="W2262" s="37">
        <f t="shared" si="104"/>
        <v>1</v>
      </c>
      <c r="X2262" s="2"/>
      <c r="Z2262" s="2"/>
      <c r="AB2262" s="3"/>
      <c r="AD2262" s="3"/>
      <c r="AJ2262" s="3"/>
      <c r="AK2262" s="3"/>
    </row>
    <row r="2263" spans="1:37">
      <c r="A2263" t="s">
        <v>83</v>
      </c>
      <c r="B2263" t="s">
        <v>19</v>
      </c>
      <c r="C2263" s="2">
        <v>42012.385416666664</v>
      </c>
      <c r="D2263">
        <v>114.8</v>
      </c>
      <c r="E2263" s="2">
        <v>42013.5</v>
      </c>
      <c r="F2263">
        <v>102.55</v>
      </c>
      <c r="G2263" s="3">
        <v>-0.1067</v>
      </c>
      <c r="H2263">
        <v>8313.11</v>
      </c>
      <c r="I2263" s="3">
        <v>8.7800000000000003E-2</v>
      </c>
      <c r="J2263">
        <v>825</v>
      </c>
      <c r="K2263">
        <v>94710</v>
      </c>
      <c r="L2263">
        <v>1769382.1</v>
      </c>
      <c r="M2263">
        <v>110</v>
      </c>
      <c r="N2263">
        <v>75.569999999999993</v>
      </c>
      <c r="O2263" s="3">
        <v>-0.1333</v>
      </c>
      <c r="P2263" s="3">
        <v>0.4874</v>
      </c>
      <c r="Q2263" t="s">
        <v>20</v>
      </c>
      <c r="S2263" s="1">
        <f t="shared" si="102"/>
        <v>42012</v>
      </c>
      <c r="U2263" s="1">
        <f t="shared" si="103"/>
        <v>42013</v>
      </c>
      <c r="W2263" s="37">
        <f t="shared" si="104"/>
        <v>1</v>
      </c>
      <c r="X2263" s="2"/>
      <c r="Z2263" s="2"/>
      <c r="AB2263" s="3"/>
      <c r="AD2263" s="3"/>
      <c r="AJ2263" s="3"/>
      <c r="AK2263" s="3"/>
    </row>
    <row r="2264" spans="1:37">
      <c r="A2264" t="s">
        <v>77</v>
      </c>
      <c r="B2264" t="s">
        <v>19</v>
      </c>
      <c r="C2264" s="2">
        <v>42242.590277777781</v>
      </c>
      <c r="D2264">
        <v>32.25</v>
      </c>
      <c r="E2264" s="2">
        <v>42243.385416666664</v>
      </c>
      <c r="F2264">
        <v>28.8</v>
      </c>
      <c r="G2264" s="3">
        <v>-0.107</v>
      </c>
      <c r="H2264">
        <v>2555.5500000000002</v>
      </c>
      <c r="I2264" s="3">
        <v>8.7999999999999995E-2</v>
      </c>
      <c r="J2264">
        <v>900</v>
      </c>
      <c r="K2264">
        <v>29025</v>
      </c>
      <c r="L2264">
        <v>2091856.61</v>
      </c>
      <c r="M2264">
        <v>18</v>
      </c>
      <c r="N2264">
        <v>141.97</v>
      </c>
      <c r="O2264" s="3">
        <v>-0.124</v>
      </c>
      <c r="P2264" s="3">
        <v>0.65890000000000004</v>
      </c>
      <c r="Q2264" t="s">
        <v>20</v>
      </c>
      <c r="S2264" s="1">
        <f t="shared" si="102"/>
        <v>42242</v>
      </c>
      <c r="U2264" s="1">
        <f t="shared" si="103"/>
        <v>42243</v>
      </c>
      <c r="W2264" s="37">
        <f t="shared" si="104"/>
        <v>1</v>
      </c>
      <c r="X2264" s="2"/>
      <c r="Z2264" s="2"/>
      <c r="AB2264" s="3"/>
      <c r="AD2264" s="3"/>
      <c r="AJ2264" s="3"/>
      <c r="AK2264" s="3"/>
    </row>
    <row r="2265" spans="1:37">
      <c r="A2265" t="s">
        <v>66</v>
      </c>
      <c r="B2265" t="s">
        <v>19</v>
      </c>
      <c r="C2265" s="2">
        <v>41778.559027777781</v>
      </c>
      <c r="D2265">
        <v>92.4</v>
      </c>
      <c r="E2265" s="2">
        <v>41779.59375</v>
      </c>
      <c r="F2265">
        <v>82.5</v>
      </c>
      <c r="G2265" s="3">
        <v>-0.1071</v>
      </c>
      <c r="H2265">
        <v>6928.35</v>
      </c>
      <c r="I2265" s="3">
        <v>8.8200000000000001E-2</v>
      </c>
      <c r="J2265">
        <v>850</v>
      </c>
      <c r="K2265">
        <v>78540</v>
      </c>
      <c r="L2265">
        <v>1180563.8500000001</v>
      </c>
      <c r="M2265">
        <v>87</v>
      </c>
      <c r="N2265">
        <v>79.64</v>
      </c>
      <c r="O2265" s="3">
        <v>-0.16880000000000001</v>
      </c>
      <c r="P2265" s="3">
        <v>0.34089999999999998</v>
      </c>
      <c r="Q2265" t="s">
        <v>20</v>
      </c>
      <c r="S2265" s="1">
        <f t="shared" si="102"/>
        <v>41778</v>
      </c>
      <c r="U2265" s="1">
        <f t="shared" si="103"/>
        <v>41779</v>
      </c>
      <c r="W2265" s="37">
        <f t="shared" si="104"/>
        <v>1</v>
      </c>
      <c r="X2265" s="2"/>
      <c r="Z2265" s="2"/>
      <c r="AB2265" s="3"/>
      <c r="AD2265" s="3"/>
      <c r="AJ2265" s="3"/>
      <c r="AK2265" s="3"/>
    </row>
    <row r="2266" spans="1:37">
      <c r="A2266" t="s">
        <v>95</v>
      </c>
      <c r="B2266" t="s">
        <v>19</v>
      </c>
      <c r="C2266" s="2">
        <v>42803.59375</v>
      </c>
      <c r="D2266">
        <v>100.25</v>
      </c>
      <c r="E2266" s="2">
        <v>42804.482638888891</v>
      </c>
      <c r="F2266">
        <v>89.45</v>
      </c>
      <c r="G2266" s="3">
        <v>-0.1077</v>
      </c>
      <c r="H2266">
        <v>7344.97</v>
      </c>
      <c r="I2266" s="3">
        <v>8.8800000000000004E-2</v>
      </c>
      <c r="J2266">
        <v>825</v>
      </c>
      <c r="K2266">
        <v>82706.25</v>
      </c>
      <c r="L2266">
        <v>2174547.59</v>
      </c>
      <c r="M2266">
        <v>44</v>
      </c>
      <c r="N2266">
        <v>166.93</v>
      </c>
      <c r="O2266" s="3">
        <v>-3.44E-2</v>
      </c>
      <c r="P2266" s="3">
        <v>0.24790000000000001</v>
      </c>
      <c r="Q2266" t="s">
        <v>20</v>
      </c>
      <c r="S2266" s="1">
        <f t="shared" si="102"/>
        <v>42803</v>
      </c>
      <c r="U2266" s="1">
        <f t="shared" si="103"/>
        <v>42804</v>
      </c>
      <c r="W2266" s="37">
        <f t="shared" si="104"/>
        <v>1</v>
      </c>
      <c r="X2266" s="2"/>
      <c r="Z2266" s="2"/>
      <c r="AB2266" s="3"/>
      <c r="AD2266" s="3"/>
      <c r="AJ2266" s="3"/>
      <c r="AK2266" s="3"/>
    </row>
    <row r="2267" spans="1:37">
      <c r="A2267" t="s">
        <v>123</v>
      </c>
      <c r="B2267" t="s">
        <v>19</v>
      </c>
      <c r="C2267" s="2">
        <v>43019.559027777781</v>
      </c>
      <c r="D2267">
        <v>104.2</v>
      </c>
      <c r="E2267" s="2">
        <v>43020.440972222219</v>
      </c>
      <c r="F2267">
        <v>92.95</v>
      </c>
      <c r="G2267" s="3">
        <v>-0.108</v>
      </c>
      <c r="H2267">
        <v>6958.88</v>
      </c>
      <c r="I2267" s="3">
        <v>8.8999999999999996E-2</v>
      </c>
      <c r="J2267">
        <v>750</v>
      </c>
      <c r="K2267">
        <v>78150</v>
      </c>
      <c r="L2267">
        <v>2339259.1800000002</v>
      </c>
      <c r="M2267">
        <v>42</v>
      </c>
      <c r="N2267">
        <v>165.69</v>
      </c>
      <c r="O2267" s="3">
        <v>-8.1600000000000006E-2</v>
      </c>
      <c r="P2267" s="3">
        <v>0.32290000000000002</v>
      </c>
      <c r="Q2267" t="s">
        <v>20</v>
      </c>
      <c r="S2267" s="1">
        <f t="shared" si="102"/>
        <v>43019</v>
      </c>
      <c r="U2267" s="1">
        <f t="shared" si="103"/>
        <v>43020</v>
      </c>
      <c r="W2267" s="37">
        <f t="shared" si="104"/>
        <v>1</v>
      </c>
      <c r="X2267" s="2"/>
      <c r="Z2267" s="2"/>
      <c r="AB2267" s="3"/>
      <c r="AD2267" s="3"/>
      <c r="AJ2267" s="3"/>
      <c r="AK2267" s="3"/>
    </row>
    <row r="2268" spans="1:37">
      <c r="A2268" t="s">
        <v>118</v>
      </c>
      <c r="B2268" t="s">
        <v>19</v>
      </c>
      <c r="C2268" s="2">
        <v>42936.510416666664</v>
      </c>
      <c r="D2268">
        <v>46.3</v>
      </c>
      <c r="E2268" s="2">
        <v>42937.385416666664</v>
      </c>
      <c r="F2268">
        <v>41.3</v>
      </c>
      <c r="G2268" s="3">
        <v>-0.108</v>
      </c>
      <c r="H2268">
        <v>3093</v>
      </c>
      <c r="I2268" s="3">
        <v>8.9099999999999999E-2</v>
      </c>
      <c r="J2268">
        <v>750</v>
      </c>
      <c r="K2268">
        <v>34725</v>
      </c>
      <c r="L2268">
        <v>2113100.73</v>
      </c>
      <c r="M2268">
        <v>40</v>
      </c>
      <c r="N2268">
        <v>77.33</v>
      </c>
      <c r="O2268" s="3">
        <v>-0.1663</v>
      </c>
      <c r="P2268" s="3">
        <v>0.2084</v>
      </c>
      <c r="Q2268" t="s">
        <v>20</v>
      </c>
      <c r="S2268" s="1">
        <f t="shared" si="102"/>
        <v>42936</v>
      </c>
      <c r="U2268" s="1">
        <f t="shared" si="103"/>
        <v>42937</v>
      </c>
      <c r="W2268" s="37">
        <f t="shared" si="104"/>
        <v>1</v>
      </c>
      <c r="X2268" s="2"/>
      <c r="Z2268" s="2"/>
      <c r="AB2268" s="3"/>
      <c r="AD2268" s="3"/>
      <c r="AJ2268" s="3"/>
      <c r="AK2268" s="3"/>
    </row>
    <row r="2269" spans="1:37">
      <c r="A2269" t="s">
        <v>134</v>
      </c>
      <c r="B2269" t="s">
        <v>19</v>
      </c>
      <c r="C2269" s="2">
        <v>43511.388888888891</v>
      </c>
      <c r="D2269">
        <v>145.80000000000001</v>
      </c>
      <c r="E2269" s="2">
        <v>43511.583333333336</v>
      </c>
      <c r="F2269">
        <v>130</v>
      </c>
      <c r="G2269" s="3">
        <v>-0.1084</v>
      </c>
      <c r="H2269">
        <v>8803.35</v>
      </c>
      <c r="I2269" s="3">
        <v>8.9499999999999996E-2</v>
      </c>
      <c r="J2269">
        <v>675</v>
      </c>
      <c r="K2269">
        <v>98415</v>
      </c>
      <c r="L2269">
        <v>2362188.63</v>
      </c>
      <c r="M2269">
        <v>57</v>
      </c>
      <c r="N2269">
        <v>154.44</v>
      </c>
      <c r="O2269" s="3">
        <v>-2.5000000000000001E-2</v>
      </c>
      <c r="P2269" s="3">
        <v>0.31380000000000002</v>
      </c>
      <c r="Q2269" t="s">
        <v>20</v>
      </c>
      <c r="S2269" s="1">
        <f t="shared" si="102"/>
        <v>43511</v>
      </c>
      <c r="U2269" s="1">
        <f t="shared" si="103"/>
        <v>43511</v>
      </c>
      <c r="W2269" s="37">
        <f t="shared" si="104"/>
        <v>0</v>
      </c>
      <c r="X2269" s="2"/>
      <c r="Z2269" s="2"/>
      <c r="AB2269" s="3"/>
      <c r="AD2269" s="3"/>
      <c r="AJ2269" s="3"/>
      <c r="AK2269" s="3"/>
    </row>
    <row r="2270" spans="1:37">
      <c r="A2270" t="s">
        <v>218</v>
      </c>
      <c r="B2270" t="s">
        <v>19</v>
      </c>
      <c r="C2270" s="2">
        <v>44777.618055555555</v>
      </c>
      <c r="D2270">
        <v>302.39999999999998</v>
      </c>
      <c r="E2270" s="2">
        <v>44778.604166666664</v>
      </c>
      <c r="F2270">
        <v>269.55</v>
      </c>
      <c r="G2270" s="3">
        <v>-0.1086</v>
      </c>
      <c r="H2270">
        <v>18991.349999999999</v>
      </c>
      <c r="I2270" s="3">
        <v>8.9700000000000002E-2</v>
      </c>
      <c r="J2270">
        <v>700</v>
      </c>
      <c r="K2270">
        <v>211680</v>
      </c>
      <c r="L2270">
        <v>7122250.2800000003</v>
      </c>
      <c r="M2270">
        <v>73</v>
      </c>
      <c r="N2270">
        <v>260.16000000000003</v>
      </c>
      <c r="O2270" s="3">
        <v>-4.8300000000000003E-2</v>
      </c>
      <c r="P2270" s="3">
        <v>0.28060000000000002</v>
      </c>
      <c r="Q2270" t="s">
        <v>20</v>
      </c>
      <c r="S2270" s="1">
        <f t="shared" si="102"/>
        <v>44777</v>
      </c>
      <c r="U2270" s="1">
        <f t="shared" si="103"/>
        <v>44778</v>
      </c>
      <c r="W2270" s="37">
        <f t="shared" si="104"/>
        <v>1</v>
      </c>
      <c r="X2270" s="2"/>
      <c r="Z2270" s="2"/>
      <c r="AB2270" s="3"/>
      <c r="AD2270" s="3"/>
      <c r="AJ2270" s="3"/>
      <c r="AK2270" s="3"/>
    </row>
    <row r="2271" spans="1:37">
      <c r="A2271" t="s">
        <v>204</v>
      </c>
      <c r="B2271" t="s">
        <v>19</v>
      </c>
      <c r="C2271" s="2">
        <v>44356.545138888891</v>
      </c>
      <c r="D2271">
        <v>201.5</v>
      </c>
      <c r="E2271" s="2">
        <v>44357.430555555555</v>
      </c>
      <c r="F2271">
        <v>179.6</v>
      </c>
      <c r="G2271" s="3">
        <v>-0.1087</v>
      </c>
      <c r="H2271">
        <v>11757.85</v>
      </c>
      <c r="I2271" s="3">
        <v>8.9800000000000005E-2</v>
      </c>
      <c r="J2271">
        <v>650</v>
      </c>
      <c r="K2271">
        <v>130975</v>
      </c>
      <c r="L2271">
        <v>5440754.2599999998</v>
      </c>
      <c r="M2271">
        <v>44</v>
      </c>
      <c r="N2271">
        <v>267.22000000000003</v>
      </c>
      <c r="O2271" s="3">
        <v>-0.1037</v>
      </c>
      <c r="P2271" s="3">
        <v>0.34570000000000001</v>
      </c>
      <c r="Q2271" t="s">
        <v>20</v>
      </c>
      <c r="S2271" s="1">
        <f t="shared" si="102"/>
        <v>44356</v>
      </c>
      <c r="U2271" s="1">
        <f t="shared" si="103"/>
        <v>44357</v>
      </c>
      <c r="W2271" s="37">
        <f t="shared" si="104"/>
        <v>1</v>
      </c>
      <c r="X2271" s="2"/>
      <c r="Z2271" s="2"/>
      <c r="AB2271" s="3"/>
      <c r="AD2271" s="3"/>
      <c r="AJ2271" s="3"/>
      <c r="AK2271" s="3"/>
    </row>
    <row r="2272" spans="1:37">
      <c r="A2272" t="s">
        <v>257</v>
      </c>
      <c r="B2272" t="s">
        <v>19</v>
      </c>
      <c r="C2272" s="2">
        <v>44882.631944444445</v>
      </c>
      <c r="D2272">
        <v>155.35</v>
      </c>
      <c r="E2272" s="2">
        <v>44883.625</v>
      </c>
      <c r="F2272">
        <v>138.44999999999999</v>
      </c>
      <c r="G2272" s="3">
        <v>-0.10879999999999999</v>
      </c>
      <c r="H2272">
        <v>9075.2999999999993</v>
      </c>
      <c r="I2272" s="3">
        <v>8.9899999999999994E-2</v>
      </c>
      <c r="J2272">
        <v>650</v>
      </c>
      <c r="K2272">
        <v>100977.51</v>
      </c>
      <c r="L2272">
        <v>7003631.0800000001</v>
      </c>
      <c r="M2272">
        <v>75</v>
      </c>
      <c r="N2272">
        <v>121</v>
      </c>
      <c r="O2272" s="3">
        <v>-0.22239999999999999</v>
      </c>
      <c r="P2272" s="3">
        <v>0.42770000000000002</v>
      </c>
      <c r="Q2272" t="s">
        <v>20</v>
      </c>
      <c r="S2272" s="1">
        <f t="shared" si="102"/>
        <v>44882</v>
      </c>
      <c r="U2272" s="1">
        <f t="shared" si="103"/>
        <v>44883</v>
      </c>
      <c r="W2272" s="37">
        <f t="shared" si="104"/>
        <v>1</v>
      </c>
      <c r="X2272" s="2"/>
      <c r="Z2272" s="2"/>
      <c r="AB2272" s="3"/>
      <c r="AD2272" s="3"/>
      <c r="AJ2272" s="3"/>
      <c r="AK2272" s="3"/>
    </row>
    <row r="2273" spans="1:37">
      <c r="A2273" t="s">
        <v>241</v>
      </c>
      <c r="B2273" t="s">
        <v>19</v>
      </c>
      <c r="C2273" s="2">
        <v>44588.385416666664</v>
      </c>
      <c r="D2273">
        <v>77.849999999999994</v>
      </c>
      <c r="E2273" s="2">
        <v>44588.576388888891</v>
      </c>
      <c r="F2273">
        <v>69.3</v>
      </c>
      <c r="G2273" s="3">
        <v>-0.10979999999999999</v>
      </c>
      <c r="H2273">
        <v>4601.0200000000004</v>
      </c>
      <c r="I2273" s="3">
        <v>9.0899999999999995E-2</v>
      </c>
      <c r="J2273">
        <v>650</v>
      </c>
      <c r="K2273">
        <v>50602.5</v>
      </c>
      <c r="L2273">
        <v>5774568.1299999999</v>
      </c>
      <c r="M2273">
        <v>56</v>
      </c>
      <c r="N2273">
        <v>82.16</v>
      </c>
      <c r="O2273" s="3">
        <v>-0.41299999999999998</v>
      </c>
      <c r="P2273" s="3">
        <v>0.8972</v>
      </c>
      <c r="Q2273" t="s">
        <v>20</v>
      </c>
      <c r="S2273" s="1">
        <f t="shared" si="102"/>
        <v>44588</v>
      </c>
      <c r="U2273" s="1">
        <f t="shared" si="103"/>
        <v>44588</v>
      </c>
      <c r="W2273" s="37">
        <f t="shared" si="104"/>
        <v>0</v>
      </c>
      <c r="X2273" s="2"/>
      <c r="Z2273" s="2"/>
      <c r="AB2273" s="3"/>
      <c r="AD2273" s="3"/>
      <c r="AJ2273" s="3"/>
      <c r="AK2273" s="3"/>
    </row>
    <row r="2274" spans="1:37">
      <c r="A2274" t="s">
        <v>149</v>
      </c>
      <c r="B2274" t="s">
        <v>19</v>
      </c>
      <c r="C2274" s="2">
        <v>43588.614583333336</v>
      </c>
      <c r="D2274">
        <v>356.35</v>
      </c>
      <c r="E2274" s="2">
        <v>43592.385416666664</v>
      </c>
      <c r="F2274">
        <v>316.7</v>
      </c>
      <c r="G2274" s="3">
        <v>-0.1113</v>
      </c>
      <c r="H2274">
        <v>19751.7</v>
      </c>
      <c r="I2274" s="3">
        <v>9.2399999999999996E-2</v>
      </c>
      <c r="J2274">
        <v>600</v>
      </c>
      <c r="K2274">
        <v>213810</v>
      </c>
      <c r="L2274">
        <v>2444066.77</v>
      </c>
      <c r="M2274">
        <v>87</v>
      </c>
      <c r="N2274">
        <v>227.03</v>
      </c>
      <c r="O2274" s="3">
        <v>-1.32E-2</v>
      </c>
      <c r="P2274" s="3">
        <v>0.20710000000000001</v>
      </c>
      <c r="Q2274" t="s">
        <v>20</v>
      </c>
      <c r="S2274" s="1">
        <f t="shared" si="102"/>
        <v>43588</v>
      </c>
      <c r="U2274" s="1">
        <f t="shared" si="103"/>
        <v>43592</v>
      </c>
      <c r="W2274" s="37">
        <f t="shared" si="104"/>
        <v>4</v>
      </c>
      <c r="X2274" s="2"/>
      <c r="Z2274" s="2"/>
      <c r="AB2274" s="3"/>
      <c r="AD2274" s="3"/>
      <c r="AJ2274" s="3"/>
      <c r="AK2274" s="3"/>
    </row>
    <row r="2275" spans="1:37">
      <c r="A2275" t="s">
        <v>36</v>
      </c>
      <c r="B2275" t="s">
        <v>19</v>
      </c>
      <c r="C2275" s="2">
        <v>41129.625</v>
      </c>
      <c r="D2275">
        <v>104.7</v>
      </c>
      <c r="E2275" s="2">
        <v>41131.565972222219</v>
      </c>
      <c r="F2275">
        <v>93</v>
      </c>
      <c r="G2275" s="3">
        <v>-0.11169999999999999</v>
      </c>
      <c r="H2275">
        <v>10209.15</v>
      </c>
      <c r="I2275" s="3">
        <v>9.2899999999999996E-2</v>
      </c>
      <c r="J2275">
        <v>1050</v>
      </c>
      <c r="K2275">
        <v>109935</v>
      </c>
      <c r="L2275">
        <v>498067.02</v>
      </c>
      <c r="M2275">
        <v>136</v>
      </c>
      <c r="N2275">
        <v>75.069999999999993</v>
      </c>
      <c r="O2275" s="3">
        <v>-0.18390000000000001</v>
      </c>
      <c r="P2275" s="3">
        <v>0.2359</v>
      </c>
      <c r="Q2275" t="s">
        <v>20</v>
      </c>
      <c r="S2275" s="1">
        <f t="shared" si="102"/>
        <v>41129</v>
      </c>
      <c r="U2275" s="1">
        <f t="shared" si="103"/>
        <v>41131</v>
      </c>
      <c r="W2275" s="37">
        <f t="shared" si="104"/>
        <v>2</v>
      </c>
      <c r="X2275" s="2"/>
      <c r="Z2275" s="2"/>
      <c r="AB2275" s="3"/>
      <c r="AD2275" s="3"/>
      <c r="AJ2275" s="3"/>
      <c r="AK2275" s="3"/>
    </row>
    <row r="2276" spans="1:37">
      <c r="A2276" t="s">
        <v>85</v>
      </c>
      <c r="B2276" t="s">
        <v>19</v>
      </c>
      <c r="C2276" s="2">
        <v>41954.625</v>
      </c>
      <c r="D2276">
        <v>79.05</v>
      </c>
      <c r="E2276" s="2">
        <v>41955.600694444445</v>
      </c>
      <c r="F2276">
        <v>70.2</v>
      </c>
      <c r="G2276" s="3">
        <v>-0.112</v>
      </c>
      <c r="H2276">
        <v>5702.06</v>
      </c>
      <c r="I2276" s="3">
        <v>9.3100000000000002E-2</v>
      </c>
      <c r="J2276">
        <v>775</v>
      </c>
      <c r="K2276">
        <v>61263.75</v>
      </c>
      <c r="L2276">
        <v>1512811.26</v>
      </c>
      <c r="M2276">
        <v>70</v>
      </c>
      <c r="N2276">
        <v>81.459999999999994</v>
      </c>
      <c r="O2276" s="3">
        <v>-7.8399999999999997E-2</v>
      </c>
      <c r="P2276" s="3">
        <v>0.29160000000000003</v>
      </c>
      <c r="Q2276" t="s">
        <v>20</v>
      </c>
      <c r="S2276" s="1">
        <f t="shared" ref="S2276:S2339" si="105">DATE(YEAR(C2276),MONTH(C2276),DAY(C2276))</f>
        <v>41954</v>
      </c>
      <c r="U2276" s="1">
        <f t="shared" ref="U2276:U2339" si="106">DATE(YEAR(E2276),MONTH(E2276),DAY(E2276))</f>
        <v>41955</v>
      </c>
      <c r="W2276" s="37">
        <f t="shared" ref="W2276:W2339" si="107">U2276-S2276</f>
        <v>1</v>
      </c>
      <c r="X2276" s="2"/>
      <c r="Z2276" s="2"/>
      <c r="AB2276" s="3"/>
      <c r="AD2276" s="3"/>
      <c r="AJ2276" s="3"/>
      <c r="AK2276" s="3"/>
    </row>
    <row r="2277" spans="1:37">
      <c r="A2277" t="s">
        <v>23</v>
      </c>
      <c r="B2277" t="s">
        <v>19</v>
      </c>
      <c r="C2277" s="2">
        <v>41682.385416666664</v>
      </c>
      <c r="D2277">
        <v>84.8</v>
      </c>
      <c r="E2277" s="2">
        <v>41682.576388888891</v>
      </c>
      <c r="F2277">
        <v>75.25</v>
      </c>
      <c r="G2277" s="3">
        <v>-0.11260000000000001</v>
      </c>
      <c r="H2277">
        <v>7949.5</v>
      </c>
      <c r="I2277" s="3">
        <v>9.3700000000000006E-2</v>
      </c>
      <c r="J2277">
        <v>999.99990000000003</v>
      </c>
      <c r="K2277">
        <v>84800</v>
      </c>
      <c r="L2277">
        <v>985365.98</v>
      </c>
      <c r="M2277">
        <v>56</v>
      </c>
      <c r="N2277">
        <v>141.96</v>
      </c>
      <c r="O2277" s="3">
        <v>-5.5399999999999998E-2</v>
      </c>
      <c r="P2277" s="3">
        <v>0.22700000000000001</v>
      </c>
      <c r="Q2277" t="s">
        <v>20</v>
      </c>
      <c r="S2277" s="1">
        <f t="shared" si="105"/>
        <v>41682</v>
      </c>
      <c r="U2277" s="1">
        <f t="shared" si="106"/>
        <v>41682</v>
      </c>
      <c r="W2277" s="37">
        <f t="shared" si="107"/>
        <v>0</v>
      </c>
      <c r="X2277" s="2"/>
      <c r="Z2277" s="2"/>
      <c r="AB2277" s="3"/>
      <c r="AD2277" s="3"/>
      <c r="AJ2277" s="3"/>
      <c r="AK2277" s="3"/>
    </row>
    <row r="2278" spans="1:37">
      <c r="A2278" t="s">
        <v>60</v>
      </c>
      <c r="B2278" t="s">
        <v>19</v>
      </c>
      <c r="C2278" s="2">
        <v>41736.440972222219</v>
      </c>
      <c r="D2278">
        <v>96.9</v>
      </c>
      <c r="E2278" s="2">
        <v>41736.625</v>
      </c>
      <c r="F2278">
        <v>85.95</v>
      </c>
      <c r="G2278" s="3">
        <v>-0.113</v>
      </c>
      <c r="H2278">
        <v>8209.35</v>
      </c>
      <c r="I2278" s="3">
        <v>9.4100000000000003E-2</v>
      </c>
      <c r="J2278">
        <v>900</v>
      </c>
      <c r="K2278">
        <v>87210</v>
      </c>
      <c r="L2278">
        <v>1028595.58</v>
      </c>
      <c r="M2278">
        <v>54</v>
      </c>
      <c r="N2278">
        <v>152.03</v>
      </c>
      <c r="O2278" s="3">
        <v>-4.0800000000000003E-2</v>
      </c>
      <c r="P2278" s="3">
        <v>0.2394</v>
      </c>
      <c r="Q2278" t="s">
        <v>20</v>
      </c>
      <c r="S2278" s="1">
        <f t="shared" si="105"/>
        <v>41736</v>
      </c>
      <c r="U2278" s="1">
        <f t="shared" si="106"/>
        <v>41736</v>
      </c>
      <c r="W2278" s="37">
        <f t="shared" si="107"/>
        <v>0</v>
      </c>
      <c r="X2278" s="2"/>
      <c r="Z2278" s="2"/>
      <c r="AB2278" s="3"/>
      <c r="AD2278" s="3"/>
      <c r="AJ2278" s="3"/>
      <c r="AK2278" s="3"/>
    </row>
    <row r="2279" spans="1:37">
      <c r="A2279" t="s">
        <v>22</v>
      </c>
      <c r="B2279" t="s">
        <v>19</v>
      </c>
      <c r="C2279" s="2">
        <v>41690.385416666664</v>
      </c>
      <c r="D2279">
        <v>59.85</v>
      </c>
      <c r="E2279" s="2">
        <v>41691.385416666664</v>
      </c>
      <c r="F2279">
        <v>53</v>
      </c>
      <c r="G2279" s="3">
        <v>-0.1145</v>
      </c>
      <c r="H2279">
        <v>5721.5</v>
      </c>
      <c r="I2279" s="3">
        <v>9.5600000000000004E-2</v>
      </c>
      <c r="J2279">
        <v>1000</v>
      </c>
      <c r="K2279">
        <v>59850</v>
      </c>
      <c r="L2279">
        <v>1029543.48</v>
      </c>
      <c r="M2279">
        <v>77</v>
      </c>
      <c r="N2279">
        <v>74.31</v>
      </c>
      <c r="O2279" s="3">
        <v>-0.1328</v>
      </c>
      <c r="P2279" s="3">
        <v>0.28820000000000001</v>
      </c>
      <c r="Q2279" t="s">
        <v>20</v>
      </c>
      <c r="S2279" s="1">
        <f t="shared" si="105"/>
        <v>41690</v>
      </c>
      <c r="U2279" s="1">
        <f t="shared" si="106"/>
        <v>41691</v>
      </c>
      <c r="W2279" s="37">
        <f t="shared" si="107"/>
        <v>1</v>
      </c>
      <c r="X2279" s="2"/>
      <c r="Z2279" s="2"/>
      <c r="AB2279" s="3"/>
      <c r="AD2279" s="3"/>
      <c r="AJ2279" s="3"/>
      <c r="AK2279" s="3"/>
    </row>
    <row r="2280" spans="1:37">
      <c r="A2280" t="s">
        <v>143</v>
      </c>
      <c r="B2280" t="s">
        <v>19</v>
      </c>
      <c r="C2280" s="2">
        <v>44054.625</v>
      </c>
      <c r="D2280">
        <v>202.35</v>
      </c>
      <c r="E2280" s="2">
        <v>44055.524305555555</v>
      </c>
      <c r="F2280">
        <v>179.1</v>
      </c>
      <c r="G2280" s="3">
        <v>-0.1149</v>
      </c>
      <c r="H2280">
        <v>14576.63</v>
      </c>
      <c r="I2280" s="3">
        <v>9.6000000000000002E-2</v>
      </c>
      <c r="J2280">
        <v>750</v>
      </c>
      <c r="K2280">
        <v>151762.5</v>
      </c>
      <c r="L2280">
        <v>3745557.77</v>
      </c>
      <c r="M2280">
        <v>48</v>
      </c>
      <c r="N2280">
        <v>303.68</v>
      </c>
      <c r="O2280" s="3">
        <v>-3.6600000000000001E-2</v>
      </c>
      <c r="P2280" s="3">
        <v>0.33479999999999999</v>
      </c>
      <c r="Q2280" t="s">
        <v>20</v>
      </c>
      <c r="S2280" s="1">
        <f t="shared" si="105"/>
        <v>44054</v>
      </c>
      <c r="U2280" s="1">
        <f t="shared" si="106"/>
        <v>44055</v>
      </c>
      <c r="W2280" s="37">
        <f t="shared" si="107"/>
        <v>1</v>
      </c>
      <c r="X2280" s="2"/>
      <c r="Z2280" s="2"/>
      <c r="AB2280" s="3"/>
      <c r="AD2280" s="3"/>
      <c r="AJ2280" s="3"/>
      <c r="AK2280" s="3"/>
    </row>
    <row r="2281" spans="1:37">
      <c r="A2281" t="s">
        <v>18</v>
      </c>
      <c r="B2281" t="s">
        <v>19</v>
      </c>
      <c r="C2281" s="2">
        <v>41570.402777777781</v>
      </c>
      <c r="D2281">
        <v>65.2</v>
      </c>
      <c r="E2281" s="2">
        <v>41570.625</v>
      </c>
      <c r="F2281">
        <v>57.7</v>
      </c>
      <c r="G2281" s="3">
        <v>-0.115</v>
      </c>
      <c r="H2281">
        <v>5957.45</v>
      </c>
      <c r="I2281" s="3">
        <v>9.6199999999999994E-2</v>
      </c>
      <c r="J2281">
        <v>950</v>
      </c>
      <c r="K2281">
        <v>61940</v>
      </c>
      <c r="L2281">
        <v>884352.25</v>
      </c>
      <c r="M2281">
        <v>65</v>
      </c>
      <c r="N2281">
        <v>91.65</v>
      </c>
      <c r="O2281" s="3">
        <v>-0.1434</v>
      </c>
      <c r="P2281" s="3">
        <v>0.44790000000000002</v>
      </c>
      <c r="Q2281" t="s">
        <v>20</v>
      </c>
      <c r="S2281" s="1">
        <f t="shared" si="105"/>
        <v>41570</v>
      </c>
      <c r="U2281" s="1">
        <f t="shared" si="106"/>
        <v>41570</v>
      </c>
      <c r="W2281" s="37">
        <f t="shared" si="107"/>
        <v>0</v>
      </c>
      <c r="X2281" s="2"/>
      <c r="Z2281" s="2"/>
      <c r="AB2281" s="3"/>
      <c r="AD2281" s="3"/>
      <c r="AJ2281" s="3"/>
      <c r="AK2281" s="3"/>
    </row>
    <row r="2282" spans="1:37">
      <c r="A2282" t="s">
        <v>131</v>
      </c>
      <c r="B2282" t="s">
        <v>19</v>
      </c>
      <c r="C2282" s="2">
        <v>43243.572916666664</v>
      </c>
      <c r="D2282">
        <v>49</v>
      </c>
      <c r="E2282" s="2">
        <v>43244.475694444445</v>
      </c>
      <c r="F2282">
        <v>43.35</v>
      </c>
      <c r="G2282" s="3">
        <v>-0.1153</v>
      </c>
      <c r="H2282">
        <v>3190.39</v>
      </c>
      <c r="I2282" s="3">
        <v>9.6500000000000002E-2</v>
      </c>
      <c r="J2282">
        <v>675</v>
      </c>
      <c r="K2282">
        <v>33075</v>
      </c>
      <c r="L2282">
        <v>2386503.1800000002</v>
      </c>
      <c r="M2282">
        <v>48</v>
      </c>
      <c r="N2282">
        <v>66.47</v>
      </c>
      <c r="O2282" s="3">
        <v>-6.7299999999999999E-2</v>
      </c>
      <c r="P2282" s="3">
        <v>0.4224</v>
      </c>
      <c r="Q2282" t="s">
        <v>20</v>
      </c>
      <c r="S2282" s="1">
        <f t="shared" si="105"/>
        <v>43243</v>
      </c>
      <c r="U2282" s="1">
        <f t="shared" si="106"/>
        <v>43244</v>
      </c>
      <c r="W2282" s="37">
        <f t="shared" si="107"/>
        <v>1</v>
      </c>
      <c r="X2282" s="2"/>
      <c r="Z2282" s="2"/>
      <c r="AB2282" s="3"/>
      <c r="AD2282" s="3"/>
      <c r="AJ2282" s="3"/>
      <c r="AK2282" s="3"/>
    </row>
    <row r="2283" spans="1:37">
      <c r="A2283" t="s">
        <v>22</v>
      </c>
      <c r="B2283" t="s">
        <v>19</v>
      </c>
      <c r="C2283" s="2">
        <v>41564.559027777781</v>
      </c>
      <c r="D2283">
        <v>93.7</v>
      </c>
      <c r="E2283" s="2">
        <v>41565.388888888891</v>
      </c>
      <c r="F2283">
        <v>82.8</v>
      </c>
      <c r="G2283" s="3">
        <v>-0.1163</v>
      </c>
      <c r="H2283">
        <v>8678.25</v>
      </c>
      <c r="I2283" s="3">
        <v>9.7500000000000003E-2</v>
      </c>
      <c r="J2283">
        <v>950.00009999999997</v>
      </c>
      <c r="K2283">
        <v>89015</v>
      </c>
      <c r="L2283">
        <v>894889.17</v>
      </c>
      <c r="M2283">
        <v>28</v>
      </c>
      <c r="N2283">
        <v>309.94</v>
      </c>
      <c r="O2283" s="3">
        <v>-4.6399999999999997E-2</v>
      </c>
      <c r="P2283" s="3">
        <v>0.26629999999999998</v>
      </c>
      <c r="Q2283" t="s">
        <v>20</v>
      </c>
      <c r="S2283" s="1">
        <f t="shared" si="105"/>
        <v>41564</v>
      </c>
      <c r="U2283" s="1">
        <f t="shared" si="106"/>
        <v>41565</v>
      </c>
      <c r="W2283" s="37">
        <f t="shared" si="107"/>
        <v>1</v>
      </c>
      <c r="X2283" s="2"/>
      <c r="Z2283" s="2"/>
      <c r="AB2283" s="3"/>
      <c r="AD2283" s="3"/>
      <c r="AJ2283" s="3"/>
      <c r="AK2283" s="3"/>
    </row>
    <row r="2284" spans="1:37">
      <c r="A2284" t="s">
        <v>38</v>
      </c>
      <c r="B2284" t="s">
        <v>19</v>
      </c>
      <c r="C2284" s="2">
        <v>41554.579861111109</v>
      </c>
      <c r="D2284">
        <v>149.75</v>
      </c>
      <c r="E2284" s="2">
        <v>41555.548611111109</v>
      </c>
      <c r="F2284">
        <v>132.30000000000001</v>
      </c>
      <c r="G2284" s="3">
        <v>-0.11650000000000001</v>
      </c>
      <c r="H2284">
        <v>14629.5</v>
      </c>
      <c r="I2284" s="3">
        <v>9.7699999999999995E-2</v>
      </c>
      <c r="J2284">
        <v>1000</v>
      </c>
      <c r="K2284">
        <v>149750</v>
      </c>
      <c r="L2284">
        <v>919406.52</v>
      </c>
      <c r="M2284">
        <v>68</v>
      </c>
      <c r="N2284">
        <v>215.14</v>
      </c>
      <c r="O2284" s="3">
        <v>-5.7099999999999998E-2</v>
      </c>
      <c r="P2284" s="3">
        <v>0.31519999999999998</v>
      </c>
      <c r="Q2284" t="s">
        <v>20</v>
      </c>
      <c r="S2284" s="1">
        <f t="shared" si="105"/>
        <v>41554</v>
      </c>
      <c r="U2284" s="1">
        <f t="shared" si="106"/>
        <v>41555</v>
      </c>
      <c r="W2284" s="37">
        <f t="shared" si="107"/>
        <v>1</v>
      </c>
      <c r="X2284" s="2"/>
      <c r="Z2284" s="2"/>
      <c r="AB2284" s="3"/>
      <c r="AD2284" s="3"/>
      <c r="AJ2284" s="3"/>
      <c r="AK2284" s="3"/>
    </row>
    <row r="2285" spans="1:37">
      <c r="A2285" t="s">
        <v>61</v>
      </c>
      <c r="B2285" t="s">
        <v>19</v>
      </c>
      <c r="C2285" s="2">
        <v>41730.625</v>
      </c>
      <c r="D2285">
        <v>76.2</v>
      </c>
      <c r="E2285" s="2">
        <v>41731.5625</v>
      </c>
      <c r="F2285">
        <v>67.3</v>
      </c>
      <c r="G2285" s="3">
        <v>-0.1168</v>
      </c>
      <c r="H2285">
        <v>6718.5</v>
      </c>
      <c r="I2285" s="3">
        <v>9.8000000000000004E-2</v>
      </c>
      <c r="J2285">
        <v>900.00009999999997</v>
      </c>
      <c r="K2285">
        <v>68580</v>
      </c>
      <c r="L2285">
        <v>1062569.23</v>
      </c>
      <c r="M2285">
        <v>59</v>
      </c>
      <c r="N2285">
        <v>113.87</v>
      </c>
      <c r="O2285" s="3">
        <v>-7.6100000000000001E-2</v>
      </c>
      <c r="P2285" s="3">
        <v>0.26250000000000001</v>
      </c>
      <c r="Q2285" t="s">
        <v>20</v>
      </c>
      <c r="S2285" s="1">
        <f t="shared" si="105"/>
        <v>41730</v>
      </c>
      <c r="U2285" s="1">
        <f t="shared" si="106"/>
        <v>41731</v>
      </c>
      <c r="W2285" s="37">
        <f t="shared" si="107"/>
        <v>1</v>
      </c>
      <c r="X2285" s="2"/>
      <c r="Z2285" s="2"/>
      <c r="AB2285" s="3"/>
      <c r="AD2285" s="3"/>
      <c r="AJ2285" s="3"/>
      <c r="AK2285" s="3"/>
    </row>
    <row r="2286" spans="1:37">
      <c r="A2286" t="s">
        <v>181</v>
      </c>
      <c r="B2286" t="s">
        <v>19</v>
      </c>
      <c r="C2286" s="2">
        <v>44197.385416666664</v>
      </c>
      <c r="D2286">
        <v>291.35000000000002</v>
      </c>
      <c r="E2286" s="2">
        <v>44197.635416666664</v>
      </c>
      <c r="F2286">
        <v>257.3</v>
      </c>
      <c r="G2286" s="3">
        <v>-0.1169</v>
      </c>
      <c r="H2286">
        <v>19280.36</v>
      </c>
      <c r="I2286" s="3">
        <v>9.8000000000000004E-2</v>
      </c>
      <c r="J2286">
        <v>675</v>
      </c>
      <c r="K2286">
        <v>196661.25</v>
      </c>
      <c r="L2286">
        <v>4278836.46</v>
      </c>
      <c r="M2286">
        <v>73</v>
      </c>
      <c r="N2286">
        <v>264.11</v>
      </c>
      <c r="O2286" s="3">
        <v>-4.24E-2</v>
      </c>
      <c r="P2286" s="3">
        <v>0.16350000000000001</v>
      </c>
      <c r="Q2286" t="s">
        <v>20</v>
      </c>
      <c r="S2286" s="1">
        <f t="shared" si="105"/>
        <v>44197</v>
      </c>
      <c r="U2286" s="1">
        <f t="shared" si="106"/>
        <v>44197</v>
      </c>
      <c r="W2286" s="37">
        <f t="shared" si="107"/>
        <v>0</v>
      </c>
      <c r="X2286" s="2"/>
      <c r="Z2286" s="2"/>
      <c r="AB2286" s="3"/>
      <c r="AD2286" s="3"/>
      <c r="AJ2286" s="3"/>
      <c r="AK2286" s="3"/>
    </row>
    <row r="2287" spans="1:37">
      <c r="A2287" t="s">
        <v>33</v>
      </c>
      <c r="B2287" t="s">
        <v>19</v>
      </c>
      <c r="C2287" s="2">
        <v>41018.517361111109</v>
      </c>
      <c r="D2287">
        <v>38.049999999999997</v>
      </c>
      <c r="E2287" s="2">
        <v>41019.385416666664</v>
      </c>
      <c r="F2287">
        <v>33.6</v>
      </c>
      <c r="G2287" s="3">
        <v>-0.11700000000000001</v>
      </c>
      <c r="H2287">
        <v>3546.83</v>
      </c>
      <c r="I2287" s="3">
        <v>9.8100000000000007E-2</v>
      </c>
      <c r="J2287">
        <v>950</v>
      </c>
      <c r="K2287">
        <v>36147.5</v>
      </c>
      <c r="L2287">
        <v>126714.19</v>
      </c>
      <c r="M2287">
        <v>39</v>
      </c>
      <c r="N2287">
        <v>90.94</v>
      </c>
      <c r="O2287" s="3">
        <v>-3.0200000000000001E-2</v>
      </c>
      <c r="P2287" s="3">
        <v>0.33250000000000002</v>
      </c>
      <c r="Q2287" t="s">
        <v>20</v>
      </c>
      <c r="S2287" s="1">
        <f t="shared" si="105"/>
        <v>41018</v>
      </c>
      <c r="U2287" s="1">
        <f t="shared" si="106"/>
        <v>41019</v>
      </c>
      <c r="W2287" s="37">
        <f t="shared" si="107"/>
        <v>1</v>
      </c>
      <c r="X2287" s="2"/>
      <c r="Z2287" s="2"/>
      <c r="AB2287" s="3"/>
      <c r="AD2287" s="3"/>
      <c r="AJ2287" s="3"/>
      <c r="AK2287" s="3"/>
    </row>
    <row r="2288" spans="1:37">
      <c r="A2288" t="s">
        <v>55</v>
      </c>
      <c r="B2288" t="s">
        <v>19</v>
      </c>
      <c r="C2288" s="2">
        <v>41583.618055555555</v>
      </c>
      <c r="D2288">
        <v>110.3</v>
      </c>
      <c r="E2288" s="2">
        <v>41585.472222222219</v>
      </c>
      <c r="F2288">
        <v>97.4</v>
      </c>
      <c r="G2288" s="3">
        <v>-0.11700000000000001</v>
      </c>
      <c r="H2288">
        <v>10281.85</v>
      </c>
      <c r="I2288" s="3">
        <v>9.8100000000000007E-2</v>
      </c>
      <c r="J2288">
        <v>950</v>
      </c>
      <c r="K2288">
        <v>104785</v>
      </c>
      <c r="L2288">
        <v>922856.22</v>
      </c>
      <c r="M2288">
        <v>111</v>
      </c>
      <c r="N2288">
        <v>92.63</v>
      </c>
      <c r="O2288" s="3">
        <v>-8.1100000000000005E-2</v>
      </c>
      <c r="P2288" s="3">
        <v>0.27110000000000001</v>
      </c>
      <c r="Q2288" t="s">
        <v>20</v>
      </c>
      <c r="S2288" s="1">
        <f t="shared" si="105"/>
        <v>41583</v>
      </c>
      <c r="U2288" s="1">
        <f t="shared" si="106"/>
        <v>41585</v>
      </c>
      <c r="W2288" s="37">
        <f t="shared" si="107"/>
        <v>2</v>
      </c>
      <c r="X2288" s="2"/>
      <c r="Z2288" s="2"/>
      <c r="AB2288" s="3"/>
      <c r="AD2288" s="3"/>
      <c r="AJ2288" s="3"/>
      <c r="AK2288" s="3"/>
    </row>
    <row r="2289" spans="1:37">
      <c r="A2289" t="s">
        <v>240</v>
      </c>
      <c r="B2289" t="s">
        <v>19</v>
      </c>
      <c r="C2289" s="2">
        <v>44834.430555555555</v>
      </c>
      <c r="D2289">
        <v>370.05</v>
      </c>
      <c r="E2289" s="2">
        <v>44837.402777777781</v>
      </c>
      <c r="F2289">
        <v>326.7</v>
      </c>
      <c r="G2289" s="3">
        <v>-0.1171</v>
      </c>
      <c r="H2289">
        <v>25467.75</v>
      </c>
      <c r="I2289" s="3">
        <v>9.8299999999999998E-2</v>
      </c>
      <c r="J2289">
        <v>700</v>
      </c>
      <c r="K2289">
        <v>259034.98</v>
      </c>
      <c r="L2289">
        <v>7110709.3799999999</v>
      </c>
      <c r="M2289">
        <v>69</v>
      </c>
      <c r="N2289">
        <v>369.1</v>
      </c>
      <c r="O2289" s="3">
        <v>-1.5800000000000002E-2</v>
      </c>
      <c r="P2289" s="3">
        <v>0.37980000000000003</v>
      </c>
      <c r="Q2289" t="s">
        <v>20</v>
      </c>
      <c r="S2289" s="1">
        <f t="shared" si="105"/>
        <v>44834</v>
      </c>
      <c r="U2289" s="1">
        <f t="shared" si="106"/>
        <v>44837</v>
      </c>
      <c r="W2289" s="37">
        <f t="shared" si="107"/>
        <v>3</v>
      </c>
      <c r="X2289" s="2"/>
      <c r="Z2289" s="2"/>
      <c r="AB2289" s="3"/>
      <c r="AD2289" s="3"/>
      <c r="AJ2289" s="3"/>
      <c r="AK2289" s="3"/>
    </row>
    <row r="2290" spans="1:37">
      <c r="A2290" t="s">
        <v>161</v>
      </c>
      <c r="B2290" t="s">
        <v>19</v>
      </c>
      <c r="C2290" s="2">
        <v>43801.440972222219</v>
      </c>
      <c r="D2290">
        <v>198.35</v>
      </c>
      <c r="E2290" s="2">
        <v>43803.40625</v>
      </c>
      <c r="F2290">
        <v>175</v>
      </c>
      <c r="G2290" s="3">
        <v>-0.1177</v>
      </c>
      <c r="H2290">
        <v>13241.14</v>
      </c>
      <c r="I2290" s="3">
        <v>9.8900000000000002E-2</v>
      </c>
      <c r="J2290">
        <v>675</v>
      </c>
      <c r="K2290">
        <v>133886.25</v>
      </c>
      <c r="L2290">
        <v>2944275.93</v>
      </c>
      <c r="M2290">
        <v>142</v>
      </c>
      <c r="N2290">
        <v>93.25</v>
      </c>
      <c r="O2290" s="3">
        <v>-0.13439999999999999</v>
      </c>
      <c r="P2290" s="3">
        <v>0.29389999999999999</v>
      </c>
      <c r="Q2290" t="s">
        <v>20</v>
      </c>
      <c r="S2290" s="1">
        <f t="shared" si="105"/>
        <v>43801</v>
      </c>
      <c r="U2290" s="1">
        <f t="shared" si="106"/>
        <v>43803</v>
      </c>
      <c r="W2290" s="37">
        <f t="shared" si="107"/>
        <v>2</v>
      </c>
      <c r="X2290" s="2"/>
      <c r="Z2290" s="2"/>
      <c r="AB2290" s="3"/>
      <c r="AD2290" s="3"/>
      <c r="AJ2290" s="3"/>
      <c r="AK2290" s="3"/>
    </row>
    <row r="2291" spans="1:37">
      <c r="A2291" t="s">
        <v>104</v>
      </c>
      <c r="B2291" t="s">
        <v>19</v>
      </c>
      <c r="C2291" s="2">
        <v>42808.385416666664</v>
      </c>
      <c r="D2291">
        <v>81.7</v>
      </c>
      <c r="E2291" s="2">
        <v>42809.552083333336</v>
      </c>
      <c r="F2291">
        <v>72.05</v>
      </c>
      <c r="G2291" s="3">
        <v>-0.1181</v>
      </c>
      <c r="H2291">
        <v>6692.81</v>
      </c>
      <c r="I2291" s="3">
        <v>9.9299999999999999E-2</v>
      </c>
      <c r="J2291">
        <v>825.00009999999997</v>
      </c>
      <c r="K2291">
        <v>67402.5</v>
      </c>
      <c r="L2291">
        <v>2101388.65</v>
      </c>
      <c r="M2291">
        <v>124</v>
      </c>
      <c r="N2291">
        <v>53.97</v>
      </c>
      <c r="O2291" s="3">
        <v>-0.2301</v>
      </c>
      <c r="P2291" s="3">
        <v>0.1769</v>
      </c>
      <c r="Q2291" t="s">
        <v>20</v>
      </c>
      <c r="S2291" s="1">
        <f t="shared" si="105"/>
        <v>42808</v>
      </c>
      <c r="U2291" s="1">
        <f t="shared" si="106"/>
        <v>42809</v>
      </c>
      <c r="W2291" s="37">
        <f t="shared" si="107"/>
        <v>1</v>
      </c>
      <c r="X2291" s="2"/>
      <c r="Z2291" s="2"/>
      <c r="AB2291" s="3"/>
      <c r="AD2291" s="3"/>
      <c r="AJ2291" s="3"/>
      <c r="AK2291" s="3"/>
    </row>
    <row r="2292" spans="1:37">
      <c r="A2292" t="s">
        <v>118</v>
      </c>
      <c r="B2292" t="s">
        <v>19</v>
      </c>
      <c r="C2292" s="2">
        <v>42982.427083333336</v>
      </c>
      <c r="D2292">
        <v>155.6</v>
      </c>
      <c r="E2292" s="2">
        <v>42982.628472222219</v>
      </c>
      <c r="F2292">
        <v>137.19999999999999</v>
      </c>
      <c r="G2292" s="3">
        <v>-0.1183</v>
      </c>
      <c r="H2292">
        <v>11604</v>
      </c>
      <c r="I2292" s="3">
        <v>9.9400000000000002E-2</v>
      </c>
      <c r="J2292">
        <v>750</v>
      </c>
      <c r="K2292">
        <v>116700.01</v>
      </c>
      <c r="L2292">
        <v>2313829.6800000002</v>
      </c>
      <c r="M2292">
        <v>59</v>
      </c>
      <c r="N2292">
        <v>196.68</v>
      </c>
      <c r="O2292" s="3">
        <v>-5.2400000000000002E-2</v>
      </c>
      <c r="P2292" s="3">
        <v>0.23519999999999999</v>
      </c>
      <c r="Q2292" t="s">
        <v>20</v>
      </c>
      <c r="S2292" s="1">
        <f t="shared" si="105"/>
        <v>42982</v>
      </c>
      <c r="U2292" s="1">
        <f t="shared" si="106"/>
        <v>42982</v>
      </c>
      <c r="W2292" s="37">
        <f t="shared" si="107"/>
        <v>0</v>
      </c>
      <c r="X2292" s="2"/>
      <c r="Z2292" s="2"/>
      <c r="AB2292" s="3"/>
      <c r="AD2292" s="3"/>
      <c r="AJ2292" s="3"/>
      <c r="AK2292" s="3"/>
    </row>
    <row r="2293" spans="1:37">
      <c r="A2293" t="s">
        <v>99</v>
      </c>
      <c r="B2293" t="s">
        <v>19</v>
      </c>
      <c r="C2293" s="2">
        <v>42600.385416666664</v>
      </c>
      <c r="D2293">
        <v>75.849999999999994</v>
      </c>
      <c r="E2293" s="2">
        <v>42601.454861111109</v>
      </c>
      <c r="F2293">
        <v>66.8</v>
      </c>
      <c r="G2293" s="3">
        <v>-0.1193</v>
      </c>
      <c r="H2293">
        <v>6289.39</v>
      </c>
      <c r="I2293" s="3">
        <v>0.10050000000000001</v>
      </c>
      <c r="J2293">
        <v>825</v>
      </c>
      <c r="K2293">
        <v>62576.25</v>
      </c>
      <c r="L2293">
        <v>1901141.2</v>
      </c>
      <c r="M2293">
        <v>97</v>
      </c>
      <c r="N2293">
        <v>64.84</v>
      </c>
      <c r="O2293" s="3">
        <v>-0.23269999999999999</v>
      </c>
      <c r="P2293" s="3">
        <v>0.27360000000000001</v>
      </c>
      <c r="Q2293" t="s">
        <v>20</v>
      </c>
      <c r="S2293" s="1">
        <f t="shared" si="105"/>
        <v>42600</v>
      </c>
      <c r="U2293" s="1">
        <f t="shared" si="106"/>
        <v>42601</v>
      </c>
      <c r="W2293" s="37">
        <f t="shared" si="107"/>
        <v>1</v>
      </c>
      <c r="X2293" s="2"/>
      <c r="Z2293" s="2"/>
      <c r="AB2293" s="3"/>
      <c r="AD2293" s="3"/>
      <c r="AJ2293" s="3"/>
      <c r="AK2293" s="3"/>
    </row>
    <row r="2294" spans="1:37">
      <c r="A2294" t="s">
        <v>54</v>
      </c>
      <c r="B2294" t="s">
        <v>19</v>
      </c>
      <c r="C2294" s="2">
        <v>41579.385416666664</v>
      </c>
      <c r="D2294">
        <v>107.55</v>
      </c>
      <c r="E2294" s="2">
        <v>41579.621527777781</v>
      </c>
      <c r="F2294">
        <v>94.65</v>
      </c>
      <c r="G2294" s="3">
        <v>-0.11990000000000001</v>
      </c>
      <c r="H2294">
        <v>10334.1</v>
      </c>
      <c r="I2294" s="3">
        <v>0.1011</v>
      </c>
      <c r="J2294">
        <v>950</v>
      </c>
      <c r="K2294">
        <v>102172.5</v>
      </c>
      <c r="L2294">
        <v>923145.5</v>
      </c>
      <c r="M2294">
        <v>69</v>
      </c>
      <c r="N2294">
        <v>149.77000000000001</v>
      </c>
      <c r="O2294" s="3">
        <v>-0.06</v>
      </c>
      <c r="P2294" s="3">
        <v>0.17150000000000001</v>
      </c>
      <c r="Q2294" t="s">
        <v>20</v>
      </c>
      <c r="S2294" s="1">
        <f t="shared" si="105"/>
        <v>41579</v>
      </c>
      <c r="U2294" s="1">
        <f t="shared" si="106"/>
        <v>41579</v>
      </c>
      <c r="W2294" s="37">
        <f t="shared" si="107"/>
        <v>0</v>
      </c>
      <c r="X2294" s="2"/>
      <c r="Z2294" s="2"/>
      <c r="AB2294" s="3"/>
      <c r="AD2294" s="3"/>
      <c r="AJ2294" s="3"/>
      <c r="AK2294" s="3"/>
    </row>
    <row r="2295" spans="1:37">
      <c r="A2295" t="s">
        <v>34</v>
      </c>
      <c r="B2295" t="s">
        <v>19</v>
      </c>
      <c r="C2295" s="2">
        <v>40938.385416666664</v>
      </c>
      <c r="D2295">
        <v>99.25</v>
      </c>
      <c r="E2295" s="2">
        <v>40939.388888888891</v>
      </c>
      <c r="F2295">
        <v>87.35</v>
      </c>
      <c r="G2295" s="3">
        <v>-0.11990000000000001</v>
      </c>
      <c r="H2295">
        <v>9532.2999999999993</v>
      </c>
      <c r="I2295" s="3">
        <v>0.1011</v>
      </c>
      <c r="J2295">
        <v>950</v>
      </c>
      <c r="K2295">
        <v>94287.5</v>
      </c>
      <c r="L2295">
        <v>-137067.78</v>
      </c>
      <c r="M2295">
        <v>78</v>
      </c>
      <c r="N2295">
        <v>122.21</v>
      </c>
      <c r="O2295" s="3">
        <v>-5.79E-2</v>
      </c>
      <c r="P2295" s="3">
        <v>0.32440000000000002</v>
      </c>
      <c r="Q2295" t="s">
        <v>20</v>
      </c>
      <c r="S2295" s="1">
        <f t="shared" si="105"/>
        <v>40938</v>
      </c>
      <c r="U2295" s="1">
        <f t="shared" si="106"/>
        <v>40939</v>
      </c>
      <c r="W2295" s="37">
        <f t="shared" si="107"/>
        <v>1</v>
      </c>
      <c r="X2295" s="2"/>
      <c r="Z2295" s="2"/>
      <c r="AB2295" s="3"/>
      <c r="AD2295" s="3"/>
      <c r="AJ2295" s="3"/>
      <c r="AK2295" s="3"/>
    </row>
    <row r="2296" spans="1:37">
      <c r="A2296" t="s">
        <v>38</v>
      </c>
      <c r="B2296" t="s">
        <v>19</v>
      </c>
      <c r="C2296" s="2">
        <v>41317.524305555555</v>
      </c>
      <c r="D2296">
        <v>56.25</v>
      </c>
      <c r="E2296" s="2">
        <v>41318.611111111109</v>
      </c>
      <c r="F2296">
        <v>49.5</v>
      </c>
      <c r="G2296" s="3">
        <v>-0.12</v>
      </c>
      <c r="H2296">
        <v>5407.88</v>
      </c>
      <c r="I2296" s="3">
        <v>0.1012</v>
      </c>
      <c r="J2296">
        <v>950</v>
      </c>
      <c r="K2296">
        <v>53437.5</v>
      </c>
      <c r="L2296">
        <v>553706.03</v>
      </c>
      <c r="M2296">
        <v>102</v>
      </c>
      <c r="N2296">
        <v>53.02</v>
      </c>
      <c r="O2296" s="3">
        <v>-0.13600000000000001</v>
      </c>
      <c r="P2296" s="3">
        <v>0.34489999999999998</v>
      </c>
      <c r="Q2296" t="s">
        <v>20</v>
      </c>
      <c r="S2296" s="1">
        <f t="shared" si="105"/>
        <v>41317</v>
      </c>
      <c r="U2296" s="1">
        <f t="shared" si="106"/>
        <v>41318</v>
      </c>
      <c r="W2296" s="37">
        <f t="shared" si="107"/>
        <v>1</v>
      </c>
      <c r="X2296" s="2"/>
      <c r="Z2296" s="2"/>
      <c r="AB2296" s="3"/>
      <c r="AD2296" s="3"/>
      <c r="AJ2296" s="3"/>
      <c r="AK2296" s="3"/>
    </row>
    <row r="2297" spans="1:37">
      <c r="A2297" t="s">
        <v>84</v>
      </c>
      <c r="B2297" t="s">
        <v>19</v>
      </c>
      <c r="C2297" s="2">
        <v>41984.385416666664</v>
      </c>
      <c r="D2297">
        <v>122.2</v>
      </c>
      <c r="E2297" s="2">
        <v>41984.569444444445</v>
      </c>
      <c r="F2297">
        <v>107.5</v>
      </c>
      <c r="G2297" s="3">
        <v>-0.1203</v>
      </c>
      <c r="H2297">
        <v>9612.33</v>
      </c>
      <c r="I2297" s="3">
        <v>0.10150000000000001</v>
      </c>
      <c r="J2297">
        <v>775</v>
      </c>
      <c r="K2297">
        <v>94705</v>
      </c>
      <c r="L2297">
        <v>1513054.2</v>
      </c>
      <c r="M2297">
        <v>54</v>
      </c>
      <c r="N2297">
        <v>178.01</v>
      </c>
      <c r="O2297" s="3">
        <v>-7.2800000000000004E-2</v>
      </c>
      <c r="P2297" s="3">
        <v>0.3085</v>
      </c>
      <c r="Q2297" t="s">
        <v>20</v>
      </c>
      <c r="S2297" s="1">
        <f t="shared" si="105"/>
        <v>41984</v>
      </c>
      <c r="U2297" s="1">
        <f t="shared" si="106"/>
        <v>41984</v>
      </c>
      <c r="W2297" s="37">
        <f t="shared" si="107"/>
        <v>0</v>
      </c>
      <c r="X2297" s="2"/>
      <c r="Z2297" s="2"/>
      <c r="AB2297" s="3"/>
      <c r="AD2297" s="3"/>
      <c r="AJ2297" s="3"/>
      <c r="AK2297" s="3"/>
    </row>
    <row r="2298" spans="1:37">
      <c r="A2298" t="s">
        <v>154</v>
      </c>
      <c r="B2298" t="s">
        <v>19</v>
      </c>
      <c r="C2298" s="2">
        <v>43321.618055555555</v>
      </c>
      <c r="D2298">
        <v>105.75</v>
      </c>
      <c r="E2298" s="2">
        <v>43322.590277777781</v>
      </c>
      <c r="F2298">
        <v>92.95</v>
      </c>
      <c r="G2298" s="3">
        <v>-0.121</v>
      </c>
      <c r="H2298">
        <v>7298.78</v>
      </c>
      <c r="I2298" s="3">
        <v>0.1023</v>
      </c>
      <c r="J2298">
        <v>675</v>
      </c>
      <c r="K2298">
        <v>71381.25</v>
      </c>
      <c r="L2298">
        <v>2510389.98</v>
      </c>
      <c r="M2298">
        <v>69</v>
      </c>
      <c r="N2298">
        <v>105.78</v>
      </c>
      <c r="O2298" s="3">
        <v>-1.89E-2</v>
      </c>
      <c r="P2298" s="3">
        <v>0.24110000000000001</v>
      </c>
      <c r="Q2298" t="s">
        <v>20</v>
      </c>
      <c r="S2298" s="1">
        <f t="shared" si="105"/>
        <v>43321</v>
      </c>
      <c r="U2298" s="1">
        <f t="shared" si="106"/>
        <v>43322</v>
      </c>
      <c r="W2298" s="37">
        <f t="shared" si="107"/>
        <v>1</v>
      </c>
      <c r="X2298" s="2"/>
      <c r="Z2298" s="2"/>
      <c r="AB2298" s="3"/>
      <c r="AD2298" s="3"/>
      <c r="AJ2298" s="3"/>
      <c r="AK2298" s="3"/>
    </row>
    <row r="2299" spans="1:37">
      <c r="A2299" t="s">
        <v>66</v>
      </c>
      <c r="B2299" t="s">
        <v>19</v>
      </c>
      <c r="C2299" s="2">
        <v>41780.600694444445</v>
      </c>
      <c r="D2299">
        <v>75.599999999999994</v>
      </c>
      <c r="E2299" s="2">
        <v>41781.607638888891</v>
      </c>
      <c r="F2299">
        <v>66.45</v>
      </c>
      <c r="G2299" s="3">
        <v>-0.121</v>
      </c>
      <c r="H2299">
        <v>6570.08</v>
      </c>
      <c r="I2299" s="3">
        <v>0.1022</v>
      </c>
      <c r="J2299">
        <v>850</v>
      </c>
      <c r="K2299">
        <v>64260</v>
      </c>
      <c r="L2299">
        <v>1193859.55</v>
      </c>
      <c r="M2299">
        <v>79</v>
      </c>
      <c r="N2299">
        <v>83.17</v>
      </c>
      <c r="O2299" s="3">
        <v>-8.5999999999999993E-2</v>
      </c>
      <c r="P2299" s="3">
        <v>0.31879999999999997</v>
      </c>
      <c r="Q2299" t="s">
        <v>20</v>
      </c>
      <c r="S2299" s="1">
        <f t="shared" si="105"/>
        <v>41780</v>
      </c>
      <c r="U2299" s="1">
        <f t="shared" si="106"/>
        <v>41781</v>
      </c>
      <c r="W2299" s="37">
        <f t="shared" si="107"/>
        <v>1</v>
      </c>
      <c r="X2299" s="2"/>
      <c r="Z2299" s="2"/>
      <c r="AB2299" s="3"/>
      <c r="AD2299" s="3"/>
      <c r="AJ2299" s="3"/>
      <c r="AK2299" s="3"/>
    </row>
    <row r="2300" spans="1:37">
      <c r="A2300" t="s">
        <v>41</v>
      </c>
      <c r="B2300" t="s">
        <v>19</v>
      </c>
      <c r="C2300" s="2">
        <v>40939.388888888891</v>
      </c>
      <c r="D2300">
        <v>85.4</v>
      </c>
      <c r="E2300" s="2">
        <v>40940.510416666664</v>
      </c>
      <c r="F2300">
        <v>75.05</v>
      </c>
      <c r="G2300" s="3">
        <v>-0.1212</v>
      </c>
      <c r="H2300">
        <v>8308.23</v>
      </c>
      <c r="I2300" s="3">
        <v>0.1024</v>
      </c>
      <c r="J2300">
        <v>950</v>
      </c>
      <c r="K2300">
        <v>81130</v>
      </c>
      <c r="L2300">
        <v>-128759.55</v>
      </c>
      <c r="M2300">
        <v>112</v>
      </c>
      <c r="N2300">
        <v>74.180000000000007</v>
      </c>
      <c r="O2300" s="3">
        <v>-8.3699999999999997E-2</v>
      </c>
      <c r="P2300" s="3">
        <v>0.30499999999999999</v>
      </c>
      <c r="Q2300" t="s">
        <v>20</v>
      </c>
      <c r="S2300" s="1">
        <f t="shared" si="105"/>
        <v>40939</v>
      </c>
      <c r="U2300" s="1">
        <f t="shared" si="106"/>
        <v>40940</v>
      </c>
      <c r="W2300" s="37">
        <f t="shared" si="107"/>
        <v>1</v>
      </c>
      <c r="X2300" s="2"/>
      <c r="Z2300" s="2"/>
      <c r="AB2300" s="3"/>
      <c r="AD2300" s="3"/>
      <c r="AJ2300" s="3"/>
      <c r="AK2300" s="3"/>
    </row>
    <row r="2301" spans="1:37">
      <c r="A2301" t="s">
        <v>69</v>
      </c>
      <c r="B2301" t="s">
        <v>19</v>
      </c>
      <c r="C2301" s="2">
        <v>42255.493055555555</v>
      </c>
      <c r="D2301">
        <v>145.9</v>
      </c>
      <c r="E2301" s="2">
        <v>42257.385416666664</v>
      </c>
      <c r="F2301">
        <v>128.19999999999999</v>
      </c>
      <c r="G2301" s="3">
        <v>-0.12130000000000001</v>
      </c>
      <c r="H2301">
        <v>13837.08</v>
      </c>
      <c r="I2301" s="3">
        <v>0.10249999999999999</v>
      </c>
      <c r="J2301">
        <v>925.00009999999997</v>
      </c>
      <c r="K2301">
        <v>134957.5</v>
      </c>
      <c r="L2301">
        <v>2113667.4700000002</v>
      </c>
      <c r="M2301">
        <v>122</v>
      </c>
      <c r="N2301">
        <v>113.42</v>
      </c>
      <c r="O2301" s="3">
        <v>-8.09E-2</v>
      </c>
      <c r="P2301" s="3">
        <v>0.58879999999999999</v>
      </c>
      <c r="Q2301" t="s">
        <v>20</v>
      </c>
      <c r="S2301" s="1">
        <f t="shared" si="105"/>
        <v>42255</v>
      </c>
      <c r="U2301" s="1">
        <f t="shared" si="106"/>
        <v>42257</v>
      </c>
      <c r="W2301" s="37">
        <f t="shared" si="107"/>
        <v>2</v>
      </c>
      <c r="X2301" s="2"/>
      <c r="Z2301" s="2"/>
      <c r="AB2301" s="3"/>
      <c r="AD2301" s="3"/>
      <c r="AJ2301" s="3"/>
      <c r="AK2301" s="3"/>
    </row>
    <row r="2302" spans="1:37">
      <c r="A2302" t="s">
        <v>75</v>
      </c>
      <c r="B2302" t="s">
        <v>19</v>
      </c>
      <c r="C2302" s="2">
        <v>42355.576388888891</v>
      </c>
      <c r="D2302">
        <v>76.2</v>
      </c>
      <c r="E2302" s="2">
        <v>42356.506944444445</v>
      </c>
      <c r="F2302">
        <v>66.95</v>
      </c>
      <c r="G2302" s="3">
        <v>-0.12139999999999999</v>
      </c>
      <c r="H2302">
        <v>7036.65</v>
      </c>
      <c r="I2302" s="3">
        <v>0.1026</v>
      </c>
      <c r="J2302">
        <v>900.00009999999997</v>
      </c>
      <c r="K2302">
        <v>68580</v>
      </c>
      <c r="L2302">
        <v>1932458.99</v>
      </c>
      <c r="M2302">
        <v>57</v>
      </c>
      <c r="N2302">
        <v>123.45</v>
      </c>
      <c r="O2302" s="3">
        <v>-0.14899999999999999</v>
      </c>
      <c r="P2302" s="3">
        <v>0.315</v>
      </c>
      <c r="Q2302" t="s">
        <v>20</v>
      </c>
      <c r="S2302" s="1">
        <f t="shared" si="105"/>
        <v>42355</v>
      </c>
      <c r="U2302" s="1">
        <f t="shared" si="106"/>
        <v>42356</v>
      </c>
      <c r="W2302" s="37">
        <f t="shared" si="107"/>
        <v>1</v>
      </c>
      <c r="X2302" s="2"/>
      <c r="Z2302" s="2"/>
      <c r="AB2302" s="3"/>
      <c r="AD2302" s="3"/>
      <c r="AJ2302" s="3"/>
      <c r="AK2302" s="3"/>
    </row>
    <row r="2303" spans="1:37">
      <c r="A2303" t="s">
        <v>65</v>
      </c>
      <c r="B2303" t="s">
        <v>19</v>
      </c>
      <c r="C2303" s="2">
        <v>41779.59375</v>
      </c>
      <c r="D2303">
        <v>76.55</v>
      </c>
      <c r="E2303" s="2">
        <v>41780.600694444445</v>
      </c>
      <c r="F2303">
        <v>67.2</v>
      </c>
      <c r="G2303" s="3">
        <v>-0.1221</v>
      </c>
      <c r="H2303">
        <v>6725.62</v>
      </c>
      <c r="I2303" s="3">
        <v>0.10340000000000001</v>
      </c>
      <c r="J2303">
        <v>850</v>
      </c>
      <c r="K2303">
        <v>65067.5</v>
      </c>
      <c r="L2303">
        <v>1187289.48</v>
      </c>
      <c r="M2303">
        <v>79</v>
      </c>
      <c r="N2303">
        <v>85.13</v>
      </c>
      <c r="O2303" s="3">
        <v>-0.35659999999999997</v>
      </c>
      <c r="P2303" s="3">
        <v>0.4037</v>
      </c>
      <c r="Q2303" t="s">
        <v>20</v>
      </c>
      <c r="S2303" s="1">
        <f t="shared" si="105"/>
        <v>41779</v>
      </c>
      <c r="U2303" s="1">
        <f t="shared" si="106"/>
        <v>41780</v>
      </c>
      <c r="W2303" s="37">
        <f t="shared" si="107"/>
        <v>1</v>
      </c>
      <c r="X2303" s="2"/>
      <c r="Z2303" s="2"/>
      <c r="AB2303" s="3"/>
      <c r="AD2303" s="3"/>
      <c r="AJ2303" s="3"/>
      <c r="AK2303" s="3"/>
    </row>
    <row r="2304" spans="1:37">
      <c r="A2304" t="s">
        <v>45</v>
      </c>
      <c r="B2304" t="s">
        <v>19</v>
      </c>
      <c r="C2304" s="2">
        <v>40876.559027777781</v>
      </c>
      <c r="D2304">
        <v>152.65</v>
      </c>
      <c r="E2304" s="2">
        <v>40877.503472222219</v>
      </c>
      <c r="F2304">
        <v>134</v>
      </c>
      <c r="G2304" s="3">
        <v>-0.1222</v>
      </c>
      <c r="H2304">
        <v>15783.5</v>
      </c>
      <c r="I2304" s="3">
        <v>0.10340000000000001</v>
      </c>
      <c r="J2304">
        <v>1000</v>
      </c>
      <c r="K2304">
        <v>152650</v>
      </c>
      <c r="L2304">
        <v>-160596.79999999999</v>
      </c>
      <c r="M2304">
        <v>61</v>
      </c>
      <c r="N2304">
        <v>258.75</v>
      </c>
      <c r="O2304" s="3">
        <v>-3.5400000000000001E-2</v>
      </c>
      <c r="P2304" s="3">
        <v>0.2555</v>
      </c>
      <c r="Q2304" t="s">
        <v>20</v>
      </c>
      <c r="S2304" s="1">
        <f t="shared" si="105"/>
        <v>40876</v>
      </c>
      <c r="U2304" s="1">
        <f t="shared" si="106"/>
        <v>40877</v>
      </c>
      <c r="W2304" s="37">
        <f t="shared" si="107"/>
        <v>1</v>
      </c>
      <c r="X2304" s="2"/>
      <c r="Z2304" s="2"/>
      <c r="AB2304" s="3"/>
      <c r="AD2304" s="3"/>
      <c r="AJ2304" s="3"/>
      <c r="AK2304" s="3"/>
    </row>
    <row r="2305" spans="1:37">
      <c r="A2305" t="s">
        <v>155</v>
      </c>
      <c r="B2305" t="s">
        <v>19</v>
      </c>
      <c r="C2305" s="2">
        <v>43658.611111111109</v>
      </c>
      <c r="D2305">
        <v>79.25</v>
      </c>
      <c r="E2305" s="2">
        <v>43661.5625</v>
      </c>
      <c r="F2305">
        <v>69.55</v>
      </c>
      <c r="G2305" s="3">
        <v>-0.12239999999999999</v>
      </c>
      <c r="H2305">
        <v>5543.1</v>
      </c>
      <c r="I2305" s="3">
        <v>0.1036</v>
      </c>
      <c r="J2305">
        <v>675</v>
      </c>
      <c r="K2305">
        <v>53493.75</v>
      </c>
      <c r="L2305">
        <v>2985980.73</v>
      </c>
      <c r="M2305">
        <v>62</v>
      </c>
      <c r="N2305">
        <v>89.4</v>
      </c>
      <c r="O2305" s="3">
        <v>-0.13689999999999999</v>
      </c>
      <c r="P2305" s="3">
        <v>0.32050000000000001</v>
      </c>
      <c r="Q2305" t="s">
        <v>20</v>
      </c>
      <c r="S2305" s="1">
        <f t="shared" si="105"/>
        <v>43658</v>
      </c>
      <c r="U2305" s="1">
        <f t="shared" si="106"/>
        <v>43661</v>
      </c>
      <c r="W2305" s="37">
        <f t="shared" si="107"/>
        <v>3</v>
      </c>
      <c r="X2305" s="2"/>
      <c r="Z2305" s="2"/>
      <c r="AB2305" s="3"/>
      <c r="AD2305" s="3"/>
      <c r="AJ2305" s="3"/>
      <c r="AK2305" s="3"/>
    </row>
    <row r="2306" spans="1:37">
      <c r="A2306" t="s">
        <v>207</v>
      </c>
      <c r="B2306" t="s">
        <v>19</v>
      </c>
      <c r="C2306" s="2">
        <v>44383.597222222219</v>
      </c>
      <c r="D2306">
        <v>167.2</v>
      </c>
      <c r="E2306" s="2">
        <v>44384.520833333336</v>
      </c>
      <c r="F2306">
        <v>146.69999999999999</v>
      </c>
      <c r="G2306" s="3">
        <v>-0.1226</v>
      </c>
      <c r="H2306">
        <v>11284.65</v>
      </c>
      <c r="I2306" s="3">
        <v>0.1038</v>
      </c>
      <c r="J2306">
        <v>650</v>
      </c>
      <c r="K2306">
        <v>108680</v>
      </c>
      <c r="L2306">
        <v>5554630.3600000003</v>
      </c>
      <c r="M2306">
        <v>55</v>
      </c>
      <c r="N2306">
        <v>205.18</v>
      </c>
      <c r="O2306" s="3">
        <v>-4.07E-2</v>
      </c>
      <c r="P2306" s="3">
        <v>0.27329999999999999</v>
      </c>
      <c r="Q2306" t="s">
        <v>20</v>
      </c>
      <c r="S2306" s="1">
        <f t="shared" si="105"/>
        <v>44383</v>
      </c>
      <c r="U2306" s="1">
        <f t="shared" si="106"/>
        <v>44384</v>
      </c>
      <c r="W2306" s="37">
        <f t="shared" si="107"/>
        <v>1</v>
      </c>
      <c r="X2306" s="2"/>
      <c r="Z2306" s="2"/>
      <c r="AB2306" s="3"/>
      <c r="AD2306" s="3"/>
      <c r="AJ2306" s="3"/>
      <c r="AK2306" s="3"/>
    </row>
    <row r="2307" spans="1:37">
      <c r="A2307" t="s">
        <v>53</v>
      </c>
      <c r="B2307" t="s">
        <v>19</v>
      </c>
      <c r="C2307" s="2">
        <v>41306.461805555555</v>
      </c>
      <c r="D2307">
        <v>123.6</v>
      </c>
      <c r="E2307" s="2">
        <v>41309.385416666664</v>
      </c>
      <c r="F2307">
        <v>108.35</v>
      </c>
      <c r="G2307" s="3">
        <v>-0.1234</v>
      </c>
      <c r="H2307">
        <v>11637.45</v>
      </c>
      <c r="I2307" s="3">
        <v>0.1046</v>
      </c>
      <c r="J2307">
        <v>900</v>
      </c>
      <c r="K2307">
        <v>111240</v>
      </c>
      <c r="L2307">
        <v>573037.57999999996</v>
      </c>
      <c r="M2307">
        <v>55</v>
      </c>
      <c r="N2307">
        <v>211.59</v>
      </c>
      <c r="O2307" s="3">
        <v>-1.1299999999999999E-2</v>
      </c>
      <c r="P2307" s="3">
        <v>0.2132</v>
      </c>
      <c r="Q2307" t="s">
        <v>20</v>
      </c>
      <c r="S2307" s="1">
        <f t="shared" si="105"/>
        <v>41306</v>
      </c>
      <c r="U2307" s="1">
        <f t="shared" si="106"/>
        <v>41309</v>
      </c>
      <c r="W2307" s="37">
        <f t="shared" si="107"/>
        <v>3</v>
      </c>
      <c r="X2307" s="2"/>
      <c r="Z2307" s="2"/>
      <c r="AB2307" s="3"/>
      <c r="AD2307" s="3"/>
      <c r="AJ2307" s="3"/>
      <c r="AK2307" s="3"/>
    </row>
    <row r="2308" spans="1:37">
      <c r="A2308" t="s">
        <v>374</v>
      </c>
      <c r="B2308" t="s">
        <v>19</v>
      </c>
      <c r="C2308" s="2">
        <v>44320.545138888891</v>
      </c>
      <c r="D2308">
        <v>365.5</v>
      </c>
      <c r="E2308" s="2">
        <v>44321.506944444445</v>
      </c>
      <c r="F2308">
        <v>320.39999999999998</v>
      </c>
      <c r="G2308" s="3">
        <v>-0.1234</v>
      </c>
      <c r="H2308">
        <v>25812.68</v>
      </c>
      <c r="I2308" s="3">
        <v>0.1046</v>
      </c>
      <c r="J2308">
        <v>675</v>
      </c>
      <c r="K2308">
        <v>246712.5</v>
      </c>
      <c r="L2308">
        <v>5115661.4400000004</v>
      </c>
      <c r="M2308">
        <v>66</v>
      </c>
      <c r="N2308">
        <v>391.1</v>
      </c>
      <c r="O2308" s="3">
        <v>-1.78E-2</v>
      </c>
      <c r="P2308" s="3">
        <v>0.21199999999999999</v>
      </c>
      <c r="Q2308" t="s">
        <v>20</v>
      </c>
      <c r="S2308" s="1">
        <f t="shared" si="105"/>
        <v>44320</v>
      </c>
      <c r="U2308" s="1">
        <f t="shared" si="106"/>
        <v>44321</v>
      </c>
      <c r="W2308" s="37">
        <f t="shared" si="107"/>
        <v>1</v>
      </c>
      <c r="X2308" s="2"/>
      <c r="Z2308" s="2"/>
      <c r="AB2308" s="3"/>
      <c r="AD2308" s="3"/>
      <c r="AJ2308" s="3"/>
      <c r="AK2308" s="3"/>
    </row>
    <row r="2309" spans="1:37">
      <c r="A2309" t="s">
        <v>89</v>
      </c>
      <c r="B2309" t="s">
        <v>19</v>
      </c>
      <c r="C2309" s="2">
        <v>42566.552083333336</v>
      </c>
      <c r="D2309">
        <v>104.75</v>
      </c>
      <c r="E2309" s="2">
        <v>42569.555555555555</v>
      </c>
      <c r="F2309">
        <v>91.8</v>
      </c>
      <c r="G2309" s="3">
        <v>-0.1236</v>
      </c>
      <c r="H2309">
        <v>9062.2099999999991</v>
      </c>
      <c r="I2309" s="3">
        <v>0.10489999999999999</v>
      </c>
      <c r="J2309">
        <v>825</v>
      </c>
      <c r="K2309">
        <v>86418.75</v>
      </c>
      <c r="L2309">
        <v>1934670.85</v>
      </c>
      <c r="M2309">
        <v>78</v>
      </c>
      <c r="N2309">
        <v>116.18</v>
      </c>
      <c r="O2309" s="3">
        <v>-0.1671</v>
      </c>
      <c r="P2309" s="3">
        <v>0.25969999999999999</v>
      </c>
      <c r="Q2309" t="s">
        <v>20</v>
      </c>
      <c r="S2309" s="1">
        <f t="shared" si="105"/>
        <v>42566</v>
      </c>
      <c r="U2309" s="1">
        <f t="shared" si="106"/>
        <v>42569</v>
      </c>
      <c r="W2309" s="37">
        <f t="shared" si="107"/>
        <v>3</v>
      </c>
      <c r="X2309" s="2"/>
      <c r="Z2309" s="2"/>
      <c r="AB2309" s="3"/>
      <c r="AD2309" s="3"/>
      <c r="AJ2309" s="3"/>
      <c r="AK2309" s="3"/>
    </row>
    <row r="2310" spans="1:37">
      <c r="A2310" t="s">
        <v>89</v>
      </c>
      <c r="B2310" t="s">
        <v>19</v>
      </c>
      <c r="C2310" s="2">
        <v>42046.385416666664</v>
      </c>
      <c r="D2310">
        <v>103.1</v>
      </c>
      <c r="E2310" s="2">
        <v>42047.475694444445</v>
      </c>
      <c r="F2310">
        <v>90.35</v>
      </c>
      <c r="G2310" s="3">
        <v>-0.1237</v>
      </c>
      <c r="H2310">
        <v>8652.4</v>
      </c>
      <c r="I2310" s="3">
        <v>0.10489999999999999</v>
      </c>
      <c r="J2310">
        <v>800</v>
      </c>
      <c r="K2310">
        <v>82480</v>
      </c>
      <c r="L2310">
        <v>1841348.37</v>
      </c>
      <c r="M2310">
        <v>103</v>
      </c>
      <c r="N2310">
        <v>84</v>
      </c>
      <c r="O2310" s="3">
        <v>-8.3900000000000002E-2</v>
      </c>
      <c r="P2310" s="3">
        <v>0.38119999999999998</v>
      </c>
      <c r="Q2310" t="s">
        <v>20</v>
      </c>
      <c r="S2310" s="1">
        <f t="shared" si="105"/>
        <v>42046</v>
      </c>
      <c r="U2310" s="1">
        <f t="shared" si="106"/>
        <v>42047</v>
      </c>
      <c r="W2310" s="37">
        <f t="shared" si="107"/>
        <v>1</v>
      </c>
      <c r="X2310" s="2"/>
      <c r="Z2310" s="2"/>
      <c r="AB2310" s="3"/>
      <c r="AD2310" s="3"/>
      <c r="AJ2310" s="3"/>
      <c r="AK2310" s="3"/>
    </row>
    <row r="2311" spans="1:37">
      <c r="A2311" t="s">
        <v>141</v>
      </c>
      <c r="B2311" t="s">
        <v>19</v>
      </c>
      <c r="C2311" s="2">
        <v>43293.385416666664</v>
      </c>
      <c r="D2311">
        <v>94</v>
      </c>
      <c r="E2311" s="2">
        <v>43293.631944444445</v>
      </c>
      <c r="F2311">
        <v>82.35</v>
      </c>
      <c r="G2311" s="3">
        <v>-0.1239</v>
      </c>
      <c r="H2311">
        <v>6673.39</v>
      </c>
      <c r="I2311" s="3">
        <v>0.1052</v>
      </c>
      <c r="J2311">
        <v>675</v>
      </c>
      <c r="K2311">
        <v>63450</v>
      </c>
      <c r="L2311">
        <v>2500442.17</v>
      </c>
      <c r="M2311">
        <v>72</v>
      </c>
      <c r="N2311">
        <v>92.69</v>
      </c>
      <c r="O2311" s="3">
        <v>-0.2213</v>
      </c>
      <c r="P2311" s="3">
        <v>0.23350000000000001</v>
      </c>
      <c r="Q2311" t="s">
        <v>20</v>
      </c>
      <c r="S2311" s="1">
        <f t="shared" si="105"/>
        <v>43293</v>
      </c>
      <c r="U2311" s="1">
        <f t="shared" si="106"/>
        <v>43293</v>
      </c>
      <c r="W2311" s="37">
        <f t="shared" si="107"/>
        <v>0</v>
      </c>
      <c r="X2311" s="2"/>
      <c r="Z2311" s="2"/>
      <c r="AB2311" s="3"/>
      <c r="AD2311" s="3"/>
      <c r="AJ2311" s="3"/>
      <c r="AK2311" s="3"/>
    </row>
    <row r="2312" spans="1:37">
      <c r="A2312" t="s">
        <v>23</v>
      </c>
      <c r="B2312" t="s">
        <v>19</v>
      </c>
      <c r="C2312" s="2">
        <v>41667.586805555555</v>
      </c>
      <c r="D2312">
        <v>20.100000000000001</v>
      </c>
      <c r="E2312" s="2">
        <v>41668.611111111109</v>
      </c>
      <c r="F2312">
        <v>17.600000000000001</v>
      </c>
      <c r="G2312" s="3">
        <v>-0.1244</v>
      </c>
      <c r="H2312">
        <v>2123</v>
      </c>
      <c r="I2312" s="3">
        <v>0.1056</v>
      </c>
      <c r="J2312">
        <v>1000</v>
      </c>
      <c r="K2312">
        <v>20100</v>
      </c>
      <c r="L2312">
        <v>1034669.49</v>
      </c>
      <c r="M2312">
        <v>84</v>
      </c>
      <c r="N2312">
        <v>25.27</v>
      </c>
      <c r="O2312" s="3">
        <v>-0.40799999999999997</v>
      </c>
      <c r="P2312" s="3">
        <v>0.65169999999999995</v>
      </c>
      <c r="Q2312" t="s">
        <v>20</v>
      </c>
      <c r="S2312" s="1">
        <f t="shared" si="105"/>
        <v>41667</v>
      </c>
      <c r="U2312" s="1">
        <f t="shared" si="106"/>
        <v>41668</v>
      </c>
      <c r="W2312" s="37">
        <f t="shared" si="107"/>
        <v>1</v>
      </c>
      <c r="X2312" s="2"/>
      <c r="Z2312" s="2"/>
      <c r="AB2312" s="3"/>
      <c r="AD2312" s="3"/>
      <c r="AJ2312" s="3"/>
      <c r="AK2312" s="3"/>
    </row>
    <row r="2313" spans="1:37">
      <c r="A2313" t="s">
        <v>92</v>
      </c>
      <c r="B2313" t="s">
        <v>19</v>
      </c>
      <c r="C2313" s="2">
        <v>41999.385416666664</v>
      </c>
      <c r="D2313">
        <v>193.8</v>
      </c>
      <c r="E2313" s="2">
        <v>41999.590277777781</v>
      </c>
      <c r="F2313">
        <v>169.7</v>
      </c>
      <c r="G2313" s="3">
        <v>-0.1244</v>
      </c>
      <c r="H2313">
        <v>16372</v>
      </c>
      <c r="I2313" s="3">
        <v>0.1056</v>
      </c>
      <c r="J2313">
        <v>800</v>
      </c>
      <c r="K2313">
        <v>155040</v>
      </c>
      <c r="L2313">
        <v>1650473.55</v>
      </c>
      <c r="M2313">
        <v>60</v>
      </c>
      <c r="N2313">
        <v>272.87</v>
      </c>
      <c r="O2313" s="3">
        <v>-0.1176</v>
      </c>
      <c r="P2313" s="3">
        <v>0.22009999999999999</v>
      </c>
      <c r="Q2313" t="s">
        <v>20</v>
      </c>
      <c r="S2313" s="1">
        <f t="shared" si="105"/>
        <v>41999</v>
      </c>
      <c r="U2313" s="1">
        <f t="shared" si="106"/>
        <v>41999</v>
      </c>
      <c r="W2313" s="37">
        <f t="shared" si="107"/>
        <v>0</v>
      </c>
      <c r="X2313" s="2"/>
      <c r="Z2313" s="2"/>
      <c r="AB2313" s="3"/>
      <c r="AD2313" s="3"/>
      <c r="AJ2313" s="3"/>
      <c r="AK2313" s="3"/>
    </row>
    <row r="2314" spans="1:37">
      <c r="A2314" t="s">
        <v>83</v>
      </c>
      <c r="B2314" t="s">
        <v>19</v>
      </c>
      <c r="C2314" s="2">
        <v>42528.385416666664</v>
      </c>
      <c r="D2314">
        <v>93.6</v>
      </c>
      <c r="E2314" s="2">
        <v>42529.472222222219</v>
      </c>
      <c r="F2314">
        <v>81.849999999999994</v>
      </c>
      <c r="G2314" s="3">
        <v>-0.1255</v>
      </c>
      <c r="H2314">
        <v>8246.2900000000009</v>
      </c>
      <c r="I2314" s="3">
        <v>0.10680000000000001</v>
      </c>
      <c r="J2314">
        <v>825</v>
      </c>
      <c r="K2314">
        <v>77220</v>
      </c>
      <c r="L2314">
        <v>1892561.2</v>
      </c>
      <c r="M2314">
        <v>102</v>
      </c>
      <c r="N2314">
        <v>80.849999999999994</v>
      </c>
      <c r="O2314" s="3">
        <v>-9.7799999999999998E-2</v>
      </c>
      <c r="P2314" s="3">
        <v>0.30769999999999997</v>
      </c>
      <c r="Q2314" t="s">
        <v>20</v>
      </c>
      <c r="S2314" s="1">
        <f t="shared" si="105"/>
        <v>42528</v>
      </c>
      <c r="U2314" s="1">
        <f t="shared" si="106"/>
        <v>42529</v>
      </c>
      <c r="W2314" s="37">
        <f t="shared" si="107"/>
        <v>1</v>
      </c>
      <c r="X2314" s="2"/>
      <c r="Z2314" s="2"/>
      <c r="AB2314" s="3"/>
      <c r="AD2314" s="3"/>
      <c r="AJ2314" s="3"/>
      <c r="AK2314" s="3"/>
    </row>
    <row r="2315" spans="1:37">
      <c r="A2315" t="s">
        <v>121</v>
      </c>
      <c r="B2315" t="s">
        <v>19</v>
      </c>
      <c r="C2315" s="2">
        <v>43985.625</v>
      </c>
      <c r="D2315">
        <v>255.65</v>
      </c>
      <c r="E2315" s="2">
        <v>43986.638888888891</v>
      </c>
      <c r="F2315">
        <v>223.5</v>
      </c>
      <c r="G2315" s="3">
        <v>-0.1258</v>
      </c>
      <c r="H2315">
        <v>22570.76</v>
      </c>
      <c r="I2315" s="3">
        <v>0.107</v>
      </c>
      <c r="J2315">
        <v>825</v>
      </c>
      <c r="K2315">
        <v>210911.25</v>
      </c>
      <c r="L2315">
        <v>3435054.36</v>
      </c>
      <c r="M2315">
        <v>81</v>
      </c>
      <c r="N2315">
        <v>278.64999999999998</v>
      </c>
      <c r="O2315" s="3">
        <v>-0.06</v>
      </c>
      <c r="P2315" s="3">
        <v>0.28029999999999999</v>
      </c>
      <c r="Q2315" t="s">
        <v>20</v>
      </c>
      <c r="S2315" s="1">
        <f t="shared" si="105"/>
        <v>43985</v>
      </c>
      <c r="U2315" s="1">
        <f t="shared" si="106"/>
        <v>43986</v>
      </c>
      <c r="W2315" s="37">
        <f t="shared" si="107"/>
        <v>1</v>
      </c>
      <c r="X2315" s="2"/>
      <c r="Z2315" s="2"/>
      <c r="AB2315" s="3"/>
      <c r="AD2315" s="3"/>
      <c r="AJ2315" s="3"/>
      <c r="AK2315" s="3"/>
    </row>
    <row r="2316" spans="1:37">
      <c r="A2316" t="s">
        <v>141</v>
      </c>
      <c r="B2316" t="s">
        <v>19</v>
      </c>
      <c r="C2316" s="2">
        <v>43721.5625</v>
      </c>
      <c r="D2316">
        <v>102.5</v>
      </c>
      <c r="E2316" s="2">
        <v>43724.510416666664</v>
      </c>
      <c r="F2316">
        <v>89.6</v>
      </c>
      <c r="G2316" s="3">
        <v>-0.12590000000000001</v>
      </c>
      <c r="H2316">
        <v>8234.25</v>
      </c>
      <c r="I2316" s="3">
        <v>0.1071</v>
      </c>
      <c r="J2316">
        <v>750</v>
      </c>
      <c r="K2316">
        <v>76875</v>
      </c>
      <c r="L2316">
        <v>3006887.43</v>
      </c>
      <c r="M2316">
        <v>62</v>
      </c>
      <c r="N2316">
        <v>132.81</v>
      </c>
      <c r="O2316" s="3">
        <v>-0.1137</v>
      </c>
      <c r="P2316" s="3">
        <v>0.41460000000000002</v>
      </c>
      <c r="Q2316" t="s">
        <v>20</v>
      </c>
      <c r="S2316" s="1">
        <f t="shared" si="105"/>
        <v>43721</v>
      </c>
      <c r="U2316" s="1">
        <f t="shared" si="106"/>
        <v>43724</v>
      </c>
      <c r="W2316" s="37">
        <f t="shared" si="107"/>
        <v>3</v>
      </c>
      <c r="X2316" s="2"/>
      <c r="Z2316" s="2"/>
      <c r="AB2316" s="3"/>
      <c r="AD2316" s="3"/>
      <c r="AJ2316" s="3"/>
      <c r="AK2316" s="3"/>
    </row>
    <row r="2317" spans="1:37">
      <c r="A2317" t="s">
        <v>117</v>
      </c>
      <c r="B2317" t="s">
        <v>19</v>
      </c>
      <c r="C2317" s="2">
        <v>42961.385416666664</v>
      </c>
      <c r="D2317">
        <v>117.6</v>
      </c>
      <c r="E2317" s="2">
        <v>42963.479166666664</v>
      </c>
      <c r="F2317">
        <v>102.8</v>
      </c>
      <c r="G2317" s="3">
        <v>-0.12590000000000001</v>
      </c>
      <c r="H2317">
        <v>9447</v>
      </c>
      <c r="I2317" s="3">
        <v>0.1071</v>
      </c>
      <c r="J2317">
        <v>750</v>
      </c>
      <c r="K2317">
        <v>88200</v>
      </c>
      <c r="L2317">
        <v>2281742.0499999998</v>
      </c>
      <c r="M2317">
        <v>103</v>
      </c>
      <c r="N2317">
        <v>91.72</v>
      </c>
      <c r="O2317" s="3">
        <v>-5.2699999999999997E-2</v>
      </c>
      <c r="P2317" s="3">
        <v>0.25130000000000002</v>
      </c>
      <c r="Q2317" t="s">
        <v>20</v>
      </c>
      <c r="S2317" s="1">
        <f t="shared" si="105"/>
        <v>42961</v>
      </c>
      <c r="U2317" s="1">
        <f t="shared" si="106"/>
        <v>42963</v>
      </c>
      <c r="W2317" s="37">
        <f t="shared" si="107"/>
        <v>2</v>
      </c>
      <c r="X2317" s="2"/>
      <c r="Z2317" s="2"/>
      <c r="AB2317" s="3"/>
      <c r="AD2317" s="3"/>
      <c r="AJ2317" s="3"/>
      <c r="AK2317" s="3"/>
    </row>
    <row r="2318" spans="1:37">
      <c r="A2318" t="s">
        <v>258</v>
      </c>
      <c r="B2318" t="s">
        <v>19</v>
      </c>
      <c r="C2318" s="2">
        <v>44880.534722222219</v>
      </c>
      <c r="D2318">
        <v>102.75</v>
      </c>
      <c r="E2318" s="2">
        <v>44881.590277777781</v>
      </c>
      <c r="F2318">
        <v>89.8</v>
      </c>
      <c r="G2318" s="3">
        <v>-0.126</v>
      </c>
      <c r="H2318">
        <v>7165.92</v>
      </c>
      <c r="I2318" s="3">
        <v>0.10730000000000001</v>
      </c>
      <c r="J2318">
        <v>650</v>
      </c>
      <c r="K2318">
        <v>66787.5</v>
      </c>
      <c r="L2318">
        <v>7042327.5300000003</v>
      </c>
      <c r="M2318">
        <v>93</v>
      </c>
      <c r="N2318">
        <v>77.05</v>
      </c>
      <c r="O2318" s="3">
        <v>-0.1114</v>
      </c>
      <c r="P2318" s="3">
        <v>0.27539999999999998</v>
      </c>
      <c r="Q2318" t="s">
        <v>20</v>
      </c>
      <c r="S2318" s="1">
        <f t="shared" si="105"/>
        <v>44880</v>
      </c>
      <c r="U2318" s="1">
        <f t="shared" si="106"/>
        <v>44881</v>
      </c>
      <c r="W2318" s="37">
        <f t="shared" si="107"/>
        <v>1</v>
      </c>
      <c r="X2318" s="2"/>
      <c r="Z2318" s="2"/>
      <c r="AB2318" s="3"/>
      <c r="AD2318" s="3"/>
      <c r="AJ2318" s="3"/>
      <c r="AK2318" s="3"/>
    </row>
    <row r="2319" spans="1:37">
      <c r="A2319" t="s">
        <v>144</v>
      </c>
      <c r="B2319" t="s">
        <v>19</v>
      </c>
      <c r="C2319" s="2">
        <v>43749.579861111109</v>
      </c>
      <c r="D2319">
        <v>174.05</v>
      </c>
      <c r="E2319" s="2">
        <v>43752.631944444445</v>
      </c>
      <c r="F2319">
        <v>152.05000000000001</v>
      </c>
      <c r="G2319" s="3">
        <v>-0.12640000000000001</v>
      </c>
      <c r="H2319">
        <v>12648.83</v>
      </c>
      <c r="I2319" s="3">
        <v>0.1077</v>
      </c>
      <c r="J2319">
        <v>675</v>
      </c>
      <c r="K2319">
        <v>117483.75</v>
      </c>
      <c r="L2319">
        <v>2911340.99</v>
      </c>
      <c r="M2319">
        <v>92</v>
      </c>
      <c r="N2319">
        <v>137.49</v>
      </c>
      <c r="O2319" s="3">
        <v>-7.1800000000000003E-2</v>
      </c>
      <c r="P2319" s="3">
        <v>0.36799999999999999</v>
      </c>
      <c r="Q2319" t="s">
        <v>20</v>
      </c>
      <c r="S2319" s="1">
        <f t="shared" si="105"/>
        <v>43749</v>
      </c>
      <c r="U2319" s="1">
        <f t="shared" si="106"/>
        <v>43752</v>
      </c>
      <c r="W2319" s="37">
        <f t="shared" si="107"/>
        <v>3</v>
      </c>
      <c r="X2319" s="2"/>
      <c r="Z2319" s="2"/>
      <c r="AB2319" s="3"/>
      <c r="AD2319" s="3"/>
      <c r="AJ2319" s="3"/>
      <c r="AK2319" s="3"/>
    </row>
    <row r="2320" spans="1:37">
      <c r="A2320" t="s">
        <v>141</v>
      </c>
      <c r="B2320" t="s">
        <v>19</v>
      </c>
      <c r="C2320" s="2">
        <v>43298.548611111109</v>
      </c>
      <c r="D2320">
        <v>87.65</v>
      </c>
      <c r="E2320" s="2">
        <v>43299.510416666664</v>
      </c>
      <c r="F2320">
        <v>76.55</v>
      </c>
      <c r="G2320" s="3">
        <v>-0.12659999999999999</v>
      </c>
      <c r="H2320">
        <v>6384.15</v>
      </c>
      <c r="I2320" s="3">
        <v>0.1079</v>
      </c>
      <c r="J2320">
        <v>675</v>
      </c>
      <c r="K2320">
        <v>59163.75</v>
      </c>
      <c r="L2320">
        <v>2452975.15</v>
      </c>
      <c r="M2320">
        <v>65</v>
      </c>
      <c r="N2320">
        <v>98.22</v>
      </c>
      <c r="O2320" s="3">
        <v>-2.2800000000000001E-2</v>
      </c>
      <c r="P2320" s="3">
        <v>0.48089999999999999</v>
      </c>
      <c r="Q2320" t="s">
        <v>20</v>
      </c>
      <c r="S2320" s="1">
        <f t="shared" si="105"/>
        <v>43298</v>
      </c>
      <c r="U2320" s="1">
        <f t="shared" si="106"/>
        <v>43299</v>
      </c>
      <c r="W2320" s="37">
        <f t="shared" si="107"/>
        <v>1</v>
      </c>
      <c r="X2320" s="2"/>
      <c r="Z2320" s="2"/>
      <c r="AB2320" s="3"/>
      <c r="AD2320" s="3"/>
      <c r="AJ2320" s="3"/>
      <c r="AK2320" s="3"/>
    </row>
    <row r="2321" spans="1:37">
      <c r="A2321" t="s">
        <v>162</v>
      </c>
      <c r="B2321" t="s">
        <v>19</v>
      </c>
      <c r="C2321" s="2">
        <v>43858.579861111109</v>
      </c>
      <c r="D2321">
        <v>60.3</v>
      </c>
      <c r="E2321" s="2">
        <v>43859.385416666664</v>
      </c>
      <c r="F2321">
        <v>52.65</v>
      </c>
      <c r="G2321" s="3">
        <v>-0.12690000000000001</v>
      </c>
      <c r="H2321">
        <v>4401.34</v>
      </c>
      <c r="I2321" s="3">
        <v>0.1081</v>
      </c>
      <c r="J2321">
        <v>675</v>
      </c>
      <c r="K2321">
        <v>40702.5</v>
      </c>
      <c r="L2321">
        <v>2977945.6000000001</v>
      </c>
      <c r="M2321">
        <v>21</v>
      </c>
      <c r="N2321">
        <v>209.59</v>
      </c>
      <c r="O2321" s="3">
        <v>-9.1200000000000003E-2</v>
      </c>
      <c r="P2321" s="3">
        <v>0.45689999999999997</v>
      </c>
      <c r="Q2321" t="s">
        <v>20</v>
      </c>
      <c r="S2321" s="1">
        <f t="shared" si="105"/>
        <v>43858</v>
      </c>
      <c r="U2321" s="1">
        <f t="shared" si="106"/>
        <v>43859</v>
      </c>
      <c r="W2321" s="37">
        <f t="shared" si="107"/>
        <v>1</v>
      </c>
      <c r="X2321" s="2"/>
      <c r="Z2321" s="2"/>
      <c r="AB2321" s="3"/>
      <c r="AD2321" s="3"/>
      <c r="AJ2321" s="3"/>
      <c r="AK2321" s="3"/>
    </row>
    <row r="2322" spans="1:37">
      <c r="A2322" t="s">
        <v>162</v>
      </c>
      <c r="B2322" t="s">
        <v>19</v>
      </c>
      <c r="C2322" s="2">
        <v>43837.541666666664</v>
      </c>
      <c r="D2322">
        <v>152.85</v>
      </c>
      <c r="E2322" s="2">
        <v>43838.583333333336</v>
      </c>
      <c r="F2322">
        <v>133.4</v>
      </c>
      <c r="G2322" s="3">
        <v>-0.12720000000000001</v>
      </c>
      <c r="H2322">
        <v>11196.56</v>
      </c>
      <c r="I2322" s="3">
        <v>0.1085</v>
      </c>
      <c r="J2322">
        <v>675</v>
      </c>
      <c r="K2322">
        <v>103173.75999999999</v>
      </c>
      <c r="L2322">
        <v>3046354.15</v>
      </c>
      <c r="M2322">
        <v>89</v>
      </c>
      <c r="N2322">
        <v>125.8</v>
      </c>
      <c r="O2322" s="3">
        <v>-5.9900000000000002E-2</v>
      </c>
      <c r="P2322" s="3">
        <v>0.35360000000000003</v>
      </c>
      <c r="Q2322" t="s">
        <v>20</v>
      </c>
      <c r="S2322" s="1">
        <f t="shared" si="105"/>
        <v>43837</v>
      </c>
      <c r="U2322" s="1">
        <f t="shared" si="106"/>
        <v>43838</v>
      </c>
      <c r="W2322" s="37">
        <f t="shared" si="107"/>
        <v>1</v>
      </c>
      <c r="X2322" s="2"/>
      <c r="Z2322" s="2"/>
      <c r="AB2322" s="3"/>
      <c r="AD2322" s="3"/>
      <c r="AJ2322" s="3"/>
      <c r="AK2322" s="3"/>
    </row>
    <row r="2323" spans="1:37">
      <c r="A2323" t="s">
        <v>254</v>
      </c>
      <c r="B2323" t="s">
        <v>19</v>
      </c>
      <c r="C2323" s="2">
        <v>44456.5</v>
      </c>
      <c r="D2323">
        <v>198.35</v>
      </c>
      <c r="E2323" s="2">
        <v>44459.465277777781</v>
      </c>
      <c r="F2323">
        <v>173.05</v>
      </c>
      <c r="G2323" s="3">
        <v>-0.12759999999999999</v>
      </c>
      <c r="H2323">
        <v>12951.6</v>
      </c>
      <c r="I2323" s="3">
        <v>0.10879999999999999</v>
      </c>
      <c r="J2323">
        <v>600</v>
      </c>
      <c r="K2323">
        <v>119010</v>
      </c>
      <c r="L2323">
        <v>5853624.8600000003</v>
      </c>
      <c r="M2323">
        <v>67</v>
      </c>
      <c r="N2323">
        <v>193.31</v>
      </c>
      <c r="O2323" s="3">
        <v>-6.9099999999999995E-2</v>
      </c>
      <c r="P2323" s="3">
        <v>0.63900000000000001</v>
      </c>
      <c r="Q2323" t="s">
        <v>20</v>
      </c>
      <c r="S2323" s="1">
        <f t="shared" si="105"/>
        <v>44456</v>
      </c>
      <c r="U2323" s="1">
        <f t="shared" si="106"/>
        <v>44459</v>
      </c>
      <c r="W2323" s="37">
        <f t="shared" si="107"/>
        <v>3</v>
      </c>
      <c r="X2323" s="2"/>
      <c r="Z2323" s="2"/>
      <c r="AB2323" s="3"/>
      <c r="AD2323" s="3"/>
      <c r="AJ2323" s="3"/>
      <c r="AK2323" s="3"/>
    </row>
    <row r="2324" spans="1:37">
      <c r="A2324" t="s">
        <v>116</v>
      </c>
      <c r="B2324" t="s">
        <v>19</v>
      </c>
      <c r="C2324" s="2">
        <v>42968.503472222219</v>
      </c>
      <c r="D2324">
        <v>96.3</v>
      </c>
      <c r="E2324" s="2">
        <v>42969.510416666664</v>
      </c>
      <c r="F2324">
        <v>83.95</v>
      </c>
      <c r="G2324" s="3">
        <v>-0.12820000000000001</v>
      </c>
      <c r="H2324">
        <v>7910.63</v>
      </c>
      <c r="I2324" s="3">
        <v>0.1095</v>
      </c>
      <c r="J2324">
        <v>750</v>
      </c>
      <c r="K2324">
        <v>72225</v>
      </c>
      <c r="L2324">
        <v>2302862.7999999998</v>
      </c>
      <c r="M2324">
        <v>78</v>
      </c>
      <c r="N2324">
        <v>101.42</v>
      </c>
      <c r="O2324" s="3">
        <v>-3.8399999999999997E-2</v>
      </c>
      <c r="P2324" s="3">
        <v>0.3634</v>
      </c>
      <c r="Q2324" t="s">
        <v>20</v>
      </c>
      <c r="S2324" s="1">
        <f t="shared" si="105"/>
        <v>42968</v>
      </c>
      <c r="U2324" s="1">
        <f t="shared" si="106"/>
        <v>42969</v>
      </c>
      <c r="W2324" s="37">
        <f t="shared" si="107"/>
        <v>1</v>
      </c>
      <c r="X2324" s="2"/>
      <c r="Z2324" s="2"/>
      <c r="AB2324" s="3"/>
      <c r="AD2324" s="3"/>
      <c r="AJ2324" s="3"/>
      <c r="AK2324" s="3"/>
    </row>
    <row r="2325" spans="1:37">
      <c r="A2325" t="s">
        <v>106</v>
      </c>
      <c r="B2325" t="s">
        <v>19</v>
      </c>
      <c r="C2325" s="2">
        <v>42836.402777777781</v>
      </c>
      <c r="D2325">
        <v>78.25</v>
      </c>
      <c r="E2325" s="2">
        <v>42837.399305555555</v>
      </c>
      <c r="F2325">
        <v>68.2</v>
      </c>
      <c r="G2325" s="3">
        <v>-0.12839999999999999</v>
      </c>
      <c r="H2325">
        <v>6439.13</v>
      </c>
      <c r="I2325" s="3">
        <v>0.10970000000000001</v>
      </c>
      <c r="J2325">
        <v>750</v>
      </c>
      <c r="K2325">
        <v>58687.5</v>
      </c>
      <c r="L2325">
        <v>2142010.9</v>
      </c>
      <c r="M2325">
        <v>75</v>
      </c>
      <c r="N2325">
        <v>85.86</v>
      </c>
      <c r="O2325" s="3">
        <v>-3.39E-2</v>
      </c>
      <c r="P2325" s="3">
        <v>0.37380000000000002</v>
      </c>
      <c r="Q2325" t="s">
        <v>20</v>
      </c>
      <c r="S2325" s="1">
        <f t="shared" si="105"/>
        <v>42836</v>
      </c>
      <c r="U2325" s="1">
        <f t="shared" si="106"/>
        <v>42837</v>
      </c>
      <c r="W2325" s="37">
        <f t="shared" si="107"/>
        <v>1</v>
      </c>
      <c r="X2325" s="2"/>
      <c r="Z2325" s="2"/>
      <c r="AB2325" s="3"/>
      <c r="AD2325" s="3"/>
      <c r="AJ2325" s="3"/>
      <c r="AK2325" s="3"/>
    </row>
    <row r="2326" spans="1:37">
      <c r="A2326" t="s">
        <v>90</v>
      </c>
      <c r="B2326" t="s">
        <v>19</v>
      </c>
      <c r="C2326" s="2">
        <v>42202.597222222219</v>
      </c>
      <c r="D2326">
        <v>90.25</v>
      </c>
      <c r="E2326" s="2">
        <v>42205.59375</v>
      </c>
      <c r="F2326">
        <v>78.650000000000006</v>
      </c>
      <c r="G2326" s="3">
        <v>-0.1285</v>
      </c>
      <c r="H2326">
        <v>8176.57</v>
      </c>
      <c r="I2326" s="3">
        <v>0.10979999999999999</v>
      </c>
      <c r="J2326">
        <v>825</v>
      </c>
      <c r="K2326">
        <v>74456.25</v>
      </c>
      <c r="L2326">
        <v>2084704.49</v>
      </c>
      <c r="M2326">
        <v>76</v>
      </c>
      <c r="N2326">
        <v>107.59</v>
      </c>
      <c r="O2326" s="3">
        <v>-7.3099999999999998E-2</v>
      </c>
      <c r="P2326" s="3">
        <v>0.27979999999999999</v>
      </c>
      <c r="Q2326" t="s">
        <v>20</v>
      </c>
      <c r="S2326" s="1">
        <f t="shared" si="105"/>
        <v>42202</v>
      </c>
      <c r="U2326" s="1">
        <f t="shared" si="106"/>
        <v>42205</v>
      </c>
      <c r="W2326" s="37">
        <f t="shared" si="107"/>
        <v>3</v>
      </c>
      <c r="X2326" s="2"/>
      <c r="Z2326" s="2"/>
      <c r="AB2326" s="3"/>
      <c r="AD2326" s="3"/>
      <c r="AJ2326" s="3"/>
      <c r="AK2326" s="3"/>
    </row>
    <row r="2327" spans="1:37">
      <c r="A2327" t="s">
        <v>73</v>
      </c>
      <c r="B2327" t="s">
        <v>19</v>
      </c>
      <c r="C2327" s="2">
        <v>42452.579861111109</v>
      </c>
      <c r="D2327">
        <v>45.5</v>
      </c>
      <c r="E2327" s="2">
        <v>42457.447916666664</v>
      </c>
      <c r="F2327">
        <v>39.65</v>
      </c>
      <c r="G2327" s="3">
        <v>-0.12859999999999999</v>
      </c>
      <c r="H2327">
        <v>4498.6499999999996</v>
      </c>
      <c r="I2327" s="3">
        <v>0.1099</v>
      </c>
      <c r="J2327">
        <v>900</v>
      </c>
      <c r="K2327">
        <v>40950</v>
      </c>
      <c r="L2327">
        <v>1907695.61</v>
      </c>
      <c r="M2327">
        <v>39</v>
      </c>
      <c r="N2327">
        <v>115.35</v>
      </c>
      <c r="O2327" s="3">
        <v>-0.156</v>
      </c>
      <c r="P2327" s="3">
        <v>0.73299999999999998</v>
      </c>
      <c r="Q2327" t="s">
        <v>20</v>
      </c>
      <c r="S2327" s="1">
        <f t="shared" si="105"/>
        <v>42452</v>
      </c>
      <c r="U2327" s="1">
        <f t="shared" si="106"/>
        <v>42457</v>
      </c>
      <c r="W2327" s="37">
        <f t="shared" si="107"/>
        <v>5</v>
      </c>
      <c r="X2327" s="2"/>
      <c r="Z2327" s="2"/>
      <c r="AB2327" s="3"/>
      <c r="AD2327" s="3"/>
      <c r="AJ2327" s="3"/>
      <c r="AK2327" s="3"/>
    </row>
    <row r="2328" spans="1:37">
      <c r="A2328" t="s">
        <v>189</v>
      </c>
      <c r="B2328" t="s">
        <v>19</v>
      </c>
      <c r="C2328" s="2">
        <v>44225.489583333336</v>
      </c>
      <c r="D2328">
        <v>401.2</v>
      </c>
      <c r="E2328" s="2">
        <v>44228.454861111109</v>
      </c>
      <c r="F2328">
        <v>349.35</v>
      </c>
      <c r="G2328" s="3">
        <v>-0.12920000000000001</v>
      </c>
      <c r="H2328">
        <v>29932.54</v>
      </c>
      <c r="I2328" s="3">
        <v>0.1105</v>
      </c>
      <c r="J2328">
        <v>675</v>
      </c>
      <c r="K2328">
        <v>270810</v>
      </c>
      <c r="L2328">
        <v>4339554.62</v>
      </c>
      <c r="M2328">
        <v>67</v>
      </c>
      <c r="N2328">
        <v>446.75</v>
      </c>
      <c r="O2328" s="3">
        <v>-0.24360000000000001</v>
      </c>
      <c r="P2328" s="3">
        <v>0.2787</v>
      </c>
      <c r="Q2328" t="s">
        <v>20</v>
      </c>
      <c r="S2328" s="1">
        <f t="shared" si="105"/>
        <v>44225</v>
      </c>
      <c r="U2328" s="1">
        <f t="shared" si="106"/>
        <v>44228</v>
      </c>
      <c r="W2328" s="37">
        <f t="shared" si="107"/>
        <v>3</v>
      </c>
      <c r="X2328" s="2"/>
      <c r="Z2328" s="2"/>
      <c r="AB2328" s="3"/>
      <c r="AD2328" s="3"/>
      <c r="AJ2328" s="3"/>
      <c r="AK2328" s="3"/>
    </row>
    <row r="2329" spans="1:37">
      <c r="A2329" t="s">
        <v>36</v>
      </c>
      <c r="B2329" t="s">
        <v>19</v>
      </c>
      <c r="C2329" s="2">
        <v>41099.385416666664</v>
      </c>
      <c r="D2329">
        <v>79</v>
      </c>
      <c r="E2329" s="2">
        <v>41100.385416666664</v>
      </c>
      <c r="F2329">
        <v>68.7</v>
      </c>
      <c r="G2329" s="3">
        <v>-0.13039999999999999</v>
      </c>
      <c r="H2329">
        <v>8823</v>
      </c>
      <c r="I2329" s="3">
        <v>0.11169999999999999</v>
      </c>
      <c r="J2329">
        <v>1000</v>
      </c>
      <c r="K2329">
        <v>79000</v>
      </c>
      <c r="L2329">
        <v>375598.92</v>
      </c>
      <c r="M2329">
        <v>77</v>
      </c>
      <c r="N2329">
        <v>114.58</v>
      </c>
      <c r="O2329" s="3">
        <v>-7.5899999999999995E-2</v>
      </c>
      <c r="P2329" s="3">
        <v>0.24299999999999999</v>
      </c>
      <c r="Q2329" t="s">
        <v>20</v>
      </c>
      <c r="S2329" s="1">
        <f t="shared" si="105"/>
        <v>41099</v>
      </c>
      <c r="U2329" s="1">
        <f t="shared" si="106"/>
        <v>41100</v>
      </c>
      <c r="W2329" s="37">
        <f t="shared" si="107"/>
        <v>1</v>
      </c>
      <c r="X2329" s="2"/>
      <c r="Z2329" s="2"/>
      <c r="AB2329" s="3"/>
      <c r="AD2329" s="3"/>
      <c r="AJ2329" s="3"/>
      <c r="AK2329" s="3"/>
    </row>
    <row r="2330" spans="1:37">
      <c r="A2330" t="s">
        <v>24</v>
      </c>
      <c r="B2330" t="s">
        <v>19</v>
      </c>
      <c r="C2330" s="2">
        <v>41463.618055555555</v>
      </c>
      <c r="D2330">
        <v>79.2</v>
      </c>
      <c r="E2330" s="2">
        <v>41465.482638888891</v>
      </c>
      <c r="F2330">
        <v>68.849999999999994</v>
      </c>
      <c r="G2330" s="3">
        <v>-0.13070000000000001</v>
      </c>
      <c r="H2330">
        <v>8426.0300000000007</v>
      </c>
      <c r="I2330" s="3">
        <v>0.112</v>
      </c>
      <c r="J2330">
        <v>950.00009999999997</v>
      </c>
      <c r="K2330">
        <v>75240</v>
      </c>
      <c r="L2330">
        <v>596109.09</v>
      </c>
      <c r="M2330">
        <v>114</v>
      </c>
      <c r="N2330">
        <v>73.91</v>
      </c>
      <c r="O2330" s="3">
        <v>-0.1067</v>
      </c>
      <c r="P2330" s="3">
        <v>0.23300000000000001</v>
      </c>
      <c r="Q2330" t="s">
        <v>20</v>
      </c>
      <c r="S2330" s="1">
        <f t="shared" si="105"/>
        <v>41463</v>
      </c>
      <c r="U2330" s="1">
        <f t="shared" si="106"/>
        <v>41465</v>
      </c>
      <c r="W2330" s="37">
        <f t="shared" si="107"/>
        <v>2</v>
      </c>
      <c r="X2330" s="2"/>
      <c r="Z2330" s="2"/>
      <c r="AB2330" s="3"/>
      <c r="AD2330" s="3"/>
      <c r="AJ2330" s="3"/>
      <c r="AK2330" s="3"/>
    </row>
    <row r="2331" spans="1:37">
      <c r="A2331" t="s">
        <v>78</v>
      </c>
      <c r="B2331" t="s">
        <v>19</v>
      </c>
      <c r="C2331" s="2">
        <v>41908.555555555555</v>
      </c>
      <c r="D2331">
        <v>93.5</v>
      </c>
      <c r="E2331" s="2">
        <v>41911.618055555555</v>
      </c>
      <c r="F2331">
        <v>81.2</v>
      </c>
      <c r="G2331" s="3">
        <v>-0.13159999999999999</v>
      </c>
      <c r="H2331">
        <v>8442.4</v>
      </c>
      <c r="I2331" s="3">
        <v>0.1129</v>
      </c>
      <c r="J2331">
        <v>800</v>
      </c>
      <c r="K2331">
        <v>74800</v>
      </c>
      <c r="L2331">
        <v>1489113</v>
      </c>
      <c r="M2331">
        <v>95</v>
      </c>
      <c r="N2331">
        <v>88.87</v>
      </c>
      <c r="O2331" s="3">
        <v>-0.23100000000000001</v>
      </c>
      <c r="P2331" s="3">
        <v>0.35720000000000002</v>
      </c>
      <c r="Q2331" t="s">
        <v>20</v>
      </c>
      <c r="S2331" s="1">
        <f t="shared" si="105"/>
        <v>41908</v>
      </c>
      <c r="U2331" s="1">
        <f t="shared" si="106"/>
        <v>41911</v>
      </c>
      <c r="W2331" s="37">
        <f t="shared" si="107"/>
        <v>3</v>
      </c>
      <c r="X2331" s="2"/>
      <c r="Z2331" s="2"/>
      <c r="AB2331" s="3"/>
      <c r="AD2331" s="3"/>
      <c r="AJ2331" s="3"/>
      <c r="AK2331" s="3"/>
    </row>
    <row r="2332" spans="1:37">
      <c r="A2332" t="s">
        <v>141</v>
      </c>
      <c r="B2332" t="s">
        <v>19</v>
      </c>
      <c r="C2332" s="2">
        <v>43693.475694444445</v>
      </c>
      <c r="D2332">
        <v>115</v>
      </c>
      <c r="E2332" s="2">
        <v>43696.600694444445</v>
      </c>
      <c r="F2332">
        <v>99.85</v>
      </c>
      <c r="G2332" s="3">
        <v>-0.13170000000000001</v>
      </c>
      <c r="H2332">
        <v>9751.1299999999992</v>
      </c>
      <c r="I2332" s="3">
        <v>0.11310000000000001</v>
      </c>
      <c r="J2332">
        <v>750</v>
      </c>
      <c r="K2332">
        <v>86250</v>
      </c>
      <c r="L2332">
        <v>3095561.05</v>
      </c>
      <c r="M2332">
        <v>113</v>
      </c>
      <c r="N2332">
        <v>86.29</v>
      </c>
      <c r="O2332" s="3">
        <v>-8.43E-2</v>
      </c>
      <c r="P2332" s="3">
        <v>0.44700000000000001</v>
      </c>
      <c r="Q2332" t="s">
        <v>20</v>
      </c>
      <c r="S2332" s="1">
        <f t="shared" si="105"/>
        <v>43693</v>
      </c>
      <c r="U2332" s="1">
        <f t="shared" si="106"/>
        <v>43696</v>
      </c>
      <c r="W2332" s="37">
        <f t="shared" si="107"/>
        <v>3</v>
      </c>
      <c r="X2332" s="2"/>
      <c r="Z2332" s="2"/>
      <c r="AB2332" s="3"/>
      <c r="AD2332" s="3"/>
      <c r="AJ2332" s="3"/>
      <c r="AK2332" s="3"/>
    </row>
    <row r="2333" spans="1:37">
      <c r="A2333" t="s">
        <v>55</v>
      </c>
      <c r="B2333" t="s">
        <v>19</v>
      </c>
      <c r="C2333" s="2">
        <v>41701.496527777781</v>
      </c>
      <c r="D2333">
        <v>76.400000000000006</v>
      </c>
      <c r="E2333" s="2">
        <v>41702.430555555555</v>
      </c>
      <c r="F2333">
        <v>66.3</v>
      </c>
      <c r="G2333" s="3">
        <v>-0.13220000000000001</v>
      </c>
      <c r="H2333">
        <v>8239.35</v>
      </c>
      <c r="I2333" s="3">
        <v>0.1135</v>
      </c>
      <c r="J2333">
        <v>950</v>
      </c>
      <c r="K2333">
        <v>72580</v>
      </c>
      <c r="L2333">
        <v>1038247.98</v>
      </c>
      <c r="M2333">
        <v>58</v>
      </c>
      <c r="N2333">
        <v>142.06</v>
      </c>
      <c r="O2333" s="3">
        <v>-2.0299999999999999E-2</v>
      </c>
      <c r="P2333" s="3">
        <v>0.28399999999999997</v>
      </c>
      <c r="Q2333" t="s">
        <v>20</v>
      </c>
      <c r="S2333" s="1">
        <f t="shared" si="105"/>
        <v>41701</v>
      </c>
      <c r="U2333" s="1">
        <f t="shared" si="106"/>
        <v>41702</v>
      </c>
      <c r="W2333" s="37">
        <f t="shared" si="107"/>
        <v>1</v>
      </c>
      <c r="X2333" s="2"/>
      <c r="Z2333" s="2"/>
      <c r="AB2333" s="3"/>
      <c r="AD2333" s="3"/>
      <c r="AJ2333" s="3"/>
      <c r="AK2333" s="3"/>
    </row>
    <row r="2334" spans="1:37">
      <c r="A2334" t="s">
        <v>104</v>
      </c>
      <c r="B2334" t="s">
        <v>19</v>
      </c>
      <c r="C2334" s="2">
        <v>42810.385416666664</v>
      </c>
      <c r="D2334">
        <v>49.9</v>
      </c>
      <c r="E2334" s="2">
        <v>42811.472222222219</v>
      </c>
      <c r="F2334">
        <v>43.3</v>
      </c>
      <c r="G2334" s="3">
        <v>-0.1323</v>
      </c>
      <c r="H2334">
        <v>4251</v>
      </c>
      <c r="I2334" s="3">
        <v>0.11360000000000001</v>
      </c>
      <c r="J2334">
        <v>750</v>
      </c>
      <c r="K2334">
        <v>37425</v>
      </c>
      <c r="L2334">
        <v>2091693.78</v>
      </c>
      <c r="M2334">
        <v>101</v>
      </c>
      <c r="N2334">
        <v>42.09</v>
      </c>
      <c r="O2334" s="3">
        <v>-6.2100000000000002E-2</v>
      </c>
      <c r="P2334" s="3">
        <v>0.35870000000000002</v>
      </c>
      <c r="Q2334" t="s">
        <v>20</v>
      </c>
      <c r="S2334" s="1">
        <f t="shared" si="105"/>
        <v>42810</v>
      </c>
      <c r="U2334" s="1">
        <f t="shared" si="106"/>
        <v>42811</v>
      </c>
      <c r="W2334" s="37">
        <f t="shared" si="107"/>
        <v>1</v>
      </c>
      <c r="X2334" s="2"/>
      <c r="Z2334" s="2"/>
      <c r="AB2334" s="3"/>
      <c r="AD2334" s="3"/>
      <c r="AJ2334" s="3"/>
      <c r="AK2334" s="3"/>
    </row>
    <row r="2335" spans="1:37">
      <c r="A2335" t="s">
        <v>152</v>
      </c>
      <c r="B2335" t="s">
        <v>19</v>
      </c>
      <c r="C2335" s="2">
        <v>43684.447916666664</v>
      </c>
      <c r="D2335">
        <v>184.55</v>
      </c>
      <c r="E2335" s="2">
        <v>43685.517361111109</v>
      </c>
      <c r="F2335">
        <v>160.1</v>
      </c>
      <c r="G2335" s="3">
        <v>-0.13250000000000001</v>
      </c>
      <c r="H2335">
        <v>15752.62</v>
      </c>
      <c r="I2335" s="3">
        <v>0.1138</v>
      </c>
      <c r="J2335">
        <v>750</v>
      </c>
      <c r="K2335">
        <v>138412.5</v>
      </c>
      <c r="L2335">
        <v>3082216.3</v>
      </c>
      <c r="M2335">
        <v>97</v>
      </c>
      <c r="N2335">
        <v>162.4</v>
      </c>
      <c r="O2335" s="3">
        <v>-0.1241</v>
      </c>
      <c r="P2335" s="3">
        <v>0.24629999999999999</v>
      </c>
      <c r="Q2335" t="s">
        <v>20</v>
      </c>
      <c r="S2335" s="1">
        <f t="shared" si="105"/>
        <v>43684</v>
      </c>
      <c r="U2335" s="1">
        <f t="shared" si="106"/>
        <v>43685</v>
      </c>
      <c r="W2335" s="37">
        <f t="shared" si="107"/>
        <v>1</v>
      </c>
      <c r="X2335" s="2"/>
      <c r="Z2335" s="2"/>
      <c r="AB2335" s="3"/>
      <c r="AD2335" s="3"/>
      <c r="AJ2335" s="3"/>
      <c r="AK2335" s="3"/>
    </row>
    <row r="2336" spans="1:37">
      <c r="A2336" t="s">
        <v>46</v>
      </c>
      <c r="B2336" t="s">
        <v>19</v>
      </c>
      <c r="C2336" s="2">
        <v>41064.572916666664</v>
      </c>
      <c r="D2336">
        <v>126.3</v>
      </c>
      <c r="E2336" s="2">
        <v>41065.590277777781</v>
      </c>
      <c r="F2336">
        <v>109.55</v>
      </c>
      <c r="G2336" s="3">
        <v>-0.1326</v>
      </c>
      <c r="H2336">
        <v>15830.65</v>
      </c>
      <c r="I2336" s="3">
        <v>0.1139</v>
      </c>
      <c r="J2336">
        <v>1100</v>
      </c>
      <c r="K2336">
        <v>138930</v>
      </c>
      <c r="L2336">
        <v>376519.27</v>
      </c>
      <c r="M2336">
        <v>82</v>
      </c>
      <c r="N2336">
        <v>193.06</v>
      </c>
      <c r="O2336" s="3">
        <v>-3.44E-2</v>
      </c>
      <c r="P2336" s="3">
        <v>0.32619999999999999</v>
      </c>
      <c r="Q2336" t="s">
        <v>20</v>
      </c>
      <c r="S2336" s="1">
        <f t="shared" si="105"/>
        <v>41064</v>
      </c>
      <c r="U2336" s="1">
        <f t="shared" si="106"/>
        <v>41065</v>
      </c>
      <c r="W2336" s="37">
        <f t="shared" si="107"/>
        <v>1</v>
      </c>
      <c r="X2336" s="2"/>
      <c r="Z2336" s="2"/>
      <c r="AB2336" s="3"/>
      <c r="AD2336" s="3"/>
      <c r="AJ2336" s="3"/>
      <c r="AK2336" s="3"/>
    </row>
    <row r="2337" spans="1:37">
      <c r="A2337" t="s">
        <v>28</v>
      </c>
      <c r="B2337" t="s">
        <v>19</v>
      </c>
      <c r="C2337" s="2">
        <v>41450.628472222219</v>
      </c>
      <c r="D2337">
        <v>38</v>
      </c>
      <c r="E2337" s="2">
        <v>41451.5625</v>
      </c>
      <c r="F2337">
        <v>32.950000000000003</v>
      </c>
      <c r="G2337" s="3">
        <v>-0.13289999999999999</v>
      </c>
      <c r="H2337">
        <v>4340.5</v>
      </c>
      <c r="I2337" s="3">
        <v>0.1142</v>
      </c>
      <c r="J2337">
        <v>1000</v>
      </c>
      <c r="K2337">
        <v>38000</v>
      </c>
      <c r="L2337">
        <v>535559.47</v>
      </c>
      <c r="M2337">
        <v>58</v>
      </c>
      <c r="N2337">
        <v>74.84</v>
      </c>
      <c r="O2337" s="3">
        <v>-0.2039</v>
      </c>
      <c r="P2337" s="3">
        <v>0.3579</v>
      </c>
      <c r="Q2337" t="s">
        <v>20</v>
      </c>
      <c r="S2337" s="1">
        <f t="shared" si="105"/>
        <v>41450</v>
      </c>
      <c r="U2337" s="1">
        <f t="shared" si="106"/>
        <v>41451</v>
      </c>
      <c r="W2337" s="37">
        <f t="shared" si="107"/>
        <v>1</v>
      </c>
      <c r="X2337" s="2"/>
      <c r="Z2337" s="2"/>
      <c r="AB2337" s="3"/>
      <c r="AD2337" s="3"/>
      <c r="AJ2337" s="3"/>
      <c r="AK2337" s="3"/>
    </row>
    <row r="2338" spans="1:37">
      <c r="A2338" t="s">
        <v>32</v>
      </c>
      <c r="B2338" t="s">
        <v>19</v>
      </c>
      <c r="C2338" s="2">
        <v>40948.482638888891</v>
      </c>
      <c r="D2338">
        <v>97.45</v>
      </c>
      <c r="E2338" s="2">
        <v>40949.503472222219</v>
      </c>
      <c r="F2338">
        <v>84.45</v>
      </c>
      <c r="G2338" s="3">
        <v>-0.13339999999999999</v>
      </c>
      <c r="H2338">
        <v>10062.9</v>
      </c>
      <c r="I2338" s="3">
        <v>0.1147</v>
      </c>
      <c r="J2338">
        <v>900</v>
      </c>
      <c r="K2338">
        <v>87705</v>
      </c>
      <c r="L2338">
        <v>-139544.03</v>
      </c>
      <c r="M2338">
        <v>83</v>
      </c>
      <c r="N2338">
        <v>121.24</v>
      </c>
      <c r="O2338" s="3">
        <v>-0.10979999999999999</v>
      </c>
      <c r="P2338" s="3">
        <v>0.36380000000000001</v>
      </c>
      <c r="Q2338" t="s">
        <v>20</v>
      </c>
      <c r="S2338" s="1">
        <f t="shared" si="105"/>
        <v>40948</v>
      </c>
      <c r="U2338" s="1">
        <f t="shared" si="106"/>
        <v>40949</v>
      </c>
      <c r="W2338" s="37">
        <f t="shared" si="107"/>
        <v>1</v>
      </c>
      <c r="X2338" s="2"/>
      <c r="Z2338" s="2"/>
      <c r="AB2338" s="3"/>
      <c r="AD2338" s="3"/>
      <c r="AJ2338" s="3"/>
      <c r="AK2338" s="3"/>
    </row>
    <row r="2339" spans="1:37">
      <c r="A2339" t="s">
        <v>206</v>
      </c>
      <c r="B2339" t="s">
        <v>19</v>
      </c>
      <c r="C2339" s="2">
        <v>44375.440972222219</v>
      </c>
      <c r="D2339">
        <v>270</v>
      </c>
      <c r="E2339" s="2">
        <v>44376.569444444445</v>
      </c>
      <c r="F2339">
        <v>233.95</v>
      </c>
      <c r="G2339" s="3">
        <v>-0.13350000000000001</v>
      </c>
      <c r="H2339">
        <v>20156.830000000002</v>
      </c>
      <c r="I2339" s="3">
        <v>0.1149</v>
      </c>
      <c r="J2339">
        <v>650</v>
      </c>
      <c r="K2339">
        <v>175500</v>
      </c>
      <c r="L2339">
        <v>5481796.2300000004</v>
      </c>
      <c r="M2339">
        <v>114</v>
      </c>
      <c r="N2339">
        <v>176.81</v>
      </c>
      <c r="O2339" s="3">
        <v>-3.6999999999999998E-2</v>
      </c>
      <c r="P2339" s="3">
        <v>0.24440000000000001</v>
      </c>
      <c r="Q2339" t="s">
        <v>20</v>
      </c>
      <c r="S2339" s="1">
        <f t="shared" si="105"/>
        <v>44375</v>
      </c>
      <c r="U2339" s="1">
        <f t="shared" si="106"/>
        <v>44376</v>
      </c>
      <c r="W2339" s="37">
        <f t="shared" si="107"/>
        <v>1</v>
      </c>
      <c r="X2339" s="2"/>
      <c r="Z2339" s="2"/>
      <c r="AB2339" s="3"/>
      <c r="AD2339" s="3"/>
      <c r="AJ2339" s="3"/>
      <c r="AK2339" s="3"/>
    </row>
    <row r="2340" spans="1:37">
      <c r="A2340" t="s">
        <v>39</v>
      </c>
      <c r="B2340" t="s">
        <v>19</v>
      </c>
      <c r="C2340" s="2">
        <v>41551.614583333336</v>
      </c>
      <c r="D2340">
        <v>187</v>
      </c>
      <c r="E2340" s="2">
        <v>41554.579861111109</v>
      </c>
      <c r="F2340">
        <v>162</v>
      </c>
      <c r="G2340" s="3">
        <v>-0.13370000000000001</v>
      </c>
      <c r="H2340">
        <v>21510</v>
      </c>
      <c r="I2340" s="3">
        <v>0.115</v>
      </c>
      <c r="J2340">
        <v>1000</v>
      </c>
      <c r="K2340">
        <v>187000</v>
      </c>
      <c r="L2340">
        <v>904777.02</v>
      </c>
      <c r="M2340">
        <v>67</v>
      </c>
      <c r="N2340">
        <v>321.04000000000002</v>
      </c>
      <c r="O2340" s="3">
        <v>-6.6600000000000006E-2</v>
      </c>
      <c r="P2340" s="3">
        <v>0.26790000000000003</v>
      </c>
      <c r="Q2340" t="s">
        <v>20</v>
      </c>
      <c r="S2340" s="1">
        <f t="shared" ref="S2340:S2403" si="108">DATE(YEAR(C2340),MONTH(C2340),DAY(C2340))</f>
        <v>41551</v>
      </c>
      <c r="U2340" s="1">
        <f t="shared" ref="U2340:U2403" si="109">DATE(YEAR(E2340),MONTH(E2340),DAY(E2340))</f>
        <v>41554</v>
      </c>
      <c r="W2340" s="37">
        <f t="shared" ref="W2340:W2403" si="110">U2340-S2340</f>
        <v>3</v>
      </c>
      <c r="X2340" s="2"/>
      <c r="Z2340" s="2"/>
      <c r="AB2340" s="3"/>
      <c r="AD2340" s="3"/>
      <c r="AJ2340" s="3"/>
      <c r="AK2340" s="3"/>
    </row>
    <row r="2341" spans="1:37">
      <c r="A2341" t="s">
        <v>108</v>
      </c>
      <c r="B2341" t="s">
        <v>19</v>
      </c>
      <c r="C2341" s="2">
        <v>42852.631944444445</v>
      </c>
      <c r="D2341">
        <v>35</v>
      </c>
      <c r="E2341" s="2">
        <v>42852.642361111109</v>
      </c>
      <c r="F2341">
        <v>30.3</v>
      </c>
      <c r="G2341" s="3">
        <v>-0.1343</v>
      </c>
      <c r="H2341">
        <v>3035.25</v>
      </c>
      <c r="I2341" s="3">
        <v>0.11559999999999999</v>
      </c>
      <c r="J2341">
        <v>750</v>
      </c>
      <c r="K2341">
        <v>26250</v>
      </c>
      <c r="L2341">
        <v>2169948.85</v>
      </c>
      <c r="M2341">
        <v>4</v>
      </c>
      <c r="N2341">
        <v>758.81</v>
      </c>
      <c r="O2341" s="3">
        <v>-0.23569999999999999</v>
      </c>
      <c r="P2341" s="3">
        <v>0.1343</v>
      </c>
      <c r="Q2341" t="s">
        <v>20</v>
      </c>
      <c r="S2341" s="1">
        <f t="shared" si="108"/>
        <v>42852</v>
      </c>
      <c r="U2341" s="1">
        <f t="shared" si="109"/>
        <v>42852</v>
      </c>
      <c r="W2341" s="37">
        <f t="shared" si="110"/>
        <v>0</v>
      </c>
      <c r="X2341" s="2"/>
      <c r="Z2341" s="2"/>
      <c r="AB2341" s="3"/>
      <c r="AD2341" s="3"/>
      <c r="AJ2341" s="3"/>
      <c r="AK2341" s="3"/>
    </row>
    <row r="2342" spans="1:37">
      <c r="A2342" t="s">
        <v>81</v>
      </c>
      <c r="B2342" t="s">
        <v>19</v>
      </c>
      <c r="C2342" s="2">
        <v>42165.385416666664</v>
      </c>
      <c r="D2342">
        <v>127.25</v>
      </c>
      <c r="E2342" s="2">
        <v>42166.430555555555</v>
      </c>
      <c r="F2342">
        <v>110.15</v>
      </c>
      <c r="G2342" s="3">
        <v>-0.13439999999999999</v>
      </c>
      <c r="H2342">
        <v>12885.25</v>
      </c>
      <c r="I2342" s="3">
        <v>0.1157</v>
      </c>
      <c r="J2342">
        <v>875</v>
      </c>
      <c r="K2342">
        <v>111343.75</v>
      </c>
      <c r="L2342">
        <v>2089430.62</v>
      </c>
      <c r="M2342">
        <v>90</v>
      </c>
      <c r="N2342">
        <v>143.16999999999999</v>
      </c>
      <c r="O2342" s="3">
        <v>-0.28839999999999999</v>
      </c>
      <c r="P2342" s="3">
        <v>0.39529999999999998</v>
      </c>
      <c r="Q2342" t="s">
        <v>20</v>
      </c>
      <c r="S2342" s="1">
        <f t="shared" si="108"/>
        <v>42165</v>
      </c>
      <c r="U2342" s="1">
        <f t="shared" si="109"/>
        <v>42166</v>
      </c>
      <c r="W2342" s="37">
        <f t="shared" si="110"/>
        <v>1</v>
      </c>
      <c r="X2342" s="2"/>
      <c r="Z2342" s="2"/>
      <c r="AB2342" s="3"/>
      <c r="AD2342" s="3"/>
      <c r="AJ2342" s="3"/>
      <c r="AK2342" s="3"/>
    </row>
    <row r="2343" spans="1:37">
      <c r="A2343" t="s">
        <v>98</v>
      </c>
      <c r="B2343" t="s">
        <v>19</v>
      </c>
      <c r="C2343" s="2">
        <v>42591.388888888891</v>
      </c>
      <c r="D2343">
        <v>108.8</v>
      </c>
      <c r="E2343" s="2">
        <v>42591.600694444445</v>
      </c>
      <c r="F2343">
        <v>94.15</v>
      </c>
      <c r="G2343" s="3">
        <v>-0.13469999999999999</v>
      </c>
      <c r="H2343">
        <v>10411.91</v>
      </c>
      <c r="I2343" s="3">
        <v>0.11600000000000001</v>
      </c>
      <c r="J2343">
        <v>825</v>
      </c>
      <c r="K2343">
        <v>89760</v>
      </c>
      <c r="L2343">
        <v>1967442.74</v>
      </c>
      <c r="M2343">
        <v>62</v>
      </c>
      <c r="N2343">
        <v>167.93</v>
      </c>
      <c r="O2343" s="3">
        <v>-5.79E-2</v>
      </c>
      <c r="P2343" s="3">
        <v>0.29459999999999997</v>
      </c>
      <c r="Q2343" t="s">
        <v>20</v>
      </c>
      <c r="S2343" s="1">
        <f t="shared" si="108"/>
        <v>42591</v>
      </c>
      <c r="U2343" s="1">
        <f t="shared" si="109"/>
        <v>42591</v>
      </c>
      <c r="W2343" s="37">
        <f t="shared" si="110"/>
        <v>0</v>
      </c>
      <c r="X2343" s="2"/>
      <c r="Z2343" s="2"/>
      <c r="AB2343" s="3"/>
      <c r="AD2343" s="3"/>
      <c r="AJ2343" s="3"/>
      <c r="AK2343" s="3"/>
    </row>
    <row r="2344" spans="1:37">
      <c r="A2344" t="s">
        <v>185</v>
      </c>
      <c r="B2344" t="s">
        <v>19</v>
      </c>
      <c r="C2344" s="2">
        <v>44319.552083333336</v>
      </c>
      <c r="D2344">
        <v>334.4</v>
      </c>
      <c r="E2344" s="2">
        <v>44320.545138888891</v>
      </c>
      <c r="F2344">
        <v>289.3</v>
      </c>
      <c r="G2344" s="3">
        <v>-0.13489999999999999</v>
      </c>
      <c r="H2344">
        <v>26232.53</v>
      </c>
      <c r="I2344" s="3">
        <v>0.1162</v>
      </c>
      <c r="J2344">
        <v>675</v>
      </c>
      <c r="K2344">
        <v>225720</v>
      </c>
      <c r="L2344">
        <v>5089848.7699999996</v>
      </c>
      <c r="M2344">
        <v>75</v>
      </c>
      <c r="N2344">
        <v>349.77</v>
      </c>
      <c r="O2344" s="3">
        <v>-5.4100000000000002E-2</v>
      </c>
      <c r="P2344" s="3">
        <v>0.2407</v>
      </c>
      <c r="Q2344" t="s">
        <v>20</v>
      </c>
      <c r="S2344" s="1">
        <f t="shared" si="108"/>
        <v>44319</v>
      </c>
      <c r="U2344" s="1">
        <f t="shared" si="109"/>
        <v>44320</v>
      </c>
      <c r="W2344" s="37">
        <f t="shared" si="110"/>
        <v>1</v>
      </c>
      <c r="X2344" s="2"/>
      <c r="Z2344" s="2"/>
      <c r="AB2344" s="3"/>
      <c r="AD2344" s="3"/>
      <c r="AJ2344" s="3"/>
      <c r="AK2344" s="3"/>
    </row>
    <row r="2345" spans="1:37">
      <c r="A2345" t="s">
        <v>77</v>
      </c>
      <c r="B2345" t="s">
        <v>19</v>
      </c>
      <c r="C2345" s="2">
        <v>42275.607638888891</v>
      </c>
      <c r="D2345">
        <v>169.4</v>
      </c>
      <c r="E2345" s="2">
        <v>42276.513888888891</v>
      </c>
      <c r="F2345">
        <v>146.55000000000001</v>
      </c>
      <c r="G2345" s="3">
        <v>-0.13489999999999999</v>
      </c>
      <c r="H2345">
        <v>17721.45</v>
      </c>
      <c r="I2345" s="3">
        <v>0.1162</v>
      </c>
      <c r="J2345">
        <v>900.00009999999997</v>
      </c>
      <c r="K2345">
        <v>152460</v>
      </c>
      <c r="L2345">
        <v>2123352.4700000002</v>
      </c>
      <c r="M2345">
        <v>50</v>
      </c>
      <c r="N2345">
        <v>354.43</v>
      </c>
      <c r="O2345" s="3">
        <v>-1.5100000000000001E-2</v>
      </c>
      <c r="P2345" s="3">
        <v>0.39639999999999997</v>
      </c>
      <c r="Q2345" t="s">
        <v>20</v>
      </c>
      <c r="S2345" s="1">
        <f t="shared" si="108"/>
        <v>42275</v>
      </c>
      <c r="U2345" s="1">
        <f t="shared" si="109"/>
        <v>42276</v>
      </c>
      <c r="W2345" s="37">
        <f t="shared" si="110"/>
        <v>1</v>
      </c>
      <c r="X2345" s="2"/>
      <c r="Z2345" s="2"/>
      <c r="AB2345" s="3"/>
      <c r="AD2345" s="3"/>
      <c r="AJ2345" s="3"/>
      <c r="AK2345" s="3"/>
    </row>
    <row r="2346" spans="1:37">
      <c r="A2346" t="s">
        <v>98</v>
      </c>
      <c r="B2346" t="s">
        <v>19</v>
      </c>
      <c r="C2346" s="2">
        <v>42601.454861111109</v>
      </c>
      <c r="D2346">
        <v>50</v>
      </c>
      <c r="E2346" s="2">
        <v>42604.385416666664</v>
      </c>
      <c r="F2346">
        <v>43.25</v>
      </c>
      <c r="G2346" s="3">
        <v>-0.13500000000000001</v>
      </c>
      <c r="H2346">
        <v>4799.4399999999996</v>
      </c>
      <c r="I2346" s="3">
        <v>0.1164</v>
      </c>
      <c r="J2346">
        <v>825</v>
      </c>
      <c r="K2346">
        <v>41250</v>
      </c>
      <c r="L2346">
        <v>1905940.64</v>
      </c>
      <c r="M2346">
        <v>57</v>
      </c>
      <c r="N2346">
        <v>84.2</v>
      </c>
      <c r="O2346" s="3">
        <v>-0.16600000000000001</v>
      </c>
      <c r="P2346" s="3">
        <v>0.25800000000000001</v>
      </c>
      <c r="Q2346" t="s">
        <v>20</v>
      </c>
      <c r="S2346" s="1">
        <f t="shared" si="108"/>
        <v>42601</v>
      </c>
      <c r="U2346" s="1">
        <f t="shared" si="109"/>
        <v>42604</v>
      </c>
      <c r="W2346" s="37">
        <f t="shared" si="110"/>
        <v>3</v>
      </c>
      <c r="X2346" s="2"/>
      <c r="Z2346" s="2"/>
      <c r="AB2346" s="3"/>
      <c r="AD2346" s="3"/>
      <c r="AJ2346" s="3"/>
      <c r="AK2346" s="3"/>
    </row>
    <row r="2347" spans="1:37">
      <c r="A2347" t="s">
        <v>230</v>
      </c>
      <c r="B2347" t="s">
        <v>19</v>
      </c>
      <c r="C2347" s="2">
        <v>44869.600694444445</v>
      </c>
      <c r="D2347">
        <v>217.7</v>
      </c>
      <c r="E2347" s="2">
        <v>44872.520833333336</v>
      </c>
      <c r="F2347">
        <v>188.3</v>
      </c>
      <c r="G2347" s="3">
        <v>-0.13500000000000001</v>
      </c>
      <c r="H2347">
        <v>16471</v>
      </c>
      <c r="I2347" s="3">
        <v>0.1164</v>
      </c>
      <c r="J2347">
        <v>650</v>
      </c>
      <c r="K2347">
        <v>141505</v>
      </c>
      <c r="L2347">
        <v>7049621.1799999997</v>
      </c>
      <c r="M2347">
        <v>54</v>
      </c>
      <c r="N2347">
        <v>305.02</v>
      </c>
      <c r="O2347" s="3">
        <v>-6.3799999999999996E-2</v>
      </c>
      <c r="P2347" s="3">
        <v>0.31790000000000002</v>
      </c>
      <c r="Q2347" t="s">
        <v>20</v>
      </c>
      <c r="S2347" s="1">
        <f t="shared" si="108"/>
        <v>44869</v>
      </c>
      <c r="U2347" s="1">
        <f t="shared" si="109"/>
        <v>44872</v>
      </c>
      <c r="W2347" s="37">
        <f t="shared" si="110"/>
        <v>3</v>
      </c>
      <c r="X2347" s="2"/>
      <c r="Z2347" s="2"/>
      <c r="AB2347" s="3"/>
      <c r="AD2347" s="3"/>
      <c r="AJ2347" s="3"/>
      <c r="AK2347" s="3"/>
    </row>
    <row r="2348" spans="1:37">
      <c r="A2348" t="s">
        <v>83</v>
      </c>
      <c r="B2348" t="s">
        <v>19</v>
      </c>
      <c r="C2348" s="2">
        <v>42523.586805555555</v>
      </c>
      <c r="D2348">
        <v>127.65</v>
      </c>
      <c r="E2348" s="2">
        <v>42524.583333333336</v>
      </c>
      <c r="F2348">
        <v>110.4</v>
      </c>
      <c r="G2348" s="3">
        <v>-0.1351</v>
      </c>
      <c r="H2348">
        <v>12267.34</v>
      </c>
      <c r="I2348" s="3">
        <v>0.11650000000000001</v>
      </c>
      <c r="J2348">
        <v>825</v>
      </c>
      <c r="K2348">
        <v>105311.25</v>
      </c>
      <c r="L2348">
        <v>1892471.28</v>
      </c>
      <c r="M2348">
        <v>76</v>
      </c>
      <c r="N2348">
        <v>161.41</v>
      </c>
      <c r="O2348" s="3">
        <v>-6.8900000000000003E-2</v>
      </c>
      <c r="P2348" s="3">
        <v>0.29299999999999998</v>
      </c>
      <c r="Q2348" t="s">
        <v>20</v>
      </c>
      <c r="S2348" s="1">
        <f t="shared" si="108"/>
        <v>42523</v>
      </c>
      <c r="U2348" s="1">
        <f t="shared" si="109"/>
        <v>42524</v>
      </c>
      <c r="W2348" s="37">
        <f t="shared" si="110"/>
        <v>1</v>
      </c>
      <c r="X2348" s="2"/>
      <c r="Z2348" s="2"/>
      <c r="AB2348" s="3"/>
      <c r="AD2348" s="3"/>
      <c r="AJ2348" s="3"/>
      <c r="AK2348" s="3"/>
    </row>
    <row r="2349" spans="1:37">
      <c r="A2349" t="s">
        <v>209</v>
      </c>
      <c r="B2349" t="s">
        <v>19</v>
      </c>
      <c r="C2349" s="2">
        <v>44414.385416666664</v>
      </c>
      <c r="D2349">
        <v>178.95</v>
      </c>
      <c r="E2349" s="2">
        <v>44417.385416666664</v>
      </c>
      <c r="F2349">
        <v>154.75</v>
      </c>
      <c r="G2349" s="3">
        <v>-0.13519999999999999</v>
      </c>
      <c r="H2349">
        <v>13560.95</v>
      </c>
      <c r="I2349" s="3">
        <v>0.1166</v>
      </c>
      <c r="J2349">
        <v>650</v>
      </c>
      <c r="K2349">
        <v>116317.5</v>
      </c>
      <c r="L2349">
        <v>5795168.8600000003</v>
      </c>
      <c r="M2349">
        <v>77</v>
      </c>
      <c r="N2349">
        <v>176.12</v>
      </c>
      <c r="O2349" s="3">
        <v>-2.4899999999999999E-2</v>
      </c>
      <c r="P2349" s="3">
        <v>0.2959</v>
      </c>
      <c r="Q2349" t="s">
        <v>20</v>
      </c>
      <c r="S2349" s="1">
        <f t="shared" si="108"/>
        <v>44414</v>
      </c>
      <c r="U2349" s="1">
        <f t="shared" si="109"/>
        <v>44417</v>
      </c>
      <c r="W2349" s="37">
        <f t="shared" si="110"/>
        <v>3</v>
      </c>
      <c r="X2349" s="2"/>
      <c r="Z2349" s="2"/>
      <c r="AB2349" s="3"/>
      <c r="AD2349" s="3"/>
      <c r="AJ2349" s="3"/>
      <c r="AK2349" s="3"/>
    </row>
    <row r="2350" spans="1:37">
      <c r="A2350" t="s">
        <v>79</v>
      </c>
      <c r="B2350" t="s">
        <v>19</v>
      </c>
      <c r="C2350" s="2">
        <v>42696.600694444445</v>
      </c>
      <c r="D2350">
        <v>50.45</v>
      </c>
      <c r="E2350" s="2">
        <v>42698.385416666664</v>
      </c>
      <c r="F2350">
        <v>43.6</v>
      </c>
      <c r="G2350" s="3">
        <v>-0.1358</v>
      </c>
      <c r="H2350">
        <v>5318.55</v>
      </c>
      <c r="I2350" s="3">
        <v>0.1171</v>
      </c>
      <c r="J2350">
        <v>900</v>
      </c>
      <c r="K2350">
        <v>45405</v>
      </c>
      <c r="L2350">
        <v>2246895.8199999998</v>
      </c>
      <c r="M2350">
        <v>89</v>
      </c>
      <c r="N2350">
        <v>59.76</v>
      </c>
      <c r="O2350" s="3">
        <v>-0.1467</v>
      </c>
      <c r="P2350" s="3">
        <v>0.59370000000000001</v>
      </c>
      <c r="Q2350" t="s">
        <v>20</v>
      </c>
      <c r="S2350" s="1">
        <f t="shared" si="108"/>
        <v>42696</v>
      </c>
      <c r="U2350" s="1">
        <f t="shared" si="109"/>
        <v>42698</v>
      </c>
      <c r="W2350" s="37">
        <f t="shared" si="110"/>
        <v>2</v>
      </c>
      <c r="X2350" s="2"/>
      <c r="Z2350" s="2"/>
      <c r="AB2350" s="3"/>
      <c r="AD2350" s="3"/>
      <c r="AJ2350" s="3"/>
      <c r="AK2350" s="3"/>
    </row>
    <row r="2351" spans="1:37">
      <c r="A2351" t="s">
        <v>79</v>
      </c>
      <c r="B2351" t="s">
        <v>19</v>
      </c>
      <c r="C2351" s="2">
        <v>42282.385416666664</v>
      </c>
      <c r="D2351">
        <v>126.6</v>
      </c>
      <c r="E2351" s="2">
        <v>42283.527777777781</v>
      </c>
      <c r="F2351">
        <v>109.4</v>
      </c>
      <c r="G2351" s="3">
        <v>-0.13589999999999999</v>
      </c>
      <c r="H2351">
        <v>13356</v>
      </c>
      <c r="I2351" s="3">
        <v>0.1172</v>
      </c>
      <c r="J2351">
        <v>900</v>
      </c>
      <c r="K2351">
        <v>113940</v>
      </c>
      <c r="L2351">
        <v>2178922.66</v>
      </c>
      <c r="M2351">
        <v>118</v>
      </c>
      <c r="N2351">
        <v>113.19</v>
      </c>
      <c r="O2351" s="3">
        <v>-7.4999999999999997E-2</v>
      </c>
      <c r="P2351" s="3">
        <v>0.38979999999999998</v>
      </c>
      <c r="Q2351" t="s">
        <v>20</v>
      </c>
      <c r="S2351" s="1">
        <f t="shared" si="108"/>
        <v>42282</v>
      </c>
      <c r="U2351" s="1">
        <f t="shared" si="109"/>
        <v>42283</v>
      </c>
      <c r="W2351" s="37">
        <f t="shared" si="110"/>
        <v>1</v>
      </c>
      <c r="X2351" s="2"/>
      <c r="Z2351" s="2"/>
      <c r="AB2351" s="3"/>
      <c r="AD2351" s="3"/>
      <c r="AJ2351" s="3"/>
      <c r="AK2351" s="3"/>
    </row>
    <row r="2352" spans="1:37">
      <c r="A2352" t="s">
        <v>144</v>
      </c>
      <c r="B2352" t="s">
        <v>19</v>
      </c>
      <c r="C2352" s="2">
        <v>43312.524305555555</v>
      </c>
      <c r="D2352">
        <v>136.44999999999999</v>
      </c>
      <c r="E2352" s="2">
        <v>43313.565972222219</v>
      </c>
      <c r="F2352">
        <v>117.85</v>
      </c>
      <c r="G2352" s="3">
        <v>-0.1363</v>
      </c>
      <c r="H2352">
        <v>10838.47</v>
      </c>
      <c r="I2352" s="3">
        <v>0.1177</v>
      </c>
      <c r="J2352">
        <v>675</v>
      </c>
      <c r="K2352">
        <v>92103.75</v>
      </c>
      <c r="L2352">
        <v>2488595.2400000002</v>
      </c>
      <c r="M2352">
        <v>89</v>
      </c>
      <c r="N2352">
        <v>121.78</v>
      </c>
      <c r="O2352" s="3">
        <v>-2.4199999999999999E-2</v>
      </c>
      <c r="P2352" s="3">
        <v>0.2374</v>
      </c>
      <c r="Q2352" t="s">
        <v>20</v>
      </c>
      <c r="S2352" s="1">
        <f t="shared" si="108"/>
        <v>43312</v>
      </c>
      <c r="U2352" s="1">
        <f t="shared" si="109"/>
        <v>43313</v>
      </c>
      <c r="W2352" s="37">
        <f t="shared" si="110"/>
        <v>1</v>
      </c>
      <c r="X2352" s="2"/>
      <c r="Z2352" s="2"/>
      <c r="AB2352" s="3"/>
      <c r="AD2352" s="3"/>
      <c r="AJ2352" s="3"/>
      <c r="AK2352" s="3"/>
    </row>
    <row r="2353" spans="1:37">
      <c r="A2353" t="s">
        <v>222</v>
      </c>
      <c r="B2353" t="s">
        <v>19</v>
      </c>
      <c r="C2353" s="2">
        <v>44480.399305555555</v>
      </c>
      <c r="D2353">
        <v>207.45</v>
      </c>
      <c r="E2353" s="2">
        <v>44480.625</v>
      </c>
      <c r="F2353">
        <v>179.15</v>
      </c>
      <c r="G2353" s="3">
        <v>-0.13639999999999999</v>
      </c>
      <c r="H2353">
        <v>14660.4</v>
      </c>
      <c r="I2353" s="3">
        <v>0.1178</v>
      </c>
      <c r="J2353">
        <v>600</v>
      </c>
      <c r="K2353">
        <v>124470</v>
      </c>
      <c r="L2353">
        <v>5759411.3600000003</v>
      </c>
      <c r="M2353">
        <v>66</v>
      </c>
      <c r="N2353">
        <v>222.13</v>
      </c>
      <c r="O2353" s="3">
        <v>-1.78E-2</v>
      </c>
      <c r="P2353" s="3">
        <v>0.26869999999999999</v>
      </c>
      <c r="Q2353" t="s">
        <v>20</v>
      </c>
      <c r="S2353" s="1">
        <f t="shared" si="108"/>
        <v>44480</v>
      </c>
      <c r="U2353" s="1">
        <f t="shared" si="109"/>
        <v>44480</v>
      </c>
      <c r="W2353" s="37">
        <f t="shared" si="110"/>
        <v>0</v>
      </c>
      <c r="X2353" s="2"/>
      <c r="Z2353" s="2"/>
      <c r="AB2353" s="3"/>
      <c r="AD2353" s="3"/>
      <c r="AJ2353" s="3"/>
      <c r="AK2353" s="3"/>
    </row>
    <row r="2354" spans="1:37">
      <c r="A2354" t="s">
        <v>34</v>
      </c>
      <c r="B2354" t="s">
        <v>19</v>
      </c>
      <c r="C2354" s="2">
        <v>41107.53125</v>
      </c>
      <c r="D2354">
        <v>58.25</v>
      </c>
      <c r="E2354" s="2">
        <v>41108.513888888891</v>
      </c>
      <c r="F2354">
        <v>50.3</v>
      </c>
      <c r="G2354" s="3">
        <v>-0.13650000000000001</v>
      </c>
      <c r="H2354">
        <v>7207.73</v>
      </c>
      <c r="I2354" s="3">
        <v>0.1178</v>
      </c>
      <c r="J2354">
        <v>1050</v>
      </c>
      <c r="K2354">
        <v>61162.5</v>
      </c>
      <c r="L2354">
        <v>403755.24</v>
      </c>
      <c r="M2354">
        <v>72</v>
      </c>
      <c r="N2354">
        <v>100.11</v>
      </c>
      <c r="O2354" s="3">
        <v>-0.121</v>
      </c>
      <c r="P2354" s="3">
        <v>0.34420000000000001</v>
      </c>
      <c r="Q2354" t="s">
        <v>20</v>
      </c>
      <c r="S2354" s="1">
        <f t="shared" si="108"/>
        <v>41107</v>
      </c>
      <c r="U2354" s="1">
        <f t="shared" si="109"/>
        <v>41108</v>
      </c>
      <c r="W2354" s="37">
        <f t="shared" si="110"/>
        <v>1</v>
      </c>
      <c r="X2354" s="2"/>
      <c r="Z2354" s="2"/>
      <c r="AB2354" s="3"/>
      <c r="AD2354" s="3"/>
      <c r="AJ2354" s="3"/>
      <c r="AK2354" s="3"/>
    </row>
    <row r="2355" spans="1:37">
      <c r="A2355" t="s">
        <v>115</v>
      </c>
      <c r="B2355" t="s">
        <v>19</v>
      </c>
      <c r="C2355" s="2">
        <v>42887.572916666664</v>
      </c>
      <c r="D2355">
        <v>90.95</v>
      </c>
      <c r="E2355" s="2">
        <v>42888.642361111109</v>
      </c>
      <c r="F2355">
        <v>78.5</v>
      </c>
      <c r="G2355" s="3">
        <v>-0.13689999999999999</v>
      </c>
      <c r="H2355">
        <v>8066.63</v>
      </c>
      <c r="I2355" s="3">
        <v>0.1183</v>
      </c>
      <c r="J2355">
        <v>750</v>
      </c>
      <c r="K2355">
        <v>68212.5</v>
      </c>
      <c r="L2355">
        <v>2102679.85</v>
      </c>
      <c r="M2355">
        <v>96</v>
      </c>
      <c r="N2355">
        <v>84.03</v>
      </c>
      <c r="O2355" s="3">
        <v>-4.3400000000000001E-2</v>
      </c>
      <c r="P2355" s="3">
        <v>0.23580000000000001</v>
      </c>
      <c r="Q2355" t="s">
        <v>20</v>
      </c>
      <c r="S2355" s="1">
        <f t="shared" si="108"/>
        <v>42887</v>
      </c>
      <c r="U2355" s="1">
        <f t="shared" si="109"/>
        <v>42888</v>
      </c>
      <c r="W2355" s="37">
        <f t="shared" si="110"/>
        <v>1</v>
      </c>
      <c r="X2355" s="2"/>
      <c r="Z2355" s="2"/>
      <c r="AB2355" s="3"/>
      <c r="AD2355" s="3"/>
      <c r="AJ2355" s="3"/>
      <c r="AK2355" s="3"/>
    </row>
    <row r="2356" spans="1:37">
      <c r="A2356" t="s">
        <v>211</v>
      </c>
      <c r="B2356" t="s">
        <v>19</v>
      </c>
      <c r="C2356" s="2">
        <v>44704.604166666664</v>
      </c>
      <c r="D2356">
        <v>161.65</v>
      </c>
      <c r="E2356" s="2">
        <v>44705.541666666664</v>
      </c>
      <c r="F2356">
        <v>139.5</v>
      </c>
      <c r="G2356" s="3">
        <v>-0.13700000000000001</v>
      </c>
      <c r="H2356">
        <v>14353.88</v>
      </c>
      <c r="I2356" s="3">
        <v>0.11840000000000001</v>
      </c>
      <c r="J2356">
        <v>750</v>
      </c>
      <c r="K2356">
        <v>121237.49</v>
      </c>
      <c r="L2356">
        <v>6864996.4100000001</v>
      </c>
      <c r="M2356">
        <v>58</v>
      </c>
      <c r="N2356">
        <v>247.48</v>
      </c>
      <c r="O2356" s="3">
        <v>-0.1033</v>
      </c>
      <c r="P2356" s="3">
        <v>0.44319999999999998</v>
      </c>
      <c r="Q2356" t="s">
        <v>20</v>
      </c>
      <c r="S2356" s="1">
        <f t="shared" si="108"/>
        <v>44704</v>
      </c>
      <c r="U2356" s="1">
        <f t="shared" si="109"/>
        <v>44705</v>
      </c>
      <c r="W2356" s="37">
        <f t="shared" si="110"/>
        <v>1</v>
      </c>
      <c r="X2356" s="2"/>
      <c r="Z2356" s="2"/>
      <c r="AB2356" s="3"/>
      <c r="AD2356" s="3"/>
      <c r="AJ2356" s="3"/>
      <c r="AK2356" s="3"/>
    </row>
    <row r="2357" spans="1:37">
      <c r="A2357" t="s">
        <v>109</v>
      </c>
      <c r="B2357" t="s">
        <v>19</v>
      </c>
      <c r="C2357" s="2">
        <v>43906.395833333336</v>
      </c>
      <c r="D2357">
        <v>552.20000000000005</v>
      </c>
      <c r="E2357" s="2">
        <v>43906.465277777781</v>
      </c>
      <c r="F2357">
        <v>476.5</v>
      </c>
      <c r="G2357" s="3">
        <v>-0.1371</v>
      </c>
      <c r="H2357">
        <v>58871.7</v>
      </c>
      <c r="I2357" s="3">
        <v>0.11849999999999999</v>
      </c>
      <c r="J2357">
        <v>900</v>
      </c>
      <c r="K2357">
        <v>496980</v>
      </c>
      <c r="L2357">
        <v>3066837.37</v>
      </c>
      <c r="M2357">
        <v>21</v>
      </c>
      <c r="N2357">
        <v>2803.41</v>
      </c>
      <c r="O2357" s="3">
        <v>-5.0000000000000001E-3</v>
      </c>
      <c r="P2357" s="3">
        <v>0.22600000000000001</v>
      </c>
      <c r="Q2357" t="s">
        <v>20</v>
      </c>
      <c r="S2357" s="1">
        <f t="shared" si="108"/>
        <v>43906</v>
      </c>
      <c r="U2357" s="1">
        <f t="shared" si="109"/>
        <v>43906</v>
      </c>
      <c r="W2357" s="37">
        <f t="shared" si="110"/>
        <v>0</v>
      </c>
      <c r="X2357" s="2"/>
      <c r="Z2357" s="2"/>
      <c r="AB2357" s="3"/>
      <c r="AD2357" s="3"/>
      <c r="AJ2357" s="3"/>
      <c r="AK2357" s="3"/>
    </row>
    <row r="2358" spans="1:37">
      <c r="A2358" t="s">
        <v>251</v>
      </c>
      <c r="B2358" t="s">
        <v>19</v>
      </c>
      <c r="C2358" s="2">
        <v>44347.409722222219</v>
      </c>
      <c r="D2358">
        <v>244.55</v>
      </c>
      <c r="E2358" s="2">
        <v>44348.482638888891</v>
      </c>
      <c r="F2358">
        <v>210.95</v>
      </c>
      <c r="G2358" s="3">
        <v>-0.13739999999999999</v>
      </c>
      <c r="H2358">
        <v>19605.38</v>
      </c>
      <c r="I2358" s="3">
        <v>0.1188</v>
      </c>
      <c r="J2358">
        <v>675</v>
      </c>
      <c r="K2358">
        <v>165071.25</v>
      </c>
      <c r="L2358">
        <v>5436427.8600000003</v>
      </c>
      <c r="M2358">
        <v>98</v>
      </c>
      <c r="N2358">
        <v>200.05</v>
      </c>
      <c r="O2358" s="3">
        <v>-1.8200000000000001E-2</v>
      </c>
      <c r="P2358" s="3">
        <v>0.29559999999999997</v>
      </c>
      <c r="Q2358" t="s">
        <v>20</v>
      </c>
      <c r="S2358" s="1">
        <f t="shared" si="108"/>
        <v>44347</v>
      </c>
      <c r="U2358" s="1">
        <f t="shared" si="109"/>
        <v>44348</v>
      </c>
      <c r="W2358" s="37">
        <f t="shared" si="110"/>
        <v>1</v>
      </c>
      <c r="X2358" s="2"/>
      <c r="Z2358" s="2"/>
      <c r="AB2358" s="3"/>
      <c r="AD2358" s="3"/>
      <c r="AJ2358" s="3"/>
      <c r="AK2358" s="3"/>
    </row>
    <row r="2359" spans="1:37">
      <c r="A2359" t="s">
        <v>39</v>
      </c>
      <c r="B2359" t="s">
        <v>19</v>
      </c>
      <c r="C2359" s="2">
        <v>41313.527777777781</v>
      </c>
      <c r="D2359">
        <v>101.45</v>
      </c>
      <c r="E2359" s="2">
        <v>41316.569444444445</v>
      </c>
      <c r="F2359">
        <v>87.5</v>
      </c>
      <c r="G2359" s="3">
        <v>-0.13750000000000001</v>
      </c>
      <c r="H2359">
        <v>11457.48</v>
      </c>
      <c r="I2359" s="3">
        <v>0.11890000000000001</v>
      </c>
      <c r="J2359">
        <v>950</v>
      </c>
      <c r="K2359">
        <v>96377.5</v>
      </c>
      <c r="L2359">
        <v>562386.18000000005</v>
      </c>
      <c r="M2359">
        <v>89</v>
      </c>
      <c r="N2359">
        <v>128.74</v>
      </c>
      <c r="O2359" s="3">
        <v>-6.9500000000000006E-2</v>
      </c>
      <c r="P2359" s="3">
        <v>0.26169999999999999</v>
      </c>
      <c r="Q2359" t="s">
        <v>20</v>
      </c>
      <c r="S2359" s="1">
        <f t="shared" si="108"/>
        <v>41313</v>
      </c>
      <c r="U2359" s="1">
        <f t="shared" si="109"/>
        <v>41316</v>
      </c>
      <c r="W2359" s="37">
        <f t="shared" si="110"/>
        <v>3</v>
      </c>
      <c r="X2359" s="2"/>
      <c r="Z2359" s="2"/>
      <c r="AB2359" s="3"/>
      <c r="AD2359" s="3"/>
      <c r="AJ2359" s="3"/>
      <c r="AK2359" s="3"/>
    </row>
    <row r="2360" spans="1:37">
      <c r="A2360" t="s">
        <v>39</v>
      </c>
      <c r="B2360" t="s">
        <v>19</v>
      </c>
      <c r="C2360" s="2">
        <v>41484.388888888891</v>
      </c>
      <c r="D2360">
        <v>124.55</v>
      </c>
      <c r="E2360" s="2">
        <v>41485.458333333336</v>
      </c>
      <c r="F2360">
        <v>107.35</v>
      </c>
      <c r="G2360" s="3">
        <v>-0.1381</v>
      </c>
      <c r="H2360">
        <v>14136.95</v>
      </c>
      <c r="I2360" s="3">
        <v>0.1195</v>
      </c>
      <c r="J2360">
        <v>950</v>
      </c>
      <c r="K2360">
        <v>118322.5</v>
      </c>
      <c r="L2360">
        <v>545219.47</v>
      </c>
      <c r="M2360">
        <v>97</v>
      </c>
      <c r="N2360">
        <v>145.74</v>
      </c>
      <c r="O2360" s="3">
        <v>-2.4899999999999999E-2</v>
      </c>
      <c r="P2360" s="3">
        <v>0.23400000000000001</v>
      </c>
      <c r="Q2360" t="s">
        <v>20</v>
      </c>
      <c r="S2360" s="1">
        <f t="shared" si="108"/>
        <v>41484</v>
      </c>
      <c r="U2360" s="1">
        <f t="shared" si="109"/>
        <v>41485</v>
      </c>
      <c r="W2360" s="37">
        <f t="shared" si="110"/>
        <v>1</v>
      </c>
      <c r="X2360" s="2"/>
      <c r="Z2360" s="2"/>
      <c r="AB2360" s="3"/>
      <c r="AD2360" s="3"/>
      <c r="AJ2360" s="3"/>
      <c r="AK2360" s="3"/>
    </row>
    <row r="2361" spans="1:37">
      <c r="A2361" t="s">
        <v>24</v>
      </c>
      <c r="B2361" t="s">
        <v>19</v>
      </c>
      <c r="C2361" s="2">
        <v>41459.611111111109</v>
      </c>
      <c r="D2361">
        <v>82.15</v>
      </c>
      <c r="E2361" s="2">
        <v>41460.628472222219</v>
      </c>
      <c r="F2361">
        <v>70.8</v>
      </c>
      <c r="G2361" s="3">
        <v>-0.13819999999999999</v>
      </c>
      <c r="H2361">
        <v>9329.48</v>
      </c>
      <c r="I2361" s="3">
        <v>0.1195</v>
      </c>
      <c r="J2361">
        <v>950</v>
      </c>
      <c r="K2361">
        <v>78042.5</v>
      </c>
      <c r="L2361">
        <v>572189.52</v>
      </c>
      <c r="M2361">
        <v>82</v>
      </c>
      <c r="N2361">
        <v>113.77</v>
      </c>
      <c r="O2361" s="3">
        <v>-0.14299999999999999</v>
      </c>
      <c r="P2361" s="3">
        <v>0.28120000000000001</v>
      </c>
      <c r="Q2361" t="s">
        <v>20</v>
      </c>
      <c r="S2361" s="1">
        <f t="shared" si="108"/>
        <v>41459</v>
      </c>
      <c r="U2361" s="1">
        <f t="shared" si="109"/>
        <v>41460</v>
      </c>
      <c r="W2361" s="37">
        <f t="shared" si="110"/>
        <v>1</v>
      </c>
      <c r="X2361" s="2"/>
      <c r="Z2361" s="2"/>
      <c r="AB2361" s="3"/>
      <c r="AD2361" s="3"/>
      <c r="AJ2361" s="3"/>
      <c r="AK2361" s="3"/>
    </row>
    <row r="2362" spans="1:37">
      <c r="A2362" t="s">
        <v>213</v>
      </c>
      <c r="B2362" t="s">
        <v>19</v>
      </c>
      <c r="C2362" s="2">
        <v>44712.628472222219</v>
      </c>
      <c r="D2362">
        <v>347</v>
      </c>
      <c r="E2362" s="2">
        <v>44714.423611111109</v>
      </c>
      <c r="F2362">
        <v>298.60000000000002</v>
      </c>
      <c r="G2362" s="3">
        <v>-0.13950000000000001</v>
      </c>
      <c r="H2362">
        <v>29360.799999999999</v>
      </c>
      <c r="I2362" s="3">
        <v>0.12089999999999999</v>
      </c>
      <c r="J2362">
        <v>700</v>
      </c>
      <c r="K2362">
        <v>242900</v>
      </c>
      <c r="L2362">
        <v>6903862.21</v>
      </c>
      <c r="M2362">
        <v>94</v>
      </c>
      <c r="N2362">
        <v>312.35000000000002</v>
      </c>
      <c r="O2362" s="3">
        <v>-6.59E-2</v>
      </c>
      <c r="P2362" s="3">
        <v>0.25940000000000002</v>
      </c>
      <c r="Q2362" t="s">
        <v>20</v>
      </c>
      <c r="S2362" s="1">
        <f t="shared" si="108"/>
        <v>44712</v>
      </c>
      <c r="U2362" s="1">
        <f t="shared" si="109"/>
        <v>44714</v>
      </c>
      <c r="W2362" s="37">
        <f t="shared" si="110"/>
        <v>2</v>
      </c>
      <c r="X2362" s="2"/>
      <c r="Z2362" s="2"/>
      <c r="AB2362" s="3"/>
      <c r="AD2362" s="3"/>
      <c r="AJ2362" s="3"/>
      <c r="AK2362" s="3"/>
    </row>
    <row r="2363" spans="1:37">
      <c r="A2363" t="s">
        <v>27</v>
      </c>
      <c r="B2363" t="s">
        <v>19</v>
      </c>
      <c r="C2363" s="2">
        <v>41197.538194444445</v>
      </c>
      <c r="D2363">
        <v>62</v>
      </c>
      <c r="E2363" s="2">
        <v>41198.541666666664</v>
      </c>
      <c r="F2363">
        <v>53.35</v>
      </c>
      <c r="G2363" s="3">
        <v>-0.13950000000000001</v>
      </c>
      <c r="H2363">
        <v>7121.67</v>
      </c>
      <c r="I2363" s="3">
        <v>0.12089999999999999</v>
      </c>
      <c r="J2363">
        <v>950</v>
      </c>
      <c r="K2363">
        <v>58900</v>
      </c>
      <c r="L2363">
        <v>480215.52</v>
      </c>
      <c r="M2363">
        <v>78</v>
      </c>
      <c r="N2363">
        <v>91.3</v>
      </c>
      <c r="O2363" s="3">
        <v>-2.2599999999999999E-2</v>
      </c>
      <c r="P2363" s="3">
        <v>0.3548</v>
      </c>
      <c r="Q2363" t="s">
        <v>20</v>
      </c>
      <c r="S2363" s="1">
        <f t="shared" si="108"/>
        <v>41197</v>
      </c>
      <c r="U2363" s="1">
        <f t="shared" si="109"/>
        <v>41198</v>
      </c>
      <c r="W2363" s="37">
        <f t="shared" si="110"/>
        <v>1</v>
      </c>
      <c r="X2363" s="2"/>
      <c r="Z2363" s="2"/>
      <c r="AB2363" s="3"/>
      <c r="AD2363" s="3"/>
      <c r="AJ2363" s="3"/>
      <c r="AK2363" s="3"/>
    </row>
    <row r="2364" spans="1:37">
      <c r="A2364" t="s">
        <v>115</v>
      </c>
      <c r="B2364" t="s">
        <v>19</v>
      </c>
      <c r="C2364" s="2">
        <v>42907.590277777781</v>
      </c>
      <c r="D2364">
        <v>32.549999999999997</v>
      </c>
      <c r="E2364" s="2">
        <v>42908.604166666664</v>
      </c>
      <c r="F2364">
        <v>28</v>
      </c>
      <c r="G2364" s="3">
        <v>-0.13980000000000001</v>
      </c>
      <c r="H2364">
        <v>2958.37</v>
      </c>
      <c r="I2364" s="3">
        <v>0.1212</v>
      </c>
      <c r="J2364">
        <v>750</v>
      </c>
      <c r="K2364">
        <v>24412.5</v>
      </c>
      <c r="L2364">
        <v>2109194.35</v>
      </c>
      <c r="M2364">
        <v>80</v>
      </c>
      <c r="N2364">
        <v>36.979999999999997</v>
      </c>
      <c r="O2364" s="3">
        <v>-0.1275</v>
      </c>
      <c r="P2364" s="3">
        <v>0.56530000000000002</v>
      </c>
      <c r="Q2364" t="s">
        <v>20</v>
      </c>
      <c r="S2364" s="1">
        <f t="shared" si="108"/>
        <v>42907</v>
      </c>
      <c r="U2364" s="1">
        <f t="shared" si="109"/>
        <v>42908</v>
      </c>
      <c r="W2364" s="37">
        <f t="shared" si="110"/>
        <v>1</v>
      </c>
      <c r="X2364" s="2"/>
      <c r="Z2364" s="2"/>
      <c r="AB2364" s="3"/>
      <c r="AD2364" s="3"/>
      <c r="AJ2364" s="3"/>
      <c r="AK2364" s="3"/>
    </row>
    <row r="2365" spans="1:37">
      <c r="A2365" t="s">
        <v>162</v>
      </c>
      <c r="B2365" t="s">
        <v>19</v>
      </c>
      <c r="C2365" s="2">
        <v>43798.392361111109</v>
      </c>
      <c r="D2365">
        <v>187</v>
      </c>
      <c r="E2365" s="2">
        <v>43801.385416666664</v>
      </c>
      <c r="F2365">
        <v>160.85</v>
      </c>
      <c r="G2365" s="3">
        <v>-0.13980000000000001</v>
      </c>
      <c r="H2365">
        <v>15303.26</v>
      </c>
      <c r="I2365" s="3">
        <v>0.1212</v>
      </c>
      <c r="J2365">
        <v>675</v>
      </c>
      <c r="K2365">
        <v>126225</v>
      </c>
      <c r="L2365">
        <v>2942952.93</v>
      </c>
      <c r="M2365">
        <v>75</v>
      </c>
      <c r="N2365">
        <v>204.04</v>
      </c>
      <c r="O2365" s="3">
        <v>-1.3899999999999999E-2</v>
      </c>
      <c r="P2365" s="3">
        <v>0.25130000000000002</v>
      </c>
      <c r="Q2365" t="s">
        <v>20</v>
      </c>
      <c r="S2365" s="1">
        <f t="shared" si="108"/>
        <v>43798</v>
      </c>
      <c r="U2365" s="1">
        <f t="shared" si="109"/>
        <v>43801</v>
      </c>
      <c r="W2365" s="37">
        <f t="shared" si="110"/>
        <v>3</v>
      </c>
      <c r="X2365" s="2"/>
      <c r="Z2365" s="2"/>
      <c r="AB2365" s="3"/>
      <c r="AD2365" s="3"/>
      <c r="AJ2365" s="3"/>
      <c r="AK2365" s="3"/>
    </row>
    <row r="2366" spans="1:37">
      <c r="A2366" t="s">
        <v>25</v>
      </c>
      <c r="B2366" t="s">
        <v>19</v>
      </c>
      <c r="C2366" s="2">
        <v>41194.520833333336</v>
      </c>
      <c r="D2366">
        <v>62.9</v>
      </c>
      <c r="E2366" s="2">
        <v>41197.538194444445</v>
      </c>
      <c r="F2366">
        <v>54.1</v>
      </c>
      <c r="G2366" s="3">
        <v>-0.1399</v>
      </c>
      <c r="H2366">
        <v>7248.5</v>
      </c>
      <c r="I2366" s="3">
        <v>0.12130000000000001</v>
      </c>
      <c r="J2366">
        <v>950</v>
      </c>
      <c r="K2366">
        <v>59755</v>
      </c>
      <c r="L2366">
        <v>473093.85</v>
      </c>
      <c r="M2366">
        <v>82</v>
      </c>
      <c r="N2366">
        <v>88.4</v>
      </c>
      <c r="O2366" s="3">
        <v>-0.13669999999999999</v>
      </c>
      <c r="P2366" s="3">
        <v>0.32429999999999998</v>
      </c>
      <c r="Q2366" t="s">
        <v>20</v>
      </c>
      <c r="S2366" s="1">
        <f t="shared" si="108"/>
        <v>41194</v>
      </c>
      <c r="U2366" s="1">
        <f t="shared" si="109"/>
        <v>41197</v>
      </c>
      <c r="W2366" s="37">
        <f t="shared" si="110"/>
        <v>3</v>
      </c>
      <c r="X2366" s="2"/>
      <c r="Z2366" s="2"/>
      <c r="AB2366" s="3"/>
      <c r="AD2366" s="3"/>
      <c r="AJ2366" s="3"/>
      <c r="AK2366" s="3"/>
    </row>
    <row r="2367" spans="1:37">
      <c r="A2367" t="s">
        <v>18</v>
      </c>
      <c r="B2367" t="s">
        <v>19</v>
      </c>
      <c r="C2367" s="2">
        <v>41571.552083333336</v>
      </c>
      <c r="D2367">
        <v>57.1</v>
      </c>
      <c r="E2367" s="2">
        <v>41572.565972222219</v>
      </c>
      <c r="F2367">
        <v>49.1</v>
      </c>
      <c r="G2367" s="3">
        <v>-0.1401</v>
      </c>
      <c r="H2367">
        <v>6591.1</v>
      </c>
      <c r="I2367" s="3">
        <v>0.1215</v>
      </c>
      <c r="J2367">
        <v>950</v>
      </c>
      <c r="K2367">
        <v>54245</v>
      </c>
      <c r="L2367">
        <v>884205.47</v>
      </c>
      <c r="M2367">
        <v>80</v>
      </c>
      <c r="N2367">
        <v>82.39</v>
      </c>
      <c r="O2367" s="3">
        <v>-0.29599999999999999</v>
      </c>
      <c r="P2367" s="3">
        <v>0.5333</v>
      </c>
      <c r="Q2367" t="s">
        <v>20</v>
      </c>
      <c r="S2367" s="1">
        <f t="shared" si="108"/>
        <v>41571</v>
      </c>
      <c r="U2367" s="1">
        <f t="shared" si="109"/>
        <v>41572</v>
      </c>
      <c r="W2367" s="37">
        <f t="shared" si="110"/>
        <v>1</v>
      </c>
      <c r="X2367" s="2"/>
      <c r="Z2367" s="2"/>
      <c r="AB2367" s="3"/>
      <c r="AD2367" s="3"/>
      <c r="AJ2367" s="3"/>
      <c r="AK2367" s="3"/>
    </row>
    <row r="2368" spans="1:37">
      <c r="A2368" t="s">
        <v>206</v>
      </c>
      <c r="B2368" t="s">
        <v>19</v>
      </c>
      <c r="C2368" s="2">
        <v>44742.454861111109</v>
      </c>
      <c r="D2368">
        <v>57.1</v>
      </c>
      <c r="E2368" s="2">
        <v>44742.565972222219</v>
      </c>
      <c r="F2368">
        <v>49.1</v>
      </c>
      <c r="G2368" s="3">
        <v>-0.1401</v>
      </c>
      <c r="H2368">
        <v>5203.5</v>
      </c>
      <c r="I2368" s="3">
        <v>0.1215</v>
      </c>
      <c r="J2368">
        <v>750</v>
      </c>
      <c r="K2368">
        <v>42825</v>
      </c>
      <c r="L2368">
        <v>6808487.3099999996</v>
      </c>
      <c r="M2368">
        <v>33</v>
      </c>
      <c r="N2368">
        <v>157.68</v>
      </c>
      <c r="O2368" s="3">
        <v>-5.4300000000000001E-2</v>
      </c>
      <c r="P2368" s="3">
        <v>0.61470000000000002</v>
      </c>
      <c r="Q2368" t="s">
        <v>20</v>
      </c>
      <c r="S2368" s="1">
        <f t="shared" si="108"/>
        <v>44742</v>
      </c>
      <c r="U2368" s="1">
        <f t="shared" si="109"/>
        <v>44742</v>
      </c>
      <c r="W2368" s="37">
        <f t="shared" si="110"/>
        <v>0</v>
      </c>
      <c r="X2368" s="2"/>
      <c r="Z2368" s="2"/>
      <c r="AB2368" s="3"/>
      <c r="AD2368" s="3"/>
      <c r="AJ2368" s="3"/>
      <c r="AK2368" s="3"/>
    </row>
    <row r="2369" spans="1:37">
      <c r="A2369" t="s">
        <v>130</v>
      </c>
      <c r="B2369" t="s">
        <v>19</v>
      </c>
      <c r="C2369" s="2">
        <v>43409.631944444445</v>
      </c>
      <c r="D2369">
        <v>160.35</v>
      </c>
      <c r="E2369" s="2">
        <v>43410.572916666664</v>
      </c>
      <c r="F2369">
        <v>137.85</v>
      </c>
      <c r="G2369" s="3">
        <v>-0.14030000000000001</v>
      </c>
      <c r="H2369">
        <v>13174.65</v>
      </c>
      <c r="I2369" s="3">
        <v>0.1217</v>
      </c>
      <c r="J2369">
        <v>675</v>
      </c>
      <c r="K2369">
        <v>108236.26</v>
      </c>
      <c r="L2369">
        <v>2102129.02</v>
      </c>
      <c r="M2369">
        <v>60</v>
      </c>
      <c r="N2369">
        <v>219.58</v>
      </c>
      <c r="O2369" s="3">
        <v>-2.87E-2</v>
      </c>
      <c r="P2369" s="3">
        <v>0.25480000000000003</v>
      </c>
      <c r="Q2369" t="s">
        <v>20</v>
      </c>
      <c r="S2369" s="1">
        <f t="shared" si="108"/>
        <v>43409</v>
      </c>
      <c r="U2369" s="1">
        <f t="shared" si="109"/>
        <v>43410</v>
      </c>
      <c r="W2369" s="37">
        <f t="shared" si="110"/>
        <v>1</v>
      </c>
      <c r="X2369" s="2"/>
      <c r="Z2369" s="2"/>
      <c r="AB2369" s="3"/>
      <c r="AD2369" s="3"/>
      <c r="AJ2369" s="3"/>
      <c r="AK2369" s="3"/>
    </row>
    <row r="2370" spans="1:37">
      <c r="A2370" t="s">
        <v>105</v>
      </c>
      <c r="B2370" t="s">
        <v>19</v>
      </c>
      <c r="C2370" s="2">
        <v>43936.569444444445</v>
      </c>
      <c r="D2370">
        <v>343.05</v>
      </c>
      <c r="E2370" s="2">
        <v>43937.510416666664</v>
      </c>
      <c r="F2370">
        <v>294.89999999999998</v>
      </c>
      <c r="G2370" s="3">
        <v>-0.1404</v>
      </c>
      <c r="H2370">
        <v>37593.449999999997</v>
      </c>
      <c r="I2370" s="3">
        <v>0.12180000000000001</v>
      </c>
      <c r="J2370">
        <v>900.00009999999997</v>
      </c>
      <c r="K2370">
        <v>308745</v>
      </c>
      <c r="L2370">
        <v>3120101.42</v>
      </c>
      <c r="M2370">
        <v>60</v>
      </c>
      <c r="N2370">
        <v>626.55999999999995</v>
      </c>
      <c r="O2370" s="3">
        <v>-5.45E-2</v>
      </c>
      <c r="P2370" s="3">
        <v>0.42749999999999999</v>
      </c>
      <c r="Q2370" t="s">
        <v>20</v>
      </c>
      <c r="S2370" s="1">
        <f t="shared" si="108"/>
        <v>43936</v>
      </c>
      <c r="U2370" s="1">
        <f t="shared" si="109"/>
        <v>43937</v>
      </c>
      <c r="W2370" s="37">
        <f t="shared" si="110"/>
        <v>1</v>
      </c>
      <c r="X2370" s="2"/>
      <c r="Z2370" s="2"/>
      <c r="AB2370" s="3"/>
      <c r="AD2370" s="3"/>
      <c r="AJ2370" s="3"/>
      <c r="AK2370" s="3"/>
    </row>
    <row r="2371" spans="1:37">
      <c r="A2371" t="s">
        <v>158</v>
      </c>
      <c r="B2371" t="s">
        <v>19</v>
      </c>
      <c r="C2371" s="2">
        <v>43775.482638888891</v>
      </c>
      <c r="D2371">
        <v>142.44999999999999</v>
      </c>
      <c r="E2371" s="2">
        <v>43776.520833333336</v>
      </c>
      <c r="F2371">
        <v>122.45</v>
      </c>
      <c r="G2371" s="3">
        <v>-0.1404</v>
      </c>
      <c r="H2371">
        <v>11711.92</v>
      </c>
      <c r="I2371" s="3">
        <v>0.12180000000000001</v>
      </c>
      <c r="J2371">
        <v>675</v>
      </c>
      <c r="K2371">
        <v>96153.75</v>
      </c>
      <c r="L2371">
        <v>2954016.52</v>
      </c>
      <c r="M2371">
        <v>88</v>
      </c>
      <c r="N2371">
        <v>133.09</v>
      </c>
      <c r="O2371" s="3">
        <v>-8.6699999999999999E-2</v>
      </c>
      <c r="P2371" s="3">
        <v>0.26290000000000002</v>
      </c>
      <c r="Q2371" t="s">
        <v>20</v>
      </c>
      <c r="S2371" s="1">
        <f t="shared" si="108"/>
        <v>43775</v>
      </c>
      <c r="U2371" s="1">
        <f t="shared" si="109"/>
        <v>43776</v>
      </c>
      <c r="W2371" s="37">
        <f t="shared" si="110"/>
        <v>1</v>
      </c>
      <c r="X2371" s="2"/>
      <c r="Z2371" s="2"/>
      <c r="AB2371" s="3"/>
      <c r="AD2371" s="3"/>
      <c r="AJ2371" s="3"/>
      <c r="AK2371" s="3"/>
    </row>
    <row r="2372" spans="1:37">
      <c r="A2372" t="s">
        <v>128</v>
      </c>
      <c r="B2372" t="s">
        <v>19</v>
      </c>
      <c r="C2372" s="2">
        <v>43066.586805555555</v>
      </c>
      <c r="D2372">
        <v>53.35</v>
      </c>
      <c r="E2372" s="2">
        <v>43067.579861111109</v>
      </c>
      <c r="F2372">
        <v>45.85</v>
      </c>
      <c r="G2372" s="3">
        <v>-0.1406</v>
      </c>
      <c r="H2372">
        <v>4392.8999999999996</v>
      </c>
      <c r="I2372" s="3">
        <v>0.122</v>
      </c>
      <c r="J2372">
        <v>675</v>
      </c>
      <c r="K2372">
        <v>36011.25</v>
      </c>
      <c r="L2372">
        <v>2222028.59</v>
      </c>
      <c r="M2372">
        <v>74</v>
      </c>
      <c r="N2372">
        <v>59.36</v>
      </c>
      <c r="O2372" s="3">
        <v>-8.3400000000000002E-2</v>
      </c>
      <c r="P2372" s="3">
        <v>0.51080000000000003</v>
      </c>
      <c r="Q2372" t="s">
        <v>20</v>
      </c>
      <c r="S2372" s="1">
        <f t="shared" si="108"/>
        <v>43066</v>
      </c>
      <c r="U2372" s="1">
        <f t="shared" si="109"/>
        <v>43067</v>
      </c>
      <c r="W2372" s="37">
        <f t="shared" si="110"/>
        <v>1</v>
      </c>
      <c r="X2372" s="2"/>
      <c r="Z2372" s="2"/>
      <c r="AB2372" s="3"/>
      <c r="AD2372" s="3"/>
      <c r="AJ2372" s="3"/>
      <c r="AK2372" s="3"/>
    </row>
    <row r="2373" spans="1:37">
      <c r="A2373" t="s">
        <v>203</v>
      </c>
      <c r="B2373" t="s">
        <v>19</v>
      </c>
      <c r="C2373" s="2">
        <v>44351.638888888891</v>
      </c>
      <c r="D2373">
        <v>189.7</v>
      </c>
      <c r="E2373" s="2">
        <v>44355.402777777781</v>
      </c>
      <c r="F2373">
        <v>163</v>
      </c>
      <c r="G2373" s="3">
        <v>-0.14069999999999999</v>
      </c>
      <c r="H2373">
        <v>15062.45</v>
      </c>
      <c r="I2373" s="3">
        <v>0.1222</v>
      </c>
      <c r="J2373">
        <v>650</v>
      </c>
      <c r="K2373">
        <v>123305</v>
      </c>
      <c r="L2373">
        <v>5436414.5300000003</v>
      </c>
      <c r="M2373">
        <v>85</v>
      </c>
      <c r="N2373">
        <v>177.21</v>
      </c>
      <c r="O2373" s="3">
        <v>-1.4200000000000001E-2</v>
      </c>
      <c r="P2373" s="3">
        <v>0.37690000000000001</v>
      </c>
      <c r="Q2373" t="s">
        <v>20</v>
      </c>
      <c r="S2373" s="1">
        <f t="shared" si="108"/>
        <v>44351</v>
      </c>
      <c r="U2373" s="1">
        <f t="shared" si="109"/>
        <v>44355</v>
      </c>
      <c r="W2373" s="37">
        <f t="shared" si="110"/>
        <v>4</v>
      </c>
      <c r="X2373" s="2"/>
      <c r="Z2373" s="2"/>
      <c r="AB2373" s="3"/>
      <c r="AD2373" s="3"/>
      <c r="AJ2373" s="3"/>
      <c r="AK2373" s="3"/>
    </row>
    <row r="2374" spans="1:37">
      <c r="A2374" t="s">
        <v>266</v>
      </c>
      <c r="B2374" t="s">
        <v>19</v>
      </c>
      <c r="C2374" s="2">
        <v>44306.527777777781</v>
      </c>
      <c r="D2374">
        <v>193.85</v>
      </c>
      <c r="E2374" s="2">
        <v>44308.493055555555</v>
      </c>
      <c r="F2374">
        <v>166.55</v>
      </c>
      <c r="G2374" s="3">
        <v>-0.14080000000000001</v>
      </c>
      <c r="H2374">
        <v>15994.8</v>
      </c>
      <c r="I2374" s="3">
        <v>0.1222</v>
      </c>
      <c r="J2374">
        <v>675</v>
      </c>
      <c r="K2374">
        <v>130848.76</v>
      </c>
      <c r="L2374">
        <v>4915461.51</v>
      </c>
      <c r="M2374">
        <v>67</v>
      </c>
      <c r="N2374">
        <v>238.73</v>
      </c>
      <c r="O2374" s="3">
        <v>-8.9499999999999996E-2</v>
      </c>
      <c r="P2374" s="3">
        <v>0.50970000000000004</v>
      </c>
      <c r="Q2374" t="s">
        <v>20</v>
      </c>
      <c r="S2374" s="1">
        <f t="shared" si="108"/>
        <v>44306</v>
      </c>
      <c r="U2374" s="1">
        <f t="shared" si="109"/>
        <v>44308</v>
      </c>
      <c r="W2374" s="37">
        <f t="shared" si="110"/>
        <v>2</v>
      </c>
      <c r="X2374" s="2"/>
      <c r="Z2374" s="2"/>
      <c r="AB2374" s="3"/>
      <c r="AD2374" s="3"/>
      <c r="AJ2374" s="3"/>
      <c r="AK2374" s="3"/>
    </row>
    <row r="2375" spans="1:37">
      <c r="A2375" t="s">
        <v>128</v>
      </c>
      <c r="B2375" t="s">
        <v>19</v>
      </c>
      <c r="C2375" s="2">
        <v>43062.635416666664</v>
      </c>
      <c r="D2375">
        <v>74.7</v>
      </c>
      <c r="E2375" s="2">
        <v>43066.385416666664</v>
      </c>
      <c r="F2375">
        <v>64.150000000000006</v>
      </c>
      <c r="G2375" s="3">
        <v>-0.14119999999999999</v>
      </c>
      <c r="H2375">
        <v>6184.01</v>
      </c>
      <c r="I2375" s="3">
        <v>0.1226</v>
      </c>
      <c r="J2375">
        <v>675</v>
      </c>
      <c r="K2375">
        <v>50422.5</v>
      </c>
      <c r="L2375">
        <v>2221758.59</v>
      </c>
      <c r="M2375">
        <v>79</v>
      </c>
      <c r="N2375">
        <v>78.28</v>
      </c>
      <c r="O2375" s="3">
        <v>-4.8899999999999999E-2</v>
      </c>
      <c r="P2375" s="3">
        <v>0.41099999999999998</v>
      </c>
      <c r="Q2375" t="s">
        <v>20</v>
      </c>
      <c r="S2375" s="1">
        <f t="shared" si="108"/>
        <v>43062</v>
      </c>
      <c r="U2375" s="1">
        <f t="shared" si="109"/>
        <v>43066</v>
      </c>
      <c r="W2375" s="37">
        <f t="shared" si="110"/>
        <v>4</v>
      </c>
      <c r="X2375" s="2"/>
      <c r="Z2375" s="2"/>
      <c r="AB2375" s="3"/>
      <c r="AD2375" s="3"/>
      <c r="AJ2375" s="3"/>
      <c r="AK2375" s="3"/>
    </row>
    <row r="2376" spans="1:37">
      <c r="A2376" t="s">
        <v>119</v>
      </c>
      <c r="B2376" t="s">
        <v>19</v>
      </c>
      <c r="C2376" s="2">
        <v>42937.385416666664</v>
      </c>
      <c r="D2376">
        <v>59.35</v>
      </c>
      <c r="E2376" s="2">
        <v>42937.506944444445</v>
      </c>
      <c r="F2376">
        <v>50.95</v>
      </c>
      <c r="G2376" s="3">
        <v>-0.14149999999999999</v>
      </c>
      <c r="H2376">
        <v>5472.75</v>
      </c>
      <c r="I2376" s="3">
        <v>0.1229</v>
      </c>
      <c r="J2376">
        <v>750</v>
      </c>
      <c r="K2376">
        <v>44512.5</v>
      </c>
      <c r="L2376">
        <v>2118573.48</v>
      </c>
      <c r="M2376">
        <v>36</v>
      </c>
      <c r="N2376">
        <v>152.02000000000001</v>
      </c>
      <c r="O2376" s="3">
        <v>-1.0999999999999999E-2</v>
      </c>
      <c r="P2376" s="3">
        <v>0.3538</v>
      </c>
      <c r="Q2376" t="s">
        <v>20</v>
      </c>
      <c r="S2376" s="1">
        <f t="shared" si="108"/>
        <v>42937</v>
      </c>
      <c r="U2376" s="1">
        <f t="shared" si="109"/>
        <v>42937</v>
      </c>
      <c r="W2376" s="37">
        <f t="shared" si="110"/>
        <v>0</v>
      </c>
      <c r="X2376" s="2"/>
      <c r="Z2376" s="2"/>
      <c r="AB2376" s="3"/>
      <c r="AD2376" s="3"/>
      <c r="AJ2376" s="3"/>
      <c r="AK2376" s="3"/>
    </row>
    <row r="2377" spans="1:37">
      <c r="A2377" t="s">
        <v>95</v>
      </c>
      <c r="B2377" t="s">
        <v>19</v>
      </c>
      <c r="C2377" s="2">
        <v>42797.635416666664</v>
      </c>
      <c r="D2377">
        <v>108.1</v>
      </c>
      <c r="E2377" s="2">
        <v>42801.440972222219</v>
      </c>
      <c r="F2377">
        <v>92.75</v>
      </c>
      <c r="G2377" s="3">
        <v>-0.14199999999999999</v>
      </c>
      <c r="H2377">
        <v>11006.74</v>
      </c>
      <c r="I2377" s="3">
        <v>0.1234</v>
      </c>
      <c r="J2377">
        <v>825</v>
      </c>
      <c r="K2377">
        <v>89182.5</v>
      </c>
      <c r="L2377">
        <v>2211377.65</v>
      </c>
      <c r="M2377">
        <v>95</v>
      </c>
      <c r="N2377">
        <v>115.86</v>
      </c>
      <c r="O2377" s="3">
        <v>-4.2099999999999999E-2</v>
      </c>
      <c r="P2377" s="3">
        <v>0.25069999999999998</v>
      </c>
      <c r="Q2377" t="s">
        <v>20</v>
      </c>
      <c r="S2377" s="1">
        <f t="shared" si="108"/>
        <v>42797</v>
      </c>
      <c r="U2377" s="1">
        <f t="shared" si="109"/>
        <v>42801</v>
      </c>
      <c r="W2377" s="37">
        <f t="shared" si="110"/>
        <v>4</v>
      </c>
      <c r="X2377" s="2"/>
      <c r="Z2377" s="2"/>
      <c r="AB2377" s="3"/>
      <c r="AD2377" s="3"/>
      <c r="AJ2377" s="3"/>
      <c r="AK2377" s="3"/>
    </row>
    <row r="2378" spans="1:37">
      <c r="A2378" t="s">
        <v>32</v>
      </c>
      <c r="B2378" t="s">
        <v>19</v>
      </c>
      <c r="C2378" s="2">
        <v>41506.486111111109</v>
      </c>
      <c r="D2378">
        <v>79.55</v>
      </c>
      <c r="E2378" s="2">
        <v>41507.53125</v>
      </c>
      <c r="F2378">
        <v>68.099999999999994</v>
      </c>
      <c r="G2378" s="3">
        <v>-0.1439</v>
      </c>
      <c r="H2378">
        <v>10472.18</v>
      </c>
      <c r="I2378" s="3">
        <v>0.12540000000000001</v>
      </c>
      <c r="J2378">
        <v>1050</v>
      </c>
      <c r="K2378">
        <v>83527.5</v>
      </c>
      <c r="L2378">
        <v>661814.37</v>
      </c>
      <c r="M2378">
        <v>90</v>
      </c>
      <c r="N2378">
        <v>116.36</v>
      </c>
      <c r="O2378" s="3">
        <v>-0.37209999999999999</v>
      </c>
      <c r="P2378" s="3">
        <v>0.50970000000000004</v>
      </c>
      <c r="Q2378" t="s">
        <v>20</v>
      </c>
      <c r="S2378" s="1">
        <f t="shared" si="108"/>
        <v>41506</v>
      </c>
      <c r="U2378" s="1">
        <f t="shared" si="109"/>
        <v>41507</v>
      </c>
      <c r="W2378" s="37">
        <f t="shared" si="110"/>
        <v>1</v>
      </c>
      <c r="X2378" s="2"/>
      <c r="Z2378" s="2"/>
      <c r="AB2378" s="3"/>
      <c r="AD2378" s="3"/>
      <c r="AJ2378" s="3"/>
      <c r="AK2378" s="3"/>
    </row>
    <row r="2379" spans="1:37">
      <c r="A2379" t="s">
        <v>27</v>
      </c>
      <c r="B2379" t="s">
        <v>19</v>
      </c>
      <c r="C2379" s="2">
        <v>41219.614583333336</v>
      </c>
      <c r="D2379">
        <v>55.2</v>
      </c>
      <c r="E2379" s="2">
        <v>41221.385416666664</v>
      </c>
      <c r="F2379">
        <v>47.25</v>
      </c>
      <c r="G2379" s="3">
        <v>-0.14399999999999999</v>
      </c>
      <c r="H2379">
        <v>6579.23</v>
      </c>
      <c r="I2379" s="3">
        <v>0.1255</v>
      </c>
      <c r="J2379">
        <v>950</v>
      </c>
      <c r="K2379">
        <v>52440</v>
      </c>
      <c r="L2379">
        <v>561004.28</v>
      </c>
      <c r="M2379">
        <v>87</v>
      </c>
      <c r="N2379">
        <v>75.62</v>
      </c>
      <c r="O2379" s="3">
        <v>-5.62E-2</v>
      </c>
      <c r="P2379" s="3">
        <v>0.44750000000000001</v>
      </c>
      <c r="Q2379" t="s">
        <v>20</v>
      </c>
      <c r="S2379" s="1">
        <f t="shared" si="108"/>
        <v>41219</v>
      </c>
      <c r="U2379" s="1">
        <f t="shared" si="109"/>
        <v>41221</v>
      </c>
      <c r="W2379" s="37">
        <f t="shared" si="110"/>
        <v>2</v>
      </c>
      <c r="X2379" s="2"/>
      <c r="Z2379" s="2"/>
      <c r="AB2379" s="3"/>
      <c r="AD2379" s="3"/>
      <c r="AJ2379" s="3"/>
      <c r="AK2379" s="3"/>
    </row>
    <row r="2380" spans="1:37">
      <c r="A2380" t="s">
        <v>26</v>
      </c>
      <c r="B2380" t="s">
        <v>19</v>
      </c>
      <c r="C2380" s="2">
        <v>41437.625</v>
      </c>
      <c r="D2380">
        <v>69.55</v>
      </c>
      <c r="E2380" s="2">
        <v>41439.385416666664</v>
      </c>
      <c r="F2380">
        <v>59.5</v>
      </c>
      <c r="G2380" s="3">
        <v>-0.14449999999999999</v>
      </c>
      <c r="H2380">
        <v>8759.5</v>
      </c>
      <c r="I2380" s="3">
        <v>0.12590000000000001</v>
      </c>
      <c r="J2380">
        <v>999.99990000000003</v>
      </c>
      <c r="K2380">
        <v>69550</v>
      </c>
      <c r="L2380">
        <v>684627.57</v>
      </c>
      <c r="M2380">
        <v>84</v>
      </c>
      <c r="N2380">
        <v>104.28</v>
      </c>
      <c r="O2380" s="3">
        <v>-8.5500000000000007E-2</v>
      </c>
      <c r="P2380" s="3">
        <v>0.41049999999999998</v>
      </c>
      <c r="Q2380" t="s">
        <v>20</v>
      </c>
      <c r="S2380" s="1">
        <f t="shared" si="108"/>
        <v>41437</v>
      </c>
      <c r="U2380" s="1">
        <f t="shared" si="109"/>
        <v>41439</v>
      </c>
      <c r="W2380" s="37">
        <f t="shared" si="110"/>
        <v>2</v>
      </c>
      <c r="X2380" s="2"/>
      <c r="Z2380" s="2"/>
      <c r="AB2380" s="3"/>
      <c r="AD2380" s="3"/>
      <c r="AJ2380" s="3"/>
      <c r="AK2380" s="3"/>
    </row>
    <row r="2381" spans="1:37">
      <c r="A2381" t="s">
        <v>74</v>
      </c>
      <c r="B2381" t="s">
        <v>19</v>
      </c>
      <c r="C2381" s="2">
        <v>41858.621527777781</v>
      </c>
      <c r="D2381">
        <v>127.25</v>
      </c>
      <c r="E2381" s="2">
        <v>41862.385416666664</v>
      </c>
      <c r="F2381">
        <v>108.85</v>
      </c>
      <c r="G2381" s="3">
        <v>-0.14460000000000001</v>
      </c>
      <c r="H2381">
        <v>13633.15</v>
      </c>
      <c r="I2381" s="3">
        <v>0.126</v>
      </c>
      <c r="J2381">
        <v>850</v>
      </c>
      <c r="K2381">
        <v>108162.5</v>
      </c>
      <c r="L2381">
        <v>1408718.28</v>
      </c>
      <c r="M2381">
        <v>85</v>
      </c>
      <c r="N2381">
        <v>160.38999999999999</v>
      </c>
      <c r="O2381" s="3">
        <v>-0.1143</v>
      </c>
      <c r="P2381" s="3">
        <v>0.40239999999999998</v>
      </c>
      <c r="Q2381" t="s">
        <v>20</v>
      </c>
      <c r="S2381" s="1">
        <f t="shared" si="108"/>
        <v>41858</v>
      </c>
      <c r="U2381" s="1">
        <f t="shared" si="109"/>
        <v>41862</v>
      </c>
      <c r="W2381" s="37">
        <f t="shared" si="110"/>
        <v>4</v>
      </c>
      <c r="X2381" s="2"/>
      <c r="Z2381" s="2"/>
      <c r="AB2381" s="3"/>
      <c r="AD2381" s="3"/>
      <c r="AJ2381" s="3"/>
      <c r="AK2381" s="3"/>
    </row>
    <row r="2382" spans="1:37">
      <c r="A2382" t="s">
        <v>158</v>
      </c>
      <c r="B2382" t="s">
        <v>19</v>
      </c>
      <c r="C2382" s="2">
        <v>44113.434027777781</v>
      </c>
      <c r="D2382">
        <v>212.8</v>
      </c>
      <c r="E2382" s="2">
        <v>44116.5</v>
      </c>
      <c r="F2382">
        <v>181.8</v>
      </c>
      <c r="G2382" s="3">
        <v>-0.1457</v>
      </c>
      <c r="H2382">
        <v>20290.5</v>
      </c>
      <c r="I2382" s="3">
        <v>0.12709999999999999</v>
      </c>
      <c r="J2382">
        <v>750</v>
      </c>
      <c r="K2382">
        <v>159600</v>
      </c>
      <c r="L2382">
        <v>3844225.82</v>
      </c>
      <c r="M2382">
        <v>96</v>
      </c>
      <c r="N2382">
        <v>211.36</v>
      </c>
      <c r="O2382" s="3">
        <v>-7.4499999999999997E-2</v>
      </c>
      <c r="P2382" s="3">
        <v>0.2949</v>
      </c>
      <c r="Q2382" t="s">
        <v>20</v>
      </c>
      <c r="S2382" s="1">
        <f t="shared" si="108"/>
        <v>44113</v>
      </c>
      <c r="U2382" s="1">
        <f t="shared" si="109"/>
        <v>44116</v>
      </c>
      <c r="W2382" s="37">
        <f t="shared" si="110"/>
        <v>3</v>
      </c>
      <c r="X2382" s="2"/>
      <c r="Z2382" s="2"/>
      <c r="AB2382" s="3"/>
      <c r="AD2382" s="3"/>
      <c r="AJ2382" s="3"/>
      <c r="AK2382" s="3"/>
    </row>
    <row r="2383" spans="1:37">
      <c r="A2383" t="s">
        <v>32</v>
      </c>
      <c r="B2383" t="s">
        <v>19</v>
      </c>
      <c r="C2383" s="2">
        <v>40967.427083333336</v>
      </c>
      <c r="D2383">
        <v>148.1</v>
      </c>
      <c r="E2383" s="2">
        <v>40968.545138888891</v>
      </c>
      <c r="F2383">
        <v>126.5</v>
      </c>
      <c r="G2383" s="3">
        <v>-0.14580000000000001</v>
      </c>
      <c r="H2383">
        <v>17911.3</v>
      </c>
      <c r="I2383" s="3">
        <v>0.1273</v>
      </c>
      <c r="J2383">
        <v>949.99990000000003</v>
      </c>
      <c r="K2383">
        <v>140695</v>
      </c>
      <c r="L2383">
        <v>-10313.98</v>
      </c>
      <c r="M2383">
        <v>111</v>
      </c>
      <c r="N2383">
        <v>161.36000000000001</v>
      </c>
      <c r="O2383" s="3">
        <v>-5.91E-2</v>
      </c>
      <c r="P2383" s="3">
        <v>0.31469999999999998</v>
      </c>
      <c r="Q2383" t="s">
        <v>20</v>
      </c>
      <c r="S2383" s="1">
        <f t="shared" si="108"/>
        <v>40967</v>
      </c>
      <c r="U2383" s="1">
        <f t="shared" si="109"/>
        <v>40968</v>
      </c>
      <c r="W2383" s="37">
        <f t="shared" si="110"/>
        <v>1</v>
      </c>
      <c r="X2383" s="2"/>
      <c r="Z2383" s="2"/>
      <c r="AB2383" s="3"/>
      <c r="AD2383" s="3"/>
      <c r="AJ2383" s="3"/>
      <c r="AK2383" s="3"/>
    </row>
    <row r="2384" spans="1:37">
      <c r="A2384" t="s">
        <v>36</v>
      </c>
      <c r="B2384" t="s">
        <v>19</v>
      </c>
      <c r="C2384" s="2">
        <v>40847.402777777781</v>
      </c>
      <c r="D2384">
        <v>134.30000000000001</v>
      </c>
      <c r="E2384" s="2">
        <v>40849.458333333336</v>
      </c>
      <c r="F2384">
        <v>114.7</v>
      </c>
      <c r="G2384" s="3">
        <v>-0.1459</v>
      </c>
      <c r="H2384">
        <v>15399</v>
      </c>
      <c r="I2384" s="3">
        <v>0.12740000000000001</v>
      </c>
      <c r="J2384">
        <v>900</v>
      </c>
      <c r="K2384">
        <v>120870</v>
      </c>
      <c r="L2384">
        <v>-283613.5</v>
      </c>
      <c r="M2384">
        <v>169</v>
      </c>
      <c r="N2384">
        <v>91.12</v>
      </c>
      <c r="O2384" s="3">
        <v>-0.13400000000000001</v>
      </c>
      <c r="P2384" s="3">
        <v>0.3589</v>
      </c>
      <c r="Q2384" t="s">
        <v>20</v>
      </c>
      <c r="S2384" s="1">
        <f t="shared" si="108"/>
        <v>40847</v>
      </c>
      <c r="U2384" s="1">
        <f t="shared" si="109"/>
        <v>40849</v>
      </c>
      <c r="W2384" s="37">
        <f t="shared" si="110"/>
        <v>2</v>
      </c>
      <c r="X2384" s="2"/>
      <c r="Z2384" s="2"/>
      <c r="AB2384" s="3"/>
      <c r="AD2384" s="3"/>
      <c r="AJ2384" s="3"/>
      <c r="AK2384" s="3"/>
    </row>
    <row r="2385" spans="1:37">
      <c r="A2385" t="s">
        <v>124</v>
      </c>
      <c r="B2385" t="s">
        <v>19</v>
      </c>
      <c r="C2385" s="2">
        <v>43991.541666666664</v>
      </c>
      <c r="D2385">
        <v>241.35</v>
      </c>
      <c r="E2385" s="2">
        <v>43992.538194444445</v>
      </c>
      <c r="F2385">
        <v>206.05</v>
      </c>
      <c r="G2385" s="3">
        <v>-0.14630000000000001</v>
      </c>
      <c r="H2385">
        <v>25431.45</v>
      </c>
      <c r="I2385" s="3">
        <v>0.12770000000000001</v>
      </c>
      <c r="J2385">
        <v>825</v>
      </c>
      <c r="K2385">
        <v>199113.75</v>
      </c>
      <c r="L2385">
        <v>3484122.88</v>
      </c>
      <c r="M2385">
        <v>76</v>
      </c>
      <c r="N2385">
        <v>334.62</v>
      </c>
      <c r="O2385" s="3">
        <v>-1.18E-2</v>
      </c>
      <c r="P2385" s="3">
        <v>0.35360000000000003</v>
      </c>
      <c r="Q2385" t="s">
        <v>20</v>
      </c>
      <c r="S2385" s="1">
        <f t="shared" si="108"/>
        <v>43991</v>
      </c>
      <c r="U2385" s="1">
        <f t="shared" si="109"/>
        <v>43992</v>
      </c>
      <c r="W2385" s="37">
        <f t="shared" si="110"/>
        <v>1</v>
      </c>
      <c r="X2385" s="2"/>
      <c r="Z2385" s="2"/>
      <c r="AB2385" s="3"/>
      <c r="AD2385" s="3"/>
      <c r="AJ2385" s="3"/>
      <c r="AK2385" s="3"/>
    </row>
    <row r="2386" spans="1:37">
      <c r="A2386" t="s">
        <v>39</v>
      </c>
      <c r="B2386" t="s">
        <v>19</v>
      </c>
      <c r="C2386" s="2">
        <v>41267.586805555555</v>
      </c>
      <c r="D2386">
        <v>14.3</v>
      </c>
      <c r="E2386" s="2">
        <v>41269.385416666664</v>
      </c>
      <c r="F2386">
        <v>12.2</v>
      </c>
      <c r="G2386" s="3">
        <v>-0.1469</v>
      </c>
      <c r="H2386">
        <v>1743.25</v>
      </c>
      <c r="I2386" s="3">
        <v>0.1283</v>
      </c>
      <c r="J2386">
        <v>950</v>
      </c>
      <c r="K2386">
        <v>13585</v>
      </c>
      <c r="L2386">
        <v>587739.87</v>
      </c>
      <c r="M2386">
        <v>19</v>
      </c>
      <c r="N2386">
        <v>91.75</v>
      </c>
      <c r="O2386" s="3">
        <v>-0.1643</v>
      </c>
      <c r="P2386" s="3">
        <v>0.1469</v>
      </c>
      <c r="Q2386" t="s">
        <v>20</v>
      </c>
      <c r="S2386" s="1">
        <f t="shared" si="108"/>
        <v>41267</v>
      </c>
      <c r="U2386" s="1">
        <f t="shared" si="109"/>
        <v>41269</v>
      </c>
      <c r="W2386" s="37">
        <f t="shared" si="110"/>
        <v>2</v>
      </c>
      <c r="X2386" s="2"/>
      <c r="Z2386" s="2"/>
      <c r="AB2386" s="3"/>
      <c r="AD2386" s="3"/>
      <c r="AJ2386" s="3"/>
      <c r="AK2386" s="3"/>
    </row>
    <row r="2387" spans="1:37">
      <c r="A2387" t="s">
        <v>29</v>
      </c>
      <c r="B2387" t="s">
        <v>19</v>
      </c>
      <c r="C2387" s="2">
        <v>41516.625</v>
      </c>
      <c r="D2387">
        <v>171.6</v>
      </c>
      <c r="E2387" s="2">
        <v>41520.413194444445</v>
      </c>
      <c r="F2387">
        <v>146.30000000000001</v>
      </c>
      <c r="G2387" s="3">
        <v>-0.1474</v>
      </c>
      <c r="H2387">
        <v>23227.05</v>
      </c>
      <c r="I2387" s="3">
        <v>0.12889999999999999</v>
      </c>
      <c r="J2387">
        <v>1050</v>
      </c>
      <c r="K2387">
        <v>180180</v>
      </c>
      <c r="L2387">
        <v>787420.82</v>
      </c>
      <c r="M2387">
        <v>92</v>
      </c>
      <c r="N2387">
        <v>252.47</v>
      </c>
      <c r="O2387" s="3">
        <v>-9.35E-2</v>
      </c>
      <c r="P2387" s="3">
        <v>0.35720000000000002</v>
      </c>
      <c r="Q2387" t="s">
        <v>20</v>
      </c>
      <c r="S2387" s="1">
        <f t="shared" si="108"/>
        <v>41516</v>
      </c>
      <c r="U2387" s="1">
        <f t="shared" si="109"/>
        <v>41520</v>
      </c>
      <c r="W2387" s="37">
        <f t="shared" si="110"/>
        <v>4</v>
      </c>
      <c r="X2387" s="2"/>
      <c r="Z2387" s="2"/>
      <c r="AB2387" s="3"/>
      <c r="AD2387" s="3"/>
      <c r="AJ2387" s="3"/>
      <c r="AK2387" s="3"/>
    </row>
    <row r="2388" spans="1:37">
      <c r="A2388" t="s">
        <v>216</v>
      </c>
      <c r="B2388" t="s">
        <v>19</v>
      </c>
      <c r="C2388" s="2">
        <v>44678.385416666664</v>
      </c>
      <c r="D2388">
        <v>83.55</v>
      </c>
      <c r="E2388" s="2">
        <v>44678.611111111109</v>
      </c>
      <c r="F2388">
        <v>71.2</v>
      </c>
      <c r="G2388" s="3">
        <v>-0.14779999999999999</v>
      </c>
      <c r="H2388">
        <v>7021.62</v>
      </c>
      <c r="I2388" s="3">
        <v>0.1293</v>
      </c>
      <c r="J2388">
        <v>650</v>
      </c>
      <c r="K2388">
        <v>54307.5</v>
      </c>
      <c r="L2388">
        <v>6508185.9100000001</v>
      </c>
      <c r="M2388">
        <v>66</v>
      </c>
      <c r="N2388">
        <v>106.39</v>
      </c>
      <c r="O2388" s="3">
        <v>-0.13700000000000001</v>
      </c>
      <c r="P2388" s="3">
        <v>0.53859999999999997</v>
      </c>
      <c r="Q2388" t="s">
        <v>20</v>
      </c>
      <c r="S2388" s="1">
        <f t="shared" si="108"/>
        <v>44678</v>
      </c>
      <c r="U2388" s="1">
        <f t="shared" si="109"/>
        <v>44678</v>
      </c>
      <c r="W2388" s="37">
        <f t="shared" si="110"/>
        <v>0</v>
      </c>
      <c r="X2388" s="2"/>
      <c r="Z2388" s="2"/>
      <c r="AB2388" s="3"/>
      <c r="AD2388" s="3"/>
      <c r="AJ2388" s="3"/>
      <c r="AK2388" s="3"/>
    </row>
    <row r="2389" spans="1:37">
      <c r="A2389" t="s">
        <v>157</v>
      </c>
      <c r="B2389" t="s">
        <v>19</v>
      </c>
      <c r="C2389" s="2">
        <v>43628.385416666664</v>
      </c>
      <c r="D2389">
        <v>151.85</v>
      </c>
      <c r="E2389" s="2">
        <v>43628.642361111109</v>
      </c>
      <c r="F2389">
        <v>129.35</v>
      </c>
      <c r="G2389" s="3">
        <v>-0.1482</v>
      </c>
      <c r="H2389">
        <v>13289.4</v>
      </c>
      <c r="I2389" s="3">
        <v>0.12970000000000001</v>
      </c>
      <c r="J2389">
        <v>675</v>
      </c>
      <c r="K2389">
        <v>102498.76</v>
      </c>
      <c r="L2389">
        <v>2834132.73</v>
      </c>
      <c r="M2389">
        <v>75</v>
      </c>
      <c r="N2389">
        <v>177.19</v>
      </c>
      <c r="O2389" s="3">
        <v>-5.3699999999999998E-2</v>
      </c>
      <c r="P2389" s="3">
        <v>0.28050000000000003</v>
      </c>
      <c r="Q2389" t="s">
        <v>20</v>
      </c>
      <c r="S2389" s="1">
        <f t="shared" si="108"/>
        <v>43628</v>
      </c>
      <c r="U2389" s="1">
        <f t="shared" si="109"/>
        <v>43628</v>
      </c>
      <c r="W2389" s="37">
        <f t="shared" si="110"/>
        <v>0</v>
      </c>
      <c r="X2389" s="2"/>
      <c r="Z2389" s="2"/>
      <c r="AB2389" s="3"/>
      <c r="AD2389" s="3"/>
      <c r="AJ2389" s="3"/>
      <c r="AK2389" s="3"/>
    </row>
    <row r="2390" spans="1:37">
      <c r="A2390" t="s">
        <v>41</v>
      </c>
      <c r="B2390" t="s">
        <v>19</v>
      </c>
      <c r="C2390" s="2">
        <v>41081.590277777781</v>
      </c>
      <c r="D2390">
        <v>38.049999999999997</v>
      </c>
      <c r="E2390" s="2">
        <v>41082.385416666664</v>
      </c>
      <c r="F2390">
        <v>32.4</v>
      </c>
      <c r="G2390" s="3">
        <v>-0.14849999999999999</v>
      </c>
      <c r="H2390">
        <v>5192.7700000000004</v>
      </c>
      <c r="I2390" s="3">
        <v>0.13</v>
      </c>
      <c r="J2390">
        <v>1050</v>
      </c>
      <c r="K2390">
        <v>39952.5</v>
      </c>
      <c r="L2390">
        <v>390948.67</v>
      </c>
      <c r="M2390">
        <v>18</v>
      </c>
      <c r="N2390">
        <v>288.49</v>
      </c>
      <c r="O2390" s="3">
        <v>-0.1958</v>
      </c>
      <c r="P2390" s="3">
        <v>0.498</v>
      </c>
      <c r="Q2390" t="s">
        <v>20</v>
      </c>
      <c r="S2390" s="1">
        <f t="shared" si="108"/>
        <v>41081</v>
      </c>
      <c r="U2390" s="1">
        <f t="shared" si="109"/>
        <v>41082</v>
      </c>
      <c r="W2390" s="37">
        <f t="shared" si="110"/>
        <v>1</v>
      </c>
      <c r="X2390" s="2"/>
      <c r="Z2390" s="2"/>
      <c r="AB2390" s="3"/>
      <c r="AD2390" s="3"/>
      <c r="AJ2390" s="3"/>
      <c r="AK2390" s="3"/>
    </row>
    <row r="2391" spans="1:37">
      <c r="A2391" t="s">
        <v>68</v>
      </c>
      <c r="B2391" t="s">
        <v>19</v>
      </c>
      <c r="C2391" s="2">
        <v>42405.399305555555</v>
      </c>
      <c r="D2391">
        <v>88.35</v>
      </c>
      <c r="E2391" s="2">
        <v>42408.597222222219</v>
      </c>
      <c r="F2391">
        <v>75.2</v>
      </c>
      <c r="G2391" s="3">
        <v>-0.14879999999999999</v>
      </c>
      <c r="H2391">
        <v>10363.049999999999</v>
      </c>
      <c r="I2391" s="3">
        <v>0.1303</v>
      </c>
      <c r="J2391">
        <v>900</v>
      </c>
      <c r="K2391">
        <v>79515</v>
      </c>
      <c r="L2391">
        <v>1731469.2</v>
      </c>
      <c r="M2391">
        <v>134</v>
      </c>
      <c r="N2391">
        <v>77.34</v>
      </c>
      <c r="O2391" s="3">
        <v>-0.1138</v>
      </c>
      <c r="P2391" s="3">
        <v>0.30620000000000003</v>
      </c>
      <c r="Q2391" t="s">
        <v>20</v>
      </c>
      <c r="S2391" s="1">
        <f t="shared" si="108"/>
        <v>42405</v>
      </c>
      <c r="U2391" s="1">
        <f t="shared" si="109"/>
        <v>42408</v>
      </c>
      <c r="W2391" s="37">
        <f t="shared" si="110"/>
        <v>3</v>
      </c>
      <c r="X2391" s="2"/>
      <c r="Z2391" s="2"/>
      <c r="AB2391" s="3"/>
      <c r="AD2391" s="3"/>
      <c r="AJ2391" s="3"/>
      <c r="AK2391" s="3"/>
    </row>
    <row r="2392" spans="1:37">
      <c r="A2392" t="s">
        <v>140</v>
      </c>
      <c r="B2392" t="s">
        <v>19</v>
      </c>
      <c r="C2392" s="2">
        <v>43263.434027777781</v>
      </c>
      <c r="D2392">
        <v>99.55</v>
      </c>
      <c r="E2392" s="2">
        <v>43264.614583333336</v>
      </c>
      <c r="F2392">
        <v>84.7</v>
      </c>
      <c r="G2392" s="3">
        <v>-0.1492</v>
      </c>
      <c r="H2392">
        <v>8780.06</v>
      </c>
      <c r="I2392" s="3">
        <v>0.13070000000000001</v>
      </c>
      <c r="J2392">
        <v>675</v>
      </c>
      <c r="K2392">
        <v>67196.25</v>
      </c>
      <c r="L2392">
        <v>2512476.7400000002</v>
      </c>
      <c r="M2392">
        <v>128</v>
      </c>
      <c r="N2392">
        <v>68.59</v>
      </c>
      <c r="O2392" s="3">
        <v>-7.3300000000000004E-2</v>
      </c>
      <c r="P2392" s="3">
        <v>0.2702</v>
      </c>
      <c r="Q2392" t="s">
        <v>20</v>
      </c>
      <c r="S2392" s="1">
        <f t="shared" si="108"/>
        <v>43263</v>
      </c>
      <c r="U2392" s="1">
        <f t="shared" si="109"/>
        <v>43264</v>
      </c>
      <c r="W2392" s="37">
        <f t="shared" si="110"/>
        <v>1</v>
      </c>
      <c r="X2392" s="2"/>
      <c r="Z2392" s="2"/>
      <c r="AB2392" s="3"/>
      <c r="AD2392" s="3"/>
      <c r="AJ2392" s="3"/>
      <c r="AK2392" s="3"/>
    </row>
    <row r="2393" spans="1:37">
      <c r="A2393" t="s">
        <v>215</v>
      </c>
      <c r="B2393" t="s">
        <v>19</v>
      </c>
      <c r="C2393" s="2">
        <v>44634.385416666664</v>
      </c>
      <c r="D2393">
        <v>385.85</v>
      </c>
      <c r="E2393" s="2">
        <v>44635.524305555555</v>
      </c>
      <c r="F2393">
        <v>328.3</v>
      </c>
      <c r="G2393" s="3">
        <v>-0.1492</v>
      </c>
      <c r="H2393">
        <v>32765.53</v>
      </c>
      <c r="I2393" s="3">
        <v>0.13059999999999999</v>
      </c>
      <c r="J2393">
        <v>650</v>
      </c>
      <c r="K2393">
        <v>250802.5</v>
      </c>
      <c r="L2393">
        <v>6240604.96</v>
      </c>
      <c r="M2393">
        <v>117</v>
      </c>
      <c r="N2393">
        <v>280.05</v>
      </c>
      <c r="O2393" s="3">
        <v>-9.4299999999999995E-2</v>
      </c>
      <c r="P2393" s="3">
        <v>0.29770000000000002</v>
      </c>
      <c r="Q2393" t="s">
        <v>20</v>
      </c>
      <c r="S2393" s="1">
        <f t="shared" si="108"/>
        <v>44634</v>
      </c>
      <c r="U2393" s="1">
        <f t="shared" si="109"/>
        <v>44635</v>
      </c>
      <c r="W2393" s="37">
        <f t="shared" si="110"/>
        <v>1</v>
      </c>
      <c r="X2393" s="2"/>
      <c r="Z2393" s="2"/>
      <c r="AB2393" s="3"/>
      <c r="AD2393" s="3"/>
      <c r="AJ2393" s="3"/>
      <c r="AK2393" s="3"/>
    </row>
    <row r="2394" spans="1:37">
      <c r="A2394" t="s">
        <v>76</v>
      </c>
      <c r="B2394" t="s">
        <v>19</v>
      </c>
      <c r="C2394" s="2">
        <v>42503.395833333336</v>
      </c>
      <c r="D2394">
        <v>110.5</v>
      </c>
      <c r="E2394" s="2">
        <v>42506.385416666664</v>
      </c>
      <c r="F2394">
        <v>93.95</v>
      </c>
      <c r="G2394" s="3">
        <v>-0.14979999999999999</v>
      </c>
      <c r="H2394">
        <v>13054.95</v>
      </c>
      <c r="I2394" s="3">
        <v>0.1313</v>
      </c>
      <c r="J2394">
        <v>900</v>
      </c>
      <c r="K2394">
        <v>99450</v>
      </c>
      <c r="L2394">
        <v>1824334</v>
      </c>
      <c r="M2394">
        <v>74</v>
      </c>
      <c r="N2394">
        <v>176.42</v>
      </c>
      <c r="O2394" s="3">
        <v>-0.26700000000000002</v>
      </c>
      <c r="P2394" s="3">
        <v>0.21579999999999999</v>
      </c>
      <c r="Q2394" t="s">
        <v>20</v>
      </c>
      <c r="S2394" s="1">
        <f t="shared" si="108"/>
        <v>42503</v>
      </c>
      <c r="U2394" s="1">
        <f t="shared" si="109"/>
        <v>42506</v>
      </c>
      <c r="W2394" s="37">
        <f t="shared" si="110"/>
        <v>3</v>
      </c>
      <c r="X2394" s="2"/>
      <c r="Z2394" s="2"/>
      <c r="AB2394" s="3"/>
      <c r="AD2394" s="3"/>
      <c r="AJ2394" s="3"/>
      <c r="AK2394" s="3"/>
    </row>
    <row r="2395" spans="1:37">
      <c r="A2395" t="s">
        <v>62</v>
      </c>
      <c r="B2395" t="s">
        <v>19</v>
      </c>
      <c r="C2395" s="2">
        <v>41752.583333333336</v>
      </c>
      <c r="D2395">
        <v>42.95</v>
      </c>
      <c r="E2395" s="2">
        <v>41752.642361111109</v>
      </c>
      <c r="F2395">
        <v>36.5</v>
      </c>
      <c r="G2395" s="3">
        <v>-0.1502</v>
      </c>
      <c r="H2395">
        <v>5089.95</v>
      </c>
      <c r="I2395" s="3">
        <v>0.13170000000000001</v>
      </c>
      <c r="J2395">
        <v>900</v>
      </c>
      <c r="K2395">
        <v>38655</v>
      </c>
      <c r="L2395">
        <v>1061295.28</v>
      </c>
      <c r="M2395">
        <v>18</v>
      </c>
      <c r="N2395">
        <v>282.77999999999997</v>
      </c>
      <c r="O2395" s="3">
        <v>-0.18509999999999999</v>
      </c>
      <c r="P2395" s="3">
        <v>0.48199999999999998</v>
      </c>
      <c r="Q2395" t="s">
        <v>20</v>
      </c>
      <c r="S2395" s="1">
        <f t="shared" si="108"/>
        <v>41752</v>
      </c>
      <c r="U2395" s="1">
        <f t="shared" si="109"/>
        <v>41752</v>
      </c>
      <c r="W2395" s="37">
        <f t="shared" si="110"/>
        <v>0</v>
      </c>
      <c r="X2395" s="2"/>
      <c r="Z2395" s="2"/>
      <c r="AB2395" s="3"/>
      <c r="AD2395" s="3"/>
      <c r="AJ2395" s="3"/>
      <c r="AK2395" s="3"/>
    </row>
    <row r="2396" spans="1:37">
      <c r="A2396" t="s">
        <v>41</v>
      </c>
      <c r="B2396" t="s">
        <v>19</v>
      </c>
      <c r="C2396" s="2">
        <v>40835.385416666664</v>
      </c>
      <c r="D2396">
        <v>72.25</v>
      </c>
      <c r="E2396" s="2">
        <v>40836.385416666664</v>
      </c>
      <c r="F2396">
        <v>61.4</v>
      </c>
      <c r="G2396" s="3">
        <v>-0.1502</v>
      </c>
      <c r="H2396">
        <v>9037.83</v>
      </c>
      <c r="I2396" s="3">
        <v>0.13170000000000001</v>
      </c>
      <c r="J2396">
        <v>950</v>
      </c>
      <c r="K2396">
        <v>68637.5</v>
      </c>
      <c r="L2396">
        <v>-164945.85</v>
      </c>
      <c r="M2396">
        <v>77</v>
      </c>
      <c r="N2396">
        <v>117.37</v>
      </c>
      <c r="O2396" s="3">
        <v>-6.5699999999999995E-2</v>
      </c>
      <c r="P2396" s="3">
        <v>0.52110000000000001</v>
      </c>
      <c r="Q2396" t="s">
        <v>20</v>
      </c>
      <c r="S2396" s="1">
        <f t="shared" si="108"/>
        <v>40835</v>
      </c>
      <c r="U2396" s="1">
        <f t="shared" si="109"/>
        <v>40836</v>
      </c>
      <c r="W2396" s="37">
        <f t="shared" si="110"/>
        <v>1</v>
      </c>
      <c r="X2396" s="2"/>
      <c r="Z2396" s="2"/>
      <c r="AB2396" s="3"/>
      <c r="AD2396" s="3"/>
      <c r="AJ2396" s="3"/>
      <c r="AK2396" s="3"/>
    </row>
    <row r="2397" spans="1:37">
      <c r="A2397" t="s">
        <v>45</v>
      </c>
      <c r="B2397" t="s">
        <v>19</v>
      </c>
      <c r="C2397" s="2">
        <v>40913.583333333336</v>
      </c>
      <c r="D2397">
        <v>94.5</v>
      </c>
      <c r="E2397" s="2">
        <v>40914.600694444445</v>
      </c>
      <c r="F2397">
        <v>80.3</v>
      </c>
      <c r="G2397" s="3">
        <v>-0.15029999999999999</v>
      </c>
      <c r="H2397">
        <v>12452</v>
      </c>
      <c r="I2397" s="3">
        <v>0.1318</v>
      </c>
      <c r="J2397">
        <v>1000</v>
      </c>
      <c r="K2397">
        <v>94500</v>
      </c>
      <c r="L2397">
        <v>-149115.28</v>
      </c>
      <c r="M2397">
        <v>82</v>
      </c>
      <c r="N2397">
        <v>151.85</v>
      </c>
      <c r="O2397" s="3">
        <v>-3.6499999999999998E-2</v>
      </c>
      <c r="P2397" s="3">
        <v>0.3508</v>
      </c>
      <c r="Q2397" t="s">
        <v>20</v>
      </c>
      <c r="S2397" s="1">
        <f t="shared" si="108"/>
        <v>40913</v>
      </c>
      <c r="U2397" s="1">
        <f t="shared" si="109"/>
        <v>40914</v>
      </c>
      <c r="W2397" s="37">
        <f t="shared" si="110"/>
        <v>1</v>
      </c>
      <c r="X2397" s="2"/>
      <c r="Z2397" s="2"/>
      <c r="AB2397" s="3"/>
      <c r="AD2397" s="3"/>
      <c r="AJ2397" s="3"/>
      <c r="AK2397" s="3"/>
    </row>
    <row r="2398" spans="1:37">
      <c r="A2398" t="s">
        <v>27</v>
      </c>
      <c r="B2398" t="s">
        <v>19</v>
      </c>
      <c r="C2398" s="2">
        <v>41178.604166666664</v>
      </c>
      <c r="D2398">
        <v>35.5</v>
      </c>
      <c r="E2398" s="2">
        <v>41179.5625</v>
      </c>
      <c r="F2398">
        <v>30.15</v>
      </c>
      <c r="G2398" s="3">
        <v>-0.1507</v>
      </c>
      <c r="H2398">
        <v>4458.83</v>
      </c>
      <c r="I2398" s="3">
        <v>0.13220000000000001</v>
      </c>
      <c r="J2398">
        <v>950</v>
      </c>
      <c r="K2398">
        <v>33725</v>
      </c>
      <c r="L2398">
        <v>481905.1</v>
      </c>
      <c r="M2398">
        <v>65</v>
      </c>
      <c r="N2398">
        <v>68.599999999999994</v>
      </c>
      <c r="O2398" s="3">
        <v>-0.23100000000000001</v>
      </c>
      <c r="P2398" s="3">
        <v>0.54369999999999996</v>
      </c>
      <c r="Q2398" t="s">
        <v>20</v>
      </c>
      <c r="S2398" s="1">
        <f t="shared" si="108"/>
        <v>41178</v>
      </c>
      <c r="U2398" s="1">
        <f t="shared" si="109"/>
        <v>41179</v>
      </c>
      <c r="W2398" s="37">
        <f t="shared" si="110"/>
        <v>1</v>
      </c>
      <c r="X2398" s="2"/>
      <c r="Z2398" s="2"/>
      <c r="AB2398" s="3"/>
      <c r="AD2398" s="3"/>
      <c r="AJ2398" s="3"/>
      <c r="AK2398" s="3"/>
    </row>
    <row r="2399" spans="1:37">
      <c r="A2399" t="s">
        <v>133</v>
      </c>
      <c r="B2399" t="s">
        <v>19</v>
      </c>
      <c r="C2399" s="2">
        <v>43285.479166666664</v>
      </c>
      <c r="D2399">
        <v>127.6</v>
      </c>
      <c r="E2399" s="2">
        <v>43286.465277777781</v>
      </c>
      <c r="F2399">
        <v>108.35</v>
      </c>
      <c r="G2399" s="3">
        <v>-0.15090000000000001</v>
      </c>
      <c r="H2399">
        <v>11401.09</v>
      </c>
      <c r="I2399" s="3">
        <v>0.13239999999999999</v>
      </c>
      <c r="J2399">
        <v>675</v>
      </c>
      <c r="K2399">
        <v>86130</v>
      </c>
      <c r="L2399">
        <v>2528069.92</v>
      </c>
      <c r="M2399">
        <v>72</v>
      </c>
      <c r="N2399">
        <v>158.35</v>
      </c>
      <c r="O2399" s="3">
        <v>-1.5299999999999999E-2</v>
      </c>
      <c r="P2399" s="3">
        <v>0.28999999999999998</v>
      </c>
      <c r="Q2399" t="s">
        <v>20</v>
      </c>
      <c r="S2399" s="1">
        <f t="shared" si="108"/>
        <v>43285</v>
      </c>
      <c r="U2399" s="1">
        <f t="shared" si="109"/>
        <v>43286</v>
      </c>
      <c r="W2399" s="37">
        <f t="shared" si="110"/>
        <v>1</v>
      </c>
      <c r="X2399" s="2"/>
      <c r="Z2399" s="2"/>
      <c r="AB2399" s="3"/>
      <c r="AD2399" s="3"/>
      <c r="AJ2399" s="3"/>
      <c r="AK2399" s="3"/>
    </row>
    <row r="2400" spans="1:37">
      <c r="A2400" t="s">
        <v>84</v>
      </c>
      <c r="B2400" t="s">
        <v>19</v>
      </c>
      <c r="C2400" s="2">
        <v>42558.625</v>
      </c>
      <c r="D2400">
        <v>146</v>
      </c>
      <c r="E2400" s="2">
        <v>42559.538194444445</v>
      </c>
      <c r="F2400">
        <v>123.95</v>
      </c>
      <c r="G2400" s="3">
        <v>-0.151</v>
      </c>
      <c r="H2400">
        <v>15964.16</v>
      </c>
      <c r="I2400" s="3">
        <v>0.13250000000000001</v>
      </c>
      <c r="J2400">
        <v>825</v>
      </c>
      <c r="K2400">
        <v>120450</v>
      </c>
      <c r="L2400">
        <v>1903220.62</v>
      </c>
      <c r="M2400">
        <v>52</v>
      </c>
      <c r="N2400">
        <v>307</v>
      </c>
      <c r="O2400" s="3">
        <v>-4.7300000000000002E-2</v>
      </c>
      <c r="P2400" s="3">
        <v>0.22950000000000001</v>
      </c>
      <c r="Q2400" t="s">
        <v>20</v>
      </c>
      <c r="S2400" s="1">
        <f t="shared" si="108"/>
        <v>42558</v>
      </c>
      <c r="U2400" s="1">
        <f t="shared" si="109"/>
        <v>42559</v>
      </c>
      <c r="W2400" s="37">
        <f t="shared" si="110"/>
        <v>1</v>
      </c>
      <c r="X2400" s="2"/>
      <c r="Z2400" s="2"/>
      <c r="AB2400" s="3"/>
      <c r="AD2400" s="3"/>
      <c r="AJ2400" s="3"/>
      <c r="AK2400" s="3"/>
    </row>
    <row r="2401" spans="1:37">
      <c r="A2401" t="s">
        <v>153</v>
      </c>
      <c r="B2401" t="s">
        <v>19</v>
      </c>
      <c r="C2401" s="2">
        <v>43683.385416666664</v>
      </c>
      <c r="D2401">
        <v>164.8</v>
      </c>
      <c r="E2401" s="2">
        <v>43684.447916666664</v>
      </c>
      <c r="F2401">
        <v>139.9</v>
      </c>
      <c r="G2401" s="3">
        <v>-0.15110000000000001</v>
      </c>
      <c r="H2401">
        <v>16389.75</v>
      </c>
      <c r="I2401" s="3">
        <v>0.1326</v>
      </c>
      <c r="J2401">
        <v>750</v>
      </c>
      <c r="K2401">
        <v>123600</v>
      </c>
      <c r="L2401">
        <v>3066463.68</v>
      </c>
      <c r="M2401">
        <v>95</v>
      </c>
      <c r="N2401">
        <v>172.52</v>
      </c>
      <c r="O2401" s="3">
        <v>-0.21540000000000001</v>
      </c>
      <c r="P2401" s="3">
        <v>0.39900000000000002</v>
      </c>
      <c r="Q2401" t="s">
        <v>20</v>
      </c>
      <c r="S2401" s="1">
        <f t="shared" si="108"/>
        <v>43683</v>
      </c>
      <c r="U2401" s="1">
        <f t="shared" si="109"/>
        <v>43684</v>
      </c>
      <c r="W2401" s="37">
        <f t="shared" si="110"/>
        <v>1</v>
      </c>
      <c r="X2401" s="2"/>
      <c r="Z2401" s="2"/>
      <c r="AB2401" s="3"/>
      <c r="AD2401" s="3"/>
      <c r="AJ2401" s="3"/>
      <c r="AK2401" s="3"/>
    </row>
    <row r="2402" spans="1:37">
      <c r="A2402" t="s">
        <v>157</v>
      </c>
      <c r="B2402" t="s">
        <v>19</v>
      </c>
      <c r="C2402" s="2">
        <v>43644.385416666664</v>
      </c>
      <c r="D2402">
        <v>188.7</v>
      </c>
      <c r="E2402" s="2">
        <v>43647.385416666664</v>
      </c>
      <c r="F2402">
        <v>160.1</v>
      </c>
      <c r="G2402" s="3">
        <v>-0.15160000000000001</v>
      </c>
      <c r="H2402">
        <v>16950.599999999999</v>
      </c>
      <c r="I2402" s="3">
        <v>0.1331</v>
      </c>
      <c r="J2402">
        <v>675</v>
      </c>
      <c r="K2402">
        <v>127372.5</v>
      </c>
      <c r="L2402">
        <v>2895466.94</v>
      </c>
      <c r="M2402">
        <v>76</v>
      </c>
      <c r="N2402">
        <v>223.03</v>
      </c>
      <c r="O2402" s="3">
        <v>-4.0000000000000001E-3</v>
      </c>
      <c r="P2402" s="3">
        <v>0.23949999999999999</v>
      </c>
      <c r="Q2402" t="s">
        <v>20</v>
      </c>
      <c r="S2402" s="1">
        <f t="shared" si="108"/>
        <v>43644</v>
      </c>
      <c r="U2402" s="1">
        <f t="shared" si="109"/>
        <v>43647</v>
      </c>
      <c r="W2402" s="37">
        <f t="shared" si="110"/>
        <v>3</v>
      </c>
      <c r="X2402" s="2"/>
      <c r="Z2402" s="2"/>
      <c r="AB2402" s="3"/>
      <c r="AD2402" s="3"/>
      <c r="AJ2402" s="3"/>
      <c r="AK2402" s="3"/>
    </row>
    <row r="2403" spans="1:37">
      <c r="A2403" t="s">
        <v>129</v>
      </c>
      <c r="B2403" t="s">
        <v>19</v>
      </c>
      <c r="C2403" s="2">
        <v>43151.618055555555</v>
      </c>
      <c r="D2403">
        <v>33.299999999999997</v>
      </c>
      <c r="E2403" s="2">
        <v>43152.579861111109</v>
      </c>
      <c r="F2403">
        <v>28.25</v>
      </c>
      <c r="G2403" s="3">
        <v>-0.1517</v>
      </c>
      <c r="H2403">
        <v>2993.29</v>
      </c>
      <c r="I2403" s="3">
        <v>0.13320000000000001</v>
      </c>
      <c r="J2403">
        <v>675</v>
      </c>
      <c r="K2403">
        <v>22477.5</v>
      </c>
      <c r="L2403">
        <v>2236632.52</v>
      </c>
      <c r="M2403">
        <v>65</v>
      </c>
      <c r="N2403">
        <v>46.05</v>
      </c>
      <c r="O2403" s="3">
        <v>-0.35139999999999999</v>
      </c>
      <c r="P2403" s="3">
        <v>0.45650000000000002</v>
      </c>
      <c r="Q2403" t="s">
        <v>20</v>
      </c>
      <c r="S2403" s="1">
        <f t="shared" si="108"/>
        <v>43151</v>
      </c>
      <c r="U2403" s="1">
        <f t="shared" si="109"/>
        <v>43152</v>
      </c>
      <c r="W2403" s="37">
        <f t="shared" si="110"/>
        <v>1</v>
      </c>
      <c r="X2403" s="2"/>
      <c r="Z2403" s="2"/>
      <c r="AB2403" s="3"/>
      <c r="AD2403" s="3"/>
      <c r="AJ2403" s="3"/>
      <c r="AK2403" s="3"/>
    </row>
    <row r="2404" spans="1:37">
      <c r="A2404" t="s">
        <v>243</v>
      </c>
      <c r="B2404" t="s">
        <v>19</v>
      </c>
      <c r="C2404" s="2">
        <v>44490.427083333336</v>
      </c>
      <c r="D2404">
        <v>201.6</v>
      </c>
      <c r="E2404" s="2">
        <v>44490.642361111109</v>
      </c>
      <c r="F2404">
        <v>171</v>
      </c>
      <c r="G2404" s="3">
        <v>-0.15179999999999999</v>
      </c>
      <c r="H2404">
        <v>16124.4</v>
      </c>
      <c r="I2404" s="3">
        <v>0.1333</v>
      </c>
      <c r="J2404">
        <v>600</v>
      </c>
      <c r="K2404">
        <v>120960</v>
      </c>
      <c r="L2404">
        <v>5802270.2599999998</v>
      </c>
      <c r="M2404">
        <v>63</v>
      </c>
      <c r="N2404">
        <v>255.94</v>
      </c>
      <c r="O2404" s="3">
        <v>-2.93E-2</v>
      </c>
      <c r="P2404" s="3">
        <v>0.4415</v>
      </c>
      <c r="Q2404" t="s">
        <v>20</v>
      </c>
      <c r="S2404" s="1">
        <f t="shared" ref="S2404:S2467" si="111">DATE(YEAR(C2404),MONTH(C2404),DAY(C2404))</f>
        <v>44490</v>
      </c>
      <c r="U2404" s="1">
        <f t="shared" ref="U2404:U2467" si="112">DATE(YEAR(E2404),MONTH(E2404),DAY(E2404))</f>
        <v>44490</v>
      </c>
      <c r="W2404" s="37">
        <f t="shared" ref="W2404:W2467" si="113">U2404-S2404</f>
        <v>0</v>
      </c>
      <c r="X2404" s="2"/>
      <c r="Z2404" s="2"/>
      <c r="AB2404" s="3"/>
      <c r="AD2404" s="3"/>
      <c r="AJ2404" s="3"/>
      <c r="AK2404" s="3"/>
    </row>
    <row r="2405" spans="1:37">
      <c r="A2405" t="s">
        <v>99</v>
      </c>
      <c r="B2405" t="s">
        <v>19</v>
      </c>
      <c r="C2405" s="2">
        <v>42650.628472222219</v>
      </c>
      <c r="D2405">
        <v>90.85</v>
      </c>
      <c r="E2405" s="2">
        <v>42653.600694444445</v>
      </c>
      <c r="F2405">
        <v>77.05</v>
      </c>
      <c r="G2405" s="3">
        <v>-0.15190000000000001</v>
      </c>
      <c r="H2405">
        <v>9999.82</v>
      </c>
      <c r="I2405" s="3">
        <v>0.13339999999999999</v>
      </c>
      <c r="J2405">
        <v>825</v>
      </c>
      <c r="K2405">
        <v>74951.25</v>
      </c>
      <c r="L2405">
        <v>2139182.13</v>
      </c>
      <c r="M2405">
        <v>69</v>
      </c>
      <c r="N2405">
        <v>144.91999999999999</v>
      </c>
      <c r="O2405" s="3">
        <v>-4.5699999999999998E-2</v>
      </c>
      <c r="P2405" s="3">
        <v>0.28449999999999998</v>
      </c>
      <c r="Q2405" t="s">
        <v>20</v>
      </c>
      <c r="S2405" s="1">
        <f t="shared" si="111"/>
        <v>42650</v>
      </c>
      <c r="U2405" s="1">
        <f t="shared" si="112"/>
        <v>42653</v>
      </c>
      <c r="W2405" s="37">
        <f t="shared" si="113"/>
        <v>3</v>
      </c>
      <c r="X2405" s="2"/>
      <c r="Z2405" s="2"/>
      <c r="AB2405" s="3"/>
      <c r="AD2405" s="3"/>
      <c r="AJ2405" s="3"/>
      <c r="AK2405" s="3"/>
    </row>
    <row r="2406" spans="1:37">
      <c r="A2406" t="s">
        <v>211</v>
      </c>
      <c r="B2406" t="s">
        <v>19</v>
      </c>
      <c r="C2406" s="2">
        <v>44750.579861111109</v>
      </c>
      <c r="D2406">
        <v>261.3</v>
      </c>
      <c r="E2406" s="2">
        <v>44753.552083333336</v>
      </c>
      <c r="F2406">
        <v>221.55</v>
      </c>
      <c r="G2406" s="3">
        <v>-0.15210000000000001</v>
      </c>
      <c r="H2406">
        <v>26191.13</v>
      </c>
      <c r="I2406" s="3">
        <v>0.1336</v>
      </c>
      <c r="J2406">
        <v>750</v>
      </c>
      <c r="K2406">
        <v>195974.98</v>
      </c>
      <c r="L2406">
        <v>7035238.9299999997</v>
      </c>
      <c r="M2406">
        <v>69</v>
      </c>
      <c r="N2406">
        <v>379.58</v>
      </c>
      <c r="O2406" s="3">
        <v>-5.8599999999999999E-2</v>
      </c>
      <c r="P2406" s="3">
        <v>0.22689999999999999</v>
      </c>
      <c r="Q2406" t="s">
        <v>20</v>
      </c>
      <c r="S2406" s="1">
        <f t="shared" si="111"/>
        <v>44750</v>
      </c>
      <c r="U2406" s="1">
        <f t="shared" si="112"/>
        <v>44753</v>
      </c>
      <c r="W2406" s="37">
        <f t="shared" si="113"/>
        <v>3</v>
      </c>
      <c r="X2406" s="2"/>
      <c r="Z2406" s="2"/>
      <c r="AB2406" s="3"/>
      <c r="AD2406" s="3"/>
      <c r="AJ2406" s="3"/>
      <c r="AK2406" s="3"/>
    </row>
    <row r="2407" spans="1:37">
      <c r="A2407" t="s">
        <v>54</v>
      </c>
      <c r="B2407" t="s">
        <v>19</v>
      </c>
      <c r="C2407" s="2">
        <v>41661.440972222219</v>
      </c>
      <c r="D2407">
        <v>42.35</v>
      </c>
      <c r="E2407" s="2">
        <v>41662.5</v>
      </c>
      <c r="F2407">
        <v>35.9</v>
      </c>
      <c r="G2407" s="3">
        <v>-0.15229999999999999</v>
      </c>
      <c r="H2407">
        <v>5384.13</v>
      </c>
      <c r="I2407" s="3">
        <v>0.1338</v>
      </c>
      <c r="J2407">
        <v>950.00009999999997</v>
      </c>
      <c r="K2407">
        <v>40232.5</v>
      </c>
      <c r="L2407">
        <v>990506.61</v>
      </c>
      <c r="M2407">
        <v>94</v>
      </c>
      <c r="N2407">
        <v>57.28</v>
      </c>
      <c r="O2407" s="3">
        <v>-5.3100000000000001E-2</v>
      </c>
      <c r="P2407" s="3">
        <v>0.34710000000000002</v>
      </c>
      <c r="Q2407" t="s">
        <v>20</v>
      </c>
      <c r="S2407" s="1">
        <f t="shared" si="111"/>
        <v>41661</v>
      </c>
      <c r="U2407" s="1">
        <f t="shared" si="112"/>
        <v>41662</v>
      </c>
      <c r="W2407" s="37">
        <f t="shared" si="113"/>
        <v>1</v>
      </c>
      <c r="X2407" s="2"/>
      <c r="Z2407" s="2"/>
      <c r="AB2407" s="3"/>
      <c r="AD2407" s="3"/>
      <c r="AJ2407" s="3"/>
      <c r="AK2407" s="3"/>
    </row>
    <row r="2408" spans="1:37">
      <c r="A2408" t="s">
        <v>252</v>
      </c>
      <c r="B2408" t="s">
        <v>19</v>
      </c>
      <c r="C2408" s="2">
        <v>44734.385416666664</v>
      </c>
      <c r="D2408">
        <v>208.75</v>
      </c>
      <c r="E2408" s="2">
        <v>44735.392361111109</v>
      </c>
      <c r="F2408">
        <v>176.75</v>
      </c>
      <c r="G2408" s="3">
        <v>-0.15329999999999999</v>
      </c>
      <c r="H2408">
        <v>21108.75</v>
      </c>
      <c r="I2408" s="3">
        <v>0.1348</v>
      </c>
      <c r="J2408">
        <v>750</v>
      </c>
      <c r="K2408">
        <v>156562.5</v>
      </c>
      <c r="L2408">
        <v>6835302.0599999996</v>
      </c>
      <c r="M2408">
        <v>79</v>
      </c>
      <c r="N2408">
        <v>267.2</v>
      </c>
      <c r="O2408" s="3">
        <v>-9.5100000000000004E-2</v>
      </c>
      <c r="P2408" s="3">
        <v>0.37630000000000002</v>
      </c>
      <c r="Q2408" t="s">
        <v>20</v>
      </c>
      <c r="S2408" s="1">
        <f t="shared" si="111"/>
        <v>44734</v>
      </c>
      <c r="U2408" s="1">
        <f t="shared" si="112"/>
        <v>44735</v>
      </c>
      <c r="W2408" s="37">
        <f t="shared" si="113"/>
        <v>1</v>
      </c>
      <c r="X2408" s="2"/>
      <c r="Z2408" s="2"/>
      <c r="AB2408" s="3"/>
      <c r="AD2408" s="3"/>
      <c r="AJ2408" s="3"/>
      <c r="AK2408" s="3"/>
    </row>
    <row r="2409" spans="1:37">
      <c r="A2409" t="s">
        <v>37</v>
      </c>
      <c r="B2409" t="s">
        <v>19</v>
      </c>
      <c r="C2409" s="2">
        <v>41450.475694444445</v>
      </c>
      <c r="D2409">
        <v>44</v>
      </c>
      <c r="E2409" s="2">
        <v>41450.628472222219</v>
      </c>
      <c r="F2409">
        <v>37.25</v>
      </c>
      <c r="G2409" s="3">
        <v>-0.15340000000000001</v>
      </c>
      <c r="H2409">
        <v>5937.5</v>
      </c>
      <c r="I2409" s="3">
        <v>0.13489999999999999</v>
      </c>
      <c r="J2409">
        <v>1000</v>
      </c>
      <c r="K2409">
        <v>44000</v>
      </c>
      <c r="L2409">
        <v>531218.97</v>
      </c>
      <c r="M2409">
        <v>45</v>
      </c>
      <c r="N2409">
        <v>131.94</v>
      </c>
      <c r="O2409" s="3">
        <v>-6.1400000000000003E-2</v>
      </c>
      <c r="P2409" s="3">
        <v>0.67049999999999998</v>
      </c>
      <c r="Q2409" t="s">
        <v>20</v>
      </c>
      <c r="S2409" s="1">
        <f t="shared" si="111"/>
        <v>41450</v>
      </c>
      <c r="U2409" s="1">
        <f t="shared" si="112"/>
        <v>41450</v>
      </c>
      <c r="W2409" s="37">
        <f t="shared" si="113"/>
        <v>0</v>
      </c>
      <c r="X2409" s="2"/>
      <c r="Z2409" s="2"/>
      <c r="AB2409" s="3"/>
      <c r="AD2409" s="3"/>
      <c r="AJ2409" s="3"/>
      <c r="AK2409" s="3"/>
    </row>
    <row r="2410" spans="1:37">
      <c r="A2410" t="s">
        <v>193</v>
      </c>
      <c r="B2410" t="s">
        <v>19</v>
      </c>
      <c r="C2410" s="2">
        <v>44236.614583333336</v>
      </c>
      <c r="D2410">
        <v>278.95</v>
      </c>
      <c r="E2410" s="2">
        <v>44237.625</v>
      </c>
      <c r="F2410">
        <v>236</v>
      </c>
      <c r="G2410" s="3">
        <v>-0.154</v>
      </c>
      <c r="H2410">
        <v>22680.3</v>
      </c>
      <c r="I2410" s="3">
        <v>0.13550000000000001</v>
      </c>
      <c r="J2410">
        <v>600</v>
      </c>
      <c r="K2410">
        <v>167370</v>
      </c>
      <c r="L2410">
        <v>4479119.08</v>
      </c>
      <c r="M2410">
        <v>80</v>
      </c>
      <c r="N2410">
        <v>283.5</v>
      </c>
      <c r="O2410" s="3">
        <v>-0.16039999999999999</v>
      </c>
      <c r="P2410" s="3">
        <v>0.27679999999999999</v>
      </c>
      <c r="Q2410" t="s">
        <v>20</v>
      </c>
      <c r="S2410" s="1">
        <f t="shared" si="111"/>
        <v>44236</v>
      </c>
      <c r="U2410" s="1">
        <f t="shared" si="112"/>
        <v>44237</v>
      </c>
      <c r="W2410" s="37">
        <f t="shared" si="113"/>
        <v>1</v>
      </c>
      <c r="X2410" s="2"/>
      <c r="Z2410" s="2"/>
      <c r="AB2410" s="3"/>
      <c r="AD2410" s="3"/>
      <c r="AJ2410" s="3"/>
      <c r="AK2410" s="3"/>
    </row>
    <row r="2411" spans="1:37">
      <c r="A2411" t="s">
        <v>238</v>
      </c>
      <c r="B2411" t="s">
        <v>19</v>
      </c>
      <c r="C2411" s="2">
        <v>44641.5</v>
      </c>
      <c r="D2411">
        <v>326</v>
      </c>
      <c r="E2411" s="2">
        <v>44642.527777777781</v>
      </c>
      <c r="F2411">
        <v>275.7</v>
      </c>
      <c r="G2411" s="3">
        <v>-0.15429999999999999</v>
      </c>
      <c r="H2411">
        <v>28783.95</v>
      </c>
      <c r="I2411" s="3">
        <v>0.1358</v>
      </c>
      <c r="J2411">
        <v>650</v>
      </c>
      <c r="K2411">
        <v>211900</v>
      </c>
      <c r="L2411">
        <v>6359775.96</v>
      </c>
      <c r="M2411">
        <v>85</v>
      </c>
      <c r="N2411">
        <v>338.63</v>
      </c>
      <c r="O2411" s="3">
        <v>-3.0700000000000002E-2</v>
      </c>
      <c r="P2411" s="3">
        <v>0.36499999999999999</v>
      </c>
      <c r="Q2411" t="s">
        <v>20</v>
      </c>
      <c r="S2411" s="1">
        <f t="shared" si="111"/>
        <v>44641</v>
      </c>
      <c r="U2411" s="1">
        <f t="shared" si="112"/>
        <v>44642</v>
      </c>
      <c r="W2411" s="37">
        <f t="shared" si="113"/>
        <v>1</v>
      </c>
      <c r="X2411" s="2"/>
      <c r="Z2411" s="2"/>
      <c r="AB2411" s="3"/>
      <c r="AD2411" s="3"/>
      <c r="AJ2411" s="3"/>
      <c r="AK2411" s="3"/>
    </row>
    <row r="2412" spans="1:37">
      <c r="A2412" t="s">
        <v>243</v>
      </c>
      <c r="B2412" t="s">
        <v>19</v>
      </c>
      <c r="C2412" s="2">
        <v>44491.503472222219</v>
      </c>
      <c r="D2412">
        <v>127.3</v>
      </c>
      <c r="E2412" s="2">
        <v>44494.385416666664</v>
      </c>
      <c r="F2412">
        <v>107.6</v>
      </c>
      <c r="G2412" s="3">
        <v>-0.15479999999999999</v>
      </c>
      <c r="H2412">
        <v>10410.6</v>
      </c>
      <c r="I2412" s="3">
        <v>0.1363</v>
      </c>
      <c r="J2412">
        <v>600</v>
      </c>
      <c r="K2412">
        <v>76380</v>
      </c>
      <c r="L2412">
        <v>5779473.5599999996</v>
      </c>
      <c r="M2412">
        <v>43</v>
      </c>
      <c r="N2412">
        <v>242.11</v>
      </c>
      <c r="O2412" s="3">
        <v>-8.5999999999999993E-2</v>
      </c>
      <c r="P2412" s="3">
        <v>0.33229999999999998</v>
      </c>
      <c r="Q2412" t="s">
        <v>20</v>
      </c>
      <c r="S2412" s="1">
        <f t="shared" si="111"/>
        <v>44491</v>
      </c>
      <c r="U2412" s="1">
        <f t="shared" si="112"/>
        <v>44494</v>
      </c>
      <c r="W2412" s="37">
        <f t="shared" si="113"/>
        <v>3</v>
      </c>
      <c r="X2412" s="2"/>
      <c r="Z2412" s="2"/>
      <c r="AB2412" s="3"/>
      <c r="AD2412" s="3"/>
      <c r="AJ2412" s="3"/>
      <c r="AK2412" s="3"/>
    </row>
    <row r="2413" spans="1:37">
      <c r="A2413" t="s">
        <v>205</v>
      </c>
      <c r="B2413" t="s">
        <v>19</v>
      </c>
      <c r="C2413" s="2">
        <v>44372.385416666664</v>
      </c>
      <c r="D2413">
        <v>245.45</v>
      </c>
      <c r="E2413" s="2">
        <v>44375.440972222219</v>
      </c>
      <c r="F2413">
        <v>207.35</v>
      </c>
      <c r="G2413" s="3">
        <v>-0.1552</v>
      </c>
      <c r="H2413">
        <v>21821.8</v>
      </c>
      <c r="I2413" s="3">
        <v>0.1368</v>
      </c>
      <c r="J2413">
        <v>650</v>
      </c>
      <c r="K2413">
        <v>159542.5</v>
      </c>
      <c r="L2413">
        <v>5461639.4100000001</v>
      </c>
      <c r="M2413">
        <v>93</v>
      </c>
      <c r="N2413">
        <v>234.64</v>
      </c>
      <c r="O2413" s="3">
        <v>-8.43E-2</v>
      </c>
      <c r="P2413" s="3">
        <v>0.26619999999999999</v>
      </c>
      <c r="Q2413" t="s">
        <v>20</v>
      </c>
      <c r="S2413" s="1">
        <f t="shared" si="111"/>
        <v>44372</v>
      </c>
      <c r="U2413" s="1">
        <f t="shared" si="112"/>
        <v>44375</v>
      </c>
      <c r="W2413" s="37">
        <f t="shared" si="113"/>
        <v>3</v>
      </c>
      <c r="X2413" s="2"/>
      <c r="Z2413" s="2"/>
      <c r="AB2413" s="3"/>
      <c r="AD2413" s="3"/>
      <c r="AJ2413" s="3"/>
      <c r="AK2413" s="3"/>
    </row>
    <row r="2414" spans="1:37">
      <c r="A2414" t="s">
        <v>140</v>
      </c>
      <c r="B2414" t="s">
        <v>19</v>
      </c>
      <c r="C2414" s="2">
        <v>44022.569444444445</v>
      </c>
      <c r="D2414">
        <v>233.85</v>
      </c>
      <c r="E2414" s="2">
        <v>44025.517361111109</v>
      </c>
      <c r="F2414">
        <v>197.45</v>
      </c>
      <c r="G2414" s="3">
        <v>-0.15570000000000001</v>
      </c>
      <c r="H2414">
        <v>26471.78</v>
      </c>
      <c r="I2414" s="3">
        <v>0.13719999999999999</v>
      </c>
      <c r="J2414">
        <v>825</v>
      </c>
      <c r="K2414">
        <v>192926.25</v>
      </c>
      <c r="L2414">
        <v>3563009.98</v>
      </c>
      <c r="M2414">
        <v>62</v>
      </c>
      <c r="N2414">
        <v>426.96</v>
      </c>
      <c r="O2414" s="3">
        <v>-0.1075</v>
      </c>
      <c r="P2414" s="3">
        <v>0.2747</v>
      </c>
      <c r="Q2414" t="s">
        <v>20</v>
      </c>
      <c r="S2414" s="1">
        <f t="shared" si="111"/>
        <v>44022</v>
      </c>
      <c r="U2414" s="1">
        <f t="shared" si="112"/>
        <v>44025</v>
      </c>
      <c r="W2414" s="37">
        <f t="shared" si="113"/>
        <v>3</v>
      </c>
      <c r="X2414" s="2"/>
      <c r="Z2414" s="2"/>
      <c r="AB2414" s="3"/>
      <c r="AD2414" s="3"/>
      <c r="AJ2414" s="3"/>
      <c r="AK2414" s="3"/>
    </row>
    <row r="2415" spans="1:37">
      <c r="A2415" t="s">
        <v>166</v>
      </c>
      <c r="B2415" t="s">
        <v>19</v>
      </c>
      <c r="C2415" s="2">
        <v>43826.409722222219</v>
      </c>
      <c r="D2415">
        <v>138.6</v>
      </c>
      <c r="E2415" s="2">
        <v>43829.506944444445</v>
      </c>
      <c r="F2415">
        <v>117</v>
      </c>
      <c r="G2415" s="3">
        <v>-0.15579999999999999</v>
      </c>
      <c r="H2415">
        <v>12854.7</v>
      </c>
      <c r="I2415" s="3">
        <v>0.13739999999999999</v>
      </c>
      <c r="J2415">
        <v>675</v>
      </c>
      <c r="K2415">
        <v>93555.01</v>
      </c>
      <c r="L2415">
        <v>3071085.82</v>
      </c>
      <c r="M2415">
        <v>105</v>
      </c>
      <c r="N2415">
        <v>122.43</v>
      </c>
      <c r="O2415" s="3">
        <v>-3.8199999999999998E-2</v>
      </c>
      <c r="P2415" s="3">
        <v>0.29289999999999999</v>
      </c>
      <c r="Q2415" t="s">
        <v>20</v>
      </c>
      <c r="S2415" s="1">
        <f t="shared" si="111"/>
        <v>43826</v>
      </c>
      <c r="U2415" s="1">
        <f t="shared" si="112"/>
        <v>43829</v>
      </c>
      <c r="W2415" s="37">
        <f t="shared" si="113"/>
        <v>3</v>
      </c>
      <c r="X2415" s="2"/>
      <c r="Z2415" s="2"/>
      <c r="AB2415" s="3"/>
      <c r="AD2415" s="3"/>
      <c r="AJ2415" s="3"/>
      <c r="AK2415" s="3"/>
    </row>
    <row r="2416" spans="1:37">
      <c r="A2416" t="s">
        <v>190</v>
      </c>
      <c r="B2416" t="s">
        <v>19</v>
      </c>
      <c r="C2416" s="2">
        <v>44256.40625</v>
      </c>
      <c r="D2416">
        <v>404.5</v>
      </c>
      <c r="E2416" s="2">
        <v>44257.53125</v>
      </c>
      <c r="F2416">
        <v>341.4</v>
      </c>
      <c r="G2416" s="3">
        <v>-0.156</v>
      </c>
      <c r="H2416">
        <v>37557.68</v>
      </c>
      <c r="I2416" s="3">
        <v>0.1376</v>
      </c>
      <c r="J2416">
        <v>675</v>
      </c>
      <c r="K2416">
        <v>273037.5</v>
      </c>
      <c r="L2416">
        <v>4653844.74</v>
      </c>
      <c r="M2416">
        <v>113</v>
      </c>
      <c r="N2416">
        <v>332.37</v>
      </c>
      <c r="O2416" s="3">
        <v>-0.115</v>
      </c>
      <c r="P2416" s="3">
        <v>0.30509999999999998</v>
      </c>
      <c r="Q2416" t="s">
        <v>20</v>
      </c>
      <c r="S2416" s="1">
        <f t="shared" si="111"/>
        <v>44256</v>
      </c>
      <c r="U2416" s="1">
        <f t="shared" si="112"/>
        <v>44257</v>
      </c>
      <c r="W2416" s="37">
        <f t="shared" si="113"/>
        <v>1</v>
      </c>
      <c r="X2416" s="2"/>
      <c r="Z2416" s="2"/>
      <c r="AB2416" s="3"/>
      <c r="AD2416" s="3"/>
      <c r="AJ2416" s="3"/>
      <c r="AK2416" s="3"/>
    </row>
    <row r="2417" spans="1:37">
      <c r="A2417" t="s">
        <v>36</v>
      </c>
      <c r="B2417" t="s">
        <v>19</v>
      </c>
      <c r="C2417" s="2">
        <v>40970.552083333336</v>
      </c>
      <c r="D2417">
        <v>201</v>
      </c>
      <c r="E2417" s="2">
        <v>40974.399305555555</v>
      </c>
      <c r="F2417">
        <v>169.55</v>
      </c>
      <c r="G2417" s="3">
        <v>-0.1565</v>
      </c>
      <c r="H2417">
        <v>26357.27</v>
      </c>
      <c r="I2417" s="3">
        <v>0.13800000000000001</v>
      </c>
      <c r="J2417">
        <v>950</v>
      </c>
      <c r="K2417">
        <v>190950</v>
      </c>
      <c r="L2417">
        <v>34632.57</v>
      </c>
      <c r="M2417">
        <v>128</v>
      </c>
      <c r="N2417">
        <v>205.92</v>
      </c>
      <c r="O2417" s="3">
        <v>-5.4699999999999999E-2</v>
      </c>
      <c r="P2417" s="3">
        <v>0.40300000000000002</v>
      </c>
      <c r="Q2417" t="s">
        <v>20</v>
      </c>
      <c r="S2417" s="1">
        <f t="shared" si="111"/>
        <v>40970</v>
      </c>
      <c r="U2417" s="1">
        <f t="shared" si="112"/>
        <v>40974</v>
      </c>
      <c r="W2417" s="37">
        <f t="shared" si="113"/>
        <v>4</v>
      </c>
      <c r="X2417" s="2"/>
      <c r="Z2417" s="2"/>
      <c r="AB2417" s="3"/>
      <c r="AD2417" s="3"/>
      <c r="AJ2417" s="3"/>
      <c r="AK2417" s="3"/>
    </row>
    <row r="2418" spans="1:37">
      <c r="A2418" t="s">
        <v>145</v>
      </c>
      <c r="B2418" t="s">
        <v>19</v>
      </c>
      <c r="C2418" s="2">
        <v>43322.607638888891</v>
      </c>
      <c r="D2418">
        <v>137.55000000000001</v>
      </c>
      <c r="E2418" s="2">
        <v>43325.555555555555</v>
      </c>
      <c r="F2418">
        <v>115.9</v>
      </c>
      <c r="G2418" s="3">
        <v>-0.15740000000000001</v>
      </c>
      <c r="H2418">
        <v>12902.96</v>
      </c>
      <c r="I2418" s="3">
        <v>0.13900000000000001</v>
      </c>
      <c r="J2418">
        <v>675</v>
      </c>
      <c r="K2418">
        <v>92846.25</v>
      </c>
      <c r="L2418">
        <v>2513912.4700000002</v>
      </c>
      <c r="M2418">
        <v>62</v>
      </c>
      <c r="N2418">
        <v>208.11</v>
      </c>
      <c r="O2418" s="3">
        <v>-2.9399999999999999E-2</v>
      </c>
      <c r="P2418" s="3">
        <v>0.38129999999999997</v>
      </c>
      <c r="Q2418" t="s">
        <v>20</v>
      </c>
      <c r="S2418" s="1">
        <f t="shared" si="111"/>
        <v>43322</v>
      </c>
      <c r="U2418" s="1">
        <f t="shared" si="112"/>
        <v>43325</v>
      </c>
      <c r="W2418" s="37">
        <f t="shared" si="113"/>
        <v>3</v>
      </c>
      <c r="X2418" s="2"/>
      <c r="Z2418" s="2"/>
      <c r="AB2418" s="3"/>
      <c r="AD2418" s="3"/>
      <c r="AJ2418" s="3"/>
      <c r="AK2418" s="3"/>
    </row>
    <row r="2419" spans="1:37">
      <c r="A2419" t="s">
        <v>109</v>
      </c>
      <c r="B2419" t="s">
        <v>19</v>
      </c>
      <c r="C2419" s="2">
        <v>43948.385416666664</v>
      </c>
      <c r="D2419">
        <v>144.55000000000001</v>
      </c>
      <c r="E2419" s="2">
        <v>43948.614583333336</v>
      </c>
      <c r="F2419">
        <v>121.75</v>
      </c>
      <c r="G2419" s="3">
        <v>-0.15770000000000001</v>
      </c>
      <c r="H2419">
        <v>18123.3</v>
      </c>
      <c r="I2419" s="3">
        <v>0.13930000000000001</v>
      </c>
      <c r="J2419">
        <v>900</v>
      </c>
      <c r="K2419">
        <v>130095</v>
      </c>
      <c r="L2419">
        <v>3175595.42</v>
      </c>
      <c r="M2419">
        <v>67</v>
      </c>
      <c r="N2419">
        <v>270.5</v>
      </c>
      <c r="O2419" s="3">
        <v>-0.47489999999999999</v>
      </c>
      <c r="P2419" s="3">
        <v>0.30819999999999997</v>
      </c>
      <c r="Q2419" t="s">
        <v>20</v>
      </c>
      <c r="S2419" s="1">
        <f t="shared" si="111"/>
        <v>43948</v>
      </c>
      <c r="U2419" s="1">
        <f t="shared" si="112"/>
        <v>43948</v>
      </c>
      <c r="W2419" s="37">
        <f t="shared" si="113"/>
        <v>0</v>
      </c>
      <c r="X2419" s="2"/>
      <c r="Z2419" s="2"/>
      <c r="AB2419" s="3"/>
      <c r="AD2419" s="3"/>
      <c r="AJ2419" s="3"/>
      <c r="AK2419" s="3"/>
    </row>
    <row r="2420" spans="1:37">
      <c r="A2420" t="s">
        <v>143</v>
      </c>
      <c r="B2420" t="s">
        <v>19</v>
      </c>
      <c r="C2420" s="2">
        <v>43675.392361111109</v>
      </c>
      <c r="D2420">
        <v>155.75</v>
      </c>
      <c r="E2420" s="2">
        <v>43676.385416666664</v>
      </c>
      <c r="F2420">
        <v>131</v>
      </c>
      <c r="G2420" s="3">
        <v>-0.15890000000000001</v>
      </c>
      <c r="H2420">
        <v>16411.88</v>
      </c>
      <c r="I2420" s="3">
        <v>0.14050000000000001</v>
      </c>
      <c r="J2420">
        <v>750</v>
      </c>
      <c r="K2420">
        <v>116812.5</v>
      </c>
      <c r="L2420">
        <v>3073238.05</v>
      </c>
      <c r="M2420">
        <v>75</v>
      </c>
      <c r="N2420">
        <v>218.82</v>
      </c>
      <c r="O2420" s="3">
        <v>-7.8299999999999995E-2</v>
      </c>
      <c r="P2420" s="3">
        <v>0.33189999999999997</v>
      </c>
      <c r="Q2420" t="s">
        <v>20</v>
      </c>
      <c r="S2420" s="1">
        <f t="shared" si="111"/>
        <v>43675</v>
      </c>
      <c r="U2420" s="1">
        <f t="shared" si="112"/>
        <v>43676</v>
      </c>
      <c r="W2420" s="37">
        <f t="shared" si="113"/>
        <v>1</v>
      </c>
      <c r="X2420" s="2"/>
      <c r="Z2420" s="2"/>
      <c r="AB2420" s="3"/>
      <c r="AD2420" s="3"/>
      <c r="AJ2420" s="3"/>
      <c r="AK2420" s="3"/>
    </row>
    <row r="2421" spans="1:37">
      <c r="A2421" t="s">
        <v>154</v>
      </c>
      <c r="B2421" t="s">
        <v>19</v>
      </c>
      <c r="C2421" s="2">
        <v>44088.5625</v>
      </c>
      <c r="D2421">
        <v>156.4</v>
      </c>
      <c r="E2421" s="2">
        <v>44089.479166666664</v>
      </c>
      <c r="F2421">
        <v>131.5</v>
      </c>
      <c r="G2421" s="3">
        <v>-0.15920000000000001</v>
      </c>
      <c r="H2421">
        <v>16515.75</v>
      </c>
      <c r="I2421" s="3">
        <v>0.14080000000000001</v>
      </c>
      <c r="J2421">
        <v>750</v>
      </c>
      <c r="K2421">
        <v>117299.99</v>
      </c>
      <c r="L2421">
        <v>3765887.64</v>
      </c>
      <c r="M2421">
        <v>53</v>
      </c>
      <c r="N2421">
        <v>311.62</v>
      </c>
      <c r="O2421" s="3">
        <v>-1.8499999999999999E-2</v>
      </c>
      <c r="P2421" s="3">
        <v>0.32229999999999998</v>
      </c>
      <c r="Q2421" t="s">
        <v>20</v>
      </c>
      <c r="S2421" s="1">
        <f t="shared" si="111"/>
        <v>44088</v>
      </c>
      <c r="U2421" s="1">
        <f t="shared" si="112"/>
        <v>44089</v>
      </c>
      <c r="W2421" s="37">
        <f t="shared" si="113"/>
        <v>1</v>
      </c>
      <c r="X2421" s="2"/>
      <c r="Z2421" s="2"/>
      <c r="AB2421" s="3"/>
      <c r="AD2421" s="3"/>
      <c r="AJ2421" s="3"/>
      <c r="AK2421" s="3"/>
    </row>
    <row r="2422" spans="1:37">
      <c r="A2422" t="s">
        <v>99</v>
      </c>
      <c r="B2422" t="s">
        <v>19</v>
      </c>
      <c r="C2422" s="2">
        <v>42664.614583333336</v>
      </c>
      <c r="D2422">
        <v>47.95</v>
      </c>
      <c r="E2422" s="2">
        <v>42667.635416666664</v>
      </c>
      <c r="F2422">
        <v>40.299999999999997</v>
      </c>
      <c r="G2422" s="3">
        <v>-0.1595</v>
      </c>
      <c r="H2422">
        <v>5583.19</v>
      </c>
      <c r="I2422" s="3">
        <v>0.1411</v>
      </c>
      <c r="J2422">
        <v>825</v>
      </c>
      <c r="K2422">
        <v>39558.75</v>
      </c>
      <c r="L2422">
        <v>2204329.9</v>
      </c>
      <c r="M2422">
        <v>83</v>
      </c>
      <c r="N2422">
        <v>67.27</v>
      </c>
      <c r="O2422" s="3">
        <v>-0.20749999999999999</v>
      </c>
      <c r="P2422" s="3">
        <v>0.43590000000000001</v>
      </c>
      <c r="Q2422" t="s">
        <v>20</v>
      </c>
      <c r="S2422" s="1">
        <f t="shared" si="111"/>
        <v>42664</v>
      </c>
      <c r="U2422" s="1">
        <f t="shared" si="112"/>
        <v>42667</v>
      </c>
      <c r="W2422" s="37">
        <f t="shared" si="113"/>
        <v>3</v>
      </c>
      <c r="X2422" s="2"/>
      <c r="Z2422" s="2"/>
      <c r="AB2422" s="3"/>
      <c r="AD2422" s="3"/>
      <c r="AJ2422" s="3"/>
      <c r="AK2422" s="3"/>
    </row>
    <row r="2423" spans="1:37">
      <c r="A2423" t="s">
        <v>60</v>
      </c>
      <c r="B2423" t="s">
        <v>19</v>
      </c>
      <c r="C2423" s="2">
        <v>41745.524305555555</v>
      </c>
      <c r="D2423">
        <v>72.55</v>
      </c>
      <c r="E2423" s="2">
        <v>41746.427083333336</v>
      </c>
      <c r="F2423">
        <v>60.95</v>
      </c>
      <c r="G2423" s="3">
        <v>-0.15989999999999999</v>
      </c>
      <c r="H2423">
        <v>9238.5</v>
      </c>
      <c r="I2423" s="3">
        <v>0.14149999999999999</v>
      </c>
      <c r="J2423">
        <v>900</v>
      </c>
      <c r="K2423">
        <v>65295</v>
      </c>
      <c r="L2423">
        <v>1044411.73</v>
      </c>
      <c r="M2423">
        <v>49</v>
      </c>
      <c r="N2423">
        <v>188.54</v>
      </c>
      <c r="O2423" s="3">
        <v>-0.17849999999999999</v>
      </c>
      <c r="P2423" s="3">
        <v>0.43490000000000001</v>
      </c>
      <c r="Q2423" t="s">
        <v>20</v>
      </c>
      <c r="S2423" s="1">
        <f t="shared" si="111"/>
        <v>41745</v>
      </c>
      <c r="U2423" s="1">
        <f t="shared" si="112"/>
        <v>41746</v>
      </c>
      <c r="W2423" s="37">
        <f t="shared" si="113"/>
        <v>1</v>
      </c>
      <c r="X2423" s="2"/>
      <c r="Z2423" s="2"/>
      <c r="AB2423" s="3"/>
      <c r="AD2423" s="3"/>
      <c r="AJ2423" s="3"/>
      <c r="AK2423" s="3"/>
    </row>
    <row r="2424" spans="1:37">
      <c r="A2424" t="s">
        <v>83</v>
      </c>
      <c r="B2424" t="s">
        <v>19</v>
      </c>
      <c r="C2424" s="2">
        <v>42541.409722222219</v>
      </c>
      <c r="D2424">
        <v>104.1</v>
      </c>
      <c r="E2424" s="2">
        <v>42542.510416666664</v>
      </c>
      <c r="F2424">
        <v>87.35</v>
      </c>
      <c r="G2424" s="3">
        <v>-0.16089999999999999</v>
      </c>
      <c r="H2424">
        <v>12239.29</v>
      </c>
      <c r="I2424" s="3">
        <v>0.14249999999999999</v>
      </c>
      <c r="J2424">
        <v>825</v>
      </c>
      <c r="K2424">
        <v>85882.5</v>
      </c>
      <c r="L2424">
        <v>1912665.63</v>
      </c>
      <c r="M2424">
        <v>106</v>
      </c>
      <c r="N2424">
        <v>115.46</v>
      </c>
      <c r="O2424" s="3">
        <v>-6.4799999999999996E-2</v>
      </c>
      <c r="P2424" s="3">
        <v>0.31030000000000002</v>
      </c>
      <c r="Q2424" t="s">
        <v>20</v>
      </c>
      <c r="S2424" s="1">
        <f t="shared" si="111"/>
        <v>42541</v>
      </c>
      <c r="U2424" s="1">
        <f t="shared" si="112"/>
        <v>42542</v>
      </c>
      <c r="W2424" s="37">
        <f t="shared" si="113"/>
        <v>1</v>
      </c>
      <c r="X2424" s="2"/>
      <c r="Z2424" s="2"/>
      <c r="AB2424" s="3"/>
      <c r="AD2424" s="3"/>
      <c r="AJ2424" s="3"/>
      <c r="AK2424" s="3"/>
    </row>
    <row r="2425" spans="1:37">
      <c r="A2425" t="s">
        <v>39</v>
      </c>
      <c r="B2425" t="s">
        <v>19</v>
      </c>
      <c r="C2425" s="2">
        <v>41256.53125</v>
      </c>
      <c r="D2425">
        <v>72.099999999999994</v>
      </c>
      <c r="E2425" s="2">
        <v>41257.486111111109</v>
      </c>
      <c r="F2425">
        <v>60.5</v>
      </c>
      <c r="G2425" s="3">
        <v>-0.16089999999999999</v>
      </c>
      <c r="H2425">
        <v>9760.2999999999993</v>
      </c>
      <c r="I2425" s="3">
        <v>0.14249999999999999</v>
      </c>
      <c r="J2425">
        <v>950</v>
      </c>
      <c r="K2425">
        <v>68495</v>
      </c>
      <c r="L2425">
        <v>639778.5</v>
      </c>
      <c r="M2425">
        <v>64</v>
      </c>
      <c r="N2425">
        <v>152.5</v>
      </c>
      <c r="O2425" s="3">
        <v>-6.59E-2</v>
      </c>
      <c r="P2425" s="3">
        <v>0.35639999999999999</v>
      </c>
      <c r="Q2425" t="s">
        <v>20</v>
      </c>
      <c r="S2425" s="1">
        <f t="shared" si="111"/>
        <v>41256</v>
      </c>
      <c r="U2425" s="1">
        <f t="shared" si="112"/>
        <v>41257</v>
      </c>
      <c r="W2425" s="37">
        <f t="shared" si="113"/>
        <v>1</v>
      </c>
      <c r="X2425" s="2"/>
      <c r="Z2425" s="2"/>
      <c r="AB2425" s="3"/>
      <c r="AD2425" s="3"/>
      <c r="AJ2425" s="3"/>
      <c r="AK2425" s="3"/>
    </row>
    <row r="2426" spans="1:37">
      <c r="A2426" t="s">
        <v>231</v>
      </c>
      <c r="B2426" t="s">
        <v>19</v>
      </c>
      <c r="C2426" s="2">
        <v>44516.597222222219</v>
      </c>
      <c r="D2426">
        <v>179.55</v>
      </c>
      <c r="E2426" s="2">
        <v>44517.559027777781</v>
      </c>
      <c r="F2426">
        <v>150.65</v>
      </c>
      <c r="G2426" s="3">
        <v>-0.161</v>
      </c>
      <c r="H2426">
        <v>15358.8</v>
      </c>
      <c r="I2426" s="3">
        <v>0.1426</v>
      </c>
      <c r="J2426">
        <v>600</v>
      </c>
      <c r="K2426">
        <v>107730</v>
      </c>
      <c r="L2426">
        <v>5549045.6600000001</v>
      </c>
      <c r="M2426">
        <v>66</v>
      </c>
      <c r="N2426">
        <v>232.71</v>
      </c>
      <c r="O2426" s="3">
        <v>-0.1003</v>
      </c>
      <c r="P2426" s="3">
        <v>0.34279999999999999</v>
      </c>
      <c r="Q2426" t="s">
        <v>20</v>
      </c>
      <c r="S2426" s="1">
        <f t="shared" si="111"/>
        <v>44516</v>
      </c>
      <c r="U2426" s="1">
        <f t="shared" si="112"/>
        <v>44517</v>
      </c>
      <c r="W2426" s="37">
        <f t="shared" si="113"/>
        <v>1</v>
      </c>
      <c r="X2426" s="2"/>
      <c r="Z2426" s="2"/>
      <c r="AB2426" s="3"/>
      <c r="AD2426" s="3"/>
      <c r="AJ2426" s="3"/>
      <c r="AK2426" s="3"/>
    </row>
    <row r="2427" spans="1:37">
      <c r="A2427" t="s">
        <v>23</v>
      </c>
      <c r="B2427" t="s">
        <v>19</v>
      </c>
      <c r="C2427" s="2">
        <v>41303.454861111109</v>
      </c>
      <c r="D2427">
        <v>46.5</v>
      </c>
      <c r="E2427" s="2">
        <v>41303.555555555555</v>
      </c>
      <c r="F2427">
        <v>39</v>
      </c>
      <c r="G2427" s="3">
        <v>-0.1613</v>
      </c>
      <c r="H2427">
        <v>5980.5</v>
      </c>
      <c r="I2427" s="3">
        <v>0.1429</v>
      </c>
      <c r="J2427">
        <v>900</v>
      </c>
      <c r="K2427">
        <v>41850</v>
      </c>
      <c r="L2427">
        <v>562498.13</v>
      </c>
      <c r="M2427">
        <v>30</v>
      </c>
      <c r="N2427">
        <v>199.35</v>
      </c>
      <c r="O2427" s="3">
        <v>-0.21510000000000001</v>
      </c>
      <c r="P2427" s="3">
        <v>0.52259999999999995</v>
      </c>
      <c r="Q2427" t="s">
        <v>20</v>
      </c>
      <c r="S2427" s="1">
        <f t="shared" si="111"/>
        <v>41303</v>
      </c>
      <c r="U2427" s="1">
        <f t="shared" si="112"/>
        <v>41303</v>
      </c>
      <c r="W2427" s="37">
        <f t="shared" si="113"/>
        <v>0</v>
      </c>
      <c r="X2427" s="2"/>
      <c r="Z2427" s="2"/>
      <c r="AB2427" s="3"/>
      <c r="AD2427" s="3"/>
      <c r="AJ2427" s="3"/>
      <c r="AK2427" s="3"/>
    </row>
    <row r="2428" spans="1:37">
      <c r="A2428" t="s">
        <v>195</v>
      </c>
      <c r="B2428" t="s">
        <v>19</v>
      </c>
      <c r="C2428" s="2">
        <v>44242.385416666664</v>
      </c>
      <c r="D2428">
        <v>185.45</v>
      </c>
      <c r="E2428" s="2">
        <v>44243.524305555555</v>
      </c>
      <c r="F2428">
        <v>155.5</v>
      </c>
      <c r="G2428" s="3">
        <v>-0.1615</v>
      </c>
      <c r="H2428">
        <v>15924.3</v>
      </c>
      <c r="I2428" s="3">
        <v>0.1431</v>
      </c>
      <c r="J2428">
        <v>600</v>
      </c>
      <c r="K2428">
        <v>111270</v>
      </c>
      <c r="L2428">
        <v>4519581.88</v>
      </c>
      <c r="M2428">
        <v>117</v>
      </c>
      <c r="N2428">
        <v>136.11000000000001</v>
      </c>
      <c r="O2428" s="3">
        <v>-0.15479999999999999</v>
      </c>
      <c r="P2428" s="3">
        <v>0.34079999999999999</v>
      </c>
      <c r="Q2428" t="s">
        <v>20</v>
      </c>
      <c r="S2428" s="1">
        <f t="shared" si="111"/>
        <v>44242</v>
      </c>
      <c r="U2428" s="1">
        <f t="shared" si="112"/>
        <v>44243</v>
      </c>
      <c r="W2428" s="37">
        <f t="shared" si="113"/>
        <v>1</v>
      </c>
      <c r="X2428" s="2"/>
      <c r="Z2428" s="2"/>
      <c r="AB2428" s="3"/>
      <c r="AD2428" s="3"/>
      <c r="AJ2428" s="3"/>
      <c r="AK2428" s="3"/>
    </row>
    <row r="2429" spans="1:37">
      <c r="A2429" t="s">
        <v>112</v>
      </c>
      <c r="B2429" t="s">
        <v>19</v>
      </c>
      <c r="C2429" s="2">
        <v>42873.385416666664</v>
      </c>
      <c r="D2429">
        <v>48.45</v>
      </c>
      <c r="E2429" s="2">
        <v>42874.385416666664</v>
      </c>
      <c r="F2429">
        <v>40.6</v>
      </c>
      <c r="G2429" s="3">
        <v>-0.16200000000000001</v>
      </c>
      <c r="H2429">
        <v>5219.63</v>
      </c>
      <c r="I2429" s="3">
        <v>0.14360000000000001</v>
      </c>
      <c r="J2429">
        <v>750</v>
      </c>
      <c r="K2429">
        <v>36337.5</v>
      </c>
      <c r="L2429">
        <v>2165581.6</v>
      </c>
      <c r="M2429">
        <v>76</v>
      </c>
      <c r="N2429">
        <v>68.680000000000007</v>
      </c>
      <c r="O2429" s="3">
        <v>-0.14549999999999999</v>
      </c>
      <c r="P2429" s="3">
        <v>0.4345</v>
      </c>
      <c r="Q2429" t="s">
        <v>20</v>
      </c>
      <c r="S2429" s="1">
        <f t="shared" si="111"/>
        <v>42873</v>
      </c>
      <c r="U2429" s="1">
        <f t="shared" si="112"/>
        <v>42874</v>
      </c>
      <c r="W2429" s="37">
        <f t="shared" si="113"/>
        <v>1</v>
      </c>
      <c r="X2429" s="2"/>
      <c r="Z2429" s="2"/>
      <c r="AB2429" s="3"/>
      <c r="AD2429" s="3"/>
      <c r="AJ2429" s="3"/>
      <c r="AK2429" s="3"/>
    </row>
    <row r="2430" spans="1:37">
      <c r="A2430" t="s">
        <v>130</v>
      </c>
      <c r="B2430" t="s">
        <v>19</v>
      </c>
      <c r="C2430" s="2">
        <v>43207.583333333336</v>
      </c>
      <c r="D2430">
        <v>59.4</v>
      </c>
      <c r="E2430" s="2">
        <v>43208.586805555555</v>
      </c>
      <c r="F2430">
        <v>49.75</v>
      </c>
      <c r="G2430" s="3">
        <v>-0.16250000000000001</v>
      </c>
      <c r="H2430">
        <v>5776.99</v>
      </c>
      <c r="I2430" s="3">
        <v>0.14410000000000001</v>
      </c>
      <c r="J2430">
        <v>675</v>
      </c>
      <c r="K2430">
        <v>40095</v>
      </c>
      <c r="L2430">
        <v>2323997.5</v>
      </c>
      <c r="M2430">
        <v>77</v>
      </c>
      <c r="N2430">
        <v>75.03</v>
      </c>
      <c r="O2430" s="3">
        <v>-3.7900000000000003E-2</v>
      </c>
      <c r="P2430" s="3">
        <v>0.35099999999999998</v>
      </c>
      <c r="Q2430" t="s">
        <v>20</v>
      </c>
      <c r="S2430" s="1">
        <f t="shared" si="111"/>
        <v>43207</v>
      </c>
      <c r="U2430" s="1">
        <f t="shared" si="112"/>
        <v>43208</v>
      </c>
      <c r="W2430" s="37">
        <f t="shared" si="113"/>
        <v>1</v>
      </c>
      <c r="X2430" s="2"/>
      <c r="Z2430" s="2"/>
      <c r="AB2430" s="3"/>
      <c r="AD2430" s="3"/>
      <c r="AJ2430" s="3"/>
      <c r="AK2430" s="3"/>
    </row>
    <row r="2431" spans="1:37">
      <c r="A2431" t="s">
        <v>105</v>
      </c>
      <c r="B2431" t="s">
        <v>19</v>
      </c>
      <c r="C2431" s="2">
        <v>42846.510416666664</v>
      </c>
      <c r="D2431">
        <v>80</v>
      </c>
      <c r="E2431" s="2">
        <v>42849.385416666664</v>
      </c>
      <c r="F2431">
        <v>67</v>
      </c>
      <c r="G2431" s="3">
        <v>-0.16250000000000001</v>
      </c>
      <c r="H2431">
        <v>8647.5</v>
      </c>
      <c r="I2431" s="3">
        <v>0.14410000000000001</v>
      </c>
      <c r="J2431">
        <v>750</v>
      </c>
      <c r="K2431">
        <v>60000</v>
      </c>
      <c r="L2431">
        <v>2169876.85</v>
      </c>
      <c r="M2431">
        <v>40</v>
      </c>
      <c r="N2431">
        <v>216.19</v>
      </c>
      <c r="O2431" s="3">
        <v>-5.1900000000000002E-2</v>
      </c>
      <c r="P2431" s="3">
        <v>0.46250000000000002</v>
      </c>
      <c r="Q2431" t="s">
        <v>20</v>
      </c>
      <c r="S2431" s="1">
        <f t="shared" si="111"/>
        <v>42846</v>
      </c>
      <c r="U2431" s="1">
        <f t="shared" si="112"/>
        <v>42849</v>
      </c>
      <c r="W2431" s="37">
        <f t="shared" si="113"/>
        <v>3</v>
      </c>
      <c r="X2431" s="2"/>
      <c r="Z2431" s="2"/>
      <c r="AB2431" s="3"/>
      <c r="AD2431" s="3"/>
      <c r="AJ2431" s="3"/>
      <c r="AK2431" s="3"/>
    </row>
    <row r="2432" spans="1:37">
      <c r="A2432" t="s">
        <v>41</v>
      </c>
      <c r="B2432" t="s">
        <v>19</v>
      </c>
      <c r="C2432" s="2">
        <v>41072.524305555555</v>
      </c>
      <c r="D2432">
        <v>103.55</v>
      </c>
      <c r="E2432" s="2">
        <v>41074.385416666664</v>
      </c>
      <c r="F2432">
        <v>86.65</v>
      </c>
      <c r="G2432" s="3">
        <v>-0.16320000000000001</v>
      </c>
      <c r="H2432">
        <v>15747.9</v>
      </c>
      <c r="I2432" s="3">
        <v>0.14480000000000001</v>
      </c>
      <c r="J2432">
        <v>1050</v>
      </c>
      <c r="K2432">
        <v>108727.5</v>
      </c>
      <c r="L2432">
        <v>437437.42</v>
      </c>
      <c r="M2432">
        <v>113</v>
      </c>
      <c r="N2432">
        <v>139.36000000000001</v>
      </c>
      <c r="O2432" s="3">
        <v>-0.1231</v>
      </c>
      <c r="P2432" s="3">
        <v>0.2656</v>
      </c>
      <c r="Q2432" t="s">
        <v>20</v>
      </c>
      <c r="S2432" s="1">
        <f t="shared" si="111"/>
        <v>41072</v>
      </c>
      <c r="U2432" s="1">
        <f t="shared" si="112"/>
        <v>41074</v>
      </c>
      <c r="W2432" s="37">
        <f t="shared" si="113"/>
        <v>2</v>
      </c>
      <c r="X2432" s="2"/>
      <c r="Z2432" s="2"/>
      <c r="AB2432" s="3"/>
      <c r="AD2432" s="3"/>
      <c r="AJ2432" s="3"/>
      <c r="AK2432" s="3"/>
    </row>
    <row r="2433" spans="1:37">
      <c r="A2433" t="s">
        <v>27</v>
      </c>
      <c r="B2433" t="s">
        <v>19</v>
      </c>
      <c r="C2433" s="2">
        <v>41355.604166666664</v>
      </c>
      <c r="D2433">
        <v>47.45</v>
      </c>
      <c r="E2433" s="2">
        <v>41358.583333333336</v>
      </c>
      <c r="F2433">
        <v>39.700000000000003</v>
      </c>
      <c r="G2433" s="3">
        <v>-0.1633</v>
      </c>
      <c r="H2433">
        <v>6878.5</v>
      </c>
      <c r="I2433" s="3">
        <v>0.14499999999999999</v>
      </c>
      <c r="J2433">
        <v>1000</v>
      </c>
      <c r="K2433">
        <v>47450</v>
      </c>
      <c r="L2433">
        <v>716904.97</v>
      </c>
      <c r="M2433">
        <v>71</v>
      </c>
      <c r="N2433">
        <v>96.88</v>
      </c>
      <c r="O2433" s="3">
        <v>-0.43940000000000001</v>
      </c>
      <c r="P2433" s="3">
        <v>0.44259999999999999</v>
      </c>
      <c r="Q2433" t="s">
        <v>20</v>
      </c>
      <c r="S2433" s="1">
        <f t="shared" si="111"/>
        <v>41355</v>
      </c>
      <c r="U2433" s="1">
        <f t="shared" si="112"/>
        <v>41358</v>
      </c>
      <c r="W2433" s="37">
        <f t="shared" si="113"/>
        <v>3</v>
      </c>
      <c r="X2433" s="2"/>
      <c r="Z2433" s="2"/>
      <c r="AB2433" s="3"/>
      <c r="AD2433" s="3"/>
      <c r="AJ2433" s="3"/>
      <c r="AK2433" s="3"/>
    </row>
    <row r="2434" spans="1:37">
      <c r="A2434" t="s">
        <v>238</v>
      </c>
      <c r="B2434" t="s">
        <v>19</v>
      </c>
      <c r="C2434" s="2">
        <v>44845.399305555555</v>
      </c>
      <c r="D2434">
        <v>255.35</v>
      </c>
      <c r="E2434" s="2">
        <v>44846.5</v>
      </c>
      <c r="F2434">
        <v>213.6</v>
      </c>
      <c r="G2434" s="3">
        <v>-0.16350000000000001</v>
      </c>
      <c r="H2434">
        <v>25942.35</v>
      </c>
      <c r="I2434" s="3">
        <v>0.14510000000000001</v>
      </c>
      <c r="J2434">
        <v>700</v>
      </c>
      <c r="K2434">
        <v>178745</v>
      </c>
      <c r="L2434">
        <v>6994701.8799999999</v>
      </c>
      <c r="M2434">
        <v>106</v>
      </c>
      <c r="N2434">
        <v>244.74</v>
      </c>
      <c r="O2434" s="3">
        <v>-3.8600000000000002E-2</v>
      </c>
      <c r="P2434" s="3">
        <v>0.41260000000000002</v>
      </c>
      <c r="Q2434" t="s">
        <v>20</v>
      </c>
      <c r="S2434" s="1">
        <f t="shared" si="111"/>
        <v>44845</v>
      </c>
      <c r="U2434" s="1">
        <f t="shared" si="112"/>
        <v>44846</v>
      </c>
      <c r="W2434" s="37">
        <f t="shared" si="113"/>
        <v>1</v>
      </c>
      <c r="X2434" s="2"/>
      <c r="Z2434" s="2"/>
      <c r="AB2434" s="3"/>
      <c r="AD2434" s="3"/>
      <c r="AJ2434" s="3"/>
      <c r="AK2434" s="3"/>
    </row>
    <row r="2435" spans="1:37">
      <c r="A2435" t="s">
        <v>85</v>
      </c>
      <c r="B2435" t="s">
        <v>19</v>
      </c>
      <c r="C2435" s="2">
        <v>43921.385416666664</v>
      </c>
      <c r="D2435">
        <v>646.04999999999995</v>
      </c>
      <c r="E2435" s="2">
        <v>43922.385416666664</v>
      </c>
      <c r="F2435">
        <v>540.15</v>
      </c>
      <c r="G2435" s="3">
        <v>-0.16389999999999999</v>
      </c>
      <c r="H2435">
        <v>91687.05</v>
      </c>
      <c r="I2435" s="3">
        <v>0.14560000000000001</v>
      </c>
      <c r="J2435">
        <v>975</v>
      </c>
      <c r="K2435">
        <v>629898.75</v>
      </c>
      <c r="L2435">
        <v>3084111.96</v>
      </c>
      <c r="M2435">
        <v>77</v>
      </c>
      <c r="N2435">
        <v>1190.74</v>
      </c>
      <c r="O2435" s="3">
        <v>-9.7100000000000006E-2</v>
      </c>
      <c r="P2435" s="3">
        <v>0.25190000000000001</v>
      </c>
      <c r="Q2435" t="s">
        <v>20</v>
      </c>
      <c r="S2435" s="1">
        <f t="shared" si="111"/>
        <v>43921</v>
      </c>
      <c r="U2435" s="1">
        <f t="shared" si="112"/>
        <v>43922</v>
      </c>
      <c r="W2435" s="37">
        <f t="shared" si="113"/>
        <v>1</v>
      </c>
      <c r="X2435" s="2"/>
      <c r="Z2435" s="2"/>
      <c r="AB2435" s="3"/>
      <c r="AD2435" s="3"/>
      <c r="AJ2435" s="3"/>
      <c r="AK2435" s="3"/>
    </row>
    <row r="2436" spans="1:37">
      <c r="A2436" t="s">
        <v>150</v>
      </c>
      <c r="B2436" t="s">
        <v>19</v>
      </c>
      <c r="C2436" s="2">
        <v>43657.385416666664</v>
      </c>
      <c r="D2436">
        <v>93.6</v>
      </c>
      <c r="E2436" s="2">
        <v>43658.423611111109</v>
      </c>
      <c r="F2436">
        <v>78.25</v>
      </c>
      <c r="G2436" s="3">
        <v>-0.16400000000000001</v>
      </c>
      <c r="H2436">
        <v>9201.26</v>
      </c>
      <c r="I2436" s="3">
        <v>0.14560000000000001</v>
      </c>
      <c r="J2436">
        <v>675</v>
      </c>
      <c r="K2436">
        <v>63180</v>
      </c>
      <c r="L2436">
        <v>2992824.89</v>
      </c>
      <c r="M2436">
        <v>87</v>
      </c>
      <c r="N2436">
        <v>105.76</v>
      </c>
      <c r="O2436" s="3">
        <v>-9.4600000000000004E-2</v>
      </c>
      <c r="P2436" s="3">
        <v>0.3216</v>
      </c>
      <c r="Q2436" t="s">
        <v>20</v>
      </c>
      <c r="S2436" s="1">
        <f t="shared" si="111"/>
        <v>43657</v>
      </c>
      <c r="U2436" s="1">
        <f t="shared" si="112"/>
        <v>43658</v>
      </c>
      <c r="W2436" s="37">
        <f t="shared" si="113"/>
        <v>1</v>
      </c>
      <c r="X2436" s="2"/>
      <c r="Z2436" s="2"/>
      <c r="AB2436" s="3"/>
      <c r="AD2436" s="3"/>
      <c r="AJ2436" s="3"/>
      <c r="AK2436" s="3"/>
    </row>
    <row r="2437" spans="1:37">
      <c r="A2437" t="s">
        <v>90</v>
      </c>
      <c r="B2437" t="s">
        <v>19</v>
      </c>
      <c r="C2437" s="2">
        <v>42608.385416666664</v>
      </c>
      <c r="D2437">
        <v>154</v>
      </c>
      <c r="E2437" s="2">
        <v>42611.496527777781</v>
      </c>
      <c r="F2437">
        <v>128.69999999999999</v>
      </c>
      <c r="G2437" s="3">
        <v>-0.1643</v>
      </c>
      <c r="H2437">
        <v>18540.23</v>
      </c>
      <c r="I2437" s="3">
        <v>0.1459</v>
      </c>
      <c r="J2437">
        <v>825</v>
      </c>
      <c r="K2437">
        <v>127050</v>
      </c>
      <c r="L2437">
        <v>1926428.28</v>
      </c>
      <c r="M2437">
        <v>109</v>
      </c>
      <c r="N2437">
        <v>170.09</v>
      </c>
      <c r="O2437" s="3">
        <v>-3.9899999999999998E-2</v>
      </c>
      <c r="P2437" s="3">
        <v>0.26619999999999999</v>
      </c>
      <c r="Q2437" t="s">
        <v>20</v>
      </c>
      <c r="S2437" s="1">
        <f t="shared" si="111"/>
        <v>42608</v>
      </c>
      <c r="U2437" s="1">
        <f t="shared" si="112"/>
        <v>42611</v>
      </c>
      <c r="W2437" s="37">
        <f t="shared" si="113"/>
        <v>3</v>
      </c>
      <c r="X2437" s="2"/>
      <c r="Z2437" s="2"/>
      <c r="AB2437" s="3"/>
      <c r="AD2437" s="3"/>
      <c r="AJ2437" s="3"/>
      <c r="AK2437" s="3"/>
    </row>
    <row r="2438" spans="1:37">
      <c r="A2438" t="s">
        <v>259</v>
      </c>
      <c r="B2438" t="s">
        <v>19</v>
      </c>
      <c r="C2438" s="2">
        <v>44893.395833333336</v>
      </c>
      <c r="D2438">
        <v>189</v>
      </c>
      <c r="E2438" s="2">
        <v>44894.631944444445</v>
      </c>
      <c r="F2438">
        <v>157.75</v>
      </c>
      <c r="G2438" s="3">
        <v>-0.1653</v>
      </c>
      <c r="H2438">
        <v>18058.63</v>
      </c>
      <c r="I2438" s="3">
        <v>0.14699999999999999</v>
      </c>
      <c r="J2438">
        <v>650</v>
      </c>
      <c r="K2438">
        <v>122850</v>
      </c>
      <c r="L2438">
        <v>7041530.3099999996</v>
      </c>
      <c r="M2438">
        <v>145</v>
      </c>
      <c r="N2438">
        <v>124.54</v>
      </c>
      <c r="O2438" s="3">
        <v>-3.8899999999999997E-2</v>
      </c>
      <c r="P2438" s="3">
        <v>0.246</v>
      </c>
      <c r="Q2438" t="s">
        <v>20</v>
      </c>
      <c r="S2438" s="1">
        <f t="shared" si="111"/>
        <v>44893</v>
      </c>
      <c r="U2438" s="1">
        <f t="shared" si="112"/>
        <v>44894</v>
      </c>
      <c r="W2438" s="37">
        <f t="shared" si="113"/>
        <v>1</v>
      </c>
      <c r="X2438" s="2"/>
      <c r="Z2438" s="2"/>
      <c r="AB2438" s="3"/>
      <c r="AD2438" s="3"/>
      <c r="AJ2438" s="3"/>
      <c r="AK2438" s="3"/>
    </row>
    <row r="2439" spans="1:37">
      <c r="A2439" t="s">
        <v>31</v>
      </c>
      <c r="B2439" t="s">
        <v>19</v>
      </c>
      <c r="C2439" s="2">
        <v>41520.413194444445</v>
      </c>
      <c r="D2439">
        <v>154.55000000000001</v>
      </c>
      <c r="E2439" s="2">
        <v>41521.454861111109</v>
      </c>
      <c r="F2439">
        <v>129</v>
      </c>
      <c r="G2439" s="3">
        <v>-0.1653</v>
      </c>
      <c r="H2439">
        <v>23850.23</v>
      </c>
      <c r="I2439" s="3">
        <v>0.14699999999999999</v>
      </c>
      <c r="J2439">
        <v>1050</v>
      </c>
      <c r="K2439">
        <v>162277.5</v>
      </c>
      <c r="L2439">
        <v>811271.05</v>
      </c>
      <c r="M2439">
        <v>89</v>
      </c>
      <c r="N2439">
        <v>267.98</v>
      </c>
      <c r="O2439" s="3">
        <v>-9.1000000000000004E-3</v>
      </c>
      <c r="P2439" s="3">
        <v>0.47620000000000001</v>
      </c>
      <c r="Q2439" t="s">
        <v>20</v>
      </c>
      <c r="S2439" s="1">
        <f t="shared" si="111"/>
        <v>41520</v>
      </c>
      <c r="U2439" s="1">
        <f t="shared" si="112"/>
        <v>41521</v>
      </c>
      <c r="W2439" s="37">
        <f t="shared" si="113"/>
        <v>1</v>
      </c>
      <c r="X2439" s="2"/>
      <c r="Z2439" s="2"/>
      <c r="AB2439" s="3"/>
      <c r="AD2439" s="3"/>
      <c r="AJ2439" s="3"/>
      <c r="AK2439" s="3"/>
    </row>
    <row r="2440" spans="1:37">
      <c r="A2440" t="s">
        <v>153</v>
      </c>
      <c r="B2440" t="s">
        <v>19</v>
      </c>
      <c r="C2440" s="2">
        <v>43483.569444444445</v>
      </c>
      <c r="D2440">
        <v>108.05</v>
      </c>
      <c r="E2440" s="2">
        <v>43487.385416666664</v>
      </c>
      <c r="F2440">
        <v>90.1</v>
      </c>
      <c r="G2440" s="3">
        <v>-0.1661</v>
      </c>
      <c r="H2440">
        <v>10778.74</v>
      </c>
      <c r="I2440" s="3">
        <v>0.14779999999999999</v>
      </c>
      <c r="J2440">
        <v>675</v>
      </c>
      <c r="K2440">
        <v>72933.75</v>
      </c>
      <c r="L2440">
        <v>2281212.25</v>
      </c>
      <c r="M2440">
        <v>100</v>
      </c>
      <c r="N2440">
        <v>107.79</v>
      </c>
      <c r="O2440" s="3">
        <v>-3.8899999999999997E-2</v>
      </c>
      <c r="P2440" s="3">
        <v>0.30499999999999999</v>
      </c>
      <c r="Q2440" t="s">
        <v>20</v>
      </c>
      <c r="S2440" s="1">
        <f t="shared" si="111"/>
        <v>43483</v>
      </c>
      <c r="U2440" s="1">
        <f t="shared" si="112"/>
        <v>43487</v>
      </c>
      <c r="W2440" s="37">
        <f t="shared" si="113"/>
        <v>4</v>
      </c>
      <c r="X2440" s="2"/>
      <c r="Z2440" s="2"/>
      <c r="AB2440" s="3"/>
      <c r="AD2440" s="3"/>
      <c r="AJ2440" s="3"/>
      <c r="AK2440" s="3"/>
    </row>
    <row r="2441" spans="1:37">
      <c r="A2441" t="s">
        <v>79</v>
      </c>
      <c r="B2441" t="s">
        <v>19</v>
      </c>
      <c r="C2441" s="2">
        <v>42268.548611111109</v>
      </c>
      <c r="D2441">
        <v>78.849999999999994</v>
      </c>
      <c r="E2441" s="2">
        <v>42269.53125</v>
      </c>
      <c r="F2441">
        <v>65.75</v>
      </c>
      <c r="G2441" s="3">
        <v>-0.1661</v>
      </c>
      <c r="H2441">
        <v>10488.6</v>
      </c>
      <c r="I2441" s="3">
        <v>0.14779999999999999</v>
      </c>
      <c r="J2441">
        <v>900</v>
      </c>
      <c r="K2441">
        <v>70965</v>
      </c>
      <c r="L2441">
        <v>2149693.34</v>
      </c>
      <c r="M2441">
        <v>72</v>
      </c>
      <c r="N2441">
        <v>145.66999999999999</v>
      </c>
      <c r="O2441" s="3">
        <v>-0.21049999999999999</v>
      </c>
      <c r="P2441" s="3">
        <v>0.44259999999999999</v>
      </c>
      <c r="Q2441" t="s">
        <v>20</v>
      </c>
      <c r="S2441" s="1">
        <f t="shared" si="111"/>
        <v>42268</v>
      </c>
      <c r="U2441" s="1">
        <f t="shared" si="112"/>
        <v>42269</v>
      </c>
      <c r="W2441" s="37">
        <f t="shared" si="113"/>
        <v>1</v>
      </c>
      <c r="X2441" s="2"/>
      <c r="Z2441" s="2"/>
      <c r="AB2441" s="3"/>
      <c r="AD2441" s="3"/>
      <c r="AJ2441" s="3"/>
      <c r="AK2441" s="3"/>
    </row>
    <row r="2442" spans="1:37">
      <c r="A2442" t="s">
        <v>83</v>
      </c>
      <c r="B2442" t="s">
        <v>19</v>
      </c>
      <c r="C2442" s="2">
        <v>42712.385416666664</v>
      </c>
      <c r="D2442">
        <v>106</v>
      </c>
      <c r="E2442" s="2">
        <v>42716.385416666664</v>
      </c>
      <c r="F2442">
        <v>88.35</v>
      </c>
      <c r="G2442" s="3">
        <v>-0.16650000000000001</v>
      </c>
      <c r="H2442">
        <v>14135.85</v>
      </c>
      <c r="I2442" s="3">
        <v>0.1482</v>
      </c>
      <c r="J2442">
        <v>900</v>
      </c>
      <c r="K2442">
        <v>95400</v>
      </c>
      <c r="L2442">
        <v>2246874.2200000002</v>
      </c>
      <c r="M2442">
        <v>151</v>
      </c>
      <c r="N2442">
        <v>93.61</v>
      </c>
      <c r="O2442" s="3">
        <v>-0.1825</v>
      </c>
      <c r="P2442" s="3">
        <v>0.37919999999999998</v>
      </c>
      <c r="Q2442" t="s">
        <v>20</v>
      </c>
      <c r="S2442" s="1">
        <f t="shared" si="111"/>
        <v>42712</v>
      </c>
      <c r="U2442" s="1">
        <f t="shared" si="112"/>
        <v>42716</v>
      </c>
      <c r="W2442" s="37">
        <f t="shared" si="113"/>
        <v>4</v>
      </c>
      <c r="X2442" s="2"/>
      <c r="Z2442" s="2"/>
      <c r="AB2442" s="3"/>
      <c r="AD2442" s="3"/>
      <c r="AJ2442" s="3"/>
      <c r="AK2442" s="3"/>
    </row>
    <row r="2443" spans="1:37">
      <c r="A2443" t="s">
        <v>67</v>
      </c>
      <c r="B2443" t="s">
        <v>19</v>
      </c>
      <c r="C2443" s="2">
        <v>42396.572916666664</v>
      </c>
      <c r="D2443">
        <v>44.35</v>
      </c>
      <c r="E2443" s="2">
        <v>42397.538194444445</v>
      </c>
      <c r="F2443">
        <v>36.950000000000003</v>
      </c>
      <c r="G2443" s="3">
        <v>-0.16689999999999999</v>
      </c>
      <c r="H2443">
        <v>5928.3</v>
      </c>
      <c r="I2443" s="3">
        <v>0.14849999999999999</v>
      </c>
      <c r="J2443">
        <v>900.00009999999997</v>
      </c>
      <c r="K2443">
        <v>39915</v>
      </c>
      <c r="L2443">
        <v>1704918.3</v>
      </c>
      <c r="M2443">
        <v>67</v>
      </c>
      <c r="N2443">
        <v>88.48</v>
      </c>
      <c r="O2443" s="3">
        <v>-0.33029999999999998</v>
      </c>
      <c r="P2443" s="3">
        <v>0.39800000000000002</v>
      </c>
      <c r="Q2443" t="s">
        <v>20</v>
      </c>
      <c r="S2443" s="1">
        <f t="shared" si="111"/>
        <v>42396</v>
      </c>
      <c r="U2443" s="1">
        <f t="shared" si="112"/>
        <v>42397</v>
      </c>
      <c r="W2443" s="37">
        <f t="shared" si="113"/>
        <v>1</v>
      </c>
      <c r="X2443" s="2"/>
      <c r="Z2443" s="2"/>
      <c r="AB2443" s="3"/>
      <c r="AD2443" s="3"/>
      <c r="AJ2443" s="3"/>
      <c r="AK2443" s="3"/>
    </row>
    <row r="2444" spans="1:37">
      <c r="A2444" t="s">
        <v>157</v>
      </c>
      <c r="B2444" t="s">
        <v>19</v>
      </c>
      <c r="C2444" s="2">
        <v>43808.59375</v>
      </c>
      <c r="D2444">
        <v>162.85</v>
      </c>
      <c r="E2444" s="2">
        <v>43810.40625</v>
      </c>
      <c r="F2444">
        <v>135.65</v>
      </c>
      <c r="G2444" s="3">
        <v>-0.16700000000000001</v>
      </c>
      <c r="H2444">
        <v>16345.12</v>
      </c>
      <c r="I2444" s="3">
        <v>0.1487</v>
      </c>
      <c r="J2444">
        <v>675</v>
      </c>
      <c r="K2444">
        <v>109923.76</v>
      </c>
      <c r="L2444">
        <v>2974029.25</v>
      </c>
      <c r="M2444">
        <v>99</v>
      </c>
      <c r="N2444">
        <v>165.1</v>
      </c>
      <c r="O2444" s="3">
        <v>-9.4600000000000004E-2</v>
      </c>
      <c r="P2444" s="3">
        <v>0.27479999999999999</v>
      </c>
      <c r="Q2444" t="s">
        <v>20</v>
      </c>
      <c r="S2444" s="1">
        <f t="shared" si="111"/>
        <v>43808</v>
      </c>
      <c r="U2444" s="1">
        <f t="shared" si="112"/>
        <v>43810</v>
      </c>
      <c r="W2444" s="37">
        <f t="shared" si="113"/>
        <v>2</v>
      </c>
      <c r="X2444" s="2"/>
      <c r="Z2444" s="2"/>
      <c r="AB2444" s="3"/>
      <c r="AD2444" s="3"/>
      <c r="AJ2444" s="3"/>
      <c r="AK2444" s="3"/>
    </row>
    <row r="2445" spans="1:37">
      <c r="A2445" t="s">
        <v>124</v>
      </c>
      <c r="B2445" t="s">
        <v>19</v>
      </c>
      <c r="C2445" s="2">
        <v>43031.385416666664</v>
      </c>
      <c r="D2445">
        <v>42.05</v>
      </c>
      <c r="E2445" s="2">
        <v>43031.607638888891</v>
      </c>
      <c r="F2445">
        <v>35</v>
      </c>
      <c r="G2445" s="3">
        <v>-0.16769999999999999</v>
      </c>
      <c r="H2445">
        <v>4709.62</v>
      </c>
      <c r="I2445" s="3">
        <v>0.14929999999999999</v>
      </c>
      <c r="J2445">
        <v>750</v>
      </c>
      <c r="K2445">
        <v>31537.5</v>
      </c>
      <c r="L2445">
        <v>2357774.0499999998</v>
      </c>
      <c r="M2445">
        <v>65</v>
      </c>
      <c r="N2445">
        <v>72.459999999999994</v>
      </c>
      <c r="O2445" s="3">
        <v>-0.44230000000000003</v>
      </c>
      <c r="P2445" s="3">
        <v>0.51249999999999996</v>
      </c>
      <c r="Q2445" t="s">
        <v>20</v>
      </c>
      <c r="S2445" s="1">
        <f t="shared" si="111"/>
        <v>43031</v>
      </c>
      <c r="U2445" s="1">
        <f t="shared" si="112"/>
        <v>43031</v>
      </c>
      <c r="W2445" s="37">
        <f t="shared" si="113"/>
        <v>0</v>
      </c>
      <c r="X2445" s="2"/>
      <c r="Z2445" s="2"/>
      <c r="AB2445" s="3"/>
      <c r="AD2445" s="3"/>
      <c r="AJ2445" s="3"/>
      <c r="AK2445" s="3"/>
    </row>
    <row r="2446" spans="1:37">
      <c r="A2446" t="s">
        <v>183</v>
      </c>
      <c r="B2446" t="s">
        <v>19</v>
      </c>
      <c r="C2446" s="2">
        <v>44200.527777777781</v>
      </c>
      <c r="D2446">
        <v>259.75</v>
      </c>
      <c r="E2446" s="2">
        <v>44202.548611111109</v>
      </c>
      <c r="F2446">
        <v>216</v>
      </c>
      <c r="G2446" s="3">
        <v>-0.16839999999999999</v>
      </c>
      <c r="H2446">
        <v>26319.94</v>
      </c>
      <c r="I2446" s="3">
        <v>0.15010000000000001</v>
      </c>
      <c r="J2446">
        <v>675</v>
      </c>
      <c r="K2446">
        <v>175331.25</v>
      </c>
      <c r="L2446">
        <v>4196147.6100000003</v>
      </c>
      <c r="M2446">
        <v>159</v>
      </c>
      <c r="N2446">
        <v>165.53</v>
      </c>
      <c r="O2446" s="3">
        <v>-8.9499999999999996E-2</v>
      </c>
      <c r="P2446" s="3">
        <v>0.22750000000000001</v>
      </c>
      <c r="Q2446" t="s">
        <v>20</v>
      </c>
      <c r="S2446" s="1">
        <f t="shared" si="111"/>
        <v>44200</v>
      </c>
      <c r="U2446" s="1">
        <f t="shared" si="112"/>
        <v>44202</v>
      </c>
      <c r="W2446" s="37">
        <f t="shared" si="113"/>
        <v>2</v>
      </c>
      <c r="X2446" s="2"/>
      <c r="Z2446" s="2"/>
      <c r="AB2446" s="3"/>
      <c r="AD2446" s="3"/>
      <c r="AJ2446" s="3"/>
      <c r="AK2446" s="3"/>
    </row>
    <row r="2447" spans="1:37">
      <c r="A2447" t="s">
        <v>120</v>
      </c>
      <c r="B2447" t="s">
        <v>19</v>
      </c>
      <c r="C2447" s="2">
        <v>42951.569444444445</v>
      </c>
      <c r="D2447">
        <v>81.3</v>
      </c>
      <c r="E2447" s="2">
        <v>42954.631944444445</v>
      </c>
      <c r="F2447">
        <v>67.599999999999994</v>
      </c>
      <c r="G2447" s="3">
        <v>-0.16850000000000001</v>
      </c>
      <c r="H2447">
        <v>9158.25</v>
      </c>
      <c r="I2447" s="3">
        <v>0.1502</v>
      </c>
      <c r="J2447">
        <v>750</v>
      </c>
      <c r="K2447">
        <v>60975</v>
      </c>
      <c r="L2447">
        <v>2208363.9300000002</v>
      </c>
      <c r="M2447">
        <v>94</v>
      </c>
      <c r="N2447">
        <v>97.43</v>
      </c>
      <c r="O2447" s="3">
        <v>-8.7900000000000006E-2</v>
      </c>
      <c r="P2447" s="3">
        <v>0.28660000000000002</v>
      </c>
      <c r="Q2447" t="s">
        <v>20</v>
      </c>
      <c r="S2447" s="1">
        <f t="shared" si="111"/>
        <v>42951</v>
      </c>
      <c r="U2447" s="1">
        <f t="shared" si="112"/>
        <v>42954</v>
      </c>
      <c r="W2447" s="37">
        <f t="shared" si="113"/>
        <v>3</v>
      </c>
      <c r="X2447" s="2"/>
      <c r="Z2447" s="2"/>
      <c r="AB2447" s="3"/>
      <c r="AD2447" s="3"/>
      <c r="AJ2447" s="3"/>
      <c r="AK2447" s="3"/>
    </row>
    <row r="2448" spans="1:37">
      <c r="A2448" t="s">
        <v>115</v>
      </c>
      <c r="B2448" t="s">
        <v>19</v>
      </c>
      <c r="C2448" s="2">
        <v>42921.611111111109</v>
      </c>
      <c r="D2448">
        <v>80.650000000000006</v>
      </c>
      <c r="E2448" s="2">
        <v>42923.385416666664</v>
      </c>
      <c r="F2448">
        <v>67.05</v>
      </c>
      <c r="G2448" s="3">
        <v>-0.1686</v>
      </c>
      <c r="H2448">
        <v>9092.25</v>
      </c>
      <c r="I2448" s="3">
        <v>0.15029999999999999</v>
      </c>
      <c r="J2448">
        <v>750</v>
      </c>
      <c r="K2448">
        <v>60487.5</v>
      </c>
      <c r="L2448">
        <v>2105451.48</v>
      </c>
      <c r="M2448">
        <v>86</v>
      </c>
      <c r="N2448">
        <v>105.72</v>
      </c>
      <c r="O2448" s="3">
        <v>-3.9100000000000003E-2</v>
      </c>
      <c r="P2448" s="3">
        <v>0.33850000000000002</v>
      </c>
      <c r="Q2448" t="s">
        <v>20</v>
      </c>
      <c r="S2448" s="1">
        <f t="shared" si="111"/>
        <v>42921</v>
      </c>
      <c r="U2448" s="1">
        <f t="shared" si="112"/>
        <v>42923</v>
      </c>
      <c r="W2448" s="37">
        <f t="shared" si="113"/>
        <v>2</v>
      </c>
      <c r="X2448" s="2"/>
      <c r="Z2448" s="2"/>
      <c r="AB2448" s="3"/>
      <c r="AD2448" s="3"/>
      <c r="AJ2448" s="3"/>
      <c r="AK2448" s="3"/>
    </row>
    <row r="2449" spans="1:37">
      <c r="A2449" t="s">
        <v>128</v>
      </c>
      <c r="B2449" t="s">
        <v>19</v>
      </c>
      <c r="C2449" s="2">
        <v>43040.385416666664</v>
      </c>
      <c r="D2449">
        <v>121.5</v>
      </c>
      <c r="E2449" s="2">
        <v>43041.5</v>
      </c>
      <c r="F2449">
        <v>101</v>
      </c>
      <c r="G2449" s="3">
        <v>-0.16869999999999999</v>
      </c>
      <c r="H2449">
        <v>12335.63</v>
      </c>
      <c r="I2449" s="3">
        <v>0.15040000000000001</v>
      </c>
      <c r="J2449">
        <v>675</v>
      </c>
      <c r="K2449">
        <v>82012.5</v>
      </c>
      <c r="L2449">
        <v>2305176.1</v>
      </c>
      <c r="M2449">
        <v>109</v>
      </c>
      <c r="N2449">
        <v>113.17</v>
      </c>
      <c r="O2449" s="3">
        <v>-6.7100000000000007E-2</v>
      </c>
      <c r="P2449" s="3">
        <v>0.25840000000000002</v>
      </c>
      <c r="Q2449" t="s">
        <v>20</v>
      </c>
      <c r="S2449" s="1">
        <f t="shared" si="111"/>
        <v>43040</v>
      </c>
      <c r="U2449" s="1">
        <f t="shared" si="112"/>
        <v>43041</v>
      </c>
      <c r="W2449" s="37">
        <f t="shared" si="113"/>
        <v>1</v>
      </c>
      <c r="X2449" s="2"/>
      <c r="Z2449" s="2"/>
      <c r="AB2449" s="3"/>
      <c r="AD2449" s="3"/>
      <c r="AJ2449" s="3"/>
      <c r="AK2449" s="3"/>
    </row>
    <row r="2450" spans="1:37">
      <c r="A2450" t="s">
        <v>41</v>
      </c>
      <c r="B2450" t="s">
        <v>19</v>
      </c>
      <c r="C2450" s="2">
        <v>40830.465277777781</v>
      </c>
      <c r="D2450">
        <v>85</v>
      </c>
      <c r="E2450" s="2">
        <v>40833.46875</v>
      </c>
      <c r="F2450">
        <v>70.650000000000006</v>
      </c>
      <c r="G2450" s="3">
        <v>-0.16880000000000001</v>
      </c>
      <c r="H2450">
        <v>12153.82</v>
      </c>
      <c r="I2450" s="3">
        <v>0.15049999999999999</v>
      </c>
      <c r="J2450">
        <v>950</v>
      </c>
      <c r="K2450">
        <v>80750</v>
      </c>
      <c r="L2450">
        <v>-139478.25</v>
      </c>
      <c r="M2450">
        <v>78</v>
      </c>
      <c r="N2450">
        <v>155.82</v>
      </c>
      <c r="O2450" s="3">
        <v>-0.10879999999999999</v>
      </c>
      <c r="P2450" s="3">
        <v>0.4118</v>
      </c>
      <c r="Q2450" t="s">
        <v>20</v>
      </c>
      <c r="S2450" s="1">
        <f t="shared" si="111"/>
        <v>40830</v>
      </c>
      <c r="U2450" s="1">
        <f t="shared" si="112"/>
        <v>40833</v>
      </c>
      <c r="W2450" s="37">
        <f t="shared" si="113"/>
        <v>3</v>
      </c>
      <c r="X2450" s="2"/>
      <c r="Z2450" s="2"/>
      <c r="AB2450" s="3"/>
      <c r="AD2450" s="3"/>
      <c r="AJ2450" s="3"/>
      <c r="AK2450" s="3"/>
    </row>
    <row r="2451" spans="1:37">
      <c r="A2451" t="s">
        <v>39</v>
      </c>
      <c r="B2451" t="s">
        <v>19</v>
      </c>
      <c r="C2451" s="2">
        <v>41346.385416666664</v>
      </c>
      <c r="D2451">
        <v>71.95</v>
      </c>
      <c r="E2451" s="2">
        <v>41347.479166666664</v>
      </c>
      <c r="F2451">
        <v>59.8</v>
      </c>
      <c r="G2451" s="3">
        <v>-0.16889999999999999</v>
      </c>
      <c r="H2451">
        <v>10290.879999999999</v>
      </c>
      <c r="I2451" s="3">
        <v>0.15060000000000001</v>
      </c>
      <c r="J2451">
        <v>950.00009999999997</v>
      </c>
      <c r="K2451">
        <v>68352.5</v>
      </c>
      <c r="L2451">
        <v>661360.4</v>
      </c>
      <c r="M2451">
        <v>104</v>
      </c>
      <c r="N2451">
        <v>98.95</v>
      </c>
      <c r="O2451" s="3">
        <v>-9.8000000000000004E-2</v>
      </c>
      <c r="P2451" s="3">
        <v>0.43990000000000001</v>
      </c>
      <c r="Q2451" t="s">
        <v>20</v>
      </c>
      <c r="S2451" s="1">
        <f t="shared" si="111"/>
        <v>41346</v>
      </c>
      <c r="U2451" s="1">
        <f t="shared" si="112"/>
        <v>41347</v>
      </c>
      <c r="W2451" s="37">
        <f t="shared" si="113"/>
        <v>1</v>
      </c>
      <c r="X2451" s="2"/>
      <c r="Z2451" s="2"/>
      <c r="AB2451" s="3"/>
      <c r="AD2451" s="3"/>
      <c r="AJ2451" s="3"/>
      <c r="AK2451" s="3"/>
    </row>
    <row r="2452" spans="1:37">
      <c r="A2452" t="s">
        <v>76</v>
      </c>
      <c r="B2452" t="s">
        <v>19</v>
      </c>
      <c r="C2452" s="2">
        <v>42510.586805555555</v>
      </c>
      <c r="D2452">
        <v>55</v>
      </c>
      <c r="E2452" s="2">
        <v>42513.385416666664</v>
      </c>
      <c r="F2452">
        <v>45.7</v>
      </c>
      <c r="G2452" s="3">
        <v>-0.1691</v>
      </c>
      <c r="H2452">
        <v>7463.7</v>
      </c>
      <c r="I2452" s="3">
        <v>0.15079999999999999</v>
      </c>
      <c r="J2452">
        <v>900</v>
      </c>
      <c r="K2452">
        <v>49500</v>
      </c>
      <c r="L2452">
        <v>1846356.55</v>
      </c>
      <c r="M2452">
        <v>19</v>
      </c>
      <c r="N2452">
        <v>392.83</v>
      </c>
      <c r="O2452" s="3">
        <v>-0.12909999999999999</v>
      </c>
      <c r="P2452" s="3">
        <v>0.32269999999999999</v>
      </c>
      <c r="Q2452" t="s">
        <v>20</v>
      </c>
      <c r="S2452" s="1">
        <f t="shared" si="111"/>
        <v>42510</v>
      </c>
      <c r="U2452" s="1">
        <f t="shared" si="112"/>
        <v>42513</v>
      </c>
      <c r="W2452" s="37">
        <f t="shared" si="113"/>
        <v>3</v>
      </c>
      <c r="X2452" s="2"/>
      <c r="Z2452" s="2"/>
      <c r="AB2452" s="3"/>
      <c r="AD2452" s="3"/>
      <c r="AJ2452" s="3"/>
      <c r="AK2452" s="3"/>
    </row>
    <row r="2453" spans="1:37">
      <c r="A2453" t="s">
        <v>47</v>
      </c>
      <c r="B2453" t="s">
        <v>19</v>
      </c>
      <c r="C2453" s="2">
        <v>40828.579861111109</v>
      </c>
      <c r="D2453">
        <v>77.95</v>
      </c>
      <c r="E2453" s="2">
        <v>40829.576388888891</v>
      </c>
      <c r="F2453">
        <v>64.75</v>
      </c>
      <c r="G2453" s="3">
        <v>-0.16930000000000001</v>
      </c>
      <c r="H2453">
        <v>11184.35</v>
      </c>
      <c r="I2453" s="3">
        <v>0.151</v>
      </c>
      <c r="J2453">
        <v>950.00009999999997</v>
      </c>
      <c r="K2453">
        <v>74052.5</v>
      </c>
      <c r="L2453">
        <v>-142875.45000000001</v>
      </c>
      <c r="M2453">
        <v>76</v>
      </c>
      <c r="N2453">
        <v>147.16</v>
      </c>
      <c r="O2453" s="3">
        <v>-3.6600000000000001E-2</v>
      </c>
      <c r="P2453" s="3">
        <v>0.374</v>
      </c>
      <c r="Q2453" t="s">
        <v>20</v>
      </c>
      <c r="S2453" s="1">
        <f t="shared" si="111"/>
        <v>40828</v>
      </c>
      <c r="U2453" s="1">
        <f t="shared" si="112"/>
        <v>40829</v>
      </c>
      <c r="W2453" s="37">
        <f t="shared" si="113"/>
        <v>1</v>
      </c>
      <c r="X2453" s="2"/>
      <c r="Z2453" s="2"/>
      <c r="AB2453" s="3"/>
      <c r="AD2453" s="3"/>
      <c r="AJ2453" s="3"/>
      <c r="AK2453" s="3"/>
    </row>
    <row r="2454" spans="1:37">
      <c r="A2454" t="s">
        <v>143</v>
      </c>
      <c r="B2454" t="s">
        <v>19</v>
      </c>
      <c r="C2454" s="2">
        <v>43313.565972222219</v>
      </c>
      <c r="D2454">
        <v>174.45</v>
      </c>
      <c r="E2454" s="2">
        <v>43315.385416666664</v>
      </c>
      <c r="F2454">
        <v>144.85</v>
      </c>
      <c r="G2454" s="3">
        <v>-0.16969999999999999</v>
      </c>
      <c r="H2454">
        <v>17824.72</v>
      </c>
      <c r="I2454" s="3">
        <v>0.15140000000000001</v>
      </c>
      <c r="J2454">
        <v>675</v>
      </c>
      <c r="K2454">
        <v>117753.75</v>
      </c>
      <c r="L2454">
        <v>2506419.9700000002</v>
      </c>
      <c r="M2454">
        <v>101</v>
      </c>
      <c r="N2454">
        <v>176.48</v>
      </c>
      <c r="O2454" s="3">
        <v>-0.10630000000000001</v>
      </c>
      <c r="P2454" s="3">
        <v>0.30470000000000003</v>
      </c>
      <c r="Q2454" t="s">
        <v>20</v>
      </c>
      <c r="S2454" s="1">
        <f t="shared" si="111"/>
        <v>43313</v>
      </c>
      <c r="U2454" s="1">
        <f t="shared" si="112"/>
        <v>43315</v>
      </c>
      <c r="W2454" s="37">
        <f t="shared" si="113"/>
        <v>2</v>
      </c>
      <c r="X2454" s="2"/>
      <c r="Z2454" s="2"/>
      <c r="AB2454" s="3"/>
      <c r="AD2454" s="3"/>
      <c r="AJ2454" s="3"/>
      <c r="AK2454" s="3"/>
    </row>
    <row r="2455" spans="1:37">
      <c r="A2455" t="s">
        <v>84</v>
      </c>
      <c r="B2455" t="s">
        <v>19</v>
      </c>
      <c r="C2455" s="2">
        <v>42741.465277777781</v>
      </c>
      <c r="D2455">
        <v>87.45</v>
      </c>
      <c r="E2455" s="2">
        <v>42744.586805555555</v>
      </c>
      <c r="F2455">
        <v>72.5</v>
      </c>
      <c r="G2455" s="3">
        <v>-0.17100000000000001</v>
      </c>
      <c r="H2455">
        <v>12015.45</v>
      </c>
      <c r="I2455" s="3">
        <v>0.1527</v>
      </c>
      <c r="J2455">
        <v>900.00009999999997</v>
      </c>
      <c r="K2455">
        <v>78705</v>
      </c>
      <c r="L2455">
        <v>2242482.2200000002</v>
      </c>
      <c r="M2455">
        <v>111</v>
      </c>
      <c r="N2455">
        <v>108.25</v>
      </c>
      <c r="O2455" s="3">
        <v>-9.6100000000000005E-2</v>
      </c>
      <c r="P2455" s="3">
        <v>0.2722</v>
      </c>
      <c r="Q2455" t="s">
        <v>20</v>
      </c>
      <c r="S2455" s="1">
        <f t="shared" si="111"/>
        <v>42741</v>
      </c>
      <c r="U2455" s="1">
        <f t="shared" si="112"/>
        <v>42744</v>
      </c>
      <c r="W2455" s="37">
        <f t="shared" si="113"/>
        <v>3</v>
      </c>
      <c r="X2455" s="2"/>
      <c r="Z2455" s="2"/>
      <c r="AB2455" s="3"/>
      <c r="AD2455" s="3"/>
      <c r="AJ2455" s="3"/>
      <c r="AK2455" s="3"/>
    </row>
    <row r="2456" spans="1:37">
      <c r="A2456" t="s">
        <v>47</v>
      </c>
      <c r="B2456" t="s">
        <v>19</v>
      </c>
      <c r="C2456" s="2">
        <v>40879.520833333336</v>
      </c>
      <c r="D2456">
        <v>124.6</v>
      </c>
      <c r="E2456" s="2">
        <v>40882.576388888891</v>
      </c>
      <c r="F2456">
        <v>103.2</v>
      </c>
      <c r="G2456" s="3">
        <v>-0.17169999999999999</v>
      </c>
      <c r="H2456">
        <v>18165.900000000001</v>
      </c>
      <c r="I2456" s="3">
        <v>0.1535</v>
      </c>
      <c r="J2456">
        <v>950</v>
      </c>
      <c r="K2456">
        <v>118370</v>
      </c>
      <c r="L2456">
        <v>-173125.9</v>
      </c>
      <c r="M2456">
        <v>93</v>
      </c>
      <c r="N2456">
        <v>195.33</v>
      </c>
      <c r="O2456" s="3">
        <v>-3.3300000000000003E-2</v>
      </c>
      <c r="P2456" s="3">
        <v>0.35630000000000001</v>
      </c>
      <c r="Q2456" t="s">
        <v>20</v>
      </c>
      <c r="S2456" s="1">
        <f t="shared" si="111"/>
        <v>40879</v>
      </c>
      <c r="U2456" s="1">
        <f t="shared" si="112"/>
        <v>40882</v>
      </c>
      <c r="W2456" s="37">
        <f t="shared" si="113"/>
        <v>3</v>
      </c>
      <c r="X2456" s="2"/>
      <c r="Z2456" s="2"/>
      <c r="AB2456" s="3"/>
      <c r="AD2456" s="3"/>
      <c r="AJ2456" s="3"/>
      <c r="AK2456" s="3"/>
    </row>
    <row r="2457" spans="1:37">
      <c r="A2457" t="s">
        <v>83</v>
      </c>
      <c r="B2457" t="s">
        <v>19</v>
      </c>
      <c r="C2457" s="2">
        <v>42128.385416666664</v>
      </c>
      <c r="D2457">
        <v>113.6</v>
      </c>
      <c r="E2457" s="2">
        <v>42129.548611111109</v>
      </c>
      <c r="F2457">
        <v>94</v>
      </c>
      <c r="G2457" s="3">
        <v>-0.17249999999999999</v>
      </c>
      <c r="H2457">
        <v>14457.3</v>
      </c>
      <c r="I2457" s="3">
        <v>0.15429999999999999</v>
      </c>
      <c r="J2457">
        <v>825</v>
      </c>
      <c r="K2457">
        <v>93720</v>
      </c>
      <c r="L2457">
        <v>1842105.33</v>
      </c>
      <c r="M2457">
        <v>124</v>
      </c>
      <c r="N2457">
        <v>116.59</v>
      </c>
      <c r="O2457" s="3">
        <v>-8.2699999999999996E-2</v>
      </c>
      <c r="P2457" s="3">
        <v>0.39300000000000002</v>
      </c>
      <c r="Q2457" t="s">
        <v>20</v>
      </c>
      <c r="S2457" s="1">
        <f t="shared" si="111"/>
        <v>42128</v>
      </c>
      <c r="U2457" s="1">
        <f t="shared" si="112"/>
        <v>42129</v>
      </c>
      <c r="W2457" s="37">
        <f t="shared" si="113"/>
        <v>1</v>
      </c>
      <c r="X2457" s="2"/>
      <c r="Z2457" s="2"/>
      <c r="AB2457" s="3"/>
      <c r="AD2457" s="3"/>
      <c r="AJ2457" s="3"/>
      <c r="AK2457" s="3"/>
    </row>
    <row r="2458" spans="1:37">
      <c r="A2458" t="s">
        <v>52</v>
      </c>
      <c r="B2458" t="s">
        <v>19</v>
      </c>
      <c r="C2458" s="2">
        <v>41676.5625</v>
      </c>
      <c r="D2458">
        <v>91.4</v>
      </c>
      <c r="E2458" s="2">
        <v>41677.597222222219</v>
      </c>
      <c r="F2458">
        <v>75.599999999999994</v>
      </c>
      <c r="G2458" s="3">
        <v>-0.1729</v>
      </c>
      <c r="H2458">
        <v>14130</v>
      </c>
      <c r="I2458" s="3">
        <v>0.15459999999999999</v>
      </c>
      <c r="J2458">
        <v>1000</v>
      </c>
      <c r="K2458">
        <v>91400</v>
      </c>
      <c r="L2458">
        <v>1024139.98</v>
      </c>
      <c r="M2458">
        <v>87</v>
      </c>
      <c r="N2458">
        <v>162.41</v>
      </c>
      <c r="O2458" s="3">
        <v>-0.1313</v>
      </c>
      <c r="P2458" s="3">
        <v>0.34139999999999998</v>
      </c>
      <c r="Q2458" t="s">
        <v>20</v>
      </c>
      <c r="S2458" s="1">
        <f t="shared" si="111"/>
        <v>41676</v>
      </c>
      <c r="U2458" s="1">
        <f t="shared" si="112"/>
        <v>41677</v>
      </c>
      <c r="W2458" s="37">
        <f t="shared" si="113"/>
        <v>1</v>
      </c>
      <c r="X2458" s="2"/>
      <c r="Z2458" s="2"/>
      <c r="AB2458" s="3"/>
      <c r="AD2458" s="3"/>
      <c r="AJ2458" s="3"/>
      <c r="AK2458" s="3"/>
    </row>
    <row r="2459" spans="1:37">
      <c r="A2459" t="s">
        <v>133</v>
      </c>
      <c r="B2459" t="s">
        <v>19</v>
      </c>
      <c r="C2459" s="2">
        <v>43469.625</v>
      </c>
      <c r="D2459">
        <v>149.9</v>
      </c>
      <c r="E2459" s="2">
        <v>43472.614583333336</v>
      </c>
      <c r="F2459">
        <v>123.9</v>
      </c>
      <c r="G2459" s="3">
        <v>-0.1734</v>
      </c>
      <c r="H2459">
        <v>15701.85</v>
      </c>
      <c r="I2459" s="3">
        <v>0.1552</v>
      </c>
      <c r="J2459">
        <v>675</v>
      </c>
      <c r="K2459">
        <v>101182.49</v>
      </c>
      <c r="L2459">
        <v>2316503.62</v>
      </c>
      <c r="M2459">
        <v>74</v>
      </c>
      <c r="N2459">
        <v>212.19</v>
      </c>
      <c r="O2459" s="3">
        <v>-1.4E-2</v>
      </c>
      <c r="P2459" s="3">
        <v>0.37290000000000001</v>
      </c>
      <c r="Q2459" t="s">
        <v>20</v>
      </c>
      <c r="S2459" s="1">
        <f t="shared" si="111"/>
        <v>43469</v>
      </c>
      <c r="U2459" s="1">
        <f t="shared" si="112"/>
        <v>43472</v>
      </c>
      <c r="W2459" s="37">
        <f t="shared" si="113"/>
        <v>3</v>
      </c>
      <c r="X2459" s="2"/>
      <c r="Z2459" s="2"/>
      <c r="AB2459" s="3"/>
      <c r="AD2459" s="3"/>
      <c r="AJ2459" s="3"/>
      <c r="AK2459" s="3"/>
    </row>
    <row r="2460" spans="1:37">
      <c r="A2460" t="s">
        <v>110</v>
      </c>
      <c r="B2460" t="s">
        <v>19</v>
      </c>
      <c r="C2460" s="2">
        <v>42866.628472222219</v>
      </c>
      <c r="D2460">
        <v>87.25</v>
      </c>
      <c r="E2460" s="2">
        <v>42867.635416666664</v>
      </c>
      <c r="F2460">
        <v>72.099999999999994</v>
      </c>
      <c r="G2460" s="3">
        <v>-0.1736</v>
      </c>
      <c r="H2460">
        <v>10167.379999999999</v>
      </c>
      <c r="I2460" s="3">
        <v>0.15540000000000001</v>
      </c>
      <c r="J2460">
        <v>750</v>
      </c>
      <c r="K2460">
        <v>65437.5</v>
      </c>
      <c r="L2460">
        <v>2160610.23</v>
      </c>
      <c r="M2460">
        <v>78</v>
      </c>
      <c r="N2460">
        <v>130.35</v>
      </c>
      <c r="O2460" s="3">
        <v>-4.99E-2</v>
      </c>
      <c r="P2460" s="3">
        <v>0.3301</v>
      </c>
      <c r="Q2460" t="s">
        <v>20</v>
      </c>
      <c r="S2460" s="1">
        <f t="shared" si="111"/>
        <v>42866</v>
      </c>
      <c r="U2460" s="1">
        <f t="shared" si="112"/>
        <v>42867</v>
      </c>
      <c r="W2460" s="37">
        <f t="shared" si="113"/>
        <v>1</v>
      </c>
      <c r="X2460" s="2"/>
      <c r="Z2460" s="2"/>
      <c r="AB2460" s="3"/>
      <c r="AD2460" s="3"/>
      <c r="AJ2460" s="3"/>
      <c r="AK2460" s="3"/>
    </row>
    <row r="2461" spans="1:37">
      <c r="A2461" t="s">
        <v>53</v>
      </c>
      <c r="B2461" t="s">
        <v>19</v>
      </c>
      <c r="C2461" s="2">
        <v>41290.461805555555</v>
      </c>
      <c r="D2461">
        <v>95.9</v>
      </c>
      <c r="E2461" s="2">
        <v>41291.482638888891</v>
      </c>
      <c r="F2461">
        <v>79.25</v>
      </c>
      <c r="G2461" s="3">
        <v>-0.1736</v>
      </c>
      <c r="H2461">
        <v>14153.58</v>
      </c>
      <c r="I2461" s="3">
        <v>0.15540000000000001</v>
      </c>
      <c r="J2461">
        <v>950</v>
      </c>
      <c r="K2461">
        <v>91105</v>
      </c>
      <c r="L2461">
        <v>605876.80000000005</v>
      </c>
      <c r="M2461">
        <v>83</v>
      </c>
      <c r="N2461">
        <v>170.53</v>
      </c>
      <c r="O2461" s="3">
        <v>-3.6999999999999998E-2</v>
      </c>
      <c r="P2461" s="3">
        <v>0.37959999999999999</v>
      </c>
      <c r="Q2461" t="s">
        <v>20</v>
      </c>
      <c r="S2461" s="1">
        <f t="shared" si="111"/>
        <v>41290</v>
      </c>
      <c r="U2461" s="1">
        <f t="shared" si="112"/>
        <v>41291</v>
      </c>
      <c r="W2461" s="37">
        <f t="shared" si="113"/>
        <v>1</v>
      </c>
      <c r="X2461" s="2"/>
      <c r="Z2461" s="2"/>
      <c r="AB2461" s="3"/>
      <c r="AD2461" s="3"/>
      <c r="AJ2461" s="3"/>
      <c r="AK2461" s="3"/>
    </row>
    <row r="2462" spans="1:37">
      <c r="A2462" t="s">
        <v>81</v>
      </c>
      <c r="B2462" t="s">
        <v>19</v>
      </c>
      <c r="C2462" s="2">
        <v>42537.614583333336</v>
      </c>
      <c r="D2462">
        <v>92.95</v>
      </c>
      <c r="E2462" s="2">
        <v>42538.600694444445</v>
      </c>
      <c r="F2462">
        <v>76.8</v>
      </c>
      <c r="G2462" s="3">
        <v>-0.17369999999999999</v>
      </c>
      <c r="H2462">
        <v>11923.31</v>
      </c>
      <c r="I2462" s="3">
        <v>0.1555</v>
      </c>
      <c r="J2462">
        <v>825</v>
      </c>
      <c r="K2462">
        <v>76683.75</v>
      </c>
      <c r="L2462">
        <v>1911726.78</v>
      </c>
      <c r="M2462">
        <v>73</v>
      </c>
      <c r="N2462">
        <v>163.33000000000001</v>
      </c>
      <c r="O2462" s="3">
        <v>-1.83E-2</v>
      </c>
      <c r="P2462" s="3">
        <v>0.35339999999999999</v>
      </c>
      <c r="Q2462" t="s">
        <v>20</v>
      </c>
      <c r="S2462" s="1">
        <f t="shared" si="111"/>
        <v>42537</v>
      </c>
      <c r="U2462" s="1">
        <f t="shared" si="112"/>
        <v>42538</v>
      </c>
      <c r="W2462" s="37">
        <f t="shared" si="113"/>
        <v>1</v>
      </c>
      <c r="X2462" s="2"/>
      <c r="Z2462" s="2"/>
      <c r="AB2462" s="3"/>
      <c r="AD2462" s="3"/>
      <c r="AJ2462" s="3"/>
      <c r="AK2462" s="3"/>
    </row>
    <row r="2463" spans="1:37">
      <c r="A2463" t="s">
        <v>78</v>
      </c>
      <c r="B2463" t="s">
        <v>19</v>
      </c>
      <c r="C2463" s="2">
        <v>41920.618055555555</v>
      </c>
      <c r="D2463">
        <v>99.55</v>
      </c>
      <c r="E2463" s="2">
        <v>41922.385416666664</v>
      </c>
      <c r="F2463">
        <v>82.25</v>
      </c>
      <c r="G2463" s="3">
        <v>-0.17380000000000001</v>
      </c>
      <c r="H2463">
        <v>13159.7</v>
      </c>
      <c r="I2463" s="3">
        <v>0.1555</v>
      </c>
      <c r="J2463">
        <v>850</v>
      </c>
      <c r="K2463">
        <v>84617.5</v>
      </c>
      <c r="L2463">
        <v>1515543.5</v>
      </c>
      <c r="M2463">
        <v>86</v>
      </c>
      <c r="N2463">
        <v>153.02000000000001</v>
      </c>
      <c r="O2463" s="3">
        <v>-0.1467</v>
      </c>
      <c r="P2463" s="3">
        <v>0.46810000000000002</v>
      </c>
      <c r="Q2463" t="s">
        <v>20</v>
      </c>
      <c r="S2463" s="1">
        <f t="shared" si="111"/>
        <v>41920</v>
      </c>
      <c r="U2463" s="1">
        <f t="shared" si="112"/>
        <v>41922</v>
      </c>
      <c r="W2463" s="37">
        <f t="shared" si="113"/>
        <v>2</v>
      </c>
      <c r="X2463" s="2"/>
      <c r="Z2463" s="2"/>
      <c r="AB2463" s="3"/>
      <c r="AD2463" s="3"/>
      <c r="AJ2463" s="3"/>
      <c r="AK2463" s="3"/>
    </row>
    <row r="2464" spans="1:37">
      <c r="A2464" t="s">
        <v>381</v>
      </c>
      <c r="B2464" t="s">
        <v>261</v>
      </c>
      <c r="C2464" s="2">
        <v>44895.541666666664</v>
      </c>
      <c r="D2464">
        <v>206.95</v>
      </c>
      <c r="E2464" s="2">
        <v>44895.645833333336</v>
      </c>
      <c r="F2464">
        <v>170.9</v>
      </c>
      <c r="G2464" s="3">
        <v>-0.17419999999999999</v>
      </c>
      <c r="H2464">
        <v>20976.48</v>
      </c>
      <c r="I2464" s="3">
        <v>0.15590000000000001</v>
      </c>
      <c r="J2464">
        <v>650</v>
      </c>
      <c r="K2464">
        <v>134517.5</v>
      </c>
      <c r="L2464">
        <v>7002006.7300000004</v>
      </c>
      <c r="M2464">
        <v>32</v>
      </c>
      <c r="N2464">
        <v>655.51</v>
      </c>
      <c r="O2464" s="3">
        <v>-9.9000000000000008E-3</v>
      </c>
      <c r="P2464" s="3">
        <v>0.2</v>
      </c>
      <c r="Q2464" t="s">
        <v>20</v>
      </c>
      <c r="S2464" s="1">
        <f t="shared" si="111"/>
        <v>44895</v>
      </c>
      <c r="U2464" s="1">
        <f t="shared" si="112"/>
        <v>44895</v>
      </c>
      <c r="W2464" s="37">
        <f t="shared" si="113"/>
        <v>0</v>
      </c>
      <c r="X2464" s="2"/>
      <c r="Z2464" s="2"/>
      <c r="AB2464" s="3"/>
      <c r="AD2464" s="3"/>
      <c r="AJ2464" s="3"/>
      <c r="AK2464" s="3"/>
    </row>
    <row r="2465" spans="1:37">
      <c r="A2465" t="s">
        <v>89</v>
      </c>
      <c r="B2465" t="s">
        <v>19</v>
      </c>
      <c r="C2465" s="2">
        <v>42593.621527777781</v>
      </c>
      <c r="D2465">
        <v>78.95</v>
      </c>
      <c r="E2465" s="2">
        <v>42598.482638888891</v>
      </c>
      <c r="F2465">
        <v>65.2</v>
      </c>
      <c r="G2465" s="3">
        <v>-0.17419999999999999</v>
      </c>
      <c r="H2465">
        <v>10154.51</v>
      </c>
      <c r="I2465" s="3">
        <v>0.15590000000000001</v>
      </c>
      <c r="J2465">
        <v>825</v>
      </c>
      <c r="K2465">
        <v>65133.75</v>
      </c>
      <c r="L2465">
        <v>1935009.52</v>
      </c>
      <c r="M2465">
        <v>113</v>
      </c>
      <c r="N2465">
        <v>89.86</v>
      </c>
      <c r="O2465" s="3">
        <v>-7.7299999999999994E-2</v>
      </c>
      <c r="P2465" s="3">
        <v>0.55600000000000005</v>
      </c>
      <c r="Q2465" t="s">
        <v>20</v>
      </c>
      <c r="S2465" s="1">
        <f t="shared" si="111"/>
        <v>42593</v>
      </c>
      <c r="U2465" s="1">
        <f t="shared" si="112"/>
        <v>42598</v>
      </c>
      <c r="W2465" s="37">
        <f t="shared" si="113"/>
        <v>5</v>
      </c>
      <c r="X2465" s="2"/>
      <c r="Z2465" s="2"/>
      <c r="AB2465" s="3"/>
      <c r="AD2465" s="3"/>
      <c r="AJ2465" s="3"/>
      <c r="AK2465" s="3"/>
    </row>
    <row r="2466" spans="1:37">
      <c r="A2466" t="s">
        <v>166</v>
      </c>
      <c r="B2466" t="s">
        <v>19</v>
      </c>
      <c r="C2466" s="2">
        <v>43818.475694444445</v>
      </c>
      <c r="D2466">
        <v>47</v>
      </c>
      <c r="E2466" s="2">
        <v>43819.5625</v>
      </c>
      <c r="F2466">
        <v>38.799999999999997</v>
      </c>
      <c r="G2466" s="3">
        <v>-0.17449999999999999</v>
      </c>
      <c r="H2466">
        <v>4955.8500000000004</v>
      </c>
      <c r="I2466" s="3">
        <v>0.15620000000000001</v>
      </c>
      <c r="J2466">
        <v>675</v>
      </c>
      <c r="K2466">
        <v>31725</v>
      </c>
      <c r="L2466">
        <v>3031281.74</v>
      </c>
      <c r="M2466">
        <v>102</v>
      </c>
      <c r="N2466">
        <v>48.59</v>
      </c>
      <c r="O2466" s="3">
        <v>-6.3799999999999996E-2</v>
      </c>
      <c r="P2466" s="3">
        <v>0.30109999999999998</v>
      </c>
      <c r="Q2466" t="s">
        <v>20</v>
      </c>
      <c r="S2466" s="1">
        <f t="shared" si="111"/>
        <v>43818</v>
      </c>
      <c r="U2466" s="1">
        <f t="shared" si="112"/>
        <v>43819</v>
      </c>
      <c r="W2466" s="37">
        <f t="shared" si="113"/>
        <v>1</v>
      </c>
      <c r="X2466" s="2"/>
      <c r="Z2466" s="2"/>
      <c r="AB2466" s="3"/>
      <c r="AD2466" s="3"/>
      <c r="AJ2466" s="3"/>
      <c r="AK2466" s="3"/>
    </row>
    <row r="2467" spans="1:37">
      <c r="A2467" t="s">
        <v>155</v>
      </c>
      <c r="B2467" t="s">
        <v>19</v>
      </c>
      <c r="C2467" s="2">
        <v>43565.559027777781</v>
      </c>
      <c r="D2467">
        <v>185.2</v>
      </c>
      <c r="E2467" s="2">
        <v>43566.625</v>
      </c>
      <c r="F2467">
        <v>152.85</v>
      </c>
      <c r="G2467" s="3">
        <v>-0.17469999999999999</v>
      </c>
      <c r="H2467">
        <v>19554.41</v>
      </c>
      <c r="I2467" s="3">
        <v>0.15640000000000001</v>
      </c>
      <c r="J2467">
        <v>675</v>
      </c>
      <c r="K2467">
        <v>125010</v>
      </c>
      <c r="L2467">
        <v>2505168.14</v>
      </c>
      <c r="M2467">
        <v>96</v>
      </c>
      <c r="N2467">
        <v>203.69</v>
      </c>
      <c r="O2467" s="3">
        <v>-0.11799999999999999</v>
      </c>
      <c r="P2467" s="3">
        <v>0.35070000000000001</v>
      </c>
      <c r="Q2467" t="s">
        <v>20</v>
      </c>
      <c r="S2467" s="1">
        <f t="shared" si="111"/>
        <v>43565</v>
      </c>
      <c r="U2467" s="1">
        <f t="shared" si="112"/>
        <v>43566</v>
      </c>
      <c r="W2467" s="37">
        <f t="shared" si="113"/>
        <v>1</v>
      </c>
      <c r="X2467" s="2"/>
      <c r="Z2467" s="2"/>
      <c r="AB2467" s="3"/>
      <c r="AD2467" s="3"/>
      <c r="AJ2467" s="3"/>
      <c r="AK2467" s="3"/>
    </row>
    <row r="2468" spans="1:37">
      <c r="A2468" t="s">
        <v>21</v>
      </c>
      <c r="B2468" t="s">
        <v>19</v>
      </c>
      <c r="C2468" s="2">
        <v>41652.385416666664</v>
      </c>
      <c r="D2468">
        <v>67.05</v>
      </c>
      <c r="E2468" s="2">
        <v>41653.5</v>
      </c>
      <c r="F2468">
        <v>55.3</v>
      </c>
      <c r="G2468" s="3">
        <v>-0.17519999999999999</v>
      </c>
      <c r="H2468">
        <v>10000.17</v>
      </c>
      <c r="I2468" s="3">
        <v>0.157</v>
      </c>
      <c r="J2468">
        <v>950</v>
      </c>
      <c r="K2468">
        <v>63697.5</v>
      </c>
      <c r="L2468">
        <v>1002847.11</v>
      </c>
      <c r="M2468">
        <v>110</v>
      </c>
      <c r="N2468">
        <v>90.91</v>
      </c>
      <c r="O2468" s="3">
        <v>-0.30499999999999999</v>
      </c>
      <c r="P2468" s="3">
        <v>0.38700000000000001</v>
      </c>
      <c r="Q2468" t="s">
        <v>20</v>
      </c>
      <c r="S2468" s="1">
        <f t="shared" ref="S2468:S2531" si="114">DATE(YEAR(C2468),MONTH(C2468),DAY(C2468))</f>
        <v>41652</v>
      </c>
      <c r="U2468" s="1">
        <f t="shared" ref="U2468:U2531" si="115">DATE(YEAR(E2468),MONTH(E2468),DAY(E2468))</f>
        <v>41653</v>
      </c>
      <c r="W2468" s="37">
        <f t="shared" ref="W2468:W2531" si="116">U2468-S2468</f>
        <v>1</v>
      </c>
      <c r="X2468" s="2"/>
      <c r="Z2468" s="2"/>
      <c r="AB2468" s="3"/>
      <c r="AD2468" s="3"/>
      <c r="AJ2468" s="3"/>
      <c r="AK2468" s="3"/>
    </row>
    <row r="2469" spans="1:37">
      <c r="A2469" t="s">
        <v>132</v>
      </c>
      <c r="B2469" t="s">
        <v>19</v>
      </c>
      <c r="C2469" s="2">
        <v>43139.604166666664</v>
      </c>
      <c r="D2469">
        <v>107.8</v>
      </c>
      <c r="E2469" s="2">
        <v>43140.642361111109</v>
      </c>
      <c r="F2469">
        <v>88.9</v>
      </c>
      <c r="G2469" s="3">
        <v>-0.17530000000000001</v>
      </c>
      <c r="H2469">
        <v>11429.77</v>
      </c>
      <c r="I2469" s="3">
        <v>0.15709999999999999</v>
      </c>
      <c r="J2469">
        <v>675</v>
      </c>
      <c r="K2469">
        <v>72765</v>
      </c>
      <c r="L2469">
        <v>2251126.79</v>
      </c>
      <c r="M2469">
        <v>87</v>
      </c>
      <c r="N2469">
        <v>131.38</v>
      </c>
      <c r="O2469" s="3">
        <v>-0.21149999999999999</v>
      </c>
      <c r="P2469" s="3">
        <v>0.52500000000000002</v>
      </c>
      <c r="Q2469" t="s">
        <v>20</v>
      </c>
      <c r="S2469" s="1">
        <f t="shared" si="114"/>
        <v>43139</v>
      </c>
      <c r="U2469" s="1">
        <f t="shared" si="115"/>
        <v>43140</v>
      </c>
      <c r="W2469" s="37">
        <f t="shared" si="116"/>
        <v>1</v>
      </c>
      <c r="X2469" s="2"/>
      <c r="Z2469" s="2"/>
      <c r="AB2469" s="3"/>
      <c r="AD2469" s="3"/>
      <c r="AJ2469" s="3"/>
      <c r="AK2469" s="3"/>
    </row>
    <row r="2470" spans="1:37">
      <c r="A2470" t="s">
        <v>35</v>
      </c>
      <c r="B2470" t="s">
        <v>19</v>
      </c>
      <c r="C2470" s="2">
        <v>40940.572916666664</v>
      </c>
      <c r="D2470">
        <v>99.35</v>
      </c>
      <c r="E2470" s="2">
        <v>40942.434027777781</v>
      </c>
      <c r="F2470">
        <v>81.900000000000006</v>
      </c>
      <c r="G2470" s="3">
        <v>-0.17560000000000001</v>
      </c>
      <c r="H2470">
        <v>14855.62</v>
      </c>
      <c r="I2470" s="3">
        <v>0.15740000000000001</v>
      </c>
      <c r="J2470">
        <v>950</v>
      </c>
      <c r="K2470">
        <v>94382.5</v>
      </c>
      <c r="L2470">
        <v>-135467.03</v>
      </c>
      <c r="M2470">
        <v>113</v>
      </c>
      <c r="N2470">
        <v>131.47</v>
      </c>
      <c r="O2470" s="3">
        <v>-1.8599999999999998E-2</v>
      </c>
      <c r="P2470" s="3">
        <v>0.309</v>
      </c>
      <c r="Q2470" t="s">
        <v>20</v>
      </c>
      <c r="S2470" s="1">
        <f t="shared" si="114"/>
        <v>40940</v>
      </c>
      <c r="U2470" s="1">
        <f t="shared" si="115"/>
        <v>40942</v>
      </c>
      <c r="W2470" s="37">
        <f t="shared" si="116"/>
        <v>2</v>
      </c>
      <c r="X2470" s="2"/>
      <c r="Z2470" s="2"/>
      <c r="AB2470" s="3"/>
      <c r="AD2470" s="3"/>
      <c r="AJ2470" s="3"/>
      <c r="AK2470" s="3"/>
    </row>
    <row r="2471" spans="1:37">
      <c r="A2471" t="s">
        <v>142</v>
      </c>
      <c r="B2471" t="s">
        <v>19</v>
      </c>
      <c r="C2471" s="2">
        <v>43747.489583333336</v>
      </c>
      <c r="D2471">
        <v>192.9</v>
      </c>
      <c r="E2471" s="2">
        <v>43748.503472222219</v>
      </c>
      <c r="F2471">
        <v>159</v>
      </c>
      <c r="G2471" s="3">
        <v>-0.1757</v>
      </c>
      <c r="H2471">
        <v>20507.18</v>
      </c>
      <c r="I2471" s="3">
        <v>0.1575</v>
      </c>
      <c r="J2471">
        <v>675</v>
      </c>
      <c r="K2471">
        <v>130207.49</v>
      </c>
      <c r="L2471">
        <v>2961198.18</v>
      </c>
      <c r="M2471">
        <v>81</v>
      </c>
      <c r="N2471">
        <v>253.18</v>
      </c>
      <c r="O2471" s="3">
        <v>-2.7699999999999999E-2</v>
      </c>
      <c r="P2471" s="3">
        <v>0.40639999999999998</v>
      </c>
      <c r="Q2471" t="s">
        <v>20</v>
      </c>
      <c r="S2471" s="1">
        <f t="shared" si="114"/>
        <v>43747</v>
      </c>
      <c r="U2471" s="1">
        <f t="shared" si="115"/>
        <v>43748</v>
      </c>
      <c r="W2471" s="37">
        <f t="shared" si="116"/>
        <v>1</v>
      </c>
      <c r="X2471" s="2"/>
      <c r="Z2471" s="2"/>
      <c r="AB2471" s="3"/>
      <c r="AD2471" s="3"/>
      <c r="AJ2471" s="3"/>
      <c r="AK2471" s="3"/>
    </row>
    <row r="2472" spans="1:37">
      <c r="A2472" t="s">
        <v>90</v>
      </c>
      <c r="B2472" t="s">
        <v>19</v>
      </c>
      <c r="C2472" s="2">
        <v>42592.420138888891</v>
      </c>
      <c r="D2472">
        <v>122.05</v>
      </c>
      <c r="E2472" s="2">
        <v>42593.479166666664</v>
      </c>
      <c r="F2472">
        <v>100.6</v>
      </c>
      <c r="G2472" s="3">
        <v>-0.1757</v>
      </c>
      <c r="H2472">
        <v>15859.39</v>
      </c>
      <c r="I2472" s="3">
        <v>0.1575</v>
      </c>
      <c r="J2472">
        <v>825</v>
      </c>
      <c r="K2472">
        <v>100691.25</v>
      </c>
      <c r="L2472">
        <v>1959204.29</v>
      </c>
      <c r="M2472">
        <v>94</v>
      </c>
      <c r="N2472">
        <v>168.72</v>
      </c>
      <c r="O2472" s="3">
        <v>-0.16020000000000001</v>
      </c>
      <c r="P2472" s="3">
        <v>0.37940000000000002</v>
      </c>
      <c r="Q2472" t="s">
        <v>20</v>
      </c>
      <c r="S2472" s="1">
        <f t="shared" si="114"/>
        <v>42592</v>
      </c>
      <c r="U2472" s="1">
        <f t="shared" si="115"/>
        <v>42593</v>
      </c>
      <c r="W2472" s="37">
        <f t="shared" si="116"/>
        <v>1</v>
      </c>
      <c r="X2472" s="2"/>
      <c r="Z2472" s="2"/>
      <c r="AB2472" s="3"/>
      <c r="AD2472" s="3"/>
      <c r="AJ2472" s="3"/>
      <c r="AK2472" s="3"/>
    </row>
    <row r="2473" spans="1:37">
      <c r="A2473" t="s">
        <v>217</v>
      </c>
      <c r="B2473" t="s">
        <v>19</v>
      </c>
      <c r="C2473" s="2">
        <v>44452.520833333336</v>
      </c>
      <c r="D2473">
        <v>158.80000000000001</v>
      </c>
      <c r="E2473" s="2">
        <v>44453.541666666664</v>
      </c>
      <c r="F2473">
        <v>130.80000000000001</v>
      </c>
      <c r="G2473" s="3">
        <v>-0.17630000000000001</v>
      </c>
      <c r="H2473">
        <v>15062.4</v>
      </c>
      <c r="I2473" s="3">
        <v>0.15809999999999999</v>
      </c>
      <c r="J2473">
        <v>600</v>
      </c>
      <c r="K2473">
        <v>95280</v>
      </c>
      <c r="L2473">
        <v>5804230.7599999998</v>
      </c>
      <c r="M2473">
        <v>83</v>
      </c>
      <c r="N2473">
        <v>181.47</v>
      </c>
      <c r="O2473" s="3">
        <v>-3.8100000000000002E-2</v>
      </c>
      <c r="P2473" s="3">
        <v>0.29160000000000003</v>
      </c>
      <c r="Q2473" t="s">
        <v>20</v>
      </c>
      <c r="S2473" s="1">
        <f t="shared" si="114"/>
        <v>44452</v>
      </c>
      <c r="U2473" s="1">
        <f t="shared" si="115"/>
        <v>44453</v>
      </c>
      <c r="W2473" s="37">
        <f t="shared" si="116"/>
        <v>1</v>
      </c>
      <c r="X2473" s="2"/>
      <c r="Z2473" s="2"/>
      <c r="AB2473" s="3"/>
      <c r="AD2473" s="3"/>
      <c r="AJ2473" s="3"/>
      <c r="AK2473" s="3"/>
    </row>
    <row r="2474" spans="1:37">
      <c r="A2474" t="s">
        <v>161</v>
      </c>
      <c r="B2474" t="s">
        <v>19</v>
      </c>
      <c r="C2474" s="2">
        <v>43777.565972222219</v>
      </c>
      <c r="D2474">
        <v>137.15</v>
      </c>
      <c r="E2474" s="2">
        <v>43780.628472222219</v>
      </c>
      <c r="F2474">
        <v>112.9</v>
      </c>
      <c r="G2474" s="3">
        <v>-0.17680000000000001</v>
      </c>
      <c r="H2474">
        <v>14680.91</v>
      </c>
      <c r="I2474" s="3">
        <v>0.15859999999999999</v>
      </c>
      <c r="J2474">
        <v>675</v>
      </c>
      <c r="K2474">
        <v>92576.24</v>
      </c>
      <c r="L2474">
        <v>2896466.35</v>
      </c>
      <c r="M2474">
        <v>95</v>
      </c>
      <c r="N2474">
        <v>154.54</v>
      </c>
      <c r="O2474" s="3">
        <v>-0.12609999999999999</v>
      </c>
      <c r="P2474" s="3">
        <v>0.3609</v>
      </c>
      <c r="Q2474" t="s">
        <v>20</v>
      </c>
      <c r="S2474" s="1">
        <f t="shared" si="114"/>
        <v>43777</v>
      </c>
      <c r="U2474" s="1">
        <f t="shared" si="115"/>
        <v>43780</v>
      </c>
      <c r="W2474" s="37">
        <f t="shared" si="116"/>
        <v>3</v>
      </c>
      <c r="X2474" s="2"/>
      <c r="Z2474" s="2"/>
      <c r="AB2474" s="3"/>
      <c r="AD2474" s="3"/>
      <c r="AJ2474" s="3"/>
      <c r="AK2474" s="3"/>
    </row>
    <row r="2475" spans="1:37">
      <c r="A2475" t="s">
        <v>164</v>
      </c>
      <c r="B2475" t="s">
        <v>19</v>
      </c>
      <c r="C2475" s="2">
        <v>43852.423611111109</v>
      </c>
      <c r="D2475">
        <v>88.3</v>
      </c>
      <c r="E2475" s="2">
        <v>43853.399305555555</v>
      </c>
      <c r="F2475">
        <v>72.650000000000006</v>
      </c>
      <c r="G2475" s="3">
        <v>-0.1772</v>
      </c>
      <c r="H2475">
        <v>9477.34</v>
      </c>
      <c r="I2475" s="3">
        <v>0.159</v>
      </c>
      <c r="J2475">
        <v>675</v>
      </c>
      <c r="K2475">
        <v>59602.5</v>
      </c>
      <c r="L2475">
        <v>3014105.02</v>
      </c>
      <c r="M2475">
        <v>70</v>
      </c>
      <c r="N2475">
        <v>135.38999999999999</v>
      </c>
      <c r="O2475" s="3">
        <v>-6.5100000000000005E-2</v>
      </c>
      <c r="P2475" s="3">
        <v>0.50170000000000003</v>
      </c>
      <c r="Q2475" t="s">
        <v>20</v>
      </c>
      <c r="S2475" s="1">
        <f t="shared" si="114"/>
        <v>43852</v>
      </c>
      <c r="U2475" s="1">
        <f t="shared" si="115"/>
        <v>43853</v>
      </c>
      <c r="W2475" s="37">
        <f t="shared" si="116"/>
        <v>1</v>
      </c>
      <c r="X2475" s="2"/>
      <c r="Z2475" s="2"/>
      <c r="AB2475" s="3"/>
      <c r="AD2475" s="3"/>
      <c r="AJ2475" s="3"/>
      <c r="AK2475" s="3"/>
    </row>
    <row r="2476" spans="1:37">
      <c r="A2476" t="s">
        <v>92</v>
      </c>
      <c r="B2476" t="s">
        <v>19</v>
      </c>
      <c r="C2476" s="2">
        <v>42716.385416666664</v>
      </c>
      <c r="D2476">
        <v>119.75</v>
      </c>
      <c r="E2476" s="2">
        <v>42717.510416666664</v>
      </c>
      <c r="F2476">
        <v>98.5</v>
      </c>
      <c r="G2476" s="3">
        <v>-0.17749999999999999</v>
      </c>
      <c r="H2476">
        <v>17160.75</v>
      </c>
      <c r="I2476" s="3">
        <v>0.15920000000000001</v>
      </c>
      <c r="J2476">
        <v>900</v>
      </c>
      <c r="K2476">
        <v>107775</v>
      </c>
      <c r="L2476">
        <v>2264034.9700000002</v>
      </c>
      <c r="M2476">
        <v>112</v>
      </c>
      <c r="N2476">
        <v>153.22</v>
      </c>
      <c r="O2476" s="3">
        <v>-8.6400000000000005E-2</v>
      </c>
      <c r="P2476" s="3">
        <v>0.31019999999999998</v>
      </c>
      <c r="Q2476" t="s">
        <v>20</v>
      </c>
      <c r="S2476" s="1">
        <f t="shared" si="114"/>
        <v>42716</v>
      </c>
      <c r="U2476" s="1">
        <f t="shared" si="115"/>
        <v>42717</v>
      </c>
      <c r="W2476" s="37">
        <f t="shared" si="116"/>
        <v>1</v>
      </c>
      <c r="X2476" s="2"/>
      <c r="Z2476" s="2"/>
      <c r="AB2476" s="3"/>
      <c r="AD2476" s="3"/>
      <c r="AJ2476" s="3"/>
      <c r="AK2476" s="3"/>
    </row>
    <row r="2477" spans="1:37">
      <c r="A2477" t="s">
        <v>114</v>
      </c>
      <c r="B2477" t="s">
        <v>19</v>
      </c>
      <c r="C2477" s="2">
        <v>42906.576388888891</v>
      </c>
      <c r="D2477">
        <v>97</v>
      </c>
      <c r="E2477" s="2">
        <v>42907.590277777781</v>
      </c>
      <c r="F2477">
        <v>79.75</v>
      </c>
      <c r="G2477" s="3">
        <v>-0.17780000000000001</v>
      </c>
      <c r="H2477">
        <v>11611.88</v>
      </c>
      <c r="I2477" s="3">
        <v>0.15959999999999999</v>
      </c>
      <c r="J2477">
        <v>750</v>
      </c>
      <c r="K2477">
        <v>72750</v>
      </c>
      <c r="L2477">
        <v>2106235.98</v>
      </c>
      <c r="M2477">
        <v>80</v>
      </c>
      <c r="N2477">
        <v>145.15</v>
      </c>
      <c r="O2477" s="3">
        <v>-7.22E-2</v>
      </c>
      <c r="P2477" s="3">
        <v>0.32990000000000003</v>
      </c>
      <c r="Q2477" t="s">
        <v>20</v>
      </c>
      <c r="S2477" s="1">
        <f t="shared" si="114"/>
        <v>42906</v>
      </c>
      <c r="U2477" s="1">
        <f t="shared" si="115"/>
        <v>42907</v>
      </c>
      <c r="W2477" s="37">
        <f t="shared" si="116"/>
        <v>1</v>
      </c>
      <c r="X2477" s="2"/>
      <c r="Z2477" s="2"/>
      <c r="AB2477" s="3"/>
      <c r="AD2477" s="3"/>
      <c r="AJ2477" s="3"/>
      <c r="AK2477" s="3"/>
    </row>
    <row r="2478" spans="1:37">
      <c r="A2478" t="s">
        <v>45</v>
      </c>
      <c r="B2478" t="s">
        <v>19</v>
      </c>
      <c r="C2478" s="2">
        <v>40891.503472222219</v>
      </c>
      <c r="D2478">
        <v>99.05</v>
      </c>
      <c r="E2478" s="2">
        <v>40892.569444444445</v>
      </c>
      <c r="F2478">
        <v>81.349999999999994</v>
      </c>
      <c r="G2478" s="3">
        <v>-0.1787</v>
      </c>
      <c r="H2478">
        <v>15896</v>
      </c>
      <c r="I2478" s="3">
        <v>0.1605</v>
      </c>
      <c r="J2478">
        <v>999.99990000000003</v>
      </c>
      <c r="K2478">
        <v>99050</v>
      </c>
      <c r="L2478">
        <v>-201663.95</v>
      </c>
      <c r="M2478">
        <v>96</v>
      </c>
      <c r="N2478">
        <v>165.58</v>
      </c>
      <c r="O2478" s="3">
        <v>-0.25900000000000001</v>
      </c>
      <c r="P2478" s="3">
        <v>0.44419999999999998</v>
      </c>
      <c r="Q2478" t="s">
        <v>20</v>
      </c>
      <c r="S2478" s="1">
        <f t="shared" si="114"/>
        <v>40891</v>
      </c>
      <c r="U2478" s="1">
        <f t="shared" si="115"/>
        <v>40892</v>
      </c>
      <c r="W2478" s="37">
        <f t="shared" si="116"/>
        <v>1</v>
      </c>
      <c r="X2478" s="2"/>
      <c r="Z2478" s="2"/>
      <c r="AB2478" s="3"/>
      <c r="AD2478" s="3"/>
      <c r="AJ2478" s="3"/>
      <c r="AK2478" s="3"/>
    </row>
    <row r="2479" spans="1:37">
      <c r="A2479" t="s">
        <v>239</v>
      </c>
      <c r="B2479" t="s">
        <v>19</v>
      </c>
      <c r="C2479" s="2">
        <v>44715.5625</v>
      </c>
      <c r="D2479">
        <v>313</v>
      </c>
      <c r="E2479" s="2">
        <v>44718.555555555555</v>
      </c>
      <c r="F2479">
        <v>256.89999999999998</v>
      </c>
      <c r="G2479" s="3">
        <v>-0.1792</v>
      </c>
      <c r="H2479">
        <v>35280.699999999997</v>
      </c>
      <c r="I2479" s="3">
        <v>0.161</v>
      </c>
      <c r="J2479">
        <v>700</v>
      </c>
      <c r="K2479">
        <v>219100</v>
      </c>
      <c r="L2479">
        <v>6996690.6100000003</v>
      </c>
      <c r="M2479">
        <v>75</v>
      </c>
      <c r="N2479">
        <v>470.41</v>
      </c>
      <c r="O2479" s="3">
        <v>-6.2600000000000003E-2</v>
      </c>
      <c r="P2479" s="3">
        <v>0.32269999999999999</v>
      </c>
      <c r="Q2479" t="s">
        <v>20</v>
      </c>
      <c r="S2479" s="1">
        <f t="shared" si="114"/>
        <v>44715</v>
      </c>
      <c r="U2479" s="1">
        <f t="shared" si="115"/>
        <v>44718</v>
      </c>
      <c r="W2479" s="37">
        <f t="shared" si="116"/>
        <v>3</v>
      </c>
      <c r="X2479" s="2"/>
      <c r="Z2479" s="2"/>
      <c r="AB2479" s="3"/>
      <c r="AD2479" s="3"/>
      <c r="AJ2479" s="3"/>
      <c r="AK2479" s="3"/>
    </row>
    <row r="2480" spans="1:37">
      <c r="A2480" t="s">
        <v>28</v>
      </c>
      <c r="B2480" t="s">
        <v>19</v>
      </c>
      <c r="C2480" s="2">
        <v>41449.385416666664</v>
      </c>
      <c r="D2480">
        <v>55.15</v>
      </c>
      <c r="E2480" s="2">
        <v>41450.475694444445</v>
      </c>
      <c r="F2480">
        <v>45.25</v>
      </c>
      <c r="G2480" s="3">
        <v>-0.17949999999999999</v>
      </c>
      <c r="H2480">
        <v>8896</v>
      </c>
      <c r="I2480" s="3">
        <v>0.1613</v>
      </c>
      <c r="J2480">
        <v>1000</v>
      </c>
      <c r="K2480">
        <v>55150</v>
      </c>
      <c r="L2480">
        <v>525281.47</v>
      </c>
      <c r="M2480">
        <v>103</v>
      </c>
      <c r="N2480">
        <v>86.37</v>
      </c>
      <c r="O2480" s="3">
        <v>-0.14230000000000001</v>
      </c>
      <c r="P2480" s="3">
        <v>0.49230000000000002</v>
      </c>
      <c r="Q2480" t="s">
        <v>20</v>
      </c>
      <c r="S2480" s="1">
        <f t="shared" si="114"/>
        <v>41449</v>
      </c>
      <c r="U2480" s="1">
        <f t="shared" si="115"/>
        <v>41450</v>
      </c>
      <c r="W2480" s="37">
        <f t="shared" si="116"/>
        <v>1</v>
      </c>
      <c r="X2480" s="2"/>
      <c r="Z2480" s="2"/>
      <c r="AB2480" s="3"/>
      <c r="AD2480" s="3"/>
      <c r="AJ2480" s="3"/>
      <c r="AK2480" s="3"/>
    </row>
    <row r="2481" spans="1:37">
      <c r="A2481" t="s">
        <v>145</v>
      </c>
      <c r="B2481" t="s">
        <v>19</v>
      </c>
      <c r="C2481" s="2">
        <v>43739.555555555555</v>
      </c>
      <c r="D2481">
        <v>258.45</v>
      </c>
      <c r="E2481" s="2">
        <v>43741.517361111109</v>
      </c>
      <c r="F2481">
        <v>211.6</v>
      </c>
      <c r="G2481" s="3">
        <v>-0.18129999999999999</v>
      </c>
      <c r="H2481">
        <v>28450.91</v>
      </c>
      <c r="I2481" s="3">
        <v>0.16309999999999999</v>
      </c>
      <c r="J2481">
        <v>675</v>
      </c>
      <c r="K2481">
        <v>174453.77</v>
      </c>
      <c r="L2481">
        <v>3000657.67</v>
      </c>
      <c r="M2481">
        <v>66</v>
      </c>
      <c r="N2481">
        <v>431.07</v>
      </c>
      <c r="O2481" s="3">
        <v>-7.3099999999999998E-2</v>
      </c>
      <c r="P2481" s="3">
        <v>0.3538</v>
      </c>
      <c r="Q2481" t="s">
        <v>20</v>
      </c>
      <c r="S2481" s="1">
        <f t="shared" si="114"/>
        <v>43739</v>
      </c>
      <c r="U2481" s="1">
        <f t="shared" si="115"/>
        <v>43741</v>
      </c>
      <c r="W2481" s="37">
        <f t="shared" si="116"/>
        <v>2</v>
      </c>
      <c r="X2481" s="2"/>
      <c r="Z2481" s="2"/>
      <c r="AB2481" s="3"/>
      <c r="AD2481" s="3"/>
      <c r="AJ2481" s="3"/>
      <c r="AK2481" s="3"/>
    </row>
    <row r="2482" spans="1:37">
      <c r="A2482" t="s">
        <v>241</v>
      </c>
      <c r="B2482" t="s">
        <v>19</v>
      </c>
      <c r="C2482" s="2">
        <v>44685.4375</v>
      </c>
      <c r="D2482">
        <v>340.2</v>
      </c>
      <c r="E2482" s="2">
        <v>44686.420138888891</v>
      </c>
      <c r="F2482">
        <v>278.45</v>
      </c>
      <c r="G2482" s="3">
        <v>-0.18149999999999999</v>
      </c>
      <c r="H2482">
        <v>38894.449999999997</v>
      </c>
      <c r="I2482" s="3">
        <v>0.1633</v>
      </c>
      <c r="J2482">
        <v>700</v>
      </c>
      <c r="K2482">
        <v>238140.02</v>
      </c>
      <c r="L2482">
        <v>6613913.1299999999</v>
      </c>
      <c r="M2482">
        <v>72</v>
      </c>
      <c r="N2482">
        <v>540.20000000000005</v>
      </c>
      <c r="O2482" s="3">
        <v>-2.8199999999999999E-2</v>
      </c>
      <c r="P2482" s="3">
        <v>0.42249999999999999</v>
      </c>
      <c r="Q2482" t="s">
        <v>20</v>
      </c>
      <c r="S2482" s="1">
        <f t="shared" si="114"/>
        <v>44685</v>
      </c>
      <c r="U2482" s="1">
        <f t="shared" si="115"/>
        <v>44686</v>
      </c>
      <c r="W2482" s="37">
        <f t="shared" si="116"/>
        <v>1</v>
      </c>
      <c r="X2482" s="2"/>
      <c r="Z2482" s="2"/>
      <c r="AB2482" s="3"/>
      <c r="AD2482" s="3"/>
      <c r="AJ2482" s="3"/>
      <c r="AK2482" s="3"/>
    </row>
    <row r="2483" spans="1:37">
      <c r="A2483" t="s">
        <v>385</v>
      </c>
      <c r="B2483" t="s">
        <v>19</v>
      </c>
      <c r="C2483" s="2">
        <v>42894.496527777781</v>
      </c>
      <c r="D2483">
        <v>68.8</v>
      </c>
      <c r="E2483" s="2">
        <v>42895.545138888891</v>
      </c>
      <c r="F2483">
        <v>56.3</v>
      </c>
      <c r="G2483" s="3">
        <v>-0.1817</v>
      </c>
      <c r="H2483">
        <v>8436.75</v>
      </c>
      <c r="I2483" s="3">
        <v>0.16350000000000001</v>
      </c>
      <c r="J2483">
        <v>750</v>
      </c>
      <c r="K2483">
        <v>51600</v>
      </c>
      <c r="L2483">
        <v>2094784.23</v>
      </c>
      <c r="M2483">
        <v>90</v>
      </c>
      <c r="N2483">
        <v>93.74</v>
      </c>
      <c r="O2483" s="3">
        <v>-7.5600000000000001E-2</v>
      </c>
      <c r="P2483" s="3">
        <v>0.34010000000000001</v>
      </c>
      <c r="Q2483" t="s">
        <v>20</v>
      </c>
      <c r="S2483" s="1">
        <f t="shared" si="114"/>
        <v>42894</v>
      </c>
      <c r="U2483" s="1">
        <f t="shared" si="115"/>
        <v>42895</v>
      </c>
      <c r="W2483" s="37">
        <f t="shared" si="116"/>
        <v>1</v>
      </c>
      <c r="X2483" s="2"/>
      <c r="Z2483" s="2"/>
      <c r="AB2483" s="3"/>
      <c r="AD2483" s="3"/>
      <c r="AJ2483" s="3"/>
      <c r="AK2483" s="3"/>
    </row>
    <row r="2484" spans="1:37">
      <c r="A2484" t="s">
        <v>158</v>
      </c>
      <c r="B2484" t="s">
        <v>19</v>
      </c>
      <c r="C2484" s="2">
        <v>43788.385416666664</v>
      </c>
      <c r="D2484">
        <v>89.9</v>
      </c>
      <c r="E2484" s="2">
        <v>43788.614583333336</v>
      </c>
      <c r="F2484">
        <v>73.5</v>
      </c>
      <c r="G2484" s="3">
        <v>-0.18240000000000001</v>
      </c>
      <c r="H2484">
        <v>9967.0499999999993</v>
      </c>
      <c r="I2484" s="3">
        <v>0.16420000000000001</v>
      </c>
      <c r="J2484">
        <v>675</v>
      </c>
      <c r="K2484">
        <v>60682.5</v>
      </c>
      <c r="L2484">
        <v>2900941.6</v>
      </c>
      <c r="M2484">
        <v>67</v>
      </c>
      <c r="N2484">
        <v>148.76</v>
      </c>
      <c r="O2484" s="3">
        <v>-0.1012</v>
      </c>
      <c r="P2484" s="3">
        <v>0.3009</v>
      </c>
      <c r="Q2484" t="s">
        <v>20</v>
      </c>
      <c r="S2484" s="1">
        <f t="shared" si="114"/>
        <v>43788</v>
      </c>
      <c r="U2484" s="1">
        <f t="shared" si="115"/>
        <v>43788</v>
      </c>
      <c r="W2484" s="37">
        <f t="shared" si="116"/>
        <v>0</v>
      </c>
      <c r="X2484" s="2"/>
      <c r="Z2484" s="2"/>
      <c r="AB2484" s="3"/>
      <c r="AD2484" s="3"/>
      <c r="AJ2484" s="3"/>
      <c r="AK2484" s="3"/>
    </row>
    <row r="2485" spans="1:37">
      <c r="A2485" t="s">
        <v>130</v>
      </c>
      <c r="B2485" t="s">
        <v>19</v>
      </c>
      <c r="C2485" s="2">
        <v>43143.385416666664</v>
      </c>
      <c r="D2485">
        <v>115.9</v>
      </c>
      <c r="E2485" s="2">
        <v>43145.520833333336</v>
      </c>
      <c r="F2485">
        <v>94.75</v>
      </c>
      <c r="G2485" s="3">
        <v>-0.1825</v>
      </c>
      <c r="H2485">
        <v>12854.36</v>
      </c>
      <c r="I2485" s="3">
        <v>0.1643</v>
      </c>
      <c r="J2485">
        <v>675</v>
      </c>
      <c r="K2485">
        <v>78232.5</v>
      </c>
      <c r="L2485">
        <v>2263981.15</v>
      </c>
      <c r="M2485">
        <v>115</v>
      </c>
      <c r="N2485">
        <v>111.78</v>
      </c>
      <c r="O2485" s="3">
        <v>-0.28389999999999999</v>
      </c>
      <c r="P2485" s="3">
        <v>0.29720000000000002</v>
      </c>
      <c r="Q2485" t="s">
        <v>20</v>
      </c>
      <c r="S2485" s="1">
        <f t="shared" si="114"/>
        <v>43143</v>
      </c>
      <c r="U2485" s="1">
        <f t="shared" si="115"/>
        <v>43145</v>
      </c>
      <c r="W2485" s="37">
        <f t="shared" si="116"/>
        <v>2</v>
      </c>
      <c r="X2485" s="2"/>
      <c r="Z2485" s="2"/>
      <c r="AB2485" s="3"/>
      <c r="AD2485" s="3"/>
      <c r="AJ2485" s="3"/>
      <c r="AK2485" s="3"/>
    </row>
    <row r="2486" spans="1:37">
      <c r="A2486" t="s">
        <v>99</v>
      </c>
      <c r="B2486" t="s">
        <v>19</v>
      </c>
      <c r="C2486" s="2">
        <v>42769.590277777781</v>
      </c>
      <c r="D2486">
        <v>68.099999999999994</v>
      </c>
      <c r="E2486" s="2">
        <v>42773.399305555555</v>
      </c>
      <c r="F2486">
        <v>55.6</v>
      </c>
      <c r="G2486" s="3">
        <v>-0.18360000000000001</v>
      </c>
      <c r="H2486">
        <v>9291.9699999999993</v>
      </c>
      <c r="I2486" s="3">
        <v>0.16539999999999999</v>
      </c>
      <c r="J2486">
        <v>825</v>
      </c>
      <c r="K2486">
        <v>56182.5</v>
      </c>
      <c r="L2486">
        <v>2226113.7999999998</v>
      </c>
      <c r="M2486">
        <v>96</v>
      </c>
      <c r="N2486">
        <v>96.79</v>
      </c>
      <c r="O2486" s="3">
        <v>-0.16009999999999999</v>
      </c>
      <c r="P2486" s="3">
        <v>0.36199999999999999</v>
      </c>
      <c r="Q2486" t="s">
        <v>20</v>
      </c>
      <c r="S2486" s="1">
        <f t="shared" si="114"/>
        <v>42769</v>
      </c>
      <c r="U2486" s="1">
        <f t="shared" si="115"/>
        <v>42773</v>
      </c>
      <c r="W2486" s="37">
        <f t="shared" si="116"/>
        <v>4</v>
      </c>
      <c r="X2486" s="2"/>
      <c r="Z2486" s="2"/>
      <c r="AB2486" s="3"/>
      <c r="AD2486" s="3"/>
      <c r="AJ2486" s="3"/>
      <c r="AK2486" s="3"/>
    </row>
    <row r="2487" spans="1:37">
      <c r="A2487" t="s">
        <v>38</v>
      </c>
      <c r="B2487" t="s">
        <v>19</v>
      </c>
      <c r="C2487" s="2">
        <v>41253.625</v>
      </c>
      <c r="D2487">
        <v>48</v>
      </c>
      <c r="E2487" s="2">
        <v>41254.534722222219</v>
      </c>
      <c r="F2487">
        <v>39.15</v>
      </c>
      <c r="G2487" s="3">
        <v>-0.18440000000000001</v>
      </c>
      <c r="H2487">
        <v>7579.58</v>
      </c>
      <c r="I2487" s="3">
        <v>0.16619999999999999</v>
      </c>
      <c r="J2487">
        <v>950</v>
      </c>
      <c r="K2487">
        <v>45600</v>
      </c>
      <c r="L2487">
        <v>644116.67000000004</v>
      </c>
      <c r="M2487">
        <v>51</v>
      </c>
      <c r="N2487">
        <v>148.62</v>
      </c>
      <c r="O2487" s="3">
        <v>-6.6699999999999995E-2</v>
      </c>
      <c r="P2487" s="3">
        <v>0.41460000000000002</v>
      </c>
      <c r="Q2487" t="s">
        <v>20</v>
      </c>
      <c r="S2487" s="1">
        <f t="shared" si="114"/>
        <v>41253</v>
      </c>
      <c r="U2487" s="1">
        <f t="shared" si="115"/>
        <v>41254</v>
      </c>
      <c r="W2487" s="37">
        <f t="shared" si="116"/>
        <v>1</v>
      </c>
      <c r="X2487" s="2"/>
      <c r="Z2487" s="2"/>
      <c r="AB2487" s="3"/>
      <c r="AD2487" s="3"/>
      <c r="AJ2487" s="3"/>
      <c r="AK2487" s="3"/>
    </row>
    <row r="2488" spans="1:37">
      <c r="A2488" t="s">
        <v>138</v>
      </c>
      <c r="B2488" t="s">
        <v>19</v>
      </c>
      <c r="C2488" s="2">
        <v>43720.465277777781</v>
      </c>
      <c r="D2488">
        <v>152.1</v>
      </c>
      <c r="E2488" s="2">
        <v>43721.5625</v>
      </c>
      <c r="F2488">
        <v>124</v>
      </c>
      <c r="G2488" s="3">
        <v>-0.1847</v>
      </c>
      <c r="H2488">
        <v>19004.25</v>
      </c>
      <c r="I2488" s="3">
        <v>0.1666</v>
      </c>
      <c r="J2488">
        <v>750</v>
      </c>
      <c r="K2488">
        <v>114075.01</v>
      </c>
      <c r="L2488">
        <v>2998653.18</v>
      </c>
      <c r="M2488">
        <v>105</v>
      </c>
      <c r="N2488">
        <v>180.99</v>
      </c>
      <c r="O2488" s="3">
        <v>-4.87E-2</v>
      </c>
      <c r="P2488" s="3">
        <v>0.35370000000000001</v>
      </c>
      <c r="Q2488" t="s">
        <v>20</v>
      </c>
      <c r="S2488" s="1">
        <f t="shared" si="114"/>
        <v>43720</v>
      </c>
      <c r="U2488" s="1">
        <f t="shared" si="115"/>
        <v>43721</v>
      </c>
      <c r="W2488" s="37">
        <f t="shared" si="116"/>
        <v>1</v>
      </c>
      <c r="X2488" s="2"/>
      <c r="Z2488" s="2"/>
      <c r="AB2488" s="3"/>
      <c r="AD2488" s="3"/>
      <c r="AJ2488" s="3"/>
      <c r="AK2488" s="3"/>
    </row>
    <row r="2489" spans="1:37">
      <c r="A2489" t="s">
        <v>257</v>
      </c>
      <c r="B2489" t="s">
        <v>19</v>
      </c>
      <c r="C2489" s="2">
        <v>44888.628472222219</v>
      </c>
      <c r="D2489">
        <v>34.5</v>
      </c>
      <c r="E2489" s="2">
        <v>44889.385416666664</v>
      </c>
      <c r="F2489">
        <v>28.1</v>
      </c>
      <c r="G2489" s="3">
        <v>-0.1855</v>
      </c>
      <c r="H2489">
        <v>3753.1</v>
      </c>
      <c r="I2489" s="3">
        <v>0.16739999999999999</v>
      </c>
      <c r="J2489">
        <v>650</v>
      </c>
      <c r="K2489">
        <v>22425</v>
      </c>
      <c r="L2489">
        <v>7018231.0599999996</v>
      </c>
      <c r="M2489">
        <v>7</v>
      </c>
      <c r="N2489">
        <v>536.16</v>
      </c>
      <c r="O2489" s="3">
        <v>-0.44779999999999998</v>
      </c>
      <c r="P2489" s="3">
        <v>0.31590000000000001</v>
      </c>
      <c r="Q2489" t="s">
        <v>20</v>
      </c>
      <c r="S2489" s="1">
        <f t="shared" si="114"/>
        <v>44888</v>
      </c>
      <c r="U2489" s="1">
        <f t="shared" si="115"/>
        <v>44889</v>
      </c>
      <c r="W2489" s="37">
        <f t="shared" si="116"/>
        <v>1</v>
      </c>
      <c r="X2489" s="2"/>
      <c r="Z2489" s="2"/>
      <c r="AB2489" s="3"/>
      <c r="AD2489" s="3"/>
      <c r="AJ2489" s="3"/>
      <c r="AK2489" s="3"/>
    </row>
    <row r="2490" spans="1:37">
      <c r="A2490" t="s">
        <v>38</v>
      </c>
      <c r="B2490" t="s">
        <v>19</v>
      </c>
      <c r="C2490" s="2">
        <v>41394.625</v>
      </c>
      <c r="D2490">
        <v>83.3</v>
      </c>
      <c r="E2490" s="2">
        <v>41397.402777777781</v>
      </c>
      <c r="F2490">
        <v>67.8</v>
      </c>
      <c r="G2490" s="3">
        <v>-0.18609999999999999</v>
      </c>
      <c r="H2490">
        <v>13289.55</v>
      </c>
      <c r="I2490" s="3">
        <v>0.16789999999999999</v>
      </c>
      <c r="J2490">
        <v>949.99990000000003</v>
      </c>
      <c r="K2490">
        <v>79135</v>
      </c>
      <c r="L2490">
        <v>708965.32</v>
      </c>
      <c r="M2490">
        <v>89</v>
      </c>
      <c r="N2490">
        <v>149.32</v>
      </c>
      <c r="O2490" s="3">
        <v>-9.4200000000000006E-2</v>
      </c>
      <c r="P2490" s="3">
        <v>0.3397</v>
      </c>
      <c r="Q2490" t="s">
        <v>20</v>
      </c>
      <c r="S2490" s="1">
        <f t="shared" si="114"/>
        <v>41394</v>
      </c>
      <c r="U2490" s="1">
        <f t="shared" si="115"/>
        <v>41397</v>
      </c>
      <c r="W2490" s="37">
        <f t="shared" si="116"/>
        <v>3</v>
      </c>
      <c r="X2490" s="2"/>
      <c r="Z2490" s="2"/>
      <c r="AB2490" s="3"/>
      <c r="AD2490" s="3"/>
      <c r="AJ2490" s="3"/>
      <c r="AK2490" s="3"/>
    </row>
    <row r="2491" spans="1:37">
      <c r="A2491" t="s">
        <v>86</v>
      </c>
      <c r="B2491" t="s">
        <v>19</v>
      </c>
      <c r="C2491" s="2">
        <v>42555.611111111109</v>
      </c>
      <c r="D2491">
        <v>113.85</v>
      </c>
      <c r="E2491" s="2">
        <v>42558.524305555555</v>
      </c>
      <c r="F2491">
        <v>92.65</v>
      </c>
      <c r="G2491" s="3">
        <v>-0.1862</v>
      </c>
      <c r="H2491">
        <v>15786.37</v>
      </c>
      <c r="I2491" s="3">
        <v>0.1681</v>
      </c>
      <c r="J2491">
        <v>825</v>
      </c>
      <c r="K2491">
        <v>93926.25</v>
      </c>
      <c r="L2491">
        <v>1889020.72</v>
      </c>
      <c r="M2491">
        <v>128</v>
      </c>
      <c r="N2491">
        <v>123.33</v>
      </c>
      <c r="O2491" s="3">
        <v>-1.01E-2</v>
      </c>
      <c r="P2491" s="3">
        <v>0.28810000000000002</v>
      </c>
      <c r="Q2491" t="s">
        <v>20</v>
      </c>
      <c r="S2491" s="1">
        <f t="shared" si="114"/>
        <v>42555</v>
      </c>
      <c r="U2491" s="1">
        <f t="shared" si="115"/>
        <v>42558</v>
      </c>
      <c r="W2491" s="37">
        <f t="shared" si="116"/>
        <v>3</v>
      </c>
      <c r="X2491" s="2"/>
      <c r="Z2491" s="2"/>
      <c r="AB2491" s="3"/>
      <c r="AD2491" s="3"/>
      <c r="AJ2491" s="3"/>
      <c r="AK2491" s="3"/>
    </row>
    <row r="2492" spans="1:37">
      <c r="A2492" t="s">
        <v>122</v>
      </c>
      <c r="B2492" t="s">
        <v>19</v>
      </c>
      <c r="C2492" s="2">
        <v>43402.444444444445</v>
      </c>
      <c r="D2492">
        <v>220</v>
      </c>
      <c r="E2492" s="2">
        <v>43403.600694444445</v>
      </c>
      <c r="F2492">
        <v>179</v>
      </c>
      <c r="G2492" s="3">
        <v>-0.18640000000000001</v>
      </c>
      <c r="H2492">
        <v>24981.75</v>
      </c>
      <c r="I2492" s="3">
        <v>0.16819999999999999</v>
      </c>
      <c r="J2492">
        <v>675</v>
      </c>
      <c r="K2492">
        <v>148500</v>
      </c>
      <c r="L2492">
        <v>2013525.82</v>
      </c>
      <c r="M2492">
        <v>122</v>
      </c>
      <c r="N2492">
        <v>204.77</v>
      </c>
      <c r="O2492" s="3">
        <v>-4.5499999999999999E-2</v>
      </c>
      <c r="P2492" s="3">
        <v>0.34660000000000002</v>
      </c>
      <c r="Q2492" t="s">
        <v>20</v>
      </c>
      <c r="S2492" s="1">
        <f t="shared" si="114"/>
        <v>43402</v>
      </c>
      <c r="U2492" s="1">
        <f t="shared" si="115"/>
        <v>43403</v>
      </c>
      <c r="W2492" s="37">
        <f t="shared" si="116"/>
        <v>1</v>
      </c>
      <c r="X2492" s="2"/>
      <c r="Z2492" s="2"/>
      <c r="AB2492" s="3"/>
      <c r="AD2492" s="3"/>
      <c r="AJ2492" s="3"/>
      <c r="AK2492" s="3"/>
    </row>
    <row r="2493" spans="1:37">
      <c r="A2493" t="s">
        <v>41</v>
      </c>
      <c r="B2493" t="s">
        <v>19</v>
      </c>
      <c r="C2493" s="2">
        <v>41075.420138888891</v>
      </c>
      <c r="D2493">
        <v>98.65</v>
      </c>
      <c r="E2493" s="2">
        <v>41078.458333333336</v>
      </c>
      <c r="F2493">
        <v>80.25</v>
      </c>
      <c r="G2493" s="3">
        <v>-0.1865</v>
      </c>
      <c r="H2493">
        <v>17441.55</v>
      </c>
      <c r="I2493" s="3">
        <v>0.16839999999999999</v>
      </c>
      <c r="J2493">
        <v>1050</v>
      </c>
      <c r="K2493">
        <v>103582.5</v>
      </c>
      <c r="L2493">
        <v>418172.54</v>
      </c>
      <c r="M2493">
        <v>88</v>
      </c>
      <c r="N2493">
        <v>198.2</v>
      </c>
      <c r="O2493" s="3">
        <v>-8.4099999999999994E-2</v>
      </c>
      <c r="P2493" s="3">
        <v>0.57430000000000003</v>
      </c>
      <c r="Q2493" t="s">
        <v>20</v>
      </c>
      <c r="S2493" s="1">
        <f t="shared" si="114"/>
        <v>41075</v>
      </c>
      <c r="U2493" s="1">
        <f t="shared" si="115"/>
        <v>41078</v>
      </c>
      <c r="W2493" s="37">
        <f t="shared" si="116"/>
        <v>3</v>
      </c>
      <c r="X2493" s="2"/>
      <c r="Z2493" s="2"/>
      <c r="AB2493" s="3"/>
      <c r="AD2493" s="3"/>
      <c r="AJ2493" s="3"/>
      <c r="AK2493" s="3"/>
    </row>
    <row r="2494" spans="1:37">
      <c r="A2494" t="s">
        <v>23</v>
      </c>
      <c r="B2494" t="s">
        <v>19</v>
      </c>
      <c r="C2494" s="2">
        <v>41423.625</v>
      </c>
      <c r="D2494">
        <v>37.35</v>
      </c>
      <c r="E2494" s="2">
        <v>41424.385416666664</v>
      </c>
      <c r="F2494">
        <v>30.35</v>
      </c>
      <c r="G2494" s="3">
        <v>-0.18740000000000001</v>
      </c>
      <c r="H2494">
        <v>6006.85</v>
      </c>
      <c r="I2494" s="3">
        <v>0.16930000000000001</v>
      </c>
      <c r="J2494">
        <v>950.00009999999997</v>
      </c>
      <c r="K2494">
        <v>35482.5</v>
      </c>
      <c r="L2494">
        <v>673735.89</v>
      </c>
      <c r="M2494">
        <v>8</v>
      </c>
      <c r="N2494">
        <v>750.86</v>
      </c>
      <c r="O2494" s="3">
        <v>-6.83E-2</v>
      </c>
      <c r="P2494" s="3">
        <v>0.34539999999999998</v>
      </c>
      <c r="Q2494" t="s">
        <v>20</v>
      </c>
      <c r="S2494" s="1">
        <f t="shared" si="114"/>
        <v>41423</v>
      </c>
      <c r="U2494" s="1">
        <f t="shared" si="115"/>
        <v>41424</v>
      </c>
      <c r="W2494" s="37">
        <f t="shared" si="116"/>
        <v>1</v>
      </c>
      <c r="X2494" s="2"/>
      <c r="Z2494" s="2"/>
      <c r="AB2494" s="3"/>
      <c r="AD2494" s="3"/>
      <c r="AJ2494" s="3"/>
      <c r="AK2494" s="3"/>
    </row>
    <row r="2495" spans="1:37">
      <c r="A2495" t="s">
        <v>98</v>
      </c>
      <c r="B2495" t="s">
        <v>19</v>
      </c>
      <c r="C2495" s="2">
        <v>42640.5625</v>
      </c>
      <c r="D2495">
        <v>62.35</v>
      </c>
      <c r="E2495" s="2">
        <v>42641.503472222219</v>
      </c>
      <c r="F2495">
        <v>50.65</v>
      </c>
      <c r="G2495" s="3">
        <v>-0.18770000000000001</v>
      </c>
      <c r="H2495">
        <v>8720.25</v>
      </c>
      <c r="I2495" s="3">
        <v>0.16950000000000001</v>
      </c>
      <c r="J2495">
        <v>825</v>
      </c>
      <c r="K2495">
        <v>51438.75</v>
      </c>
      <c r="L2495">
        <v>2003672.99</v>
      </c>
      <c r="M2495">
        <v>60</v>
      </c>
      <c r="N2495">
        <v>145.34</v>
      </c>
      <c r="O2495" s="3">
        <v>-6.8199999999999997E-2</v>
      </c>
      <c r="P2495" s="3">
        <v>0.42259999999999998</v>
      </c>
      <c r="Q2495" t="s">
        <v>20</v>
      </c>
      <c r="S2495" s="1">
        <f t="shared" si="114"/>
        <v>42640</v>
      </c>
      <c r="U2495" s="1">
        <f t="shared" si="115"/>
        <v>42641</v>
      </c>
      <c r="W2495" s="37">
        <f t="shared" si="116"/>
        <v>1</v>
      </c>
      <c r="X2495" s="2"/>
      <c r="Z2495" s="2"/>
      <c r="AB2495" s="3"/>
      <c r="AD2495" s="3"/>
      <c r="AJ2495" s="3"/>
      <c r="AK2495" s="3"/>
    </row>
    <row r="2496" spans="1:37">
      <c r="A2496" t="s">
        <v>39</v>
      </c>
      <c r="B2496" t="s">
        <v>19</v>
      </c>
      <c r="C2496" s="2">
        <v>41533.5</v>
      </c>
      <c r="D2496">
        <v>117.1</v>
      </c>
      <c r="E2496" s="2">
        <v>41534.524305555555</v>
      </c>
      <c r="F2496">
        <v>95</v>
      </c>
      <c r="G2496" s="3">
        <v>-0.18870000000000001</v>
      </c>
      <c r="H2496">
        <v>18980.05</v>
      </c>
      <c r="I2496" s="3">
        <v>0.1706</v>
      </c>
      <c r="J2496">
        <v>950</v>
      </c>
      <c r="K2496">
        <v>111245</v>
      </c>
      <c r="L2496">
        <v>707180.85</v>
      </c>
      <c r="M2496">
        <v>84</v>
      </c>
      <c r="N2496">
        <v>225.95</v>
      </c>
      <c r="O2496" s="3">
        <v>-0.1072</v>
      </c>
      <c r="P2496" s="3">
        <v>0.35699999999999998</v>
      </c>
      <c r="Q2496" t="s">
        <v>20</v>
      </c>
      <c r="S2496" s="1">
        <f t="shared" si="114"/>
        <v>41533</v>
      </c>
      <c r="U2496" s="1">
        <f t="shared" si="115"/>
        <v>41534</v>
      </c>
      <c r="W2496" s="37">
        <f t="shared" si="116"/>
        <v>1</v>
      </c>
      <c r="X2496" s="2"/>
      <c r="Z2496" s="2"/>
      <c r="AB2496" s="3"/>
      <c r="AD2496" s="3"/>
      <c r="AJ2496" s="3"/>
      <c r="AK2496" s="3"/>
    </row>
    <row r="2497" spans="1:37">
      <c r="A2497" t="s">
        <v>142</v>
      </c>
      <c r="B2497" t="s">
        <v>19</v>
      </c>
      <c r="C2497" s="2">
        <v>44050.496527777781</v>
      </c>
      <c r="D2497">
        <v>204.6</v>
      </c>
      <c r="E2497" s="2">
        <v>44053.590277777781</v>
      </c>
      <c r="F2497">
        <v>166</v>
      </c>
      <c r="G2497" s="3">
        <v>-0.18870000000000001</v>
      </c>
      <c r="H2497">
        <v>26170.5</v>
      </c>
      <c r="I2497" s="3">
        <v>0.17050000000000001</v>
      </c>
      <c r="J2497">
        <v>750</v>
      </c>
      <c r="K2497">
        <v>153450</v>
      </c>
      <c r="L2497">
        <v>3774500.64</v>
      </c>
      <c r="M2497">
        <v>104</v>
      </c>
      <c r="N2497">
        <v>251.64</v>
      </c>
      <c r="O2497" s="3">
        <v>-0.1043</v>
      </c>
      <c r="P2497" s="3">
        <v>0.31480000000000002</v>
      </c>
      <c r="Q2497" t="s">
        <v>20</v>
      </c>
      <c r="S2497" s="1">
        <f t="shared" si="114"/>
        <v>44050</v>
      </c>
      <c r="U2497" s="1">
        <f t="shared" si="115"/>
        <v>44053</v>
      </c>
      <c r="W2497" s="37">
        <f t="shared" si="116"/>
        <v>3</v>
      </c>
      <c r="X2497" s="2"/>
      <c r="Z2497" s="2"/>
      <c r="AB2497" s="3"/>
      <c r="AD2497" s="3"/>
      <c r="AJ2497" s="3"/>
      <c r="AK2497" s="3"/>
    </row>
    <row r="2498" spans="1:37">
      <c r="A2498" t="s">
        <v>87</v>
      </c>
      <c r="B2498" t="s">
        <v>19</v>
      </c>
      <c r="C2498" s="2">
        <v>42234.479166666664</v>
      </c>
      <c r="D2498">
        <v>78.95</v>
      </c>
      <c r="E2498" s="2">
        <v>42235.430555555555</v>
      </c>
      <c r="F2498">
        <v>64</v>
      </c>
      <c r="G2498" s="3">
        <v>-0.18940000000000001</v>
      </c>
      <c r="H2498">
        <v>11492.43</v>
      </c>
      <c r="I2498" s="3">
        <v>0.17130000000000001</v>
      </c>
      <c r="J2498">
        <v>850.00009999999997</v>
      </c>
      <c r="K2498">
        <v>67107.5</v>
      </c>
      <c r="L2498">
        <v>2129632.35</v>
      </c>
      <c r="M2498">
        <v>63</v>
      </c>
      <c r="N2498">
        <v>182.42</v>
      </c>
      <c r="O2498" s="3">
        <v>-6.4000000000000001E-2</v>
      </c>
      <c r="P2498" s="3">
        <v>0.43830000000000002</v>
      </c>
      <c r="Q2498" t="s">
        <v>20</v>
      </c>
      <c r="S2498" s="1">
        <f t="shared" si="114"/>
        <v>42234</v>
      </c>
      <c r="U2498" s="1">
        <f t="shared" si="115"/>
        <v>42235</v>
      </c>
      <c r="W2498" s="37">
        <f t="shared" si="116"/>
        <v>1</v>
      </c>
      <c r="X2498" s="2"/>
      <c r="Z2498" s="2"/>
      <c r="AB2498" s="3"/>
      <c r="AD2498" s="3"/>
      <c r="AJ2498" s="3"/>
      <c r="AK2498" s="3"/>
    </row>
    <row r="2499" spans="1:37">
      <c r="A2499" t="s">
        <v>82</v>
      </c>
      <c r="B2499" t="s">
        <v>19</v>
      </c>
      <c r="C2499" s="2">
        <v>41939.513888888891</v>
      </c>
      <c r="D2499">
        <v>53</v>
      </c>
      <c r="E2499" s="2">
        <v>41940.5625</v>
      </c>
      <c r="F2499">
        <v>42.95</v>
      </c>
      <c r="G2499" s="3">
        <v>-0.18959999999999999</v>
      </c>
      <c r="H2499">
        <v>7272.4</v>
      </c>
      <c r="I2499" s="3">
        <v>0.17150000000000001</v>
      </c>
      <c r="J2499">
        <v>800</v>
      </c>
      <c r="K2499">
        <v>42400</v>
      </c>
      <c r="L2499">
        <v>1522214.8</v>
      </c>
      <c r="M2499">
        <v>91</v>
      </c>
      <c r="N2499">
        <v>79.92</v>
      </c>
      <c r="O2499" s="3">
        <v>-7.3599999999999999E-2</v>
      </c>
      <c r="P2499" s="3">
        <v>0.40570000000000001</v>
      </c>
      <c r="Q2499" t="s">
        <v>20</v>
      </c>
      <c r="S2499" s="1">
        <f t="shared" si="114"/>
        <v>41939</v>
      </c>
      <c r="U2499" s="1">
        <f t="shared" si="115"/>
        <v>41940</v>
      </c>
      <c r="W2499" s="37">
        <f t="shared" si="116"/>
        <v>1</v>
      </c>
      <c r="X2499" s="2"/>
      <c r="Z2499" s="2"/>
      <c r="AB2499" s="3"/>
      <c r="AD2499" s="3"/>
      <c r="AJ2499" s="3"/>
      <c r="AK2499" s="3"/>
    </row>
    <row r="2500" spans="1:37">
      <c r="A2500" t="s">
        <v>206</v>
      </c>
      <c r="B2500" t="s">
        <v>19</v>
      </c>
      <c r="C2500" s="2">
        <v>44363.635416666664</v>
      </c>
      <c r="D2500">
        <v>119.05</v>
      </c>
      <c r="E2500" s="2">
        <v>44364.545138888891</v>
      </c>
      <c r="F2500">
        <v>96.45</v>
      </c>
      <c r="G2500" s="3">
        <v>-0.1898</v>
      </c>
      <c r="H2500">
        <v>13289.25</v>
      </c>
      <c r="I2500" s="3">
        <v>0.17169999999999999</v>
      </c>
      <c r="J2500">
        <v>650</v>
      </c>
      <c r="K2500">
        <v>77382.5</v>
      </c>
      <c r="L2500">
        <v>5488825.6600000001</v>
      </c>
      <c r="M2500">
        <v>51</v>
      </c>
      <c r="N2500">
        <v>260.57</v>
      </c>
      <c r="O2500" s="3">
        <v>-0.1159</v>
      </c>
      <c r="P2500" s="3">
        <v>0.37</v>
      </c>
      <c r="Q2500" t="s">
        <v>20</v>
      </c>
      <c r="S2500" s="1">
        <f t="shared" si="114"/>
        <v>44363</v>
      </c>
      <c r="U2500" s="1">
        <f t="shared" si="115"/>
        <v>44364</v>
      </c>
      <c r="W2500" s="37">
        <f t="shared" si="116"/>
        <v>1</v>
      </c>
      <c r="X2500" s="2"/>
      <c r="Z2500" s="2"/>
      <c r="AB2500" s="3"/>
      <c r="AD2500" s="3"/>
      <c r="AJ2500" s="3"/>
      <c r="AK2500" s="3"/>
    </row>
    <row r="2501" spans="1:37">
      <c r="A2501" t="s">
        <v>81</v>
      </c>
      <c r="B2501" t="s">
        <v>19</v>
      </c>
      <c r="C2501" s="2">
        <v>42709.565972222219</v>
      </c>
      <c r="D2501">
        <v>119.15</v>
      </c>
      <c r="E2501" s="2">
        <v>42710.631944444445</v>
      </c>
      <c r="F2501">
        <v>96.5</v>
      </c>
      <c r="G2501" s="3">
        <v>-0.19009999999999999</v>
      </c>
      <c r="H2501">
        <v>18444.150000000001</v>
      </c>
      <c r="I2501" s="3">
        <v>0.17199999999999999</v>
      </c>
      <c r="J2501">
        <v>900</v>
      </c>
      <c r="K2501">
        <v>107235</v>
      </c>
      <c r="L2501">
        <v>2318365.7200000002</v>
      </c>
      <c r="M2501">
        <v>95</v>
      </c>
      <c r="N2501">
        <v>194.15</v>
      </c>
      <c r="O2501" s="3">
        <v>-9.6500000000000002E-2</v>
      </c>
      <c r="P2501" s="3">
        <v>0.3034</v>
      </c>
      <c r="Q2501" t="s">
        <v>20</v>
      </c>
      <c r="S2501" s="1">
        <f t="shared" si="114"/>
        <v>42709</v>
      </c>
      <c r="U2501" s="1">
        <f t="shared" si="115"/>
        <v>42710</v>
      </c>
      <c r="W2501" s="37">
        <f t="shared" si="116"/>
        <v>1</v>
      </c>
      <c r="X2501" s="2"/>
      <c r="Z2501" s="2"/>
      <c r="AB2501" s="3"/>
      <c r="AD2501" s="3"/>
      <c r="AJ2501" s="3"/>
      <c r="AK2501" s="3"/>
    </row>
    <row r="2502" spans="1:37">
      <c r="A2502" t="s">
        <v>76</v>
      </c>
      <c r="B2502" t="s">
        <v>19</v>
      </c>
      <c r="C2502" s="2">
        <v>41845.434027777781</v>
      </c>
      <c r="D2502">
        <v>40.75</v>
      </c>
      <c r="E2502" s="2">
        <v>41845.631944444445</v>
      </c>
      <c r="F2502">
        <v>33</v>
      </c>
      <c r="G2502" s="3">
        <v>-0.19020000000000001</v>
      </c>
      <c r="H2502">
        <v>5610</v>
      </c>
      <c r="I2502" s="3">
        <v>0.1721</v>
      </c>
      <c r="J2502">
        <v>800</v>
      </c>
      <c r="K2502">
        <v>32600</v>
      </c>
      <c r="L2502">
        <v>1412171.98</v>
      </c>
      <c r="M2502">
        <v>58</v>
      </c>
      <c r="N2502">
        <v>96.72</v>
      </c>
      <c r="O2502" s="3">
        <v>-0.14360000000000001</v>
      </c>
      <c r="P2502" s="3">
        <v>0.43309999999999998</v>
      </c>
      <c r="Q2502" t="s">
        <v>20</v>
      </c>
      <c r="S2502" s="1">
        <f t="shared" si="114"/>
        <v>41845</v>
      </c>
      <c r="U2502" s="1">
        <f t="shared" si="115"/>
        <v>41845</v>
      </c>
      <c r="W2502" s="37">
        <f t="shared" si="116"/>
        <v>0</v>
      </c>
      <c r="X2502" s="2"/>
      <c r="Z2502" s="2"/>
      <c r="AB2502" s="3"/>
      <c r="AD2502" s="3"/>
      <c r="AJ2502" s="3"/>
      <c r="AK2502" s="3"/>
    </row>
    <row r="2503" spans="1:37">
      <c r="A2503" t="s">
        <v>238</v>
      </c>
      <c r="B2503" t="s">
        <v>19</v>
      </c>
      <c r="C2503" s="2">
        <v>44670.618055555555</v>
      </c>
      <c r="D2503">
        <v>181.15</v>
      </c>
      <c r="E2503" s="2">
        <v>44671.461805555555</v>
      </c>
      <c r="F2503">
        <v>146.65</v>
      </c>
      <c r="G2503" s="3">
        <v>-0.19040000000000001</v>
      </c>
      <c r="H2503">
        <v>20294.3</v>
      </c>
      <c r="I2503" s="3">
        <v>0.1724</v>
      </c>
      <c r="J2503">
        <v>650</v>
      </c>
      <c r="K2503">
        <v>117747.49</v>
      </c>
      <c r="L2503">
        <v>6503086.3300000001</v>
      </c>
      <c r="M2503">
        <v>32</v>
      </c>
      <c r="N2503">
        <v>634.20000000000005</v>
      </c>
      <c r="O2503" s="3">
        <v>-7.3700000000000002E-2</v>
      </c>
      <c r="P2503" s="3">
        <v>0.56110000000000004</v>
      </c>
      <c r="Q2503" t="s">
        <v>20</v>
      </c>
      <c r="S2503" s="1">
        <f t="shared" si="114"/>
        <v>44670</v>
      </c>
      <c r="U2503" s="1">
        <f t="shared" si="115"/>
        <v>44671</v>
      </c>
      <c r="W2503" s="37">
        <f t="shared" si="116"/>
        <v>1</v>
      </c>
      <c r="X2503" s="2"/>
      <c r="Z2503" s="2"/>
      <c r="AB2503" s="3"/>
      <c r="AD2503" s="3"/>
      <c r="AJ2503" s="3"/>
      <c r="AK2503" s="3"/>
    </row>
    <row r="2504" spans="1:37">
      <c r="A2504" t="s">
        <v>46</v>
      </c>
      <c r="B2504" t="s">
        <v>19</v>
      </c>
      <c r="C2504" s="2">
        <v>40875.385416666664</v>
      </c>
      <c r="D2504">
        <v>155.94999999999999</v>
      </c>
      <c r="E2504" s="2">
        <v>40876.559027777781</v>
      </c>
      <c r="F2504">
        <v>126.05</v>
      </c>
      <c r="G2504" s="3">
        <v>-0.19170000000000001</v>
      </c>
      <c r="H2504">
        <v>27080</v>
      </c>
      <c r="I2504" s="3">
        <v>0.1736</v>
      </c>
      <c r="J2504">
        <v>1000</v>
      </c>
      <c r="K2504">
        <v>155950</v>
      </c>
      <c r="L2504">
        <v>-176380.3</v>
      </c>
      <c r="M2504">
        <v>127</v>
      </c>
      <c r="N2504">
        <v>213.23</v>
      </c>
      <c r="O2504" s="3">
        <v>-9.8699999999999996E-2</v>
      </c>
      <c r="P2504" s="3">
        <v>0.35520000000000002</v>
      </c>
      <c r="Q2504" t="s">
        <v>20</v>
      </c>
      <c r="S2504" s="1">
        <f t="shared" si="114"/>
        <v>40875</v>
      </c>
      <c r="U2504" s="1">
        <f t="shared" si="115"/>
        <v>40876</v>
      </c>
      <c r="W2504" s="37">
        <f t="shared" si="116"/>
        <v>1</v>
      </c>
      <c r="X2504" s="2"/>
      <c r="Z2504" s="2"/>
      <c r="AB2504" s="3"/>
      <c r="AD2504" s="3"/>
      <c r="AJ2504" s="3"/>
      <c r="AK2504" s="3"/>
    </row>
    <row r="2505" spans="1:37">
      <c r="A2505" t="s">
        <v>91</v>
      </c>
      <c r="B2505" t="s">
        <v>19</v>
      </c>
      <c r="C2505" s="2">
        <v>42214.385416666664</v>
      </c>
      <c r="D2505">
        <v>21.5</v>
      </c>
      <c r="E2505" s="2">
        <v>42214.583333333336</v>
      </c>
      <c r="F2505">
        <v>17.350000000000001</v>
      </c>
      <c r="G2505" s="3">
        <v>-0.193</v>
      </c>
      <c r="H2505">
        <v>3197.27</v>
      </c>
      <c r="I2505" s="3">
        <v>0.17499999999999999</v>
      </c>
      <c r="J2505">
        <v>850</v>
      </c>
      <c r="K2505">
        <v>18275</v>
      </c>
      <c r="L2505">
        <v>2159572.81</v>
      </c>
      <c r="M2505">
        <v>58</v>
      </c>
      <c r="N2505">
        <v>55.13</v>
      </c>
      <c r="O2505" s="3">
        <v>-0.1047</v>
      </c>
      <c r="P2505" s="3">
        <v>0.48370000000000002</v>
      </c>
      <c r="Q2505" t="s">
        <v>20</v>
      </c>
      <c r="S2505" s="1">
        <f t="shared" si="114"/>
        <v>42214</v>
      </c>
      <c r="U2505" s="1">
        <f t="shared" si="115"/>
        <v>42214</v>
      </c>
      <c r="W2505" s="37">
        <f t="shared" si="116"/>
        <v>0</v>
      </c>
      <c r="X2505" s="2"/>
      <c r="Z2505" s="2"/>
      <c r="AB2505" s="3"/>
      <c r="AD2505" s="3"/>
      <c r="AJ2505" s="3"/>
      <c r="AK2505" s="3"/>
    </row>
    <row r="2506" spans="1:37">
      <c r="A2506" t="s">
        <v>236</v>
      </c>
      <c r="B2506" t="s">
        <v>19</v>
      </c>
      <c r="C2506" s="2">
        <v>44441.444444444445</v>
      </c>
      <c r="D2506">
        <v>191.95</v>
      </c>
      <c r="E2506" s="2">
        <v>44442.586805555555</v>
      </c>
      <c r="F2506">
        <v>154.85</v>
      </c>
      <c r="G2506" s="3">
        <v>-0.1933</v>
      </c>
      <c r="H2506">
        <v>21860.799999999999</v>
      </c>
      <c r="I2506" s="3">
        <v>0.17519999999999999</v>
      </c>
      <c r="J2506">
        <v>650</v>
      </c>
      <c r="K2506">
        <v>124767.5</v>
      </c>
      <c r="L2506">
        <v>5868773.5599999996</v>
      </c>
      <c r="M2506">
        <v>118</v>
      </c>
      <c r="N2506">
        <v>185.26</v>
      </c>
      <c r="O2506" s="3">
        <v>-1.9300000000000001E-2</v>
      </c>
      <c r="P2506" s="3">
        <v>0.3019</v>
      </c>
      <c r="Q2506" t="s">
        <v>20</v>
      </c>
      <c r="S2506" s="1">
        <f t="shared" si="114"/>
        <v>44441</v>
      </c>
      <c r="U2506" s="1">
        <f t="shared" si="115"/>
        <v>44442</v>
      </c>
      <c r="W2506" s="37">
        <f t="shared" si="116"/>
        <v>1</v>
      </c>
      <c r="X2506" s="2"/>
      <c r="Z2506" s="2"/>
      <c r="AB2506" s="3"/>
      <c r="AD2506" s="3"/>
      <c r="AJ2506" s="3"/>
      <c r="AK2506" s="3"/>
    </row>
    <row r="2507" spans="1:37">
      <c r="A2507" t="s">
        <v>41</v>
      </c>
      <c r="B2507" t="s">
        <v>19</v>
      </c>
      <c r="C2507" s="2">
        <v>41120.385416666664</v>
      </c>
      <c r="D2507">
        <v>76.5</v>
      </c>
      <c r="E2507" s="2">
        <v>41121.482638888891</v>
      </c>
      <c r="F2507">
        <v>61.7</v>
      </c>
      <c r="G2507" s="3">
        <v>-0.19350000000000001</v>
      </c>
      <c r="H2507">
        <v>14088.9</v>
      </c>
      <c r="I2507" s="3">
        <v>0.1754</v>
      </c>
      <c r="J2507">
        <v>1050</v>
      </c>
      <c r="K2507">
        <v>80325</v>
      </c>
      <c r="L2507">
        <v>467550.34</v>
      </c>
      <c r="M2507">
        <v>105</v>
      </c>
      <c r="N2507">
        <v>134.18</v>
      </c>
      <c r="O2507" s="3">
        <v>-1.83E-2</v>
      </c>
      <c r="P2507" s="3">
        <v>0.44119999999999998</v>
      </c>
      <c r="Q2507" t="s">
        <v>20</v>
      </c>
      <c r="S2507" s="1">
        <f t="shared" si="114"/>
        <v>41120</v>
      </c>
      <c r="U2507" s="1">
        <f t="shared" si="115"/>
        <v>41121</v>
      </c>
      <c r="W2507" s="37">
        <f t="shared" si="116"/>
        <v>1</v>
      </c>
      <c r="X2507" s="2"/>
      <c r="Z2507" s="2"/>
      <c r="AB2507" s="3"/>
      <c r="AD2507" s="3"/>
      <c r="AJ2507" s="3"/>
      <c r="AK2507" s="3"/>
    </row>
    <row r="2508" spans="1:37">
      <c r="A2508" t="s">
        <v>152</v>
      </c>
      <c r="B2508" t="s">
        <v>19</v>
      </c>
      <c r="C2508" s="2">
        <v>43711.388888888891</v>
      </c>
      <c r="D2508">
        <v>212.95</v>
      </c>
      <c r="E2508" s="2">
        <v>43712.548611111109</v>
      </c>
      <c r="F2508">
        <v>171.75</v>
      </c>
      <c r="G2508" s="3">
        <v>-0.19350000000000001</v>
      </c>
      <c r="H2508">
        <v>28014.75</v>
      </c>
      <c r="I2508" s="3">
        <v>0.1754</v>
      </c>
      <c r="J2508">
        <v>750</v>
      </c>
      <c r="K2508">
        <v>159712.5</v>
      </c>
      <c r="L2508">
        <v>3057410.8</v>
      </c>
      <c r="M2508">
        <v>123</v>
      </c>
      <c r="N2508">
        <v>227.76</v>
      </c>
      <c r="O2508" s="3">
        <v>-5.5399999999999998E-2</v>
      </c>
      <c r="P2508" s="3">
        <v>0.38479999999999998</v>
      </c>
      <c r="Q2508" t="s">
        <v>20</v>
      </c>
      <c r="S2508" s="1">
        <f t="shared" si="114"/>
        <v>43711</v>
      </c>
      <c r="U2508" s="1">
        <f t="shared" si="115"/>
        <v>43712</v>
      </c>
      <c r="W2508" s="37">
        <f t="shared" si="116"/>
        <v>1</v>
      </c>
      <c r="X2508" s="2"/>
      <c r="Z2508" s="2"/>
      <c r="AB2508" s="3"/>
      <c r="AD2508" s="3"/>
      <c r="AJ2508" s="3"/>
      <c r="AK2508" s="3"/>
    </row>
    <row r="2509" spans="1:37">
      <c r="A2509" t="s">
        <v>137</v>
      </c>
      <c r="B2509" t="s">
        <v>19</v>
      </c>
      <c r="C2509" s="2">
        <v>43690.385416666664</v>
      </c>
      <c r="D2509">
        <v>140.6</v>
      </c>
      <c r="E2509" s="2">
        <v>43691.4375</v>
      </c>
      <c r="F2509">
        <v>113.15</v>
      </c>
      <c r="G2509" s="3">
        <v>-0.19520000000000001</v>
      </c>
      <c r="H2509">
        <v>18684.37</v>
      </c>
      <c r="I2509" s="3">
        <v>0.1772</v>
      </c>
      <c r="J2509">
        <v>750</v>
      </c>
      <c r="K2509">
        <v>105450.01</v>
      </c>
      <c r="L2509">
        <v>3152837.43</v>
      </c>
      <c r="M2509">
        <v>92</v>
      </c>
      <c r="N2509">
        <v>203.09</v>
      </c>
      <c r="O2509" s="3">
        <v>-0.1454</v>
      </c>
      <c r="P2509" s="3">
        <v>0.48509999999999998</v>
      </c>
      <c r="Q2509" t="s">
        <v>20</v>
      </c>
      <c r="S2509" s="1">
        <f t="shared" si="114"/>
        <v>43690</v>
      </c>
      <c r="U2509" s="1">
        <f t="shared" si="115"/>
        <v>43691</v>
      </c>
      <c r="W2509" s="37">
        <f t="shared" si="116"/>
        <v>1</v>
      </c>
      <c r="X2509" s="2"/>
      <c r="Z2509" s="2"/>
      <c r="AB2509" s="3"/>
      <c r="AD2509" s="3"/>
      <c r="AJ2509" s="3"/>
      <c r="AK2509" s="3"/>
    </row>
    <row r="2510" spans="1:37">
      <c r="A2510" t="s">
        <v>226</v>
      </c>
      <c r="B2510" t="s">
        <v>19</v>
      </c>
      <c r="C2510" s="2">
        <v>44501.385416666664</v>
      </c>
      <c r="D2510">
        <v>282.60000000000002</v>
      </c>
      <c r="E2510" s="2">
        <v>44502.538194444445</v>
      </c>
      <c r="F2510">
        <v>227</v>
      </c>
      <c r="G2510" s="3">
        <v>-0.19670000000000001</v>
      </c>
      <c r="H2510">
        <v>30302.400000000001</v>
      </c>
      <c r="I2510" s="3">
        <v>0.1787</v>
      </c>
      <c r="J2510">
        <v>600</v>
      </c>
      <c r="K2510">
        <v>169560</v>
      </c>
      <c r="L2510">
        <v>5645311.7599999998</v>
      </c>
      <c r="M2510">
        <v>121</v>
      </c>
      <c r="N2510">
        <v>250.43</v>
      </c>
      <c r="O2510" s="3">
        <v>-0.18149999999999999</v>
      </c>
      <c r="P2510" s="3">
        <v>0.54790000000000005</v>
      </c>
      <c r="Q2510" t="s">
        <v>20</v>
      </c>
      <c r="S2510" s="1">
        <f t="shared" si="114"/>
        <v>44501</v>
      </c>
      <c r="U2510" s="1">
        <f t="shared" si="115"/>
        <v>44502</v>
      </c>
      <c r="W2510" s="37">
        <f t="shared" si="116"/>
        <v>1</v>
      </c>
      <c r="X2510" s="2"/>
      <c r="Z2510" s="2"/>
      <c r="AB2510" s="3"/>
      <c r="AD2510" s="3"/>
      <c r="AJ2510" s="3"/>
      <c r="AK2510" s="3"/>
    </row>
    <row r="2511" spans="1:37">
      <c r="A2511" t="s">
        <v>80</v>
      </c>
      <c r="B2511" t="s">
        <v>19</v>
      </c>
      <c r="C2511" s="2">
        <v>42307.534722222219</v>
      </c>
      <c r="D2511">
        <v>161.1</v>
      </c>
      <c r="E2511" s="2">
        <v>42310.628472222219</v>
      </c>
      <c r="F2511">
        <v>129.4</v>
      </c>
      <c r="G2511" s="3">
        <v>-0.1968</v>
      </c>
      <c r="H2511">
        <v>25195.62</v>
      </c>
      <c r="I2511" s="3">
        <v>0.1787</v>
      </c>
      <c r="J2511">
        <v>874.99990000000003</v>
      </c>
      <c r="K2511">
        <v>140962.5</v>
      </c>
      <c r="L2511">
        <v>2073908.39</v>
      </c>
      <c r="M2511">
        <v>104</v>
      </c>
      <c r="N2511">
        <v>242.27</v>
      </c>
      <c r="O2511" s="3">
        <v>-3.2000000000000001E-2</v>
      </c>
      <c r="P2511" s="3">
        <v>0.33460000000000001</v>
      </c>
      <c r="Q2511" t="s">
        <v>20</v>
      </c>
      <c r="S2511" s="1">
        <f t="shared" si="114"/>
        <v>42307</v>
      </c>
      <c r="U2511" s="1">
        <f t="shared" si="115"/>
        <v>42310</v>
      </c>
      <c r="W2511" s="37">
        <f t="shared" si="116"/>
        <v>3</v>
      </c>
      <c r="X2511" s="2"/>
      <c r="Z2511" s="2"/>
      <c r="AB2511" s="3"/>
      <c r="AD2511" s="3"/>
      <c r="AJ2511" s="3"/>
      <c r="AK2511" s="3"/>
    </row>
    <row r="2512" spans="1:37">
      <c r="A2512" t="s">
        <v>146</v>
      </c>
      <c r="B2512" t="s">
        <v>19</v>
      </c>
      <c r="C2512" s="2">
        <v>44105.385416666664</v>
      </c>
      <c r="D2512">
        <v>224.1</v>
      </c>
      <c r="E2512" s="2">
        <v>44109.555555555555</v>
      </c>
      <c r="F2512">
        <v>179.95</v>
      </c>
      <c r="G2512" s="3">
        <v>-0.19700000000000001</v>
      </c>
      <c r="H2512">
        <v>30082.13</v>
      </c>
      <c r="I2512" s="3">
        <v>0.17899999999999999</v>
      </c>
      <c r="J2512">
        <v>750</v>
      </c>
      <c r="K2512">
        <v>168075</v>
      </c>
      <c r="L2512">
        <v>3836516.94</v>
      </c>
      <c r="M2512">
        <v>126</v>
      </c>
      <c r="N2512">
        <v>238.75</v>
      </c>
      <c r="O2512" s="3">
        <v>-5.8000000000000003E-2</v>
      </c>
      <c r="P2512" s="3">
        <v>0.47320000000000001</v>
      </c>
      <c r="Q2512" t="s">
        <v>20</v>
      </c>
      <c r="S2512" s="1">
        <f t="shared" si="114"/>
        <v>44105</v>
      </c>
      <c r="U2512" s="1">
        <f t="shared" si="115"/>
        <v>44109</v>
      </c>
      <c r="W2512" s="37">
        <f t="shared" si="116"/>
        <v>4</v>
      </c>
      <c r="X2512" s="2"/>
      <c r="Z2512" s="2"/>
      <c r="AB2512" s="3"/>
      <c r="AD2512" s="3"/>
      <c r="AJ2512" s="3"/>
      <c r="AK2512" s="3"/>
    </row>
    <row r="2513" spans="1:37">
      <c r="A2513" t="s">
        <v>37</v>
      </c>
      <c r="B2513" t="s">
        <v>19</v>
      </c>
      <c r="C2513" s="2">
        <v>41236.625</v>
      </c>
      <c r="D2513">
        <v>16.899999999999999</v>
      </c>
      <c r="E2513" s="2">
        <v>41239.600694444445</v>
      </c>
      <c r="F2513">
        <v>13.55</v>
      </c>
      <c r="G2513" s="3">
        <v>-0.19819999999999999</v>
      </c>
      <c r="H2513">
        <v>3045.5</v>
      </c>
      <c r="I2513" s="3">
        <v>0.1802</v>
      </c>
      <c r="J2513">
        <v>1000</v>
      </c>
      <c r="K2513">
        <v>16900</v>
      </c>
      <c r="L2513">
        <v>580403.55000000005</v>
      </c>
      <c r="M2513">
        <v>70</v>
      </c>
      <c r="N2513">
        <v>43.51</v>
      </c>
      <c r="O2513" s="3">
        <v>-0.15379999999999999</v>
      </c>
      <c r="P2513" s="3">
        <v>0.48820000000000002</v>
      </c>
      <c r="Q2513" t="s">
        <v>20</v>
      </c>
      <c r="S2513" s="1">
        <f t="shared" si="114"/>
        <v>41236</v>
      </c>
      <c r="U2513" s="1">
        <f t="shared" si="115"/>
        <v>41239</v>
      </c>
      <c r="W2513" s="37">
        <f t="shared" si="116"/>
        <v>3</v>
      </c>
      <c r="X2513" s="2"/>
      <c r="Z2513" s="2"/>
      <c r="AB2513" s="3"/>
      <c r="AD2513" s="3"/>
      <c r="AJ2513" s="3"/>
      <c r="AK2513" s="3"/>
    </row>
    <row r="2514" spans="1:37">
      <c r="A2514" t="s">
        <v>28</v>
      </c>
      <c r="B2514" t="s">
        <v>19</v>
      </c>
      <c r="C2514" s="2">
        <v>41212.458333333336</v>
      </c>
      <c r="D2514">
        <v>134.15</v>
      </c>
      <c r="E2514" s="2">
        <v>41213.569444444445</v>
      </c>
      <c r="F2514">
        <v>107.45</v>
      </c>
      <c r="G2514" s="3">
        <v>-0.19900000000000001</v>
      </c>
      <c r="H2514">
        <v>24284</v>
      </c>
      <c r="I2514" s="3">
        <v>0.18099999999999999</v>
      </c>
      <c r="J2514">
        <v>1000</v>
      </c>
      <c r="K2514">
        <v>134150</v>
      </c>
      <c r="L2514">
        <v>544202.05000000005</v>
      </c>
      <c r="M2514">
        <v>109</v>
      </c>
      <c r="N2514">
        <v>222.79</v>
      </c>
      <c r="O2514" s="3">
        <v>-0.20280000000000001</v>
      </c>
      <c r="P2514" s="3">
        <v>0.29559999999999997</v>
      </c>
      <c r="Q2514" t="s">
        <v>20</v>
      </c>
      <c r="S2514" s="1">
        <f t="shared" si="114"/>
        <v>41212</v>
      </c>
      <c r="U2514" s="1">
        <f t="shared" si="115"/>
        <v>41213</v>
      </c>
      <c r="W2514" s="37">
        <f t="shared" si="116"/>
        <v>1</v>
      </c>
      <c r="X2514" s="2"/>
      <c r="Z2514" s="2"/>
      <c r="AB2514" s="3"/>
      <c r="AD2514" s="3"/>
      <c r="AJ2514" s="3"/>
      <c r="AK2514" s="3"/>
    </row>
    <row r="2515" spans="1:37">
      <c r="A2515" t="s">
        <v>132</v>
      </c>
      <c r="B2515" t="s">
        <v>19</v>
      </c>
      <c r="C2515" s="2">
        <v>43416.427083333336</v>
      </c>
      <c r="D2515">
        <v>139.44999999999999</v>
      </c>
      <c r="E2515" s="2">
        <v>43417.545138888891</v>
      </c>
      <c r="F2515">
        <v>111.7</v>
      </c>
      <c r="G2515" s="3">
        <v>-0.19900000000000001</v>
      </c>
      <c r="H2515">
        <v>17035.990000000002</v>
      </c>
      <c r="I2515" s="3">
        <v>0.18099999999999999</v>
      </c>
      <c r="J2515">
        <v>675</v>
      </c>
      <c r="K2515">
        <v>94128.75</v>
      </c>
      <c r="L2515">
        <v>2079037.27</v>
      </c>
      <c r="M2515">
        <v>111</v>
      </c>
      <c r="N2515">
        <v>153.47999999999999</v>
      </c>
      <c r="O2515" s="3">
        <v>-5.0599999999999999E-2</v>
      </c>
      <c r="P2515" s="3">
        <v>0.41410000000000002</v>
      </c>
      <c r="Q2515" t="s">
        <v>20</v>
      </c>
      <c r="S2515" s="1">
        <f t="shared" si="114"/>
        <v>43416</v>
      </c>
      <c r="U2515" s="1">
        <f t="shared" si="115"/>
        <v>43417</v>
      </c>
      <c r="W2515" s="37">
        <f t="shared" si="116"/>
        <v>1</v>
      </c>
      <c r="X2515" s="2"/>
      <c r="Z2515" s="2"/>
      <c r="AB2515" s="3"/>
      <c r="AD2515" s="3"/>
      <c r="AJ2515" s="3"/>
      <c r="AK2515" s="3"/>
    </row>
    <row r="2516" spans="1:37">
      <c r="A2516" t="s">
        <v>172</v>
      </c>
      <c r="B2516" t="s">
        <v>19</v>
      </c>
      <c r="C2516" s="2">
        <v>44166.385416666664</v>
      </c>
      <c r="D2516">
        <v>267.05</v>
      </c>
      <c r="E2516" s="2">
        <v>44167.475694444445</v>
      </c>
      <c r="F2516">
        <v>213.85</v>
      </c>
      <c r="G2516" s="3">
        <v>-0.19919999999999999</v>
      </c>
      <c r="H2516">
        <v>32663.93</v>
      </c>
      <c r="I2516" s="3">
        <v>0.1812</v>
      </c>
      <c r="J2516">
        <v>675</v>
      </c>
      <c r="K2516">
        <v>180258.73</v>
      </c>
      <c r="L2516">
        <v>4185490.71</v>
      </c>
      <c r="M2516">
        <v>103</v>
      </c>
      <c r="N2516">
        <v>317.13</v>
      </c>
      <c r="O2516" s="3">
        <v>-2.8299999999999999E-2</v>
      </c>
      <c r="P2516" s="3">
        <v>0.31790000000000002</v>
      </c>
      <c r="Q2516" t="s">
        <v>20</v>
      </c>
      <c r="S2516" s="1">
        <f t="shared" si="114"/>
        <v>44166</v>
      </c>
      <c r="U2516" s="1">
        <f t="shared" si="115"/>
        <v>44167</v>
      </c>
      <c r="W2516" s="37">
        <f t="shared" si="116"/>
        <v>1</v>
      </c>
      <c r="X2516" s="2"/>
      <c r="Z2516" s="2"/>
      <c r="AB2516" s="3"/>
      <c r="AD2516" s="3"/>
      <c r="AJ2516" s="3"/>
      <c r="AK2516" s="3"/>
    </row>
    <row r="2517" spans="1:37">
      <c r="A2517" t="s">
        <v>128</v>
      </c>
      <c r="B2517" t="s">
        <v>19</v>
      </c>
      <c r="C2517" s="2">
        <v>43153.625</v>
      </c>
      <c r="D2517">
        <v>16.25</v>
      </c>
      <c r="E2517" s="2">
        <v>43153.642361111109</v>
      </c>
      <c r="F2517">
        <v>13</v>
      </c>
      <c r="G2517" s="3">
        <v>-0.2</v>
      </c>
      <c r="H2517">
        <v>1996.31</v>
      </c>
      <c r="I2517" s="3">
        <v>0.182</v>
      </c>
      <c r="J2517">
        <v>675</v>
      </c>
      <c r="K2517">
        <v>10968.75</v>
      </c>
      <c r="L2517">
        <v>2222756.54</v>
      </c>
      <c r="M2517">
        <v>6</v>
      </c>
      <c r="N2517">
        <v>332.72</v>
      </c>
      <c r="O2517" s="3">
        <v>-0.89849999999999997</v>
      </c>
      <c r="P2517" s="3">
        <v>0.33229999999999998</v>
      </c>
      <c r="Q2517" t="s">
        <v>20</v>
      </c>
      <c r="S2517" s="1">
        <f t="shared" si="114"/>
        <v>43153</v>
      </c>
      <c r="U2517" s="1">
        <f t="shared" si="115"/>
        <v>43153</v>
      </c>
      <c r="W2517" s="37">
        <f t="shared" si="116"/>
        <v>0</v>
      </c>
      <c r="X2517" s="2"/>
      <c r="Z2517" s="2"/>
      <c r="AB2517" s="3"/>
      <c r="AD2517" s="3"/>
      <c r="AJ2517" s="3"/>
      <c r="AK2517" s="3"/>
    </row>
    <row r="2518" spans="1:37">
      <c r="A2518" t="s">
        <v>138</v>
      </c>
      <c r="B2518" t="s">
        <v>19</v>
      </c>
      <c r="C2518" s="2">
        <v>43294.597222222219</v>
      </c>
      <c r="D2518">
        <v>90</v>
      </c>
      <c r="E2518" s="2">
        <v>43298.395833333336</v>
      </c>
      <c r="F2518">
        <v>72</v>
      </c>
      <c r="G2518" s="3">
        <v>-0.2</v>
      </c>
      <c r="H2518">
        <v>11056.5</v>
      </c>
      <c r="I2518" s="3">
        <v>0.182</v>
      </c>
      <c r="J2518">
        <v>675</v>
      </c>
      <c r="K2518">
        <v>60750</v>
      </c>
      <c r="L2518">
        <v>2471548.79</v>
      </c>
      <c r="M2518">
        <v>93</v>
      </c>
      <c r="N2518">
        <v>118.89</v>
      </c>
      <c r="O2518" s="3">
        <v>-0.1133</v>
      </c>
      <c r="P2518" s="3">
        <v>0.50219999999999998</v>
      </c>
      <c r="Q2518" t="s">
        <v>20</v>
      </c>
      <c r="S2518" s="1">
        <f t="shared" si="114"/>
        <v>43294</v>
      </c>
      <c r="U2518" s="1">
        <f t="shared" si="115"/>
        <v>43298</v>
      </c>
      <c r="W2518" s="37">
        <f t="shared" si="116"/>
        <v>4</v>
      </c>
      <c r="X2518" s="2"/>
      <c r="Z2518" s="2"/>
      <c r="AB2518" s="3"/>
      <c r="AD2518" s="3"/>
      <c r="AJ2518" s="3"/>
      <c r="AK2518" s="3"/>
    </row>
    <row r="2519" spans="1:37">
      <c r="A2519" t="s">
        <v>77</v>
      </c>
      <c r="B2519" t="s">
        <v>19</v>
      </c>
      <c r="C2519" s="2">
        <v>42507.638888888891</v>
      </c>
      <c r="D2519">
        <v>74.150000000000006</v>
      </c>
      <c r="E2519" s="2">
        <v>42508.625</v>
      </c>
      <c r="F2519">
        <v>59.3</v>
      </c>
      <c r="G2519" s="3">
        <v>-0.20030000000000001</v>
      </c>
      <c r="H2519">
        <v>12163.95</v>
      </c>
      <c r="I2519" s="3">
        <v>0.18229999999999999</v>
      </c>
      <c r="J2519">
        <v>900</v>
      </c>
      <c r="K2519">
        <v>66735</v>
      </c>
      <c r="L2519">
        <v>1856153.5</v>
      </c>
      <c r="M2519">
        <v>73</v>
      </c>
      <c r="N2519">
        <v>166.63</v>
      </c>
      <c r="O2519" s="3">
        <v>-4.5199999999999997E-2</v>
      </c>
      <c r="P2519" s="3">
        <v>0.47939999999999999</v>
      </c>
      <c r="Q2519" t="s">
        <v>20</v>
      </c>
      <c r="S2519" s="1">
        <f t="shared" si="114"/>
        <v>42507</v>
      </c>
      <c r="U2519" s="1">
        <f t="shared" si="115"/>
        <v>42508</v>
      </c>
      <c r="W2519" s="37">
        <f t="shared" si="116"/>
        <v>1</v>
      </c>
      <c r="X2519" s="2"/>
      <c r="Z2519" s="2"/>
      <c r="AB2519" s="3"/>
      <c r="AD2519" s="3"/>
      <c r="AJ2519" s="3"/>
      <c r="AK2519" s="3"/>
    </row>
    <row r="2520" spans="1:37">
      <c r="A2520" t="s">
        <v>80</v>
      </c>
      <c r="B2520" t="s">
        <v>19</v>
      </c>
      <c r="C2520" s="2">
        <v>41901.635416666664</v>
      </c>
      <c r="D2520">
        <v>57.9</v>
      </c>
      <c r="E2520" s="2">
        <v>41904.555555555555</v>
      </c>
      <c r="F2520">
        <v>46.25</v>
      </c>
      <c r="G2520" s="3">
        <v>-0.20119999999999999</v>
      </c>
      <c r="H2520">
        <v>8486.7999999999993</v>
      </c>
      <c r="I2520" s="3">
        <v>0.1832</v>
      </c>
      <c r="J2520">
        <v>800</v>
      </c>
      <c r="K2520">
        <v>46320</v>
      </c>
      <c r="L2520">
        <v>1456615.4</v>
      </c>
      <c r="M2520">
        <v>54</v>
      </c>
      <c r="N2520">
        <v>157.16</v>
      </c>
      <c r="O2520" s="3">
        <v>-3.5400000000000001E-2</v>
      </c>
      <c r="P2520" s="3">
        <v>0.6028</v>
      </c>
      <c r="Q2520" t="s">
        <v>20</v>
      </c>
      <c r="S2520" s="1">
        <f t="shared" si="114"/>
        <v>41901</v>
      </c>
      <c r="U2520" s="1">
        <f t="shared" si="115"/>
        <v>41904</v>
      </c>
      <c r="W2520" s="37">
        <f t="shared" si="116"/>
        <v>3</v>
      </c>
      <c r="X2520" s="2"/>
      <c r="Z2520" s="2"/>
      <c r="AB2520" s="3"/>
      <c r="AD2520" s="3"/>
      <c r="AJ2520" s="3"/>
      <c r="AK2520" s="3"/>
    </row>
    <row r="2521" spans="1:37">
      <c r="A2521" t="s">
        <v>39</v>
      </c>
      <c r="B2521" t="s">
        <v>19</v>
      </c>
      <c r="C2521" s="2">
        <v>41540.423611111109</v>
      </c>
      <c r="D2521">
        <v>111.7</v>
      </c>
      <c r="E2521" s="2">
        <v>41541.420138888891</v>
      </c>
      <c r="F2521">
        <v>89.15</v>
      </c>
      <c r="G2521" s="3">
        <v>-0.2019</v>
      </c>
      <c r="H2521">
        <v>19514.419999999998</v>
      </c>
      <c r="I2521" s="3">
        <v>0.18390000000000001</v>
      </c>
      <c r="J2521">
        <v>950</v>
      </c>
      <c r="K2521">
        <v>106115</v>
      </c>
      <c r="L2521">
        <v>756134.2</v>
      </c>
      <c r="M2521">
        <v>76</v>
      </c>
      <c r="N2521">
        <v>256.77</v>
      </c>
      <c r="O2521" s="3">
        <v>-7.9699999999999993E-2</v>
      </c>
      <c r="P2521" s="3">
        <v>0.60609999999999997</v>
      </c>
      <c r="Q2521" t="s">
        <v>20</v>
      </c>
      <c r="S2521" s="1">
        <f t="shared" si="114"/>
        <v>41540</v>
      </c>
      <c r="U2521" s="1">
        <f t="shared" si="115"/>
        <v>41541</v>
      </c>
      <c r="W2521" s="37">
        <f t="shared" si="116"/>
        <v>1</v>
      </c>
      <c r="X2521" s="2"/>
      <c r="Z2521" s="2"/>
      <c r="AB2521" s="3"/>
      <c r="AD2521" s="3"/>
      <c r="AJ2521" s="3"/>
      <c r="AK2521" s="3"/>
    </row>
    <row r="2522" spans="1:37">
      <c r="A2522" t="s">
        <v>30</v>
      </c>
      <c r="B2522" t="s">
        <v>19</v>
      </c>
      <c r="C2522" s="2">
        <v>40968.545138888891</v>
      </c>
      <c r="D2522">
        <v>189</v>
      </c>
      <c r="E2522" s="2">
        <v>40969.628472222219</v>
      </c>
      <c r="F2522">
        <v>150.75</v>
      </c>
      <c r="G2522" s="3">
        <v>-0.2024</v>
      </c>
      <c r="H2522">
        <v>31367.25</v>
      </c>
      <c r="I2522" s="3">
        <v>0.18440000000000001</v>
      </c>
      <c r="J2522">
        <v>900</v>
      </c>
      <c r="K2522">
        <v>170100</v>
      </c>
      <c r="L2522">
        <v>21053.27</v>
      </c>
      <c r="M2522">
        <v>101</v>
      </c>
      <c r="N2522">
        <v>310.57</v>
      </c>
      <c r="O2522" s="3">
        <v>-2.12E-2</v>
      </c>
      <c r="P2522" s="3">
        <v>0.32329999999999998</v>
      </c>
      <c r="Q2522" t="s">
        <v>20</v>
      </c>
      <c r="S2522" s="1">
        <f t="shared" si="114"/>
        <v>40968</v>
      </c>
      <c r="U2522" s="1">
        <f t="shared" si="115"/>
        <v>40969</v>
      </c>
      <c r="W2522" s="37">
        <f t="shared" si="116"/>
        <v>1</v>
      </c>
      <c r="X2522" s="2"/>
      <c r="Z2522" s="2"/>
      <c r="AB2522" s="3"/>
      <c r="AD2522" s="3"/>
      <c r="AJ2522" s="3"/>
      <c r="AK2522" s="3"/>
    </row>
    <row r="2523" spans="1:37">
      <c r="A2523" t="s">
        <v>38</v>
      </c>
      <c r="B2523" t="s">
        <v>19</v>
      </c>
      <c r="C2523" s="2">
        <v>41249.590277777781</v>
      </c>
      <c r="D2523">
        <v>74.349999999999994</v>
      </c>
      <c r="E2523" s="2">
        <v>41250.579861111109</v>
      </c>
      <c r="F2523">
        <v>59.3</v>
      </c>
      <c r="G2523" s="3">
        <v>-0.2024</v>
      </c>
      <c r="H2523">
        <v>13027.82</v>
      </c>
      <c r="I2523" s="3">
        <v>0.18440000000000001</v>
      </c>
      <c r="J2523">
        <v>950</v>
      </c>
      <c r="K2523">
        <v>70632.5</v>
      </c>
      <c r="L2523">
        <v>628421.72</v>
      </c>
      <c r="M2523">
        <v>74</v>
      </c>
      <c r="N2523">
        <v>176.05</v>
      </c>
      <c r="O2523" s="3">
        <v>-3.2300000000000002E-2</v>
      </c>
      <c r="P2523" s="3">
        <v>0.39269999999999999</v>
      </c>
      <c r="Q2523" t="s">
        <v>20</v>
      </c>
      <c r="S2523" s="1">
        <f t="shared" si="114"/>
        <v>41249</v>
      </c>
      <c r="U2523" s="1">
        <f t="shared" si="115"/>
        <v>41250</v>
      </c>
      <c r="W2523" s="37">
        <f t="shared" si="116"/>
        <v>1</v>
      </c>
      <c r="X2523" s="2"/>
      <c r="Z2523" s="2"/>
      <c r="AB2523" s="3"/>
      <c r="AD2523" s="3"/>
      <c r="AJ2523" s="3"/>
      <c r="AK2523" s="3"/>
    </row>
    <row r="2524" spans="1:37">
      <c r="A2524" t="s">
        <v>30</v>
      </c>
      <c r="B2524" t="s">
        <v>19</v>
      </c>
      <c r="C2524" s="2">
        <v>40982.513888888891</v>
      </c>
      <c r="D2524">
        <v>157.69999999999999</v>
      </c>
      <c r="E2524" s="2">
        <v>40984.388888888891</v>
      </c>
      <c r="F2524">
        <v>125.7</v>
      </c>
      <c r="G2524" s="3">
        <v>-0.2029</v>
      </c>
      <c r="H2524">
        <v>26249.4</v>
      </c>
      <c r="I2524" s="3">
        <v>0.18490000000000001</v>
      </c>
      <c r="J2524">
        <v>900</v>
      </c>
      <c r="K2524">
        <v>141930</v>
      </c>
      <c r="L2524">
        <v>35658.99</v>
      </c>
      <c r="M2524">
        <v>117</v>
      </c>
      <c r="N2524">
        <v>224.35</v>
      </c>
      <c r="O2524" s="3">
        <v>-0.1275</v>
      </c>
      <c r="P2524" s="3">
        <v>0.30180000000000001</v>
      </c>
      <c r="Q2524" t="s">
        <v>20</v>
      </c>
      <c r="S2524" s="1">
        <f t="shared" si="114"/>
        <v>40982</v>
      </c>
      <c r="U2524" s="1">
        <f t="shared" si="115"/>
        <v>40984</v>
      </c>
      <c r="W2524" s="37">
        <f t="shared" si="116"/>
        <v>2</v>
      </c>
      <c r="X2524" s="2"/>
      <c r="Z2524" s="2"/>
      <c r="AB2524" s="3"/>
      <c r="AD2524" s="3"/>
      <c r="AJ2524" s="3"/>
      <c r="AK2524" s="3"/>
    </row>
    <row r="2525" spans="1:37">
      <c r="A2525" t="s">
        <v>154</v>
      </c>
      <c r="B2525" t="s">
        <v>19</v>
      </c>
      <c r="C2525" s="2">
        <v>43551.569444444445</v>
      </c>
      <c r="D2525">
        <v>38.049999999999997</v>
      </c>
      <c r="E2525" s="2">
        <v>43552.409722222219</v>
      </c>
      <c r="F2525">
        <v>30.3</v>
      </c>
      <c r="G2525" s="3">
        <v>-0.20369999999999999</v>
      </c>
      <c r="H2525">
        <v>4769.8900000000003</v>
      </c>
      <c r="I2525" s="3">
        <v>0.1857</v>
      </c>
      <c r="J2525">
        <v>675</v>
      </c>
      <c r="K2525">
        <v>25683.75</v>
      </c>
      <c r="L2525">
        <v>2495318.2000000002</v>
      </c>
      <c r="M2525">
        <v>31</v>
      </c>
      <c r="N2525">
        <v>153.87</v>
      </c>
      <c r="O2525" s="3">
        <v>-0.1051</v>
      </c>
      <c r="P2525" s="3">
        <v>0.79239999999999999</v>
      </c>
      <c r="Q2525" t="s">
        <v>20</v>
      </c>
      <c r="S2525" s="1">
        <f t="shared" si="114"/>
        <v>43551</v>
      </c>
      <c r="U2525" s="1">
        <f t="shared" si="115"/>
        <v>43552</v>
      </c>
      <c r="W2525" s="37">
        <f t="shared" si="116"/>
        <v>1</v>
      </c>
      <c r="X2525" s="2"/>
      <c r="Z2525" s="2"/>
      <c r="AB2525" s="3"/>
      <c r="AD2525" s="3"/>
      <c r="AJ2525" s="3"/>
      <c r="AK2525" s="3"/>
    </row>
    <row r="2526" spans="1:37">
      <c r="A2526" t="s">
        <v>157</v>
      </c>
      <c r="B2526" t="s">
        <v>19</v>
      </c>
      <c r="C2526" s="2">
        <v>44117.53125</v>
      </c>
      <c r="D2526">
        <v>197.7</v>
      </c>
      <c r="E2526" s="2">
        <v>44118.59375</v>
      </c>
      <c r="F2526">
        <v>157.4</v>
      </c>
      <c r="G2526" s="3">
        <v>-0.20380000000000001</v>
      </c>
      <c r="H2526">
        <v>27561.75</v>
      </c>
      <c r="I2526" s="3">
        <v>0.18590000000000001</v>
      </c>
      <c r="J2526">
        <v>750</v>
      </c>
      <c r="K2526">
        <v>148275</v>
      </c>
      <c r="L2526">
        <v>3858223.44</v>
      </c>
      <c r="M2526">
        <v>95</v>
      </c>
      <c r="N2526">
        <v>290.12</v>
      </c>
      <c r="O2526" s="3">
        <v>-9.4299999999999995E-2</v>
      </c>
      <c r="P2526" s="3">
        <v>0.32469999999999999</v>
      </c>
      <c r="Q2526" t="s">
        <v>20</v>
      </c>
      <c r="S2526" s="1">
        <f t="shared" si="114"/>
        <v>44117</v>
      </c>
      <c r="U2526" s="1">
        <f t="shared" si="115"/>
        <v>44118</v>
      </c>
      <c r="W2526" s="37">
        <f t="shared" si="116"/>
        <v>1</v>
      </c>
      <c r="X2526" s="2"/>
      <c r="Z2526" s="2"/>
      <c r="AB2526" s="3"/>
      <c r="AD2526" s="3"/>
      <c r="AJ2526" s="3"/>
      <c r="AK2526" s="3"/>
    </row>
    <row r="2527" spans="1:37">
      <c r="A2527" t="s">
        <v>27</v>
      </c>
      <c r="B2527" t="s">
        <v>19</v>
      </c>
      <c r="C2527" s="2">
        <v>41439.385416666664</v>
      </c>
      <c r="D2527">
        <v>55.75</v>
      </c>
      <c r="E2527" s="2">
        <v>41442.458333333336</v>
      </c>
      <c r="F2527">
        <v>44.35</v>
      </c>
      <c r="G2527" s="3">
        <v>-0.20449999999999999</v>
      </c>
      <c r="H2527">
        <v>10399</v>
      </c>
      <c r="I2527" s="3">
        <v>0.1865</v>
      </c>
      <c r="J2527">
        <v>1000</v>
      </c>
      <c r="K2527">
        <v>55750</v>
      </c>
      <c r="L2527">
        <v>695026.57</v>
      </c>
      <c r="M2527">
        <v>98</v>
      </c>
      <c r="N2527">
        <v>106.11</v>
      </c>
      <c r="O2527" s="3">
        <v>-0.1641</v>
      </c>
      <c r="P2527" s="3">
        <v>0.42599999999999999</v>
      </c>
      <c r="Q2527" t="s">
        <v>20</v>
      </c>
      <c r="S2527" s="1">
        <f t="shared" si="114"/>
        <v>41439</v>
      </c>
      <c r="U2527" s="1">
        <f t="shared" si="115"/>
        <v>41442</v>
      </c>
      <c r="W2527" s="37">
        <f t="shared" si="116"/>
        <v>3</v>
      </c>
      <c r="X2527" s="2"/>
      <c r="Z2527" s="2"/>
      <c r="AB2527" s="3"/>
      <c r="AD2527" s="3"/>
      <c r="AJ2527" s="3"/>
      <c r="AK2527" s="3"/>
    </row>
    <row r="2528" spans="1:37">
      <c r="A2528" t="s">
        <v>55</v>
      </c>
      <c r="B2528" t="s">
        <v>19</v>
      </c>
      <c r="C2528" s="2">
        <v>41656.388888888891</v>
      </c>
      <c r="D2528">
        <v>78.650000000000006</v>
      </c>
      <c r="E2528" s="2">
        <v>41659.430555555555</v>
      </c>
      <c r="F2528">
        <v>62.55</v>
      </c>
      <c r="G2528" s="3">
        <v>-0.20469999999999999</v>
      </c>
      <c r="H2528">
        <v>13953.6</v>
      </c>
      <c r="I2528" s="3">
        <v>0.18679999999999999</v>
      </c>
      <c r="J2528">
        <v>950</v>
      </c>
      <c r="K2528">
        <v>74717.5</v>
      </c>
      <c r="L2528">
        <v>1015108.28</v>
      </c>
      <c r="M2528">
        <v>89</v>
      </c>
      <c r="N2528">
        <v>156.78</v>
      </c>
      <c r="O2528" s="3">
        <v>-9.35E-2</v>
      </c>
      <c r="P2528" s="3">
        <v>0.55820000000000003</v>
      </c>
      <c r="Q2528" t="s">
        <v>20</v>
      </c>
      <c r="S2528" s="1">
        <f t="shared" si="114"/>
        <v>41656</v>
      </c>
      <c r="U2528" s="1">
        <f t="shared" si="115"/>
        <v>41659</v>
      </c>
      <c r="W2528" s="37">
        <f t="shared" si="116"/>
        <v>3</v>
      </c>
      <c r="X2528" s="2"/>
      <c r="Z2528" s="2"/>
      <c r="AB2528" s="3"/>
      <c r="AD2528" s="3"/>
      <c r="AJ2528" s="3"/>
      <c r="AK2528" s="3"/>
    </row>
    <row r="2529" spans="1:37">
      <c r="A2529" t="s">
        <v>157</v>
      </c>
      <c r="B2529" t="s">
        <v>19</v>
      </c>
      <c r="C2529" s="2">
        <v>43784.625</v>
      </c>
      <c r="D2529">
        <v>143</v>
      </c>
      <c r="E2529" s="2">
        <v>43788.385416666664</v>
      </c>
      <c r="F2529">
        <v>113.6</v>
      </c>
      <c r="G2529" s="3">
        <v>-0.2056</v>
      </c>
      <c r="H2529">
        <v>18112.95</v>
      </c>
      <c r="I2529" s="3">
        <v>0.18770000000000001</v>
      </c>
      <c r="J2529">
        <v>675</v>
      </c>
      <c r="K2529">
        <v>96525</v>
      </c>
      <c r="L2529">
        <v>2890974.55</v>
      </c>
      <c r="M2529">
        <v>84</v>
      </c>
      <c r="N2529">
        <v>215.63</v>
      </c>
      <c r="O2529" s="3">
        <v>-9.1600000000000001E-2</v>
      </c>
      <c r="P2529" s="3">
        <v>0.2787</v>
      </c>
      <c r="Q2529" t="s">
        <v>20</v>
      </c>
      <c r="S2529" s="1">
        <f t="shared" si="114"/>
        <v>43784</v>
      </c>
      <c r="U2529" s="1">
        <f t="shared" si="115"/>
        <v>43788</v>
      </c>
      <c r="W2529" s="37">
        <f t="shared" si="116"/>
        <v>4</v>
      </c>
      <c r="X2529" s="2"/>
      <c r="Z2529" s="2"/>
      <c r="AB2529" s="3"/>
      <c r="AD2529" s="3"/>
      <c r="AJ2529" s="3"/>
      <c r="AK2529" s="3"/>
    </row>
    <row r="2530" spans="1:37">
      <c r="A2530" t="s">
        <v>88</v>
      </c>
      <c r="B2530" t="s">
        <v>19</v>
      </c>
      <c r="C2530" s="2">
        <v>42220.607638888891</v>
      </c>
      <c r="D2530">
        <v>97.25</v>
      </c>
      <c r="E2530" s="2">
        <v>42222.472222222219</v>
      </c>
      <c r="F2530">
        <v>77.25</v>
      </c>
      <c r="G2530" s="3">
        <v>-0.20569999999999999</v>
      </c>
      <c r="H2530">
        <v>15060.38</v>
      </c>
      <c r="I2530" s="3">
        <v>0.18770000000000001</v>
      </c>
      <c r="J2530">
        <v>825</v>
      </c>
      <c r="K2530">
        <v>80231.25</v>
      </c>
      <c r="L2530">
        <v>2121116.34</v>
      </c>
      <c r="M2530">
        <v>114</v>
      </c>
      <c r="N2530">
        <v>132.11000000000001</v>
      </c>
      <c r="O2530" s="3">
        <v>-3.6499999999999998E-2</v>
      </c>
      <c r="P2530" s="3">
        <v>0.31109999999999999</v>
      </c>
      <c r="Q2530" t="s">
        <v>20</v>
      </c>
      <c r="S2530" s="1">
        <f t="shared" si="114"/>
        <v>42220</v>
      </c>
      <c r="U2530" s="1">
        <f t="shared" si="115"/>
        <v>42222</v>
      </c>
      <c r="W2530" s="37">
        <f t="shared" si="116"/>
        <v>2</v>
      </c>
      <c r="X2530" s="2"/>
      <c r="Z2530" s="2"/>
      <c r="AB2530" s="3"/>
      <c r="AD2530" s="3"/>
      <c r="AJ2530" s="3"/>
      <c r="AK2530" s="3"/>
    </row>
    <row r="2531" spans="1:37">
      <c r="A2531" t="s">
        <v>94</v>
      </c>
      <c r="B2531" t="s">
        <v>19</v>
      </c>
      <c r="C2531" s="2">
        <v>42034.454861111109</v>
      </c>
      <c r="D2531">
        <v>217.1</v>
      </c>
      <c r="E2531" s="2">
        <v>42037.565972222219</v>
      </c>
      <c r="F2531">
        <v>172.4</v>
      </c>
      <c r="G2531" s="3">
        <v>-0.2059</v>
      </c>
      <c r="H2531">
        <v>31623.87</v>
      </c>
      <c r="I2531" s="3">
        <v>0.188</v>
      </c>
      <c r="J2531">
        <v>775</v>
      </c>
      <c r="K2531">
        <v>168252.5</v>
      </c>
      <c r="L2531">
        <v>1921492.45</v>
      </c>
      <c r="M2531">
        <v>109</v>
      </c>
      <c r="N2531">
        <v>290.13</v>
      </c>
      <c r="O2531" s="3">
        <v>-2.5999999999999999E-2</v>
      </c>
      <c r="P2531" s="3">
        <v>0.41020000000000001</v>
      </c>
      <c r="Q2531" t="s">
        <v>20</v>
      </c>
      <c r="S2531" s="1">
        <f t="shared" si="114"/>
        <v>42034</v>
      </c>
      <c r="U2531" s="1">
        <f t="shared" si="115"/>
        <v>42037</v>
      </c>
      <c r="W2531" s="37">
        <f t="shared" si="116"/>
        <v>3</v>
      </c>
      <c r="X2531" s="2"/>
      <c r="Z2531" s="2"/>
      <c r="AB2531" s="3"/>
      <c r="AD2531" s="3"/>
      <c r="AJ2531" s="3"/>
      <c r="AK2531" s="3"/>
    </row>
    <row r="2532" spans="1:37">
      <c r="A2532" t="s">
        <v>35</v>
      </c>
      <c r="B2532" t="s">
        <v>19</v>
      </c>
      <c r="C2532" s="2">
        <v>41024.597222222219</v>
      </c>
      <c r="D2532">
        <v>26.45</v>
      </c>
      <c r="E2532" s="2">
        <v>41025.513888888891</v>
      </c>
      <c r="F2532">
        <v>21</v>
      </c>
      <c r="G2532" s="3">
        <v>-0.20599999999999999</v>
      </c>
      <c r="H2532">
        <v>4975.5</v>
      </c>
      <c r="I2532" s="3">
        <v>0.18809999999999999</v>
      </c>
      <c r="J2532">
        <v>1000</v>
      </c>
      <c r="K2532">
        <v>26450</v>
      </c>
      <c r="L2532">
        <v>127687.52</v>
      </c>
      <c r="M2532">
        <v>53</v>
      </c>
      <c r="N2532">
        <v>93.88</v>
      </c>
      <c r="O2532" s="3">
        <v>-0.3478</v>
      </c>
      <c r="P2532" s="3">
        <v>0.4839</v>
      </c>
      <c r="Q2532" t="s">
        <v>20</v>
      </c>
      <c r="S2532" s="1">
        <f t="shared" ref="S2532:S2595" si="117">DATE(YEAR(C2532),MONTH(C2532),DAY(C2532))</f>
        <v>41024</v>
      </c>
      <c r="U2532" s="1">
        <f t="shared" ref="U2532:U2595" si="118">DATE(YEAR(E2532),MONTH(E2532),DAY(E2532))</f>
        <v>41025</v>
      </c>
      <c r="W2532" s="37">
        <f t="shared" ref="W2532:W2595" si="119">U2532-S2532</f>
        <v>1</v>
      </c>
      <c r="X2532" s="2"/>
      <c r="Z2532" s="2"/>
      <c r="AB2532" s="3"/>
      <c r="AD2532" s="3"/>
      <c r="AJ2532" s="3"/>
      <c r="AK2532" s="3"/>
    </row>
    <row r="2533" spans="1:37">
      <c r="A2533" t="s">
        <v>52</v>
      </c>
      <c r="B2533" t="s">
        <v>19</v>
      </c>
      <c r="C2533" s="2">
        <v>41400.586805555555</v>
      </c>
      <c r="D2533">
        <v>102.4</v>
      </c>
      <c r="E2533" s="2">
        <v>41402.5</v>
      </c>
      <c r="F2533">
        <v>81.25</v>
      </c>
      <c r="G2533" s="3">
        <v>-0.20649999999999999</v>
      </c>
      <c r="H2533">
        <v>18347.830000000002</v>
      </c>
      <c r="I2533" s="3">
        <v>0.18859999999999999</v>
      </c>
      <c r="J2533">
        <v>950</v>
      </c>
      <c r="K2533">
        <v>97280</v>
      </c>
      <c r="L2533">
        <v>642541.31999999995</v>
      </c>
      <c r="M2533">
        <v>128</v>
      </c>
      <c r="N2533">
        <v>143.34</v>
      </c>
      <c r="O2533" s="3">
        <v>-0.1318</v>
      </c>
      <c r="P2533" s="3">
        <v>0.39450000000000002</v>
      </c>
      <c r="Q2533" t="s">
        <v>20</v>
      </c>
      <c r="S2533" s="1">
        <f t="shared" si="117"/>
        <v>41400</v>
      </c>
      <c r="U2533" s="1">
        <f t="shared" si="118"/>
        <v>41402</v>
      </c>
      <c r="W2533" s="37">
        <f t="shared" si="119"/>
        <v>2</v>
      </c>
      <c r="X2533" s="2"/>
      <c r="Z2533" s="2"/>
      <c r="AB2533" s="3"/>
      <c r="AD2533" s="3"/>
      <c r="AJ2533" s="3"/>
      <c r="AK2533" s="3"/>
    </row>
    <row r="2534" spans="1:37">
      <c r="A2534" t="s">
        <v>146</v>
      </c>
      <c r="B2534" t="s">
        <v>19</v>
      </c>
      <c r="C2534" s="2">
        <v>44067.385416666664</v>
      </c>
      <c r="D2534">
        <v>62.4</v>
      </c>
      <c r="E2534" s="2">
        <v>44068.440972222219</v>
      </c>
      <c r="F2534">
        <v>49.5</v>
      </c>
      <c r="G2534" s="3">
        <v>-0.20669999999999999</v>
      </c>
      <c r="H2534">
        <v>8835.75</v>
      </c>
      <c r="I2534" s="3">
        <v>0.1888</v>
      </c>
      <c r="J2534">
        <v>750</v>
      </c>
      <c r="K2534">
        <v>46800</v>
      </c>
      <c r="L2534">
        <v>3839663.27</v>
      </c>
      <c r="M2534">
        <v>93</v>
      </c>
      <c r="N2534">
        <v>95.01</v>
      </c>
      <c r="O2534" s="3">
        <v>-0.2228</v>
      </c>
      <c r="P2534" s="3">
        <v>0.58330000000000004</v>
      </c>
      <c r="Q2534" t="s">
        <v>20</v>
      </c>
      <c r="S2534" s="1">
        <f t="shared" si="117"/>
        <v>44067</v>
      </c>
      <c r="U2534" s="1">
        <f t="shared" si="118"/>
        <v>44068</v>
      </c>
      <c r="W2534" s="37">
        <f t="shared" si="119"/>
        <v>1</v>
      </c>
      <c r="X2534" s="2"/>
      <c r="Z2534" s="2"/>
      <c r="AB2534" s="3"/>
      <c r="AD2534" s="3"/>
      <c r="AJ2534" s="3"/>
      <c r="AK2534" s="3"/>
    </row>
    <row r="2535" spans="1:37">
      <c r="A2535" t="s">
        <v>389</v>
      </c>
      <c r="B2535" t="s">
        <v>19</v>
      </c>
      <c r="C2535" s="2">
        <v>44308.493055555555</v>
      </c>
      <c r="D2535">
        <v>191.6</v>
      </c>
      <c r="E2535" s="2">
        <v>44309.565972222219</v>
      </c>
      <c r="F2535">
        <v>151.80000000000001</v>
      </c>
      <c r="G2535" s="3">
        <v>-0.2077</v>
      </c>
      <c r="H2535">
        <v>24547.05</v>
      </c>
      <c r="I2535" s="3">
        <v>0.1898</v>
      </c>
      <c r="J2535">
        <v>675</v>
      </c>
      <c r="K2535">
        <v>129330.01</v>
      </c>
      <c r="L2535">
        <v>4940008.5599999996</v>
      </c>
      <c r="M2535">
        <v>98</v>
      </c>
      <c r="N2535">
        <v>250.48</v>
      </c>
      <c r="O2535" s="3">
        <v>-8.5900000000000004E-2</v>
      </c>
      <c r="P2535" s="3">
        <v>0.42070000000000002</v>
      </c>
      <c r="Q2535" t="s">
        <v>20</v>
      </c>
      <c r="S2535" s="1">
        <f t="shared" si="117"/>
        <v>44308</v>
      </c>
      <c r="U2535" s="1">
        <f t="shared" si="118"/>
        <v>44309</v>
      </c>
      <c r="W2535" s="37">
        <f t="shared" si="119"/>
        <v>1</v>
      </c>
      <c r="X2535" s="2"/>
      <c r="Z2535" s="2"/>
      <c r="AB2535" s="3"/>
      <c r="AD2535" s="3"/>
      <c r="AJ2535" s="3"/>
      <c r="AK2535" s="3"/>
    </row>
    <row r="2536" spans="1:37">
      <c r="A2536" t="s">
        <v>37</v>
      </c>
      <c r="B2536" t="s">
        <v>19</v>
      </c>
      <c r="C2536" s="2">
        <v>41493.604166666664</v>
      </c>
      <c r="D2536">
        <v>116.3</v>
      </c>
      <c r="E2536" s="2">
        <v>41498.642361111109</v>
      </c>
      <c r="F2536">
        <v>92.05</v>
      </c>
      <c r="G2536" s="3">
        <v>-0.20849999999999999</v>
      </c>
      <c r="H2536">
        <v>22166.5</v>
      </c>
      <c r="I2536" s="3">
        <v>0.19059999999999999</v>
      </c>
      <c r="J2536">
        <v>1000</v>
      </c>
      <c r="K2536">
        <v>116300</v>
      </c>
      <c r="L2536">
        <v>576777.19999999995</v>
      </c>
      <c r="M2536">
        <v>164</v>
      </c>
      <c r="N2536">
        <v>135.16</v>
      </c>
      <c r="O2536" s="3">
        <v>-0.21240000000000001</v>
      </c>
      <c r="P2536" s="3">
        <v>0.4239</v>
      </c>
      <c r="Q2536" t="s">
        <v>20</v>
      </c>
      <c r="S2536" s="1">
        <f t="shared" si="117"/>
        <v>41493</v>
      </c>
      <c r="U2536" s="1">
        <f t="shared" si="118"/>
        <v>41498</v>
      </c>
      <c r="W2536" s="37">
        <f t="shared" si="119"/>
        <v>5</v>
      </c>
      <c r="X2536" s="2"/>
      <c r="Z2536" s="2"/>
      <c r="AB2536" s="3"/>
      <c r="AD2536" s="3"/>
      <c r="AJ2536" s="3"/>
      <c r="AK2536" s="3"/>
    </row>
    <row r="2537" spans="1:37">
      <c r="A2537" t="s">
        <v>32</v>
      </c>
      <c r="B2537" t="s">
        <v>19</v>
      </c>
      <c r="C2537" s="2">
        <v>40981.385416666664</v>
      </c>
      <c r="D2537">
        <v>104.5</v>
      </c>
      <c r="E2537" s="2">
        <v>40982.513888888891</v>
      </c>
      <c r="F2537">
        <v>82.7</v>
      </c>
      <c r="G2537" s="3">
        <v>-0.20860000000000001</v>
      </c>
      <c r="H2537">
        <v>18931.599999999999</v>
      </c>
      <c r="I2537" s="3">
        <v>0.19070000000000001</v>
      </c>
      <c r="J2537">
        <v>950</v>
      </c>
      <c r="K2537">
        <v>99275</v>
      </c>
      <c r="L2537">
        <v>9409.59</v>
      </c>
      <c r="M2537">
        <v>114</v>
      </c>
      <c r="N2537">
        <v>166.07</v>
      </c>
      <c r="O2537" s="3">
        <v>-5.2600000000000001E-2</v>
      </c>
      <c r="P2537" s="3">
        <v>0.44690000000000002</v>
      </c>
      <c r="Q2537" t="s">
        <v>20</v>
      </c>
      <c r="S2537" s="1">
        <f t="shared" si="117"/>
        <v>40981</v>
      </c>
      <c r="U2537" s="1">
        <f t="shared" si="118"/>
        <v>40982</v>
      </c>
      <c r="W2537" s="37">
        <f t="shared" si="119"/>
        <v>1</v>
      </c>
      <c r="X2537" s="2"/>
      <c r="Z2537" s="2"/>
      <c r="AB2537" s="3"/>
      <c r="AD2537" s="3"/>
      <c r="AJ2537" s="3"/>
      <c r="AK2537" s="3"/>
    </row>
    <row r="2538" spans="1:37">
      <c r="A2538" t="s">
        <v>34</v>
      </c>
      <c r="B2538" t="s">
        <v>19</v>
      </c>
      <c r="C2538" s="2">
        <v>40994.388888888891</v>
      </c>
      <c r="D2538">
        <v>83.85</v>
      </c>
      <c r="E2538" s="2">
        <v>40995.385416666664</v>
      </c>
      <c r="F2538">
        <v>66.349999999999994</v>
      </c>
      <c r="G2538" s="3">
        <v>-0.2087</v>
      </c>
      <c r="H2538">
        <v>15198.1</v>
      </c>
      <c r="I2538" s="3">
        <v>0.1908</v>
      </c>
      <c r="J2538">
        <v>950</v>
      </c>
      <c r="K2538">
        <v>79657.5</v>
      </c>
      <c r="L2538">
        <v>69902.69</v>
      </c>
      <c r="M2538">
        <v>76</v>
      </c>
      <c r="N2538">
        <v>199.97</v>
      </c>
      <c r="O2538" s="3">
        <v>-7.2700000000000001E-2</v>
      </c>
      <c r="P2538" s="3">
        <v>0.44840000000000002</v>
      </c>
      <c r="Q2538" t="s">
        <v>20</v>
      </c>
      <c r="S2538" s="1">
        <f t="shared" si="117"/>
        <v>40994</v>
      </c>
      <c r="U2538" s="1">
        <f t="shared" si="118"/>
        <v>40995</v>
      </c>
      <c r="W2538" s="37">
        <f t="shared" si="119"/>
        <v>1</v>
      </c>
      <c r="X2538" s="2"/>
      <c r="Z2538" s="2"/>
      <c r="AB2538" s="3"/>
      <c r="AD2538" s="3"/>
      <c r="AJ2538" s="3"/>
      <c r="AK2538" s="3"/>
    </row>
    <row r="2539" spans="1:37">
      <c r="A2539" t="s">
        <v>84</v>
      </c>
      <c r="B2539" t="s">
        <v>19</v>
      </c>
      <c r="C2539" s="2">
        <v>42530.385416666664</v>
      </c>
      <c r="D2539">
        <v>94.55</v>
      </c>
      <c r="E2539" s="2">
        <v>42531.447916666664</v>
      </c>
      <c r="F2539">
        <v>74.8</v>
      </c>
      <c r="G2539" s="3">
        <v>-0.2089</v>
      </c>
      <c r="H2539">
        <v>14896.61</v>
      </c>
      <c r="I2539" s="3">
        <v>0.191</v>
      </c>
      <c r="J2539">
        <v>825</v>
      </c>
      <c r="K2539">
        <v>78003.75</v>
      </c>
      <c r="L2539">
        <v>1893889.87</v>
      </c>
      <c r="M2539">
        <v>95</v>
      </c>
      <c r="N2539">
        <v>156.81</v>
      </c>
      <c r="O2539" s="3">
        <v>-0.1179</v>
      </c>
      <c r="P2539" s="3">
        <v>0.31409999999999999</v>
      </c>
      <c r="Q2539" t="s">
        <v>20</v>
      </c>
      <c r="S2539" s="1">
        <f t="shared" si="117"/>
        <v>42530</v>
      </c>
      <c r="U2539" s="1">
        <f t="shared" si="118"/>
        <v>42531</v>
      </c>
      <c r="W2539" s="37">
        <f t="shared" si="119"/>
        <v>1</v>
      </c>
      <c r="X2539" s="2"/>
      <c r="Z2539" s="2"/>
      <c r="AB2539" s="3"/>
      <c r="AD2539" s="3"/>
      <c r="AJ2539" s="3"/>
      <c r="AK2539" s="3"/>
    </row>
    <row r="2540" spans="1:37">
      <c r="A2540" t="s">
        <v>125</v>
      </c>
      <c r="B2540" t="s">
        <v>19</v>
      </c>
      <c r="C2540" s="2">
        <v>43031.607638888891</v>
      </c>
      <c r="D2540">
        <v>58.85</v>
      </c>
      <c r="E2540" s="2">
        <v>43032.569444444445</v>
      </c>
      <c r="F2540">
        <v>46.55</v>
      </c>
      <c r="G2540" s="3">
        <v>-0.20899999999999999</v>
      </c>
      <c r="H2540">
        <v>8434.5</v>
      </c>
      <c r="I2540" s="3">
        <v>0.19109999999999999</v>
      </c>
      <c r="J2540">
        <v>750</v>
      </c>
      <c r="K2540">
        <v>44137.5</v>
      </c>
      <c r="L2540">
        <v>2366208.5499999998</v>
      </c>
      <c r="M2540">
        <v>65</v>
      </c>
      <c r="N2540">
        <v>129.76</v>
      </c>
      <c r="O2540" s="3">
        <v>-0.16569999999999999</v>
      </c>
      <c r="P2540" s="3">
        <v>0.52249999999999996</v>
      </c>
      <c r="Q2540" t="s">
        <v>20</v>
      </c>
      <c r="S2540" s="1">
        <f t="shared" si="117"/>
        <v>43031</v>
      </c>
      <c r="U2540" s="1">
        <f t="shared" si="118"/>
        <v>43032</v>
      </c>
      <c r="W2540" s="37">
        <f t="shared" si="119"/>
        <v>1</v>
      </c>
      <c r="X2540" s="2"/>
      <c r="Z2540" s="2"/>
      <c r="AB2540" s="3"/>
      <c r="AD2540" s="3"/>
      <c r="AJ2540" s="3"/>
      <c r="AK2540" s="3"/>
    </row>
    <row r="2541" spans="1:37">
      <c r="A2541" t="s">
        <v>33</v>
      </c>
      <c r="B2541" t="s">
        <v>19</v>
      </c>
      <c r="C2541" s="2">
        <v>41011.385416666664</v>
      </c>
      <c r="D2541">
        <v>102.4</v>
      </c>
      <c r="E2541" s="2">
        <v>41012.565972222219</v>
      </c>
      <c r="F2541">
        <v>81</v>
      </c>
      <c r="G2541" s="3">
        <v>-0.20899999999999999</v>
      </c>
      <c r="H2541">
        <v>18587.7</v>
      </c>
      <c r="I2541" s="3">
        <v>0.19109999999999999</v>
      </c>
      <c r="J2541">
        <v>950</v>
      </c>
      <c r="K2541">
        <v>97280</v>
      </c>
      <c r="L2541">
        <v>128302.12</v>
      </c>
      <c r="M2541">
        <v>129</v>
      </c>
      <c r="N2541">
        <v>144.09</v>
      </c>
      <c r="O2541" s="3">
        <v>-8.8900000000000007E-2</v>
      </c>
      <c r="P2541" s="3">
        <v>0.35160000000000002</v>
      </c>
      <c r="Q2541" t="s">
        <v>20</v>
      </c>
      <c r="S2541" s="1">
        <f t="shared" si="117"/>
        <v>41011</v>
      </c>
      <c r="U2541" s="1">
        <f t="shared" si="118"/>
        <v>41012</v>
      </c>
      <c r="W2541" s="37">
        <f t="shared" si="119"/>
        <v>1</v>
      </c>
      <c r="X2541" s="2"/>
      <c r="Z2541" s="2"/>
      <c r="AB2541" s="3"/>
      <c r="AD2541" s="3"/>
      <c r="AJ2541" s="3"/>
      <c r="AK2541" s="3"/>
    </row>
    <row r="2542" spans="1:37">
      <c r="A2542" t="s">
        <v>174</v>
      </c>
      <c r="B2542" t="s">
        <v>19</v>
      </c>
      <c r="C2542" s="2">
        <v>44169.600694444445</v>
      </c>
      <c r="D2542">
        <v>189.75</v>
      </c>
      <c r="E2542" s="2">
        <v>44173.475694444445</v>
      </c>
      <c r="F2542">
        <v>150.05000000000001</v>
      </c>
      <c r="G2542" s="3">
        <v>-0.2092</v>
      </c>
      <c r="H2542">
        <v>24503.85</v>
      </c>
      <c r="I2542" s="3">
        <v>0.1913</v>
      </c>
      <c r="J2542">
        <v>675</v>
      </c>
      <c r="K2542">
        <v>128081.25</v>
      </c>
      <c r="L2542">
        <v>4159630.11</v>
      </c>
      <c r="M2542">
        <v>117</v>
      </c>
      <c r="N2542">
        <v>209.43</v>
      </c>
      <c r="O2542" s="3">
        <v>-3.61E-2</v>
      </c>
      <c r="P2542" s="3">
        <v>0.36149999999999999</v>
      </c>
      <c r="Q2542" t="s">
        <v>20</v>
      </c>
      <c r="S2542" s="1">
        <f t="shared" si="117"/>
        <v>44169</v>
      </c>
      <c r="U2542" s="1">
        <f t="shared" si="118"/>
        <v>44173</v>
      </c>
      <c r="W2542" s="37">
        <f t="shared" si="119"/>
        <v>4</v>
      </c>
      <c r="X2542" s="2"/>
      <c r="Z2542" s="2"/>
      <c r="AB2542" s="3"/>
      <c r="AD2542" s="3"/>
      <c r="AJ2542" s="3"/>
      <c r="AK2542" s="3"/>
    </row>
    <row r="2543" spans="1:37">
      <c r="A2543" t="s">
        <v>146</v>
      </c>
      <c r="B2543" t="s">
        <v>19</v>
      </c>
      <c r="C2543" s="2">
        <v>43320.444444444445</v>
      </c>
      <c r="D2543">
        <v>105.25</v>
      </c>
      <c r="E2543" s="2">
        <v>43321.618055555555</v>
      </c>
      <c r="F2543">
        <v>83.2</v>
      </c>
      <c r="G2543" s="3">
        <v>-0.20949999999999999</v>
      </c>
      <c r="H2543">
        <v>13611.71</v>
      </c>
      <c r="I2543" s="3">
        <v>0.19159999999999999</v>
      </c>
      <c r="J2543">
        <v>675</v>
      </c>
      <c r="K2543">
        <v>71043.75</v>
      </c>
      <c r="L2543">
        <v>2503091.2000000002</v>
      </c>
      <c r="M2543">
        <v>127</v>
      </c>
      <c r="N2543">
        <v>107.18</v>
      </c>
      <c r="O2543" s="3">
        <v>-4.5600000000000002E-2</v>
      </c>
      <c r="P2543" s="3">
        <v>0.26750000000000002</v>
      </c>
      <c r="Q2543" t="s">
        <v>20</v>
      </c>
      <c r="S2543" s="1">
        <f t="shared" si="117"/>
        <v>43320</v>
      </c>
      <c r="U2543" s="1">
        <f t="shared" si="118"/>
        <v>43321</v>
      </c>
      <c r="W2543" s="37">
        <f t="shared" si="119"/>
        <v>1</v>
      </c>
      <c r="X2543" s="2"/>
      <c r="Z2543" s="2"/>
      <c r="AB2543" s="3"/>
      <c r="AD2543" s="3"/>
      <c r="AJ2543" s="3"/>
      <c r="AK2543" s="3"/>
    </row>
    <row r="2544" spans="1:37">
      <c r="A2544" t="s">
        <v>90</v>
      </c>
      <c r="B2544" t="s">
        <v>19</v>
      </c>
      <c r="C2544" s="2">
        <v>42206.489583333336</v>
      </c>
      <c r="D2544">
        <v>80.599999999999994</v>
      </c>
      <c r="E2544" s="2">
        <v>42207.458333333336</v>
      </c>
      <c r="F2544">
        <v>63.7</v>
      </c>
      <c r="G2544" s="3">
        <v>-0.2097</v>
      </c>
      <c r="H2544">
        <v>12752.02</v>
      </c>
      <c r="I2544" s="3">
        <v>0.1918</v>
      </c>
      <c r="J2544">
        <v>825</v>
      </c>
      <c r="K2544">
        <v>66495</v>
      </c>
      <c r="L2544">
        <v>2102088.06</v>
      </c>
      <c r="M2544">
        <v>68</v>
      </c>
      <c r="N2544">
        <v>187.53</v>
      </c>
      <c r="O2544" s="3">
        <v>-7.3800000000000004E-2</v>
      </c>
      <c r="P2544" s="3">
        <v>0.63149999999999995</v>
      </c>
      <c r="Q2544" t="s">
        <v>20</v>
      </c>
      <c r="S2544" s="1">
        <f t="shared" si="117"/>
        <v>42206</v>
      </c>
      <c r="U2544" s="1">
        <f t="shared" si="118"/>
        <v>42207</v>
      </c>
      <c r="W2544" s="37">
        <f t="shared" si="119"/>
        <v>1</v>
      </c>
      <c r="X2544" s="2"/>
      <c r="Z2544" s="2"/>
      <c r="AB2544" s="3"/>
      <c r="AD2544" s="3"/>
      <c r="AJ2544" s="3"/>
      <c r="AK2544" s="3"/>
    </row>
    <row r="2545" spans="1:37">
      <c r="A2545" t="s">
        <v>243</v>
      </c>
      <c r="B2545" t="s">
        <v>19</v>
      </c>
      <c r="C2545" s="2">
        <v>44886.385416666664</v>
      </c>
      <c r="D2545">
        <v>114.4</v>
      </c>
      <c r="E2545" s="2">
        <v>44887.409722222219</v>
      </c>
      <c r="F2545">
        <v>90.4</v>
      </c>
      <c r="G2545" s="3">
        <v>-0.20979999999999999</v>
      </c>
      <c r="H2545">
        <v>14268.8</v>
      </c>
      <c r="I2545" s="3">
        <v>0.19189999999999999</v>
      </c>
      <c r="J2545">
        <v>650</v>
      </c>
      <c r="K2545">
        <v>74360</v>
      </c>
      <c r="L2545">
        <v>6989339.21</v>
      </c>
      <c r="M2545">
        <v>84</v>
      </c>
      <c r="N2545">
        <v>169.87</v>
      </c>
      <c r="O2545" s="3">
        <v>-0.37109999999999999</v>
      </c>
      <c r="P2545" s="3">
        <v>0.46500000000000002</v>
      </c>
      <c r="Q2545" t="s">
        <v>20</v>
      </c>
      <c r="S2545" s="1">
        <f t="shared" si="117"/>
        <v>44886</v>
      </c>
      <c r="U2545" s="1">
        <f t="shared" si="118"/>
        <v>44887</v>
      </c>
      <c r="W2545" s="37">
        <f t="shared" si="119"/>
        <v>1</v>
      </c>
      <c r="X2545" s="2"/>
      <c r="Z2545" s="2"/>
      <c r="AB2545" s="3"/>
      <c r="AD2545" s="3"/>
      <c r="AJ2545" s="3"/>
      <c r="AK2545" s="3"/>
    </row>
    <row r="2546" spans="1:37">
      <c r="A2546" t="s">
        <v>27</v>
      </c>
      <c r="B2546" t="s">
        <v>19</v>
      </c>
      <c r="C2546" s="2">
        <v>41185.635416666664</v>
      </c>
      <c r="D2546">
        <v>57.6</v>
      </c>
      <c r="E2546" s="2">
        <v>41187.395833333336</v>
      </c>
      <c r="F2546">
        <v>45.5</v>
      </c>
      <c r="G2546" s="3">
        <v>-0.21010000000000001</v>
      </c>
      <c r="H2546">
        <v>10515.55</v>
      </c>
      <c r="I2546" s="3">
        <v>0.19220000000000001</v>
      </c>
      <c r="J2546">
        <v>950</v>
      </c>
      <c r="K2546">
        <v>54720</v>
      </c>
      <c r="L2546">
        <v>484996.4</v>
      </c>
      <c r="M2546">
        <v>84</v>
      </c>
      <c r="N2546">
        <v>125.19</v>
      </c>
      <c r="O2546" s="3">
        <v>-2.5999999999999999E-2</v>
      </c>
      <c r="P2546" s="3">
        <v>0.45660000000000001</v>
      </c>
      <c r="Q2546" t="s">
        <v>20</v>
      </c>
      <c r="S2546" s="1">
        <f t="shared" si="117"/>
        <v>41185</v>
      </c>
      <c r="U2546" s="1">
        <f t="shared" si="118"/>
        <v>41187</v>
      </c>
      <c r="W2546" s="37">
        <f t="shared" si="119"/>
        <v>2</v>
      </c>
      <c r="X2546" s="2"/>
      <c r="Z2546" s="2"/>
      <c r="AB2546" s="3"/>
      <c r="AD2546" s="3"/>
      <c r="AJ2546" s="3"/>
      <c r="AK2546" s="3"/>
    </row>
    <row r="2547" spans="1:37">
      <c r="A2547" t="s">
        <v>90</v>
      </c>
      <c r="B2547" t="s">
        <v>19</v>
      </c>
      <c r="C2547" s="2">
        <v>42765.631944444445</v>
      </c>
      <c r="D2547">
        <v>172</v>
      </c>
      <c r="E2547" s="2">
        <v>42767.475694444445</v>
      </c>
      <c r="F2547">
        <v>135.75</v>
      </c>
      <c r="G2547" s="3">
        <v>-0.21079999999999999</v>
      </c>
      <c r="H2547">
        <v>27367.31</v>
      </c>
      <c r="I2547" s="3">
        <v>0.19289999999999999</v>
      </c>
      <c r="J2547">
        <v>825</v>
      </c>
      <c r="K2547">
        <v>141900</v>
      </c>
      <c r="L2547">
        <v>2227416.0699999998</v>
      </c>
      <c r="M2547">
        <v>106</v>
      </c>
      <c r="N2547">
        <v>258.18</v>
      </c>
      <c r="O2547" s="3">
        <v>-1.7399999999999999E-2</v>
      </c>
      <c r="P2547" s="3">
        <v>0.29649999999999999</v>
      </c>
      <c r="Q2547" t="s">
        <v>20</v>
      </c>
      <c r="S2547" s="1">
        <f t="shared" si="117"/>
        <v>42765</v>
      </c>
      <c r="U2547" s="1">
        <f t="shared" si="118"/>
        <v>42767</v>
      </c>
      <c r="W2547" s="37">
        <f t="shared" si="119"/>
        <v>2</v>
      </c>
      <c r="X2547" s="2"/>
      <c r="Z2547" s="2"/>
      <c r="AB2547" s="3"/>
      <c r="AD2547" s="3"/>
      <c r="AJ2547" s="3"/>
      <c r="AK2547" s="3"/>
    </row>
    <row r="2548" spans="1:37">
      <c r="A2548" t="s">
        <v>213</v>
      </c>
      <c r="B2548" t="s">
        <v>19</v>
      </c>
      <c r="C2548" s="2">
        <v>44623.510416666664</v>
      </c>
      <c r="D2548">
        <v>476.6</v>
      </c>
      <c r="E2548" s="2">
        <v>44624.555555555555</v>
      </c>
      <c r="F2548">
        <v>376.05</v>
      </c>
      <c r="G2548" s="3">
        <v>-0.21099999999999999</v>
      </c>
      <c r="H2548">
        <v>59815.28</v>
      </c>
      <c r="I2548" s="3">
        <v>0.19309999999999999</v>
      </c>
      <c r="J2548">
        <v>650</v>
      </c>
      <c r="K2548">
        <v>309790</v>
      </c>
      <c r="L2548">
        <v>6103889.4299999997</v>
      </c>
      <c r="M2548">
        <v>90</v>
      </c>
      <c r="N2548">
        <v>664.61</v>
      </c>
      <c r="O2548" s="3">
        <v>-3.0800000000000001E-2</v>
      </c>
      <c r="P2548" s="3">
        <v>0.41689999999999999</v>
      </c>
      <c r="Q2548" t="s">
        <v>20</v>
      </c>
      <c r="S2548" s="1">
        <f t="shared" si="117"/>
        <v>44623</v>
      </c>
      <c r="U2548" s="1">
        <f t="shared" si="118"/>
        <v>44624</v>
      </c>
      <c r="W2548" s="37">
        <f t="shared" si="119"/>
        <v>1</v>
      </c>
      <c r="X2548" s="2"/>
      <c r="Z2548" s="2"/>
      <c r="AB2548" s="3"/>
      <c r="AD2548" s="3"/>
      <c r="AJ2548" s="3"/>
      <c r="AK2548" s="3"/>
    </row>
    <row r="2549" spans="1:37">
      <c r="A2549" t="s">
        <v>132</v>
      </c>
      <c r="B2549" t="s">
        <v>19</v>
      </c>
      <c r="C2549" s="2">
        <v>43158.430555555555</v>
      </c>
      <c r="D2549">
        <v>121.95</v>
      </c>
      <c r="E2549" s="2">
        <v>43159.59375</v>
      </c>
      <c r="F2549">
        <v>96.15</v>
      </c>
      <c r="G2549" s="3">
        <v>-0.21160000000000001</v>
      </c>
      <c r="H2549">
        <v>15942.82</v>
      </c>
      <c r="I2549" s="3">
        <v>0.19370000000000001</v>
      </c>
      <c r="J2549">
        <v>675</v>
      </c>
      <c r="K2549">
        <v>82316.25</v>
      </c>
      <c r="L2549">
        <v>2277362.35</v>
      </c>
      <c r="M2549">
        <v>123</v>
      </c>
      <c r="N2549">
        <v>129.62</v>
      </c>
      <c r="O2549" s="3">
        <v>-0.1017</v>
      </c>
      <c r="P2549" s="3">
        <v>0.36780000000000002</v>
      </c>
      <c r="Q2549" t="s">
        <v>20</v>
      </c>
      <c r="S2549" s="1">
        <f t="shared" si="117"/>
        <v>43158</v>
      </c>
      <c r="U2549" s="1">
        <f t="shared" si="118"/>
        <v>43159</v>
      </c>
      <c r="W2549" s="37">
        <f t="shared" si="119"/>
        <v>1</v>
      </c>
      <c r="X2549" s="2"/>
      <c r="Z2549" s="2"/>
      <c r="AB2549" s="3"/>
      <c r="AD2549" s="3"/>
      <c r="AJ2549" s="3"/>
      <c r="AK2549" s="3"/>
    </row>
    <row r="2550" spans="1:37">
      <c r="A2550" t="s">
        <v>140</v>
      </c>
      <c r="B2550" t="s">
        <v>19</v>
      </c>
      <c r="C2550" s="2">
        <v>43231.385416666664</v>
      </c>
      <c r="D2550">
        <v>156.1</v>
      </c>
      <c r="E2550" s="2">
        <v>43234.510416666664</v>
      </c>
      <c r="F2550">
        <v>122.9</v>
      </c>
      <c r="G2550" s="3">
        <v>-0.2127</v>
      </c>
      <c r="H2550">
        <v>20526.75</v>
      </c>
      <c r="I2550" s="3">
        <v>0.1948</v>
      </c>
      <c r="J2550">
        <v>675</v>
      </c>
      <c r="K2550">
        <v>105367.51</v>
      </c>
      <c r="L2550">
        <v>2299194.63</v>
      </c>
      <c r="M2550">
        <v>112</v>
      </c>
      <c r="N2550">
        <v>183.27</v>
      </c>
      <c r="O2550" s="3">
        <v>-9.8699999999999996E-2</v>
      </c>
      <c r="P2550" s="3">
        <v>0.33410000000000001</v>
      </c>
      <c r="Q2550" t="s">
        <v>20</v>
      </c>
      <c r="S2550" s="1">
        <f t="shared" si="117"/>
        <v>43231</v>
      </c>
      <c r="U2550" s="1">
        <f t="shared" si="118"/>
        <v>43234</v>
      </c>
      <c r="W2550" s="37">
        <f t="shared" si="119"/>
        <v>3</v>
      </c>
      <c r="X2550" s="2"/>
      <c r="Z2550" s="2"/>
      <c r="AB2550" s="3"/>
      <c r="AD2550" s="3"/>
      <c r="AJ2550" s="3"/>
      <c r="AK2550" s="3"/>
    </row>
    <row r="2551" spans="1:37">
      <c r="A2551" t="s">
        <v>133</v>
      </c>
      <c r="B2551" t="s">
        <v>19</v>
      </c>
      <c r="C2551" s="2">
        <v>43420.635416666664</v>
      </c>
      <c r="D2551">
        <v>113.95</v>
      </c>
      <c r="E2551" s="2">
        <v>43424.430555555555</v>
      </c>
      <c r="F2551">
        <v>89.7</v>
      </c>
      <c r="G2551" s="3">
        <v>-0.21279999999999999</v>
      </c>
      <c r="H2551">
        <v>14994.11</v>
      </c>
      <c r="I2551" s="3">
        <v>0.19489999999999999</v>
      </c>
      <c r="J2551">
        <v>675</v>
      </c>
      <c r="K2551">
        <v>76916.25</v>
      </c>
      <c r="L2551">
        <v>2109401.7999999998</v>
      </c>
      <c r="M2551">
        <v>94</v>
      </c>
      <c r="N2551">
        <v>159.51</v>
      </c>
      <c r="O2551" s="3">
        <v>-0.05</v>
      </c>
      <c r="P2551" s="3">
        <v>0.35449999999999998</v>
      </c>
      <c r="Q2551" t="s">
        <v>20</v>
      </c>
      <c r="S2551" s="1">
        <f t="shared" si="117"/>
        <v>43420</v>
      </c>
      <c r="U2551" s="1">
        <f t="shared" si="118"/>
        <v>43424</v>
      </c>
      <c r="W2551" s="37">
        <f t="shared" si="119"/>
        <v>4</v>
      </c>
      <c r="X2551" s="2"/>
      <c r="Z2551" s="2"/>
      <c r="AB2551" s="3"/>
      <c r="AD2551" s="3"/>
      <c r="AJ2551" s="3"/>
      <c r="AK2551" s="3"/>
    </row>
    <row r="2552" spans="1:37">
      <c r="A2552" t="s">
        <v>139</v>
      </c>
      <c r="B2552" t="s">
        <v>19</v>
      </c>
      <c r="C2552" s="2">
        <v>43419.451388888891</v>
      </c>
      <c r="D2552">
        <v>115.6</v>
      </c>
      <c r="E2552" s="2">
        <v>43420.607638888891</v>
      </c>
      <c r="F2552">
        <v>91</v>
      </c>
      <c r="G2552" s="3">
        <v>-0.21279999999999999</v>
      </c>
      <c r="H2552">
        <v>15210.45</v>
      </c>
      <c r="I2552" s="3">
        <v>0.19489999999999999</v>
      </c>
      <c r="J2552">
        <v>675</v>
      </c>
      <c r="K2552">
        <v>78030</v>
      </c>
      <c r="L2552">
        <v>2104328.17</v>
      </c>
      <c r="M2552">
        <v>122</v>
      </c>
      <c r="N2552">
        <v>124.68</v>
      </c>
      <c r="O2552" s="3">
        <v>-6.7900000000000002E-2</v>
      </c>
      <c r="P2552" s="3">
        <v>0.3352</v>
      </c>
      <c r="Q2552" t="s">
        <v>20</v>
      </c>
      <c r="S2552" s="1">
        <f t="shared" si="117"/>
        <v>43419</v>
      </c>
      <c r="U2552" s="1">
        <f t="shared" si="118"/>
        <v>43420</v>
      </c>
      <c r="W2552" s="37">
        <f t="shared" si="119"/>
        <v>1</v>
      </c>
      <c r="X2552" s="2"/>
      <c r="Z2552" s="2"/>
      <c r="AB2552" s="3"/>
      <c r="AD2552" s="3"/>
      <c r="AJ2552" s="3"/>
      <c r="AK2552" s="3"/>
    </row>
    <row r="2553" spans="1:37">
      <c r="A2553" t="s">
        <v>49</v>
      </c>
      <c r="B2553" t="s">
        <v>19</v>
      </c>
      <c r="C2553" s="2">
        <v>40907.565972222219</v>
      </c>
      <c r="D2553">
        <v>114.7</v>
      </c>
      <c r="E2553" s="2">
        <v>40910.600694444445</v>
      </c>
      <c r="F2553">
        <v>90.25</v>
      </c>
      <c r="G2553" s="3">
        <v>-0.2132</v>
      </c>
      <c r="H2553">
        <v>23520.53</v>
      </c>
      <c r="I2553" s="3">
        <v>0.1953</v>
      </c>
      <c r="J2553">
        <v>1050</v>
      </c>
      <c r="K2553">
        <v>120435</v>
      </c>
      <c r="L2553">
        <v>-191177.88</v>
      </c>
      <c r="M2553">
        <v>87</v>
      </c>
      <c r="N2553">
        <v>270.35000000000002</v>
      </c>
      <c r="O2553" s="3">
        <v>-2.01E-2</v>
      </c>
      <c r="P2553" s="3">
        <v>0.33169999999999999</v>
      </c>
      <c r="Q2553" t="s">
        <v>20</v>
      </c>
      <c r="S2553" s="1">
        <f t="shared" si="117"/>
        <v>40907</v>
      </c>
      <c r="U2553" s="1">
        <f t="shared" si="118"/>
        <v>40910</v>
      </c>
      <c r="W2553" s="37">
        <f t="shared" si="119"/>
        <v>3</v>
      </c>
      <c r="X2553" s="2"/>
      <c r="Z2553" s="2"/>
      <c r="AB2553" s="3"/>
      <c r="AD2553" s="3"/>
      <c r="AJ2553" s="3"/>
      <c r="AK2553" s="3"/>
    </row>
    <row r="2554" spans="1:37">
      <c r="A2554" t="s">
        <v>39</v>
      </c>
      <c r="B2554" t="s">
        <v>19</v>
      </c>
      <c r="C2554" s="2">
        <v>41460.628472222219</v>
      </c>
      <c r="D2554">
        <v>83.45</v>
      </c>
      <c r="E2554" s="2">
        <v>41463.618055555555</v>
      </c>
      <c r="F2554">
        <v>65.650000000000006</v>
      </c>
      <c r="G2554" s="3">
        <v>-0.21329999999999999</v>
      </c>
      <c r="H2554">
        <v>15493.55</v>
      </c>
      <c r="I2554" s="3">
        <v>0.19539999999999999</v>
      </c>
      <c r="J2554">
        <v>950.00009999999997</v>
      </c>
      <c r="K2554">
        <v>79277.5</v>
      </c>
      <c r="L2554">
        <v>587683.06999999995</v>
      </c>
      <c r="M2554">
        <v>74</v>
      </c>
      <c r="N2554">
        <v>209.37</v>
      </c>
      <c r="O2554" s="3">
        <v>-1.4999999999999999E-2</v>
      </c>
      <c r="P2554" s="3">
        <v>0.46429999999999999</v>
      </c>
      <c r="Q2554" t="s">
        <v>20</v>
      </c>
      <c r="S2554" s="1">
        <f t="shared" si="117"/>
        <v>41460</v>
      </c>
      <c r="U2554" s="1">
        <f t="shared" si="118"/>
        <v>41463</v>
      </c>
      <c r="W2554" s="37">
        <f t="shared" si="119"/>
        <v>3</v>
      </c>
      <c r="X2554" s="2"/>
      <c r="Z2554" s="2"/>
      <c r="AB2554" s="3"/>
      <c r="AD2554" s="3"/>
      <c r="AJ2554" s="3"/>
      <c r="AK2554" s="3"/>
    </row>
    <row r="2555" spans="1:37">
      <c r="A2555" t="s">
        <v>53</v>
      </c>
      <c r="B2555" t="s">
        <v>19</v>
      </c>
      <c r="C2555" s="2">
        <v>41429.579861111109</v>
      </c>
      <c r="D2555">
        <v>85.25</v>
      </c>
      <c r="E2555" s="2">
        <v>41430.545138888891</v>
      </c>
      <c r="F2555">
        <v>67</v>
      </c>
      <c r="G2555" s="3">
        <v>-0.21410000000000001</v>
      </c>
      <c r="H2555">
        <v>15891.13</v>
      </c>
      <c r="I2555" s="3">
        <v>0.19620000000000001</v>
      </c>
      <c r="J2555">
        <v>950</v>
      </c>
      <c r="K2555">
        <v>80987.5</v>
      </c>
      <c r="L2555">
        <v>740631.57</v>
      </c>
      <c r="M2555">
        <v>67</v>
      </c>
      <c r="N2555">
        <v>237.18</v>
      </c>
      <c r="O2555" s="3">
        <v>-3.2300000000000002E-2</v>
      </c>
      <c r="P2555" s="3">
        <v>0.37709999999999999</v>
      </c>
      <c r="Q2555" t="s">
        <v>20</v>
      </c>
      <c r="S2555" s="1">
        <f t="shared" si="117"/>
        <v>41429</v>
      </c>
      <c r="U2555" s="1">
        <f t="shared" si="118"/>
        <v>41430</v>
      </c>
      <c r="W2555" s="37">
        <f t="shared" si="119"/>
        <v>1</v>
      </c>
      <c r="X2555" s="2"/>
      <c r="Z2555" s="2"/>
      <c r="AB2555" s="3"/>
      <c r="AD2555" s="3"/>
      <c r="AJ2555" s="3"/>
      <c r="AK2555" s="3"/>
    </row>
    <row r="2556" spans="1:37">
      <c r="A2556" t="s">
        <v>142</v>
      </c>
      <c r="B2556" t="s">
        <v>19</v>
      </c>
      <c r="C2556" s="2">
        <v>43308.385416666664</v>
      </c>
      <c r="D2556">
        <v>133.94999999999999</v>
      </c>
      <c r="E2556" s="2">
        <v>43312.40625</v>
      </c>
      <c r="F2556">
        <v>105.2</v>
      </c>
      <c r="G2556" s="3">
        <v>-0.21460000000000001</v>
      </c>
      <c r="H2556">
        <v>17791.990000000002</v>
      </c>
      <c r="I2556" s="3">
        <v>0.1968</v>
      </c>
      <c r="J2556">
        <v>675</v>
      </c>
      <c r="K2556">
        <v>90416.25</v>
      </c>
      <c r="L2556">
        <v>2484827.73</v>
      </c>
      <c r="M2556">
        <v>158</v>
      </c>
      <c r="N2556">
        <v>112.61</v>
      </c>
      <c r="O2556" s="3">
        <v>-3.6600000000000001E-2</v>
      </c>
      <c r="P2556" s="3">
        <v>0.29820000000000002</v>
      </c>
      <c r="Q2556" t="s">
        <v>20</v>
      </c>
      <c r="S2556" s="1">
        <f t="shared" si="117"/>
        <v>43308</v>
      </c>
      <c r="U2556" s="1">
        <f t="shared" si="118"/>
        <v>43312</v>
      </c>
      <c r="W2556" s="37">
        <f t="shared" si="119"/>
        <v>4</v>
      </c>
      <c r="X2556" s="2"/>
      <c r="Z2556" s="2"/>
      <c r="AB2556" s="3"/>
      <c r="AD2556" s="3"/>
      <c r="AJ2556" s="3"/>
      <c r="AK2556" s="3"/>
    </row>
    <row r="2557" spans="1:37">
      <c r="A2557" t="s">
        <v>33</v>
      </c>
      <c r="B2557" t="s">
        <v>19</v>
      </c>
      <c r="C2557" s="2">
        <v>41134.586805555555</v>
      </c>
      <c r="D2557">
        <v>46</v>
      </c>
      <c r="E2557" s="2">
        <v>41135.479166666664</v>
      </c>
      <c r="F2557">
        <v>36.1</v>
      </c>
      <c r="G2557" s="3">
        <v>-0.2152</v>
      </c>
      <c r="H2557">
        <v>9532.9500000000007</v>
      </c>
      <c r="I2557" s="3">
        <v>0.19739999999999999</v>
      </c>
      <c r="J2557">
        <v>1050</v>
      </c>
      <c r="K2557">
        <v>48300</v>
      </c>
      <c r="L2557">
        <v>498892.84</v>
      </c>
      <c r="M2557">
        <v>46</v>
      </c>
      <c r="N2557">
        <v>207.24</v>
      </c>
      <c r="O2557" s="3">
        <v>-8.2600000000000007E-2</v>
      </c>
      <c r="P2557" s="3">
        <v>0.30109999999999998</v>
      </c>
      <c r="Q2557" t="s">
        <v>20</v>
      </c>
      <c r="S2557" s="1">
        <f t="shared" si="117"/>
        <v>41134</v>
      </c>
      <c r="U2557" s="1">
        <f t="shared" si="118"/>
        <v>41135</v>
      </c>
      <c r="W2557" s="37">
        <f t="shared" si="119"/>
        <v>1</v>
      </c>
      <c r="X2557" s="2"/>
      <c r="Z2557" s="2"/>
      <c r="AB2557" s="3"/>
      <c r="AD2557" s="3"/>
      <c r="AJ2557" s="3"/>
      <c r="AK2557" s="3"/>
    </row>
    <row r="2558" spans="1:37">
      <c r="A2558" t="s">
        <v>99</v>
      </c>
      <c r="B2558" t="s">
        <v>19</v>
      </c>
      <c r="C2558" s="2">
        <v>42628.590277777781</v>
      </c>
      <c r="D2558">
        <v>67.8</v>
      </c>
      <c r="E2558" s="2">
        <v>42629.572916666664</v>
      </c>
      <c r="F2558">
        <v>53.2</v>
      </c>
      <c r="G2558" s="3">
        <v>-0.21529999999999999</v>
      </c>
      <c r="H2558">
        <v>11046.75</v>
      </c>
      <c r="I2558" s="3">
        <v>0.19750000000000001</v>
      </c>
      <c r="J2558">
        <v>825</v>
      </c>
      <c r="K2558">
        <v>55935</v>
      </c>
      <c r="L2558">
        <v>2033438.65</v>
      </c>
      <c r="M2558">
        <v>72</v>
      </c>
      <c r="N2558">
        <v>153.43</v>
      </c>
      <c r="O2558" s="3">
        <v>-7.0099999999999996E-2</v>
      </c>
      <c r="P2558" s="3">
        <v>0.54279999999999995</v>
      </c>
      <c r="Q2558" t="s">
        <v>20</v>
      </c>
      <c r="S2558" s="1">
        <f t="shared" si="117"/>
        <v>42628</v>
      </c>
      <c r="U2558" s="1">
        <f t="shared" si="118"/>
        <v>42629</v>
      </c>
      <c r="W2558" s="37">
        <f t="shared" si="119"/>
        <v>1</v>
      </c>
      <c r="X2558" s="2"/>
      <c r="Z2558" s="2"/>
      <c r="AB2558" s="3"/>
      <c r="AD2558" s="3"/>
      <c r="AJ2558" s="3"/>
      <c r="AK2558" s="3"/>
    </row>
    <row r="2559" spans="1:37">
      <c r="A2559" t="s">
        <v>91</v>
      </c>
      <c r="B2559" t="s">
        <v>19</v>
      </c>
      <c r="C2559" s="2">
        <v>42013.614583333336</v>
      </c>
      <c r="D2559">
        <v>114.4</v>
      </c>
      <c r="E2559" s="2">
        <v>42017.600694444445</v>
      </c>
      <c r="F2559">
        <v>89.75</v>
      </c>
      <c r="G2559" s="3">
        <v>-0.2155</v>
      </c>
      <c r="H2559">
        <v>18652.009999999998</v>
      </c>
      <c r="I2559" s="3">
        <v>0.1976</v>
      </c>
      <c r="J2559">
        <v>825</v>
      </c>
      <c r="K2559">
        <v>94380</v>
      </c>
      <c r="L2559">
        <v>1759532.01</v>
      </c>
      <c r="M2559">
        <v>149</v>
      </c>
      <c r="N2559">
        <v>125.18</v>
      </c>
      <c r="O2559" s="3">
        <v>-8.7400000000000005E-2</v>
      </c>
      <c r="P2559" s="3">
        <v>0.44929999999999998</v>
      </c>
      <c r="Q2559" t="s">
        <v>20</v>
      </c>
      <c r="S2559" s="1">
        <f t="shared" si="117"/>
        <v>42013</v>
      </c>
      <c r="U2559" s="1">
        <f t="shared" si="118"/>
        <v>42017</v>
      </c>
      <c r="W2559" s="37">
        <f t="shared" si="119"/>
        <v>4</v>
      </c>
      <c r="X2559" s="2"/>
      <c r="Z2559" s="2"/>
      <c r="AB2559" s="3"/>
      <c r="AD2559" s="3"/>
      <c r="AJ2559" s="3"/>
      <c r="AK2559" s="3"/>
    </row>
    <row r="2560" spans="1:37">
      <c r="A2560" t="s">
        <v>23</v>
      </c>
      <c r="B2560" t="s">
        <v>19</v>
      </c>
      <c r="C2560" s="2">
        <v>41558.385416666664</v>
      </c>
      <c r="D2560">
        <v>138</v>
      </c>
      <c r="E2560" s="2">
        <v>41561.5</v>
      </c>
      <c r="F2560">
        <v>108.25</v>
      </c>
      <c r="G2560" s="3">
        <v>-0.21560000000000001</v>
      </c>
      <c r="H2560">
        <v>27287.5</v>
      </c>
      <c r="I2560" s="3">
        <v>0.19769999999999999</v>
      </c>
      <c r="J2560">
        <v>1000</v>
      </c>
      <c r="K2560">
        <v>138000</v>
      </c>
      <c r="L2560">
        <v>949258.02</v>
      </c>
      <c r="M2560">
        <v>110</v>
      </c>
      <c r="N2560">
        <v>248.07</v>
      </c>
      <c r="O2560" s="3">
        <v>-7.9299999999999995E-2</v>
      </c>
      <c r="P2560" s="3">
        <v>0.32750000000000001</v>
      </c>
      <c r="Q2560" t="s">
        <v>20</v>
      </c>
      <c r="S2560" s="1">
        <f t="shared" si="117"/>
        <v>41558</v>
      </c>
      <c r="U2560" s="1">
        <f t="shared" si="118"/>
        <v>41561</v>
      </c>
      <c r="W2560" s="37">
        <f t="shared" si="119"/>
        <v>3</v>
      </c>
      <c r="X2560" s="2"/>
      <c r="Z2560" s="2"/>
      <c r="AB2560" s="3"/>
      <c r="AD2560" s="3"/>
      <c r="AJ2560" s="3"/>
      <c r="AK2560" s="3"/>
    </row>
    <row r="2561" spans="1:37">
      <c r="A2561" t="s">
        <v>54</v>
      </c>
      <c r="B2561" t="s">
        <v>19</v>
      </c>
      <c r="C2561" s="2">
        <v>41654.385416666664</v>
      </c>
      <c r="D2561">
        <v>81.400000000000006</v>
      </c>
      <c r="E2561" s="2">
        <v>41655.513888888891</v>
      </c>
      <c r="F2561">
        <v>63.75</v>
      </c>
      <c r="G2561" s="3">
        <v>-0.21679999999999999</v>
      </c>
      <c r="H2561">
        <v>15388.58</v>
      </c>
      <c r="I2561" s="3">
        <v>0.19900000000000001</v>
      </c>
      <c r="J2561">
        <v>950</v>
      </c>
      <c r="K2561">
        <v>77330</v>
      </c>
      <c r="L2561">
        <v>1011894.43</v>
      </c>
      <c r="M2561">
        <v>114</v>
      </c>
      <c r="N2561">
        <v>134.99</v>
      </c>
      <c r="O2561" s="3">
        <v>-8.1100000000000005E-2</v>
      </c>
      <c r="P2561" s="3">
        <v>0.438</v>
      </c>
      <c r="Q2561" t="s">
        <v>20</v>
      </c>
      <c r="S2561" s="1">
        <f t="shared" si="117"/>
        <v>41654</v>
      </c>
      <c r="U2561" s="1">
        <f t="shared" si="118"/>
        <v>41655</v>
      </c>
      <c r="W2561" s="37">
        <f t="shared" si="119"/>
        <v>1</v>
      </c>
      <c r="X2561" s="2"/>
      <c r="Z2561" s="2"/>
      <c r="AB2561" s="3"/>
      <c r="AD2561" s="3"/>
      <c r="AJ2561" s="3"/>
      <c r="AK2561" s="3"/>
    </row>
    <row r="2562" spans="1:37">
      <c r="A2562" t="s">
        <v>76</v>
      </c>
      <c r="B2562" t="s">
        <v>19</v>
      </c>
      <c r="C2562" s="2">
        <v>42509.434027777781</v>
      </c>
      <c r="D2562">
        <v>93.6</v>
      </c>
      <c r="E2562" s="2">
        <v>42510.53125</v>
      </c>
      <c r="F2562">
        <v>73.3</v>
      </c>
      <c r="G2562" s="3">
        <v>-0.21690000000000001</v>
      </c>
      <c r="H2562">
        <v>16767.900000000001</v>
      </c>
      <c r="I2562" s="3">
        <v>0.19900000000000001</v>
      </c>
      <c r="J2562">
        <v>900</v>
      </c>
      <c r="K2562">
        <v>84240</v>
      </c>
      <c r="L2562">
        <v>1853143</v>
      </c>
      <c r="M2562">
        <v>105</v>
      </c>
      <c r="N2562">
        <v>159.69</v>
      </c>
      <c r="O2562" s="3">
        <v>-0.19550000000000001</v>
      </c>
      <c r="P2562" s="3">
        <v>0.43480000000000002</v>
      </c>
      <c r="Q2562" t="s">
        <v>20</v>
      </c>
      <c r="S2562" s="1">
        <f t="shared" si="117"/>
        <v>42509</v>
      </c>
      <c r="U2562" s="1">
        <f t="shared" si="118"/>
        <v>42510</v>
      </c>
      <c r="W2562" s="37">
        <f t="shared" si="119"/>
        <v>1</v>
      </c>
      <c r="X2562" s="2"/>
      <c r="Z2562" s="2"/>
      <c r="AB2562" s="3"/>
      <c r="AD2562" s="3"/>
      <c r="AJ2562" s="3"/>
      <c r="AK2562" s="3"/>
    </row>
    <row r="2563" spans="1:37">
      <c r="A2563" t="s">
        <v>104</v>
      </c>
      <c r="B2563" t="s">
        <v>19</v>
      </c>
      <c r="C2563" s="2">
        <v>43973.635416666664</v>
      </c>
      <c r="D2563">
        <v>137.44999999999999</v>
      </c>
      <c r="E2563" s="2">
        <v>43977.548611111109</v>
      </c>
      <c r="F2563">
        <v>107.6</v>
      </c>
      <c r="G2563" s="3">
        <v>-0.2172</v>
      </c>
      <c r="H2563">
        <v>24659.55</v>
      </c>
      <c r="I2563" s="3">
        <v>0.1993</v>
      </c>
      <c r="J2563">
        <v>900</v>
      </c>
      <c r="K2563">
        <v>123705</v>
      </c>
      <c r="L2563">
        <v>3182267.19</v>
      </c>
      <c r="M2563">
        <v>52</v>
      </c>
      <c r="N2563">
        <v>474.22</v>
      </c>
      <c r="O2563" s="3">
        <v>-0.16370000000000001</v>
      </c>
      <c r="P2563" s="3">
        <v>0.59619999999999995</v>
      </c>
      <c r="Q2563" t="s">
        <v>20</v>
      </c>
      <c r="S2563" s="1">
        <f t="shared" si="117"/>
        <v>43973</v>
      </c>
      <c r="U2563" s="1">
        <f t="shared" si="118"/>
        <v>43977</v>
      </c>
      <c r="W2563" s="37">
        <f t="shared" si="119"/>
        <v>4</v>
      </c>
      <c r="X2563" s="2"/>
      <c r="Z2563" s="2"/>
      <c r="AB2563" s="3"/>
      <c r="AD2563" s="3"/>
      <c r="AJ2563" s="3"/>
      <c r="AK2563" s="3"/>
    </row>
    <row r="2564" spans="1:37">
      <c r="A2564" t="s">
        <v>83</v>
      </c>
      <c r="B2564" t="s">
        <v>19</v>
      </c>
      <c r="C2564" s="2">
        <v>41999.590277777781</v>
      </c>
      <c r="D2564">
        <v>116.25</v>
      </c>
      <c r="E2564" s="2">
        <v>42003.385416666664</v>
      </c>
      <c r="F2564">
        <v>91</v>
      </c>
      <c r="G2564" s="3">
        <v>-0.2172</v>
      </c>
      <c r="H2564">
        <v>19121.439999999999</v>
      </c>
      <c r="I2564" s="3">
        <v>0.19939999999999999</v>
      </c>
      <c r="J2564">
        <v>825</v>
      </c>
      <c r="K2564">
        <v>95906.25</v>
      </c>
      <c r="L2564">
        <v>1669594.98</v>
      </c>
      <c r="M2564">
        <v>94</v>
      </c>
      <c r="N2564">
        <v>203.42</v>
      </c>
      <c r="O2564" s="3">
        <v>-7.6100000000000001E-2</v>
      </c>
      <c r="P2564" s="3">
        <v>0.37809999999999999</v>
      </c>
      <c r="Q2564" t="s">
        <v>20</v>
      </c>
      <c r="S2564" s="1">
        <f t="shared" si="117"/>
        <v>41999</v>
      </c>
      <c r="U2564" s="1">
        <f t="shared" si="118"/>
        <v>42003</v>
      </c>
      <c r="W2564" s="37">
        <f t="shared" si="119"/>
        <v>4</v>
      </c>
      <c r="X2564" s="2"/>
      <c r="Z2564" s="2"/>
      <c r="AB2564" s="3"/>
      <c r="AD2564" s="3"/>
      <c r="AJ2564" s="3"/>
      <c r="AK2564" s="3"/>
    </row>
    <row r="2565" spans="1:37">
      <c r="A2565" t="s">
        <v>82</v>
      </c>
      <c r="B2565" t="s">
        <v>19</v>
      </c>
      <c r="C2565" s="2">
        <v>42265.614583333336</v>
      </c>
      <c r="D2565">
        <v>61.45</v>
      </c>
      <c r="E2565" s="2">
        <v>42268.548611111109</v>
      </c>
      <c r="F2565">
        <v>48.1</v>
      </c>
      <c r="G2565" s="3">
        <v>-0.2172</v>
      </c>
      <c r="H2565">
        <v>11029.05</v>
      </c>
      <c r="I2565" s="3">
        <v>0.19939999999999999</v>
      </c>
      <c r="J2565">
        <v>900</v>
      </c>
      <c r="K2565">
        <v>55305</v>
      </c>
      <c r="L2565">
        <v>2139204.7400000002</v>
      </c>
      <c r="M2565">
        <v>58</v>
      </c>
      <c r="N2565">
        <v>190.16</v>
      </c>
      <c r="O2565" s="3">
        <v>-0.1497</v>
      </c>
      <c r="P2565" s="3">
        <v>0.51180000000000003</v>
      </c>
      <c r="Q2565" t="s">
        <v>20</v>
      </c>
      <c r="S2565" s="1">
        <f t="shared" si="117"/>
        <v>42265</v>
      </c>
      <c r="U2565" s="1">
        <f t="shared" si="118"/>
        <v>42268</v>
      </c>
      <c r="W2565" s="37">
        <f t="shared" si="119"/>
        <v>3</v>
      </c>
      <c r="X2565" s="2"/>
      <c r="Z2565" s="2"/>
      <c r="AB2565" s="3"/>
      <c r="AD2565" s="3"/>
      <c r="AJ2565" s="3"/>
      <c r="AK2565" s="3"/>
    </row>
    <row r="2566" spans="1:37">
      <c r="A2566" t="s">
        <v>146</v>
      </c>
      <c r="B2566" t="s">
        <v>19</v>
      </c>
      <c r="C2566" s="2">
        <v>43753.427083333336</v>
      </c>
      <c r="D2566">
        <v>159.44999999999999</v>
      </c>
      <c r="E2566" s="2">
        <v>43754.538194444445</v>
      </c>
      <c r="F2566">
        <v>124.7</v>
      </c>
      <c r="G2566" s="3">
        <v>-0.21790000000000001</v>
      </c>
      <c r="H2566">
        <v>21538.240000000002</v>
      </c>
      <c r="I2566" s="3">
        <v>0.2001</v>
      </c>
      <c r="J2566">
        <v>675</v>
      </c>
      <c r="K2566">
        <v>107628.75</v>
      </c>
      <c r="L2566">
        <v>2901234.22</v>
      </c>
      <c r="M2566">
        <v>109</v>
      </c>
      <c r="N2566">
        <v>197.6</v>
      </c>
      <c r="O2566" s="3">
        <v>-3.9800000000000002E-2</v>
      </c>
      <c r="P2566" s="3">
        <v>0.29409999999999997</v>
      </c>
      <c r="Q2566" t="s">
        <v>20</v>
      </c>
      <c r="S2566" s="1">
        <f t="shared" si="117"/>
        <v>43753</v>
      </c>
      <c r="U2566" s="1">
        <f t="shared" si="118"/>
        <v>43754</v>
      </c>
      <c r="W2566" s="37">
        <f t="shared" si="119"/>
        <v>1</v>
      </c>
      <c r="X2566" s="2"/>
      <c r="Z2566" s="2"/>
      <c r="AB2566" s="3"/>
      <c r="AD2566" s="3"/>
      <c r="AJ2566" s="3"/>
      <c r="AK2566" s="3"/>
    </row>
    <row r="2567" spans="1:37">
      <c r="A2567" t="s">
        <v>110</v>
      </c>
      <c r="B2567" t="s">
        <v>19</v>
      </c>
      <c r="C2567" s="2">
        <v>42877.538194444445</v>
      </c>
      <c r="D2567">
        <v>68.5</v>
      </c>
      <c r="E2567" s="2">
        <v>42878.548611111109</v>
      </c>
      <c r="F2567">
        <v>53.55</v>
      </c>
      <c r="G2567" s="3">
        <v>-0.21820000000000001</v>
      </c>
      <c r="H2567">
        <v>10297.129999999999</v>
      </c>
      <c r="I2567" s="3">
        <v>0.20039999999999999</v>
      </c>
      <c r="J2567">
        <v>750</v>
      </c>
      <c r="K2567">
        <v>51375</v>
      </c>
      <c r="L2567">
        <v>2134872.48</v>
      </c>
      <c r="M2567">
        <v>79</v>
      </c>
      <c r="N2567">
        <v>130.34</v>
      </c>
      <c r="O2567" s="3">
        <v>-0.246</v>
      </c>
      <c r="P2567" s="3">
        <v>0.51239999999999997</v>
      </c>
      <c r="Q2567" t="s">
        <v>20</v>
      </c>
      <c r="S2567" s="1">
        <f t="shared" si="117"/>
        <v>42877</v>
      </c>
      <c r="U2567" s="1">
        <f t="shared" si="118"/>
        <v>42878</v>
      </c>
      <c r="W2567" s="37">
        <f t="shared" si="119"/>
        <v>1</v>
      </c>
      <c r="X2567" s="2"/>
      <c r="Z2567" s="2"/>
      <c r="AB2567" s="3"/>
      <c r="AD2567" s="3"/>
      <c r="AJ2567" s="3"/>
      <c r="AK2567" s="3"/>
    </row>
    <row r="2568" spans="1:37">
      <c r="A2568" t="s">
        <v>158</v>
      </c>
      <c r="B2568" t="s">
        <v>19</v>
      </c>
      <c r="C2568" s="2">
        <v>43788.635416666664</v>
      </c>
      <c r="D2568">
        <v>64</v>
      </c>
      <c r="E2568" s="2">
        <v>43789.614583333336</v>
      </c>
      <c r="F2568">
        <v>50</v>
      </c>
      <c r="G2568" s="3">
        <v>-0.21879999999999999</v>
      </c>
      <c r="H2568">
        <v>8680.5</v>
      </c>
      <c r="I2568" s="3">
        <v>0.2009</v>
      </c>
      <c r="J2568">
        <v>675</v>
      </c>
      <c r="K2568">
        <v>43200</v>
      </c>
      <c r="L2568">
        <v>2895211.53</v>
      </c>
      <c r="M2568">
        <v>71</v>
      </c>
      <c r="N2568">
        <v>122.26</v>
      </c>
      <c r="O2568" s="3">
        <v>-0.1242</v>
      </c>
      <c r="P2568" s="3">
        <v>0.40939999999999999</v>
      </c>
      <c r="Q2568" t="s">
        <v>20</v>
      </c>
      <c r="S2568" s="1">
        <f t="shared" si="117"/>
        <v>43788</v>
      </c>
      <c r="U2568" s="1">
        <f t="shared" si="118"/>
        <v>43789</v>
      </c>
      <c r="W2568" s="37">
        <f t="shared" si="119"/>
        <v>1</v>
      </c>
      <c r="X2568" s="2"/>
      <c r="Z2568" s="2"/>
      <c r="AB2568" s="3"/>
      <c r="AD2568" s="3"/>
      <c r="AJ2568" s="3"/>
      <c r="AK2568" s="3"/>
    </row>
    <row r="2569" spans="1:37">
      <c r="A2569" t="s">
        <v>236</v>
      </c>
      <c r="B2569" t="s">
        <v>19</v>
      </c>
      <c r="C2569" s="2">
        <v>44771.385416666664</v>
      </c>
      <c r="D2569">
        <v>282.10000000000002</v>
      </c>
      <c r="E2569" s="2">
        <v>44775.416666666664</v>
      </c>
      <c r="F2569">
        <v>220.05</v>
      </c>
      <c r="G2569" s="3">
        <v>-0.22</v>
      </c>
      <c r="H2569">
        <v>39919.949999999997</v>
      </c>
      <c r="I2569" s="3">
        <v>0.20219999999999999</v>
      </c>
      <c r="J2569">
        <v>700</v>
      </c>
      <c r="K2569">
        <v>197470</v>
      </c>
      <c r="L2569">
        <v>7174507.3799999999</v>
      </c>
      <c r="M2569">
        <v>162</v>
      </c>
      <c r="N2569">
        <v>246.42</v>
      </c>
      <c r="O2569" s="3">
        <v>-0.1143</v>
      </c>
      <c r="P2569" s="3">
        <v>0.38590000000000002</v>
      </c>
      <c r="Q2569" t="s">
        <v>20</v>
      </c>
      <c r="S2569" s="1">
        <f t="shared" si="117"/>
        <v>44771</v>
      </c>
      <c r="U2569" s="1">
        <f t="shared" si="118"/>
        <v>44775</v>
      </c>
      <c r="W2569" s="37">
        <f t="shared" si="119"/>
        <v>4</v>
      </c>
      <c r="X2569" s="2"/>
      <c r="Z2569" s="2"/>
      <c r="AB2569" s="3"/>
      <c r="AD2569" s="3"/>
      <c r="AJ2569" s="3"/>
      <c r="AK2569" s="3"/>
    </row>
    <row r="2570" spans="1:37">
      <c r="A2570" t="s">
        <v>222</v>
      </c>
      <c r="B2570" t="s">
        <v>19</v>
      </c>
      <c r="C2570" s="2">
        <v>44508.385416666664</v>
      </c>
      <c r="D2570">
        <v>201.4</v>
      </c>
      <c r="E2570" s="2">
        <v>44509.517361111109</v>
      </c>
      <c r="F2570">
        <v>157.05000000000001</v>
      </c>
      <c r="G2570" s="3">
        <v>-0.22020000000000001</v>
      </c>
      <c r="H2570">
        <v>24459.3</v>
      </c>
      <c r="I2570" s="3">
        <v>0.2024</v>
      </c>
      <c r="J2570">
        <v>600</v>
      </c>
      <c r="K2570">
        <v>120840</v>
      </c>
      <c r="L2570">
        <v>5628868.7599999998</v>
      </c>
      <c r="M2570">
        <v>115</v>
      </c>
      <c r="N2570">
        <v>212.69</v>
      </c>
      <c r="O2570" s="3">
        <v>-0.29520000000000002</v>
      </c>
      <c r="P2570" s="3">
        <v>0.38679999999999998</v>
      </c>
      <c r="Q2570" t="s">
        <v>20</v>
      </c>
      <c r="S2570" s="1">
        <f t="shared" si="117"/>
        <v>44508</v>
      </c>
      <c r="U2570" s="1">
        <f t="shared" si="118"/>
        <v>44509</v>
      </c>
      <c r="W2570" s="37">
        <f t="shared" si="119"/>
        <v>1</v>
      </c>
      <c r="X2570" s="2"/>
      <c r="Z2570" s="2"/>
      <c r="AB2570" s="3"/>
      <c r="AD2570" s="3"/>
      <c r="AJ2570" s="3"/>
      <c r="AK2570" s="3"/>
    </row>
    <row r="2571" spans="1:37">
      <c r="A2571" t="s">
        <v>196</v>
      </c>
      <c r="B2571" t="s">
        <v>19</v>
      </c>
      <c r="C2571" s="2">
        <v>44291.388888888891</v>
      </c>
      <c r="D2571">
        <v>336.8</v>
      </c>
      <c r="E2571" s="2">
        <v>44291.59375</v>
      </c>
      <c r="F2571">
        <v>262.25</v>
      </c>
      <c r="G2571" s="3">
        <v>-0.2213</v>
      </c>
      <c r="H2571">
        <v>46277.66</v>
      </c>
      <c r="I2571" s="3">
        <v>0.2036</v>
      </c>
      <c r="J2571">
        <v>675</v>
      </c>
      <c r="K2571">
        <v>227339.98</v>
      </c>
      <c r="L2571">
        <v>4775536.37</v>
      </c>
      <c r="M2571">
        <v>60</v>
      </c>
      <c r="N2571">
        <v>771.29</v>
      </c>
      <c r="O2571" s="3">
        <v>-2.4199999999999999E-2</v>
      </c>
      <c r="P2571" s="3">
        <v>0.39100000000000001</v>
      </c>
      <c r="Q2571" t="s">
        <v>20</v>
      </c>
      <c r="S2571" s="1">
        <f t="shared" si="117"/>
        <v>44291</v>
      </c>
      <c r="U2571" s="1">
        <f t="shared" si="118"/>
        <v>44291</v>
      </c>
      <c r="W2571" s="37">
        <f t="shared" si="119"/>
        <v>0</v>
      </c>
      <c r="X2571" s="2"/>
      <c r="Z2571" s="2"/>
      <c r="AB2571" s="3"/>
      <c r="AD2571" s="3"/>
      <c r="AJ2571" s="3"/>
      <c r="AK2571" s="3"/>
    </row>
    <row r="2572" spans="1:37">
      <c r="A2572" t="s">
        <v>205</v>
      </c>
      <c r="B2572" t="s">
        <v>19</v>
      </c>
      <c r="C2572" s="2">
        <v>44741.5</v>
      </c>
      <c r="D2572">
        <v>89.15</v>
      </c>
      <c r="E2572" s="2">
        <v>44742.454861111109</v>
      </c>
      <c r="F2572">
        <v>69.400000000000006</v>
      </c>
      <c r="G2572" s="3">
        <v>-0.2215</v>
      </c>
      <c r="H2572">
        <v>13623.38</v>
      </c>
      <c r="I2572" s="3">
        <v>0.20380000000000001</v>
      </c>
      <c r="J2572">
        <v>750</v>
      </c>
      <c r="K2572">
        <v>66862.5</v>
      </c>
      <c r="L2572">
        <v>6803283.8099999996</v>
      </c>
      <c r="M2572">
        <v>64</v>
      </c>
      <c r="N2572">
        <v>212.87</v>
      </c>
      <c r="O2572" s="3">
        <v>-0.25459999999999999</v>
      </c>
      <c r="P2572" s="3">
        <v>0.57820000000000005</v>
      </c>
      <c r="Q2572" t="s">
        <v>20</v>
      </c>
      <c r="S2572" s="1">
        <f t="shared" si="117"/>
        <v>44741</v>
      </c>
      <c r="U2572" s="1">
        <f t="shared" si="118"/>
        <v>44742</v>
      </c>
      <c r="W2572" s="37">
        <f t="shared" si="119"/>
        <v>1</v>
      </c>
      <c r="X2572" s="2"/>
      <c r="Z2572" s="2"/>
      <c r="AB2572" s="3"/>
      <c r="AD2572" s="3"/>
      <c r="AJ2572" s="3"/>
      <c r="AK2572" s="3"/>
    </row>
    <row r="2573" spans="1:37">
      <c r="A2573" t="s">
        <v>200</v>
      </c>
      <c r="B2573" t="s">
        <v>19</v>
      </c>
      <c r="C2573" s="2">
        <v>44243.524305555555</v>
      </c>
      <c r="D2573">
        <v>200.15</v>
      </c>
      <c r="E2573" s="2">
        <v>44244.513888888891</v>
      </c>
      <c r="F2573">
        <v>155.69999999999999</v>
      </c>
      <c r="G2573" s="3">
        <v>-0.22209999999999999</v>
      </c>
      <c r="H2573">
        <v>24534.9</v>
      </c>
      <c r="I2573" s="3">
        <v>0.20430000000000001</v>
      </c>
      <c r="J2573">
        <v>600</v>
      </c>
      <c r="K2573">
        <v>120090</v>
      </c>
      <c r="L2573">
        <v>4544116.78</v>
      </c>
      <c r="M2573">
        <v>74</v>
      </c>
      <c r="N2573">
        <v>331.55</v>
      </c>
      <c r="O2573" s="3">
        <v>-7.8700000000000006E-2</v>
      </c>
      <c r="P2573" s="3">
        <v>0.38950000000000001</v>
      </c>
      <c r="Q2573" t="s">
        <v>20</v>
      </c>
      <c r="S2573" s="1">
        <f t="shared" si="117"/>
        <v>44243</v>
      </c>
      <c r="U2573" s="1">
        <f t="shared" si="118"/>
        <v>44244</v>
      </c>
      <c r="W2573" s="37">
        <f t="shared" si="119"/>
        <v>1</v>
      </c>
      <c r="X2573" s="2"/>
      <c r="Z2573" s="2"/>
      <c r="AB2573" s="3"/>
      <c r="AD2573" s="3"/>
      <c r="AJ2573" s="3"/>
      <c r="AK2573" s="3"/>
    </row>
    <row r="2574" spans="1:37">
      <c r="A2574" t="s">
        <v>95</v>
      </c>
      <c r="B2574" t="s">
        <v>19</v>
      </c>
      <c r="C2574" s="2">
        <v>42795.385416666664</v>
      </c>
      <c r="D2574">
        <v>113.35</v>
      </c>
      <c r="E2574" s="2">
        <v>42796.538194444445</v>
      </c>
      <c r="F2574">
        <v>88.15</v>
      </c>
      <c r="G2574" s="3">
        <v>-0.2223</v>
      </c>
      <c r="H2574">
        <v>19127.62</v>
      </c>
      <c r="I2574" s="3">
        <v>0.20449999999999999</v>
      </c>
      <c r="J2574">
        <v>825</v>
      </c>
      <c r="K2574">
        <v>93513.75</v>
      </c>
      <c r="L2574">
        <v>2174452.7200000002</v>
      </c>
      <c r="M2574">
        <v>120</v>
      </c>
      <c r="N2574">
        <v>159.4</v>
      </c>
      <c r="O2574" s="3">
        <v>-5.21E-2</v>
      </c>
      <c r="P2574" s="3">
        <v>0.32819999999999999</v>
      </c>
      <c r="Q2574" t="s">
        <v>20</v>
      </c>
      <c r="S2574" s="1">
        <f t="shared" si="117"/>
        <v>42795</v>
      </c>
      <c r="U2574" s="1">
        <f t="shared" si="118"/>
        <v>42796</v>
      </c>
      <c r="W2574" s="37">
        <f t="shared" si="119"/>
        <v>1</v>
      </c>
      <c r="X2574" s="2"/>
      <c r="Z2574" s="2"/>
      <c r="AB2574" s="3"/>
      <c r="AD2574" s="3"/>
      <c r="AJ2574" s="3"/>
      <c r="AK2574" s="3"/>
    </row>
    <row r="2575" spans="1:37">
      <c r="A2575" t="s">
        <v>175</v>
      </c>
      <c r="B2575" t="s">
        <v>19</v>
      </c>
      <c r="C2575" s="2">
        <v>44173.565972222219</v>
      </c>
      <c r="D2575">
        <v>201</v>
      </c>
      <c r="E2575" s="2">
        <v>44175.385416666664</v>
      </c>
      <c r="F2575">
        <v>156</v>
      </c>
      <c r="G2575" s="3">
        <v>-0.22389999999999999</v>
      </c>
      <c r="H2575">
        <v>27965.25</v>
      </c>
      <c r="I2575" s="3">
        <v>0.20610000000000001</v>
      </c>
      <c r="J2575">
        <v>675</v>
      </c>
      <c r="K2575">
        <v>135675</v>
      </c>
      <c r="L2575">
        <v>4162169.12</v>
      </c>
      <c r="M2575">
        <v>101</v>
      </c>
      <c r="N2575">
        <v>276.88</v>
      </c>
      <c r="O2575" s="3">
        <v>-1.54E-2</v>
      </c>
      <c r="P2575" s="3">
        <v>0.30349999999999999</v>
      </c>
      <c r="Q2575" t="s">
        <v>20</v>
      </c>
      <c r="S2575" s="1">
        <f t="shared" si="117"/>
        <v>44173</v>
      </c>
      <c r="U2575" s="1">
        <f t="shared" si="118"/>
        <v>44175</v>
      </c>
      <c r="W2575" s="37">
        <f t="shared" si="119"/>
        <v>2</v>
      </c>
      <c r="X2575" s="2"/>
      <c r="Z2575" s="2"/>
      <c r="AB2575" s="3"/>
      <c r="AD2575" s="3"/>
      <c r="AJ2575" s="3"/>
      <c r="AK2575" s="3"/>
    </row>
    <row r="2576" spans="1:37">
      <c r="A2576" t="s">
        <v>130</v>
      </c>
      <c r="B2576" t="s">
        <v>19</v>
      </c>
      <c r="C2576" s="2">
        <v>43417.545138888891</v>
      </c>
      <c r="D2576">
        <v>125.4</v>
      </c>
      <c r="E2576" s="2">
        <v>43418.5625</v>
      </c>
      <c r="F2576">
        <v>97.3</v>
      </c>
      <c r="G2576" s="3">
        <v>-0.22409999999999999</v>
      </c>
      <c r="H2576">
        <v>17464.28</v>
      </c>
      <c r="I2576" s="3">
        <v>0.20630000000000001</v>
      </c>
      <c r="J2576">
        <v>675</v>
      </c>
      <c r="K2576">
        <v>84645</v>
      </c>
      <c r="L2576">
        <v>2096501.54</v>
      </c>
      <c r="M2576">
        <v>82</v>
      </c>
      <c r="N2576">
        <v>212.98</v>
      </c>
      <c r="O2576" s="3">
        <v>-5.2600000000000001E-2</v>
      </c>
      <c r="P2576" s="3">
        <v>0.44819999999999999</v>
      </c>
      <c r="Q2576" t="s">
        <v>20</v>
      </c>
      <c r="S2576" s="1">
        <f t="shared" si="117"/>
        <v>43417</v>
      </c>
      <c r="U2576" s="1">
        <f t="shared" si="118"/>
        <v>43418</v>
      </c>
      <c r="W2576" s="37">
        <f t="shared" si="119"/>
        <v>1</v>
      </c>
      <c r="X2576" s="2"/>
      <c r="Z2576" s="2"/>
      <c r="AB2576" s="3"/>
      <c r="AD2576" s="3"/>
      <c r="AJ2576" s="3"/>
      <c r="AK2576" s="3"/>
    </row>
    <row r="2577" spans="1:37">
      <c r="A2577" t="s">
        <v>119</v>
      </c>
      <c r="B2577" t="s">
        <v>19</v>
      </c>
      <c r="C2577" s="2">
        <v>42935.385416666664</v>
      </c>
      <c r="D2577">
        <v>70.3</v>
      </c>
      <c r="E2577" s="2">
        <v>42936.510416666664</v>
      </c>
      <c r="F2577">
        <v>54.5</v>
      </c>
      <c r="G2577" s="3">
        <v>-0.2248</v>
      </c>
      <c r="H2577">
        <v>10914</v>
      </c>
      <c r="I2577" s="3">
        <v>0.20699999999999999</v>
      </c>
      <c r="J2577">
        <v>750</v>
      </c>
      <c r="K2577">
        <v>52725</v>
      </c>
      <c r="L2577">
        <v>2110007.73</v>
      </c>
      <c r="M2577">
        <v>112</v>
      </c>
      <c r="N2577">
        <v>97.45</v>
      </c>
      <c r="O2577" s="3">
        <v>-0.106</v>
      </c>
      <c r="P2577" s="3">
        <v>0.4395</v>
      </c>
      <c r="Q2577" t="s">
        <v>20</v>
      </c>
      <c r="S2577" s="1">
        <f t="shared" si="117"/>
        <v>42935</v>
      </c>
      <c r="U2577" s="1">
        <f t="shared" si="118"/>
        <v>42936</v>
      </c>
      <c r="W2577" s="37">
        <f t="shared" si="119"/>
        <v>1</v>
      </c>
      <c r="X2577" s="2"/>
      <c r="Z2577" s="2"/>
      <c r="AB2577" s="3"/>
      <c r="AD2577" s="3"/>
      <c r="AJ2577" s="3"/>
      <c r="AK2577" s="3"/>
    </row>
    <row r="2578" spans="1:37">
      <c r="A2578" t="s">
        <v>219</v>
      </c>
      <c r="B2578" t="s">
        <v>19</v>
      </c>
      <c r="C2578" s="2">
        <v>44526.385416666664</v>
      </c>
      <c r="D2578">
        <v>342.9</v>
      </c>
      <c r="E2578" s="2">
        <v>44529.46875</v>
      </c>
      <c r="F2578">
        <v>265.05</v>
      </c>
      <c r="G2578" s="3">
        <v>-0.22700000000000001</v>
      </c>
      <c r="H2578">
        <v>43062.3</v>
      </c>
      <c r="I2578" s="3">
        <v>0.20930000000000001</v>
      </c>
      <c r="J2578">
        <v>600</v>
      </c>
      <c r="K2578">
        <v>205740</v>
      </c>
      <c r="L2578">
        <v>5704735.7599999998</v>
      </c>
      <c r="M2578">
        <v>101</v>
      </c>
      <c r="N2578">
        <v>426.36</v>
      </c>
      <c r="O2578" s="3">
        <v>-5.4699999999999999E-2</v>
      </c>
      <c r="P2578" s="3">
        <v>0.46789999999999998</v>
      </c>
      <c r="Q2578" t="s">
        <v>20</v>
      </c>
      <c r="S2578" s="1">
        <f t="shared" si="117"/>
        <v>44526</v>
      </c>
      <c r="U2578" s="1">
        <f t="shared" si="118"/>
        <v>44529</v>
      </c>
      <c r="W2578" s="37">
        <f t="shared" si="119"/>
        <v>3</v>
      </c>
      <c r="X2578" s="2"/>
      <c r="Z2578" s="2"/>
      <c r="AB2578" s="3"/>
      <c r="AD2578" s="3"/>
      <c r="AJ2578" s="3"/>
      <c r="AK2578" s="3"/>
    </row>
    <row r="2579" spans="1:37">
      <c r="A2579" t="s">
        <v>147</v>
      </c>
      <c r="B2579" t="s">
        <v>19</v>
      </c>
      <c r="C2579" s="2">
        <v>43553.385416666664</v>
      </c>
      <c r="D2579">
        <v>150.15</v>
      </c>
      <c r="E2579" s="2">
        <v>43556.628472222219</v>
      </c>
      <c r="F2579">
        <v>116.05</v>
      </c>
      <c r="G2579" s="3">
        <v>-0.2271</v>
      </c>
      <c r="H2579">
        <v>21220.65</v>
      </c>
      <c r="I2579" s="3">
        <v>0.2094</v>
      </c>
      <c r="J2579">
        <v>675</v>
      </c>
      <c r="K2579">
        <v>101351.24</v>
      </c>
      <c r="L2579">
        <v>2533444.9</v>
      </c>
      <c r="M2579">
        <v>147</v>
      </c>
      <c r="N2579">
        <v>144.36000000000001</v>
      </c>
      <c r="O2579" s="3">
        <v>-0.16550000000000001</v>
      </c>
      <c r="P2579" s="3">
        <v>0.36559999999999998</v>
      </c>
      <c r="Q2579" t="s">
        <v>20</v>
      </c>
      <c r="S2579" s="1">
        <f t="shared" si="117"/>
        <v>43553</v>
      </c>
      <c r="U2579" s="1">
        <f t="shared" si="118"/>
        <v>43556</v>
      </c>
      <c r="W2579" s="37">
        <f t="shared" si="119"/>
        <v>3</v>
      </c>
      <c r="X2579" s="2"/>
      <c r="Z2579" s="2"/>
      <c r="AB2579" s="3"/>
      <c r="AD2579" s="3"/>
      <c r="AJ2579" s="3"/>
      <c r="AK2579" s="3"/>
    </row>
    <row r="2580" spans="1:37">
      <c r="A2580" t="s">
        <v>220</v>
      </c>
      <c r="B2580" t="s">
        <v>19</v>
      </c>
      <c r="C2580" s="2">
        <v>44470.625</v>
      </c>
      <c r="D2580">
        <v>310.64999999999998</v>
      </c>
      <c r="E2580" s="2">
        <v>44474.385416666664</v>
      </c>
      <c r="F2580">
        <v>239.9</v>
      </c>
      <c r="G2580" s="3">
        <v>-0.22770000000000001</v>
      </c>
      <c r="H2580">
        <v>39146.699999999997</v>
      </c>
      <c r="I2580" s="3">
        <v>0.21</v>
      </c>
      <c r="J2580">
        <v>600</v>
      </c>
      <c r="K2580">
        <v>186390</v>
      </c>
      <c r="L2580">
        <v>5718417.8600000003</v>
      </c>
      <c r="M2580">
        <v>84</v>
      </c>
      <c r="N2580">
        <v>466.03</v>
      </c>
      <c r="O2580" s="3">
        <v>-8.7599999999999997E-2</v>
      </c>
      <c r="P2580" s="3">
        <v>0.30690000000000001</v>
      </c>
      <c r="Q2580" t="s">
        <v>20</v>
      </c>
      <c r="S2580" s="1">
        <f t="shared" si="117"/>
        <v>44470</v>
      </c>
      <c r="U2580" s="1">
        <f t="shared" si="118"/>
        <v>44474</v>
      </c>
      <c r="W2580" s="37">
        <f t="shared" si="119"/>
        <v>4</v>
      </c>
      <c r="X2580" s="2"/>
      <c r="Z2580" s="2"/>
      <c r="AB2580" s="3"/>
      <c r="AD2580" s="3"/>
      <c r="AJ2580" s="3"/>
      <c r="AK2580" s="3"/>
    </row>
    <row r="2581" spans="1:37">
      <c r="A2581" t="s">
        <v>44</v>
      </c>
      <c r="B2581" t="s">
        <v>19</v>
      </c>
      <c r="C2581" s="2">
        <v>41046.53125</v>
      </c>
      <c r="D2581">
        <v>63.5</v>
      </c>
      <c r="E2581" s="2">
        <v>41047.541666666664</v>
      </c>
      <c r="F2581">
        <v>49</v>
      </c>
      <c r="G2581" s="3">
        <v>-0.2283</v>
      </c>
      <c r="H2581">
        <v>14043.75</v>
      </c>
      <c r="I2581" s="3">
        <v>0.21060000000000001</v>
      </c>
      <c r="J2581">
        <v>1050</v>
      </c>
      <c r="K2581">
        <v>66675</v>
      </c>
      <c r="L2581">
        <v>235926.87</v>
      </c>
      <c r="M2581">
        <v>80</v>
      </c>
      <c r="N2581">
        <v>175.55</v>
      </c>
      <c r="O2581" s="3">
        <v>-9.06E-2</v>
      </c>
      <c r="P2581" s="3">
        <v>0.49609999999999999</v>
      </c>
      <c r="Q2581" t="s">
        <v>20</v>
      </c>
      <c r="S2581" s="1">
        <f t="shared" si="117"/>
        <v>41046</v>
      </c>
      <c r="U2581" s="1">
        <f t="shared" si="118"/>
        <v>41047</v>
      </c>
      <c r="W2581" s="37">
        <f t="shared" si="119"/>
        <v>1</v>
      </c>
      <c r="X2581" s="2"/>
      <c r="Z2581" s="2"/>
      <c r="AB2581" s="3"/>
      <c r="AD2581" s="3"/>
      <c r="AJ2581" s="3"/>
      <c r="AK2581" s="3"/>
    </row>
    <row r="2582" spans="1:37">
      <c r="A2582" t="s">
        <v>141</v>
      </c>
      <c r="B2582" t="s">
        <v>19</v>
      </c>
      <c r="C2582" s="2">
        <v>43717.420138888891</v>
      </c>
      <c r="D2582">
        <v>138.15</v>
      </c>
      <c r="E2582" s="2">
        <v>43719.638888888891</v>
      </c>
      <c r="F2582">
        <v>106.5</v>
      </c>
      <c r="G2582" s="3">
        <v>-0.2291</v>
      </c>
      <c r="H2582">
        <v>21902.63</v>
      </c>
      <c r="I2582" s="3">
        <v>0.2114</v>
      </c>
      <c r="J2582">
        <v>750</v>
      </c>
      <c r="K2582">
        <v>103612.49</v>
      </c>
      <c r="L2582">
        <v>3012124.3</v>
      </c>
      <c r="M2582">
        <v>140</v>
      </c>
      <c r="N2582">
        <v>156.44999999999999</v>
      </c>
      <c r="O2582" s="3">
        <v>-0.18679999999999999</v>
      </c>
      <c r="P2582" s="3">
        <v>0.32679999999999998</v>
      </c>
      <c r="Q2582" t="s">
        <v>20</v>
      </c>
      <c r="S2582" s="1">
        <f t="shared" si="117"/>
        <v>43717</v>
      </c>
      <c r="U2582" s="1">
        <f t="shared" si="118"/>
        <v>43719</v>
      </c>
      <c r="W2582" s="37">
        <f t="shared" si="119"/>
        <v>2</v>
      </c>
      <c r="X2582" s="2"/>
      <c r="Z2582" s="2"/>
      <c r="AB2582" s="3"/>
      <c r="AD2582" s="3"/>
      <c r="AJ2582" s="3"/>
      <c r="AK2582" s="3"/>
    </row>
    <row r="2583" spans="1:37">
      <c r="A2583" t="s">
        <v>99</v>
      </c>
      <c r="B2583" t="s">
        <v>19</v>
      </c>
      <c r="C2583" s="2">
        <v>42606.621527777781</v>
      </c>
      <c r="D2583">
        <v>51.65</v>
      </c>
      <c r="E2583" s="2">
        <v>42607.548611111109</v>
      </c>
      <c r="F2583">
        <v>39.799999999999997</v>
      </c>
      <c r="G2583" s="3">
        <v>-0.22939999999999999</v>
      </c>
      <c r="H2583">
        <v>9021.7900000000009</v>
      </c>
      <c r="I2583" s="3">
        <v>0.2117</v>
      </c>
      <c r="J2583">
        <v>825</v>
      </c>
      <c r="K2583">
        <v>42611.25</v>
      </c>
      <c r="L2583">
        <v>1872809.47</v>
      </c>
      <c r="M2583">
        <v>56</v>
      </c>
      <c r="N2583">
        <v>161.1</v>
      </c>
      <c r="O2583" s="3">
        <v>-0.14230000000000001</v>
      </c>
      <c r="P2583" s="3">
        <v>0.53049999999999997</v>
      </c>
      <c r="Q2583" t="s">
        <v>20</v>
      </c>
      <c r="S2583" s="1">
        <f t="shared" si="117"/>
        <v>42606</v>
      </c>
      <c r="U2583" s="1">
        <f t="shared" si="118"/>
        <v>42607</v>
      </c>
      <c r="W2583" s="37">
        <f t="shared" si="119"/>
        <v>1</v>
      </c>
      <c r="X2583" s="2"/>
      <c r="Z2583" s="2"/>
      <c r="AB2583" s="3"/>
      <c r="AD2583" s="3"/>
      <c r="AJ2583" s="3"/>
      <c r="AK2583" s="3"/>
    </row>
    <row r="2584" spans="1:37">
      <c r="A2584" t="s">
        <v>221</v>
      </c>
      <c r="B2584" t="s">
        <v>19</v>
      </c>
      <c r="C2584" s="2">
        <v>44853.538194444445</v>
      </c>
      <c r="D2584">
        <v>174</v>
      </c>
      <c r="E2584" s="2">
        <v>44854.513888888891</v>
      </c>
      <c r="F2584">
        <v>134.05000000000001</v>
      </c>
      <c r="G2584" s="3">
        <v>-0.2296</v>
      </c>
      <c r="H2584">
        <v>25808.65</v>
      </c>
      <c r="I2584" s="3">
        <v>0.21190000000000001</v>
      </c>
      <c r="J2584">
        <v>700</v>
      </c>
      <c r="K2584">
        <v>121800</v>
      </c>
      <c r="L2584">
        <v>7149007.7800000003</v>
      </c>
      <c r="M2584">
        <v>70</v>
      </c>
      <c r="N2584">
        <v>368.69</v>
      </c>
      <c r="O2584" s="3">
        <v>-5.1400000000000001E-2</v>
      </c>
      <c r="P2584" s="3">
        <v>0.43880000000000002</v>
      </c>
      <c r="Q2584" t="s">
        <v>20</v>
      </c>
      <c r="S2584" s="1">
        <f t="shared" si="117"/>
        <v>44853</v>
      </c>
      <c r="U2584" s="1">
        <f t="shared" si="118"/>
        <v>44854</v>
      </c>
      <c r="W2584" s="37">
        <f t="shared" si="119"/>
        <v>1</v>
      </c>
      <c r="X2584" s="2"/>
      <c r="Z2584" s="2"/>
      <c r="AB2584" s="3"/>
      <c r="AD2584" s="3"/>
      <c r="AJ2584" s="3"/>
      <c r="AK2584" s="3"/>
    </row>
    <row r="2585" spans="1:37">
      <c r="A2585" t="s">
        <v>26</v>
      </c>
      <c r="B2585" t="s">
        <v>19</v>
      </c>
      <c r="C2585" s="2">
        <v>41544.604166666664</v>
      </c>
      <c r="D2585">
        <v>223.55</v>
      </c>
      <c r="E2585" s="2">
        <v>41548.482638888891</v>
      </c>
      <c r="F2585">
        <v>172</v>
      </c>
      <c r="G2585" s="3">
        <v>-0.2306</v>
      </c>
      <c r="H2585">
        <v>47594.5</v>
      </c>
      <c r="I2585" s="3">
        <v>0.21290000000000001</v>
      </c>
      <c r="J2585">
        <v>1000</v>
      </c>
      <c r="K2585">
        <v>223550</v>
      </c>
      <c r="L2585">
        <v>832114.52</v>
      </c>
      <c r="M2585">
        <v>118</v>
      </c>
      <c r="N2585">
        <v>403.34</v>
      </c>
      <c r="O2585" s="3">
        <v>-2.64E-2</v>
      </c>
      <c r="P2585" s="3">
        <v>0.35610000000000003</v>
      </c>
      <c r="Q2585" t="s">
        <v>20</v>
      </c>
      <c r="S2585" s="1">
        <f t="shared" si="117"/>
        <v>41544</v>
      </c>
      <c r="U2585" s="1">
        <f t="shared" si="118"/>
        <v>41548</v>
      </c>
      <c r="W2585" s="37">
        <f t="shared" si="119"/>
        <v>4</v>
      </c>
      <c r="X2585" s="2"/>
      <c r="Z2585" s="2"/>
      <c r="AB2585" s="3"/>
      <c r="AD2585" s="3"/>
      <c r="AJ2585" s="3"/>
      <c r="AK2585" s="3"/>
    </row>
    <row r="2586" spans="1:37">
      <c r="A2586" t="s">
        <v>85</v>
      </c>
      <c r="B2586" t="s">
        <v>19</v>
      </c>
      <c r="C2586" s="2">
        <v>42191.524305555555</v>
      </c>
      <c r="D2586">
        <v>109.4</v>
      </c>
      <c r="E2586" s="2">
        <v>42192.600694444445</v>
      </c>
      <c r="F2586">
        <v>84.05</v>
      </c>
      <c r="G2586" s="3">
        <v>-0.23169999999999999</v>
      </c>
      <c r="H2586">
        <v>19317.79</v>
      </c>
      <c r="I2586" s="3">
        <v>0.214</v>
      </c>
      <c r="J2586">
        <v>825</v>
      </c>
      <c r="K2586">
        <v>90255</v>
      </c>
      <c r="L2586">
        <v>2083089.12</v>
      </c>
      <c r="M2586">
        <v>99</v>
      </c>
      <c r="N2586">
        <v>195.13</v>
      </c>
      <c r="O2586" s="3">
        <v>-5.3499999999999999E-2</v>
      </c>
      <c r="P2586" s="3">
        <v>0.39579999999999999</v>
      </c>
      <c r="Q2586" t="s">
        <v>20</v>
      </c>
      <c r="S2586" s="1">
        <f t="shared" si="117"/>
        <v>42191</v>
      </c>
      <c r="U2586" s="1">
        <f t="shared" si="118"/>
        <v>42192</v>
      </c>
      <c r="W2586" s="37">
        <f t="shared" si="119"/>
        <v>1</v>
      </c>
      <c r="X2586" s="2"/>
      <c r="Z2586" s="2"/>
      <c r="AB2586" s="3"/>
      <c r="AD2586" s="3"/>
      <c r="AJ2586" s="3"/>
      <c r="AK2586" s="3"/>
    </row>
    <row r="2587" spans="1:37">
      <c r="A2587" t="s">
        <v>76</v>
      </c>
      <c r="B2587" t="s">
        <v>19</v>
      </c>
      <c r="C2587" s="2">
        <v>42251.385416666664</v>
      </c>
      <c r="D2587">
        <v>160.19999999999999</v>
      </c>
      <c r="E2587" s="2">
        <v>42254.392361111109</v>
      </c>
      <c r="F2587">
        <v>123</v>
      </c>
      <c r="G2587" s="3">
        <v>-0.23219999999999999</v>
      </c>
      <c r="H2587">
        <v>31790.400000000001</v>
      </c>
      <c r="I2587" s="3">
        <v>0.2145</v>
      </c>
      <c r="J2587">
        <v>925</v>
      </c>
      <c r="K2587">
        <v>148185</v>
      </c>
      <c r="L2587">
        <v>2145265.94</v>
      </c>
      <c r="M2587">
        <v>79</v>
      </c>
      <c r="N2587">
        <v>402.41</v>
      </c>
      <c r="O2587" s="3">
        <v>-0.24840000000000001</v>
      </c>
      <c r="P2587" s="3">
        <v>0.34210000000000002</v>
      </c>
      <c r="Q2587" t="s">
        <v>20</v>
      </c>
      <c r="S2587" s="1">
        <f t="shared" si="117"/>
        <v>42251</v>
      </c>
      <c r="U2587" s="1">
        <f t="shared" si="118"/>
        <v>42254</v>
      </c>
      <c r="W2587" s="37">
        <f t="shared" si="119"/>
        <v>3</v>
      </c>
      <c r="X2587" s="2"/>
      <c r="Z2587" s="2"/>
      <c r="AB2587" s="3"/>
      <c r="AD2587" s="3"/>
      <c r="AJ2587" s="3"/>
      <c r="AK2587" s="3"/>
    </row>
    <row r="2588" spans="1:37">
      <c r="A2588" t="s">
        <v>213</v>
      </c>
      <c r="B2588" t="s">
        <v>19</v>
      </c>
      <c r="C2588" s="2">
        <v>44434.520833333336</v>
      </c>
      <c r="D2588">
        <v>48.15</v>
      </c>
      <c r="E2588" s="2">
        <v>44434.642361111109</v>
      </c>
      <c r="F2588">
        <v>36.950000000000003</v>
      </c>
      <c r="G2588" s="3">
        <v>-0.2326</v>
      </c>
      <c r="H2588">
        <v>6726.85</v>
      </c>
      <c r="I2588" s="3">
        <v>0.21490000000000001</v>
      </c>
      <c r="J2588">
        <v>650</v>
      </c>
      <c r="K2588">
        <v>31297.5</v>
      </c>
      <c r="L2588">
        <v>5819770.0599999996</v>
      </c>
      <c r="M2588">
        <v>36</v>
      </c>
      <c r="N2588">
        <v>186.86</v>
      </c>
      <c r="O2588" s="3">
        <v>-0.14230000000000001</v>
      </c>
      <c r="P2588" s="3">
        <v>0.69889999999999997</v>
      </c>
      <c r="Q2588" t="s">
        <v>20</v>
      </c>
      <c r="S2588" s="1">
        <f t="shared" si="117"/>
        <v>44434</v>
      </c>
      <c r="U2588" s="1">
        <f t="shared" si="118"/>
        <v>44434</v>
      </c>
      <c r="W2588" s="37">
        <f t="shared" si="119"/>
        <v>0</v>
      </c>
      <c r="X2588" s="2"/>
      <c r="Z2588" s="2"/>
      <c r="AB2588" s="3"/>
      <c r="AD2588" s="3"/>
      <c r="AJ2588" s="3"/>
      <c r="AK2588" s="3"/>
    </row>
    <row r="2589" spans="1:37">
      <c r="A2589" t="s">
        <v>77</v>
      </c>
      <c r="B2589" t="s">
        <v>19</v>
      </c>
      <c r="C2589" s="2">
        <v>42730.385416666664</v>
      </c>
      <c r="D2589">
        <v>74.2</v>
      </c>
      <c r="E2589" s="2">
        <v>42731.427083333336</v>
      </c>
      <c r="F2589">
        <v>56.9</v>
      </c>
      <c r="G2589" s="3">
        <v>-0.23319999999999999</v>
      </c>
      <c r="H2589">
        <v>14390.1</v>
      </c>
      <c r="I2589" s="3">
        <v>0.2155</v>
      </c>
      <c r="J2589">
        <v>900.00009999999997</v>
      </c>
      <c r="K2589">
        <v>66780</v>
      </c>
      <c r="L2589">
        <v>2257794.8199999998</v>
      </c>
      <c r="M2589">
        <v>88</v>
      </c>
      <c r="N2589">
        <v>163.52000000000001</v>
      </c>
      <c r="O2589" s="3">
        <v>-0.17180000000000001</v>
      </c>
      <c r="P2589" s="3">
        <v>0.4602</v>
      </c>
      <c r="Q2589" t="s">
        <v>20</v>
      </c>
      <c r="S2589" s="1">
        <f t="shared" si="117"/>
        <v>42730</v>
      </c>
      <c r="U2589" s="1">
        <f t="shared" si="118"/>
        <v>42731</v>
      </c>
      <c r="W2589" s="37">
        <f t="shared" si="119"/>
        <v>1</v>
      </c>
      <c r="X2589" s="2"/>
      <c r="Z2589" s="2"/>
      <c r="AB2589" s="3"/>
      <c r="AD2589" s="3"/>
      <c r="AJ2589" s="3"/>
      <c r="AK2589" s="3"/>
    </row>
    <row r="2590" spans="1:37">
      <c r="A2590" t="s">
        <v>145</v>
      </c>
      <c r="B2590" t="s">
        <v>19</v>
      </c>
      <c r="C2590" s="2">
        <v>43360.385416666664</v>
      </c>
      <c r="D2590">
        <v>128.9</v>
      </c>
      <c r="E2590" s="2">
        <v>43361.545138888891</v>
      </c>
      <c r="F2590">
        <v>98.8</v>
      </c>
      <c r="G2590" s="3">
        <v>-0.23350000000000001</v>
      </c>
      <c r="H2590">
        <v>18780.53</v>
      </c>
      <c r="I2590" s="3">
        <v>0.21579999999999999</v>
      </c>
      <c r="J2590">
        <v>675</v>
      </c>
      <c r="K2590">
        <v>87007.49</v>
      </c>
      <c r="L2590">
        <v>2628302.77</v>
      </c>
      <c r="M2590">
        <v>123</v>
      </c>
      <c r="N2590">
        <v>152.69</v>
      </c>
      <c r="O2590" s="3">
        <v>-0.2114</v>
      </c>
      <c r="P2590" s="3">
        <v>0.39879999999999999</v>
      </c>
      <c r="Q2590" t="s">
        <v>20</v>
      </c>
      <c r="S2590" s="1">
        <f t="shared" si="117"/>
        <v>43360</v>
      </c>
      <c r="U2590" s="1">
        <f t="shared" si="118"/>
        <v>43361</v>
      </c>
      <c r="W2590" s="37">
        <f t="shared" si="119"/>
        <v>1</v>
      </c>
      <c r="X2590" s="2"/>
      <c r="Z2590" s="2"/>
      <c r="AB2590" s="3"/>
      <c r="AD2590" s="3"/>
      <c r="AJ2590" s="3"/>
      <c r="AK2590" s="3"/>
    </row>
    <row r="2591" spans="1:37">
      <c r="A2591" t="s">
        <v>83</v>
      </c>
      <c r="B2591" t="s">
        <v>19</v>
      </c>
      <c r="C2591" s="2">
        <v>42740.385416666664</v>
      </c>
      <c r="D2591">
        <v>90.7</v>
      </c>
      <c r="E2591" s="2">
        <v>42741.465277777781</v>
      </c>
      <c r="F2591">
        <v>69.349999999999994</v>
      </c>
      <c r="G2591" s="3">
        <v>-0.2354</v>
      </c>
      <c r="H2591">
        <v>17774.55</v>
      </c>
      <c r="I2591" s="3">
        <v>0.2177</v>
      </c>
      <c r="J2591">
        <v>900</v>
      </c>
      <c r="K2591">
        <v>81630</v>
      </c>
      <c r="L2591">
        <v>2230466.77</v>
      </c>
      <c r="M2591">
        <v>99</v>
      </c>
      <c r="N2591">
        <v>179.54</v>
      </c>
      <c r="O2591" s="3">
        <v>-9.0999999999999998E-2</v>
      </c>
      <c r="P2591" s="3">
        <v>0.42559999999999998</v>
      </c>
      <c r="Q2591" t="s">
        <v>20</v>
      </c>
      <c r="S2591" s="1">
        <f t="shared" si="117"/>
        <v>42740</v>
      </c>
      <c r="U2591" s="1">
        <f t="shared" si="118"/>
        <v>42741</v>
      </c>
      <c r="W2591" s="37">
        <f t="shared" si="119"/>
        <v>1</v>
      </c>
      <c r="X2591" s="2"/>
      <c r="Z2591" s="2"/>
      <c r="AB2591" s="3"/>
      <c r="AD2591" s="3"/>
      <c r="AJ2591" s="3"/>
      <c r="AK2591" s="3"/>
    </row>
    <row r="2592" spans="1:37">
      <c r="A2592" t="s">
        <v>28</v>
      </c>
      <c r="B2592" t="s">
        <v>19</v>
      </c>
      <c r="C2592" s="2">
        <v>41373.541666666664</v>
      </c>
      <c r="D2592">
        <v>61.5</v>
      </c>
      <c r="E2592" s="2">
        <v>41374.579861111109</v>
      </c>
      <c r="F2592">
        <v>47</v>
      </c>
      <c r="G2592" s="3">
        <v>-0.23580000000000001</v>
      </c>
      <c r="H2592">
        <v>14085.75</v>
      </c>
      <c r="I2592" s="3">
        <v>0.21809999999999999</v>
      </c>
      <c r="J2592">
        <v>1050</v>
      </c>
      <c r="K2592">
        <v>64575</v>
      </c>
      <c r="L2592">
        <v>748868.04</v>
      </c>
      <c r="M2592">
        <v>88</v>
      </c>
      <c r="N2592">
        <v>160.07</v>
      </c>
      <c r="O2592" s="3">
        <v>-7.2400000000000006E-2</v>
      </c>
      <c r="P2592" s="3">
        <v>0.5423</v>
      </c>
      <c r="Q2592" t="s">
        <v>20</v>
      </c>
      <c r="S2592" s="1">
        <f t="shared" si="117"/>
        <v>41373</v>
      </c>
      <c r="U2592" s="1">
        <f t="shared" si="118"/>
        <v>41374</v>
      </c>
      <c r="W2592" s="37">
        <f t="shared" si="119"/>
        <v>1</v>
      </c>
      <c r="X2592" s="2"/>
      <c r="Z2592" s="2"/>
      <c r="AB2592" s="3"/>
      <c r="AD2592" s="3"/>
      <c r="AJ2592" s="3"/>
      <c r="AK2592" s="3"/>
    </row>
    <row r="2593" spans="1:37">
      <c r="A2593" t="s">
        <v>241</v>
      </c>
      <c r="B2593" t="s">
        <v>19</v>
      </c>
      <c r="C2593" s="2">
        <v>44831.611111111109</v>
      </c>
      <c r="D2593">
        <v>117.15</v>
      </c>
      <c r="E2593" s="2">
        <v>44832.486111111109</v>
      </c>
      <c r="F2593">
        <v>89.45</v>
      </c>
      <c r="G2593" s="3">
        <v>-0.2364</v>
      </c>
      <c r="H2593">
        <v>17943.8</v>
      </c>
      <c r="I2593" s="3">
        <v>0.21879999999999999</v>
      </c>
      <c r="J2593">
        <v>700</v>
      </c>
      <c r="K2593">
        <v>82005</v>
      </c>
      <c r="L2593">
        <v>7193378.6799999997</v>
      </c>
      <c r="M2593">
        <v>41</v>
      </c>
      <c r="N2593">
        <v>437.65</v>
      </c>
      <c r="O2593" s="3">
        <v>-0.2172</v>
      </c>
      <c r="P2593" s="3">
        <v>0.65169999999999995</v>
      </c>
      <c r="Q2593" t="s">
        <v>20</v>
      </c>
      <c r="S2593" s="1">
        <f t="shared" si="117"/>
        <v>44831</v>
      </c>
      <c r="U2593" s="1">
        <f t="shared" si="118"/>
        <v>44832</v>
      </c>
      <c r="W2593" s="37">
        <f t="shared" si="119"/>
        <v>1</v>
      </c>
      <c r="X2593" s="2"/>
      <c r="Z2593" s="2"/>
      <c r="AB2593" s="3"/>
      <c r="AD2593" s="3"/>
      <c r="AJ2593" s="3"/>
      <c r="AK2593" s="3"/>
    </row>
    <row r="2594" spans="1:37">
      <c r="A2594" t="s">
        <v>203</v>
      </c>
      <c r="B2594" t="s">
        <v>19</v>
      </c>
      <c r="C2594" s="2">
        <v>44357.430555555555</v>
      </c>
      <c r="D2594">
        <v>156</v>
      </c>
      <c r="E2594" s="2">
        <v>44361.385416666664</v>
      </c>
      <c r="F2594">
        <v>119.1</v>
      </c>
      <c r="G2594" s="3">
        <v>-0.23649999999999999</v>
      </c>
      <c r="H2594">
        <v>22196.85</v>
      </c>
      <c r="I2594" s="3">
        <v>0.21890000000000001</v>
      </c>
      <c r="J2594">
        <v>650</v>
      </c>
      <c r="K2594">
        <v>101400</v>
      </c>
      <c r="L2594">
        <v>5462951.1100000003</v>
      </c>
      <c r="M2594">
        <v>140</v>
      </c>
      <c r="N2594">
        <v>158.55000000000001</v>
      </c>
      <c r="O2594" s="3">
        <v>-7.0499999999999993E-2</v>
      </c>
      <c r="P2594" s="3">
        <v>0.37180000000000002</v>
      </c>
      <c r="Q2594" t="s">
        <v>20</v>
      </c>
      <c r="S2594" s="1">
        <f t="shared" si="117"/>
        <v>44357</v>
      </c>
      <c r="U2594" s="1">
        <f t="shared" si="118"/>
        <v>44361</v>
      </c>
      <c r="W2594" s="37">
        <f t="shared" si="119"/>
        <v>4</v>
      </c>
      <c r="X2594" s="2"/>
      <c r="Z2594" s="2"/>
      <c r="AB2594" s="3"/>
      <c r="AD2594" s="3"/>
      <c r="AJ2594" s="3"/>
      <c r="AK2594" s="3"/>
    </row>
    <row r="2595" spans="1:37">
      <c r="A2595" t="s">
        <v>33</v>
      </c>
      <c r="B2595" t="s">
        <v>19</v>
      </c>
      <c r="C2595" s="2">
        <v>41159.385416666664</v>
      </c>
      <c r="D2595">
        <v>53.9</v>
      </c>
      <c r="E2595" s="2">
        <v>41163.385416666664</v>
      </c>
      <c r="F2595">
        <v>41.15</v>
      </c>
      <c r="G2595" s="3">
        <v>-0.23649999999999999</v>
      </c>
      <c r="H2595">
        <v>12389.47</v>
      </c>
      <c r="I2595" s="3">
        <v>0.21890000000000001</v>
      </c>
      <c r="J2595">
        <v>1050</v>
      </c>
      <c r="K2595">
        <v>56595</v>
      </c>
      <c r="L2595">
        <v>498926.47</v>
      </c>
      <c r="M2595">
        <v>172</v>
      </c>
      <c r="N2595">
        <v>72.03</v>
      </c>
      <c r="O2595" s="3">
        <v>-0.22259999999999999</v>
      </c>
      <c r="P2595" s="3">
        <v>0.44340000000000002</v>
      </c>
      <c r="Q2595" t="s">
        <v>20</v>
      </c>
      <c r="S2595" s="1">
        <f t="shared" si="117"/>
        <v>41159</v>
      </c>
      <c r="U2595" s="1">
        <f t="shared" si="118"/>
        <v>41163</v>
      </c>
      <c r="W2595" s="37">
        <f t="shared" si="119"/>
        <v>4</v>
      </c>
      <c r="X2595" s="2"/>
      <c r="Z2595" s="2"/>
      <c r="AB2595" s="3"/>
      <c r="AD2595" s="3"/>
      <c r="AJ2595" s="3"/>
      <c r="AK2595" s="3"/>
    </row>
    <row r="2596" spans="1:37">
      <c r="A2596" t="s">
        <v>21</v>
      </c>
      <c r="B2596" t="s">
        <v>19</v>
      </c>
      <c r="C2596" s="2">
        <v>41411.621527777781</v>
      </c>
      <c r="D2596">
        <v>81.25</v>
      </c>
      <c r="E2596" s="2">
        <v>41414.569444444445</v>
      </c>
      <c r="F2596">
        <v>62</v>
      </c>
      <c r="G2596" s="3">
        <v>-0.2369</v>
      </c>
      <c r="H2596">
        <v>16035.75</v>
      </c>
      <c r="I2596" s="3">
        <v>0.21929999999999999</v>
      </c>
      <c r="J2596">
        <v>900</v>
      </c>
      <c r="K2596">
        <v>73125</v>
      </c>
      <c r="L2596">
        <v>585407.62</v>
      </c>
      <c r="M2596">
        <v>62</v>
      </c>
      <c r="N2596">
        <v>258.64</v>
      </c>
      <c r="O2596" s="3">
        <v>-9.1999999999999998E-3</v>
      </c>
      <c r="P2596" s="3">
        <v>0.3846</v>
      </c>
      <c r="Q2596" t="s">
        <v>20</v>
      </c>
      <c r="S2596" s="1">
        <f t="shared" ref="S2596:S2659" si="120">DATE(YEAR(C2596),MONTH(C2596),DAY(C2596))</f>
        <v>41411</v>
      </c>
      <c r="U2596" s="1">
        <f t="shared" ref="U2596:U2659" si="121">DATE(YEAR(E2596),MONTH(E2596),DAY(E2596))</f>
        <v>41414</v>
      </c>
      <c r="W2596" s="37">
        <f t="shared" ref="W2596:W2659" si="122">U2596-S2596</f>
        <v>3</v>
      </c>
      <c r="X2596" s="2"/>
      <c r="Z2596" s="2"/>
      <c r="AB2596" s="3"/>
      <c r="AD2596" s="3"/>
      <c r="AJ2596" s="3"/>
      <c r="AK2596" s="3"/>
    </row>
    <row r="2597" spans="1:37">
      <c r="A2597" t="s">
        <v>221</v>
      </c>
      <c r="B2597" t="s">
        <v>19</v>
      </c>
      <c r="C2597" s="2">
        <v>44543.513888888891</v>
      </c>
      <c r="D2597">
        <v>238.95</v>
      </c>
      <c r="E2597" s="2">
        <v>44544.5625</v>
      </c>
      <c r="F2597">
        <v>182.25</v>
      </c>
      <c r="G2597" s="3">
        <v>-0.23730000000000001</v>
      </c>
      <c r="H2597">
        <v>31492.799999999999</v>
      </c>
      <c r="I2597" s="3">
        <v>0.21970000000000001</v>
      </c>
      <c r="J2597">
        <v>600</v>
      </c>
      <c r="K2597">
        <v>143370</v>
      </c>
      <c r="L2597">
        <v>5789084.9299999997</v>
      </c>
      <c r="M2597">
        <v>91</v>
      </c>
      <c r="N2597">
        <v>346.07</v>
      </c>
      <c r="O2597" s="3">
        <v>-0.12089999999999999</v>
      </c>
      <c r="P2597" s="3">
        <v>0.44590000000000002</v>
      </c>
      <c r="Q2597" t="s">
        <v>20</v>
      </c>
      <c r="S2597" s="1">
        <f t="shared" si="120"/>
        <v>44543</v>
      </c>
      <c r="U2597" s="1">
        <f t="shared" si="121"/>
        <v>44544</v>
      </c>
      <c r="W2597" s="37">
        <f t="shared" si="122"/>
        <v>1</v>
      </c>
      <c r="X2597" s="2"/>
      <c r="Z2597" s="2"/>
      <c r="AB2597" s="3"/>
      <c r="AD2597" s="3"/>
      <c r="AJ2597" s="3"/>
      <c r="AK2597" s="3"/>
    </row>
    <row r="2598" spans="1:37">
      <c r="A2598" t="s">
        <v>145</v>
      </c>
      <c r="B2598" t="s">
        <v>19</v>
      </c>
      <c r="C2598" s="2">
        <v>44082.604166666664</v>
      </c>
      <c r="D2598">
        <v>181.85</v>
      </c>
      <c r="E2598" s="2">
        <v>44083.611111111109</v>
      </c>
      <c r="F2598">
        <v>138.55000000000001</v>
      </c>
      <c r="G2598" s="3">
        <v>-0.23810000000000001</v>
      </c>
      <c r="H2598">
        <v>30072</v>
      </c>
      <c r="I2598" s="3">
        <v>0.2205</v>
      </c>
      <c r="J2598">
        <v>750</v>
      </c>
      <c r="K2598">
        <v>136387.5</v>
      </c>
      <c r="L2598">
        <v>3677987.27</v>
      </c>
      <c r="M2598">
        <v>79</v>
      </c>
      <c r="N2598">
        <v>380.66</v>
      </c>
      <c r="O2598" s="3">
        <v>-4.87E-2</v>
      </c>
      <c r="P2598" s="3">
        <v>0.44069999999999998</v>
      </c>
      <c r="Q2598" t="s">
        <v>20</v>
      </c>
      <c r="S2598" s="1">
        <f t="shared" si="120"/>
        <v>44082</v>
      </c>
      <c r="U2598" s="1">
        <f t="shared" si="121"/>
        <v>44083</v>
      </c>
      <c r="W2598" s="37">
        <f t="shared" si="122"/>
        <v>1</v>
      </c>
      <c r="X2598" s="2"/>
      <c r="Z2598" s="2"/>
      <c r="AB2598" s="3"/>
      <c r="AD2598" s="3"/>
      <c r="AJ2598" s="3"/>
      <c r="AK2598" s="3"/>
    </row>
    <row r="2599" spans="1:37">
      <c r="A2599" t="s">
        <v>155</v>
      </c>
      <c r="B2599" t="s">
        <v>19</v>
      </c>
      <c r="C2599" s="2">
        <v>43762.4375</v>
      </c>
      <c r="D2599">
        <v>110.15</v>
      </c>
      <c r="E2599" s="2">
        <v>43763.385416666664</v>
      </c>
      <c r="F2599">
        <v>83.9</v>
      </c>
      <c r="G2599" s="3">
        <v>-0.23830000000000001</v>
      </c>
      <c r="H2599">
        <v>16408.91</v>
      </c>
      <c r="I2599" s="3">
        <v>0.22070000000000001</v>
      </c>
      <c r="J2599">
        <v>675</v>
      </c>
      <c r="K2599">
        <v>74351.25</v>
      </c>
      <c r="L2599">
        <v>2930098.57</v>
      </c>
      <c r="M2599">
        <v>62</v>
      </c>
      <c r="N2599">
        <v>264.66000000000003</v>
      </c>
      <c r="O2599" s="3">
        <v>-0.11849999999999999</v>
      </c>
      <c r="P2599" s="3">
        <v>0.26829999999999998</v>
      </c>
      <c r="Q2599" t="s">
        <v>20</v>
      </c>
      <c r="S2599" s="1">
        <f t="shared" si="120"/>
        <v>43762</v>
      </c>
      <c r="U2599" s="1">
        <f t="shared" si="121"/>
        <v>43763</v>
      </c>
      <c r="W2599" s="37">
        <f t="shared" si="122"/>
        <v>1</v>
      </c>
      <c r="X2599" s="2"/>
      <c r="Z2599" s="2"/>
      <c r="AB2599" s="3"/>
      <c r="AD2599" s="3"/>
      <c r="AJ2599" s="3"/>
      <c r="AK2599" s="3"/>
    </row>
    <row r="2600" spans="1:37">
      <c r="A2600" t="s">
        <v>107</v>
      </c>
      <c r="B2600" t="s">
        <v>19</v>
      </c>
      <c r="C2600" s="2">
        <v>42832.604166666664</v>
      </c>
      <c r="D2600">
        <v>114.3</v>
      </c>
      <c r="E2600" s="2">
        <v>42836.402777777781</v>
      </c>
      <c r="F2600">
        <v>87</v>
      </c>
      <c r="G2600" s="3">
        <v>-0.23880000000000001</v>
      </c>
      <c r="H2600">
        <v>18965.25</v>
      </c>
      <c r="I2600" s="3">
        <v>0.22120000000000001</v>
      </c>
      <c r="J2600">
        <v>750</v>
      </c>
      <c r="K2600">
        <v>85725</v>
      </c>
      <c r="L2600">
        <v>2135571.7799999998</v>
      </c>
      <c r="M2600">
        <v>93</v>
      </c>
      <c r="N2600">
        <v>203.93</v>
      </c>
      <c r="O2600" s="3">
        <v>-1.2200000000000001E-2</v>
      </c>
      <c r="P2600" s="3">
        <v>0.37309999999999999</v>
      </c>
      <c r="Q2600" t="s">
        <v>20</v>
      </c>
      <c r="S2600" s="1">
        <f t="shared" si="120"/>
        <v>42832</v>
      </c>
      <c r="U2600" s="1">
        <f t="shared" si="121"/>
        <v>42836</v>
      </c>
      <c r="W2600" s="37">
        <f t="shared" si="122"/>
        <v>4</v>
      </c>
      <c r="X2600" s="2"/>
      <c r="Z2600" s="2"/>
      <c r="AB2600" s="3"/>
      <c r="AD2600" s="3"/>
      <c r="AJ2600" s="3"/>
      <c r="AK2600" s="3"/>
    </row>
    <row r="2601" spans="1:37">
      <c r="A2601" t="s">
        <v>141</v>
      </c>
      <c r="B2601" t="s">
        <v>19</v>
      </c>
      <c r="C2601" s="2">
        <v>44047.40625</v>
      </c>
      <c r="D2601">
        <v>262.2</v>
      </c>
      <c r="E2601" s="2">
        <v>44048.496527777781</v>
      </c>
      <c r="F2601">
        <v>199.45</v>
      </c>
      <c r="G2601" s="3">
        <v>-0.23930000000000001</v>
      </c>
      <c r="H2601">
        <v>47960.14</v>
      </c>
      <c r="I2601" s="3">
        <v>0.22170000000000001</v>
      </c>
      <c r="J2601">
        <v>825</v>
      </c>
      <c r="K2601">
        <v>216315.02</v>
      </c>
      <c r="L2601">
        <v>3791433.66</v>
      </c>
      <c r="M2601">
        <v>103</v>
      </c>
      <c r="N2601">
        <v>465.63</v>
      </c>
      <c r="O2601" s="3">
        <v>-3.6799999999999999E-2</v>
      </c>
      <c r="P2601" s="3">
        <v>0.44700000000000001</v>
      </c>
      <c r="Q2601" t="s">
        <v>20</v>
      </c>
      <c r="S2601" s="1">
        <f t="shared" si="120"/>
        <v>44047</v>
      </c>
      <c r="U2601" s="1">
        <f t="shared" si="121"/>
        <v>44048</v>
      </c>
      <c r="W2601" s="37">
        <f t="shared" si="122"/>
        <v>1</v>
      </c>
      <c r="X2601" s="2"/>
      <c r="Z2601" s="2"/>
      <c r="AB2601" s="3"/>
      <c r="AD2601" s="3"/>
      <c r="AJ2601" s="3"/>
      <c r="AK2601" s="3"/>
    </row>
    <row r="2602" spans="1:37">
      <c r="A2602" t="s">
        <v>224</v>
      </c>
      <c r="B2602" t="s">
        <v>19</v>
      </c>
      <c r="C2602" s="2">
        <v>44595.475694444445</v>
      </c>
      <c r="D2602">
        <v>285</v>
      </c>
      <c r="E2602" s="2">
        <v>44596.576388888891</v>
      </c>
      <c r="F2602">
        <v>216.8</v>
      </c>
      <c r="G2602" s="3">
        <v>-0.23930000000000001</v>
      </c>
      <c r="H2602">
        <v>37909.199999999997</v>
      </c>
      <c r="I2602" s="3">
        <v>0.22170000000000001</v>
      </c>
      <c r="J2602">
        <v>600</v>
      </c>
      <c r="K2602">
        <v>171000</v>
      </c>
      <c r="L2602">
        <v>5841333.6799999997</v>
      </c>
      <c r="M2602">
        <v>105</v>
      </c>
      <c r="N2602">
        <v>361.04</v>
      </c>
      <c r="O2602" s="3">
        <v>-1.37E-2</v>
      </c>
      <c r="P2602" s="3">
        <v>0.35260000000000002</v>
      </c>
      <c r="Q2602" t="s">
        <v>20</v>
      </c>
      <c r="S2602" s="1">
        <f t="shared" si="120"/>
        <v>44595</v>
      </c>
      <c r="U2602" s="1">
        <f t="shared" si="121"/>
        <v>44596</v>
      </c>
      <c r="W2602" s="37">
        <f t="shared" si="122"/>
        <v>1</v>
      </c>
      <c r="X2602" s="2"/>
      <c r="Z2602" s="2"/>
      <c r="AB2602" s="3"/>
      <c r="AD2602" s="3"/>
      <c r="AJ2602" s="3"/>
      <c r="AK2602" s="3"/>
    </row>
    <row r="2603" spans="1:37">
      <c r="A2603" t="s">
        <v>48</v>
      </c>
      <c r="B2603" t="s">
        <v>19</v>
      </c>
      <c r="C2603" s="2">
        <v>40899.576388888891</v>
      </c>
      <c r="D2603">
        <v>69.900000000000006</v>
      </c>
      <c r="E2603" s="2">
        <v>40900.579861111109</v>
      </c>
      <c r="F2603">
        <v>53.15</v>
      </c>
      <c r="G2603" s="3">
        <v>-0.23960000000000001</v>
      </c>
      <c r="H2603">
        <v>15519.5</v>
      </c>
      <c r="I2603" s="3">
        <v>0.222</v>
      </c>
      <c r="J2603">
        <v>1000</v>
      </c>
      <c r="K2603">
        <v>69900</v>
      </c>
      <c r="L2603">
        <v>-236946.58</v>
      </c>
      <c r="M2603">
        <v>78</v>
      </c>
      <c r="N2603">
        <v>198.97</v>
      </c>
      <c r="O2603" s="3">
        <v>-7.7299999999999994E-2</v>
      </c>
      <c r="P2603" s="3">
        <v>0.505</v>
      </c>
      <c r="Q2603" t="s">
        <v>20</v>
      </c>
      <c r="S2603" s="1">
        <f t="shared" si="120"/>
        <v>40899</v>
      </c>
      <c r="U2603" s="1">
        <f t="shared" si="121"/>
        <v>40900</v>
      </c>
      <c r="W2603" s="37">
        <f t="shared" si="122"/>
        <v>1</v>
      </c>
      <c r="X2603" s="2"/>
      <c r="Z2603" s="2"/>
      <c r="AB2603" s="3"/>
      <c r="AD2603" s="3"/>
      <c r="AJ2603" s="3"/>
      <c r="AK2603" s="3"/>
    </row>
    <row r="2604" spans="1:37">
      <c r="A2604" t="s">
        <v>137</v>
      </c>
      <c r="B2604" t="s">
        <v>19</v>
      </c>
      <c r="C2604" s="2">
        <v>43678.385416666664</v>
      </c>
      <c r="D2604">
        <v>150.55000000000001</v>
      </c>
      <c r="E2604" s="2">
        <v>43679.5</v>
      </c>
      <c r="F2604">
        <v>114.45</v>
      </c>
      <c r="G2604" s="3">
        <v>-0.23980000000000001</v>
      </c>
      <c r="H2604">
        <v>25087.5</v>
      </c>
      <c r="I2604" s="3">
        <v>0.22220000000000001</v>
      </c>
      <c r="J2604">
        <v>750</v>
      </c>
      <c r="K2604">
        <v>112912.5</v>
      </c>
      <c r="L2604">
        <v>3095676.93</v>
      </c>
      <c r="M2604">
        <v>110</v>
      </c>
      <c r="N2604">
        <v>228.07</v>
      </c>
      <c r="O2604" s="3">
        <v>-1.5299999999999999E-2</v>
      </c>
      <c r="P2604" s="3">
        <v>0.43369999999999997</v>
      </c>
      <c r="Q2604" t="s">
        <v>20</v>
      </c>
      <c r="S2604" s="1">
        <f t="shared" si="120"/>
        <v>43678</v>
      </c>
      <c r="U2604" s="1">
        <f t="shared" si="121"/>
        <v>43679</v>
      </c>
      <c r="W2604" s="37">
        <f t="shared" si="122"/>
        <v>1</v>
      </c>
      <c r="X2604" s="2"/>
      <c r="Z2604" s="2"/>
      <c r="AB2604" s="3"/>
      <c r="AD2604" s="3"/>
      <c r="AJ2604" s="3"/>
      <c r="AK2604" s="3"/>
    </row>
    <row r="2605" spans="1:37">
      <c r="A2605" t="s">
        <v>88</v>
      </c>
      <c r="B2605" t="s">
        <v>19</v>
      </c>
      <c r="C2605" s="2">
        <v>42216.385416666664</v>
      </c>
      <c r="D2605">
        <v>129.75</v>
      </c>
      <c r="E2605" s="2">
        <v>42219.638888888891</v>
      </c>
      <c r="F2605">
        <v>98.6</v>
      </c>
      <c r="G2605" s="3">
        <v>-0.24010000000000001</v>
      </c>
      <c r="H2605">
        <v>24536.53</v>
      </c>
      <c r="I2605" s="3">
        <v>0.2225</v>
      </c>
      <c r="J2605">
        <v>850</v>
      </c>
      <c r="K2605">
        <v>110287.5</v>
      </c>
      <c r="L2605">
        <v>2199043.41</v>
      </c>
      <c r="M2605">
        <v>150</v>
      </c>
      <c r="N2605">
        <v>163.58000000000001</v>
      </c>
      <c r="O2605" s="3">
        <v>-8.9399999999999993E-2</v>
      </c>
      <c r="P2605" s="3">
        <v>0.31869999999999998</v>
      </c>
      <c r="Q2605" t="s">
        <v>20</v>
      </c>
      <c r="S2605" s="1">
        <f t="shared" si="120"/>
        <v>42216</v>
      </c>
      <c r="U2605" s="1">
        <f t="shared" si="121"/>
        <v>42219</v>
      </c>
      <c r="W2605" s="37">
        <f t="shared" si="122"/>
        <v>3</v>
      </c>
      <c r="X2605" s="2"/>
      <c r="Z2605" s="2"/>
      <c r="AB2605" s="3"/>
      <c r="AD2605" s="3"/>
      <c r="AJ2605" s="3"/>
      <c r="AK2605" s="3"/>
    </row>
    <row r="2606" spans="1:37">
      <c r="A2606" t="s">
        <v>130</v>
      </c>
      <c r="B2606" t="s">
        <v>19</v>
      </c>
      <c r="C2606" s="2">
        <v>43206.444444444445</v>
      </c>
      <c r="D2606">
        <v>101.75</v>
      </c>
      <c r="E2606" s="2">
        <v>43207.527777777781</v>
      </c>
      <c r="F2606">
        <v>77.3</v>
      </c>
      <c r="G2606" s="3">
        <v>-0.24030000000000001</v>
      </c>
      <c r="H2606">
        <v>15295.16</v>
      </c>
      <c r="I2606" s="3">
        <v>0.22270000000000001</v>
      </c>
      <c r="J2606">
        <v>675</v>
      </c>
      <c r="K2606">
        <v>68681.25</v>
      </c>
      <c r="L2606">
        <v>2332083.67</v>
      </c>
      <c r="M2606">
        <v>100</v>
      </c>
      <c r="N2606">
        <v>152.94999999999999</v>
      </c>
      <c r="O2606" s="3">
        <v>-7.6200000000000004E-2</v>
      </c>
      <c r="P2606" s="3">
        <v>0.44819999999999999</v>
      </c>
      <c r="Q2606" t="s">
        <v>20</v>
      </c>
      <c r="S2606" s="1">
        <f t="shared" si="120"/>
        <v>43206</v>
      </c>
      <c r="U2606" s="1">
        <f t="shared" si="121"/>
        <v>43207</v>
      </c>
      <c r="W2606" s="37">
        <f t="shared" si="122"/>
        <v>1</v>
      </c>
      <c r="X2606" s="2"/>
      <c r="Z2606" s="2"/>
      <c r="AB2606" s="3"/>
      <c r="AD2606" s="3"/>
      <c r="AJ2606" s="3"/>
      <c r="AK2606" s="3"/>
    </row>
    <row r="2607" spans="1:37">
      <c r="A2607" t="s">
        <v>35</v>
      </c>
      <c r="B2607" t="s">
        <v>19</v>
      </c>
      <c r="C2607" s="2">
        <v>40850.590277777781</v>
      </c>
      <c r="D2607">
        <v>87.65</v>
      </c>
      <c r="E2607" s="2">
        <v>40851.565972222219</v>
      </c>
      <c r="F2607">
        <v>66.45</v>
      </c>
      <c r="G2607" s="3">
        <v>-0.2419</v>
      </c>
      <c r="H2607">
        <v>17693.099999999999</v>
      </c>
      <c r="I2607" s="3">
        <v>0.2243</v>
      </c>
      <c r="J2607">
        <v>900</v>
      </c>
      <c r="K2607">
        <v>78885</v>
      </c>
      <c r="L2607">
        <v>-280693</v>
      </c>
      <c r="M2607">
        <v>70</v>
      </c>
      <c r="N2607">
        <v>252.76</v>
      </c>
      <c r="O2607" s="3">
        <v>-3.8199999999999998E-2</v>
      </c>
      <c r="P2607" s="3">
        <v>0.41639999999999999</v>
      </c>
      <c r="Q2607" t="s">
        <v>20</v>
      </c>
      <c r="S2607" s="1">
        <f t="shared" si="120"/>
        <v>40850</v>
      </c>
      <c r="U2607" s="1">
        <f t="shared" si="121"/>
        <v>40851</v>
      </c>
      <c r="W2607" s="37">
        <f t="shared" si="122"/>
        <v>1</v>
      </c>
      <c r="X2607" s="2"/>
      <c r="Z2607" s="2"/>
      <c r="AB2607" s="3"/>
      <c r="AD2607" s="3"/>
      <c r="AJ2607" s="3"/>
      <c r="AK2607" s="3"/>
    </row>
    <row r="2608" spans="1:37">
      <c r="A2608" t="s">
        <v>53</v>
      </c>
      <c r="B2608" t="s">
        <v>19</v>
      </c>
      <c r="C2608" s="2">
        <v>41309.548611111109</v>
      </c>
      <c r="D2608">
        <v>91.8</v>
      </c>
      <c r="E2608" s="2">
        <v>41311.385416666664</v>
      </c>
      <c r="F2608">
        <v>69.55</v>
      </c>
      <c r="G2608" s="3">
        <v>-0.2424</v>
      </c>
      <c r="H2608">
        <v>19604.669999999998</v>
      </c>
      <c r="I2608" s="3">
        <v>0.2248</v>
      </c>
      <c r="J2608">
        <v>949.99990000000003</v>
      </c>
      <c r="K2608">
        <v>87210</v>
      </c>
      <c r="L2608">
        <v>582024.56999999995</v>
      </c>
      <c r="M2608">
        <v>106</v>
      </c>
      <c r="N2608">
        <v>184.95</v>
      </c>
      <c r="O2608" s="3">
        <v>-6.7000000000000004E-2</v>
      </c>
      <c r="P2608" s="3">
        <v>0.33610000000000001</v>
      </c>
      <c r="Q2608" t="s">
        <v>20</v>
      </c>
      <c r="S2608" s="1">
        <f t="shared" si="120"/>
        <v>41309</v>
      </c>
      <c r="U2608" s="1">
        <f t="shared" si="121"/>
        <v>41311</v>
      </c>
      <c r="W2608" s="37">
        <f t="shared" si="122"/>
        <v>2</v>
      </c>
      <c r="X2608" s="2"/>
      <c r="Z2608" s="2"/>
      <c r="AB2608" s="3"/>
      <c r="AD2608" s="3"/>
      <c r="AJ2608" s="3"/>
      <c r="AK2608" s="3"/>
    </row>
    <row r="2609" spans="1:37">
      <c r="A2609" t="s">
        <v>218</v>
      </c>
      <c r="B2609" t="s">
        <v>19</v>
      </c>
      <c r="C2609" s="2">
        <v>44802.576388888891</v>
      </c>
      <c r="D2609">
        <v>344.55</v>
      </c>
      <c r="E2609" s="2">
        <v>44805.385416666664</v>
      </c>
      <c r="F2609">
        <v>261</v>
      </c>
      <c r="G2609" s="3">
        <v>-0.24249999999999999</v>
      </c>
      <c r="H2609">
        <v>54246.15</v>
      </c>
      <c r="I2609" s="3">
        <v>0.22489999999999999</v>
      </c>
      <c r="J2609">
        <v>700</v>
      </c>
      <c r="K2609">
        <v>241184.98</v>
      </c>
      <c r="L2609">
        <v>7418622.2300000004</v>
      </c>
      <c r="M2609">
        <v>98</v>
      </c>
      <c r="N2609">
        <v>553.53</v>
      </c>
      <c r="O2609" s="3">
        <v>-9.5899999999999999E-2</v>
      </c>
      <c r="P2609" s="3">
        <v>0.50539999999999996</v>
      </c>
      <c r="Q2609" t="s">
        <v>20</v>
      </c>
      <c r="S2609" s="1">
        <f t="shared" si="120"/>
        <v>44802</v>
      </c>
      <c r="U2609" s="1">
        <f t="shared" si="121"/>
        <v>44805</v>
      </c>
      <c r="W2609" s="37">
        <f t="shared" si="122"/>
        <v>3</v>
      </c>
      <c r="X2609" s="2"/>
      <c r="Z2609" s="2"/>
      <c r="AB2609" s="3"/>
      <c r="AD2609" s="3"/>
      <c r="AJ2609" s="3"/>
      <c r="AK2609" s="3"/>
    </row>
    <row r="2610" spans="1:37">
      <c r="A2610" t="s">
        <v>93</v>
      </c>
      <c r="B2610" t="s">
        <v>19</v>
      </c>
      <c r="C2610" s="2">
        <v>42104.590277777781</v>
      </c>
      <c r="D2610">
        <v>107.2</v>
      </c>
      <c r="E2610" s="2">
        <v>42109.444444444445</v>
      </c>
      <c r="F2610">
        <v>81.05</v>
      </c>
      <c r="G2610" s="3">
        <v>-0.24390000000000001</v>
      </c>
      <c r="H2610">
        <v>18807.310000000001</v>
      </c>
      <c r="I2610" s="3">
        <v>0.22639999999999999</v>
      </c>
      <c r="J2610">
        <v>775</v>
      </c>
      <c r="K2610">
        <v>83080</v>
      </c>
      <c r="L2610">
        <v>1830866.57</v>
      </c>
      <c r="M2610">
        <v>111</v>
      </c>
      <c r="N2610">
        <v>169.44</v>
      </c>
      <c r="O2610" s="3">
        <v>-5.3600000000000002E-2</v>
      </c>
      <c r="P2610" s="3">
        <v>0.3377</v>
      </c>
      <c r="Q2610" t="s">
        <v>20</v>
      </c>
      <c r="S2610" s="1">
        <f t="shared" si="120"/>
        <v>42104</v>
      </c>
      <c r="U2610" s="1">
        <f t="shared" si="121"/>
        <v>42109</v>
      </c>
      <c r="W2610" s="37">
        <f t="shared" si="122"/>
        <v>5</v>
      </c>
      <c r="X2610" s="2"/>
      <c r="Z2610" s="2"/>
      <c r="AB2610" s="3"/>
      <c r="AD2610" s="3"/>
      <c r="AJ2610" s="3"/>
      <c r="AK2610" s="3"/>
    </row>
    <row r="2611" spans="1:37">
      <c r="A2611" t="s">
        <v>22</v>
      </c>
      <c r="B2611" t="s">
        <v>19</v>
      </c>
      <c r="C2611" s="2">
        <v>41673.385416666664</v>
      </c>
      <c r="D2611">
        <v>93.9</v>
      </c>
      <c r="E2611" s="2">
        <v>41674.583333333336</v>
      </c>
      <c r="F2611">
        <v>70.900000000000006</v>
      </c>
      <c r="G2611" s="3">
        <v>-0.24490000000000001</v>
      </c>
      <c r="H2611">
        <v>21352</v>
      </c>
      <c r="I2611" s="3">
        <v>0.22739999999999999</v>
      </c>
      <c r="J2611">
        <v>1000</v>
      </c>
      <c r="K2611">
        <v>93900</v>
      </c>
      <c r="L2611">
        <v>1084272.48</v>
      </c>
      <c r="M2611">
        <v>134</v>
      </c>
      <c r="N2611">
        <v>159.34</v>
      </c>
      <c r="O2611" s="3">
        <v>-6.5000000000000002E-2</v>
      </c>
      <c r="P2611" s="3">
        <v>0.45469999999999999</v>
      </c>
      <c r="Q2611" t="s">
        <v>20</v>
      </c>
      <c r="S2611" s="1">
        <f t="shared" si="120"/>
        <v>41673</v>
      </c>
      <c r="U2611" s="1">
        <f t="shared" si="121"/>
        <v>41674</v>
      </c>
      <c r="W2611" s="37">
        <f t="shared" si="122"/>
        <v>1</v>
      </c>
      <c r="X2611" s="2"/>
      <c r="Z2611" s="2"/>
      <c r="AB2611" s="3"/>
      <c r="AD2611" s="3"/>
      <c r="AJ2611" s="3"/>
      <c r="AK2611" s="3"/>
    </row>
    <row r="2612" spans="1:37">
      <c r="A2612" t="s">
        <v>39</v>
      </c>
      <c r="B2612" t="s">
        <v>19</v>
      </c>
      <c r="C2612" s="2">
        <v>41248.621527777781</v>
      </c>
      <c r="D2612">
        <v>109.15</v>
      </c>
      <c r="E2612" s="2">
        <v>41249.590277777781</v>
      </c>
      <c r="F2612">
        <v>82.4</v>
      </c>
      <c r="G2612" s="3">
        <v>-0.24510000000000001</v>
      </c>
      <c r="H2612">
        <v>23592.78</v>
      </c>
      <c r="I2612" s="3">
        <v>0.22750000000000001</v>
      </c>
      <c r="J2612">
        <v>950</v>
      </c>
      <c r="K2612">
        <v>103692.5</v>
      </c>
      <c r="L2612">
        <v>615393.9</v>
      </c>
      <c r="M2612">
        <v>68</v>
      </c>
      <c r="N2612">
        <v>346.95</v>
      </c>
      <c r="O2612" s="3">
        <v>-0.1168</v>
      </c>
      <c r="P2612" s="3">
        <v>0.38940000000000002</v>
      </c>
      <c r="Q2612" t="s">
        <v>20</v>
      </c>
      <c r="S2612" s="1">
        <f t="shared" si="120"/>
        <v>41248</v>
      </c>
      <c r="U2612" s="1">
        <f t="shared" si="121"/>
        <v>41249</v>
      </c>
      <c r="W2612" s="37">
        <f t="shared" si="122"/>
        <v>1</v>
      </c>
      <c r="X2612" s="2"/>
      <c r="Z2612" s="2"/>
      <c r="AB2612" s="3"/>
      <c r="AD2612" s="3"/>
      <c r="AJ2612" s="3"/>
      <c r="AK2612" s="3"/>
    </row>
    <row r="2613" spans="1:37">
      <c r="A2613" t="s">
        <v>140</v>
      </c>
      <c r="B2613" t="s">
        <v>19</v>
      </c>
      <c r="C2613" s="2">
        <v>43271.385416666664</v>
      </c>
      <c r="D2613">
        <v>109.2</v>
      </c>
      <c r="E2613" s="2">
        <v>43272.465277777781</v>
      </c>
      <c r="F2613">
        <v>82.2</v>
      </c>
      <c r="G2613" s="3">
        <v>-0.24729999999999999</v>
      </c>
      <c r="H2613">
        <v>16933.05</v>
      </c>
      <c r="I2613" s="3">
        <v>0.22969999999999999</v>
      </c>
      <c r="J2613">
        <v>675</v>
      </c>
      <c r="K2613">
        <v>73710</v>
      </c>
      <c r="L2613">
        <v>2546038.75</v>
      </c>
      <c r="M2613">
        <v>99</v>
      </c>
      <c r="N2613">
        <v>171.04</v>
      </c>
      <c r="O2613" s="3">
        <v>-6.6799999999999998E-2</v>
      </c>
      <c r="P2613" s="3">
        <v>0.38779999999999998</v>
      </c>
      <c r="Q2613" t="s">
        <v>20</v>
      </c>
      <c r="S2613" s="1">
        <f t="shared" si="120"/>
        <v>43271</v>
      </c>
      <c r="U2613" s="1">
        <f t="shared" si="121"/>
        <v>43272</v>
      </c>
      <c r="W2613" s="37">
        <f t="shared" si="122"/>
        <v>1</v>
      </c>
      <c r="X2613" s="2"/>
      <c r="Z2613" s="2"/>
      <c r="AB2613" s="3"/>
      <c r="AD2613" s="3"/>
      <c r="AJ2613" s="3"/>
      <c r="AK2613" s="3"/>
    </row>
    <row r="2614" spans="1:37">
      <c r="A2614" t="s">
        <v>58</v>
      </c>
      <c r="B2614" t="s">
        <v>19</v>
      </c>
      <c r="C2614" s="2">
        <v>41724.586805555555</v>
      </c>
      <c r="D2614">
        <v>24.6</v>
      </c>
      <c r="E2614" s="2">
        <v>41725.385416666664</v>
      </c>
      <c r="F2614">
        <v>18.5</v>
      </c>
      <c r="G2614" s="3">
        <v>-0.248</v>
      </c>
      <c r="H2614">
        <v>5102.1000000000004</v>
      </c>
      <c r="I2614" s="3">
        <v>0.23039999999999999</v>
      </c>
      <c r="J2614">
        <v>900</v>
      </c>
      <c r="K2614">
        <v>22140</v>
      </c>
      <c r="L2614">
        <v>1080258.73</v>
      </c>
      <c r="M2614">
        <v>19</v>
      </c>
      <c r="N2614">
        <v>268.52999999999997</v>
      </c>
      <c r="O2614" s="3">
        <v>-0.374</v>
      </c>
      <c r="P2614" s="3">
        <v>0.28460000000000002</v>
      </c>
      <c r="Q2614" t="s">
        <v>20</v>
      </c>
      <c r="S2614" s="1">
        <f t="shared" si="120"/>
        <v>41724</v>
      </c>
      <c r="U2614" s="1">
        <f t="shared" si="121"/>
        <v>41725</v>
      </c>
      <c r="W2614" s="37">
        <f t="shared" si="122"/>
        <v>1</v>
      </c>
      <c r="X2614" s="2"/>
      <c r="Z2614" s="2"/>
      <c r="AB2614" s="3"/>
      <c r="AD2614" s="3"/>
      <c r="AJ2614" s="3"/>
      <c r="AK2614" s="3"/>
    </row>
    <row r="2615" spans="1:37">
      <c r="A2615" t="s">
        <v>91</v>
      </c>
      <c r="B2615" t="s">
        <v>19</v>
      </c>
      <c r="C2615" s="2">
        <v>42552.385416666664</v>
      </c>
      <c r="D2615">
        <v>120.35</v>
      </c>
      <c r="E2615" s="2">
        <v>42555.611111111109</v>
      </c>
      <c r="F2615">
        <v>90.5</v>
      </c>
      <c r="G2615" s="3">
        <v>-0.248</v>
      </c>
      <c r="H2615">
        <v>22886.74</v>
      </c>
      <c r="I2615" s="3">
        <v>0.23050000000000001</v>
      </c>
      <c r="J2615">
        <v>825</v>
      </c>
      <c r="K2615">
        <v>99288.75</v>
      </c>
      <c r="L2615">
        <v>1873234.34</v>
      </c>
      <c r="M2615">
        <v>142</v>
      </c>
      <c r="N2615">
        <v>161.16999999999999</v>
      </c>
      <c r="O2615" s="3">
        <v>-2.6200000000000001E-2</v>
      </c>
      <c r="P2615" s="3">
        <v>0.32779999999999998</v>
      </c>
      <c r="Q2615" t="s">
        <v>20</v>
      </c>
      <c r="S2615" s="1">
        <f t="shared" si="120"/>
        <v>42552</v>
      </c>
      <c r="U2615" s="1">
        <f t="shared" si="121"/>
        <v>42555</v>
      </c>
      <c r="W2615" s="37">
        <f t="shared" si="122"/>
        <v>3</v>
      </c>
      <c r="X2615" s="2"/>
      <c r="Z2615" s="2"/>
      <c r="AB2615" s="3"/>
      <c r="AD2615" s="3"/>
      <c r="AJ2615" s="3"/>
      <c r="AK2615" s="3"/>
    </row>
    <row r="2616" spans="1:37">
      <c r="A2616" t="s">
        <v>97</v>
      </c>
      <c r="B2616" t="s">
        <v>19</v>
      </c>
      <c r="C2616" s="2">
        <v>43937.510416666664</v>
      </c>
      <c r="D2616">
        <v>293.85000000000002</v>
      </c>
      <c r="E2616" s="2">
        <v>43938.548611111109</v>
      </c>
      <c r="F2616">
        <v>220.85</v>
      </c>
      <c r="G2616" s="3">
        <v>-0.24840000000000001</v>
      </c>
      <c r="H2616">
        <v>61067.7</v>
      </c>
      <c r="I2616" s="3">
        <v>0.23089999999999999</v>
      </c>
      <c r="J2616">
        <v>900</v>
      </c>
      <c r="K2616">
        <v>264465</v>
      </c>
      <c r="L2616">
        <v>3181169.12</v>
      </c>
      <c r="M2616">
        <v>88</v>
      </c>
      <c r="N2616">
        <v>693.95</v>
      </c>
      <c r="O2616" s="3">
        <v>-0.106</v>
      </c>
      <c r="P2616" s="3">
        <v>0.47149999999999997</v>
      </c>
      <c r="Q2616" t="s">
        <v>20</v>
      </c>
      <c r="S2616" s="1">
        <f t="shared" si="120"/>
        <v>43937</v>
      </c>
      <c r="U2616" s="1">
        <f t="shared" si="121"/>
        <v>43938</v>
      </c>
      <c r="W2616" s="37">
        <f t="shared" si="122"/>
        <v>1</v>
      </c>
      <c r="X2616" s="2"/>
      <c r="Z2616" s="2"/>
      <c r="AB2616" s="3"/>
      <c r="AD2616" s="3"/>
      <c r="AJ2616" s="3"/>
      <c r="AK2616" s="3"/>
    </row>
    <row r="2617" spans="1:37">
      <c r="A2617" t="s">
        <v>258</v>
      </c>
      <c r="B2617" t="s">
        <v>19</v>
      </c>
      <c r="C2617" s="2">
        <v>44876.385416666664</v>
      </c>
      <c r="D2617">
        <v>152.05000000000001</v>
      </c>
      <c r="E2617" s="2">
        <v>44879.621527777781</v>
      </c>
      <c r="F2617">
        <v>114.2</v>
      </c>
      <c r="G2617" s="3">
        <v>-0.24890000000000001</v>
      </c>
      <c r="H2617">
        <v>22871.88</v>
      </c>
      <c r="I2617" s="3">
        <v>0.23139999999999999</v>
      </c>
      <c r="J2617">
        <v>650</v>
      </c>
      <c r="K2617">
        <v>98832.5</v>
      </c>
      <c r="L2617">
        <v>7030581.3799999999</v>
      </c>
      <c r="M2617">
        <v>145</v>
      </c>
      <c r="N2617">
        <v>157.74</v>
      </c>
      <c r="O2617" s="3">
        <v>-0.18410000000000001</v>
      </c>
      <c r="P2617" s="3">
        <v>0.35220000000000001</v>
      </c>
      <c r="Q2617" t="s">
        <v>20</v>
      </c>
      <c r="S2617" s="1">
        <f t="shared" si="120"/>
        <v>44876</v>
      </c>
      <c r="U2617" s="1">
        <f t="shared" si="121"/>
        <v>44879</v>
      </c>
      <c r="W2617" s="37">
        <f t="shared" si="122"/>
        <v>3</v>
      </c>
      <c r="X2617" s="2"/>
      <c r="Z2617" s="2"/>
      <c r="AB2617" s="3"/>
      <c r="AD2617" s="3"/>
      <c r="AJ2617" s="3"/>
      <c r="AK2617" s="3"/>
    </row>
    <row r="2618" spans="1:37">
      <c r="A2618" t="s">
        <v>143</v>
      </c>
      <c r="B2618" t="s">
        <v>19</v>
      </c>
      <c r="C2618" s="2">
        <v>43361.604166666664</v>
      </c>
      <c r="D2618">
        <v>135</v>
      </c>
      <c r="E2618" s="2">
        <v>43364.385416666664</v>
      </c>
      <c r="F2618">
        <v>101.3</v>
      </c>
      <c r="G2618" s="3">
        <v>-0.24959999999999999</v>
      </c>
      <c r="H2618">
        <v>21152.48</v>
      </c>
      <c r="I2618" s="3">
        <v>0.2321</v>
      </c>
      <c r="J2618">
        <v>675</v>
      </c>
      <c r="K2618">
        <v>91125</v>
      </c>
      <c r="L2618">
        <v>2634323.4300000002</v>
      </c>
      <c r="M2618">
        <v>90</v>
      </c>
      <c r="N2618">
        <v>235.03</v>
      </c>
      <c r="O2618" s="3">
        <v>-9.8100000000000007E-2</v>
      </c>
      <c r="P2618" s="3">
        <v>0.5756</v>
      </c>
      <c r="Q2618" t="s">
        <v>20</v>
      </c>
      <c r="S2618" s="1">
        <f t="shared" si="120"/>
        <v>43361</v>
      </c>
      <c r="U2618" s="1">
        <f t="shared" si="121"/>
        <v>43364</v>
      </c>
      <c r="W2618" s="37">
        <f t="shared" si="122"/>
        <v>3</v>
      </c>
      <c r="X2618" s="2"/>
      <c r="Z2618" s="2"/>
      <c r="AB2618" s="3"/>
      <c r="AD2618" s="3"/>
      <c r="AJ2618" s="3"/>
      <c r="AK2618" s="3"/>
    </row>
    <row r="2619" spans="1:37">
      <c r="A2619" t="s">
        <v>90</v>
      </c>
      <c r="B2619" t="s">
        <v>19</v>
      </c>
      <c r="C2619" s="2">
        <v>42569.555555555555</v>
      </c>
      <c r="D2619">
        <v>66</v>
      </c>
      <c r="E2619" s="2">
        <v>42570.534722222219</v>
      </c>
      <c r="F2619">
        <v>49.5</v>
      </c>
      <c r="G2619" s="3">
        <v>-0.25</v>
      </c>
      <c r="H2619">
        <v>12659.63</v>
      </c>
      <c r="I2619" s="3">
        <v>0.23250000000000001</v>
      </c>
      <c r="J2619">
        <v>825</v>
      </c>
      <c r="K2619">
        <v>54450</v>
      </c>
      <c r="L2619">
        <v>1947330.48</v>
      </c>
      <c r="M2619">
        <v>71</v>
      </c>
      <c r="N2619">
        <v>178.3</v>
      </c>
      <c r="O2619" s="3">
        <v>-2.35E-2</v>
      </c>
      <c r="P2619" s="3">
        <v>0.43790000000000001</v>
      </c>
      <c r="Q2619" t="s">
        <v>20</v>
      </c>
      <c r="S2619" s="1">
        <f t="shared" si="120"/>
        <v>42569</v>
      </c>
      <c r="U2619" s="1">
        <f t="shared" si="121"/>
        <v>42570</v>
      </c>
      <c r="W2619" s="37">
        <f t="shared" si="122"/>
        <v>1</v>
      </c>
      <c r="X2619" s="2"/>
      <c r="Z2619" s="2"/>
      <c r="AB2619" s="3"/>
      <c r="AD2619" s="3"/>
      <c r="AJ2619" s="3"/>
      <c r="AK2619" s="3"/>
    </row>
    <row r="2620" spans="1:37">
      <c r="A2620" t="s">
        <v>151</v>
      </c>
      <c r="B2620" t="s">
        <v>19</v>
      </c>
      <c r="C2620" s="2">
        <v>43364.524305555555</v>
      </c>
      <c r="D2620">
        <v>91.65</v>
      </c>
      <c r="E2620" s="2">
        <v>43364.638888888891</v>
      </c>
      <c r="F2620">
        <v>68.7</v>
      </c>
      <c r="G2620" s="3">
        <v>-0.25040000000000001</v>
      </c>
      <c r="H2620">
        <v>14408.89</v>
      </c>
      <c r="I2620" s="3">
        <v>0.2329</v>
      </c>
      <c r="J2620">
        <v>675</v>
      </c>
      <c r="K2620">
        <v>61863.75</v>
      </c>
      <c r="L2620">
        <v>2598819.7799999998</v>
      </c>
      <c r="M2620">
        <v>34</v>
      </c>
      <c r="N2620">
        <v>423.79</v>
      </c>
      <c r="O2620" s="3">
        <v>-0.4703</v>
      </c>
      <c r="P2620" s="3">
        <v>0.6956</v>
      </c>
      <c r="Q2620" t="s">
        <v>20</v>
      </c>
      <c r="S2620" s="1">
        <f t="shared" si="120"/>
        <v>43364</v>
      </c>
      <c r="U2620" s="1">
        <f t="shared" si="121"/>
        <v>43364</v>
      </c>
      <c r="W2620" s="37">
        <f t="shared" si="122"/>
        <v>0</v>
      </c>
      <c r="X2620" s="2"/>
      <c r="Z2620" s="2"/>
      <c r="AB2620" s="3"/>
      <c r="AD2620" s="3"/>
      <c r="AJ2620" s="3"/>
      <c r="AK2620" s="3"/>
    </row>
    <row r="2621" spans="1:37">
      <c r="A2621" t="s">
        <v>156</v>
      </c>
      <c r="B2621" t="s">
        <v>19</v>
      </c>
      <c r="C2621" s="2">
        <v>44131.447916666664</v>
      </c>
      <c r="D2621">
        <v>78.05</v>
      </c>
      <c r="E2621" s="2">
        <v>44132.444444444445</v>
      </c>
      <c r="F2621">
        <v>58.5</v>
      </c>
      <c r="G2621" s="3">
        <v>-0.2505</v>
      </c>
      <c r="H2621">
        <v>13638.37</v>
      </c>
      <c r="I2621" s="3">
        <v>0.23300000000000001</v>
      </c>
      <c r="J2621">
        <v>750</v>
      </c>
      <c r="K2621">
        <v>58537.5</v>
      </c>
      <c r="L2621">
        <v>3944347.07</v>
      </c>
      <c r="M2621">
        <v>76</v>
      </c>
      <c r="N2621">
        <v>179.45</v>
      </c>
      <c r="O2621" s="3">
        <v>-0.14990000000000001</v>
      </c>
      <c r="P2621" s="3">
        <v>0.57399999999999995</v>
      </c>
      <c r="Q2621" t="s">
        <v>20</v>
      </c>
      <c r="S2621" s="1">
        <f t="shared" si="120"/>
        <v>44131</v>
      </c>
      <c r="U2621" s="1">
        <f t="shared" si="121"/>
        <v>44132</v>
      </c>
      <c r="W2621" s="37">
        <f t="shared" si="122"/>
        <v>1</v>
      </c>
      <c r="X2621" s="2"/>
      <c r="Z2621" s="2"/>
      <c r="AB2621" s="3"/>
      <c r="AD2621" s="3"/>
      <c r="AJ2621" s="3"/>
      <c r="AK2621" s="3"/>
    </row>
    <row r="2622" spans="1:37">
      <c r="A2622" t="s">
        <v>74</v>
      </c>
      <c r="B2622" t="s">
        <v>19</v>
      </c>
      <c r="C2622" s="2">
        <v>41809.486111111109</v>
      </c>
      <c r="D2622">
        <v>58</v>
      </c>
      <c r="E2622" s="2">
        <v>41810.420138888891</v>
      </c>
      <c r="F2622">
        <v>43.45</v>
      </c>
      <c r="G2622" s="3">
        <v>-0.25090000000000001</v>
      </c>
      <c r="H2622">
        <v>11505.17</v>
      </c>
      <c r="I2622" s="3">
        <v>0.2334</v>
      </c>
      <c r="J2622">
        <v>850</v>
      </c>
      <c r="K2622">
        <v>49300</v>
      </c>
      <c r="L2622">
        <v>1351787.85</v>
      </c>
      <c r="M2622">
        <v>58</v>
      </c>
      <c r="N2622">
        <v>198.37</v>
      </c>
      <c r="O2622" s="3">
        <v>-3.1E-2</v>
      </c>
      <c r="P2622" s="3">
        <v>0.33189999999999997</v>
      </c>
      <c r="Q2622" t="s">
        <v>20</v>
      </c>
      <c r="S2622" s="1">
        <f t="shared" si="120"/>
        <v>41809</v>
      </c>
      <c r="U2622" s="1">
        <f t="shared" si="121"/>
        <v>41810</v>
      </c>
      <c r="W2622" s="37">
        <f t="shared" si="122"/>
        <v>1</v>
      </c>
      <c r="X2622" s="2"/>
      <c r="Z2622" s="2"/>
      <c r="AB2622" s="3"/>
      <c r="AD2622" s="3"/>
      <c r="AJ2622" s="3"/>
      <c r="AK2622" s="3"/>
    </row>
    <row r="2623" spans="1:37">
      <c r="A2623" t="s">
        <v>239</v>
      </c>
      <c r="B2623" t="s">
        <v>19</v>
      </c>
      <c r="C2623" s="2">
        <v>44767.385416666664</v>
      </c>
      <c r="D2623">
        <v>110.25</v>
      </c>
      <c r="E2623" s="2">
        <v>44767.586805555555</v>
      </c>
      <c r="F2623">
        <v>82.25</v>
      </c>
      <c r="G2623" s="3">
        <v>-0.254</v>
      </c>
      <c r="H2623">
        <v>18252.5</v>
      </c>
      <c r="I2623" s="3">
        <v>0.23649999999999999</v>
      </c>
      <c r="J2623">
        <v>700</v>
      </c>
      <c r="K2623">
        <v>77175</v>
      </c>
      <c r="L2623">
        <v>7096149.5599999996</v>
      </c>
      <c r="M2623">
        <v>59</v>
      </c>
      <c r="N2623">
        <v>309.36</v>
      </c>
      <c r="O2623" s="3">
        <v>-0.1338</v>
      </c>
      <c r="P2623" s="3">
        <v>0.49609999999999999</v>
      </c>
      <c r="Q2623" t="s">
        <v>20</v>
      </c>
      <c r="S2623" s="1">
        <f t="shared" si="120"/>
        <v>44767</v>
      </c>
      <c r="U2623" s="1">
        <f t="shared" si="121"/>
        <v>44767</v>
      </c>
      <c r="W2623" s="37">
        <f t="shared" si="122"/>
        <v>0</v>
      </c>
      <c r="X2623" s="2"/>
      <c r="Z2623" s="2"/>
      <c r="AB2623" s="3"/>
      <c r="AD2623" s="3"/>
      <c r="AJ2623" s="3"/>
      <c r="AK2623" s="3"/>
    </row>
    <row r="2624" spans="1:37">
      <c r="A2624" t="s">
        <v>126</v>
      </c>
      <c r="B2624" t="s">
        <v>19</v>
      </c>
      <c r="C2624" s="2">
        <v>43059.597222222219</v>
      </c>
      <c r="D2624">
        <v>67.8</v>
      </c>
      <c r="E2624" s="2">
        <v>43060.600694444445</v>
      </c>
      <c r="F2624">
        <v>50.55</v>
      </c>
      <c r="G2624" s="3">
        <v>-0.25440000000000002</v>
      </c>
      <c r="H2624">
        <v>10844.89</v>
      </c>
      <c r="I2624" s="3">
        <v>0.23699999999999999</v>
      </c>
      <c r="J2624">
        <v>675</v>
      </c>
      <c r="K2624">
        <v>45765</v>
      </c>
      <c r="L2624">
        <v>2272326.89</v>
      </c>
      <c r="M2624">
        <v>77</v>
      </c>
      <c r="N2624">
        <v>140.84</v>
      </c>
      <c r="O2624" s="3">
        <v>-3.1699999999999999E-2</v>
      </c>
      <c r="P2624" s="3">
        <v>0.43809999999999999</v>
      </c>
      <c r="Q2624" t="s">
        <v>20</v>
      </c>
      <c r="S2624" s="1">
        <f t="shared" si="120"/>
        <v>43059</v>
      </c>
      <c r="U2624" s="1">
        <f t="shared" si="121"/>
        <v>43060</v>
      </c>
      <c r="W2624" s="37">
        <f t="shared" si="122"/>
        <v>1</v>
      </c>
      <c r="X2624" s="2"/>
      <c r="Z2624" s="2"/>
      <c r="AB2624" s="3"/>
      <c r="AD2624" s="3"/>
      <c r="AJ2624" s="3"/>
      <c r="AK2624" s="3"/>
    </row>
    <row r="2625" spans="1:37">
      <c r="A2625" t="s">
        <v>158</v>
      </c>
      <c r="B2625" t="s">
        <v>19</v>
      </c>
      <c r="C2625" s="2">
        <v>44126.638888888891</v>
      </c>
      <c r="D2625">
        <v>113.1</v>
      </c>
      <c r="E2625" s="2">
        <v>44127.638888888891</v>
      </c>
      <c r="F2625">
        <v>84.3</v>
      </c>
      <c r="G2625" s="3">
        <v>-0.25459999999999999</v>
      </c>
      <c r="H2625">
        <v>20119.5</v>
      </c>
      <c r="I2625" s="3">
        <v>0.23719999999999999</v>
      </c>
      <c r="J2625">
        <v>750</v>
      </c>
      <c r="K2625">
        <v>84825</v>
      </c>
      <c r="L2625">
        <v>3877764.32</v>
      </c>
      <c r="M2625">
        <v>77</v>
      </c>
      <c r="N2625">
        <v>261.29000000000002</v>
      </c>
      <c r="O2625" s="3">
        <v>-2.5600000000000001E-2</v>
      </c>
      <c r="P2625" s="3">
        <v>0.36159999999999998</v>
      </c>
      <c r="Q2625" t="s">
        <v>20</v>
      </c>
      <c r="S2625" s="1">
        <f t="shared" si="120"/>
        <v>44126</v>
      </c>
      <c r="U2625" s="1">
        <f t="shared" si="121"/>
        <v>44127</v>
      </c>
      <c r="W2625" s="37">
        <f t="shared" si="122"/>
        <v>1</v>
      </c>
      <c r="X2625" s="2"/>
      <c r="Z2625" s="2"/>
      <c r="AB2625" s="3"/>
      <c r="AD2625" s="3"/>
      <c r="AJ2625" s="3"/>
      <c r="AK2625" s="3"/>
    </row>
    <row r="2626" spans="1:37">
      <c r="A2626" t="s">
        <v>107</v>
      </c>
      <c r="B2626" t="s">
        <v>19</v>
      </c>
      <c r="C2626" s="2">
        <v>42811.472222222219</v>
      </c>
      <c r="D2626">
        <v>55.15</v>
      </c>
      <c r="E2626" s="2">
        <v>42815.385416666664</v>
      </c>
      <c r="F2626">
        <v>41.1</v>
      </c>
      <c r="G2626" s="3">
        <v>-0.25480000000000003</v>
      </c>
      <c r="H2626">
        <v>9815.6299999999992</v>
      </c>
      <c r="I2626" s="3">
        <v>0.23730000000000001</v>
      </c>
      <c r="J2626">
        <v>750</v>
      </c>
      <c r="K2626">
        <v>41362.5</v>
      </c>
      <c r="L2626">
        <v>2101509.4</v>
      </c>
      <c r="M2626">
        <v>126</v>
      </c>
      <c r="N2626">
        <v>77.900000000000006</v>
      </c>
      <c r="O2626" s="3">
        <v>-8.3400000000000002E-2</v>
      </c>
      <c r="P2626" s="3">
        <v>0.31009999999999999</v>
      </c>
      <c r="Q2626" t="s">
        <v>20</v>
      </c>
      <c r="S2626" s="1">
        <f t="shared" si="120"/>
        <v>42811</v>
      </c>
      <c r="U2626" s="1">
        <f t="shared" si="121"/>
        <v>42815</v>
      </c>
      <c r="W2626" s="37">
        <f t="shared" si="122"/>
        <v>4</v>
      </c>
      <c r="X2626" s="2"/>
      <c r="Z2626" s="2"/>
      <c r="AB2626" s="3"/>
      <c r="AD2626" s="3"/>
      <c r="AJ2626" s="3"/>
      <c r="AK2626" s="3"/>
    </row>
    <row r="2627" spans="1:37">
      <c r="A2627" t="s">
        <v>38</v>
      </c>
      <c r="B2627" t="s">
        <v>19</v>
      </c>
      <c r="C2627" s="2">
        <v>41466.385416666664</v>
      </c>
      <c r="D2627">
        <v>75.900000000000006</v>
      </c>
      <c r="E2627" s="2">
        <v>41467.548611111109</v>
      </c>
      <c r="F2627">
        <v>56.5</v>
      </c>
      <c r="G2627" s="3">
        <v>-0.25559999999999999</v>
      </c>
      <c r="H2627">
        <v>17172.2</v>
      </c>
      <c r="I2627" s="3">
        <v>0.2382</v>
      </c>
      <c r="J2627">
        <v>950</v>
      </c>
      <c r="K2627">
        <v>72105</v>
      </c>
      <c r="L2627">
        <v>592103.89</v>
      </c>
      <c r="M2627">
        <v>123</v>
      </c>
      <c r="N2627">
        <v>139.61000000000001</v>
      </c>
      <c r="O2627" s="3">
        <v>-0.21210000000000001</v>
      </c>
      <c r="P2627" s="3">
        <v>0.40710000000000002</v>
      </c>
      <c r="Q2627" t="s">
        <v>20</v>
      </c>
      <c r="S2627" s="1">
        <f t="shared" si="120"/>
        <v>41466</v>
      </c>
      <c r="U2627" s="1">
        <f t="shared" si="121"/>
        <v>41467</v>
      </c>
      <c r="W2627" s="37">
        <f t="shared" si="122"/>
        <v>1</v>
      </c>
      <c r="X2627" s="2"/>
      <c r="Z2627" s="2"/>
      <c r="AB2627" s="3"/>
      <c r="AD2627" s="3"/>
      <c r="AJ2627" s="3"/>
      <c r="AK2627" s="3"/>
    </row>
    <row r="2628" spans="1:37">
      <c r="A2628" t="s">
        <v>131</v>
      </c>
      <c r="B2628" t="s">
        <v>19</v>
      </c>
      <c r="C2628" s="2">
        <v>43160.611111111109</v>
      </c>
      <c r="D2628">
        <v>124.6</v>
      </c>
      <c r="E2628" s="2">
        <v>43165.385416666664</v>
      </c>
      <c r="F2628">
        <v>92.7</v>
      </c>
      <c r="G2628" s="3">
        <v>-0.25600000000000001</v>
      </c>
      <c r="H2628">
        <v>20065.73</v>
      </c>
      <c r="I2628" s="3">
        <v>0.23860000000000001</v>
      </c>
      <c r="J2628">
        <v>675</v>
      </c>
      <c r="K2628">
        <v>84105</v>
      </c>
      <c r="L2628">
        <v>2262074.62</v>
      </c>
      <c r="M2628">
        <v>86</v>
      </c>
      <c r="N2628">
        <v>233.32</v>
      </c>
      <c r="O2628" s="3">
        <v>-4.1700000000000001E-2</v>
      </c>
      <c r="P2628" s="3">
        <v>0.43380000000000002</v>
      </c>
      <c r="Q2628" t="s">
        <v>20</v>
      </c>
      <c r="S2628" s="1">
        <f t="shared" si="120"/>
        <v>43160</v>
      </c>
      <c r="U2628" s="1">
        <f t="shared" si="121"/>
        <v>43165</v>
      </c>
      <c r="W2628" s="37">
        <f t="shared" si="122"/>
        <v>5</v>
      </c>
      <c r="X2628" s="2"/>
      <c r="Z2628" s="2"/>
      <c r="AB2628" s="3"/>
      <c r="AD2628" s="3"/>
      <c r="AJ2628" s="3"/>
      <c r="AK2628" s="3"/>
    </row>
    <row r="2629" spans="1:37">
      <c r="A2629" t="s">
        <v>137</v>
      </c>
      <c r="B2629" t="s">
        <v>19</v>
      </c>
      <c r="C2629" s="2">
        <v>43130.385416666664</v>
      </c>
      <c r="D2629">
        <v>194.35</v>
      </c>
      <c r="E2629" s="2">
        <v>43131.614583333336</v>
      </c>
      <c r="F2629">
        <v>144.5</v>
      </c>
      <c r="G2629" s="3">
        <v>-0.25650000000000001</v>
      </c>
      <c r="H2629">
        <v>31361.51</v>
      </c>
      <c r="I2629" s="3">
        <v>0.23910000000000001</v>
      </c>
      <c r="J2629">
        <v>675</v>
      </c>
      <c r="K2629">
        <v>131186.25</v>
      </c>
      <c r="L2629">
        <v>2291424.29</v>
      </c>
      <c r="M2629">
        <v>142</v>
      </c>
      <c r="N2629">
        <v>220.86</v>
      </c>
      <c r="O2629" s="3">
        <v>-9.3100000000000002E-2</v>
      </c>
      <c r="P2629" s="3">
        <v>0.37540000000000001</v>
      </c>
      <c r="Q2629" t="s">
        <v>20</v>
      </c>
      <c r="S2629" s="1">
        <f t="shared" si="120"/>
        <v>43130</v>
      </c>
      <c r="U2629" s="1">
        <f t="shared" si="121"/>
        <v>43131</v>
      </c>
      <c r="W2629" s="37">
        <f t="shared" si="122"/>
        <v>1</v>
      </c>
      <c r="X2629" s="2"/>
      <c r="Z2629" s="2"/>
      <c r="AB2629" s="3"/>
      <c r="AD2629" s="3"/>
      <c r="AJ2629" s="3"/>
      <c r="AK2629" s="3"/>
    </row>
    <row r="2630" spans="1:37">
      <c r="A2630" t="s">
        <v>148</v>
      </c>
      <c r="B2630" t="s">
        <v>19</v>
      </c>
      <c r="C2630" s="2">
        <v>43636.423611111109</v>
      </c>
      <c r="D2630">
        <v>61.35</v>
      </c>
      <c r="E2630" s="2">
        <v>43637.524305555555</v>
      </c>
      <c r="F2630">
        <v>45.6</v>
      </c>
      <c r="G2630" s="3">
        <v>-0.25669999999999998</v>
      </c>
      <c r="H2630">
        <v>9909.34</v>
      </c>
      <c r="I2630" s="3">
        <v>0.23930000000000001</v>
      </c>
      <c r="J2630">
        <v>675</v>
      </c>
      <c r="K2630">
        <v>41411.25</v>
      </c>
      <c r="L2630">
        <v>2809082.13</v>
      </c>
      <c r="M2630">
        <v>105</v>
      </c>
      <c r="N2630">
        <v>94.37</v>
      </c>
      <c r="O2630" s="3">
        <v>-0.10680000000000001</v>
      </c>
      <c r="P2630" s="3">
        <v>0.51590000000000003</v>
      </c>
      <c r="Q2630" t="s">
        <v>20</v>
      </c>
      <c r="S2630" s="1">
        <f t="shared" si="120"/>
        <v>43636</v>
      </c>
      <c r="U2630" s="1">
        <f t="shared" si="121"/>
        <v>43637</v>
      </c>
      <c r="W2630" s="37">
        <f t="shared" si="122"/>
        <v>1</v>
      </c>
      <c r="X2630" s="2"/>
      <c r="Z2630" s="2"/>
      <c r="AB2630" s="3"/>
      <c r="AD2630" s="3"/>
      <c r="AJ2630" s="3"/>
      <c r="AK2630" s="3"/>
    </row>
    <row r="2631" spans="1:37">
      <c r="A2631" t="s">
        <v>206</v>
      </c>
      <c r="B2631" t="s">
        <v>19</v>
      </c>
      <c r="C2631" s="2">
        <v>44385.440972222219</v>
      </c>
      <c r="D2631">
        <v>189</v>
      </c>
      <c r="E2631" s="2">
        <v>44386.590277777781</v>
      </c>
      <c r="F2631">
        <v>140.44999999999999</v>
      </c>
      <c r="G2631" s="3">
        <v>-0.25690000000000002</v>
      </c>
      <c r="H2631">
        <v>29416.080000000002</v>
      </c>
      <c r="I2631" s="3">
        <v>0.2394</v>
      </c>
      <c r="J2631">
        <v>650</v>
      </c>
      <c r="K2631">
        <v>122850</v>
      </c>
      <c r="L2631">
        <v>5576445.3300000001</v>
      </c>
      <c r="M2631">
        <v>120</v>
      </c>
      <c r="N2631">
        <v>245.13</v>
      </c>
      <c r="O2631" s="3">
        <v>-5.8200000000000002E-2</v>
      </c>
      <c r="P2631" s="3">
        <v>0.38519999999999999</v>
      </c>
      <c r="Q2631" t="s">
        <v>20</v>
      </c>
      <c r="S2631" s="1">
        <f t="shared" si="120"/>
        <v>44385</v>
      </c>
      <c r="U2631" s="1">
        <f t="shared" si="121"/>
        <v>44386</v>
      </c>
      <c r="W2631" s="37">
        <f t="shared" si="122"/>
        <v>1</v>
      </c>
      <c r="X2631" s="2"/>
      <c r="Z2631" s="2"/>
      <c r="AB2631" s="3"/>
      <c r="AD2631" s="3"/>
      <c r="AJ2631" s="3"/>
      <c r="AK2631" s="3"/>
    </row>
    <row r="2632" spans="1:37">
      <c r="A2632" t="s">
        <v>56</v>
      </c>
      <c r="B2632" t="s">
        <v>19</v>
      </c>
      <c r="C2632" s="2">
        <v>41712.604166666664</v>
      </c>
      <c r="D2632">
        <v>58.25</v>
      </c>
      <c r="E2632" s="2">
        <v>41716.569444444445</v>
      </c>
      <c r="F2632">
        <v>43.25</v>
      </c>
      <c r="G2632" s="3">
        <v>-0.25750000000000001</v>
      </c>
      <c r="H2632">
        <v>13285.75</v>
      </c>
      <c r="I2632" s="3">
        <v>0.24010000000000001</v>
      </c>
      <c r="J2632">
        <v>950</v>
      </c>
      <c r="K2632">
        <v>55337.5</v>
      </c>
      <c r="L2632">
        <v>1107475.43</v>
      </c>
      <c r="M2632">
        <v>67</v>
      </c>
      <c r="N2632">
        <v>198.29</v>
      </c>
      <c r="O2632" s="3">
        <v>-0.29699999999999999</v>
      </c>
      <c r="P2632" s="3">
        <v>0.61119999999999997</v>
      </c>
      <c r="Q2632" t="s">
        <v>20</v>
      </c>
      <c r="S2632" s="1">
        <f t="shared" si="120"/>
        <v>41712</v>
      </c>
      <c r="U2632" s="1">
        <f t="shared" si="121"/>
        <v>41716</v>
      </c>
      <c r="W2632" s="37">
        <f t="shared" si="122"/>
        <v>4</v>
      </c>
      <c r="X2632" s="2"/>
      <c r="Z2632" s="2"/>
      <c r="AB2632" s="3"/>
      <c r="AD2632" s="3"/>
      <c r="AJ2632" s="3"/>
      <c r="AK2632" s="3"/>
    </row>
    <row r="2633" spans="1:37">
      <c r="A2633" t="s">
        <v>81</v>
      </c>
      <c r="B2633" t="s">
        <v>19</v>
      </c>
      <c r="C2633" s="2">
        <v>41904.555555555555</v>
      </c>
      <c r="D2633">
        <v>27</v>
      </c>
      <c r="E2633" s="2">
        <v>41905.5</v>
      </c>
      <c r="F2633">
        <v>20</v>
      </c>
      <c r="G2633" s="3">
        <v>-0.25929999999999997</v>
      </c>
      <c r="H2633">
        <v>5224</v>
      </c>
      <c r="I2633" s="3">
        <v>0.2419</v>
      </c>
      <c r="J2633">
        <v>800</v>
      </c>
      <c r="K2633">
        <v>21600</v>
      </c>
      <c r="L2633">
        <v>1461839.4</v>
      </c>
      <c r="M2633">
        <v>61</v>
      </c>
      <c r="N2633">
        <v>85.64</v>
      </c>
      <c r="O2633" s="3">
        <v>-8.5199999999999998E-2</v>
      </c>
      <c r="P2633" s="3">
        <v>0.57220000000000004</v>
      </c>
      <c r="Q2633" t="s">
        <v>20</v>
      </c>
      <c r="S2633" s="1">
        <f t="shared" si="120"/>
        <v>41904</v>
      </c>
      <c r="U2633" s="1">
        <f t="shared" si="121"/>
        <v>41905</v>
      </c>
      <c r="W2633" s="37">
        <f t="shared" si="122"/>
        <v>1</v>
      </c>
      <c r="X2633" s="2"/>
      <c r="Z2633" s="2"/>
      <c r="AB2633" s="3"/>
      <c r="AD2633" s="3"/>
      <c r="AJ2633" s="3"/>
      <c r="AK2633" s="3"/>
    </row>
    <row r="2634" spans="1:37">
      <c r="A2634" t="s">
        <v>88</v>
      </c>
      <c r="B2634" t="s">
        <v>19</v>
      </c>
      <c r="C2634" s="2">
        <v>41969.541666666664</v>
      </c>
      <c r="D2634">
        <v>40.6</v>
      </c>
      <c r="E2634" s="2">
        <v>41970.510416666664</v>
      </c>
      <c r="F2634">
        <v>30.05</v>
      </c>
      <c r="G2634" s="3">
        <v>-0.25990000000000002</v>
      </c>
      <c r="H2634">
        <v>7628.71</v>
      </c>
      <c r="I2634" s="3">
        <v>0.24249999999999999</v>
      </c>
      <c r="J2634">
        <v>775</v>
      </c>
      <c r="K2634">
        <v>31465</v>
      </c>
      <c r="L2634">
        <v>1539421.27</v>
      </c>
      <c r="M2634">
        <v>68</v>
      </c>
      <c r="N2634">
        <v>112.19</v>
      </c>
      <c r="O2634" s="3">
        <v>-0.21429999999999999</v>
      </c>
      <c r="P2634" s="3">
        <v>0.57999999999999996</v>
      </c>
      <c r="Q2634" t="s">
        <v>20</v>
      </c>
      <c r="S2634" s="1">
        <f t="shared" si="120"/>
        <v>41969</v>
      </c>
      <c r="U2634" s="1">
        <f t="shared" si="121"/>
        <v>41970</v>
      </c>
      <c r="W2634" s="37">
        <f t="shared" si="122"/>
        <v>1</v>
      </c>
      <c r="X2634" s="2"/>
      <c r="Z2634" s="2"/>
      <c r="AB2634" s="3"/>
      <c r="AD2634" s="3"/>
      <c r="AJ2634" s="3"/>
      <c r="AK2634" s="3"/>
    </row>
    <row r="2635" spans="1:37">
      <c r="A2635" t="s">
        <v>135</v>
      </c>
      <c r="B2635" t="s">
        <v>19</v>
      </c>
      <c r="C2635" s="2">
        <v>43272.465277777781</v>
      </c>
      <c r="D2635">
        <v>51.9</v>
      </c>
      <c r="E2635" s="2">
        <v>43273.5</v>
      </c>
      <c r="F2635">
        <v>38.4</v>
      </c>
      <c r="G2635" s="3">
        <v>-0.2601</v>
      </c>
      <c r="H2635">
        <v>8502.9699999999993</v>
      </c>
      <c r="I2635" s="3">
        <v>0.2427</v>
      </c>
      <c r="J2635">
        <v>675</v>
      </c>
      <c r="K2635">
        <v>35032.5</v>
      </c>
      <c r="L2635">
        <v>2554541.73</v>
      </c>
      <c r="M2635">
        <v>86</v>
      </c>
      <c r="N2635">
        <v>98.87</v>
      </c>
      <c r="O2635" s="3">
        <v>-0.15509999999999999</v>
      </c>
      <c r="P2635" s="3">
        <v>0.54620000000000002</v>
      </c>
      <c r="Q2635" t="s">
        <v>20</v>
      </c>
      <c r="S2635" s="1">
        <f t="shared" si="120"/>
        <v>43272</v>
      </c>
      <c r="U2635" s="1">
        <f t="shared" si="121"/>
        <v>43273</v>
      </c>
      <c r="W2635" s="37">
        <f t="shared" si="122"/>
        <v>1</v>
      </c>
      <c r="X2635" s="2"/>
      <c r="Z2635" s="2"/>
      <c r="AB2635" s="3"/>
      <c r="AD2635" s="3"/>
      <c r="AJ2635" s="3"/>
      <c r="AK2635" s="3"/>
    </row>
    <row r="2636" spans="1:37">
      <c r="A2636" t="s">
        <v>214</v>
      </c>
      <c r="B2636" t="s">
        <v>19</v>
      </c>
      <c r="C2636" s="2">
        <v>44714.423611111109</v>
      </c>
      <c r="D2636">
        <v>338.5</v>
      </c>
      <c r="E2636" s="2">
        <v>44715.5625</v>
      </c>
      <c r="F2636">
        <v>250.4</v>
      </c>
      <c r="G2636" s="3">
        <v>-0.26029999999999998</v>
      </c>
      <c r="H2636">
        <v>57547.7</v>
      </c>
      <c r="I2636" s="3">
        <v>0.2429</v>
      </c>
      <c r="J2636">
        <v>700</v>
      </c>
      <c r="K2636">
        <v>236950</v>
      </c>
      <c r="L2636">
        <v>6961409.9100000001</v>
      </c>
      <c r="M2636">
        <v>117</v>
      </c>
      <c r="N2636">
        <v>491.86</v>
      </c>
      <c r="O2636" s="3">
        <v>-6.3500000000000001E-2</v>
      </c>
      <c r="P2636" s="3">
        <v>0.36969999999999997</v>
      </c>
      <c r="Q2636" t="s">
        <v>20</v>
      </c>
      <c r="S2636" s="1">
        <f t="shared" si="120"/>
        <v>44714</v>
      </c>
      <c r="U2636" s="1">
        <f t="shared" si="121"/>
        <v>44715</v>
      </c>
      <c r="W2636" s="37">
        <f t="shared" si="122"/>
        <v>1</v>
      </c>
      <c r="X2636" s="2"/>
      <c r="Z2636" s="2"/>
      <c r="AB2636" s="3"/>
      <c r="AD2636" s="3"/>
      <c r="AJ2636" s="3"/>
      <c r="AK2636" s="3"/>
    </row>
    <row r="2637" spans="1:37">
      <c r="A2637" t="s">
        <v>120</v>
      </c>
      <c r="B2637" t="s">
        <v>19</v>
      </c>
      <c r="C2637" s="2">
        <v>42944.625</v>
      </c>
      <c r="D2637">
        <v>107.35</v>
      </c>
      <c r="E2637" s="2">
        <v>42949.454861111109</v>
      </c>
      <c r="F2637">
        <v>79.349999999999994</v>
      </c>
      <c r="G2637" s="3">
        <v>-0.26079999999999998</v>
      </c>
      <c r="H2637">
        <v>19599.75</v>
      </c>
      <c r="I2637" s="3">
        <v>0.24340000000000001</v>
      </c>
      <c r="J2637">
        <v>750</v>
      </c>
      <c r="K2637">
        <v>80512.5</v>
      </c>
      <c r="L2637">
        <v>2170437.85</v>
      </c>
      <c r="M2637">
        <v>177</v>
      </c>
      <c r="N2637">
        <v>110.73</v>
      </c>
      <c r="O2637" s="3">
        <v>-5.2200000000000003E-2</v>
      </c>
      <c r="P2637" s="3">
        <v>0.33439999999999998</v>
      </c>
      <c r="Q2637" t="s">
        <v>20</v>
      </c>
      <c r="S2637" s="1">
        <f t="shared" si="120"/>
        <v>42944</v>
      </c>
      <c r="U2637" s="1">
        <f t="shared" si="121"/>
        <v>42949</v>
      </c>
      <c r="W2637" s="37">
        <f t="shared" si="122"/>
        <v>5</v>
      </c>
      <c r="X2637" s="2"/>
      <c r="Z2637" s="2"/>
      <c r="AB2637" s="3"/>
      <c r="AD2637" s="3"/>
      <c r="AJ2637" s="3"/>
      <c r="AK2637" s="3"/>
    </row>
    <row r="2638" spans="1:37">
      <c r="A2638" t="s">
        <v>38</v>
      </c>
      <c r="B2638" t="s">
        <v>19</v>
      </c>
      <c r="C2638" s="2">
        <v>41347.479166666664</v>
      </c>
      <c r="D2638">
        <v>82.35</v>
      </c>
      <c r="E2638" s="2">
        <v>41348.506944444445</v>
      </c>
      <c r="F2638">
        <v>60.85</v>
      </c>
      <c r="G2638" s="3">
        <v>-0.2611</v>
      </c>
      <c r="H2638">
        <v>19064.599999999999</v>
      </c>
      <c r="I2638" s="3">
        <v>0.2437</v>
      </c>
      <c r="J2638">
        <v>950</v>
      </c>
      <c r="K2638">
        <v>78232.5</v>
      </c>
      <c r="L2638">
        <v>680425</v>
      </c>
      <c r="M2638">
        <v>85</v>
      </c>
      <c r="N2638">
        <v>224.29</v>
      </c>
      <c r="O2638" s="3">
        <v>-8.7400000000000005E-2</v>
      </c>
      <c r="P2638" s="3">
        <v>0.55859999999999999</v>
      </c>
      <c r="Q2638" t="s">
        <v>20</v>
      </c>
      <c r="S2638" s="1">
        <f t="shared" si="120"/>
        <v>41347</v>
      </c>
      <c r="U2638" s="1">
        <f t="shared" si="121"/>
        <v>41348</v>
      </c>
      <c r="W2638" s="37">
        <f t="shared" si="122"/>
        <v>1</v>
      </c>
      <c r="X2638" s="2"/>
      <c r="Z2638" s="2"/>
      <c r="AB2638" s="3"/>
      <c r="AD2638" s="3"/>
      <c r="AJ2638" s="3"/>
      <c r="AK2638" s="3"/>
    </row>
    <row r="2639" spans="1:37">
      <c r="A2639" t="s">
        <v>233</v>
      </c>
      <c r="B2639" t="s">
        <v>19</v>
      </c>
      <c r="C2639" s="2">
        <v>44575.520833333336</v>
      </c>
      <c r="D2639">
        <v>177.85</v>
      </c>
      <c r="E2639" s="2">
        <v>44579.399305555555</v>
      </c>
      <c r="F2639">
        <v>131.30000000000001</v>
      </c>
      <c r="G2639" s="3">
        <v>-0.26169999999999999</v>
      </c>
      <c r="H2639">
        <v>26075.1</v>
      </c>
      <c r="I2639" s="3">
        <v>0.24440000000000001</v>
      </c>
      <c r="J2639">
        <v>600</v>
      </c>
      <c r="K2639">
        <v>106710</v>
      </c>
      <c r="L2639">
        <v>5691832.6600000001</v>
      </c>
      <c r="M2639">
        <v>118</v>
      </c>
      <c r="N2639">
        <v>220.98</v>
      </c>
      <c r="O2639" s="3">
        <v>-3.7100000000000001E-2</v>
      </c>
      <c r="P2639" s="3">
        <v>0.42930000000000001</v>
      </c>
      <c r="Q2639" t="s">
        <v>20</v>
      </c>
      <c r="S2639" s="1">
        <f t="shared" si="120"/>
        <v>44575</v>
      </c>
      <c r="U2639" s="1">
        <f t="shared" si="121"/>
        <v>44579</v>
      </c>
      <c r="W2639" s="37">
        <f t="shared" si="122"/>
        <v>4</v>
      </c>
      <c r="X2639" s="2"/>
      <c r="Z2639" s="2"/>
      <c r="AB2639" s="3"/>
      <c r="AD2639" s="3"/>
      <c r="AJ2639" s="3"/>
      <c r="AK2639" s="3"/>
    </row>
    <row r="2640" spans="1:37">
      <c r="A2640" t="s">
        <v>197</v>
      </c>
      <c r="B2640" t="s">
        <v>19</v>
      </c>
      <c r="C2640" s="2">
        <v>44257.628472222219</v>
      </c>
      <c r="D2640">
        <v>325.10000000000002</v>
      </c>
      <c r="E2640" s="2">
        <v>44259.385416666664</v>
      </c>
      <c r="F2640">
        <v>240</v>
      </c>
      <c r="G2640" s="3">
        <v>-0.26179999999999998</v>
      </c>
      <c r="H2640">
        <v>53628.08</v>
      </c>
      <c r="I2640" s="3">
        <v>0.24440000000000001</v>
      </c>
      <c r="J2640">
        <v>675</v>
      </c>
      <c r="K2640">
        <v>219442.5</v>
      </c>
      <c r="L2640">
        <v>4676706.99</v>
      </c>
      <c r="M2640">
        <v>83</v>
      </c>
      <c r="N2640">
        <v>646.12</v>
      </c>
      <c r="O2640" s="3">
        <v>-4.4600000000000001E-2</v>
      </c>
      <c r="P2640" s="3">
        <v>0.50339999999999996</v>
      </c>
      <c r="Q2640" t="s">
        <v>20</v>
      </c>
      <c r="S2640" s="1">
        <f t="shared" si="120"/>
        <v>44257</v>
      </c>
      <c r="U2640" s="1">
        <f t="shared" si="121"/>
        <v>44259</v>
      </c>
      <c r="W2640" s="37">
        <f t="shared" si="122"/>
        <v>2</v>
      </c>
      <c r="X2640" s="2"/>
      <c r="Z2640" s="2"/>
      <c r="AB2640" s="3"/>
      <c r="AD2640" s="3"/>
      <c r="AJ2640" s="3"/>
      <c r="AK2640" s="3"/>
    </row>
    <row r="2641" spans="1:37">
      <c r="A2641" t="s">
        <v>217</v>
      </c>
      <c r="B2641" t="s">
        <v>19</v>
      </c>
      <c r="C2641" s="2">
        <v>44592.385416666664</v>
      </c>
      <c r="D2641">
        <v>369.9</v>
      </c>
      <c r="E2641" s="2">
        <v>44593.541666666664</v>
      </c>
      <c r="F2641">
        <v>272.7</v>
      </c>
      <c r="G2641" s="3">
        <v>-0.26279999999999998</v>
      </c>
      <c r="H2641">
        <v>54464.4</v>
      </c>
      <c r="I2641" s="3">
        <v>0.24540000000000001</v>
      </c>
      <c r="J2641">
        <v>600</v>
      </c>
      <c r="K2641">
        <v>221940</v>
      </c>
      <c r="L2641">
        <v>5786923.5800000001</v>
      </c>
      <c r="M2641">
        <v>122</v>
      </c>
      <c r="N2641">
        <v>446.43</v>
      </c>
      <c r="O2641" s="3">
        <v>-9.7299999999999998E-2</v>
      </c>
      <c r="P2641" s="3">
        <v>0.43759999999999999</v>
      </c>
      <c r="Q2641" t="s">
        <v>20</v>
      </c>
      <c r="S2641" s="1">
        <f t="shared" si="120"/>
        <v>44592</v>
      </c>
      <c r="U2641" s="1">
        <f t="shared" si="121"/>
        <v>44593</v>
      </c>
      <c r="W2641" s="37">
        <f t="shared" si="122"/>
        <v>1</v>
      </c>
      <c r="X2641" s="2"/>
      <c r="Z2641" s="2"/>
      <c r="AB2641" s="3"/>
      <c r="AD2641" s="3"/>
      <c r="AJ2641" s="3"/>
      <c r="AK2641" s="3"/>
    </row>
    <row r="2642" spans="1:37">
      <c r="A2642" t="s">
        <v>90</v>
      </c>
      <c r="B2642" t="s">
        <v>19</v>
      </c>
      <c r="C2642" s="2">
        <v>42572.5</v>
      </c>
      <c r="D2642">
        <v>51.15</v>
      </c>
      <c r="E2642" s="2">
        <v>42573.506944444445</v>
      </c>
      <c r="F2642">
        <v>37.700000000000003</v>
      </c>
      <c r="G2642" s="3">
        <v>-0.26300000000000001</v>
      </c>
      <c r="H2642">
        <v>10363.24</v>
      </c>
      <c r="I2642" s="3">
        <v>0.24560000000000001</v>
      </c>
      <c r="J2642">
        <v>825</v>
      </c>
      <c r="K2642">
        <v>42198.75</v>
      </c>
      <c r="L2642">
        <v>1945902.82</v>
      </c>
      <c r="M2642">
        <v>79</v>
      </c>
      <c r="N2642">
        <v>131.18</v>
      </c>
      <c r="O2642" s="3">
        <v>-2.8299999999999999E-2</v>
      </c>
      <c r="P2642" s="3">
        <v>0.5464</v>
      </c>
      <c r="Q2642" t="s">
        <v>20</v>
      </c>
      <c r="S2642" s="1">
        <f t="shared" si="120"/>
        <v>42572</v>
      </c>
      <c r="U2642" s="1">
        <f t="shared" si="121"/>
        <v>42573</v>
      </c>
      <c r="W2642" s="37">
        <f t="shared" si="122"/>
        <v>1</v>
      </c>
      <c r="X2642" s="2"/>
      <c r="Z2642" s="2"/>
      <c r="AB2642" s="3"/>
      <c r="AD2642" s="3"/>
      <c r="AJ2642" s="3"/>
      <c r="AK2642" s="3"/>
    </row>
    <row r="2643" spans="1:37">
      <c r="A2643" t="s">
        <v>390</v>
      </c>
      <c r="B2643" t="s">
        <v>19</v>
      </c>
      <c r="C2643" s="2">
        <v>44277.628472222219</v>
      </c>
      <c r="D2643">
        <v>112.65</v>
      </c>
      <c r="E2643" s="2">
        <v>44279.385416666664</v>
      </c>
      <c r="F2643">
        <v>83</v>
      </c>
      <c r="G2643" s="3">
        <v>-0.26319999999999999</v>
      </c>
      <c r="H2643">
        <v>18693.11</v>
      </c>
      <c r="I2643" s="3">
        <v>0.24579999999999999</v>
      </c>
      <c r="J2643">
        <v>675</v>
      </c>
      <c r="K2643">
        <v>76038.75</v>
      </c>
      <c r="L2643">
        <v>4778509.74</v>
      </c>
      <c r="M2643">
        <v>83</v>
      </c>
      <c r="N2643">
        <v>225.22</v>
      </c>
      <c r="O2643" s="3">
        <v>-0.22059999999999999</v>
      </c>
      <c r="P2643" s="3">
        <v>0.65159999999999996</v>
      </c>
      <c r="Q2643" t="s">
        <v>20</v>
      </c>
      <c r="S2643" s="1">
        <f t="shared" si="120"/>
        <v>44277</v>
      </c>
      <c r="U2643" s="1">
        <f t="shared" si="121"/>
        <v>44279</v>
      </c>
      <c r="W2643" s="37">
        <f t="shared" si="122"/>
        <v>2</v>
      </c>
      <c r="X2643" s="2"/>
      <c r="Z2643" s="2"/>
      <c r="AB2643" s="3"/>
      <c r="AD2643" s="3"/>
      <c r="AJ2643" s="3"/>
      <c r="AK2643" s="3"/>
    </row>
    <row r="2644" spans="1:37">
      <c r="A2644" t="s">
        <v>140</v>
      </c>
      <c r="B2644" t="s">
        <v>19</v>
      </c>
      <c r="C2644" s="2">
        <v>43259.607638888891</v>
      </c>
      <c r="D2644">
        <v>146.35</v>
      </c>
      <c r="E2644" s="2">
        <v>43262.625</v>
      </c>
      <c r="F2644">
        <v>107.7</v>
      </c>
      <c r="G2644" s="3">
        <v>-0.2641</v>
      </c>
      <c r="H2644">
        <v>24373.91</v>
      </c>
      <c r="I2644" s="3">
        <v>0.2467</v>
      </c>
      <c r="J2644">
        <v>675</v>
      </c>
      <c r="K2644">
        <v>98786.26</v>
      </c>
      <c r="L2644">
        <v>2510909.39</v>
      </c>
      <c r="M2644">
        <v>81</v>
      </c>
      <c r="N2644">
        <v>300.91000000000003</v>
      </c>
      <c r="O2644" s="3">
        <v>-2.8400000000000002E-2</v>
      </c>
      <c r="P2644" s="3">
        <v>0.35089999999999999</v>
      </c>
      <c r="Q2644" t="s">
        <v>20</v>
      </c>
      <c r="S2644" s="1">
        <f t="shared" si="120"/>
        <v>43259</v>
      </c>
      <c r="U2644" s="1">
        <f t="shared" si="121"/>
        <v>43262</v>
      </c>
      <c r="W2644" s="37">
        <f t="shared" si="122"/>
        <v>3</v>
      </c>
      <c r="X2644" s="2"/>
      <c r="Z2644" s="2"/>
      <c r="AB2644" s="3"/>
      <c r="AD2644" s="3"/>
      <c r="AJ2644" s="3"/>
      <c r="AK2644" s="3"/>
    </row>
    <row r="2645" spans="1:37">
      <c r="A2645" t="s">
        <v>219</v>
      </c>
      <c r="B2645" t="s">
        <v>19</v>
      </c>
      <c r="C2645" s="2">
        <v>44610.597222222219</v>
      </c>
      <c r="D2645">
        <v>182.95</v>
      </c>
      <c r="E2645" s="2">
        <v>44613.482638888891</v>
      </c>
      <c r="F2645">
        <v>134.5</v>
      </c>
      <c r="G2645" s="3">
        <v>-0.26479999999999998</v>
      </c>
      <c r="H2645">
        <v>29429.07</v>
      </c>
      <c r="I2645" s="3">
        <v>0.2475</v>
      </c>
      <c r="J2645">
        <v>650</v>
      </c>
      <c r="K2645">
        <v>118917.5</v>
      </c>
      <c r="L2645">
        <v>6112833.0099999998</v>
      </c>
      <c r="M2645">
        <v>44</v>
      </c>
      <c r="N2645">
        <v>668.84</v>
      </c>
      <c r="O2645" s="3">
        <v>-7.5999999999999998E-2</v>
      </c>
      <c r="P2645" s="3">
        <v>0.54169999999999996</v>
      </c>
      <c r="Q2645" t="s">
        <v>20</v>
      </c>
      <c r="S2645" s="1">
        <f t="shared" si="120"/>
        <v>44610</v>
      </c>
      <c r="U2645" s="1">
        <f t="shared" si="121"/>
        <v>44613</v>
      </c>
      <c r="W2645" s="37">
        <f t="shared" si="122"/>
        <v>3</v>
      </c>
      <c r="X2645" s="2"/>
      <c r="Z2645" s="2"/>
      <c r="AB2645" s="3"/>
      <c r="AD2645" s="3"/>
      <c r="AJ2645" s="3"/>
      <c r="AK2645" s="3"/>
    </row>
    <row r="2646" spans="1:37">
      <c r="A2646" t="s">
        <v>125</v>
      </c>
      <c r="B2646" t="s">
        <v>19</v>
      </c>
      <c r="C2646" s="2">
        <v>43167.496527777781</v>
      </c>
      <c r="D2646">
        <v>127.85</v>
      </c>
      <c r="E2646" s="2">
        <v>43168.59375</v>
      </c>
      <c r="F2646">
        <v>93.95</v>
      </c>
      <c r="G2646" s="3">
        <v>-0.26519999999999999</v>
      </c>
      <c r="H2646">
        <v>23761.5</v>
      </c>
      <c r="I2646" s="3">
        <v>0.24779999999999999</v>
      </c>
      <c r="J2646">
        <v>750</v>
      </c>
      <c r="K2646">
        <v>95887.5</v>
      </c>
      <c r="L2646">
        <v>2319652.27</v>
      </c>
      <c r="M2646">
        <v>104</v>
      </c>
      <c r="N2646">
        <v>228.48</v>
      </c>
      <c r="O2646" s="3">
        <v>-0.13769999999999999</v>
      </c>
      <c r="P2646" s="3">
        <v>0.39729999999999999</v>
      </c>
      <c r="Q2646" t="s">
        <v>20</v>
      </c>
      <c r="S2646" s="1">
        <f t="shared" si="120"/>
        <v>43167</v>
      </c>
      <c r="U2646" s="1">
        <f t="shared" si="121"/>
        <v>43168</v>
      </c>
      <c r="W2646" s="37">
        <f t="shared" si="122"/>
        <v>1</v>
      </c>
      <c r="X2646" s="2"/>
      <c r="Z2646" s="2"/>
      <c r="AB2646" s="3"/>
      <c r="AD2646" s="3"/>
      <c r="AJ2646" s="3"/>
      <c r="AK2646" s="3"/>
    </row>
    <row r="2647" spans="1:37">
      <c r="A2647" t="s">
        <v>77</v>
      </c>
      <c r="B2647" t="s">
        <v>19</v>
      </c>
      <c r="C2647" s="2">
        <v>41919.385416666664</v>
      </c>
      <c r="D2647">
        <v>145.35</v>
      </c>
      <c r="E2647" s="2">
        <v>41920.618055555555</v>
      </c>
      <c r="F2647">
        <v>106.55</v>
      </c>
      <c r="G2647" s="3">
        <v>-0.26690000000000003</v>
      </c>
      <c r="H2647">
        <v>29024.799999999999</v>
      </c>
      <c r="I2647" s="3">
        <v>0.24959999999999999</v>
      </c>
      <c r="J2647">
        <v>800</v>
      </c>
      <c r="K2647">
        <v>116280.01</v>
      </c>
      <c r="L2647">
        <v>1502383.8</v>
      </c>
      <c r="M2647">
        <v>144</v>
      </c>
      <c r="N2647">
        <v>201.56</v>
      </c>
      <c r="O2647" s="3">
        <v>-1.5100000000000001E-2</v>
      </c>
      <c r="P2647" s="3">
        <v>0.40629999999999999</v>
      </c>
      <c r="Q2647" t="s">
        <v>20</v>
      </c>
      <c r="S2647" s="1">
        <f t="shared" si="120"/>
        <v>41919</v>
      </c>
      <c r="U2647" s="1">
        <f t="shared" si="121"/>
        <v>41920</v>
      </c>
      <c r="W2647" s="37">
        <f t="shared" si="122"/>
        <v>1</v>
      </c>
      <c r="X2647" s="2"/>
      <c r="Z2647" s="2"/>
      <c r="AB2647" s="3"/>
      <c r="AD2647" s="3"/>
      <c r="AJ2647" s="3"/>
      <c r="AK2647" s="3"/>
    </row>
    <row r="2648" spans="1:37">
      <c r="A2648" t="s">
        <v>161</v>
      </c>
      <c r="B2648" t="s">
        <v>19</v>
      </c>
      <c r="C2648" s="2">
        <v>43804.604166666664</v>
      </c>
      <c r="D2648">
        <v>172</v>
      </c>
      <c r="E2648" s="2">
        <v>43808.461805555555</v>
      </c>
      <c r="F2648">
        <v>125.95</v>
      </c>
      <c r="G2648" s="3">
        <v>-0.26769999999999999</v>
      </c>
      <c r="H2648">
        <v>29072.59</v>
      </c>
      <c r="I2648" s="3">
        <v>0.25040000000000001</v>
      </c>
      <c r="J2648">
        <v>675</v>
      </c>
      <c r="K2648">
        <v>116100</v>
      </c>
      <c r="L2648">
        <v>2970085.9</v>
      </c>
      <c r="M2648">
        <v>112</v>
      </c>
      <c r="N2648">
        <v>259.58</v>
      </c>
      <c r="O2648" s="3">
        <v>-6.9800000000000001E-2</v>
      </c>
      <c r="P2648" s="3">
        <v>0.42380000000000001</v>
      </c>
      <c r="Q2648" t="s">
        <v>20</v>
      </c>
      <c r="S2648" s="1">
        <f t="shared" si="120"/>
        <v>43804</v>
      </c>
      <c r="U2648" s="1">
        <f t="shared" si="121"/>
        <v>43808</v>
      </c>
      <c r="W2648" s="37">
        <f t="shared" si="122"/>
        <v>4</v>
      </c>
      <c r="X2648" s="2"/>
      <c r="Z2648" s="2"/>
      <c r="AB2648" s="3"/>
      <c r="AD2648" s="3"/>
      <c r="AJ2648" s="3"/>
      <c r="AK2648" s="3"/>
    </row>
    <row r="2649" spans="1:37">
      <c r="A2649" t="s">
        <v>237</v>
      </c>
      <c r="B2649" t="s">
        <v>19</v>
      </c>
      <c r="C2649" s="2">
        <v>44532.385416666664</v>
      </c>
      <c r="D2649">
        <v>291</v>
      </c>
      <c r="E2649" s="2">
        <v>44533.520833333336</v>
      </c>
      <c r="F2649">
        <v>213.05</v>
      </c>
      <c r="G2649" s="3">
        <v>-0.26790000000000003</v>
      </c>
      <c r="H2649">
        <v>43745.7</v>
      </c>
      <c r="I2649" s="3">
        <v>0.2505</v>
      </c>
      <c r="J2649">
        <v>600</v>
      </c>
      <c r="K2649">
        <v>174600</v>
      </c>
      <c r="L2649">
        <v>5648930.96</v>
      </c>
      <c r="M2649">
        <v>116</v>
      </c>
      <c r="N2649">
        <v>377.12</v>
      </c>
      <c r="O2649" s="3">
        <v>-0.11550000000000001</v>
      </c>
      <c r="P2649" s="3">
        <v>0.4158</v>
      </c>
      <c r="Q2649" t="s">
        <v>20</v>
      </c>
      <c r="S2649" s="1">
        <f t="shared" si="120"/>
        <v>44532</v>
      </c>
      <c r="U2649" s="1">
        <f t="shared" si="121"/>
        <v>44533</v>
      </c>
      <c r="W2649" s="37">
        <f t="shared" si="122"/>
        <v>1</v>
      </c>
      <c r="X2649" s="2"/>
      <c r="Z2649" s="2"/>
      <c r="AB2649" s="3"/>
      <c r="AD2649" s="3"/>
      <c r="AJ2649" s="3"/>
      <c r="AK2649" s="3"/>
    </row>
    <row r="2650" spans="1:37">
      <c r="A2650" t="s">
        <v>209</v>
      </c>
      <c r="B2650" t="s">
        <v>19</v>
      </c>
      <c r="C2650" s="2">
        <v>44691.618055555555</v>
      </c>
      <c r="D2650">
        <v>293.8</v>
      </c>
      <c r="E2650" s="2">
        <v>44692.597222222219</v>
      </c>
      <c r="F2650">
        <v>215.05</v>
      </c>
      <c r="G2650" s="3">
        <v>-0.26800000000000002</v>
      </c>
      <c r="H2650">
        <v>51563.05</v>
      </c>
      <c r="I2650" s="3">
        <v>0.25069999999999998</v>
      </c>
      <c r="J2650">
        <v>700</v>
      </c>
      <c r="K2650">
        <v>205659.98</v>
      </c>
      <c r="L2650">
        <v>6696314.6799999997</v>
      </c>
      <c r="M2650">
        <v>71</v>
      </c>
      <c r="N2650">
        <v>726.24</v>
      </c>
      <c r="O2650" s="3">
        <v>-3.3000000000000002E-2</v>
      </c>
      <c r="P2650" s="3">
        <v>0.44180000000000003</v>
      </c>
      <c r="Q2650" t="s">
        <v>20</v>
      </c>
      <c r="S2650" s="1">
        <f t="shared" si="120"/>
        <v>44691</v>
      </c>
      <c r="U2650" s="1">
        <f t="shared" si="121"/>
        <v>44692</v>
      </c>
      <c r="W2650" s="37">
        <f t="shared" si="122"/>
        <v>1</v>
      </c>
      <c r="X2650" s="2"/>
      <c r="Z2650" s="2"/>
      <c r="AB2650" s="3"/>
      <c r="AD2650" s="3"/>
      <c r="AJ2650" s="3"/>
      <c r="AK2650" s="3"/>
    </row>
    <row r="2651" spans="1:37">
      <c r="A2651" t="s">
        <v>237</v>
      </c>
      <c r="B2651" t="s">
        <v>19</v>
      </c>
      <c r="C2651" s="2">
        <v>44838.385416666664</v>
      </c>
      <c r="D2651">
        <v>334.05</v>
      </c>
      <c r="E2651" s="2">
        <v>44840.631944444445</v>
      </c>
      <c r="F2651">
        <v>243.85</v>
      </c>
      <c r="G2651" s="3">
        <v>-0.27</v>
      </c>
      <c r="H2651">
        <v>59094.7</v>
      </c>
      <c r="I2651" s="3">
        <v>0.25269999999999998</v>
      </c>
      <c r="J2651">
        <v>700</v>
      </c>
      <c r="K2651">
        <v>233834.98</v>
      </c>
      <c r="L2651">
        <v>7109941.4800000004</v>
      </c>
      <c r="M2651">
        <v>148</v>
      </c>
      <c r="N2651">
        <v>399.29</v>
      </c>
      <c r="O2651" s="3">
        <v>-0.15179999999999999</v>
      </c>
      <c r="P2651" s="3">
        <v>0.4234</v>
      </c>
      <c r="Q2651" t="s">
        <v>20</v>
      </c>
      <c r="S2651" s="1">
        <f t="shared" si="120"/>
        <v>44838</v>
      </c>
      <c r="U2651" s="1">
        <f t="shared" si="121"/>
        <v>44840</v>
      </c>
      <c r="W2651" s="37">
        <f t="shared" si="122"/>
        <v>2</v>
      </c>
      <c r="X2651" s="2"/>
      <c r="Z2651" s="2"/>
      <c r="AB2651" s="3"/>
      <c r="AD2651" s="3"/>
      <c r="AJ2651" s="3"/>
      <c r="AK2651" s="3"/>
    </row>
    <row r="2652" spans="1:37">
      <c r="A2652" t="s">
        <v>85</v>
      </c>
      <c r="B2652" t="s">
        <v>19</v>
      </c>
      <c r="C2652" s="2">
        <v>43928.385416666664</v>
      </c>
      <c r="D2652">
        <v>412.05</v>
      </c>
      <c r="E2652" s="2">
        <v>43929.5625</v>
      </c>
      <c r="F2652">
        <v>300.60000000000002</v>
      </c>
      <c r="G2652" s="3">
        <v>-0.27050000000000002</v>
      </c>
      <c r="H2652">
        <v>101715.41</v>
      </c>
      <c r="I2652" s="3">
        <v>0.25319999999999998</v>
      </c>
      <c r="J2652">
        <v>975</v>
      </c>
      <c r="K2652">
        <v>401748.75</v>
      </c>
      <c r="L2652">
        <v>3393917.71</v>
      </c>
      <c r="M2652">
        <v>128</v>
      </c>
      <c r="N2652">
        <v>794.65</v>
      </c>
      <c r="O2652" s="3">
        <v>-0.17330000000000001</v>
      </c>
      <c r="P2652" s="3">
        <v>0.51700000000000002</v>
      </c>
      <c r="Q2652" t="s">
        <v>20</v>
      </c>
      <c r="S2652" s="1">
        <f t="shared" si="120"/>
        <v>43928</v>
      </c>
      <c r="U2652" s="1">
        <f t="shared" si="121"/>
        <v>43929</v>
      </c>
      <c r="W2652" s="37">
        <f t="shared" si="122"/>
        <v>1</v>
      </c>
      <c r="X2652" s="2"/>
      <c r="Z2652" s="2"/>
      <c r="AB2652" s="3"/>
      <c r="AD2652" s="3"/>
      <c r="AJ2652" s="3"/>
      <c r="AK2652" s="3"/>
    </row>
    <row r="2653" spans="1:37">
      <c r="A2653" t="s">
        <v>28</v>
      </c>
      <c r="B2653" t="s">
        <v>19</v>
      </c>
      <c r="C2653" s="2">
        <v>41229.604166666664</v>
      </c>
      <c r="D2653">
        <v>70.5</v>
      </c>
      <c r="E2653" s="2">
        <v>41233.385416666664</v>
      </c>
      <c r="F2653">
        <v>51.4</v>
      </c>
      <c r="G2653" s="3">
        <v>-0.27089999999999997</v>
      </c>
      <c r="H2653">
        <v>17881</v>
      </c>
      <c r="I2653" s="3">
        <v>0.25359999999999999</v>
      </c>
      <c r="J2653">
        <v>1000</v>
      </c>
      <c r="K2653">
        <v>70500</v>
      </c>
      <c r="L2653">
        <v>555986.05000000005</v>
      </c>
      <c r="M2653">
        <v>90</v>
      </c>
      <c r="N2653">
        <v>198.68</v>
      </c>
      <c r="O2653" s="3">
        <v>-0.1106</v>
      </c>
      <c r="P2653" s="3">
        <v>0.50349999999999995</v>
      </c>
      <c r="Q2653" t="s">
        <v>20</v>
      </c>
      <c r="S2653" s="1">
        <f t="shared" si="120"/>
        <v>41229</v>
      </c>
      <c r="U2653" s="1">
        <f t="shared" si="121"/>
        <v>41233</v>
      </c>
      <c r="W2653" s="37">
        <f t="shared" si="122"/>
        <v>4</v>
      </c>
      <c r="X2653" s="2"/>
      <c r="Z2653" s="2"/>
      <c r="AB2653" s="3"/>
      <c r="AD2653" s="3"/>
      <c r="AJ2653" s="3"/>
      <c r="AK2653" s="3"/>
    </row>
    <row r="2654" spans="1:37">
      <c r="A2654" t="s">
        <v>108</v>
      </c>
      <c r="B2654" t="s">
        <v>19</v>
      </c>
      <c r="C2654" s="2">
        <v>43962.486111111109</v>
      </c>
      <c r="D2654">
        <v>282.10000000000002</v>
      </c>
      <c r="E2654" s="2">
        <v>43963.597222222219</v>
      </c>
      <c r="F2654">
        <v>205.65</v>
      </c>
      <c r="G2654" s="3">
        <v>-0.27100000000000002</v>
      </c>
      <c r="H2654">
        <v>59047.31</v>
      </c>
      <c r="I2654" s="3">
        <v>0.25369999999999998</v>
      </c>
      <c r="J2654">
        <v>825</v>
      </c>
      <c r="K2654">
        <v>232732.5</v>
      </c>
      <c r="L2654">
        <v>2959046.19</v>
      </c>
      <c r="M2654">
        <v>109</v>
      </c>
      <c r="N2654">
        <v>541.72</v>
      </c>
      <c r="O2654" s="3">
        <v>-7.6399999999999996E-2</v>
      </c>
      <c r="P2654" s="3">
        <v>0.45760000000000001</v>
      </c>
      <c r="Q2654" t="s">
        <v>20</v>
      </c>
      <c r="S2654" s="1">
        <f t="shared" si="120"/>
        <v>43962</v>
      </c>
      <c r="U2654" s="1">
        <f t="shared" si="121"/>
        <v>43963</v>
      </c>
      <c r="W2654" s="37">
        <f t="shared" si="122"/>
        <v>1</v>
      </c>
      <c r="X2654" s="2"/>
      <c r="Z2654" s="2"/>
      <c r="AB2654" s="3"/>
      <c r="AD2654" s="3"/>
      <c r="AJ2654" s="3"/>
      <c r="AK2654" s="3"/>
    </row>
    <row r="2655" spans="1:37">
      <c r="A2655" t="s">
        <v>38</v>
      </c>
      <c r="B2655" t="s">
        <v>19</v>
      </c>
      <c r="C2655" s="2">
        <v>41261.517361111109</v>
      </c>
      <c r="D2655">
        <v>39.6</v>
      </c>
      <c r="E2655" s="2">
        <v>41263.385416666664</v>
      </c>
      <c r="F2655">
        <v>28.85</v>
      </c>
      <c r="G2655" s="3">
        <v>-0.27150000000000002</v>
      </c>
      <c r="H2655">
        <v>9562.23</v>
      </c>
      <c r="I2655" s="3">
        <v>0.25419999999999998</v>
      </c>
      <c r="J2655">
        <v>950.00009999999997</v>
      </c>
      <c r="K2655">
        <v>37620</v>
      </c>
      <c r="L2655">
        <v>588066.67000000004</v>
      </c>
      <c r="M2655">
        <v>115</v>
      </c>
      <c r="N2655">
        <v>83.15</v>
      </c>
      <c r="O2655" s="3">
        <v>-0.46460000000000001</v>
      </c>
      <c r="P2655" s="3">
        <v>0.43180000000000002</v>
      </c>
      <c r="Q2655" t="s">
        <v>20</v>
      </c>
      <c r="S2655" s="1">
        <f t="shared" si="120"/>
        <v>41261</v>
      </c>
      <c r="U2655" s="1">
        <f t="shared" si="121"/>
        <v>41263</v>
      </c>
      <c r="W2655" s="37">
        <f t="shared" si="122"/>
        <v>2</v>
      </c>
      <c r="X2655" s="2"/>
      <c r="Z2655" s="2"/>
      <c r="AB2655" s="3"/>
      <c r="AD2655" s="3"/>
      <c r="AJ2655" s="3"/>
      <c r="AK2655" s="3"/>
    </row>
    <row r="2656" spans="1:37">
      <c r="A2656" t="s">
        <v>36</v>
      </c>
      <c r="B2656" t="s">
        <v>19</v>
      </c>
      <c r="C2656" s="2">
        <v>41019.538194444445</v>
      </c>
      <c r="D2656">
        <v>64.400000000000006</v>
      </c>
      <c r="E2656" s="2">
        <v>41022.416666666664</v>
      </c>
      <c r="F2656">
        <v>46.9</v>
      </c>
      <c r="G2656" s="3">
        <v>-0.2717</v>
      </c>
      <c r="H2656">
        <v>15567.65</v>
      </c>
      <c r="I2656" s="3">
        <v>0.2545</v>
      </c>
      <c r="J2656">
        <v>950</v>
      </c>
      <c r="K2656">
        <v>61180</v>
      </c>
      <c r="L2656">
        <v>134591.59</v>
      </c>
      <c r="M2656">
        <v>42</v>
      </c>
      <c r="N2656">
        <v>370.66</v>
      </c>
      <c r="O2656" s="3">
        <v>-9.1600000000000001E-2</v>
      </c>
      <c r="P2656" s="3">
        <v>0.68940000000000001</v>
      </c>
      <c r="Q2656" t="s">
        <v>20</v>
      </c>
      <c r="S2656" s="1">
        <f t="shared" si="120"/>
        <v>41019</v>
      </c>
      <c r="U2656" s="1">
        <f t="shared" si="121"/>
        <v>41022</v>
      </c>
      <c r="W2656" s="37">
        <f t="shared" si="122"/>
        <v>3</v>
      </c>
      <c r="X2656" s="2"/>
      <c r="Z2656" s="2"/>
      <c r="AB2656" s="3"/>
      <c r="AD2656" s="3"/>
      <c r="AJ2656" s="3"/>
      <c r="AK2656" s="3"/>
    </row>
    <row r="2657" spans="1:37">
      <c r="A2657" t="s">
        <v>133</v>
      </c>
      <c r="B2657" t="s">
        <v>19</v>
      </c>
      <c r="C2657" s="2">
        <v>43217.385416666664</v>
      </c>
      <c r="D2657">
        <v>153.1</v>
      </c>
      <c r="E2657" s="2">
        <v>43220.611111111109</v>
      </c>
      <c r="F2657">
        <v>111.45</v>
      </c>
      <c r="G2657" s="3">
        <v>-0.27200000000000002</v>
      </c>
      <c r="H2657">
        <v>26328.04</v>
      </c>
      <c r="I2657" s="3">
        <v>0.25480000000000003</v>
      </c>
      <c r="J2657">
        <v>675</v>
      </c>
      <c r="K2657">
        <v>103342.51</v>
      </c>
      <c r="L2657">
        <v>2337034.79</v>
      </c>
      <c r="M2657">
        <v>141</v>
      </c>
      <c r="N2657">
        <v>186.72</v>
      </c>
      <c r="O2657" s="3">
        <v>-0.1888</v>
      </c>
      <c r="P2657" s="3">
        <v>0.30830000000000002</v>
      </c>
      <c r="Q2657" t="s">
        <v>20</v>
      </c>
      <c r="S2657" s="1">
        <f t="shared" si="120"/>
        <v>43217</v>
      </c>
      <c r="U2657" s="1">
        <f t="shared" si="121"/>
        <v>43220</v>
      </c>
      <c r="W2657" s="37">
        <f t="shared" si="122"/>
        <v>3</v>
      </c>
      <c r="X2657" s="2"/>
      <c r="Z2657" s="2"/>
      <c r="AB2657" s="3"/>
      <c r="AD2657" s="3"/>
      <c r="AJ2657" s="3"/>
      <c r="AK2657" s="3"/>
    </row>
    <row r="2658" spans="1:37">
      <c r="A2658" t="s">
        <v>132</v>
      </c>
      <c r="B2658" t="s">
        <v>19</v>
      </c>
      <c r="C2658" s="2">
        <v>43215.576388888891</v>
      </c>
      <c r="D2658">
        <v>21.1</v>
      </c>
      <c r="E2658" s="2">
        <v>43216.399305555555</v>
      </c>
      <c r="F2658">
        <v>15.35</v>
      </c>
      <c r="G2658" s="3">
        <v>-0.27250000000000002</v>
      </c>
      <c r="H2658">
        <v>3635.21</v>
      </c>
      <c r="I2658" s="3">
        <v>0.25519999999999998</v>
      </c>
      <c r="J2658">
        <v>675</v>
      </c>
      <c r="K2658">
        <v>14242.5</v>
      </c>
      <c r="L2658">
        <v>2313042.9300000002</v>
      </c>
      <c r="M2658">
        <v>25</v>
      </c>
      <c r="N2658">
        <v>145.41</v>
      </c>
      <c r="O2658" s="3">
        <v>-0.27489999999999998</v>
      </c>
      <c r="P2658" s="3">
        <v>0.57110000000000005</v>
      </c>
      <c r="Q2658" t="s">
        <v>20</v>
      </c>
      <c r="S2658" s="1">
        <f t="shared" si="120"/>
        <v>43215</v>
      </c>
      <c r="U2658" s="1">
        <f t="shared" si="121"/>
        <v>43216</v>
      </c>
      <c r="W2658" s="37">
        <f t="shared" si="122"/>
        <v>1</v>
      </c>
      <c r="X2658" s="2"/>
      <c r="Z2658" s="2"/>
      <c r="AB2658" s="3"/>
      <c r="AD2658" s="3"/>
      <c r="AJ2658" s="3"/>
      <c r="AK2658" s="3"/>
    </row>
    <row r="2659" spans="1:37">
      <c r="A2659" t="s">
        <v>57</v>
      </c>
      <c r="B2659" t="s">
        <v>19</v>
      </c>
      <c r="C2659" s="2">
        <v>41711.611111111109</v>
      </c>
      <c r="D2659">
        <v>100.5</v>
      </c>
      <c r="E2659" s="2">
        <v>41712.604166666664</v>
      </c>
      <c r="F2659">
        <v>73.099999999999994</v>
      </c>
      <c r="G2659" s="3">
        <v>-0.27260000000000001</v>
      </c>
      <c r="H2659">
        <v>24380.799999999999</v>
      </c>
      <c r="I2659" s="3">
        <v>0.25540000000000002</v>
      </c>
      <c r="J2659">
        <v>950</v>
      </c>
      <c r="K2659">
        <v>95475</v>
      </c>
      <c r="L2659">
        <v>1094189.68</v>
      </c>
      <c r="M2659">
        <v>75</v>
      </c>
      <c r="N2659">
        <v>325.08</v>
      </c>
      <c r="O2659" s="3">
        <v>-0.14929999999999999</v>
      </c>
      <c r="P2659" s="3">
        <v>0.53180000000000005</v>
      </c>
      <c r="Q2659" t="s">
        <v>20</v>
      </c>
      <c r="S2659" s="1">
        <f t="shared" si="120"/>
        <v>41711</v>
      </c>
      <c r="U2659" s="1">
        <f t="shared" si="121"/>
        <v>41712</v>
      </c>
      <c r="W2659" s="37">
        <f t="shared" si="122"/>
        <v>1</v>
      </c>
      <c r="X2659" s="2"/>
      <c r="Z2659" s="2"/>
      <c r="AB2659" s="3"/>
      <c r="AD2659" s="3"/>
      <c r="AJ2659" s="3"/>
      <c r="AK2659" s="3"/>
    </row>
    <row r="2660" spans="1:37">
      <c r="A2660" t="s">
        <v>81</v>
      </c>
      <c r="B2660" t="s">
        <v>19</v>
      </c>
      <c r="C2660" s="2">
        <v>42517.385416666664</v>
      </c>
      <c r="D2660">
        <v>139.4</v>
      </c>
      <c r="E2660" s="2">
        <v>42521.40625</v>
      </c>
      <c r="F2660">
        <v>101.35</v>
      </c>
      <c r="G2660" s="3">
        <v>-0.27300000000000002</v>
      </c>
      <c r="H2660">
        <v>29405.06</v>
      </c>
      <c r="I2660" s="3">
        <v>0.25569999999999998</v>
      </c>
      <c r="J2660">
        <v>825</v>
      </c>
      <c r="K2660">
        <v>115004.99</v>
      </c>
      <c r="L2660">
        <v>1896374.77</v>
      </c>
      <c r="M2660">
        <v>159</v>
      </c>
      <c r="N2660">
        <v>184.94</v>
      </c>
      <c r="O2660" s="3">
        <v>-3.6200000000000003E-2</v>
      </c>
      <c r="P2660" s="3">
        <v>0.36620000000000003</v>
      </c>
      <c r="Q2660" t="s">
        <v>20</v>
      </c>
      <c r="S2660" s="1">
        <f t="shared" ref="S2660:S2723" si="123">DATE(YEAR(C2660),MONTH(C2660),DAY(C2660))</f>
        <v>42517</v>
      </c>
      <c r="U2660" s="1">
        <f t="shared" ref="U2660:U2723" si="124">DATE(YEAR(E2660),MONTH(E2660),DAY(E2660))</f>
        <v>42521</v>
      </c>
      <c r="W2660" s="37">
        <f t="shared" ref="W2660:W2723" si="125">U2660-S2660</f>
        <v>4</v>
      </c>
      <c r="X2660" s="2"/>
      <c r="Z2660" s="2"/>
      <c r="AB2660" s="3"/>
      <c r="AD2660" s="3"/>
      <c r="AJ2660" s="3"/>
      <c r="AK2660" s="3"/>
    </row>
    <row r="2661" spans="1:37">
      <c r="A2661" t="s">
        <v>75</v>
      </c>
      <c r="B2661" t="s">
        <v>19</v>
      </c>
      <c r="C2661" s="2">
        <v>42324.454861111109</v>
      </c>
      <c r="D2661">
        <v>96.15</v>
      </c>
      <c r="E2661" s="2">
        <v>42325.524305555555</v>
      </c>
      <c r="F2661">
        <v>69.849999999999994</v>
      </c>
      <c r="G2661" s="3">
        <v>-0.27350000000000002</v>
      </c>
      <c r="H2661">
        <v>22176</v>
      </c>
      <c r="I2661" s="3">
        <v>0.25629999999999997</v>
      </c>
      <c r="J2661">
        <v>900</v>
      </c>
      <c r="K2661">
        <v>86535</v>
      </c>
      <c r="L2661">
        <v>2012247.14</v>
      </c>
      <c r="M2661">
        <v>97</v>
      </c>
      <c r="N2661">
        <v>228.62</v>
      </c>
      <c r="O2661" s="3">
        <v>-5.9299999999999999E-2</v>
      </c>
      <c r="P2661" s="3">
        <v>0.47270000000000001</v>
      </c>
      <c r="Q2661" t="s">
        <v>20</v>
      </c>
      <c r="S2661" s="1">
        <f t="shared" si="123"/>
        <v>42324</v>
      </c>
      <c r="U2661" s="1">
        <f t="shared" si="124"/>
        <v>42325</v>
      </c>
      <c r="W2661" s="37">
        <f t="shared" si="125"/>
        <v>1</v>
      </c>
      <c r="X2661" s="2"/>
      <c r="Z2661" s="2"/>
      <c r="AB2661" s="3"/>
      <c r="AD2661" s="3"/>
      <c r="AJ2661" s="3"/>
      <c r="AK2661" s="3"/>
    </row>
    <row r="2662" spans="1:37">
      <c r="A2662" t="s">
        <v>133</v>
      </c>
      <c r="B2662" t="s">
        <v>19</v>
      </c>
      <c r="C2662" s="2">
        <v>43273.5</v>
      </c>
      <c r="D2662">
        <v>42.35</v>
      </c>
      <c r="E2662" s="2">
        <v>43276.541666666664</v>
      </c>
      <c r="F2662">
        <v>30.75</v>
      </c>
      <c r="G2662" s="3">
        <v>-0.27389999999999998</v>
      </c>
      <c r="H2662">
        <v>7336.58</v>
      </c>
      <c r="I2662" s="3">
        <v>0.25659999999999999</v>
      </c>
      <c r="J2662">
        <v>675</v>
      </c>
      <c r="K2662">
        <v>28586.25</v>
      </c>
      <c r="L2662">
        <v>2561878.2999999998</v>
      </c>
      <c r="M2662">
        <v>88</v>
      </c>
      <c r="N2662">
        <v>83.37</v>
      </c>
      <c r="O2662" s="3">
        <v>-7.0800000000000002E-2</v>
      </c>
      <c r="P2662" s="3">
        <v>0.59860000000000002</v>
      </c>
      <c r="Q2662" t="s">
        <v>20</v>
      </c>
      <c r="S2662" s="1">
        <f t="shared" si="123"/>
        <v>43273</v>
      </c>
      <c r="U2662" s="1">
        <f t="shared" si="124"/>
        <v>43276</v>
      </c>
      <c r="W2662" s="37">
        <f t="shared" si="125"/>
        <v>3</v>
      </c>
      <c r="X2662" s="2"/>
      <c r="Z2662" s="2"/>
      <c r="AB2662" s="3"/>
      <c r="AD2662" s="3"/>
      <c r="AJ2662" s="3"/>
      <c r="AK2662" s="3"/>
    </row>
    <row r="2663" spans="1:37">
      <c r="A2663" t="s">
        <v>236</v>
      </c>
      <c r="B2663" t="s">
        <v>19</v>
      </c>
      <c r="C2663" s="2">
        <v>44642.527777777781</v>
      </c>
      <c r="D2663">
        <v>241</v>
      </c>
      <c r="E2663" s="2">
        <v>44643.503472222219</v>
      </c>
      <c r="F2663">
        <v>175</v>
      </c>
      <c r="G2663" s="3">
        <v>-0.27389999999999998</v>
      </c>
      <c r="H2663">
        <v>40196</v>
      </c>
      <c r="I2663" s="3">
        <v>0.25659999999999999</v>
      </c>
      <c r="J2663">
        <v>650</v>
      </c>
      <c r="K2663">
        <v>156650</v>
      </c>
      <c r="L2663">
        <v>6399971.96</v>
      </c>
      <c r="M2663">
        <v>70</v>
      </c>
      <c r="N2663">
        <v>574.23</v>
      </c>
      <c r="O2663" s="3">
        <v>-0.17119999999999999</v>
      </c>
      <c r="P2663" s="3">
        <v>0.53200000000000003</v>
      </c>
      <c r="Q2663" t="s">
        <v>20</v>
      </c>
      <c r="S2663" s="1">
        <f t="shared" si="123"/>
        <v>44642</v>
      </c>
      <c r="U2663" s="1">
        <f t="shared" si="124"/>
        <v>44643</v>
      </c>
      <c r="W2663" s="37">
        <f t="shared" si="125"/>
        <v>1</v>
      </c>
      <c r="X2663" s="2"/>
      <c r="Z2663" s="2"/>
      <c r="AB2663" s="3"/>
      <c r="AD2663" s="3"/>
      <c r="AJ2663" s="3"/>
      <c r="AK2663" s="3"/>
    </row>
    <row r="2664" spans="1:37">
      <c r="A2664" t="s">
        <v>119</v>
      </c>
      <c r="B2664" t="s">
        <v>19</v>
      </c>
      <c r="C2664" s="2">
        <v>43011.385416666664</v>
      </c>
      <c r="D2664">
        <v>122.95</v>
      </c>
      <c r="E2664" s="2">
        <v>43013.4375</v>
      </c>
      <c r="F2664">
        <v>89.2</v>
      </c>
      <c r="G2664" s="3">
        <v>-0.27450000000000002</v>
      </c>
      <c r="H2664">
        <v>23721.38</v>
      </c>
      <c r="I2664" s="3">
        <v>0.25719999999999998</v>
      </c>
      <c r="J2664">
        <v>750</v>
      </c>
      <c r="K2664">
        <v>92212.5</v>
      </c>
      <c r="L2664">
        <v>2365030.2999999998</v>
      </c>
      <c r="M2664">
        <v>166</v>
      </c>
      <c r="N2664">
        <v>142.9</v>
      </c>
      <c r="O2664" s="3">
        <v>-0.17119999999999999</v>
      </c>
      <c r="P2664" s="3">
        <v>0.39410000000000001</v>
      </c>
      <c r="Q2664" t="s">
        <v>20</v>
      </c>
      <c r="S2664" s="1">
        <f t="shared" si="123"/>
        <v>43011</v>
      </c>
      <c r="U2664" s="1">
        <f t="shared" si="124"/>
        <v>43013</v>
      </c>
      <c r="W2664" s="37">
        <f t="shared" si="125"/>
        <v>2</v>
      </c>
      <c r="X2664" s="2"/>
      <c r="Z2664" s="2"/>
      <c r="AB2664" s="3"/>
      <c r="AD2664" s="3"/>
      <c r="AJ2664" s="3"/>
      <c r="AK2664" s="3"/>
    </row>
    <row r="2665" spans="1:37">
      <c r="A2665" t="s">
        <v>33</v>
      </c>
      <c r="B2665" t="s">
        <v>19</v>
      </c>
      <c r="C2665" s="2">
        <v>40942.527777777781</v>
      </c>
      <c r="D2665">
        <v>117.5</v>
      </c>
      <c r="E2665" s="2">
        <v>40945.607638888891</v>
      </c>
      <c r="F2665">
        <v>85.2</v>
      </c>
      <c r="G2665" s="3">
        <v>-0.27489999999999998</v>
      </c>
      <c r="H2665">
        <v>27245.7</v>
      </c>
      <c r="I2665" s="3">
        <v>0.2576</v>
      </c>
      <c r="J2665">
        <v>900</v>
      </c>
      <c r="K2665">
        <v>105750</v>
      </c>
      <c r="L2665">
        <v>-114445.73</v>
      </c>
      <c r="M2665">
        <v>100</v>
      </c>
      <c r="N2665">
        <v>272.45999999999998</v>
      </c>
      <c r="O2665" s="3">
        <v>-0.02</v>
      </c>
      <c r="P2665" s="3">
        <v>0.434</v>
      </c>
      <c r="Q2665" t="s">
        <v>20</v>
      </c>
      <c r="S2665" s="1">
        <f t="shared" si="123"/>
        <v>40942</v>
      </c>
      <c r="U2665" s="1">
        <f t="shared" si="124"/>
        <v>40945</v>
      </c>
      <c r="W2665" s="37">
        <f t="shared" si="125"/>
        <v>3</v>
      </c>
      <c r="X2665" s="2"/>
      <c r="Z2665" s="2"/>
      <c r="AB2665" s="3"/>
      <c r="AD2665" s="3"/>
      <c r="AJ2665" s="3"/>
      <c r="AK2665" s="3"/>
    </row>
    <row r="2666" spans="1:37">
      <c r="A2666" t="s">
        <v>22</v>
      </c>
      <c r="B2666" t="s">
        <v>19</v>
      </c>
      <c r="C2666" s="2">
        <v>41423.388888888891</v>
      </c>
      <c r="D2666">
        <v>23.45</v>
      </c>
      <c r="E2666" s="2">
        <v>41423.625</v>
      </c>
      <c r="F2666">
        <v>17</v>
      </c>
      <c r="G2666" s="3">
        <v>-0.27510000000000001</v>
      </c>
      <c r="H2666">
        <v>5743.22</v>
      </c>
      <c r="I2666" s="3">
        <v>0.25779999999999997</v>
      </c>
      <c r="J2666">
        <v>949.99990000000003</v>
      </c>
      <c r="K2666">
        <v>22277.5</v>
      </c>
      <c r="L2666">
        <v>667729.04</v>
      </c>
      <c r="M2666">
        <v>69</v>
      </c>
      <c r="N2666">
        <v>83.24</v>
      </c>
      <c r="O2666" s="3">
        <v>-0.20899999999999999</v>
      </c>
      <c r="P2666" s="3">
        <v>0.47760000000000002</v>
      </c>
      <c r="Q2666" t="s">
        <v>20</v>
      </c>
      <c r="S2666" s="1">
        <f t="shared" si="123"/>
        <v>41423</v>
      </c>
      <c r="U2666" s="1">
        <f t="shared" si="124"/>
        <v>41423</v>
      </c>
      <c r="W2666" s="37">
        <f t="shared" si="125"/>
        <v>0</v>
      </c>
      <c r="X2666" s="2"/>
      <c r="Z2666" s="2"/>
      <c r="AB2666" s="3"/>
      <c r="AD2666" s="3"/>
      <c r="AJ2666" s="3"/>
      <c r="AK2666" s="3"/>
    </row>
    <row r="2667" spans="1:37">
      <c r="A2667" t="s">
        <v>118</v>
      </c>
      <c r="B2667" t="s">
        <v>19</v>
      </c>
      <c r="C2667" s="2">
        <v>42964.631944444445</v>
      </c>
      <c r="D2667">
        <v>86.7</v>
      </c>
      <c r="E2667" s="2">
        <v>42968.385416666664</v>
      </c>
      <c r="F2667">
        <v>62.8</v>
      </c>
      <c r="G2667" s="3">
        <v>-0.2757</v>
      </c>
      <c r="H2667">
        <v>16803.75</v>
      </c>
      <c r="I2667" s="3">
        <v>0.25840000000000002</v>
      </c>
      <c r="J2667">
        <v>750</v>
      </c>
      <c r="K2667">
        <v>65025</v>
      </c>
      <c r="L2667">
        <v>2310306.5499999998</v>
      </c>
      <c r="M2667">
        <v>80</v>
      </c>
      <c r="N2667">
        <v>210.05</v>
      </c>
      <c r="O2667" s="3">
        <v>-9.0499999999999997E-2</v>
      </c>
      <c r="P2667" s="3">
        <v>0.4798</v>
      </c>
      <c r="Q2667" t="s">
        <v>20</v>
      </c>
      <c r="S2667" s="1">
        <f t="shared" si="123"/>
        <v>42964</v>
      </c>
      <c r="U2667" s="1">
        <f t="shared" si="124"/>
        <v>42968</v>
      </c>
      <c r="W2667" s="37">
        <f t="shared" si="125"/>
        <v>4</v>
      </c>
      <c r="X2667" s="2"/>
      <c r="Z2667" s="2"/>
      <c r="AB2667" s="3"/>
      <c r="AD2667" s="3"/>
      <c r="AJ2667" s="3"/>
      <c r="AK2667" s="3"/>
    </row>
    <row r="2668" spans="1:37">
      <c r="A2668" t="s">
        <v>143</v>
      </c>
      <c r="B2668" t="s">
        <v>19</v>
      </c>
      <c r="C2668" s="2">
        <v>44057.552083333336</v>
      </c>
      <c r="D2668">
        <v>158.65</v>
      </c>
      <c r="E2668" s="2">
        <v>44060.510416666664</v>
      </c>
      <c r="F2668">
        <v>114.9</v>
      </c>
      <c r="G2668" s="3">
        <v>-0.27579999999999999</v>
      </c>
      <c r="H2668">
        <v>30760.880000000001</v>
      </c>
      <c r="I2668" s="3">
        <v>0.25850000000000001</v>
      </c>
      <c r="J2668">
        <v>750</v>
      </c>
      <c r="K2668">
        <v>118987.49</v>
      </c>
      <c r="L2668">
        <v>3758750.27</v>
      </c>
      <c r="M2668">
        <v>65</v>
      </c>
      <c r="N2668">
        <v>473.24</v>
      </c>
      <c r="O2668" s="3">
        <v>-6.4600000000000005E-2</v>
      </c>
      <c r="P2668" s="3">
        <v>0.41249999999999998</v>
      </c>
      <c r="Q2668" t="s">
        <v>20</v>
      </c>
      <c r="S2668" s="1">
        <f t="shared" si="123"/>
        <v>44057</v>
      </c>
      <c r="U2668" s="1">
        <f t="shared" si="124"/>
        <v>44060</v>
      </c>
      <c r="W2668" s="37">
        <f t="shared" si="125"/>
        <v>3</v>
      </c>
      <c r="X2668" s="2"/>
      <c r="Z2668" s="2"/>
      <c r="AB2668" s="3"/>
      <c r="AD2668" s="3"/>
      <c r="AJ2668" s="3"/>
      <c r="AK2668" s="3"/>
    </row>
    <row r="2669" spans="1:37">
      <c r="A2669" t="s">
        <v>150</v>
      </c>
      <c r="B2669" t="s">
        <v>19</v>
      </c>
      <c r="C2669" s="2">
        <v>44085.625</v>
      </c>
      <c r="D2669">
        <v>173.05</v>
      </c>
      <c r="E2669" s="2">
        <v>44088.5625</v>
      </c>
      <c r="F2669">
        <v>125.2</v>
      </c>
      <c r="G2669" s="3">
        <v>-0.27650000000000002</v>
      </c>
      <c r="H2669">
        <v>33650.629999999997</v>
      </c>
      <c r="I2669" s="3">
        <v>0.25929999999999997</v>
      </c>
      <c r="J2669">
        <v>750</v>
      </c>
      <c r="K2669">
        <v>129787.5</v>
      </c>
      <c r="L2669">
        <v>3749371.89</v>
      </c>
      <c r="M2669">
        <v>59</v>
      </c>
      <c r="N2669">
        <v>570.35</v>
      </c>
      <c r="O2669" s="3">
        <v>-2.92E-2</v>
      </c>
      <c r="P2669" s="3">
        <v>0.36609999999999998</v>
      </c>
      <c r="Q2669" t="s">
        <v>20</v>
      </c>
      <c r="S2669" s="1">
        <f t="shared" si="123"/>
        <v>44085</v>
      </c>
      <c r="U2669" s="1">
        <f t="shared" si="124"/>
        <v>44088</v>
      </c>
      <c r="W2669" s="37">
        <f t="shared" si="125"/>
        <v>3</v>
      </c>
      <c r="X2669" s="2"/>
      <c r="Z2669" s="2"/>
      <c r="AB2669" s="3"/>
      <c r="AD2669" s="3"/>
      <c r="AJ2669" s="3"/>
      <c r="AK2669" s="3"/>
    </row>
    <row r="2670" spans="1:37">
      <c r="A2670" t="s">
        <v>151</v>
      </c>
      <c r="B2670" t="s">
        <v>19</v>
      </c>
      <c r="C2670" s="2">
        <v>43676.475694444445</v>
      </c>
      <c r="D2670">
        <v>157.65</v>
      </c>
      <c r="E2670" s="2">
        <v>43677.552083333336</v>
      </c>
      <c r="F2670">
        <v>114</v>
      </c>
      <c r="G2670" s="3">
        <v>-0.27689999999999998</v>
      </c>
      <c r="H2670">
        <v>30700.13</v>
      </c>
      <c r="I2670" s="3">
        <v>0.2596</v>
      </c>
      <c r="J2670">
        <v>750</v>
      </c>
      <c r="K2670">
        <v>118237.49</v>
      </c>
      <c r="L2670">
        <v>3081788.43</v>
      </c>
      <c r="M2670">
        <v>99</v>
      </c>
      <c r="N2670">
        <v>310.10000000000002</v>
      </c>
      <c r="O2670" s="3">
        <v>-0.12559999999999999</v>
      </c>
      <c r="P2670" s="3">
        <v>0.41930000000000001</v>
      </c>
      <c r="Q2670" t="s">
        <v>20</v>
      </c>
      <c r="S2670" s="1">
        <f t="shared" si="123"/>
        <v>43676</v>
      </c>
      <c r="U2670" s="1">
        <f t="shared" si="124"/>
        <v>43677</v>
      </c>
      <c r="W2670" s="37">
        <f t="shared" si="125"/>
        <v>1</v>
      </c>
      <c r="X2670" s="2"/>
      <c r="Z2670" s="2"/>
      <c r="AB2670" s="3"/>
      <c r="AD2670" s="3"/>
      <c r="AJ2670" s="3"/>
      <c r="AK2670" s="3"/>
    </row>
    <row r="2671" spans="1:37">
      <c r="A2671" t="s">
        <v>213</v>
      </c>
      <c r="B2671" t="s">
        <v>19</v>
      </c>
      <c r="C2671" s="2">
        <v>44768.385416666664</v>
      </c>
      <c r="D2671">
        <v>82.2</v>
      </c>
      <c r="E2671" s="2">
        <v>44769.427083333336</v>
      </c>
      <c r="F2671">
        <v>59.4</v>
      </c>
      <c r="G2671" s="3">
        <v>-0.27739999999999998</v>
      </c>
      <c r="H2671">
        <v>16038</v>
      </c>
      <c r="I2671" s="3">
        <v>0.2601</v>
      </c>
      <c r="J2671">
        <v>750</v>
      </c>
      <c r="K2671">
        <v>61650</v>
      </c>
      <c r="L2671">
        <v>7086288.5599999996</v>
      </c>
      <c r="M2671">
        <v>89</v>
      </c>
      <c r="N2671">
        <v>180.2</v>
      </c>
      <c r="O2671" s="3">
        <v>-0.52010000000000001</v>
      </c>
      <c r="P2671" s="3">
        <v>0.73240000000000005</v>
      </c>
      <c r="Q2671" t="s">
        <v>20</v>
      </c>
      <c r="S2671" s="1">
        <f t="shared" si="123"/>
        <v>44768</v>
      </c>
      <c r="U2671" s="1">
        <f t="shared" si="124"/>
        <v>44769</v>
      </c>
      <c r="W2671" s="37">
        <f t="shared" si="125"/>
        <v>1</v>
      </c>
      <c r="X2671" s="2"/>
      <c r="Z2671" s="2"/>
      <c r="AB2671" s="3"/>
      <c r="AD2671" s="3"/>
      <c r="AJ2671" s="3"/>
      <c r="AK2671" s="3"/>
    </row>
    <row r="2672" spans="1:37">
      <c r="A2672" t="s">
        <v>391</v>
      </c>
      <c r="B2672" t="s">
        <v>19</v>
      </c>
      <c r="C2672" s="2">
        <v>44211.579861111109</v>
      </c>
      <c r="D2672">
        <v>201.9</v>
      </c>
      <c r="E2672" s="2">
        <v>44214.583333333336</v>
      </c>
      <c r="F2672">
        <v>145.69999999999999</v>
      </c>
      <c r="G2672" s="3">
        <v>-0.27839999999999998</v>
      </c>
      <c r="H2672">
        <v>31634.400000000001</v>
      </c>
      <c r="I2672" s="3">
        <v>0.2611</v>
      </c>
      <c r="J2672">
        <v>600</v>
      </c>
      <c r="K2672">
        <v>121140</v>
      </c>
      <c r="L2672">
        <v>4212662.46</v>
      </c>
      <c r="M2672">
        <v>78</v>
      </c>
      <c r="N2672">
        <v>405.57</v>
      </c>
      <c r="O2672" s="3">
        <v>-3.39E-2</v>
      </c>
      <c r="P2672" s="3">
        <v>0.45269999999999999</v>
      </c>
      <c r="Q2672" t="s">
        <v>20</v>
      </c>
      <c r="S2672" s="1">
        <f t="shared" si="123"/>
        <v>44211</v>
      </c>
      <c r="U2672" s="1">
        <f t="shared" si="124"/>
        <v>44214</v>
      </c>
      <c r="W2672" s="37">
        <f t="shared" si="125"/>
        <v>3</v>
      </c>
      <c r="X2672" s="2"/>
      <c r="Z2672" s="2"/>
      <c r="AB2672" s="3"/>
      <c r="AD2672" s="3"/>
      <c r="AJ2672" s="3"/>
      <c r="AK2672" s="3"/>
    </row>
    <row r="2673" spans="1:37">
      <c r="A2673" t="s">
        <v>36</v>
      </c>
      <c r="B2673" t="s">
        <v>19</v>
      </c>
      <c r="C2673" s="2">
        <v>41012.565972222219</v>
      </c>
      <c r="D2673">
        <v>74.900000000000006</v>
      </c>
      <c r="E2673" s="2">
        <v>41015.545138888891</v>
      </c>
      <c r="F2673">
        <v>54</v>
      </c>
      <c r="G2673" s="3">
        <v>-0.27900000000000003</v>
      </c>
      <c r="H2673">
        <v>18630.45</v>
      </c>
      <c r="I2673" s="3">
        <v>0.26179999999999998</v>
      </c>
      <c r="J2673">
        <v>950</v>
      </c>
      <c r="K2673">
        <v>71155</v>
      </c>
      <c r="L2673">
        <v>146932.57</v>
      </c>
      <c r="M2673">
        <v>71</v>
      </c>
      <c r="N2673">
        <v>262.39999999999998</v>
      </c>
      <c r="O2673" s="3">
        <v>-2.6700000000000002E-2</v>
      </c>
      <c r="P2673" s="3">
        <v>0.496</v>
      </c>
      <c r="Q2673" t="s">
        <v>20</v>
      </c>
      <c r="S2673" s="1">
        <f t="shared" si="123"/>
        <v>41012</v>
      </c>
      <c r="U2673" s="1">
        <f t="shared" si="124"/>
        <v>41015</v>
      </c>
      <c r="W2673" s="37">
        <f t="shared" si="125"/>
        <v>3</v>
      </c>
      <c r="X2673" s="2"/>
      <c r="Z2673" s="2"/>
      <c r="AB2673" s="3"/>
      <c r="AD2673" s="3"/>
      <c r="AJ2673" s="3"/>
      <c r="AK2673" s="3"/>
    </row>
    <row r="2674" spans="1:37">
      <c r="A2674" t="s">
        <v>105</v>
      </c>
      <c r="B2674" t="s">
        <v>19</v>
      </c>
      <c r="C2674" s="2">
        <v>42816.385416666664</v>
      </c>
      <c r="D2674">
        <v>56.65</v>
      </c>
      <c r="E2674" s="2">
        <v>42817.385416666664</v>
      </c>
      <c r="F2674">
        <v>40.75</v>
      </c>
      <c r="G2674" s="3">
        <v>-0.28070000000000001</v>
      </c>
      <c r="H2674">
        <v>11194.5</v>
      </c>
      <c r="I2674" s="3">
        <v>0.26350000000000001</v>
      </c>
      <c r="J2674">
        <v>750</v>
      </c>
      <c r="K2674">
        <v>42487.5</v>
      </c>
      <c r="L2674">
        <v>2096945.28</v>
      </c>
      <c r="M2674">
        <v>76</v>
      </c>
      <c r="N2674">
        <v>147.30000000000001</v>
      </c>
      <c r="O2674" s="3">
        <v>-9.4399999999999998E-2</v>
      </c>
      <c r="P2674" s="3">
        <v>0.34689999999999999</v>
      </c>
      <c r="Q2674" t="s">
        <v>20</v>
      </c>
      <c r="S2674" s="1">
        <f t="shared" si="123"/>
        <v>42816</v>
      </c>
      <c r="U2674" s="1">
        <f t="shared" si="124"/>
        <v>42817</v>
      </c>
      <c r="W2674" s="37">
        <f t="shared" si="125"/>
        <v>1</v>
      </c>
      <c r="X2674" s="2"/>
      <c r="Z2674" s="2"/>
      <c r="AB2674" s="3"/>
      <c r="AD2674" s="3"/>
      <c r="AJ2674" s="3"/>
      <c r="AK2674" s="3"/>
    </row>
    <row r="2675" spans="1:37">
      <c r="A2675" t="s">
        <v>221</v>
      </c>
      <c r="B2675" t="s">
        <v>19</v>
      </c>
      <c r="C2675" s="2">
        <v>44799.625</v>
      </c>
      <c r="D2675">
        <v>407.05</v>
      </c>
      <c r="E2675" s="2">
        <v>44802.576388888891</v>
      </c>
      <c r="F2675">
        <v>292.55</v>
      </c>
      <c r="G2675" s="3">
        <v>-0.28129999999999999</v>
      </c>
      <c r="H2675">
        <v>75252.800000000003</v>
      </c>
      <c r="I2675" s="3">
        <v>0.2641</v>
      </c>
      <c r="J2675">
        <v>700</v>
      </c>
      <c r="K2675">
        <v>284935</v>
      </c>
      <c r="L2675">
        <v>7364376.0800000001</v>
      </c>
      <c r="M2675">
        <v>63</v>
      </c>
      <c r="N2675">
        <v>1194.49</v>
      </c>
      <c r="O2675" s="3">
        <v>-0.1002</v>
      </c>
      <c r="P2675" s="3">
        <v>0.43740000000000001</v>
      </c>
      <c r="Q2675" t="s">
        <v>20</v>
      </c>
      <c r="S2675" s="1">
        <f t="shared" si="123"/>
        <v>44799</v>
      </c>
      <c r="U2675" s="1">
        <f t="shared" si="124"/>
        <v>44802</v>
      </c>
      <c r="W2675" s="37">
        <f t="shared" si="125"/>
        <v>3</v>
      </c>
      <c r="X2675" s="2"/>
      <c r="Z2675" s="2"/>
      <c r="AB2675" s="3"/>
      <c r="AD2675" s="3"/>
      <c r="AJ2675" s="3"/>
      <c r="AK2675" s="3"/>
    </row>
    <row r="2676" spans="1:37">
      <c r="A2676" t="s">
        <v>35</v>
      </c>
      <c r="B2676" t="s">
        <v>19</v>
      </c>
      <c r="C2676" s="2">
        <v>41026.631944444445</v>
      </c>
      <c r="D2676">
        <v>105.2</v>
      </c>
      <c r="E2676" s="2">
        <v>41031.548611111109</v>
      </c>
      <c r="F2676">
        <v>75.55</v>
      </c>
      <c r="G2676" s="3">
        <v>-0.28179999999999999</v>
      </c>
      <c r="H2676">
        <v>27842.5</v>
      </c>
      <c r="I2676" s="3">
        <v>0.26469999999999999</v>
      </c>
      <c r="J2676">
        <v>1000</v>
      </c>
      <c r="K2676">
        <v>105200</v>
      </c>
      <c r="L2676">
        <v>161177.01999999999</v>
      </c>
      <c r="M2676">
        <v>148</v>
      </c>
      <c r="N2676">
        <v>188.13</v>
      </c>
      <c r="O2676" s="3">
        <v>-6.8900000000000003E-2</v>
      </c>
      <c r="P2676" s="3">
        <v>0.41439999999999999</v>
      </c>
      <c r="Q2676" t="s">
        <v>20</v>
      </c>
      <c r="S2676" s="1">
        <f t="shared" si="123"/>
        <v>41026</v>
      </c>
      <c r="U2676" s="1">
        <f t="shared" si="124"/>
        <v>41031</v>
      </c>
      <c r="W2676" s="37">
        <f t="shared" si="125"/>
        <v>5</v>
      </c>
      <c r="X2676" s="2"/>
      <c r="Z2676" s="2"/>
      <c r="AB2676" s="3"/>
      <c r="AD2676" s="3"/>
      <c r="AJ2676" s="3"/>
      <c r="AK2676" s="3"/>
    </row>
    <row r="2677" spans="1:37">
      <c r="A2677" t="s">
        <v>117</v>
      </c>
      <c r="B2677" t="s">
        <v>19</v>
      </c>
      <c r="C2677" s="2">
        <v>43006.604166666664</v>
      </c>
      <c r="D2677">
        <v>43.2</v>
      </c>
      <c r="E2677" s="2">
        <v>43006.642361111109</v>
      </c>
      <c r="F2677">
        <v>31</v>
      </c>
      <c r="G2677" s="3">
        <v>-0.28239999999999998</v>
      </c>
      <c r="H2677">
        <v>8593.5</v>
      </c>
      <c r="I2677" s="3">
        <v>0.26519999999999999</v>
      </c>
      <c r="J2677">
        <v>750</v>
      </c>
      <c r="K2677">
        <v>32400</v>
      </c>
      <c r="L2677">
        <v>2379369.1800000002</v>
      </c>
      <c r="M2677">
        <v>12</v>
      </c>
      <c r="N2677">
        <v>716.13</v>
      </c>
      <c r="O2677" s="3">
        <v>-0.59260000000000002</v>
      </c>
      <c r="P2677" s="3">
        <v>0.57989999999999997</v>
      </c>
      <c r="Q2677" t="s">
        <v>20</v>
      </c>
      <c r="S2677" s="1">
        <f t="shared" si="123"/>
        <v>43006</v>
      </c>
      <c r="U2677" s="1">
        <f t="shared" si="124"/>
        <v>43006</v>
      </c>
      <c r="W2677" s="37">
        <f t="shared" si="125"/>
        <v>0</v>
      </c>
      <c r="X2677" s="2"/>
      <c r="Z2677" s="2"/>
      <c r="AB2677" s="3"/>
      <c r="AD2677" s="3"/>
      <c r="AJ2677" s="3"/>
      <c r="AK2677" s="3"/>
    </row>
    <row r="2678" spans="1:37">
      <c r="A2678" t="s">
        <v>158</v>
      </c>
      <c r="B2678" t="s">
        <v>19</v>
      </c>
      <c r="C2678" s="2">
        <v>43783.621527777781</v>
      </c>
      <c r="D2678">
        <v>123.1</v>
      </c>
      <c r="E2678" s="2">
        <v>43784.625</v>
      </c>
      <c r="F2678">
        <v>88.25</v>
      </c>
      <c r="G2678" s="3">
        <v>-0.28310000000000002</v>
      </c>
      <c r="H2678">
        <v>22097.14</v>
      </c>
      <c r="I2678" s="3">
        <v>0.26590000000000003</v>
      </c>
      <c r="J2678">
        <v>675</v>
      </c>
      <c r="K2678">
        <v>83092.5</v>
      </c>
      <c r="L2678">
        <v>2872861.6</v>
      </c>
      <c r="M2678">
        <v>78</v>
      </c>
      <c r="N2678">
        <v>283.3</v>
      </c>
      <c r="O2678" s="3">
        <v>-6.7000000000000004E-2</v>
      </c>
      <c r="P2678" s="3">
        <v>0.39360000000000001</v>
      </c>
      <c r="Q2678" t="s">
        <v>20</v>
      </c>
      <c r="S2678" s="1">
        <f t="shared" si="123"/>
        <v>43783</v>
      </c>
      <c r="U2678" s="1">
        <f t="shared" si="124"/>
        <v>43784</v>
      </c>
      <c r="W2678" s="37">
        <f t="shared" si="125"/>
        <v>1</v>
      </c>
      <c r="X2678" s="2"/>
      <c r="Z2678" s="2"/>
      <c r="AB2678" s="3"/>
      <c r="AD2678" s="3"/>
      <c r="AJ2678" s="3"/>
      <c r="AK2678" s="3"/>
    </row>
    <row r="2679" spans="1:37">
      <c r="A2679" t="s">
        <v>135</v>
      </c>
      <c r="B2679" t="s">
        <v>19</v>
      </c>
      <c r="C2679" s="2">
        <v>43235.548611111109</v>
      </c>
      <c r="D2679">
        <v>132.15</v>
      </c>
      <c r="E2679" s="2">
        <v>43236.555555555555</v>
      </c>
      <c r="F2679">
        <v>94.65</v>
      </c>
      <c r="G2679" s="3">
        <v>-0.2838</v>
      </c>
      <c r="H2679">
        <v>23781.599999999999</v>
      </c>
      <c r="I2679" s="3">
        <v>0.2666</v>
      </c>
      <c r="J2679">
        <v>675</v>
      </c>
      <c r="K2679">
        <v>89201.24</v>
      </c>
      <c r="L2679">
        <v>2336977.75</v>
      </c>
      <c r="M2679">
        <v>78</v>
      </c>
      <c r="N2679">
        <v>304.89</v>
      </c>
      <c r="O2679" s="3">
        <v>-5.6800000000000003E-2</v>
      </c>
      <c r="P2679" s="3">
        <v>0.5202</v>
      </c>
      <c r="Q2679" t="s">
        <v>20</v>
      </c>
      <c r="S2679" s="1">
        <f t="shared" si="123"/>
        <v>43235</v>
      </c>
      <c r="U2679" s="1">
        <f t="shared" si="124"/>
        <v>43236</v>
      </c>
      <c r="W2679" s="37">
        <f t="shared" si="125"/>
        <v>1</v>
      </c>
      <c r="X2679" s="2"/>
      <c r="Z2679" s="2"/>
      <c r="AB2679" s="3"/>
      <c r="AD2679" s="3"/>
      <c r="AJ2679" s="3"/>
      <c r="AK2679" s="3"/>
    </row>
    <row r="2680" spans="1:37">
      <c r="A2680" t="s">
        <v>163</v>
      </c>
      <c r="B2680" t="s">
        <v>19</v>
      </c>
      <c r="C2680" s="2">
        <v>43859.385416666664</v>
      </c>
      <c r="D2680">
        <v>37.15</v>
      </c>
      <c r="E2680" s="2">
        <v>43859.625</v>
      </c>
      <c r="F2680">
        <v>26.6</v>
      </c>
      <c r="G2680" s="3">
        <v>-0.28399999999999997</v>
      </c>
      <c r="H2680">
        <v>6690.94</v>
      </c>
      <c r="I2680" s="3">
        <v>0.26679999999999998</v>
      </c>
      <c r="J2680">
        <v>675</v>
      </c>
      <c r="K2680">
        <v>25076.25</v>
      </c>
      <c r="L2680">
        <v>2984636.54</v>
      </c>
      <c r="M2680">
        <v>70</v>
      </c>
      <c r="N2680">
        <v>95.58</v>
      </c>
      <c r="O2680" s="3">
        <v>-0.32029999999999997</v>
      </c>
      <c r="P2680" s="3">
        <v>0.63260000000000005</v>
      </c>
      <c r="Q2680" t="s">
        <v>20</v>
      </c>
      <c r="S2680" s="1">
        <f t="shared" si="123"/>
        <v>43859</v>
      </c>
      <c r="U2680" s="1">
        <f t="shared" si="124"/>
        <v>43859</v>
      </c>
      <c r="W2680" s="37">
        <f t="shared" si="125"/>
        <v>0</v>
      </c>
      <c r="X2680" s="2"/>
      <c r="Z2680" s="2"/>
      <c r="AB2680" s="3"/>
      <c r="AD2680" s="3"/>
      <c r="AJ2680" s="3"/>
      <c r="AK2680" s="3"/>
    </row>
    <row r="2681" spans="1:37">
      <c r="A2681" t="s">
        <v>38</v>
      </c>
      <c r="B2681" t="s">
        <v>19</v>
      </c>
      <c r="C2681" s="2">
        <v>41556.461805555555</v>
      </c>
      <c r="D2681">
        <v>122.85</v>
      </c>
      <c r="E2681" s="2">
        <v>41557.611111111109</v>
      </c>
      <c r="F2681">
        <v>87.9</v>
      </c>
      <c r="G2681" s="3">
        <v>-0.28449999999999998</v>
      </c>
      <c r="H2681">
        <v>32842.5</v>
      </c>
      <c r="I2681" s="3">
        <v>0.26729999999999998</v>
      </c>
      <c r="J2681">
        <v>1000</v>
      </c>
      <c r="K2681">
        <v>122850</v>
      </c>
      <c r="L2681">
        <v>942648.02</v>
      </c>
      <c r="M2681">
        <v>120</v>
      </c>
      <c r="N2681">
        <v>273.69</v>
      </c>
      <c r="O2681" s="3">
        <v>-3.2599999999999997E-2</v>
      </c>
      <c r="P2681" s="3">
        <v>0.34310000000000002</v>
      </c>
      <c r="Q2681" t="s">
        <v>20</v>
      </c>
      <c r="S2681" s="1">
        <f t="shared" si="123"/>
        <v>41556</v>
      </c>
      <c r="U2681" s="1">
        <f t="shared" si="124"/>
        <v>41557</v>
      </c>
      <c r="W2681" s="37">
        <f t="shared" si="125"/>
        <v>1</v>
      </c>
      <c r="X2681" s="2"/>
      <c r="Z2681" s="2"/>
      <c r="AB2681" s="3"/>
      <c r="AD2681" s="3"/>
      <c r="AJ2681" s="3"/>
      <c r="AK2681" s="3"/>
    </row>
    <row r="2682" spans="1:37">
      <c r="A2682" t="s">
        <v>149</v>
      </c>
      <c r="B2682" t="s">
        <v>19</v>
      </c>
      <c r="C2682" s="2">
        <v>44074.465277777781</v>
      </c>
      <c r="D2682">
        <v>192.7</v>
      </c>
      <c r="E2682" s="2">
        <v>44075.524305555555</v>
      </c>
      <c r="F2682">
        <v>137.85</v>
      </c>
      <c r="G2682" s="3">
        <v>-0.28460000000000002</v>
      </c>
      <c r="H2682">
        <v>38658.370000000003</v>
      </c>
      <c r="I2682" s="3">
        <v>0.26750000000000002</v>
      </c>
      <c r="J2682">
        <v>750</v>
      </c>
      <c r="K2682">
        <v>144525</v>
      </c>
      <c r="L2682">
        <v>3852232.52</v>
      </c>
      <c r="M2682">
        <v>94</v>
      </c>
      <c r="N2682">
        <v>411.26</v>
      </c>
      <c r="O2682" s="3">
        <v>-6.9000000000000006E-2</v>
      </c>
      <c r="P2682" s="3">
        <v>0.44729999999999998</v>
      </c>
      <c r="Q2682" t="s">
        <v>20</v>
      </c>
      <c r="S2682" s="1">
        <f t="shared" si="123"/>
        <v>44074</v>
      </c>
      <c r="U2682" s="1">
        <f t="shared" si="124"/>
        <v>44075</v>
      </c>
      <c r="W2682" s="37">
        <f t="shared" si="125"/>
        <v>1</v>
      </c>
      <c r="X2682" s="2"/>
      <c r="Z2682" s="2"/>
      <c r="AB2682" s="3"/>
      <c r="AD2682" s="3"/>
      <c r="AJ2682" s="3"/>
      <c r="AK2682" s="3"/>
    </row>
    <row r="2683" spans="1:37">
      <c r="A2683" t="s">
        <v>52</v>
      </c>
      <c r="B2683" t="s">
        <v>19</v>
      </c>
      <c r="C2683" s="2">
        <v>41291.482638888891</v>
      </c>
      <c r="D2683">
        <v>44.45</v>
      </c>
      <c r="E2683" s="2">
        <v>41292.59375</v>
      </c>
      <c r="F2683">
        <v>31.8</v>
      </c>
      <c r="G2683" s="3">
        <v>-0.28460000000000002</v>
      </c>
      <c r="H2683">
        <v>11293.13</v>
      </c>
      <c r="I2683" s="3">
        <v>0.26740000000000003</v>
      </c>
      <c r="J2683">
        <v>950</v>
      </c>
      <c r="K2683">
        <v>42227.5</v>
      </c>
      <c r="L2683">
        <v>617169.92000000004</v>
      </c>
      <c r="M2683">
        <v>109</v>
      </c>
      <c r="N2683">
        <v>103.61</v>
      </c>
      <c r="O2683" s="3">
        <v>-7.9899999999999999E-2</v>
      </c>
      <c r="P2683" s="3">
        <v>0.43759999999999999</v>
      </c>
      <c r="Q2683" t="s">
        <v>20</v>
      </c>
      <c r="S2683" s="1">
        <f t="shared" si="123"/>
        <v>41291</v>
      </c>
      <c r="U2683" s="1">
        <f t="shared" si="124"/>
        <v>41292</v>
      </c>
      <c r="W2683" s="37">
        <f t="shared" si="125"/>
        <v>1</v>
      </c>
      <c r="X2683" s="2"/>
      <c r="Z2683" s="2"/>
      <c r="AB2683" s="3"/>
      <c r="AD2683" s="3"/>
      <c r="AJ2683" s="3"/>
      <c r="AK2683" s="3"/>
    </row>
    <row r="2684" spans="1:37">
      <c r="A2684" t="s">
        <v>71</v>
      </c>
      <c r="B2684" t="s">
        <v>19</v>
      </c>
      <c r="C2684" s="2">
        <v>42398.385416666664</v>
      </c>
      <c r="D2684">
        <v>142.6</v>
      </c>
      <c r="E2684" s="2">
        <v>42401.611111111109</v>
      </c>
      <c r="F2684">
        <v>101.9</v>
      </c>
      <c r="G2684" s="3">
        <v>-0.28539999999999999</v>
      </c>
      <c r="H2684">
        <v>34429.5</v>
      </c>
      <c r="I2684" s="3">
        <v>0.26829999999999998</v>
      </c>
      <c r="J2684">
        <v>900</v>
      </c>
      <c r="K2684">
        <v>128340.01</v>
      </c>
      <c r="L2684">
        <v>1729469.4</v>
      </c>
      <c r="M2684">
        <v>142</v>
      </c>
      <c r="N2684">
        <v>242.46</v>
      </c>
      <c r="O2684" s="3">
        <v>-0.1865</v>
      </c>
      <c r="P2684" s="3">
        <v>0.43619999999999998</v>
      </c>
      <c r="Q2684" t="s">
        <v>20</v>
      </c>
      <c r="S2684" s="1">
        <f t="shared" si="123"/>
        <v>42398</v>
      </c>
      <c r="U2684" s="1">
        <f t="shared" si="124"/>
        <v>42401</v>
      </c>
      <c r="W2684" s="37">
        <f t="shared" si="125"/>
        <v>3</v>
      </c>
      <c r="X2684" s="2"/>
      <c r="Z2684" s="2"/>
      <c r="AB2684" s="3"/>
      <c r="AD2684" s="3"/>
      <c r="AJ2684" s="3"/>
      <c r="AK2684" s="3"/>
    </row>
    <row r="2685" spans="1:37">
      <c r="A2685" t="s">
        <v>85</v>
      </c>
      <c r="B2685" t="s">
        <v>19</v>
      </c>
      <c r="C2685" s="2">
        <v>42090.618055555555</v>
      </c>
      <c r="D2685">
        <v>120.05</v>
      </c>
      <c r="E2685" s="2">
        <v>42094.600694444445</v>
      </c>
      <c r="F2685">
        <v>85.75</v>
      </c>
      <c r="G2685" s="3">
        <v>-0.28570000000000001</v>
      </c>
      <c r="H2685">
        <v>26599.65</v>
      </c>
      <c r="I2685" s="3">
        <v>0.26860000000000001</v>
      </c>
      <c r="J2685">
        <v>825</v>
      </c>
      <c r="K2685">
        <v>99041.25</v>
      </c>
      <c r="L2685">
        <v>1875559.05</v>
      </c>
      <c r="M2685">
        <v>148</v>
      </c>
      <c r="N2685">
        <v>179.73</v>
      </c>
      <c r="O2685" s="3">
        <v>-7.8299999999999995E-2</v>
      </c>
      <c r="P2685" s="3">
        <v>0.51600000000000001</v>
      </c>
      <c r="Q2685" t="s">
        <v>20</v>
      </c>
      <c r="S2685" s="1">
        <f t="shared" si="123"/>
        <v>42090</v>
      </c>
      <c r="U2685" s="1">
        <f t="shared" si="124"/>
        <v>42094</v>
      </c>
      <c r="W2685" s="37">
        <f t="shared" si="125"/>
        <v>4</v>
      </c>
      <c r="X2685" s="2"/>
      <c r="Z2685" s="2"/>
      <c r="AB2685" s="3"/>
      <c r="AD2685" s="3"/>
      <c r="AJ2685" s="3"/>
      <c r="AK2685" s="3"/>
    </row>
    <row r="2686" spans="1:37">
      <c r="A2686" t="s">
        <v>90</v>
      </c>
      <c r="B2686" t="s">
        <v>19</v>
      </c>
      <c r="C2686" s="2">
        <v>42584.53125</v>
      </c>
      <c r="D2686">
        <v>171</v>
      </c>
      <c r="E2686" s="2">
        <v>42586.385416666664</v>
      </c>
      <c r="F2686">
        <v>122.05</v>
      </c>
      <c r="G2686" s="3">
        <v>-0.2863</v>
      </c>
      <c r="H2686">
        <v>37966.089999999997</v>
      </c>
      <c r="I2686" s="3">
        <v>0.26910000000000001</v>
      </c>
      <c r="J2686">
        <v>825</v>
      </c>
      <c r="K2686">
        <v>141075</v>
      </c>
      <c r="L2686">
        <v>1936429.34</v>
      </c>
      <c r="M2686">
        <v>111</v>
      </c>
      <c r="N2686">
        <v>342.04</v>
      </c>
      <c r="O2686" s="3">
        <v>-4.6800000000000001E-2</v>
      </c>
      <c r="P2686" s="3">
        <v>0.33979999999999999</v>
      </c>
      <c r="Q2686" t="s">
        <v>20</v>
      </c>
      <c r="S2686" s="1">
        <f t="shared" si="123"/>
        <v>42584</v>
      </c>
      <c r="U2686" s="1">
        <f t="shared" si="124"/>
        <v>42586</v>
      </c>
      <c r="W2686" s="37">
        <f t="shared" si="125"/>
        <v>2</v>
      </c>
      <c r="X2686" s="2"/>
      <c r="Z2686" s="2"/>
      <c r="AB2686" s="3"/>
      <c r="AD2686" s="3"/>
      <c r="AJ2686" s="3"/>
      <c r="AK2686" s="3"/>
    </row>
    <row r="2687" spans="1:37">
      <c r="A2687" t="s">
        <v>134</v>
      </c>
      <c r="B2687" t="s">
        <v>19</v>
      </c>
      <c r="C2687" s="2">
        <v>43255.402777777781</v>
      </c>
      <c r="D2687">
        <v>118.8</v>
      </c>
      <c r="E2687" s="2">
        <v>43256.642361111109</v>
      </c>
      <c r="F2687">
        <v>84.7</v>
      </c>
      <c r="G2687" s="3">
        <v>-0.28699999999999998</v>
      </c>
      <c r="H2687">
        <v>21643.88</v>
      </c>
      <c r="I2687" s="3">
        <v>0.26989999999999997</v>
      </c>
      <c r="J2687">
        <v>675</v>
      </c>
      <c r="K2687">
        <v>80190</v>
      </c>
      <c r="L2687">
        <v>2446413.14</v>
      </c>
      <c r="M2687">
        <v>145</v>
      </c>
      <c r="N2687">
        <v>149.27000000000001</v>
      </c>
      <c r="O2687" s="3">
        <v>-0.15989999999999999</v>
      </c>
      <c r="P2687" s="3">
        <v>0.436</v>
      </c>
      <c r="Q2687" t="s">
        <v>20</v>
      </c>
      <c r="S2687" s="1">
        <f t="shared" si="123"/>
        <v>43255</v>
      </c>
      <c r="U2687" s="1">
        <f t="shared" si="124"/>
        <v>43256</v>
      </c>
      <c r="W2687" s="37">
        <f t="shared" si="125"/>
        <v>1</v>
      </c>
      <c r="X2687" s="2"/>
      <c r="Z2687" s="2"/>
      <c r="AB2687" s="3"/>
      <c r="AD2687" s="3"/>
      <c r="AJ2687" s="3"/>
      <c r="AK2687" s="3"/>
    </row>
    <row r="2688" spans="1:37">
      <c r="A2688" t="s">
        <v>158</v>
      </c>
      <c r="B2688" t="s">
        <v>19</v>
      </c>
      <c r="C2688" s="2">
        <v>43648.541666666664</v>
      </c>
      <c r="D2688">
        <v>170.75</v>
      </c>
      <c r="E2688" s="2">
        <v>43650.559027777781</v>
      </c>
      <c r="F2688">
        <v>121.6</v>
      </c>
      <c r="G2688" s="3">
        <v>-0.2878</v>
      </c>
      <c r="H2688">
        <v>31202.89</v>
      </c>
      <c r="I2688" s="3">
        <v>0.2707</v>
      </c>
      <c r="J2688">
        <v>675</v>
      </c>
      <c r="K2688">
        <v>115256.25</v>
      </c>
      <c r="L2688">
        <v>2920304.58</v>
      </c>
      <c r="M2688">
        <v>156</v>
      </c>
      <c r="N2688">
        <v>200.02</v>
      </c>
      <c r="O2688" s="3">
        <v>-4.1300000000000003E-2</v>
      </c>
      <c r="P2688" s="3">
        <v>0.34699999999999998</v>
      </c>
      <c r="Q2688" t="s">
        <v>20</v>
      </c>
      <c r="S2688" s="1">
        <f t="shared" si="123"/>
        <v>43648</v>
      </c>
      <c r="U2688" s="1">
        <f t="shared" si="124"/>
        <v>43650</v>
      </c>
      <c r="W2688" s="37">
        <f t="shared" si="125"/>
        <v>2</v>
      </c>
      <c r="X2688" s="2"/>
      <c r="Z2688" s="2"/>
      <c r="AB2688" s="3"/>
      <c r="AD2688" s="3"/>
      <c r="AJ2688" s="3"/>
      <c r="AK2688" s="3"/>
    </row>
    <row r="2689" spans="1:37">
      <c r="A2689" t="s">
        <v>168</v>
      </c>
      <c r="B2689" t="s">
        <v>19</v>
      </c>
      <c r="C2689" s="2">
        <v>42796.538194444445</v>
      </c>
      <c r="D2689">
        <v>115.9</v>
      </c>
      <c r="E2689" s="2">
        <v>42797.635416666664</v>
      </c>
      <c r="F2689">
        <v>82.5</v>
      </c>
      <c r="G2689" s="3">
        <v>-0.28820000000000001</v>
      </c>
      <c r="H2689">
        <v>25918.2</v>
      </c>
      <c r="I2689" s="3">
        <v>0.27110000000000001</v>
      </c>
      <c r="J2689">
        <v>825</v>
      </c>
      <c r="K2689">
        <v>95617.5</v>
      </c>
      <c r="L2689">
        <v>2200370.92</v>
      </c>
      <c r="M2689">
        <v>104</v>
      </c>
      <c r="N2689">
        <v>249.21</v>
      </c>
      <c r="O2689" s="3">
        <v>-2.2000000000000001E-3</v>
      </c>
      <c r="P2689" s="3">
        <v>0.43359999999999999</v>
      </c>
      <c r="Q2689" t="s">
        <v>20</v>
      </c>
      <c r="S2689" s="1">
        <f t="shared" si="123"/>
        <v>42796</v>
      </c>
      <c r="U2689" s="1">
        <f t="shared" si="124"/>
        <v>42797</v>
      </c>
      <c r="W2689" s="37">
        <f t="shared" si="125"/>
        <v>1</v>
      </c>
      <c r="X2689" s="2"/>
      <c r="Z2689" s="2"/>
      <c r="AB2689" s="3"/>
      <c r="AD2689" s="3"/>
      <c r="AJ2689" s="3"/>
      <c r="AK2689" s="3"/>
    </row>
    <row r="2690" spans="1:37">
      <c r="A2690" t="s">
        <v>139</v>
      </c>
      <c r="B2690" t="s">
        <v>19</v>
      </c>
      <c r="C2690" s="2">
        <v>44015.635416666664</v>
      </c>
      <c r="D2690">
        <v>278</v>
      </c>
      <c r="E2690" s="2">
        <v>44019.458333333336</v>
      </c>
      <c r="F2690">
        <v>197.6</v>
      </c>
      <c r="G2690" s="3">
        <v>-0.28920000000000001</v>
      </c>
      <c r="H2690">
        <v>62406.3</v>
      </c>
      <c r="I2690" s="3">
        <v>0.27210000000000001</v>
      </c>
      <c r="J2690">
        <v>825</v>
      </c>
      <c r="K2690">
        <v>229350</v>
      </c>
      <c r="L2690">
        <v>3606145.11</v>
      </c>
      <c r="M2690">
        <v>102</v>
      </c>
      <c r="N2690">
        <v>611.83000000000004</v>
      </c>
      <c r="O2690" s="3">
        <v>-2.2100000000000002E-2</v>
      </c>
      <c r="P2690" s="3">
        <v>0.38419999999999999</v>
      </c>
      <c r="Q2690" t="s">
        <v>20</v>
      </c>
      <c r="S2690" s="1">
        <f t="shared" si="123"/>
        <v>44015</v>
      </c>
      <c r="U2690" s="1">
        <f t="shared" si="124"/>
        <v>44019</v>
      </c>
      <c r="W2690" s="37">
        <f t="shared" si="125"/>
        <v>4</v>
      </c>
      <c r="X2690" s="2"/>
      <c r="Z2690" s="2"/>
      <c r="AB2690" s="3"/>
      <c r="AD2690" s="3"/>
      <c r="AJ2690" s="3"/>
      <c r="AK2690" s="3"/>
    </row>
    <row r="2691" spans="1:37">
      <c r="A2691" t="s">
        <v>140</v>
      </c>
      <c r="B2691" t="s">
        <v>19</v>
      </c>
      <c r="C2691" s="2">
        <v>43522.493055555555</v>
      </c>
      <c r="D2691">
        <v>50.8</v>
      </c>
      <c r="E2691" s="2">
        <v>43523.475694444445</v>
      </c>
      <c r="F2691">
        <v>36.1</v>
      </c>
      <c r="G2691" s="3">
        <v>-0.28939999999999999</v>
      </c>
      <c r="H2691">
        <v>9335.93</v>
      </c>
      <c r="I2691" s="3">
        <v>0.27229999999999999</v>
      </c>
      <c r="J2691">
        <v>675</v>
      </c>
      <c r="K2691">
        <v>34290</v>
      </c>
      <c r="L2691">
        <v>2365674.67</v>
      </c>
      <c r="M2691">
        <v>72</v>
      </c>
      <c r="N2691">
        <v>129.66999999999999</v>
      </c>
      <c r="O2691" s="3">
        <v>-0.16139999999999999</v>
      </c>
      <c r="P2691" s="3">
        <v>0.81689999999999996</v>
      </c>
      <c r="Q2691" t="s">
        <v>20</v>
      </c>
      <c r="S2691" s="1">
        <f t="shared" si="123"/>
        <v>43522</v>
      </c>
      <c r="U2691" s="1">
        <f t="shared" si="124"/>
        <v>43523</v>
      </c>
      <c r="W2691" s="37">
        <f t="shared" si="125"/>
        <v>1</v>
      </c>
      <c r="X2691" s="2"/>
      <c r="Z2691" s="2"/>
      <c r="AB2691" s="3"/>
      <c r="AD2691" s="3"/>
      <c r="AJ2691" s="3"/>
      <c r="AK2691" s="3"/>
    </row>
    <row r="2692" spans="1:37">
      <c r="A2692" t="s">
        <v>143</v>
      </c>
      <c r="B2692" t="s">
        <v>19</v>
      </c>
      <c r="C2692" s="2">
        <v>43742.489583333336</v>
      </c>
      <c r="D2692">
        <v>238.85</v>
      </c>
      <c r="E2692" s="2">
        <v>43745.53125</v>
      </c>
      <c r="F2692">
        <v>169.7</v>
      </c>
      <c r="G2692" s="3">
        <v>-0.28949999999999998</v>
      </c>
      <c r="H2692">
        <v>43918.54</v>
      </c>
      <c r="I2692" s="3">
        <v>0.27239999999999998</v>
      </c>
      <c r="J2692">
        <v>675</v>
      </c>
      <c r="K2692">
        <v>161223.75</v>
      </c>
      <c r="L2692">
        <v>2961259.27</v>
      </c>
      <c r="M2692">
        <v>89</v>
      </c>
      <c r="N2692">
        <v>493.47</v>
      </c>
      <c r="O2692" s="3">
        <v>-4.6699999999999998E-2</v>
      </c>
      <c r="P2692" s="3">
        <v>0.41049999999999998</v>
      </c>
      <c r="Q2692" t="s">
        <v>20</v>
      </c>
      <c r="S2692" s="1">
        <f t="shared" si="123"/>
        <v>43742</v>
      </c>
      <c r="U2692" s="1">
        <f t="shared" si="124"/>
        <v>43745</v>
      </c>
      <c r="W2692" s="37">
        <f t="shared" si="125"/>
        <v>3</v>
      </c>
      <c r="X2692" s="2"/>
      <c r="Z2692" s="2"/>
      <c r="AB2692" s="3"/>
      <c r="AD2692" s="3"/>
      <c r="AJ2692" s="3"/>
      <c r="AK2692" s="3"/>
    </row>
    <row r="2693" spans="1:37">
      <c r="A2693" t="s">
        <v>145</v>
      </c>
      <c r="B2693" t="s">
        <v>19</v>
      </c>
      <c r="C2693" s="2">
        <v>43889.385416666664</v>
      </c>
      <c r="D2693">
        <v>233.15</v>
      </c>
      <c r="E2693" s="2">
        <v>43892.385416666664</v>
      </c>
      <c r="F2693">
        <v>165.55</v>
      </c>
      <c r="G2693" s="3">
        <v>-0.28989999999999999</v>
      </c>
      <c r="H2693">
        <v>47709.75</v>
      </c>
      <c r="I2693" s="3">
        <v>0.27279999999999999</v>
      </c>
      <c r="J2693">
        <v>750</v>
      </c>
      <c r="K2693">
        <v>174862.5</v>
      </c>
      <c r="L2693">
        <v>3290060.28</v>
      </c>
      <c r="M2693">
        <v>77</v>
      </c>
      <c r="N2693">
        <v>619.61</v>
      </c>
      <c r="O2693" s="3">
        <v>-2.7199999999999998E-2</v>
      </c>
      <c r="P2693" s="3">
        <v>0.41539999999999999</v>
      </c>
      <c r="Q2693" t="s">
        <v>20</v>
      </c>
      <c r="S2693" s="1">
        <f t="shared" si="123"/>
        <v>43889</v>
      </c>
      <c r="U2693" s="1">
        <f t="shared" si="124"/>
        <v>43892</v>
      </c>
      <c r="W2693" s="37">
        <f t="shared" si="125"/>
        <v>3</v>
      </c>
      <c r="X2693" s="2"/>
      <c r="Z2693" s="2"/>
      <c r="AB2693" s="3"/>
      <c r="AD2693" s="3"/>
      <c r="AJ2693" s="3"/>
      <c r="AK2693" s="3"/>
    </row>
    <row r="2694" spans="1:37">
      <c r="A2694" t="s">
        <v>119</v>
      </c>
      <c r="B2694" t="s">
        <v>19</v>
      </c>
      <c r="C2694" s="2">
        <v>43014.385416666664</v>
      </c>
      <c r="D2694">
        <v>78.900000000000006</v>
      </c>
      <c r="E2694" s="2">
        <v>43017.517361111109</v>
      </c>
      <c r="F2694">
        <v>56</v>
      </c>
      <c r="G2694" s="3">
        <v>-0.29020000000000001</v>
      </c>
      <c r="H2694">
        <v>16163.25</v>
      </c>
      <c r="I2694" s="3">
        <v>0.27310000000000001</v>
      </c>
      <c r="J2694">
        <v>750</v>
      </c>
      <c r="K2694">
        <v>59175</v>
      </c>
      <c r="L2694">
        <v>2364383.4300000002</v>
      </c>
      <c r="M2694">
        <v>114</v>
      </c>
      <c r="N2694">
        <v>141.78</v>
      </c>
      <c r="O2694" s="3">
        <v>-0.13880000000000001</v>
      </c>
      <c r="P2694" s="3">
        <v>0.4138</v>
      </c>
      <c r="Q2694" t="s">
        <v>20</v>
      </c>
      <c r="S2694" s="1">
        <f t="shared" si="123"/>
        <v>43014</v>
      </c>
      <c r="U2694" s="1">
        <f t="shared" si="124"/>
        <v>43017</v>
      </c>
      <c r="W2694" s="37">
        <f t="shared" si="125"/>
        <v>3</v>
      </c>
      <c r="X2694" s="2"/>
      <c r="Z2694" s="2"/>
      <c r="AB2694" s="3"/>
      <c r="AD2694" s="3"/>
      <c r="AJ2694" s="3"/>
      <c r="AK2694" s="3"/>
    </row>
    <row r="2695" spans="1:37">
      <c r="A2695" t="s">
        <v>119</v>
      </c>
      <c r="B2695" t="s">
        <v>19</v>
      </c>
      <c r="C2695" s="2">
        <v>42977.385416666664</v>
      </c>
      <c r="D2695">
        <v>50.45</v>
      </c>
      <c r="E2695" s="2">
        <v>42978.399305555555</v>
      </c>
      <c r="F2695">
        <v>35.799999999999997</v>
      </c>
      <c r="G2695" s="3">
        <v>-0.29039999999999999</v>
      </c>
      <c r="H2695">
        <v>10340.629999999999</v>
      </c>
      <c r="I2695" s="3">
        <v>0.27329999999999999</v>
      </c>
      <c r="J2695">
        <v>750</v>
      </c>
      <c r="K2695">
        <v>37837.5</v>
      </c>
      <c r="L2695">
        <v>2284830.1800000002</v>
      </c>
      <c r="M2695">
        <v>80</v>
      </c>
      <c r="N2695">
        <v>129.26</v>
      </c>
      <c r="O2695" s="3">
        <v>-0.38750000000000001</v>
      </c>
      <c r="P2695" s="3">
        <v>0.57879999999999998</v>
      </c>
      <c r="Q2695" t="s">
        <v>20</v>
      </c>
      <c r="S2695" s="1">
        <f t="shared" si="123"/>
        <v>42977</v>
      </c>
      <c r="U2695" s="1">
        <f t="shared" si="124"/>
        <v>42978</v>
      </c>
      <c r="W2695" s="37">
        <f t="shared" si="125"/>
        <v>1</v>
      </c>
      <c r="X2695" s="2"/>
      <c r="Z2695" s="2"/>
      <c r="AB2695" s="3"/>
      <c r="AD2695" s="3"/>
      <c r="AJ2695" s="3"/>
      <c r="AK2695" s="3"/>
    </row>
    <row r="2696" spans="1:37">
      <c r="A2696" t="s">
        <v>40</v>
      </c>
      <c r="B2696" t="s">
        <v>19</v>
      </c>
      <c r="C2696" s="2">
        <v>41037.541666666664</v>
      </c>
      <c r="D2696">
        <v>89.2</v>
      </c>
      <c r="E2696" s="2">
        <v>41039.385416666664</v>
      </c>
      <c r="F2696">
        <v>63.25</v>
      </c>
      <c r="G2696" s="3">
        <v>-0.29089999999999999</v>
      </c>
      <c r="H2696">
        <v>25646.78</v>
      </c>
      <c r="I2696" s="3">
        <v>0.27379999999999999</v>
      </c>
      <c r="J2696">
        <v>1050</v>
      </c>
      <c r="K2696">
        <v>93660</v>
      </c>
      <c r="L2696">
        <v>236039.94</v>
      </c>
      <c r="M2696">
        <v>108</v>
      </c>
      <c r="N2696">
        <v>237.47</v>
      </c>
      <c r="O2696" s="3">
        <v>-3.7600000000000001E-2</v>
      </c>
      <c r="P2696" s="3">
        <v>0.46129999999999999</v>
      </c>
      <c r="Q2696" t="s">
        <v>20</v>
      </c>
      <c r="S2696" s="1">
        <f t="shared" si="123"/>
        <v>41037</v>
      </c>
      <c r="U2696" s="1">
        <f t="shared" si="124"/>
        <v>41039</v>
      </c>
      <c r="W2696" s="37">
        <f t="shared" si="125"/>
        <v>2</v>
      </c>
      <c r="X2696" s="2"/>
      <c r="Z2696" s="2"/>
      <c r="AB2696" s="3"/>
      <c r="AD2696" s="3"/>
      <c r="AJ2696" s="3"/>
      <c r="AK2696" s="3"/>
    </row>
    <row r="2697" spans="1:37">
      <c r="A2697" t="s">
        <v>27</v>
      </c>
      <c r="B2697" t="s">
        <v>19</v>
      </c>
      <c r="C2697" s="2">
        <v>41193.53125</v>
      </c>
      <c r="D2697">
        <v>80.7</v>
      </c>
      <c r="E2697" s="2">
        <v>41194.385416666664</v>
      </c>
      <c r="F2697">
        <v>57.15</v>
      </c>
      <c r="G2697" s="3">
        <v>-0.2918</v>
      </c>
      <c r="H2697">
        <v>21062.93</v>
      </c>
      <c r="I2697" s="3">
        <v>0.2747</v>
      </c>
      <c r="J2697">
        <v>950.00009999999997</v>
      </c>
      <c r="K2697">
        <v>76665</v>
      </c>
      <c r="L2697">
        <v>490774.77</v>
      </c>
      <c r="M2697">
        <v>35</v>
      </c>
      <c r="N2697">
        <v>601.79999999999995</v>
      </c>
      <c r="O2697" s="3">
        <v>-3.1600000000000003E-2</v>
      </c>
      <c r="P2697" s="3">
        <v>0.4244</v>
      </c>
      <c r="Q2697" t="s">
        <v>20</v>
      </c>
      <c r="S2697" s="1">
        <f t="shared" si="123"/>
        <v>41193</v>
      </c>
      <c r="U2697" s="1">
        <f t="shared" si="124"/>
        <v>41194</v>
      </c>
      <c r="W2697" s="37">
        <f t="shared" si="125"/>
        <v>1</v>
      </c>
      <c r="X2697" s="2"/>
      <c r="Z2697" s="2"/>
      <c r="AB2697" s="3"/>
      <c r="AD2697" s="3"/>
      <c r="AJ2697" s="3"/>
      <c r="AK2697" s="3"/>
    </row>
    <row r="2698" spans="1:37">
      <c r="A2698" t="s">
        <v>203</v>
      </c>
      <c r="B2698" t="s">
        <v>19</v>
      </c>
      <c r="C2698" s="2">
        <v>44743.545138888891</v>
      </c>
      <c r="D2698">
        <v>363.6</v>
      </c>
      <c r="E2698" s="2">
        <v>44747.579861111109</v>
      </c>
      <c r="F2698">
        <v>257.10000000000002</v>
      </c>
      <c r="G2698" s="3">
        <v>-0.29289999999999999</v>
      </c>
      <c r="H2698">
        <v>75219.75</v>
      </c>
      <c r="I2698" s="3">
        <v>0.27579999999999999</v>
      </c>
      <c r="J2698">
        <v>750</v>
      </c>
      <c r="K2698">
        <v>272700</v>
      </c>
      <c r="L2698">
        <v>6898667.3099999996</v>
      </c>
      <c r="M2698">
        <v>163</v>
      </c>
      <c r="N2698">
        <v>461.47</v>
      </c>
      <c r="O2698" s="3">
        <v>-7.4399999999999994E-2</v>
      </c>
      <c r="P2698" s="3">
        <v>0.45610000000000001</v>
      </c>
      <c r="Q2698" t="s">
        <v>20</v>
      </c>
      <c r="S2698" s="1">
        <f t="shared" si="123"/>
        <v>44743</v>
      </c>
      <c r="U2698" s="1">
        <f t="shared" si="124"/>
        <v>44747</v>
      </c>
      <c r="W2698" s="37">
        <f t="shared" si="125"/>
        <v>4</v>
      </c>
      <c r="X2698" s="2"/>
      <c r="Z2698" s="2"/>
      <c r="AB2698" s="3"/>
      <c r="AD2698" s="3"/>
      <c r="AJ2698" s="3"/>
      <c r="AK2698" s="3"/>
    </row>
    <row r="2699" spans="1:37">
      <c r="A2699" t="s">
        <v>140</v>
      </c>
      <c r="B2699" t="s">
        <v>19</v>
      </c>
      <c r="C2699" s="2">
        <v>43234.628472222219</v>
      </c>
      <c r="D2699">
        <v>114.25</v>
      </c>
      <c r="E2699" s="2">
        <v>43235.548611111109</v>
      </c>
      <c r="F2699">
        <v>80.75</v>
      </c>
      <c r="G2699" s="3">
        <v>-0.29320000000000002</v>
      </c>
      <c r="H2699">
        <v>21296.25</v>
      </c>
      <c r="I2699" s="3">
        <v>0.27610000000000001</v>
      </c>
      <c r="J2699">
        <v>675</v>
      </c>
      <c r="K2699">
        <v>77118.75</v>
      </c>
      <c r="L2699">
        <v>2313196.15</v>
      </c>
      <c r="M2699">
        <v>53</v>
      </c>
      <c r="N2699">
        <v>401.82</v>
      </c>
      <c r="O2699" s="3">
        <v>-0.1028</v>
      </c>
      <c r="P2699" s="3">
        <v>0.55840000000000001</v>
      </c>
      <c r="Q2699" t="s">
        <v>20</v>
      </c>
      <c r="S2699" s="1">
        <f t="shared" si="123"/>
        <v>43234</v>
      </c>
      <c r="U2699" s="1">
        <f t="shared" si="124"/>
        <v>43235</v>
      </c>
      <c r="W2699" s="37">
        <f t="shared" si="125"/>
        <v>1</v>
      </c>
      <c r="X2699" s="2"/>
      <c r="Z2699" s="2"/>
      <c r="AB2699" s="3"/>
      <c r="AD2699" s="3"/>
      <c r="AJ2699" s="3"/>
      <c r="AK2699" s="3"/>
    </row>
    <row r="2700" spans="1:37">
      <c r="A2700" t="s">
        <v>25</v>
      </c>
      <c r="B2700" t="s">
        <v>19</v>
      </c>
      <c r="C2700" s="2">
        <v>41201.489583333336</v>
      </c>
      <c r="D2700">
        <v>43.45</v>
      </c>
      <c r="E2700" s="2">
        <v>41204.458333333336</v>
      </c>
      <c r="F2700">
        <v>30.7</v>
      </c>
      <c r="G2700" s="3">
        <v>-0.29339999999999999</v>
      </c>
      <c r="H2700">
        <v>11408.08</v>
      </c>
      <c r="I2700" s="3">
        <v>0.27639999999999998</v>
      </c>
      <c r="J2700">
        <v>950</v>
      </c>
      <c r="K2700">
        <v>41277.5</v>
      </c>
      <c r="L2700">
        <v>537906.17000000004</v>
      </c>
      <c r="M2700">
        <v>68</v>
      </c>
      <c r="N2700">
        <v>167.77</v>
      </c>
      <c r="O2700" s="3">
        <v>-5.5199999999999999E-2</v>
      </c>
      <c r="P2700" s="3">
        <v>0.57769999999999999</v>
      </c>
      <c r="Q2700" t="s">
        <v>20</v>
      </c>
      <c r="S2700" s="1">
        <f t="shared" si="123"/>
        <v>41201</v>
      </c>
      <c r="U2700" s="1">
        <f t="shared" si="124"/>
        <v>41204</v>
      </c>
      <c r="W2700" s="37">
        <f t="shared" si="125"/>
        <v>3</v>
      </c>
      <c r="X2700" s="2"/>
      <c r="Z2700" s="2"/>
      <c r="AB2700" s="3"/>
      <c r="AD2700" s="3"/>
      <c r="AJ2700" s="3"/>
      <c r="AK2700" s="3"/>
    </row>
    <row r="2701" spans="1:37">
      <c r="A2701" t="s">
        <v>152</v>
      </c>
      <c r="B2701" t="s">
        <v>19</v>
      </c>
      <c r="C2701" s="2">
        <v>43264.614583333336</v>
      </c>
      <c r="D2701">
        <v>69.849999999999994</v>
      </c>
      <c r="E2701" s="2">
        <v>43266.388888888891</v>
      </c>
      <c r="F2701">
        <v>49.35</v>
      </c>
      <c r="G2701" s="3">
        <v>-0.29349999999999998</v>
      </c>
      <c r="H2701">
        <v>13032.9</v>
      </c>
      <c r="I2701" s="3">
        <v>0.27639999999999998</v>
      </c>
      <c r="J2701">
        <v>675</v>
      </c>
      <c r="K2701">
        <v>47148.75</v>
      </c>
      <c r="L2701">
        <v>2525509.64</v>
      </c>
      <c r="M2701">
        <v>86</v>
      </c>
      <c r="N2701">
        <v>151.55000000000001</v>
      </c>
      <c r="O2701" s="3">
        <v>-7.0199999999999999E-2</v>
      </c>
      <c r="P2701" s="3">
        <v>0.42730000000000001</v>
      </c>
      <c r="Q2701" t="s">
        <v>20</v>
      </c>
      <c r="S2701" s="1">
        <f t="shared" si="123"/>
        <v>43264</v>
      </c>
      <c r="U2701" s="1">
        <f t="shared" si="124"/>
        <v>43266</v>
      </c>
      <c r="W2701" s="37">
        <f t="shared" si="125"/>
        <v>2</v>
      </c>
      <c r="X2701" s="2"/>
      <c r="Z2701" s="2"/>
      <c r="AB2701" s="3"/>
      <c r="AD2701" s="3"/>
      <c r="AJ2701" s="3"/>
      <c r="AK2701" s="3"/>
    </row>
    <row r="2702" spans="1:37">
      <c r="A2702" t="s">
        <v>149</v>
      </c>
      <c r="B2702" t="s">
        <v>19</v>
      </c>
      <c r="C2702" s="2">
        <v>43558.586805555555</v>
      </c>
      <c r="D2702">
        <v>212</v>
      </c>
      <c r="E2702" s="2">
        <v>43560.385416666664</v>
      </c>
      <c r="F2702">
        <v>149.75</v>
      </c>
      <c r="G2702" s="3">
        <v>-0.29360000000000003</v>
      </c>
      <c r="H2702">
        <v>39576.94</v>
      </c>
      <c r="I2702" s="3">
        <v>0.27660000000000001</v>
      </c>
      <c r="J2702">
        <v>675</v>
      </c>
      <c r="K2702">
        <v>143100</v>
      </c>
      <c r="L2702">
        <v>2550703.2999999998</v>
      </c>
      <c r="M2702">
        <v>95</v>
      </c>
      <c r="N2702">
        <v>416.6</v>
      </c>
      <c r="O2702" s="3">
        <v>-0.1085</v>
      </c>
      <c r="P2702" s="3">
        <v>0.42780000000000001</v>
      </c>
      <c r="Q2702" t="s">
        <v>20</v>
      </c>
      <c r="S2702" s="1">
        <f t="shared" si="123"/>
        <v>43558</v>
      </c>
      <c r="U2702" s="1">
        <f t="shared" si="124"/>
        <v>43560</v>
      </c>
      <c r="W2702" s="37">
        <f t="shared" si="125"/>
        <v>2</v>
      </c>
      <c r="X2702" s="2"/>
      <c r="Z2702" s="2"/>
      <c r="AB2702" s="3"/>
      <c r="AD2702" s="3"/>
      <c r="AJ2702" s="3"/>
      <c r="AK2702" s="3"/>
    </row>
    <row r="2703" spans="1:37">
      <c r="A2703" t="s">
        <v>25</v>
      </c>
      <c r="B2703" t="s">
        <v>19</v>
      </c>
      <c r="C2703" s="2">
        <v>41354.565972222219</v>
      </c>
      <c r="D2703">
        <v>54.5</v>
      </c>
      <c r="E2703" s="2">
        <v>41355.604166666664</v>
      </c>
      <c r="F2703">
        <v>38.5</v>
      </c>
      <c r="G2703" s="3">
        <v>-0.29360000000000003</v>
      </c>
      <c r="H2703">
        <v>15070</v>
      </c>
      <c r="I2703" s="3">
        <v>0.27650000000000002</v>
      </c>
      <c r="J2703">
        <v>1000</v>
      </c>
      <c r="K2703">
        <v>54500</v>
      </c>
      <c r="L2703">
        <v>710026.47</v>
      </c>
      <c r="M2703">
        <v>88</v>
      </c>
      <c r="N2703">
        <v>171.25</v>
      </c>
      <c r="O2703" s="3">
        <v>-0.19270000000000001</v>
      </c>
      <c r="P2703" s="3">
        <v>0.5917</v>
      </c>
      <c r="Q2703" t="s">
        <v>20</v>
      </c>
      <c r="S2703" s="1">
        <f t="shared" si="123"/>
        <v>41354</v>
      </c>
      <c r="U2703" s="1">
        <f t="shared" si="124"/>
        <v>41355</v>
      </c>
      <c r="W2703" s="37">
        <f t="shared" si="125"/>
        <v>1</v>
      </c>
      <c r="X2703" s="2"/>
      <c r="Z2703" s="2"/>
      <c r="AB2703" s="3"/>
      <c r="AD2703" s="3"/>
      <c r="AJ2703" s="3"/>
      <c r="AK2703" s="3"/>
    </row>
    <row r="2704" spans="1:37">
      <c r="A2704" t="s">
        <v>33</v>
      </c>
      <c r="B2704" t="s">
        <v>19</v>
      </c>
      <c r="C2704" s="2">
        <v>41100.385416666664</v>
      </c>
      <c r="D2704">
        <v>81</v>
      </c>
      <c r="E2704" s="2">
        <v>41101.520833333336</v>
      </c>
      <c r="F2704">
        <v>57.15</v>
      </c>
      <c r="G2704" s="3">
        <v>-0.2944</v>
      </c>
      <c r="H2704">
        <v>22468.5</v>
      </c>
      <c r="I2704" s="3">
        <v>0.27739999999999998</v>
      </c>
      <c r="J2704">
        <v>1000</v>
      </c>
      <c r="K2704">
        <v>81000</v>
      </c>
      <c r="L2704">
        <v>398067.42</v>
      </c>
      <c r="M2704">
        <v>116</v>
      </c>
      <c r="N2704">
        <v>193.69</v>
      </c>
      <c r="O2704" s="3">
        <v>-3.3300000000000003E-2</v>
      </c>
      <c r="P2704" s="3">
        <v>0.46850000000000003</v>
      </c>
      <c r="Q2704" t="s">
        <v>20</v>
      </c>
      <c r="S2704" s="1">
        <f t="shared" si="123"/>
        <v>41100</v>
      </c>
      <c r="U2704" s="1">
        <f t="shared" si="124"/>
        <v>41101</v>
      </c>
      <c r="W2704" s="37">
        <f t="shared" si="125"/>
        <v>1</v>
      </c>
      <c r="X2704" s="2"/>
      <c r="Z2704" s="2"/>
      <c r="AB2704" s="3"/>
      <c r="AD2704" s="3"/>
      <c r="AJ2704" s="3"/>
      <c r="AK2704" s="3"/>
    </row>
    <row r="2705" spans="1:37">
      <c r="A2705" t="s">
        <v>80</v>
      </c>
      <c r="B2705" t="s">
        <v>19</v>
      </c>
      <c r="C2705" s="2">
        <v>42723.631944444445</v>
      </c>
      <c r="D2705">
        <v>80.8</v>
      </c>
      <c r="E2705" s="2">
        <v>42724.642361111109</v>
      </c>
      <c r="F2705">
        <v>57</v>
      </c>
      <c r="G2705" s="3">
        <v>-0.29459999999999997</v>
      </c>
      <c r="H2705">
        <v>20179.8</v>
      </c>
      <c r="I2705" s="3">
        <v>0.27750000000000002</v>
      </c>
      <c r="J2705">
        <v>899.99990000000003</v>
      </c>
      <c r="K2705">
        <v>72720</v>
      </c>
      <c r="L2705">
        <v>2251840.42</v>
      </c>
      <c r="M2705">
        <v>79</v>
      </c>
      <c r="N2705">
        <v>255.44</v>
      </c>
      <c r="O2705" s="3">
        <v>-4.58E-2</v>
      </c>
      <c r="P2705" s="3">
        <v>0.4647</v>
      </c>
      <c r="Q2705" t="s">
        <v>20</v>
      </c>
      <c r="S2705" s="1">
        <f t="shared" si="123"/>
        <v>42723</v>
      </c>
      <c r="U2705" s="1">
        <f t="shared" si="124"/>
        <v>42724</v>
      </c>
      <c r="W2705" s="37">
        <f t="shared" si="125"/>
        <v>1</v>
      </c>
      <c r="X2705" s="2"/>
      <c r="Z2705" s="2"/>
      <c r="AB2705" s="3"/>
      <c r="AD2705" s="3"/>
      <c r="AJ2705" s="3"/>
      <c r="AK2705" s="3"/>
    </row>
    <row r="2706" spans="1:37">
      <c r="A2706" t="s">
        <v>84</v>
      </c>
      <c r="B2706" t="s">
        <v>19</v>
      </c>
      <c r="C2706" s="2">
        <v>42152.458333333336</v>
      </c>
      <c r="D2706">
        <v>31.05</v>
      </c>
      <c r="E2706" s="2">
        <v>42152.628472222219</v>
      </c>
      <c r="F2706">
        <v>21.9</v>
      </c>
      <c r="G2706" s="3">
        <v>-0.29470000000000002</v>
      </c>
      <c r="H2706">
        <v>7111.91</v>
      </c>
      <c r="I2706" s="3">
        <v>0.27760000000000001</v>
      </c>
      <c r="J2706">
        <v>825</v>
      </c>
      <c r="K2706">
        <v>25616.25</v>
      </c>
      <c r="L2706">
        <v>1924164.52</v>
      </c>
      <c r="M2706">
        <v>50</v>
      </c>
      <c r="N2706">
        <v>142.24</v>
      </c>
      <c r="O2706" s="3">
        <v>-0.13200000000000001</v>
      </c>
      <c r="P2706" s="3">
        <v>0.91469999999999996</v>
      </c>
      <c r="Q2706" t="s">
        <v>20</v>
      </c>
      <c r="S2706" s="1">
        <f t="shared" si="123"/>
        <v>42152</v>
      </c>
      <c r="U2706" s="1">
        <f t="shared" si="124"/>
        <v>42152</v>
      </c>
      <c r="W2706" s="37">
        <f t="shared" si="125"/>
        <v>0</v>
      </c>
      <c r="X2706" s="2"/>
      <c r="Z2706" s="2"/>
      <c r="AB2706" s="3"/>
      <c r="AD2706" s="3"/>
      <c r="AJ2706" s="3"/>
      <c r="AK2706" s="3"/>
    </row>
    <row r="2707" spans="1:37">
      <c r="A2707" t="s">
        <v>77</v>
      </c>
      <c r="B2707" t="s">
        <v>19</v>
      </c>
      <c r="C2707" s="2">
        <v>42341.618055555555</v>
      </c>
      <c r="D2707">
        <v>134.6</v>
      </c>
      <c r="E2707" s="2">
        <v>42345.385416666664</v>
      </c>
      <c r="F2707">
        <v>94.9</v>
      </c>
      <c r="G2707" s="3">
        <v>-0.2949</v>
      </c>
      <c r="H2707">
        <v>33664.5</v>
      </c>
      <c r="I2707" s="3">
        <v>0.27789999999999998</v>
      </c>
      <c r="J2707">
        <v>900</v>
      </c>
      <c r="K2707">
        <v>121140.01</v>
      </c>
      <c r="L2707">
        <v>1912588.34</v>
      </c>
      <c r="M2707">
        <v>86</v>
      </c>
      <c r="N2707">
        <v>391.45</v>
      </c>
      <c r="O2707" s="3">
        <v>-2.41E-2</v>
      </c>
      <c r="P2707" s="3">
        <v>0.37819999999999998</v>
      </c>
      <c r="Q2707" t="s">
        <v>20</v>
      </c>
      <c r="S2707" s="1">
        <f t="shared" si="123"/>
        <v>42341</v>
      </c>
      <c r="U2707" s="1">
        <f t="shared" si="124"/>
        <v>42345</v>
      </c>
      <c r="W2707" s="37">
        <f t="shared" si="125"/>
        <v>4</v>
      </c>
      <c r="X2707" s="2"/>
      <c r="Z2707" s="2"/>
      <c r="AB2707" s="3"/>
      <c r="AD2707" s="3"/>
      <c r="AJ2707" s="3"/>
      <c r="AK2707" s="3"/>
    </row>
    <row r="2708" spans="1:37">
      <c r="A2708" t="s">
        <v>144</v>
      </c>
      <c r="B2708" t="s">
        <v>19</v>
      </c>
      <c r="C2708" s="2">
        <v>43315.385416666664</v>
      </c>
      <c r="D2708">
        <v>122.15</v>
      </c>
      <c r="E2708" s="2">
        <v>43318.607638888891</v>
      </c>
      <c r="F2708">
        <v>86.1</v>
      </c>
      <c r="G2708" s="3">
        <v>-0.29509999999999997</v>
      </c>
      <c r="H2708">
        <v>22928.06</v>
      </c>
      <c r="I2708" s="3">
        <v>0.27810000000000001</v>
      </c>
      <c r="J2708">
        <v>675</v>
      </c>
      <c r="K2708">
        <v>82451.25</v>
      </c>
      <c r="L2708">
        <v>2529348.0299999998</v>
      </c>
      <c r="M2708">
        <v>141</v>
      </c>
      <c r="N2708">
        <v>162.61000000000001</v>
      </c>
      <c r="O2708" s="3">
        <v>-7.5700000000000003E-2</v>
      </c>
      <c r="P2708" s="3">
        <v>0.42080000000000001</v>
      </c>
      <c r="Q2708" t="s">
        <v>20</v>
      </c>
      <c r="S2708" s="1">
        <f t="shared" si="123"/>
        <v>43315</v>
      </c>
      <c r="U2708" s="1">
        <f t="shared" si="124"/>
        <v>43318</v>
      </c>
      <c r="W2708" s="37">
        <f t="shared" si="125"/>
        <v>3</v>
      </c>
      <c r="X2708" s="2"/>
      <c r="Z2708" s="2"/>
      <c r="AB2708" s="3"/>
      <c r="AD2708" s="3"/>
      <c r="AJ2708" s="3"/>
      <c r="AK2708" s="3"/>
    </row>
    <row r="2709" spans="1:37">
      <c r="A2709" t="s">
        <v>48</v>
      </c>
      <c r="B2709" t="s">
        <v>19</v>
      </c>
      <c r="C2709" s="2">
        <v>40892.569444444445</v>
      </c>
      <c r="D2709">
        <v>87.35</v>
      </c>
      <c r="E2709" s="2">
        <v>40893.583333333336</v>
      </c>
      <c r="F2709">
        <v>61.55</v>
      </c>
      <c r="G2709" s="3">
        <v>-0.2954</v>
      </c>
      <c r="H2709">
        <v>24311</v>
      </c>
      <c r="I2709" s="3">
        <v>0.27829999999999999</v>
      </c>
      <c r="J2709">
        <v>1000</v>
      </c>
      <c r="K2709">
        <v>87350</v>
      </c>
      <c r="L2709">
        <v>-177352.95</v>
      </c>
      <c r="M2709">
        <v>81</v>
      </c>
      <c r="N2709">
        <v>300.14</v>
      </c>
      <c r="O2709" s="3">
        <v>-4.1799999999999997E-2</v>
      </c>
      <c r="P2709" s="3">
        <v>0.47339999999999999</v>
      </c>
      <c r="Q2709" t="s">
        <v>20</v>
      </c>
      <c r="S2709" s="1">
        <f t="shared" si="123"/>
        <v>40892</v>
      </c>
      <c r="U2709" s="1">
        <f t="shared" si="124"/>
        <v>40893</v>
      </c>
      <c r="W2709" s="37">
        <f t="shared" si="125"/>
        <v>1</v>
      </c>
      <c r="X2709" s="2"/>
      <c r="Z2709" s="2"/>
      <c r="AB2709" s="3"/>
      <c r="AD2709" s="3"/>
      <c r="AJ2709" s="3"/>
      <c r="AK2709" s="3"/>
    </row>
    <row r="2710" spans="1:37">
      <c r="A2710" t="s">
        <v>118</v>
      </c>
      <c r="B2710" t="s">
        <v>19</v>
      </c>
      <c r="C2710" s="2">
        <v>42976.385416666664</v>
      </c>
      <c r="D2710">
        <v>26.85</v>
      </c>
      <c r="E2710" s="2">
        <v>42977.385416666664</v>
      </c>
      <c r="F2710">
        <v>18.899999999999999</v>
      </c>
      <c r="G2710" s="3">
        <v>-0.29609999999999997</v>
      </c>
      <c r="H2710">
        <v>5619.38</v>
      </c>
      <c r="I2710" s="3">
        <v>0.27910000000000001</v>
      </c>
      <c r="J2710">
        <v>750</v>
      </c>
      <c r="K2710">
        <v>20137.5</v>
      </c>
      <c r="L2710">
        <v>2274489.5499999998</v>
      </c>
      <c r="M2710">
        <v>76</v>
      </c>
      <c r="N2710">
        <v>73.94</v>
      </c>
      <c r="O2710" s="3">
        <v>-0.29239999999999999</v>
      </c>
      <c r="P2710" s="3">
        <v>0.72070000000000001</v>
      </c>
      <c r="Q2710" t="s">
        <v>20</v>
      </c>
      <c r="S2710" s="1">
        <f t="shared" si="123"/>
        <v>42976</v>
      </c>
      <c r="U2710" s="1">
        <f t="shared" si="124"/>
        <v>42977</v>
      </c>
      <c r="W2710" s="37">
        <f t="shared" si="125"/>
        <v>1</v>
      </c>
      <c r="X2710" s="2"/>
      <c r="Z2710" s="2"/>
      <c r="AB2710" s="3"/>
      <c r="AD2710" s="3"/>
      <c r="AJ2710" s="3"/>
      <c r="AK2710" s="3"/>
    </row>
    <row r="2711" spans="1:37">
      <c r="A2711" t="s">
        <v>30</v>
      </c>
      <c r="B2711" t="s">
        <v>19</v>
      </c>
      <c r="C2711" s="2">
        <v>41507.53125</v>
      </c>
      <c r="D2711">
        <v>87</v>
      </c>
      <c r="E2711" s="2">
        <v>41508.527777777781</v>
      </c>
      <c r="F2711">
        <v>61.15</v>
      </c>
      <c r="G2711" s="3">
        <v>-0.29709999999999998</v>
      </c>
      <c r="H2711">
        <v>25586.92</v>
      </c>
      <c r="I2711" s="3">
        <v>0.28010000000000002</v>
      </c>
      <c r="J2711">
        <v>1050</v>
      </c>
      <c r="K2711">
        <v>91350</v>
      </c>
      <c r="L2711">
        <v>687401.3</v>
      </c>
      <c r="M2711">
        <v>76</v>
      </c>
      <c r="N2711">
        <v>336.67</v>
      </c>
      <c r="O2711" s="3">
        <v>-0.1069</v>
      </c>
      <c r="P2711" s="3">
        <v>0.72640000000000005</v>
      </c>
      <c r="Q2711" t="s">
        <v>20</v>
      </c>
      <c r="S2711" s="1">
        <f t="shared" si="123"/>
        <v>41507</v>
      </c>
      <c r="U2711" s="1">
        <f t="shared" si="124"/>
        <v>41508</v>
      </c>
      <c r="W2711" s="37">
        <f t="shared" si="125"/>
        <v>1</v>
      </c>
      <c r="X2711" s="2"/>
      <c r="Z2711" s="2"/>
      <c r="AB2711" s="3"/>
      <c r="AD2711" s="3"/>
      <c r="AJ2711" s="3"/>
      <c r="AK2711" s="3"/>
    </row>
    <row r="2712" spans="1:37">
      <c r="A2712" t="s">
        <v>104</v>
      </c>
      <c r="B2712" t="s">
        <v>19</v>
      </c>
      <c r="C2712" s="2">
        <v>42842.635416666664</v>
      </c>
      <c r="D2712">
        <v>43.9</v>
      </c>
      <c r="E2712" s="2">
        <v>42843.552083333336</v>
      </c>
      <c r="F2712">
        <v>30.85</v>
      </c>
      <c r="G2712" s="3">
        <v>-0.29730000000000001</v>
      </c>
      <c r="H2712">
        <v>9226.8700000000008</v>
      </c>
      <c r="I2712" s="3">
        <v>0.2802</v>
      </c>
      <c r="J2712">
        <v>750</v>
      </c>
      <c r="K2712">
        <v>32925</v>
      </c>
      <c r="L2712">
        <v>2155689.7799999998</v>
      </c>
      <c r="M2712">
        <v>52</v>
      </c>
      <c r="N2712">
        <v>177.44</v>
      </c>
      <c r="O2712" s="3">
        <v>-1.37E-2</v>
      </c>
      <c r="P2712" s="3">
        <v>0.5444</v>
      </c>
      <c r="Q2712" t="s">
        <v>20</v>
      </c>
      <c r="S2712" s="1">
        <f t="shared" si="123"/>
        <v>42842</v>
      </c>
      <c r="U2712" s="1">
        <f t="shared" si="124"/>
        <v>42843</v>
      </c>
      <c r="W2712" s="37">
        <f t="shared" si="125"/>
        <v>1</v>
      </c>
      <c r="X2712" s="2"/>
      <c r="Z2712" s="2"/>
      <c r="AB2712" s="3"/>
      <c r="AD2712" s="3"/>
      <c r="AJ2712" s="3"/>
      <c r="AK2712" s="3"/>
    </row>
    <row r="2713" spans="1:37">
      <c r="A2713" t="s">
        <v>41</v>
      </c>
      <c r="B2713" t="s">
        <v>19</v>
      </c>
      <c r="C2713" s="2">
        <v>41082.548611111109</v>
      </c>
      <c r="D2713">
        <v>27.05</v>
      </c>
      <c r="E2713" s="2">
        <v>41085.597222222219</v>
      </c>
      <c r="F2713">
        <v>19</v>
      </c>
      <c r="G2713" s="3">
        <v>-0.29759999999999998</v>
      </c>
      <c r="H2713">
        <v>7968.98</v>
      </c>
      <c r="I2713" s="3">
        <v>0.28060000000000002</v>
      </c>
      <c r="J2713">
        <v>1050</v>
      </c>
      <c r="K2713">
        <v>28402.5</v>
      </c>
      <c r="L2713">
        <v>396160.87</v>
      </c>
      <c r="M2713">
        <v>91</v>
      </c>
      <c r="N2713">
        <v>87.57</v>
      </c>
      <c r="O2713" s="3">
        <v>-0.30499999999999999</v>
      </c>
      <c r="P2713" s="3">
        <v>0.60260000000000002</v>
      </c>
      <c r="Q2713" t="s">
        <v>20</v>
      </c>
      <c r="S2713" s="1">
        <f t="shared" si="123"/>
        <v>41082</v>
      </c>
      <c r="U2713" s="1">
        <f t="shared" si="124"/>
        <v>41085</v>
      </c>
      <c r="W2713" s="37">
        <f t="shared" si="125"/>
        <v>3</v>
      </c>
      <c r="X2713" s="2"/>
      <c r="Z2713" s="2"/>
      <c r="AB2713" s="3"/>
      <c r="AD2713" s="3"/>
      <c r="AJ2713" s="3"/>
      <c r="AK2713" s="3"/>
    </row>
    <row r="2714" spans="1:37">
      <c r="A2714" t="s">
        <v>113</v>
      </c>
      <c r="B2714" t="s">
        <v>19</v>
      </c>
      <c r="C2714" s="2">
        <v>42881.385416666664</v>
      </c>
      <c r="D2714">
        <v>116.25</v>
      </c>
      <c r="E2714" s="2">
        <v>42885.385416666664</v>
      </c>
      <c r="F2714">
        <v>81.650000000000006</v>
      </c>
      <c r="G2714" s="3">
        <v>-0.29759999999999998</v>
      </c>
      <c r="H2714">
        <v>24465.75</v>
      </c>
      <c r="I2714" s="3">
        <v>0.28060000000000002</v>
      </c>
      <c r="J2714">
        <v>750</v>
      </c>
      <c r="K2714">
        <v>87187.5</v>
      </c>
      <c r="L2714">
        <v>2130539.73</v>
      </c>
      <c r="M2714">
        <v>151</v>
      </c>
      <c r="N2714">
        <v>162.02000000000001</v>
      </c>
      <c r="O2714" s="3">
        <v>-2.41E-2</v>
      </c>
      <c r="P2714" s="3">
        <v>0.45679999999999998</v>
      </c>
      <c r="Q2714" t="s">
        <v>20</v>
      </c>
      <c r="S2714" s="1">
        <f t="shared" si="123"/>
        <v>42881</v>
      </c>
      <c r="U2714" s="1">
        <f t="shared" si="124"/>
        <v>42885</v>
      </c>
      <c r="W2714" s="37">
        <f t="shared" si="125"/>
        <v>4</v>
      </c>
      <c r="X2714" s="2"/>
      <c r="Z2714" s="2"/>
      <c r="AB2714" s="3"/>
      <c r="AD2714" s="3"/>
      <c r="AJ2714" s="3"/>
      <c r="AK2714" s="3"/>
    </row>
    <row r="2715" spans="1:37">
      <c r="A2715" t="s">
        <v>25</v>
      </c>
      <c r="B2715" t="s">
        <v>19</v>
      </c>
      <c r="C2715" s="2">
        <v>41176.555555555555</v>
      </c>
      <c r="D2715">
        <v>39.299999999999997</v>
      </c>
      <c r="E2715" s="2">
        <v>41177.53125</v>
      </c>
      <c r="F2715">
        <v>27.55</v>
      </c>
      <c r="G2715" s="3">
        <v>-0.29899999999999999</v>
      </c>
      <c r="H2715">
        <v>10527.42</v>
      </c>
      <c r="I2715" s="3">
        <v>0.28199999999999997</v>
      </c>
      <c r="J2715">
        <v>950</v>
      </c>
      <c r="K2715">
        <v>37335</v>
      </c>
      <c r="L2715">
        <v>499701.45</v>
      </c>
      <c r="M2715">
        <v>70</v>
      </c>
      <c r="N2715">
        <v>150.38999999999999</v>
      </c>
      <c r="O2715" s="3">
        <v>-0.17680000000000001</v>
      </c>
      <c r="P2715" s="3">
        <v>0.59289999999999998</v>
      </c>
      <c r="Q2715" t="s">
        <v>20</v>
      </c>
      <c r="S2715" s="1">
        <f t="shared" si="123"/>
        <v>41176</v>
      </c>
      <c r="U2715" s="1">
        <f t="shared" si="124"/>
        <v>41177</v>
      </c>
      <c r="W2715" s="37">
        <f t="shared" si="125"/>
        <v>1</v>
      </c>
      <c r="X2715" s="2"/>
      <c r="Z2715" s="2"/>
      <c r="AB2715" s="3"/>
      <c r="AD2715" s="3"/>
      <c r="AJ2715" s="3"/>
      <c r="AK2715" s="3"/>
    </row>
    <row r="2716" spans="1:37">
      <c r="A2716" t="s">
        <v>219</v>
      </c>
      <c r="B2716" t="s">
        <v>19</v>
      </c>
      <c r="C2716" s="2">
        <v>44680.59375</v>
      </c>
      <c r="D2716">
        <v>325.60000000000002</v>
      </c>
      <c r="E2716" s="2">
        <v>44683.614583333336</v>
      </c>
      <c r="F2716">
        <v>228.1</v>
      </c>
      <c r="G2716" s="3">
        <v>-0.2994</v>
      </c>
      <c r="H2716">
        <v>59775.95</v>
      </c>
      <c r="I2716" s="3">
        <v>0.28239999999999998</v>
      </c>
      <c r="J2716">
        <v>650</v>
      </c>
      <c r="K2716">
        <v>211640</v>
      </c>
      <c r="L2716">
        <v>6612254.4800000004</v>
      </c>
      <c r="M2716">
        <v>83</v>
      </c>
      <c r="N2716">
        <v>720.19</v>
      </c>
      <c r="O2716" s="3">
        <v>-4.4200000000000003E-2</v>
      </c>
      <c r="P2716" s="3">
        <v>0.4536</v>
      </c>
      <c r="Q2716" t="s">
        <v>20</v>
      </c>
      <c r="S2716" s="1">
        <f t="shared" si="123"/>
        <v>44680</v>
      </c>
      <c r="U2716" s="1">
        <f t="shared" si="124"/>
        <v>44683</v>
      </c>
      <c r="W2716" s="37">
        <f t="shared" si="125"/>
        <v>3</v>
      </c>
      <c r="X2716" s="2"/>
      <c r="Z2716" s="2"/>
      <c r="AB2716" s="3"/>
      <c r="AD2716" s="3"/>
      <c r="AJ2716" s="3"/>
      <c r="AK2716" s="3"/>
    </row>
    <row r="2717" spans="1:37">
      <c r="A2717" t="s">
        <v>226</v>
      </c>
      <c r="B2717" t="s">
        <v>19</v>
      </c>
      <c r="C2717" s="2">
        <v>44476.385416666664</v>
      </c>
      <c r="D2717">
        <v>260.10000000000002</v>
      </c>
      <c r="E2717" s="2">
        <v>44480.385416666664</v>
      </c>
      <c r="F2717">
        <v>182</v>
      </c>
      <c r="G2717" s="3">
        <v>-0.30030000000000001</v>
      </c>
      <c r="H2717">
        <v>44207.4</v>
      </c>
      <c r="I2717" s="3">
        <v>0.2833</v>
      </c>
      <c r="J2717">
        <v>600</v>
      </c>
      <c r="K2717">
        <v>156060</v>
      </c>
      <c r="L2717">
        <v>5752638.5599999996</v>
      </c>
      <c r="M2717">
        <v>153</v>
      </c>
      <c r="N2717">
        <v>288.94</v>
      </c>
      <c r="O2717" s="3">
        <v>-7.8399999999999997E-2</v>
      </c>
      <c r="P2717" s="3">
        <v>0.34639999999999999</v>
      </c>
      <c r="Q2717" t="s">
        <v>20</v>
      </c>
      <c r="S2717" s="1">
        <f t="shared" si="123"/>
        <v>44476</v>
      </c>
      <c r="U2717" s="1">
        <f t="shared" si="124"/>
        <v>44480</v>
      </c>
      <c r="W2717" s="37">
        <f t="shared" si="125"/>
        <v>4</v>
      </c>
      <c r="X2717" s="2"/>
      <c r="Z2717" s="2"/>
      <c r="AB2717" s="3"/>
      <c r="AD2717" s="3"/>
      <c r="AJ2717" s="3"/>
      <c r="AK2717" s="3"/>
    </row>
    <row r="2718" spans="1:37">
      <c r="A2718" t="s">
        <v>251</v>
      </c>
      <c r="B2718" t="s">
        <v>19</v>
      </c>
      <c r="C2718" s="2">
        <v>44349.614583333336</v>
      </c>
      <c r="D2718">
        <v>185.65</v>
      </c>
      <c r="E2718" s="2">
        <v>44351.472222222219</v>
      </c>
      <c r="F2718">
        <v>129.9</v>
      </c>
      <c r="G2718" s="3">
        <v>-0.30030000000000001</v>
      </c>
      <c r="H2718">
        <v>34186.43</v>
      </c>
      <c r="I2718" s="3">
        <v>0.2833</v>
      </c>
      <c r="J2718">
        <v>650</v>
      </c>
      <c r="K2718">
        <v>120672.49</v>
      </c>
      <c r="L2718">
        <v>5430816.7300000004</v>
      </c>
      <c r="M2718">
        <v>112</v>
      </c>
      <c r="N2718">
        <v>305.24</v>
      </c>
      <c r="O2718" s="3">
        <v>-8.48E-2</v>
      </c>
      <c r="P2718" s="3">
        <v>0.40100000000000002</v>
      </c>
      <c r="Q2718" t="s">
        <v>20</v>
      </c>
      <c r="S2718" s="1">
        <f t="shared" si="123"/>
        <v>44349</v>
      </c>
      <c r="U2718" s="1">
        <f t="shared" si="124"/>
        <v>44351</v>
      </c>
      <c r="W2718" s="37">
        <f t="shared" si="125"/>
        <v>2</v>
      </c>
      <c r="X2718" s="2"/>
      <c r="Z2718" s="2"/>
      <c r="AB2718" s="3"/>
      <c r="AD2718" s="3"/>
      <c r="AJ2718" s="3"/>
      <c r="AK2718" s="3"/>
    </row>
    <row r="2719" spans="1:37">
      <c r="A2719" t="s">
        <v>97</v>
      </c>
      <c r="B2719" t="s">
        <v>19</v>
      </c>
      <c r="C2719" s="2">
        <v>42065.628472222219</v>
      </c>
      <c r="D2719">
        <v>133.9</v>
      </c>
      <c r="E2719" s="2">
        <v>42067.503472222219</v>
      </c>
      <c r="F2719">
        <v>93.65</v>
      </c>
      <c r="G2719" s="3">
        <v>-0.30059999999999998</v>
      </c>
      <c r="H2719">
        <v>29430.240000000002</v>
      </c>
      <c r="I2719" s="3">
        <v>0.28360000000000002</v>
      </c>
      <c r="J2719">
        <v>775</v>
      </c>
      <c r="K2719">
        <v>103772.49</v>
      </c>
      <c r="L2719">
        <v>1859920.16</v>
      </c>
      <c r="M2719">
        <v>117</v>
      </c>
      <c r="N2719">
        <v>251.54</v>
      </c>
      <c r="O2719" s="3">
        <v>-0.13519999999999999</v>
      </c>
      <c r="P2719" s="3">
        <v>0.52990000000000004</v>
      </c>
      <c r="Q2719" t="s">
        <v>20</v>
      </c>
      <c r="S2719" s="1">
        <f t="shared" si="123"/>
        <v>42065</v>
      </c>
      <c r="U2719" s="1">
        <f t="shared" si="124"/>
        <v>42067</v>
      </c>
      <c r="W2719" s="37">
        <f t="shared" si="125"/>
        <v>2</v>
      </c>
      <c r="X2719" s="2"/>
      <c r="Z2719" s="2"/>
      <c r="AB2719" s="3"/>
      <c r="AD2719" s="3"/>
      <c r="AJ2719" s="3"/>
      <c r="AK2719" s="3"/>
    </row>
    <row r="2720" spans="1:37">
      <c r="A2720" t="s">
        <v>81</v>
      </c>
      <c r="B2720" t="s">
        <v>19</v>
      </c>
      <c r="C2720" s="2">
        <v>41887.635416666664</v>
      </c>
      <c r="D2720">
        <v>81.150000000000006</v>
      </c>
      <c r="E2720" s="2">
        <v>41891.475694444445</v>
      </c>
      <c r="F2720">
        <v>56.75</v>
      </c>
      <c r="G2720" s="3">
        <v>-0.30070000000000002</v>
      </c>
      <c r="H2720">
        <v>18416.8</v>
      </c>
      <c r="I2720" s="3">
        <v>0.28370000000000001</v>
      </c>
      <c r="J2720">
        <v>800</v>
      </c>
      <c r="K2720">
        <v>64920</v>
      </c>
      <c r="L2720">
        <v>1502624.2</v>
      </c>
      <c r="M2720">
        <v>107</v>
      </c>
      <c r="N2720">
        <v>172.12</v>
      </c>
      <c r="O2720" s="3">
        <v>-5.2999999999999999E-2</v>
      </c>
      <c r="P2720" s="3">
        <v>0.42080000000000001</v>
      </c>
      <c r="Q2720" t="s">
        <v>20</v>
      </c>
      <c r="S2720" s="1">
        <f t="shared" si="123"/>
        <v>41887</v>
      </c>
      <c r="U2720" s="1">
        <f t="shared" si="124"/>
        <v>41891</v>
      </c>
      <c r="W2720" s="37">
        <f t="shared" si="125"/>
        <v>4</v>
      </c>
      <c r="X2720" s="2"/>
      <c r="Z2720" s="2"/>
      <c r="AB2720" s="3"/>
      <c r="AD2720" s="3"/>
      <c r="AJ2720" s="3"/>
      <c r="AK2720" s="3"/>
    </row>
    <row r="2721" spans="1:37">
      <c r="A2721" t="s">
        <v>88</v>
      </c>
      <c r="B2721" t="s">
        <v>19</v>
      </c>
      <c r="C2721" s="2">
        <v>42570.628472222219</v>
      </c>
      <c r="D2721">
        <v>60.55</v>
      </c>
      <c r="E2721" s="2">
        <v>42572.5</v>
      </c>
      <c r="F2721">
        <v>42.3</v>
      </c>
      <c r="G2721" s="3">
        <v>-0.3014</v>
      </c>
      <c r="H2721">
        <v>14207.74</v>
      </c>
      <c r="I2721" s="3">
        <v>0.28439999999999999</v>
      </c>
      <c r="J2721">
        <v>825</v>
      </c>
      <c r="K2721">
        <v>49953.75</v>
      </c>
      <c r="L2721">
        <v>1935539.58</v>
      </c>
      <c r="M2721">
        <v>116</v>
      </c>
      <c r="N2721">
        <v>122.48</v>
      </c>
      <c r="O2721" s="3">
        <v>-0.1123</v>
      </c>
      <c r="P2721" s="3">
        <v>0.42199999999999999</v>
      </c>
      <c r="Q2721" t="s">
        <v>20</v>
      </c>
      <c r="S2721" s="1">
        <f t="shared" si="123"/>
        <v>42570</v>
      </c>
      <c r="U2721" s="1">
        <f t="shared" si="124"/>
        <v>42572</v>
      </c>
      <c r="W2721" s="37">
        <f t="shared" si="125"/>
        <v>2</v>
      </c>
      <c r="X2721" s="2"/>
      <c r="Z2721" s="2"/>
      <c r="AB2721" s="3"/>
      <c r="AD2721" s="3"/>
      <c r="AJ2721" s="3"/>
      <c r="AK2721" s="3"/>
    </row>
    <row r="2722" spans="1:37">
      <c r="A2722" t="s">
        <v>90</v>
      </c>
      <c r="B2722" t="s">
        <v>19</v>
      </c>
      <c r="C2722" s="2">
        <v>41974.534722222219</v>
      </c>
      <c r="D2722">
        <v>121.9</v>
      </c>
      <c r="E2722" s="2">
        <v>41975.618055555555</v>
      </c>
      <c r="F2722">
        <v>85.15</v>
      </c>
      <c r="G2722" s="3">
        <v>-0.30149999999999999</v>
      </c>
      <c r="H2722">
        <v>26009.63</v>
      </c>
      <c r="I2722" s="3">
        <v>0.28449999999999998</v>
      </c>
      <c r="J2722">
        <v>750</v>
      </c>
      <c r="K2722">
        <v>91425</v>
      </c>
      <c r="L2722">
        <v>1571415.83</v>
      </c>
      <c r="M2722">
        <v>101</v>
      </c>
      <c r="N2722">
        <v>257.52</v>
      </c>
      <c r="O2722" s="3">
        <v>-4.1399999999999999E-2</v>
      </c>
      <c r="P2722" s="3">
        <v>0.3962</v>
      </c>
      <c r="Q2722" t="s">
        <v>20</v>
      </c>
      <c r="S2722" s="1">
        <f t="shared" si="123"/>
        <v>41974</v>
      </c>
      <c r="U2722" s="1">
        <f t="shared" si="124"/>
        <v>41975</v>
      </c>
      <c r="W2722" s="37">
        <f t="shared" si="125"/>
        <v>1</v>
      </c>
      <c r="X2722" s="2"/>
      <c r="Z2722" s="2"/>
      <c r="AB2722" s="3"/>
      <c r="AD2722" s="3"/>
      <c r="AJ2722" s="3"/>
      <c r="AK2722" s="3"/>
    </row>
    <row r="2723" spans="1:37">
      <c r="A2723" t="s">
        <v>77</v>
      </c>
      <c r="B2723" t="s">
        <v>19</v>
      </c>
      <c r="C2723" s="2">
        <v>42482.597222222219</v>
      </c>
      <c r="D2723">
        <v>53</v>
      </c>
      <c r="E2723" s="2">
        <v>42485.642361111109</v>
      </c>
      <c r="F2723">
        <v>37</v>
      </c>
      <c r="G2723" s="3">
        <v>-0.3019</v>
      </c>
      <c r="H2723">
        <v>13590</v>
      </c>
      <c r="I2723" s="3">
        <v>0.28489999999999999</v>
      </c>
      <c r="J2723">
        <v>900</v>
      </c>
      <c r="K2723">
        <v>47700</v>
      </c>
      <c r="L2723">
        <v>1963303.9</v>
      </c>
      <c r="M2723">
        <v>90</v>
      </c>
      <c r="N2723">
        <v>151</v>
      </c>
      <c r="O2723" s="3">
        <v>-0.18490000000000001</v>
      </c>
      <c r="P2723" s="3">
        <v>0.62080000000000002</v>
      </c>
      <c r="Q2723" t="s">
        <v>20</v>
      </c>
      <c r="S2723" s="1">
        <f t="shared" si="123"/>
        <v>42482</v>
      </c>
      <c r="U2723" s="1">
        <f t="shared" si="124"/>
        <v>42485</v>
      </c>
      <c r="W2723" s="37">
        <f t="shared" si="125"/>
        <v>3</v>
      </c>
      <c r="X2723" s="2"/>
      <c r="Z2723" s="2"/>
      <c r="AB2723" s="3"/>
      <c r="AD2723" s="3"/>
      <c r="AJ2723" s="3"/>
      <c r="AK2723" s="3"/>
    </row>
    <row r="2724" spans="1:37">
      <c r="A2724" t="s">
        <v>145</v>
      </c>
      <c r="B2724" t="s">
        <v>19</v>
      </c>
      <c r="C2724" s="2">
        <v>44062.628472222219</v>
      </c>
      <c r="D2724">
        <v>127.35</v>
      </c>
      <c r="E2724" s="2">
        <v>44064.385416666664</v>
      </c>
      <c r="F2724">
        <v>88.9</v>
      </c>
      <c r="G2724" s="3">
        <v>-0.3019</v>
      </c>
      <c r="H2724">
        <v>27215.62</v>
      </c>
      <c r="I2724" s="3">
        <v>0.28489999999999999</v>
      </c>
      <c r="J2724">
        <v>750</v>
      </c>
      <c r="K2724">
        <v>95512.5</v>
      </c>
      <c r="L2724">
        <v>3847018.89</v>
      </c>
      <c r="M2724">
        <v>83</v>
      </c>
      <c r="N2724">
        <v>327.9</v>
      </c>
      <c r="O2724" s="3">
        <v>-5.6099999999999997E-2</v>
      </c>
      <c r="P2724" s="3">
        <v>0.52810000000000001</v>
      </c>
      <c r="Q2724" t="s">
        <v>20</v>
      </c>
      <c r="S2724" s="1">
        <f t="shared" ref="S2724:S2787" si="126">DATE(YEAR(C2724),MONTH(C2724),DAY(C2724))</f>
        <v>44062</v>
      </c>
      <c r="U2724" s="1">
        <f t="shared" ref="U2724:U2787" si="127">DATE(YEAR(E2724),MONTH(E2724),DAY(E2724))</f>
        <v>44064</v>
      </c>
      <c r="W2724" s="37">
        <f t="shared" ref="W2724:W2787" si="128">U2724-S2724</f>
        <v>2</v>
      </c>
      <c r="X2724" s="2"/>
      <c r="Z2724" s="2"/>
      <c r="AB2724" s="3"/>
      <c r="AD2724" s="3"/>
      <c r="AJ2724" s="3"/>
      <c r="AK2724" s="3"/>
    </row>
    <row r="2725" spans="1:37">
      <c r="A2725" t="s">
        <v>158</v>
      </c>
      <c r="B2725" t="s">
        <v>19</v>
      </c>
      <c r="C2725" s="2">
        <v>43619.385416666664</v>
      </c>
      <c r="D2725">
        <v>163.19999999999999</v>
      </c>
      <c r="E2725" s="2">
        <v>43620.520833333336</v>
      </c>
      <c r="F2725">
        <v>113.8</v>
      </c>
      <c r="G2725" s="3">
        <v>-0.30270000000000002</v>
      </c>
      <c r="H2725">
        <v>31475.25</v>
      </c>
      <c r="I2725" s="3">
        <v>0.28570000000000001</v>
      </c>
      <c r="J2725">
        <v>675</v>
      </c>
      <c r="K2725">
        <v>110160</v>
      </c>
      <c r="L2725">
        <v>2764025.54</v>
      </c>
      <c r="M2725">
        <v>115</v>
      </c>
      <c r="N2725">
        <v>273.7</v>
      </c>
      <c r="O2725" s="3">
        <v>-4.2000000000000003E-2</v>
      </c>
      <c r="P2725" s="3">
        <v>0.41909999999999997</v>
      </c>
      <c r="Q2725" t="s">
        <v>20</v>
      </c>
      <c r="S2725" s="1">
        <f t="shared" si="126"/>
        <v>43619</v>
      </c>
      <c r="U2725" s="1">
        <f t="shared" si="127"/>
        <v>43620</v>
      </c>
      <c r="W2725" s="37">
        <f t="shared" si="128"/>
        <v>1</v>
      </c>
      <c r="X2725" s="2"/>
      <c r="Z2725" s="2"/>
      <c r="AB2725" s="3"/>
      <c r="AD2725" s="3"/>
      <c r="AJ2725" s="3"/>
      <c r="AK2725" s="3"/>
    </row>
    <row r="2726" spans="1:37">
      <c r="A2726" t="s">
        <v>53</v>
      </c>
      <c r="B2726" t="s">
        <v>19</v>
      </c>
      <c r="C2726" s="2">
        <v>41305.541666666664</v>
      </c>
      <c r="D2726">
        <v>47</v>
      </c>
      <c r="E2726" s="2">
        <v>41305.642361111109</v>
      </c>
      <c r="F2726">
        <v>32.75</v>
      </c>
      <c r="G2726" s="3">
        <v>-0.30320000000000003</v>
      </c>
      <c r="H2726">
        <v>12107.25</v>
      </c>
      <c r="I2726" s="3">
        <v>0.28620000000000001</v>
      </c>
      <c r="J2726">
        <v>900</v>
      </c>
      <c r="K2726">
        <v>42300</v>
      </c>
      <c r="L2726">
        <v>566841.53</v>
      </c>
      <c r="M2726">
        <v>30</v>
      </c>
      <c r="N2726">
        <v>403.57</v>
      </c>
      <c r="O2726" s="3">
        <v>-4.6800000000000001E-2</v>
      </c>
      <c r="P2726" s="3">
        <v>0.50529999999999997</v>
      </c>
      <c r="Q2726" t="s">
        <v>20</v>
      </c>
      <c r="S2726" s="1">
        <f t="shared" si="126"/>
        <v>41305</v>
      </c>
      <c r="U2726" s="1">
        <f t="shared" si="127"/>
        <v>41305</v>
      </c>
      <c r="W2726" s="37">
        <f t="shared" si="128"/>
        <v>0</v>
      </c>
      <c r="X2726" s="2"/>
      <c r="Z2726" s="2"/>
      <c r="AB2726" s="3"/>
      <c r="AD2726" s="3"/>
      <c r="AJ2726" s="3"/>
      <c r="AK2726" s="3"/>
    </row>
    <row r="2727" spans="1:37">
      <c r="A2727" t="s">
        <v>105</v>
      </c>
      <c r="B2727" t="s">
        <v>19</v>
      </c>
      <c r="C2727" s="2">
        <v>43969.388888888891</v>
      </c>
      <c r="D2727">
        <v>203.85</v>
      </c>
      <c r="E2727" s="2">
        <v>43970.385416666664</v>
      </c>
      <c r="F2727">
        <v>142</v>
      </c>
      <c r="G2727" s="3">
        <v>-0.3034</v>
      </c>
      <c r="H2727">
        <v>52552.35</v>
      </c>
      <c r="I2727" s="3">
        <v>0.28639999999999999</v>
      </c>
      <c r="J2727">
        <v>900</v>
      </c>
      <c r="K2727">
        <v>183465</v>
      </c>
      <c r="L2727">
        <v>3160359.84</v>
      </c>
      <c r="M2727">
        <v>76</v>
      </c>
      <c r="N2727">
        <v>691.48</v>
      </c>
      <c r="O2727" s="3">
        <v>-6.6699999999999995E-2</v>
      </c>
      <c r="P2727" s="3">
        <v>0.43590000000000001</v>
      </c>
      <c r="Q2727" t="s">
        <v>20</v>
      </c>
      <c r="S2727" s="1">
        <f t="shared" si="126"/>
        <v>43969</v>
      </c>
      <c r="U2727" s="1">
        <f t="shared" si="127"/>
        <v>43970</v>
      </c>
      <c r="W2727" s="37">
        <f t="shared" si="128"/>
        <v>1</v>
      </c>
      <c r="X2727" s="2"/>
      <c r="Z2727" s="2"/>
      <c r="AB2727" s="3"/>
      <c r="AD2727" s="3"/>
      <c r="AJ2727" s="3"/>
      <c r="AK2727" s="3"/>
    </row>
    <row r="2728" spans="1:37">
      <c r="A2728" t="s">
        <v>236</v>
      </c>
      <c r="B2728" t="s">
        <v>19</v>
      </c>
      <c r="C2728" s="2">
        <v>44671.461805555555</v>
      </c>
      <c r="D2728">
        <v>159.94999999999999</v>
      </c>
      <c r="E2728" s="2">
        <v>44673.385416666664</v>
      </c>
      <c r="F2728">
        <v>111.35</v>
      </c>
      <c r="G2728" s="3">
        <v>-0.30380000000000001</v>
      </c>
      <c r="H2728">
        <v>29826.55</v>
      </c>
      <c r="I2728" s="3">
        <v>0.28689999999999999</v>
      </c>
      <c r="J2728">
        <v>650</v>
      </c>
      <c r="K2728">
        <v>103967.5</v>
      </c>
      <c r="L2728">
        <v>6532912.8799999999</v>
      </c>
      <c r="M2728">
        <v>131</v>
      </c>
      <c r="N2728">
        <v>227.68</v>
      </c>
      <c r="O2728" s="3">
        <v>-0.216</v>
      </c>
      <c r="P2728" s="3">
        <v>0.68989999999999996</v>
      </c>
      <c r="Q2728" t="s">
        <v>20</v>
      </c>
      <c r="S2728" s="1">
        <f t="shared" si="126"/>
        <v>44671</v>
      </c>
      <c r="U2728" s="1">
        <f t="shared" si="127"/>
        <v>44673</v>
      </c>
      <c r="W2728" s="37">
        <f t="shared" si="128"/>
        <v>2</v>
      </c>
      <c r="X2728" s="2"/>
      <c r="Z2728" s="2"/>
      <c r="AB2728" s="3"/>
      <c r="AD2728" s="3"/>
      <c r="AJ2728" s="3"/>
      <c r="AK2728" s="3"/>
    </row>
    <row r="2729" spans="1:37">
      <c r="A2729" t="s">
        <v>78</v>
      </c>
      <c r="B2729" t="s">
        <v>19</v>
      </c>
      <c r="C2729" s="2">
        <v>42241.555555555555</v>
      </c>
      <c r="D2729">
        <v>104.45</v>
      </c>
      <c r="E2729" s="2">
        <v>42242.590277777781</v>
      </c>
      <c r="F2729">
        <v>72.599999999999994</v>
      </c>
      <c r="G2729" s="3">
        <v>-0.3049</v>
      </c>
      <c r="H2729">
        <v>27071.55</v>
      </c>
      <c r="I2729" s="3">
        <v>0.28799999999999998</v>
      </c>
      <c r="J2729">
        <v>900</v>
      </c>
      <c r="K2729">
        <v>94005</v>
      </c>
      <c r="L2729">
        <v>2089301.06</v>
      </c>
      <c r="M2729">
        <v>87</v>
      </c>
      <c r="N2729">
        <v>311.17</v>
      </c>
      <c r="O2729" s="3">
        <v>-0.33939999999999998</v>
      </c>
      <c r="P2729" s="3">
        <v>0.58740000000000003</v>
      </c>
      <c r="Q2729" t="s">
        <v>20</v>
      </c>
      <c r="S2729" s="1">
        <f t="shared" si="126"/>
        <v>42241</v>
      </c>
      <c r="U2729" s="1">
        <f t="shared" si="127"/>
        <v>42242</v>
      </c>
      <c r="W2729" s="37">
        <f t="shared" si="128"/>
        <v>1</v>
      </c>
      <c r="X2729" s="2"/>
      <c r="Z2729" s="2"/>
      <c r="AB2729" s="3"/>
      <c r="AD2729" s="3"/>
      <c r="AJ2729" s="3"/>
      <c r="AK2729" s="3"/>
    </row>
    <row r="2730" spans="1:37">
      <c r="A2730" t="s">
        <v>25</v>
      </c>
      <c r="B2730" t="s">
        <v>19</v>
      </c>
      <c r="C2730" s="2">
        <v>41191.541666666664</v>
      </c>
      <c r="D2730">
        <v>85.95</v>
      </c>
      <c r="E2730" s="2">
        <v>41193.53125</v>
      </c>
      <c r="F2730">
        <v>59.7</v>
      </c>
      <c r="G2730" s="3">
        <v>-0.3054</v>
      </c>
      <c r="H2730">
        <v>23553.83</v>
      </c>
      <c r="I2730" s="3">
        <v>0.28849999999999998</v>
      </c>
      <c r="J2730">
        <v>950.00009999999997</v>
      </c>
      <c r="K2730">
        <v>81652.5</v>
      </c>
      <c r="L2730">
        <v>469711.85</v>
      </c>
      <c r="M2730">
        <v>150</v>
      </c>
      <c r="N2730">
        <v>157.03</v>
      </c>
      <c r="O2730" s="3">
        <v>-7.6799999999999993E-2</v>
      </c>
      <c r="P2730" s="3">
        <v>0.40260000000000001</v>
      </c>
      <c r="Q2730" t="s">
        <v>20</v>
      </c>
      <c r="S2730" s="1">
        <f t="shared" si="126"/>
        <v>41191</v>
      </c>
      <c r="U2730" s="1">
        <f t="shared" si="127"/>
        <v>41193</v>
      </c>
      <c r="W2730" s="37">
        <f t="shared" si="128"/>
        <v>2</v>
      </c>
      <c r="X2730" s="2"/>
      <c r="Z2730" s="2"/>
      <c r="AB2730" s="3"/>
      <c r="AD2730" s="3"/>
      <c r="AJ2730" s="3"/>
      <c r="AK2730" s="3"/>
    </row>
    <row r="2731" spans="1:37">
      <c r="A2731" t="s">
        <v>212</v>
      </c>
      <c r="B2731" t="s">
        <v>19</v>
      </c>
      <c r="C2731" s="2">
        <v>44425.569444444445</v>
      </c>
      <c r="D2731">
        <v>142.1</v>
      </c>
      <c r="E2731" s="2">
        <v>44426.534722222219</v>
      </c>
      <c r="F2731">
        <v>98.65</v>
      </c>
      <c r="G2731" s="3">
        <v>-0.30580000000000002</v>
      </c>
      <c r="H2731">
        <v>26677.62</v>
      </c>
      <c r="I2731" s="3">
        <v>0.2888</v>
      </c>
      <c r="J2731">
        <v>650</v>
      </c>
      <c r="K2731">
        <v>92365.01</v>
      </c>
      <c r="L2731">
        <v>5797693.1299999999</v>
      </c>
      <c r="M2731">
        <v>67</v>
      </c>
      <c r="N2731">
        <v>398.17</v>
      </c>
      <c r="O2731" s="3">
        <v>-5.67E-2</v>
      </c>
      <c r="P2731" s="3">
        <v>0.50700000000000001</v>
      </c>
      <c r="Q2731" t="s">
        <v>20</v>
      </c>
      <c r="S2731" s="1">
        <f t="shared" si="126"/>
        <v>44425</v>
      </c>
      <c r="U2731" s="1">
        <f t="shared" si="127"/>
        <v>44426</v>
      </c>
      <c r="W2731" s="37">
        <f t="shared" si="128"/>
        <v>1</v>
      </c>
      <c r="X2731" s="2"/>
      <c r="Z2731" s="2"/>
      <c r="AB2731" s="3"/>
      <c r="AD2731" s="3"/>
      <c r="AJ2731" s="3"/>
      <c r="AK2731" s="3"/>
    </row>
    <row r="2732" spans="1:37">
      <c r="A2732" t="s">
        <v>50</v>
      </c>
      <c r="B2732" t="s">
        <v>19</v>
      </c>
      <c r="C2732" s="2">
        <v>40898.385416666664</v>
      </c>
      <c r="D2732">
        <v>67.650000000000006</v>
      </c>
      <c r="E2732" s="2">
        <v>40899.510416666664</v>
      </c>
      <c r="F2732">
        <v>46.95</v>
      </c>
      <c r="G2732" s="3">
        <v>-0.30599999999999999</v>
      </c>
      <c r="H2732">
        <v>20531.7</v>
      </c>
      <c r="I2732" s="3">
        <v>0.28899999999999998</v>
      </c>
      <c r="J2732">
        <v>1050</v>
      </c>
      <c r="K2732">
        <v>71032.5</v>
      </c>
      <c r="L2732">
        <v>-221320.45</v>
      </c>
      <c r="M2732">
        <v>113</v>
      </c>
      <c r="N2732">
        <v>181.7</v>
      </c>
      <c r="O2732" s="3">
        <v>-8.2799999999999999E-2</v>
      </c>
      <c r="P2732" s="3">
        <v>0.58389999999999997</v>
      </c>
      <c r="Q2732" t="s">
        <v>20</v>
      </c>
      <c r="S2732" s="1">
        <f t="shared" si="126"/>
        <v>40898</v>
      </c>
      <c r="U2732" s="1">
        <f t="shared" si="127"/>
        <v>40899</v>
      </c>
      <c r="W2732" s="37">
        <f t="shared" si="128"/>
        <v>1</v>
      </c>
      <c r="X2732" s="2"/>
      <c r="Z2732" s="2"/>
      <c r="AB2732" s="3"/>
      <c r="AD2732" s="3"/>
      <c r="AJ2732" s="3"/>
      <c r="AK2732" s="3"/>
    </row>
    <row r="2733" spans="1:37">
      <c r="A2733" t="s">
        <v>139</v>
      </c>
      <c r="B2733" t="s">
        <v>19</v>
      </c>
      <c r="C2733" s="2">
        <v>43494.628472222219</v>
      </c>
      <c r="D2733">
        <v>44.5</v>
      </c>
      <c r="E2733" s="2">
        <v>43495.496527777781</v>
      </c>
      <c r="F2733">
        <v>30.85</v>
      </c>
      <c r="G2733" s="3">
        <v>-0.30669999999999997</v>
      </c>
      <c r="H2733">
        <v>8705.14</v>
      </c>
      <c r="I2733" s="3">
        <v>0.2898</v>
      </c>
      <c r="J2733">
        <v>675</v>
      </c>
      <c r="K2733">
        <v>30037.5</v>
      </c>
      <c r="L2733">
        <v>2386356.67</v>
      </c>
      <c r="M2733">
        <v>39</v>
      </c>
      <c r="N2733">
        <v>223.21</v>
      </c>
      <c r="O2733" s="3">
        <v>-6.4000000000000001E-2</v>
      </c>
      <c r="P2733" s="3">
        <v>0.69779999999999998</v>
      </c>
      <c r="Q2733" t="s">
        <v>20</v>
      </c>
      <c r="S2733" s="1">
        <f t="shared" si="126"/>
        <v>43494</v>
      </c>
      <c r="U2733" s="1">
        <f t="shared" si="127"/>
        <v>43495</v>
      </c>
      <c r="W2733" s="37">
        <f t="shared" si="128"/>
        <v>1</v>
      </c>
      <c r="X2733" s="2"/>
      <c r="Z2733" s="2"/>
      <c r="AB2733" s="3"/>
      <c r="AD2733" s="3"/>
      <c r="AJ2733" s="3"/>
      <c r="AK2733" s="3"/>
    </row>
    <row r="2734" spans="1:37">
      <c r="A2734" t="s">
        <v>75</v>
      </c>
      <c r="B2734" t="s">
        <v>19</v>
      </c>
      <c r="C2734" s="2">
        <v>42361.385416666664</v>
      </c>
      <c r="D2734">
        <v>34.1</v>
      </c>
      <c r="E2734" s="2">
        <v>42362.506944444445</v>
      </c>
      <c r="F2734">
        <v>23.6</v>
      </c>
      <c r="G2734" s="3">
        <v>-0.30790000000000001</v>
      </c>
      <c r="H2734">
        <v>8930.7000000000007</v>
      </c>
      <c r="I2734" s="3">
        <v>0.29099999999999998</v>
      </c>
      <c r="J2734">
        <v>900</v>
      </c>
      <c r="K2734">
        <v>30690</v>
      </c>
      <c r="L2734">
        <v>1940793.89</v>
      </c>
      <c r="M2734">
        <v>112</v>
      </c>
      <c r="N2734">
        <v>79.739999999999995</v>
      </c>
      <c r="O2734" s="3">
        <v>-0.40179999999999999</v>
      </c>
      <c r="P2734" s="3">
        <v>0.49409999999999998</v>
      </c>
      <c r="Q2734" t="s">
        <v>20</v>
      </c>
      <c r="S2734" s="1">
        <f t="shared" si="126"/>
        <v>42361</v>
      </c>
      <c r="U2734" s="1">
        <f t="shared" si="127"/>
        <v>42362</v>
      </c>
      <c r="W2734" s="37">
        <f t="shared" si="128"/>
        <v>1</v>
      </c>
      <c r="X2734" s="2"/>
      <c r="Z2734" s="2"/>
      <c r="AB2734" s="3"/>
      <c r="AD2734" s="3"/>
      <c r="AJ2734" s="3"/>
      <c r="AK2734" s="3"/>
    </row>
    <row r="2735" spans="1:37">
      <c r="A2735" t="s">
        <v>18</v>
      </c>
      <c r="B2735" t="s">
        <v>19</v>
      </c>
      <c r="C2735" s="2">
        <v>41414.569444444445</v>
      </c>
      <c r="D2735">
        <v>72.7</v>
      </c>
      <c r="E2735" s="2">
        <v>41415.572916666664</v>
      </c>
      <c r="F2735">
        <v>50.2</v>
      </c>
      <c r="G2735" s="3">
        <v>-0.3095</v>
      </c>
      <c r="H2735">
        <v>19143.900000000001</v>
      </c>
      <c r="I2735" s="3">
        <v>0.29260000000000003</v>
      </c>
      <c r="J2735">
        <v>900</v>
      </c>
      <c r="K2735">
        <v>65430</v>
      </c>
      <c r="L2735">
        <v>604551.52</v>
      </c>
      <c r="M2735">
        <v>78</v>
      </c>
      <c r="N2735">
        <v>245.43</v>
      </c>
      <c r="O2735" s="3">
        <v>-0.12239999999999999</v>
      </c>
      <c r="P2735" s="3">
        <v>0.56669999999999998</v>
      </c>
      <c r="Q2735" t="s">
        <v>20</v>
      </c>
      <c r="S2735" s="1">
        <f t="shared" si="126"/>
        <v>41414</v>
      </c>
      <c r="U2735" s="1">
        <f t="shared" si="127"/>
        <v>41415</v>
      </c>
      <c r="W2735" s="37">
        <f t="shared" si="128"/>
        <v>1</v>
      </c>
      <c r="X2735" s="2"/>
      <c r="Z2735" s="2"/>
      <c r="AB2735" s="3"/>
      <c r="AD2735" s="3"/>
      <c r="AJ2735" s="3"/>
      <c r="AK2735" s="3"/>
    </row>
    <row r="2736" spans="1:37">
      <c r="A2736" t="s">
        <v>120</v>
      </c>
      <c r="B2736" t="s">
        <v>19</v>
      </c>
      <c r="C2736" s="2">
        <v>43986.638888888891</v>
      </c>
      <c r="D2736">
        <v>252.9</v>
      </c>
      <c r="E2736" s="2">
        <v>43990.53125</v>
      </c>
      <c r="F2736">
        <v>174.6</v>
      </c>
      <c r="G2736" s="3">
        <v>-0.30959999999999999</v>
      </c>
      <c r="H2736">
        <v>61070.63</v>
      </c>
      <c r="I2736" s="3">
        <v>0.29270000000000002</v>
      </c>
      <c r="J2736">
        <v>825</v>
      </c>
      <c r="K2736">
        <v>208642.5</v>
      </c>
      <c r="L2736">
        <v>3496124.98</v>
      </c>
      <c r="M2736">
        <v>122</v>
      </c>
      <c r="N2736">
        <v>500.58</v>
      </c>
      <c r="O2736" s="3">
        <v>-1.7399999999999999E-2</v>
      </c>
      <c r="P2736" s="3">
        <v>0.51759999999999995</v>
      </c>
      <c r="Q2736" t="s">
        <v>20</v>
      </c>
      <c r="S2736" s="1">
        <f t="shared" si="126"/>
        <v>43986</v>
      </c>
      <c r="U2736" s="1">
        <f t="shared" si="127"/>
        <v>43990</v>
      </c>
      <c r="W2736" s="37">
        <f t="shared" si="128"/>
        <v>4</v>
      </c>
      <c r="X2736" s="2"/>
      <c r="Z2736" s="2"/>
      <c r="AB2736" s="3"/>
      <c r="AD2736" s="3"/>
      <c r="AJ2736" s="3"/>
      <c r="AK2736" s="3"/>
    </row>
    <row r="2737" spans="1:37">
      <c r="A2737" t="s">
        <v>191</v>
      </c>
      <c r="B2737" t="s">
        <v>19</v>
      </c>
      <c r="C2737" s="2">
        <v>44271.5625</v>
      </c>
      <c r="D2737">
        <v>239</v>
      </c>
      <c r="E2737" s="2">
        <v>44273.385416666664</v>
      </c>
      <c r="F2737">
        <v>164.95</v>
      </c>
      <c r="G2737" s="3">
        <v>-0.30980000000000002</v>
      </c>
      <c r="H2737">
        <v>47257.09</v>
      </c>
      <c r="I2737" s="3">
        <v>0.29289999999999999</v>
      </c>
      <c r="J2737">
        <v>675</v>
      </c>
      <c r="K2737">
        <v>161325</v>
      </c>
      <c r="L2737">
        <v>4717604.16</v>
      </c>
      <c r="M2737">
        <v>102</v>
      </c>
      <c r="N2737">
        <v>463.3</v>
      </c>
      <c r="O2737" s="3">
        <v>-0.1226</v>
      </c>
      <c r="P2737" s="3">
        <v>0.48949999999999999</v>
      </c>
      <c r="Q2737" t="s">
        <v>20</v>
      </c>
      <c r="S2737" s="1">
        <f t="shared" si="126"/>
        <v>44271</v>
      </c>
      <c r="U2737" s="1">
        <f t="shared" si="127"/>
        <v>44273</v>
      </c>
      <c r="W2737" s="37">
        <f t="shared" si="128"/>
        <v>2</v>
      </c>
      <c r="X2737" s="2"/>
      <c r="Z2737" s="2"/>
      <c r="AB2737" s="3"/>
      <c r="AD2737" s="3"/>
      <c r="AJ2737" s="3"/>
      <c r="AK2737" s="3"/>
    </row>
    <row r="2738" spans="1:37">
      <c r="A2738" t="s">
        <v>106</v>
      </c>
      <c r="B2738" t="s">
        <v>19</v>
      </c>
      <c r="C2738" s="2">
        <v>43963.597222222219</v>
      </c>
      <c r="D2738">
        <v>269.85000000000002</v>
      </c>
      <c r="E2738" s="2">
        <v>43964.590277777781</v>
      </c>
      <c r="F2738">
        <v>186.05</v>
      </c>
      <c r="G2738" s="3">
        <v>-0.3105</v>
      </c>
      <c r="H2738">
        <v>71316.899999999994</v>
      </c>
      <c r="I2738" s="3">
        <v>0.29360000000000003</v>
      </c>
      <c r="J2738">
        <v>900</v>
      </c>
      <c r="K2738">
        <v>242865</v>
      </c>
      <c r="L2738">
        <v>3030363.09</v>
      </c>
      <c r="M2738">
        <v>75</v>
      </c>
      <c r="N2738">
        <v>950.89</v>
      </c>
      <c r="O2738" s="3">
        <v>-4.9500000000000002E-2</v>
      </c>
      <c r="P2738" s="3">
        <v>0.50619999999999998</v>
      </c>
      <c r="Q2738" t="s">
        <v>20</v>
      </c>
      <c r="S2738" s="1">
        <f t="shared" si="126"/>
        <v>43963</v>
      </c>
      <c r="U2738" s="1">
        <f t="shared" si="127"/>
        <v>43964</v>
      </c>
      <c r="W2738" s="37">
        <f t="shared" si="128"/>
        <v>1</v>
      </c>
      <c r="X2738" s="2"/>
      <c r="Z2738" s="2"/>
      <c r="AB2738" s="3"/>
      <c r="AD2738" s="3"/>
      <c r="AJ2738" s="3"/>
      <c r="AK2738" s="3"/>
    </row>
    <row r="2739" spans="1:37">
      <c r="A2739" t="s">
        <v>146</v>
      </c>
      <c r="B2739" t="s">
        <v>19</v>
      </c>
      <c r="C2739" s="2">
        <v>43538.600694444445</v>
      </c>
      <c r="D2739">
        <v>109.1</v>
      </c>
      <c r="E2739" s="2">
        <v>43542.447916666664</v>
      </c>
      <c r="F2739">
        <v>75.2</v>
      </c>
      <c r="G2739" s="3">
        <v>-0.31069999999999998</v>
      </c>
      <c r="H2739">
        <v>21638.48</v>
      </c>
      <c r="I2739" s="3">
        <v>0.29380000000000001</v>
      </c>
      <c r="J2739">
        <v>675</v>
      </c>
      <c r="K2739">
        <v>73642.5</v>
      </c>
      <c r="L2739">
        <v>2407141.6</v>
      </c>
      <c r="M2739">
        <v>109</v>
      </c>
      <c r="N2739">
        <v>198.52</v>
      </c>
      <c r="O2739" s="3">
        <v>-0.1668</v>
      </c>
      <c r="P2739" s="3">
        <v>0.47620000000000001</v>
      </c>
      <c r="Q2739" t="s">
        <v>20</v>
      </c>
      <c r="S2739" s="1">
        <f t="shared" si="126"/>
        <v>43538</v>
      </c>
      <c r="U2739" s="1">
        <f t="shared" si="127"/>
        <v>43542</v>
      </c>
      <c r="W2739" s="37">
        <f t="shared" si="128"/>
        <v>4</v>
      </c>
      <c r="X2739" s="2"/>
      <c r="Z2739" s="2"/>
      <c r="AB2739" s="3"/>
      <c r="AD2739" s="3"/>
      <c r="AJ2739" s="3"/>
      <c r="AK2739" s="3"/>
    </row>
    <row r="2740" spans="1:37">
      <c r="A2740" t="s">
        <v>39</v>
      </c>
      <c r="B2740" t="s">
        <v>19</v>
      </c>
      <c r="C2740" s="2">
        <v>41457.5625</v>
      </c>
      <c r="D2740">
        <v>82.35</v>
      </c>
      <c r="E2740" s="2">
        <v>41459.385416666664</v>
      </c>
      <c r="F2740">
        <v>56.75</v>
      </c>
      <c r="G2740" s="3">
        <v>-0.31090000000000001</v>
      </c>
      <c r="H2740">
        <v>22998.55</v>
      </c>
      <c r="I2740" s="3">
        <v>0.29399999999999998</v>
      </c>
      <c r="J2740">
        <v>950</v>
      </c>
      <c r="K2740">
        <v>78232.5</v>
      </c>
      <c r="L2740">
        <v>608654.79</v>
      </c>
      <c r="M2740">
        <v>102</v>
      </c>
      <c r="N2740">
        <v>225.48</v>
      </c>
      <c r="O2740" s="3">
        <v>-6.5000000000000002E-2</v>
      </c>
      <c r="P2740" s="3">
        <v>0.49609999999999999</v>
      </c>
      <c r="Q2740" t="s">
        <v>20</v>
      </c>
      <c r="S2740" s="1">
        <f t="shared" si="126"/>
        <v>41457</v>
      </c>
      <c r="U2740" s="1">
        <f t="shared" si="127"/>
        <v>41459</v>
      </c>
      <c r="W2740" s="37">
        <f t="shared" si="128"/>
        <v>2</v>
      </c>
      <c r="X2740" s="2"/>
      <c r="Z2740" s="2"/>
      <c r="AB2740" s="3"/>
      <c r="AD2740" s="3"/>
      <c r="AJ2740" s="3"/>
      <c r="AK2740" s="3"/>
    </row>
    <row r="2741" spans="1:37">
      <c r="A2741" t="s">
        <v>265</v>
      </c>
      <c r="B2741" t="s">
        <v>19</v>
      </c>
      <c r="C2741" s="2">
        <v>44301.569444444445</v>
      </c>
      <c r="D2741">
        <v>248.3</v>
      </c>
      <c r="E2741" s="2">
        <v>44302.642361111109</v>
      </c>
      <c r="F2741">
        <v>171</v>
      </c>
      <c r="G2741" s="3">
        <v>-0.31130000000000002</v>
      </c>
      <c r="H2741">
        <v>49347.23</v>
      </c>
      <c r="I2741" s="3">
        <v>0.2944</v>
      </c>
      <c r="J2741">
        <v>675</v>
      </c>
      <c r="K2741">
        <v>167602.5</v>
      </c>
      <c r="L2741">
        <v>4917937.41</v>
      </c>
      <c r="M2741">
        <v>98</v>
      </c>
      <c r="N2741">
        <v>503.54</v>
      </c>
      <c r="O2741" s="3">
        <v>-2.01E-2</v>
      </c>
      <c r="P2741" s="3">
        <v>0.46150000000000002</v>
      </c>
      <c r="Q2741" t="s">
        <v>20</v>
      </c>
      <c r="S2741" s="1">
        <f t="shared" si="126"/>
        <v>44301</v>
      </c>
      <c r="U2741" s="1">
        <f t="shared" si="127"/>
        <v>44302</v>
      </c>
      <c r="W2741" s="37">
        <f t="shared" si="128"/>
        <v>1</v>
      </c>
      <c r="X2741" s="2"/>
      <c r="Z2741" s="2"/>
      <c r="AB2741" s="3"/>
      <c r="AD2741" s="3"/>
      <c r="AJ2741" s="3"/>
      <c r="AK2741" s="3"/>
    </row>
    <row r="2742" spans="1:37">
      <c r="A2742" t="s">
        <v>70</v>
      </c>
      <c r="B2742" t="s">
        <v>19</v>
      </c>
      <c r="C2742" s="2">
        <v>42443.520833333336</v>
      </c>
      <c r="D2742">
        <v>118.75</v>
      </c>
      <c r="E2742" s="2">
        <v>42445.586805555555</v>
      </c>
      <c r="F2742">
        <v>81.650000000000006</v>
      </c>
      <c r="G2742" s="3">
        <v>-0.31240000000000001</v>
      </c>
      <c r="H2742">
        <v>31586.400000000001</v>
      </c>
      <c r="I2742" s="3">
        <v>0.29549999999999998</v>
      </c>
      <c r="J2742">
        <v>900</v>
      </c>
      <c r="K2742">
        <v>106875</v>
      </c>
      <c r="L2742">
        <v>1888696.61</v>
      </c>
      <c r="M2742">
        <v>172</v>
      </c>
      <c r="N2742">
        <v>183.64</v>
      </c>
      <c r="O2742" s="3">
        <v>-0.17180000000000001</v>
      </c>
      <c r="P2742" s="3">
        <v>0.46110000000000001</v>
      </c>
      <c r="Q2742" t="s">
        <v>20</v>
      </c>
      <c r="S2742" s="1">
        <f t="shared" si="126"/>
        <v>42443</v>
      </c>
      <c r="U2742" s="1">
        <f t="shared" si="127"/>
        <v>42445</v>
      </c>
      <c r="W2742" s="37">
        <f t="shared" si="128"/>
        <v>2</v>
      </c>
      <c r="X2742" s="2"/>
      <c r="Z2742" s="2"/>
      <c r="AB2742" s="3"/>
      <c r="AD2742" s="3"/>
      <c r="AJ2742" s="3"/>
      <c r="AK2742" s="3"/>
    </row>
    <row r="2743" spans="1:37">
      <c r="A2743" t="s">
        <v>185</v>
      </c>
      <c r="B2743" t="s">
        <v>19</v>
      </c>
      <c r="C2743" s="2">
        <v>44274.461805555555</v>
      </c>
      <c r="D2743">
        <v>189.45</v>
      </c>
      <c r="E2743" s="2">
        <v>44277.513888888891</v>
      </c>
      <c r="F2743">
        <v>129.9</v>
      </c>
      <c r="G2743" s="3">
        <v>-0.31430000000000002</v>
      </c>
      <c r="H2743">
        <v>38040.639999999999</v>
      </c>
      <c r="I2743" s="3">
        <v>0.29749999999999999</v>
      </c>
      <c r="J2743">
        <v>675</v>
      </c>
      <c r="K2743">
        <v>127878.75</v>
      </c>
      <c r="L2743">
        <v>4788388.71</v>
      </c>
      <c r="M2743">
        <v>92</v>
      </c>
      <c r="N2743">
        <v>413.49</v>
      </c>
      <c r="O2743" s="3">
        <v>-0.30880000000000002</v>
      </c>
      <c r="P2743" s="3">
        <v>0.52100000000000002</v>
      </c>
      <c r="Q2743" t="s">
        <v>20</v>
      </c>
      <c r="S2743" s="1">
        <f t="shared" si="126"/>
        <v>44274</v>
      </c>
      <c r="U2743" s="1">
        <f t="shared" si="127"/>
        <v>44277</v>
      </c>
      <c r="W2743" s="37">
        <f t="shared" si="128"/>
        <v>3</v>
      </c>
      <c r="X2743" s="2"/>
      <c r="Z2743" s="2"/>
      <c r="AB2743" s="3"/>
      <c r="AD2743" s="3"/>
      <c r="AJ2743" s="3"/>
      <c r="AK2743" s="3"/>
    </row>
    <row r="2744" spans="1:37">
      <c r="A2744" t="s">
        <v>192</v>
      </c>
      <c r="B2744" t="s">
        <v>19</v>
      </c>
      <c r="C2744" s="2">
        <v>44237.625</v>
      </c>
      <c r="D2744">
        <v>241.2</v>
      </c>
      <c r="E2744" s="2">
        <v>44239.569444444445</v>
      </c>
      <c r="F2744">
        <v>165.15</v>
      </c>
      <c r="G2744" s="3">
        <v>-0.31530000000000002</v>
      </c>
      <c r="H2744">
        <v>43191.9</v>
      </c>
      <c r="I2744" s="3">
        <v>0.29849999999999999</v>
      </c>
      <c r="J2744">
        <v>600</v>
      </c>
      <c r="K2744">
        <v>144720</v>
      </c>
      <c r="L2744">
        <v>4522310.9800000004</v>
      </c>
      <c r="M2744">
        <v>137</v>
      </c>
      <c r="N2744">
        <v>315.27</v>
      </c>
      <c r="O2744" s="3">
        <v>-0.12939999999999999</v>
      </c>
      <c r="P2744" s="3">
        <v>0.37809999999999999</v>
      </c>
      <c r="Q2744" t="s">
        <v>20</v>
      </c>
      <c r="S2744" s="1">
        <f t="shared" si="126"/>
        <v>44237</v>
      </c>
      <c r="U2744" s="1">
        <f t="shared" si="127"/>
        <v>44239</v>
      </c>
      <c r="W2744" s="37">
        <f t="shared" si="128"/>
        <v>2</v>
      </c>
      <c r="X2744" s="2"/>
      <c r="Z2744" s="2"/>
      <c r="AB2744" s="3"/>
      <c r="AD2744" s="3"/>
      <c r="AJ2744" s="3"/>
      <c r="AK2744" s="3"/>
    </row>
    <row r="2745" spans="1:37">
      <c r="A2745" t="s">
        <v>77</v>
      </c>
      <c r="B2745" t="s">
        <v>19</v>
      </c>
      <c r="C2745" s="2">
        <v>41928.385416666664</v>
      </c>
      <c r="D2745">
        <v>87</v>
      </c>
      <c r="E2745" s="2">
        <v>41929.548611111109</v>
      </c>
      <c r="F2745">
        <v>59.4</v>
      </c>
      <c r="G2745" s="3">
        <v>-0.31719999999999998</v>
      </c>
      <c r="H2745">
        <v>20908.8</v>
      </c>
      <c r="I2745" s="3">
        <v>0.3004</v>
      </c>
      <c r="J2745">
        <v>800</v>
      </c>
      <c r="K2745">
        <v>69600</v>
      </c>
      <c r="L2745">
        <v>1465467.9</v>
      </c>
      <c r="M2745">
        <v>124</v>
      </c>
      <c r="N2745">
        <v>168.62</v>
      </c>
      <c r="O2745" s="3">
        <v>-0.20169999999999999</v>
      </c>
      <c r="P2745" s="3">
        <v>0.52759999999999996</v>
      </c>
      <c r="Q2745" t="s">
        <v>20</v>
      </c>
      <c r="S2745" s="1">
        <f t="shared" si="126"/>
        <v>41928</v>
      </c>
      <c r="U2745" s="1">
        <f t="shared" si="127"/>
        <v>41929</v>
      </c>
      <c r="W2745" s="37">
        <f t="shared" si="128"/>
        <v>1</v>
      </c>
      <c r="X2745" s="2"/>
      <c r="Z2745" s="2"/>
      <c r="AB2745" s="3"/>
      <c r="AD2745" s="3"/>
      <c r="AJ2745" s="3"/>
      <c r="AK2745" s="3"/>
    </row>
    <row r="2746" spans="1:37">
      <c r="A2746" t="s">
        <v>121</v>
      </c>
      <c r="B2746" t="s">
        <v>19</v>
      </c>
      <c r="C2746" s="2">
        <v>42999.409722222219</v>
      </c>
      <c r="D2746">
        <v>84.9</v>
      </c>
      <c r="E2746" s="2">
        <v>42999.506944444445</v>
      </c>
      <c r="F2746">
        <v>57.9</v>
      </c>
      <c r="G2746" s="3">
        <v>-0.318</v>
      </c>
      <c r="H2746">
        <v>19179</v>
      </c>
      <c r="I2746" s="3">
        <v>0.30120000000000002</v>
      </c>
      <c r="J2746">
        <v>750</v>
      </c>
      <c r="K2746">
        <v>63675</v>
      </c>
      <c r="L2746">
        <v>2292659.7999999998</v>
      </c>
      <c r="M2746">
        <v>29</v>
      </c>
      <c r="N2746">
        <v>661.34</v>
      </c>
      <c r="O2746" s="3">
        <v>-0.1119</v>
      </c>
      <c r="P2746" s="3">
        <v>0.45469999999999999</v>
      </c>
      <c r="Q2746" t="s">
        <v>20</v>
      </c>
      <c r="S2746" s="1">
        <f t="shared" si="126"/>
        <v>42999</v>
      </c>
      <c r="U2746" s="1">
        <f t="shared" si="127"/>
        <v>42999</v>
      </c>
      <c r="W2746" s="37">
        <f t="shared" si="128"/>
        <v>0</v>
      </c>
      <c r="X2746" s="2"/>
      <c r="Z2746" s="2"/>
      <c r="AB2746" s="3"/>
      <c r="AD2746" s="3"/>
      <c r="AJ2746" s="3"/>
      <c r="AK2746" s="3"/>
    </row>
    <row r="2747" spans="1:37">
      <c r="A2747" t="s">
        <v>235</v>
      </c>
      <c r="B2747" t="s">
        <v>19</v>
      </c>
      <c r="C2747" s="2">
        <v>44460.548611111109</v>
      </c>
      <c r="D2747">
        <v>172.35</v>
      </c>
      <c r="E2747" s="2">
        <v>44461.631944444445</v>
      </c>
      <c r="F2747">
        <v>117.4</v>
      </c>
      <c r="G2747" s="3">
        <v>-0.31879999999999997</v>
      </c>
      <c r="H2747">
        <v>31231.5</v>
      </c>
      <c r="I2747" s="3">
        <v>0.30199999999999999</v>
      </c>
      <c r="J2747">
        <v>600</v>
      </c>
      <c r="K2747">
        <v>103410</v>
      </c>
      <c r="L2747">
        <v>5847422.6600000001</v>
      </c>
      <c r="M2747">
        <v>101</v>
      </c>
      <c r="N2747">
        <v>309.22000000000003</v>
      </c>
      <c r="O2747" s="3">
        <v>-7.5999999999999998E-2</v>
      </c>
      <c r="P2747" s="3">
        <v>0.43859999999999999</v>
      </c>
      <c r="Q2747" t="s">
        <v>20</v>
      </c>
      <c r="S2747" s="1">
        <f t="shared" si="126"/>
        <v>44460</v>
      </c>
      <c r="U2747" s="1">
        <f t="shared" si="127"/>
        <v>44461</v>
      </c>
      <c r="W2747" s="37">
        <f t="shared" si="128"/>
        <v>1</v>
      </c>
      <c r="X2747" s="2"/>
      <c r="Z2747" s="2"/>
      <c r="AB2747" s="3"/>
      <c r="AD2747" s="3"/>
      <c r="AJ2747" s="3"/>
      <c r="AK2747" s="3"/>
    </row>
    <row r="2748" spans="1:37">
      <c r="A2748" t="s">
        <v>131</v>
      </c>
      <c r="B2748" t="s">
        <v>19</v>
      </c>
      <c r="C2748" s="2">
        <v>43242.59375</v>
      </c>
      <c r="D2748">
        <v>92.85</v>
      </c>
      <c r="E2748" s="2">
        <v>43243.548611111109</v>
      </c>
      <c r="F2748">
        <v>63.25</v>
      </c>
      <c r="G2748" s="3">
        <v>-0.31879999999999997</v>
      </c>
      <c r="H2748">
        <v>18926.32</v>
      </c>
      <c r="I2748" s="3">
        <v>0.30199999999999999</v>
      </c>
      <c r="J2748">
        <v>675</v>
      </c>
      <c r="K2748">
        <v>62673.75</v>
      </c>
      <c r="L2748">
        <v>2394208.64</v>
      </c>
      <c r="M2748">
        <v>63</v>
      </c>
      <c r="N2748">
        <v>300.42</v>
      </c>
      <c r="O2748" s="3">
        <v>-0.1002</v>
      </c>
      <c r="P2748" s="3">
        <v>0.3866</v>
      </c>
      <c r="Q2748" t="s">
        <v>20</v>
      </c>
      <c r="S2748" s="1">
        <f t="shared" si="126"/>
        <v>43242</v>
      </c>
      <c r="U2748" s="1">
        <f t="shared" si="127"/>
        <v>43243</v>
      </c>
      <c r="W2748" s="37">
        <f t="shared" si="128"/>
        <v>1</v>
      </c>
      <c r="X2748" s="2"/>
      <c r="Z2748" s="2"/>
      <c r="AB2748" s="3"/>
      <c r="AD2748" s="3"/>
      <c r="AJ2748" s="3"/>
      <c r="AK2748" s="3"/>
    </row>
    <row r="2749" spans="1:37">
      <c r="A2749" t="s">
        <v>155</v>
      </c>
      <c r="B2749" t="s">
        <v>19</v>
      </c>
      <c r="C2749" s="2">
        <v>43578.607638888891</v>
      </c>
      <c r="D2749">
        <v>52</v>
      </c>
      <c r="E2749" s="2">
        <v>43579.496527777781</v>
      </c>
      <c r="F2749">
        <v>35.4</v>
      </c>
      <c r="G2749" s="3">
        <v>-0.31919999999999998</v>
      </c>
      <c r="H2749">
        <v>10615.05</v>
      </c>
      <c r="I2749" s="3">
        <v>0.3024</v>
      </c>
      <c r="J2749">
        <v>675</v>
      </c>
      <c r="K2749">
        <v>35100</v>
      </c>
      <c r="L2749">
        <v>2535664.98</v>
      </c>
      <c r="M2749">
        <v>45</v>
      </c>
      <c r="N2749">
        <v>235.89</v>
      </c>
      <c r="O2749" s="3">
        <v>-0.32790000000000002</v>
      </c>
      <c r="P2749" s="3">
        <v>0.46829999999999999</v>
      </c>
      <c r="Q2749" t="s">
        <v>20</v>
      </c>
      <c r="S2749" s="1">
        <f t="shared" si="126"/>
        <v>43578</v>
      </c>
      <c r="U2749" s="1">
        <f t="shared" si="127"/>
        <v>43579</v>
      </c>
      <c r="W2749" s="37">
        <f t="shared" si="128"/>
        <v>1</v>
      </c>
      <c r="X2749" s="2"/>
      <c r="Z2749" s="2"/>
      <c r="AB2749" s="3"/>
      <c r="AD2749" s="3"/>
      <c r="AJ2749" s="3"/>
      <c r="AK2749" s="3"/>
    </row>
    <row r="2750" spans="1:37">
      <c r="A2750" t="s">
        <v>135</v>
      </c>
      <c r="B2750" t="s">
        <v>19</v>
      </c>
      <c r="C2750" s="2">
        <v>43269.625</v>
      </c>
      <c r="D2750">
        <v>74.55</v>
      </c>
      <c r="E2750" s="2">
        <v>43271.385416666664</v>
      </c>
      <c r="F2750">
        <v>50.7</v>
      </c>
      <c r="G2750" s="3">
        <v>-0.31990000000000002</v>
      </c>
      <c r="H2750">
        <v>15253.31</v>
      </c>
      <c r="I2750" s="3">
        <v>0.30309999999999998</v>
      </c>
      <c r="J2750">
        <v>675</v>
      </c>
      <c r="K2750">
        <v>50321.25</v>
      </c>
      <c r="L2750">
        <v>2529105.7000000002</v>
      </c>
      <c r="M2750">
        <v>82</v>
      </c>
      <c r="N2750">
        <v>186.02</v>
      </c>
      <c r="O2750" s="3">
        <v>-0.13350000000000001</v>
      </c>
      <c r="P2750" s="3">
        <v>0.43930000000000002</v>
      </c>
      <c r="Q2750" t="s">
        <v>20</v>
      </c>
      <c r="S2750" s="1">
        <f t="shared" si="126"/>
        <v>43269</v>
      </c>
      <c r="U2750" s="1">
        <f t="shared" si="127"/>
        <v>43271</v>
      </c>
      <c r="W2750" s="37">
        <f t="shared" si="128"/>
        <v>2</v>
      </c>
      <c r="X2750" s="2"/>
      <c r="Z2750" s="2"/>
      <c r="AB2750" s="3"/>
      <c r="AD2750" s="3"/>
      <c r="AJ2750" s="3"/>
      <c r="AK2750" s="3"/>
    </row>
    <row r="2751" spans="1:37">
      <c r="A2751" t="s">
        <v>206</v>
      </c>
      <c r="B2751" t="s">
        <v>19</v>
      </c>
      <c r="C2751" s="2">
        <v>44377.569444444445</v>
      </c>
      <c r="D2751">
        <v>218.3</v>
      </c>
      <c r="E2751" s="2">
        <v>44379.520833333336</v>
      </c>
      <c r="F2751">
        <v>148.44999999999999</v>
      </c>
      <c r="G2751" s="3">
        <v>-0.32</v>
      </c>
      <c r="H2751">
        <v>43018.63</v>
      </c>
      <c r="I2751" s="3">
        <v>0.30320000000000003</v>
      </c>
      <c r="J2751">
        <v>650</v>
      </c>
      <c r="K2751">
        <v>141895</v>
      </c>
      <c r="L2751">
        <v>5487131.7599999998</v>
      </c>
      <c r="M2751">
        <v>139</v>
      </c>
      <c r="N2751">
        <v>309.49</v>
      </c>
      <c r="O2751" s="3">
        <v>-5.11E-2</v>
      </c>
      <c r="P2751" s="3">
        <v>0.37809999999999999</v>
      </c>
      <c r="Q2751" t="s">
        <v>20</v>
      </c>
      <c r="S2751" s="1">
        <f t="shared" si="126"/>
        <v>44377</v>
      </c>
      <c r="U2751" s="1">
        <f t="shared" si="127"/>
        <v>44379</v>
      </c>
      <c r="W2751" s="37">
        <f t="shared" si="128"/>
        <v>2</v>
      </c>
      <c r="X2751" s="2"/>
      <c r="Z2751" s="2"/>
      <c r="AB2751" s="3"/>
      <c r="AD2751" s="3"/>
      <c r="AJ2751" s="3"/>
      <c r="AK2751" s="3"/>
    </row>
    <row r="2752" spans="1:37">
      <c r="A2752" t="s">
        <v>139</v>
      </c>
      <c r="B2752" t="s">
        <v>19</v>
      </c>
      <c r="C2752" s="2">
        <v>43210.569444444445</v>
      </c>
      <c r="D2752">
        <v>78.8</v>
      </c>
      <c r="E2752" s="2">
        <v>43213.628472222219</v>
      </c>
      <c r="F2752">
        <v>53.55</v>
      </c>
      <c r="G2752" s="3">
        <v>-0.32040000000000002</v>
      </c>
      <c r="H2752">
        <v>16150.39</v>
      </c>
      <c r="I2752" s="3">
        <v>0.30359999999999998</v>
      </c>
      <c r="J2752">
        <v>675</v>
      </c>
      <c r="K2752">
        <v>53190</v>
      </c>
      <c r="L2752">
        <v>2334011.13</v>
      </c>
      <c r="M2752">
        <v>93</v>
      </c>
      <c r="N2752">
        <v>173.66</v>
      </c>
      <c r="O2752" s="3">
        <v>-4.5699999999999998E-2</v>
      </c>
      <c r="P2752" s="3">
        <v>0.51400000000000001</v>
      </c>
      <c r="Q2752" t="s">
        <v>20</v>
      </c>
      <c r="S2752" s="1">
        <f t="shared" si="126"/>
        <v>43210</v>
      </c>
      <c r="U2752" s="1">
        <f t="shared" si="127"/>
        <v>43213</v>
      </c>
      <c r="W2752" s="37">
        <f t="shared" si="128"/>
        <v>3</v>
      </c>
      <c r="X2752" s="2"/>
      <c r="Z2752" s="2"/>
      <c r="AB2752" s="3"/>
      <c r="AD2752" s="3"/>
      <c r="AJ2752" s="3"/>
      <c r="AK2752" s="3"/>
    </row>
    <row r="2753" spans="1:37">
      <c r="A2753" t="s">
        <v>25</v>
      </c>
      <c r="B2753" t="s">
        <v>19</v>
      </c>
      <c r="C2753" s="2">
        <v>41222.513888888891</v>
      </c>
      <c r="D2753">
        <v>98.65</v>
      </c>
      <c r="E2753" s="2">
        <v>41225.638888888891</v>
      </c>
      <c r="F2753">
        <v>67</v>
      </c>
      <c r="G2753" s="3">
        <v>-0.32079999999999997</v>
      </c>
      <c r="H2753">
        <v>28493.83</v>
      </c>
      <c r="I2753" s="3">
        <v>0.30399999999999999</v>
      </c>
      <c r="J2753">
        <v>950</v>
      </c>
      <c r="K2753">
        <v>93717.5</v>
      </c>
      <c r="L2753">
        <v>579438.55000000005</v>
      </c>
      <c r="M2753">
        <v>113</v>
      </c>
      <c r="N2753">
        <v>252.16</v>
      </c>
      <c r="O2753" s="3">
        <v>-8.9200000000000002E-2</v>
      </c>
      <c r="P2753" s="3">
        <v>0.41710000000000003</v>
      </c>
      <c r="Q2753" t="s">
        <v>20</v>
      </c>
      <c r="S2753" s="1">
        <f t="shared" si="126"/>
        <v>41222</v>
      </c>
      <c r="U2753" s="1">
        <f t="shared" si="127"/>
        <v>41225</v>
      </c>
      <c r="W2753" s="37">
        <f t="shared" si="128"/>
        <v>3</v>
      </c>
      <c r="X2753" s="2"/>
      <c r="Z2753" s="2"/>
      <c r="AB2753" s="3"/>
      <c r="AD2753" s="3"/>
      <c r="AJ2753" s="3"/>
      <c r="AK2753" s="3"/>
    </row>
    <row r="2754" spans="1:37">
      <c r="A2754" t="s">
        <v>42</v>
      </c>
      <c r="B2754" t="s">
        <v>19</v>
      </c>
      <c r="C2754" s="2">
        <v>41039.552083333336</v>
      </c>
      <c r="D2754">
        <v>108.45</v>
      </c>
      <c r="E2754" s="2">
        <v>41040.572916666664</v>
      </c>
      <c r="F2754">
        <v>73.599999999999994</v>
      </c>
      <c r="G2754" s="3">
        <v>-0.32129999999999997</v>
      </c>
      <c r="H2754">
        <v>34680.980000000003</v>
      </c>
      <c r="I2754" s="3">
        <v>0.30459999999999998</v>
      </c>
      <c r="J2754">
        <v>1050</v>
      </c>
      <c r="K2754">
        <v>113872.5</v>
      </c>
      <c r="L2754">
        <v>270409.59000000003</v>
      </c>
      <c r="M2754">
        <v>83</v>
      </c>
      <c r="N2754">
        <v>417.84</v>
      </c>
      <c r="O2754" s="3">
        <v>0</v>
      </c>
      <c r="P2754" s="3">
        <v>0.44119999999999998</v>
      </c>
      <c r="Q2754" t="s">
        <v>20</v>
      </c>
      <c r="S2754" s="1">
        <f t="shared" si="126"/>
        <v>41039</v>
      </c>
      <c r="U2754" s="1">
        <f t="shared" si="127"/>
        <v>41040</v>
      </c>
      <c r="W2754" s="37">
        <f t="shared" si="128"/>
        <v>1</v>
      </c>
      <c r="X2754" s="2"/>
      <c r="Z2754" s="2"/>
      <c r="AB2754" s="3"/>
      <c r="AD2754" s="3"/>
      <c r="AJ2754" s="3"/>
      <c r="AK2754" s="3"/>
    </row>
    <row r="2755" spans="1:37">
      <c r="A2755" t="s">
        <v>128</v>
      </c>
      <c r="B2755" t="s">
        <v>19</v>
      </c>
      <c r="C2755" s="2">
        <v>43201.545138888891</v>
      </c>
      <c r="D2755">
        <v>110.4</v>
      </c>
      <c r="E2755" s="2">
        <v>43203.552083333336</v>
      </c>
      <c r="F2755">
        <v>74.849999999999994</v>
      </c>
      <c r="G2755" s="3">
        <v>-0.32200000000000001</v>
      </c>
      <c r="H2755">
        <v>22745.81</v>
      </c>
      <c r="I2755" s="3">
        <v>0.30520000000000003</v>
      </c>
      <c r="J2755">
        <v>675</v>
      </c>
      <c r="K2755">
        <v>74520</v>
      </c>
      <c r="L2755">
        <v>2317620.1</v>
      </c>
      <c r="M2755">
        <v>153</v>
      </c>
      <c r="N2755">
        <v>148.66999999999999</v>
      </c>
      <c r="O2755" s="3">
        <v>-4.3900000000000002E-2</v>
      </c>
      <c r="P2755" s="3">
        <v>0.52629999999999999</v>
      </c>
      <c r="Q2755" t="s">
        <v>20</v>
      </c>
      <c r="S2755" s="1">
        <f t="shared" si="126"/>
        <v>43201</v>
      </c>
      <c r="U2755" s="1">
        <f t="shared" si="127"/>
        <v>43203</v>
      </c>
      <c r="W2755" s="37">
        <f t="shared" si="128"/>
        <v>2</v>
      </c>
      <c r="X2755" s="2"/>
      <c r="Z2755" s="2"/>
      <c r="AB2755" s="3"/>
      <c r="AD2755" s="3"/>
      <c r="AJ2755" s="3"/>
      <c r="AK2755" s="3"/>
    </row>
    <row r="2756" spans="1:37">
      <c r="A2756" t="s">
        <v>154</v>
      </c>
      <c r="B2756" t="s">
        <v>19</v>
      </c>
      <c r="C2756" s="2">
        <v>44092.559027777781</v>
      </c>
      <c r="D2756">
        <v>135.65</v>
      </c>
      <c r="E2756" s="2">
        <v>44095.434027777781</v>
      </c>
      <c r="F2756">
        <v>91.95</v>
      </c>
      <c r="G2756" s="3">
        <v>-0.32219999999999999</v>
      </c>
      <c r="H2756">
        <v>31068</v>
      </c>
      <c r="I2756" s="3">
        <v>0.3054</v>
      </c>
      <c r="J2756">
        <v>750</v>
      </c>
      <c r="K2756">
        <v>101737.49</v>
      </c>
      <c r="L2756">
        <v>3805374.39</v>
      </c>
      <c r="M2756">
        <v>41</v>
      </c>
      <c r="N2756">
        <v>757.76</v>
      </c>
      <c r="O2756" s="3">
        <v>-0.1467</v>
      </c>
      <c r="P2756" s="3">
        <v>0.43940000000000001</v>
      </c>
      <c r="Q2756" t="s">
        <v>20</v>
      </c>
      <c r="S2756" s="1">
        <f t="shared" si="126"/>
        <v>44092</v>
      </c>
      <c r="U2756" s="1">
        <f t="shared" si="127"/>
        <v>44095</v>
      </c>
      <c r="W2756" s="37">
        <f t="shared" si="128"/>
        <v>3</v>
      </c>
      <c r="X2756" s="2"/>
      <c r="Z2756" s="2"/>
      <c r="AB2756" s="3"/>
      <c r="AD2756" s="3"/>
      <c r="AJ2756" s="3"/>
      <c r="AK2756" s="3"/>
    </row>
    <row r="2757" spans="1:37">
      <c r="A2757" t="s">
        <v>38</v>
      </c>
      <c r="B2757" t="s">
        <v>19</v>
      </c>
      <c r="C2757" s="2">
        <v>41275.385416666664</v>
      </c>
      <c r="D2757">
        <v>53.2</v>
      </c>
      <c r="E2757" s="2">
        <v>41277.53125</v>
      </c>
      <c r="F2757">
        <v>36.049999999999997</v>
      </c>
      <c r="G2757" s="3">
        <v>-0.32240000000000002</v>
      </c>
      <c r="H2757">
        <v>15444.63</v>
      </c>
      <c r="I2757" s="3">
        <v>0.30559999999999998</v>
      </c>
      <c r="J2757">
        <v>950</v>
      </c>
      <c r="K2757">
        <v>50540</v>
      </c>
      <c r="L2757">
        <v>588259.05000000005</v>
      </c>
      <c r="M2757">
        <v>194</v>
      </c>
      <c r="N2757">
        <v>79.61</v>
      </c>
      <c r="O2757" s="3">
        <v>-0.15509999999999999</v>
      </c>
      <c r="P2757" s="3">
        <v>0.4577</v>
      </c>
      <c r="Q2757" t="s">
        <v>20</v>
      </c>
      <c r="S2757" s="1">
        <f t="shared" si="126"/>
        <v>41275</v>
      </c>
      <c r="U2757" s="1">
        <f t="shared" si="127"/>
        <v>41277</v>
      </c>
      <c r="W2757" s="37">
        <f t="shared" si="128"/>
        <v>2</v>
      </c>
      <c r="X2757" s="2"/>
      <c r="Z2757" s="2"/>
      <c r="AB2757" s="3"/>
      <c r="AD2757" s="3"/>
      <c r="AJ2757" s="3"/>
      <c r="AK2757" s="3"/>
    </row>
    <row r="2758" spans="1:37">
      <c r="A2758" t="s">
        <v>194</v>
      </c>
      <c r="B2758" t="s">
        <v>19</v>
      </c>
      <c r="C2758" s="2">
        <v>44341.541666666664</v>
      </c>
      <c r="D2758">
        <v>108.5</v>
      </c>
      <c r="E2758" s="2">
        <v>44342.385416666664</v>
      </c>
      <c r="F2758">
        <v>73.5</v>
      </c>
      <c r="G2758" s="3">
        <v>-0.3226</v>
      </c>
      <c r="H2758">
        <v>22396.5</v>
      </c>
      <c r="I2758" s="3">
        <v>0.30580000000000002</v>
      </c>
      <c r="J2758">
        <v>675</v>
      </c>
      <c r="K2758">
        <v>73237.5</v>
      </c>
      <c r="L2758">
        <v>5409306.3600000003</v>
      </c>
      <c r="M2758">
        <v>32</v>
      </c>
      <c r="N2758">
        <v>699.89</v>
      </c>
      <c r="O2758" s="3">
        <v>-2.63E-2</v>
      </c>
      <c r="P2758" s="3">
        <v>0.4516</v>
      </c>
      <c r="Q2758" t="s">
        <v>20</v>
      </c>
      <c r="S2758" s="1">
        <f t="shared" si="126"/>
        <v>44341</v>
      </c>
      <c r="U2758" s="1">
        <f t="shared" si="127"/>
        <v>44342</v>
      </c>
      <c r="W2758" s="37">
        <f t="shared" si="128"/>
        <v>1</v>
      </c>
      <c r="X2758" s="2"/>
      <c r="Z2758" s="2"/>
      <c r="AB2758" s="3"/>
      <c r="AD2758" s="3"/>
      <c r="AJ2758" s="3"/>
      <c r="AK2758" s="3"/>
    </row>
    <row r="2759" spans="1:37">
      <c r="A2759" t="s">
        <v>47</v>
      </c>
      <c r="B2759" t="s">
        <v>19</v>
      </c>
      <c r="C2759" s="2">
        <v>41068.611111111109</v>
      </c>
      <c r="D2759">
        <v>99.5</v>
      </c>
      <c r="E2759" s="2">
        <v>41071.611111111109</v>
      </c>
      <c r="F2759">
        <v>67.400000000000006</v>
      </c>
      <c r="G2759" s="3">
        <v>-0.3226</v>
      </c>
      <c r="H2759">
        <v>31952.55</v>
      </c>
      <c r="I2759" s="3">
        <v>0.30580000000000002</v>
      </c>
      <c r="J2759">
        <v>1050</v>
      </c>
      <c r="K2759">
        <v>104475</v>
      </c>
      <c r="L2759">
        <v>426009.74</v>
      </c>
      <c r="M2759">
        <v>77</v>
      </c>
      <c r="N2759">
        <v>414.97</v>
      </c>
      <c r="O2759" s="3">
        <v>-1.7100000000000001E-2</v>
      </c>
      <c r="P2759" s="3">
        <v>0.4824</v>
      </c>
      <c r="Q2759" t="s">
        <v>20</v>
      </c>
      <c r="S2759" s="1">
        <f t="shared" si="126"/>
        <v>41068</v>
      </c>
      <c r="U2759" s="1">
        <f t="shared" si="127"/>
        <v>41071</v>
      </c>
      <c r="W2759" s="37">
        <f t="shared" si="128"/>
        <v>3</v>
      </c>
      <c r="X2759" s="2"/>
      <c r="Z2759" s="2"/>
      <c r="AB2759" s="3"/>
      <c r="AD2759" s="3"/>
      <c r="AJ2759" s="3"/>
      <c r="AK2759" s="3"/>
    </row>
    <row r="2760" spans="1:37">
      <c r="A2760" t="s">
        <v>126</v>
      </c>
      <c r="B2760" t="s">
        <v>19</v>
      </c>
      <c r="C2760" s="2">
        <v>43033.385416666664</v>
      </c>
      <c r="D2760">
        <v>40</v>
      </c>
      <c r="E2760" s="2">
        <v>43034.385416666664</v>
      </c>
      <c r="F2760">
        <v>27</v>
      </c>
      <c r="G2760" s="3">
        <v>-0.32500000000000001</v>
      </c>
      <c r="H2760">
        <v>9247.5</v>
      </c>
      <c r="I2760" s="3">
        <v>0.30819999999999997</v>
      </c>
      <c r="J2760">
        <v>750</v>
      </c>
      <c r="K2760">
        <v>30000</v>
      </c>
      <c r="L2760">
        <v>2326664.0499999998</v>
      </c>
      <c r="M2760">
        <v>76</v>
      </c>
      <c r="N2760">
        <v>121.68</v>
      </c>
      <c r="O2760" s="3">
        <v>-0.53749999999999998</v>
      </c>
      <c r="P2760" s="3">
        <v>0.67500000000000004</v>
      </c>
      <c r="Q2760" t="s">
        <v>20</v>
      </c>
      <c r="S2760" s="1">
        <f t="shared" si="126"/>
        <v>43033</v>
      </c>
      <c r="U2760" s="1">
        <f t="shared" si="127"/>
        <v>43034</v>
      </c>
      <c r="W2760" s="37">
        <f t="shared" si="128"/>
        <v>1</v>
      </c>
      <c r="X2760" s="2"/>
      <c r="Z2760" s="2"/>
      <c r="AB2760" s="3"/>
      <c r="AD2760" s="3"/>
      <c r="AJ2760" s="3"/>
      <c r="AK2760" s="3"/>
    </row>
    <row r="2761" spans="1:37">
      <c r="A2761" t="s">
        <v>26</v>
      </c>
      <c r="B2761" t="s">
        <v>19</v>
      </c>
      <c r="C2761" s="2">
        <v>41485.472222222219</v>
      </c>
      <c r="D2761">
        <v>152.65</v>
      </c>
      <c r="E2761" s="2">
        <v>41486.586805555555</v>
      </c>
      <c r="F2761">
        <v>103</v>
      </c>
      <c r="G2761" s="3">
        <v>-0.32529999999999998</v>
      </c>
      <c r="H2761">
        <v>44738.83</v>
      </c>
      <c r="I2761" s="3">
        <v>0.3085</v>
      </c>
      <c r="J2761">
        <v>950.00009999999997</v>
      </c>
      <c r="K2761">
        <v>145017.5</v>
      </c>
      <c r="L2761">
        <v>581760.75</v>
      </c>
      <c r="M2761">
        <v>110</v>
      </c>
      <c r="N2761">
        <v>406.72</v>
      </c>
      <c r="O2761" s="3">
        <v>-1.47E-2</v>
      </c>
      <c r="P2761" s="3">
        <v>0.50249999999999995</v>
      </c>
      <c r="Q2761" t="s">
        <v>20</v>
      </c>
      <c r="S2761" s="1">
        <f t="shared" si="126"/>
        <v>41485</v>
      </c>
      <c r="U2761" s="1">
        <f t="shared" si="127"/>
        <v>41486</v>
      </c>
      <c r="W2761" s="37">
        <f t="shared" si="128"/>
        <v>1</v>
      </c>
      <c r="X2761" s="2"/>
      <c r="Z2761" s="2"/>
      <c r="AB2761" s="3"/>
      <c r="AD2761" s="3"/>
      <c r="AJ2761" s="3"/>
      <c r="AK2761" s="3"/>
    </row>
    <row r="2762" spans="1:37">
      <c r="A2762" t="s">
        <v>89</v>
      </c>
      <c r="B2762" t="s">
        <v>19</v>
      </c>
      <c r="C2762" s="2">
        <v>42605.625</v>
      </c>
      <c r="D2762">
        <v>25.2</v>
      </c>
      <c r="E2762" s="2">
        <v>42606.579861111109</v>
      </c>
      <c r="F2762">
        <v>17</v>
      </c>
      <c r="G2762" s="3">
        <v>-0.32540000000000002</v>
      </c>
      <c r="H2762">
        <v>6416.85</v>
      </c>
      <c r="I2762" s="3">
        <v>0.30869999999999997</v>
      </c>
      <c r="J2762">
        <v>825</v>
      </c>
      <c r="K2762">
        <v>20790</v>
      </c>
      <c r="L2762">
        <v>1877942.62</v>
      </c>
      <c r="M2762">
        <v>64</v>
      </c>
      <c r="N2762">
        <v>100.26</v>
      </c>
      <c r="O2762" s="3">
        <v>-0.21629999999999999</v>
      </c>
      <c r="P2762" s="3">
        <v>0.504</v>
      </c>
      <c r="Q2762" t="s">
        <v>20</v>
      </c>
      <c r="S2762" s="1">
        <f t="shared" si="126"/>
        <v>42605</v>
      </c>
      <c r="U2762" s="1">
        <f t="shared" si="127"/>
        <v>42606</v>
      </c>
      <c r="W2762" s="37">
        <f t="shared" si="128"/>
        <v>1</v>
      </c>
      <c r="X2762" s="2"/>
      <c r="Z2762" s="2"/>
      <c r="AB2762" s="3"/>
      <c r="AD2762" s="3"/>
      <c r="AJ2762" s="3"/>
      <c r="AK2762" s="3"/>
    </row>
    <row r="2763" spans="1:37">
      <c r="A2763" t="s">
        <v>21</v>
      </c>
      <c r="B2763" t="s">
        <v>19</v>
      </c>
      <c r="C2763" s="2">
        <v>41626.413194444445</v>
      </c>
      <c r="D2763">
        <v>74.900000000000006</v>
      </c>
      <c r="E2763" s="2">
        <v>41627.388888888891</v>
      </c>
      <c r="F2763">
        <v>50.5</v>
      </c>
      <c r="G2763" s="3">
        <v>-0.32579999999999998</v>
      </c>
      <c r="H2763">
        <v>21988.7</v>
      </c>
      <c r="I2763" s="3">
        <v>0.309</v>
      </c>
      <c r="J2763">
        <v>950</v>
      </c>
      <c r="K2763">
        <v>71155</v>
      </c>
      <c r="L2763">
        <v>959213.66</v>
      </c>
      <c r="M2763">
        <v>70</v>
      </c>
      <c r="N2763">
        <v>314.12</v>
      </c>
      <c r="O2763" s="3">
        <v>-4.1399999999999999E-2</v>
      </c>
      <c r="P2763" s="3">
        <v>0.7056</v>
      </c>
      <c r="Q2763" t="s">
        <v>20</v>
      </c>
      <c r="S2763" s="1">
        <f t="shared" si="126"/>
        <v>41626</v>
      </c>
      <c r="U2763" s="1">
        <f t="shared" si="127"/>
        <v>41627</v>
      </c>
      <c r="W2763" s="37">
        <f t="shared" si="128"/>
        <v>1</v>
      </c>
      <c r="X2763" s="2"/>
      <c r="Z2763" s="2"/>
      <c r="AB2763" s="3"/>
      <c r="AD2763" s="3"/>
      <c r="AJ2763" s="3"/>
      <c r="AK2763" s="3"/>
    </row>
    <row r="2764" spans="1:37">
      <c r="A2764" t="s">
        <v>22</v>
      </c>
      <c r="B2764" t="s">
        <v>19</v>
      </c>
      <c r="C2764" s="2">
        <v>41407.388888888891</v>
      </c>
      <c r="D2764">
        <v>77.5</v>
      </c>
      <c r="E2764" s="2">
        <v>41408.475694444445</v>
      </c>
      <c r="F2764">
        <v>52.2</v>
      </c>
      <c r="G2764" s="3">
        <v>-0.32650000000000001</v>
      </c>
      <c r="H2764">
        <v>21602.7</v>
      </c>
      <c r="I2764" s="3">
        <v>0.30969999999999998</v>
      </c>
      <c r="J2764">
        <v>900</v>
      </c>
      <c r="K2764">
        <v>69750</v>
      </c>
      <c r="L2764">
        <v>595521.43999999994</v>
      </c>
      <c r="M2764">
        <v>101</v>
      </c>
      <c r="N2764">
        <v>213.89</v>
      </c>
      <c r="O2764" s="3">
        <v>-8.1900000000000001E-2</v>
      </c>
      <c r="P2764" s="3">
        <v>0.52649999999999997</v>
      </c>
      <c r="Q2764" t="s">
        <v>20</v>
      </c>
      <c r="S2764" s="1">
        <f t="shared" si="126"/>
        <v>41407</v>
      </c>
      <c r="U2764" s="1">
        <f t="shared" si="127"/>
        <v>41408</v>
      </c>
      <c r="W2764" s="37">
        <f t="shared" si="128"/>
        <v>1</v>
      </c>
      <c r="X2764" s="2"/>
      <c r="Z2764" s="2"/>
      <c r="AB2764" s="3"/>
      <c r="AD2764" s="3"/>
      <c r="AJ2764" s="3"/>
      <c r="AK2764" s="3"/>
    </row>
    <row r="2765" spans="1:37">
      <c r="A2765" t="s">
        <v>137</v>
      </c>
      <c r="B2765" t="s">
        <v>19</v>
      </c>
      <c r="C2765" s="2">
        <v>44043.385416666664</v>
      </c>
      <c r="D2765">
        <v>267.64999999999998</v>
      </c>
      <c r="E2765" s="2">
        <v>44047.40625</v>
      </c>
      <c r="F2765">
        <v>180.2</v>
      </c>
      <c r="G2765" s="3">
        <v>-0.32669999999999999</v>
      </c>
      <c r="H2765">
        <v>62228.62</v>
      </c>
      <c r="I2765" s="3">
        <v>0.31</v>
      </c>
      <c r="J2765">
        <v>750</v>
      </c>
      <c r="K2765">
        <v>200737.5</v>
      </c>
      <c r="L2765">
        <v>3743473.52</v>
      </c>
      <c r="M2765">
        <v>159</v>
      </c>
      <c r="N2765">
        <v>391.37</v>
      </c>
      <c r="O2765" s="3">
        <v>-0.1323</v>
      </c>
      <c r="P2765" s="3">
        <v>0.4093</v>
      </c>
      <c r="Q2765" t="s">
        <v>20</v>
      </c>
      <c r="S2765" s="1">
        <f t="shared" si="126"/>
        <v>44043</v>
      </c>
      <c r="U2765" s="1">
        <f t="shared" si="127"/>
        <v>44047</v>
      </c>
      <c r="W2765" s="37">
        <f t="shared" si="128"/>
        <v>4</v>
      </c>
      <c r="X2765" s="2"/>
      <c r="Z2765" s="2"/>
      <c r="AB2765" s="3"/>
      <c r="AD2765" s="3"/>
      <c r="AJ2765" s="3"/>
      <c r="AK2765" s="3"/>
    </row>
    <row r="2766" spans="1:37">
      <c r="A2766" t="s">
        <v>22</v>
      </c>
      <c r="B2766" t="s">
        <v>19</v>
      </c>
      <c r="C2766" s="2">
        <v>41296.524305555555</v>
      </c>
      <c r="D2766">
        <v>40.1</v>
      </c>
      <c r="E2766" s="2">
        <v>41297.631944444445</v>
      </c>
      <c r="F2766">
        <v>26.95</v>
      </c>
      <c r="G2766" s="3">
        <v>-0.32790000000000002</v>
      </c>
      <c r="H2766">
        <v>11231.55</v>
      </c>
      <c r="I2766" s="3">
        <v>0.31119999999999998</v>
      </c>
      <c r="J2766">
        <v>900.00009999999997</v>
      </c>
      <c r="K2766">
        <v>36090</v>
      </c>
      <c r="L2766">
        <v>610220.1</v>
      </c>
      <c r="M2766">
        <v>108</v>
      </c>
      <c r="N2766">
        <v>104</v>
      </c>
      <c r="O2766" s="3">
        <v>-7.7299999999999994E-2</v>
      </c>
      <c r="P2766" s="3">
        <v>0.58230000000000004</v>
      </c>
      <c r="Q2766" t="s">
        <v>20</v>
      </c>
      <c r="S2766" s="1">
        <f t="shared" si="126"/>
        <v>41296</v>
      </c>
      <c r="U2766" s="1">
        <f t="shared" si="127"/>
        <v>41297</v>
      </c>
      <c r="W2766" s="37">
        <f t="shared" si="128"/>
        <v>1</v>
      </c>
      <c r="X2766" s="2"/>
      <c r="Z2766" s="2"/>
      <c r="AB2766" s="3"/>
      <c r="AD2766" s="3"/>
      <c r="AJ2766" s="3"/>
      <c r="AK2766" s="3"/>
    </row>
    <row r="2767" spans="1:37">
      <c r="A2767" t="s">
        <v>44</v>
      </c>
      <c r="B2767" t="s">
        <v>19</v>
      </c>
      <c r="C2767" s="2">
        <v>41061.440972222219</v>
      </c>
      <c r="D2767">
        <v>118.15</v>
      </c>
      <c r="E2767" s="2">
        <v>41064.572916666664</v>
      </c>
      <c r="F2767">
        <v>79.400000000000006</v>
      </c>
      <c r="G2767" s="3">
        <v>-0.32800000000000001</v>
      </c>
      <c r="H2767">
        <v>40451.949999999997</v>
      </c>
      <c r="I2767" s="3">
        <v>0.31130000000000002</v>
      </c>
      <c r="J2767">
        <v>1100</v>
      </c>
      <c r="K2767">
        <v>129965</v>
      </c>
      <c r="L2767">
        <v>360688.62</v>
      </c>
      <c r="M2767">
        <v>115</v>
      </c>
      <c r="N2767">
        <v>351.76</v>
      </c>
      <c r="O2767" s="3">
        <v>-2.6700000000000002E-2</v>
      </c>
      <c r="P2767" s="3">
        <v>0.47910000000000003</v>
      </c>
      <c r="Q2767" t="s">
        <v>20</v>
      </c>
      <c r="S2767" s="1">
        <f t="shared" si="126"/>
        <v>41061</v>
      </c>
      <c r="U2767" s="1">
        <f t="shared" si="127"/>
        <v>41064</v>
      </c>
      <c r="W2767" s="37">
        <f t="shared" si="128"/>
        <v>3</v>
      </c>
      <c r="X2767" s="2"/>
      <c r="Z2767" s="2"/>
      <c r="AB2767" s="3"/>
      <c r="AD2767" s="3"/>
      <c r="AJ2767" s="3"/>
      <c r="AK2767" s="3"/>
    </row>
    <row r="2768" spans="1:37">
      <c r="A2768" t="s">
        <v>22</v>
      </c>
      <c r="B2768" t="s">
        <v>19</v>
      </c>
      <c r="C2768" s="2">
        <v>41589.572916666664</v>
      </c>
      <c r="D2768">
        <v>118.6</v>
      </c>
      <c r="E2768" s="2">
        <v>41591.534722222219</v>
      </c>
      <c r="F2768">
        <v>79.55</v>
      </c>
      <c r="G2768" s="3">
        <v>-0.32929999999999998</v>
      </c>
      <c r="H2768">
        <v>37068.5</v>
      </c>
      <c r="I2768" s="3">
        <v>0.31259999999999999</v>
      </c>
      <c r="J2768">
        <v>1000</v>
      </c>
      <c r="K2768">
        <v>118600</v>
      </c>
      <c r="L2768">
        <v>998540.85</v>
      </c>
      <c r="M2768">
        <v>142</v>
      </c>
      <c r="N2768">
        <v>261.05</v>
      </c>
      <c r="O2768" s="3">
        <v>-8.43E-2</v>
      </c>
      <c r="P2768" s="3">
        <v>0.45779999999999998</v>
      </c>
      <c r="Q2768" t="s">
        <v>20</v>
      </c>
      <c r="S2768" s="1">
        <f t="shared" si="126"/>
        <v>41589</v>
      </c>
      <c r="U2768" s="1">
        <f t="shared" si="127"/>
        <v>41591</v>
      </c>
      <c r="W2768" s="37">
        <f t="shared" si="128"/>
        <v>2</v>
      </c>
      <c r="X2768" s="2"/>
      <c r="Z2768" s="2"/>
      <c r="AB2768" s="3"/>
      <c r="AD2768" s="3"/>
      <c r="AJ2768" s="3"/>
      <c r="AK2768" s="3"/>
    </row>
    <row r="2769" spans="1:37">
      <c r="A2769" t="s">
        <v>76</v>
      </c>
      <c r="B2769" t="s">
        <v>19</v>
      </c>
      <c r="C2769" s="2">
        <v>42326.416666666664</v>
      </c>
      <c r="D2769">
        <v>86.65</v>
      </c>
      <c r="E2769" s="2">
        <v>42327.430555555555</v>
      </c>
      <c r="F2769">
        <v>58.1</v>
      </c>
      <c r="G2769" s="3">
        <v>-0.32950000000000002</v>
      </c>
      <c r="H2769">
        <v>24392.25</v>
      </c>
      <c r="I2769" s="3">
        <v>0.31280000000000002</v>
      </c>
      <c r="J2769">
        <v>900</v>
      </c>
      <c r="K2769">
        <v>77985</v>
      </c>
      <c r="L2769">
        <v>2015915.54</v>
      </c>
      <c r="M2769">
        <v>81</v>
      </c>
      <c r="N2769">
        <v>301.14</v>
      </c>
      <c r="O2769" s="3">
        <v>-3.4599999999999999E-2</v>
      </c>
      <c r="P2769" s="3">
        <v>0.59379999999999999</v>
      </c>
      <c r="Q2769" t="s">
        <v>20</v>
      </c>
      <c r="S2769" s="1">
        <f t="shared" si="126"/>
        <v>42326</v>
      </c>
      <c r="U2769" s="1">
        <f t="shared" si="127"/>
        <v>42327</v>
      </c>
      <c r="W2769" s="37">
        <f t="shared" si="128"/>
        <v>1</v>
      </c>
      <c r="X2769" s="2"/>
      <c r="Z2769" s="2"/>
      <c r="AB2769" s="3"/>
      <c r="AD2769" s="3"/>
      <c r="AJ2769" s="3"/>
      <c r="AK2769" s="3"/>
    </row>
    <row r="2770" spans="1:37">
      <c r="A2770" t="s">
        <v>153</v>
      </c>
      <c r="B2770" t="s">
        <v>19</v>
      </c>
      <c r="C2770" s="2">
        <v>43452.545138888891</v>
      </c>
      <c r="D2770">
        <v>95.7</v>
      </c>
      <c r="E2770" s="2">
        <v>43454.385416666664</v>
      </c>
      <c r="F2770">
        <v>64.150000000000006</v>
      </c>
      <c r="G2770" s="3">
        <v>-0.32969999999999999</v>
      </c>
      <c r="H2770">
        <v>20217.259999999998</v>
      </c>
      <c r="I2770" s="3">
        <v>0.313</v>
      </c>
      <c r="J2770">
        <v>675</v>
      </c>
      <c r="K2770">
        <v>64597.5</v>
      </c>
      <c r="L2770">
        <v>2226801.52</v>
      </c>
      <c r="M2770">
        <v>105</v>
      </c>
      <c r="N2770">
        <v>192.55</v>
      </c>
      <c r="O2770" s="3">
        <v>-0.1014</v>
      </c>
      <c r="P2770" s="3">
        <v>0.53290000000000004</v>
      </c>
      <c r="Q2770" t="s">
        <v>20</v>
      </c>
      <c r="S2770" s="1">
        <f t="shared" si="126"/>
        <v>43452</v>
      </c>
      <c r="U2770" s="1">
        <f t="shared" si="127"/>
        <v>43454</v>
      </c>
      <c r="W2770" s="37">
        <f t="shared" si="128"/>
        <v>2</v>
      </c>
      <c r="X2770" s="2"/>
      <c r="Z2770" s="2"/>
      <c r="AB2770" s="3"/>
      <c r="AD2770" s="3"/>
      <c r="AJ2770" s="3"/>
      <c r="AK2770" s="3"/>
    </row>
    <row r="2771" spans="1:37">
      <c r="A2771" t="s">
        <v>25</v>
      </c>
      <c r="B2771" t="s">
        <v>19</v>
      </c>
      <c r="C2771" s="2">
        <v>41445.385416666664</v>
      </c>
      <c r="D2771">
        <v>54.35</v>
      </c>
      <c r="E2771" s="2">
        <v>41446.517361111109</v>
      </c>
      <c r="F2771">
        <v>36.299999999999997</v>
      </c>
      <c r="G2771" s="3">
        <v>-0.33210000000000001</v>
      </c>
      <c r="H2771">
        <v>17143.5</v>
      </c>
      <c r="I2771" s="3">
        <v>0.31540000000000001</v>
      </c>
      <c r="J2771">
        <v>1000</v>
      </c>
      <c r="K2771">
        <v>54350</v>
      </c>
      <c r="L2771">
        <v>602578.97</v>
      </c>
      <c r="M2771">
        <v>114</v>
      </c>
      <c r="N2771">
        <v>150.38</v>
      </c>
      <c r="O2771" s="3">
        <v>-0.85829999999999995</v>
      </c>
      <c r="P2771" s="3">
        <v>0.53820000000000001</v>
      </c>
      <c r="Q2771" t="s">
        <v>20</v>
      </c>
      <c r="S2771" s="1">
        <f t="shared" si="126"/>
        <v>41445</v>
      </c>
      <c r="U2771" s="1">
        <f t="shared" si="127"/>
        <v>41446</v>
      </c>
      <c r="W2771" s="37">
        <f t="shared" si="128"/>
        <v>1</v>
      </c>
      <c r="X2771" s="2"/>
      <c r="Z2771" s="2"/>
      <c r="AB2771" s="3"/>
      <c r="AD2771" s="3"/>
      <c r="AJ2771" s="3"/>
      <c r="AK2771" s="3"/>
    </row>
    <row r="2772" spans="1:37">
      <c r="A2772" t="s">
        <v>39</v>
      </c>
      <c r="B2772" t="s">
        <v>19</v>
      </c>
      <c r="C2772" s="2">
        <v>41318.611111111109</v>
      </c>
      <c r="D2772">
        <v>86.55</v>
      </c>
      <c r="E2772" s="2">
        <v>41320.604166666664</v>
      </c>
      <c r="F2772">
        <v>57.8</v>
      </c>
      <c r="G2772" s="3">
        <v>-0.3322</v>
      </c>
      <c r="H2772">
        <v>25941.17</v>
      </c>
      <c r="I2772" s="3">
        <v>0.3155</v>
      </c>
      <c r="J2772">
        <v>949.99990000000003</v>
      </c>
      <c r="K2772">
        <v>82222.5</v>
      </c>
      <c r="L2772">
        <v>579647.19999999995</v>
      </c>
      <c r="M2772">
        <v>151</v>
      </c>
      <c r="N2772">
        <v>171.8</v>
      </c>
      <c r="O2772" s="3">
        <v>-7.2800000000000004E-2</v>
      </c>
      <c r="P2772" s="3">
        <v>0.52859999999999996</v>
      </c>
      <c r="Q2772" t="s">
        <v>20</v>
      </c>
      <c r="S2772" s="1">
        <f t="shared" si="126"/>
        <v>41318</v>
      </c>
      <c r="U2772" s="1">
        <f t="shared" si="127"/>
        <v>41320</v>
      </c>
      <c r="W2772" s="37">
        <f t="shared" si="128"/>
        <v>2</v>
      </c>
      <c r="X2772" s="2"/>
      <c r="Z2772" s="2"/>
      <c r="AB2772" s="3"/>
      <c r="AD2772" s="3"/>
      <c r="AJ2772" s="3"/>
      <c r="AK2772" s="3"/>
    </row>
    <row r="2773" spans="1:37">
      <c r="A2773" t="s">
        <v>129</v>
      </c>
      <c r="B2773" t="s">
        <v>19</v>
      </c>
      <c r="C2773" s="2">
        <v>43046.423611111109</v>
      </c>
      <c r="D2773">
        <v>159.5</v>
      </c>
      <c r="E2773" s="2">
        <v>43048.385416666664</v>
      </c>
      <c r="F2773">
        <v>106.45</v>
      </c>
      <c r="G2773" s="3">
        <v>-0.33260000000000001</v>
      </c>
      <c r="H2773">
        <v>34013.589999999997</v>
      </c>
      <c r="I2773" s="3">
        <v>0.31590000000000001</v>
      </c>
      <c r="J2773">
        <v>675</v>
      </c>
      <c r="K2773">
        <v>107662.5</v>
      </c>
      <c r="L2773">
        <v>2279467.38</v>
      </c>
      <c r="M2773">
        <v>140</v>
      </c>
      <c r="N2773">
        <v>242.95</v>
      </c>
      <c r="O2773" s="3">
        <v>-5.96E-2</v>
      </c>
      <c r="P2773" s="3">
        <v>0.48399999999999999</v>
      </c>
      <c r="Q2773" t="s">
        <v>20</v>
      </c>
      <c r="S2773" s="1">
        <f t="shared" si="126"/>
        <v>43046</v>
      </c>
      <c r="U2773" s="1">
        <f t="shared" si="127"/>
        <v>43048</v>
      </c>
      <c r="W2773" s="37">
        <f t="shared" si="128"/>
        <v>2</v>
      </c>
      <c r="X2773" s="2"/>
      <c r="Z2773" s="2"/>
      <c r="AB2773" s="3"/>
      <c r="AD2773" s="3"/>
      <c r="AJ2773" s="3"/>
      <c r="AK2773" s="3"/>
    </row>
    <row r="2774" spans="1:37">
      <c r="A2774" t="s">
        <v>28</v>
      </c>
      <c r="B2774" t="s">
        <v>19</v>
      </c>
      <c r="C2774" s="2">
        <v>41169.628472222219</v>
      </c>
      <c r="D2774">
        <v>64.150000000000006</v>
      </c>
      <c r="E2774" s="2">
        <v>41172.576388888891</v>
      </c>
      <c r="F2774">
        <v>42.65</v>
      </c>
      <c r="G2774" s="3">
        <v>-0.3352</v>
      </c>
      <c r="H2774">
        <v>19410.400000000001</v>
      </c>
      <c r="I2774" s="3">
        <v>0.31850000000000001</v>
      </c>
      <c r="J2774">
        <v>950</v>
      </c>
      <c r="K2774">
        <v>60942.5</v>
      </c>
      <c r="L2774">
        <v>471311.52</v>
      </c>
      <c r="M2774">
        <v>138</v>
      </c>
      <c r="N2774">
        <v>140.66</v>
      </c>
      <c r="O2774" s="3">
        <v>-0.1021</v>
      </c>
      <c r="P2774" s="3">
        <v>0.55110000000000003</v>
      </c>
      <c r="Q2774" t="s">
        <v>20</v>
      </c>
      <c r="S2774" s="1">
        <f t="shared" si="126"/>
        <v>41169</v>
      </c>
      <c r="U2774" s="1">
        <f t="shared" si="127"/>
        <v>41172</v>
      </c>
      <c r="W2774" s="37">
        <f t="shared" si="128"/>
        <v>3</v>
      </c>
      <c r="X2774" s="2"/>
      <c r="Z2774" s="2"/>
      <c r="AB2774" s="3"/>
      <c r="AD2774" s="3"/>
      <c r="AJ2774" s="3"/>
      <c r="AK2774" s="3"/>
    </row>
    <row r="2775" spans="1:37">
      <c r="A2775" t="s">
        <v>96</v>
      </c>
      <c r="B2775" t="s">
        <v>19</v>
      </c>
      <c r="C2775" s="2">
        <v>42649.559027777781</v>
      </c>
      <c r="D2775">
        <v>96</v>
      </c>
      <c r="E2775" s="2">
        <v>42650.628472222219</v>
      </c>
      <c r="F2775">
        <v>63.8</v>
      </c>
      <c r="G2775" s="3">
        <v>-0.33539999999999998</v>
      </c>
      <c r="H2775">
        <v>25246.65</v>
      </c>
      <c r="I2775" s="3">
        <v>0.31879999999999997</v>
      </c>
      <c r="J2775">
        <v>825</v>
      </c>
      <c r="K2775">
        <v>79200</v>
      </c>
      <c r="L2775">
        <v>2129182.2999999998</v>
      </c>
      <c r="M2775">
        <v>97</v>
      </c>
      <c r="N2775">
        <v>260.27</v>
      </c>
      <c r="O2775" s="3">
        <v>-6.93E-2</v>
      </c>
      <c r="P2775" s="3">
        <v>0.41249999999999998</v>
      </c>
      <c r="Q2775" t="s">
        <v>20</v>
      </c>
      <c r="S2775" s="1">
        <f t="shared" si="126"/>
        <v>42649</v>
      </c>
      <c r="U2775" s="1">
        <f t="shared" si="127"/>
        <v>42650</v>
      </c>
      <c r="W2775" s="37">
        <f t="shared" si="128"/>
        <v>1</v>
      </c>
      <c r="X2775" s="2"/>
      <c r="Z2775" s="2"/>
      <c r="AB2775" s="3"/>
      <c r="AD2775" s="3"/>
      <c r="AJ2775" s="3"/>
      <c r="AK2775" s="3"/>
    </row>
    <row r="2776" spans="1:37">
      <c r="A2776" t="s">
        <v>39</v>
      </c>
      <c r="B2776" t="s">
        <v>19</v>
      </c>
      <c r="C2776" s="2">
        <v>41348.506944444445</v>
      </c>
      <c r="D2776">
        <v>65.900000000000006</v>
      </c>
      <c r="E2776" s="2">
        <v>41351.611111111109</v>
      </c>
      <c r="F2776">
        <v>43.75</v>
      </c>
      <c r="G2776" s="3">
        <v>-0.33610000000000001</v>
      </c>
      <c r="H2776">
        <v>20000.830000000002</v>
      </c>
      <c r="I2776" s="3">
        <v>0.31950000000000001</v>
      </c>
      <c r="J2776">
        <v>950</v>
      </c>
      <c r="K2776">
        <v>62605</v>
      </c>
      <c r="L2776">
        <v>700425.82</v>
      </c>
      <c r="M2776">
        <v>107</v>
      </c>
      <c r="N2776">
        <v>186.92</v>
      </c>
      <c r="O2776" s="3">
        <v>-0.1958</v>
      </c>
      <c r="P2776" s="3">
        <v>0.46970000000000001</v>
      </c>
      <c r="Q2776" t="s">
        <v>20</v>
      </c>
      <c r="S2776" s="1">
        <f t="shared" si="126"/>
        <v>41348</v>
      </c>
      <c r="U2776" s="1">
        <f t="shared" si="127"/>
        <v>41351</v>
      </c>
      <c r="W2776" s="37">
        <f t="shared" si="128"/>
        <v>3</v>
      </c>
      <c r="X2776" s="2"/>
      <c r="Z2776" s="2"/>
      <c r="AB2776" s="3"/>
      <c r="AD2776" s="3"/>
      <c r="AJ2776" s="3"/>
      <c r="AK2776" s="3"/>
    </row>
    <row r="2777" spans="1:37">
      <c r="A2777" t="s">
        <v>168</v>
      </c>
      <c r="B2777" t="s">
        <v>19</v>
      </c>
      <c r="C2777" s="2">
        <v>42067.503472222219</v>
      </c>
      <c r="D2777">
        <v>167.1</v>
      </c>
      <c r="E2777" s="2">
        <v>42068.628472222219</v>
      </c>
      <c r="F2777">
        <v>110.65</v>
      </c>
      <c r="G2777" s="3">
        <v>-0.33779999999999999</v>
      </c>
      <c r="H2777">
        <v>40254.370000000003</v>
      </c>
      <c r="I2777" s="3">
        <v>0.32119999999999999</v>
      </c>
      <c r="J2777">
        <v>750</v>
      </c>
      <c r="K2777">
        <v>125325.01</v>
      </c>
      <c r="L2777">
        <v>1900174.53</v>
      </c>
      <c r="M2777">
        <v>113</v>
      </c>
      <c r="N2777">
        <v>356.23</v>
      </c>
      <c r="O2777" s="3">
        <v>-8.5900000000000004E-2</v>
      </c>
      <c r="P2777" s="3">
        <v>0.60919999999999996</v>
      </c>
      <c r="Q2777" t="s">
        <v>20</v>
      </c>
      <c r="S2777" s="1">
        <f t="shared" si="126"/>
        <v>42067</v>
      </c>
      <c r="U2777" s="1">
        <f t="shared" si="127"/>
        <v>42068</v>
      </c>
      <c r="W2777" s="37">
        <f t="shared" si="128"/>
        <v>1</v>
      </c>
      <c r="X2777" s="2"/>
      <c r="Z2777" s="2"/>
      <c r="AB2777" s="3"/>
      <c r="AD2777" s="3"/>
      <c r="AJ2777" s="3"/>
      <c r="AK2777" s="3"/>
    </row>
    <row r="2778" spans="1:37">
      <c r="A2778" t="s">
        <v>135</v>
      </c>
      <c r="B2778" t="s">
        <v>19</v>
      </c>
      <c r="C2778" s="2">
        <v>44025.517361111109</v>
      </c>
      <c r="D2778">
        <v>214.45</v>
      </c>
      <c r="E2778" s="2">
        <v>44027.385416666664</v>
      </c>
      <c r="F2778">
        <v>142</v>
      </c>
      <c r="G2778" s="3">
        <v>-0.33779999999999999</v>
      </c>
      <c r="H2778">
        <v>56830.54</v>
      </c>
      <c r="I2778" s="3">
        <v>0.32119999999999999</v>
      </c>
      <c r="J2778">
        <v>825</v>
      </c>
      <c r="K2778">
        <v>176921.25</v>
      </c>
      <c r="L2778">
        <v>3619840.52</v>
      </c>
      <c r="M2778">
        <v>115</v>
      </c>
      <c r="N2778">
        <v>494.18</v>
      </c>
      <c r="O2778" s="3">
        <v>-3.9600000000000003E-2</v>
      </c>
      <c r="P2778" s="3">
        <v>0.46820000000000001</v>
      </c>
      <c r="Q2778" t="s">
        <v>20</v>
      </c>
      <c r="S2778" s="1">
        <f t="shared" si="126"/>
        <v>44025</v>
      </c>
      <c r="U2778" s="1">
        <f t="shared" si="127"/>
        <v>44027</v>
      </c>
      <c r="W2778" s="37">
        <f t="shared" si="128"/>
        <v>2</v>
      </c>
      <c r="X2778" s="2"/>
      <c r="Z2778" s="2"/>
      <c r="AB2778" s="3"/>
      <c r="AD2778" s="3"/>
      <c r="AJ2778" s="3"/>
      <c r="AK2778" s="3"/>
    </row>
    <row r="2779" spans="1:37">
      <c r="A2779" t="s">
        <v>70</v>
      </c>
      <c r="B2779" t="s">
        <v>19</v>
      </c>
      <c r="C2779" s="2">
        <v>41830.631944444445</v>
      </c>
      <c r="D2779">
        <v>136.44999999999999</v>
      </c>
      <c r="E2779" s="2">
        <v>41834.607638888891</v>
      </c>
      <c r="F2779">
        <v>90.35</v>
      </c>
      <c r="G2779" s="3">
        <v>-0.33789999999999998</v>
      </c>
      <c r="H2779">
        <v>37257.199999999997</v>
      </c>
      <c r="I2779" s="3">
        <v>0.32119999999999999</v>
      </c>
      <c r="J2779">
        <v>850</v>
      </c>
      <c r="K2779">
        <v>115982.5</v>
      </c>
      <c r="L2779">
        <v>1399723.6</v>
      </c>
      <c r="M2779">
        <v>146</v>
      </c>
      <c r="N2779">
        <v>255.19</v>
      </c>
      <c r="O2779" s="3">
        <v>-0.39979999999999999</v>
      </c>
      <c r="P2779" s="3">
        <v>0.47710000000000002</v>
      </c>
      <c r="Q2779" t="s">
        <v>20</v>
      </c>
      <c r="S2779" s="1">
        <f t="shared" si="126"/>
        <v>41830</v>
      </c>
      <c r="U2779" s="1">
        <f t="shared" si="127"/>
        <v>41834</v>
      </c>
      <c r="W2779" s="37">
        <f t="shared" si="128"/>
        <v>4</v>
      </c>
      <c r="X2779" s="2"/>
      <c r="Z2779" s="2"/>
      <c r="AB2779" s="3"/>
      <c r="AD2779" s="3"/>
      <c r="AJ2779" s="3"/>
      <c r="AK2779" s="3"/>
    </row>
    <row r="2780" spans="1:37">
      <c r="A2780" t="s">
        <v>157</v>
      </c>
      <c r="B2780" t="s">
        <v>19</v>
      </c>
      <c r="C2780" s="2">
        <v>44119.479166666664</v>
      </c>
      <c r="D2780">
        <v>165.5</v>
      </c>
      <c r="E2780" s="2">
        <v>44120.552083333336</v>
      </c>
      <c r="F2780">
        <v>109.5</v>
      </c>
      <c r="G2780" s="3">
        <v>-0.33839999999999998</v>
      </c>
      <c r="H2780">
        <v>39937.5</v>
      </c>
      <c r="I2780" s="3">
        <v>0.32179999999999997</v>
      </c>
      <c r="J2780">
        <v>750</v>
      </c>
      <c r="K2780">
        <v>124125</v>
      </c>
      <c r="L2780">
        <v>3898246.82</v>
      </c>
      <c r="M2780">
        <v>98</v>
      </c>
      <c r="N2780">
        <v>407.53</v>
      </c>
      <c r="O2780" s="3">
        <v>-4.1399999999999999E-2</v>
      </c>
      <c r="P2780" s="3">
        <v>0.54049999999999998</v>
      </c>
      <c r="Q2780" t="s">
        <v>20</v>
      </c>
      <c r="S2780" s="1">
        <f t="shared" si="126"/>
        <v>44119</v>
      </c>
      <c r="U2780" s="1">
        <f t="shared" si="127"/>
        <v>44120</v>
      </c>
      <c r="W2780" s="37">
        <f t="shared" si="128"/>
        <v>1</v>
      </c>
      <c r="X2780" s="2"/>
      <c r="Z2780" s="2"/>
      <c r="AB2780" s="3"/>
      <c r="AD2780" s="3"/>
      <c r="AJ2780" s="3"/>
      <c r="AK2780" s="3"/>
    </row>
    <row r="2781" spans="1:37">
      <c r="A2781" t="s">
        <v>196</v>
      </c>
      <c r="B2781" t="s">
        <v>19</v>
      </c>
      <c r="C2781" s="2">
        <v>44328.385416666664</v>
      </c>
      <c r="D2781">
        <v>233.65</v>
      </c>
      <c r="E2781" s="2">
        <v>44330.548611111109</v>
      </c>
      <c r="F2781">
        <v>154.44999999999999</v>
      </c>
      <c r="G2781" s="3">
        <v>-0.33900000000000002</v>
      </c>
      <c r="H2781">
        <v>50840.33</v>
      </c>
      <c r="I2781" s="3">
        <v>0.32240000000000002</v>
      </c>
      <c r="J2781">
        <v>675</v>
      </c>
      <c r="K2781">
        <v>157713.75</v>
      </c>
      <c r="L2781">
        <v>5197606.4400000004</v>
      </c>
      <c r="M2781">
        <v>124</v>
      </c>
      <c r="N2781">
        <v>410</v>
      </c>
      <c r="O2781" s="3">
        <v>-9.8199999999999996E-2</v>
      </c>
      <c r="P2781" s="3">
        <v>0.41339999999999999</v>
      </c>
      <c r="Q2781" t="s">
        <v>20</v>
      </c>
      <c r="S2781" s="1">
        <f t="shared" si="126"/>
        <v>44328</v>
      </c>
      <c r="U2781" s="1">
        <f t="shared" si="127"/>
        <v>44330</v>
      </c>
      <c r="W2781" s="37">
        <f t="shared" si="128"/>
        <v>2</v>
      </c>
      <c r="X2781" s="2"/>
      <c r="Z2781" s="2"/>
      <c r="AB2781" s="3"/>
      <c r="AD2781" s="3"/>
      <c r="AJ2781" s="3"/>
      <c r="AK2781" s="3"/>
    </row>
    <row r="2782" spans="1:37">
      <c r="A2782" t="s">
        <v>224</v>
      </c>
      <c r="B2782" t="s">
        <v>19</v>
      </c>
      <c r="C2782" s="2">
        <v>44662.614583333336</v>
      </c>
      <c r="D2782">
        <v>287</v>
      </c>
      <c r="E2782" s="2">
        <v>44663.604166666664</v>
      </c>
      <c r="F2782">
        <v>189.35</v>
      </c>
      <c r="G2782" s="3">
        <v>-0.3402</v>
      </c>
      <c r="H2782">
        <v>60376.22</v>
      </c>
      <c r="I2782" s="3">
        <v>0.3236</v>
      </c>
      <c r="J2782">
        <v>650</v>
      </c>
      <c r="K2782">
        <v>186550</v>
      </c>
      <c r="L2782">
        <v>6450256.6100000003</v>
      </c>
      <c r="M2782">
        <v>74</v>
      </c>
      <c r="N2782">
        <v>815.89</v>
      </c>
      <c r="O2782" s="3">
        <v>-1.8100000000000002E-2</v>
      </c>
      <c r="P2782" s="3">
        <v>0.48659999999999998</v>
      </c>
      <c r="Q2782" t="s">
        <v>20</v>
      </c>
      <c r="S2782" s="1">
        <f t="shared" si="126"/>
        <v>44662</v>
      </c>
      <c r="U2782" s="1">
        <f t="shared" si="127"/>
        <v>44663</v>
      </c>
      <c r="W2782" s="37">
        <f t="shared" si="128"/>
        <v>1</v>
      </c>
      <c r="X2782" s="2"/>
      <c r="Z2782" s="2"/>
      <c r="AB2782" s="3"/>
      <c r="AD2782" s="3"/>
      <c r="AJ2782" s="3"/>
      <c r="AK2782" s="3"/>
    </row>
    <row r="2783" spans="1:37">
      <c r="A2783" t="s">
        <v>91</v>
      </c>
      <c r="B2783" t="s">
        <v>19</v>
      </c>
      <c r="C2783" s="2">
        <v>42298.621527777781</v>
      </c>
      <c r="D2783">
        <v>80.900000000000006</v>
      </c>
      <c r="E2783" s="2">
        <v>42300.604166666664</v>
      </c>
      <c r="F2783">
        <v>53.35</v>
      </c>
      <c r="G2783" s="3">
        <v>-0.34050000000000002</v>
      </c>
      <c r="H2783">
        <v>22276.38</v>
      </c>
      <c r="I2783" s="3">
        <v>0.32390000000000002</v>
      </c>
      <c r="J2783">
        <v>850</v>
      </c>
      <c r="K2783">
        <v>68765</v>
      </c>
      <c r="L2783">
        <v>2049722.16</v>
      </c>
      <c r="M2783">
        <v>72</v>
      </c>
      <c r="N2783">
        <v>309.39</v>
      </c>
      <c r="O2783" s="3">
        <v>-5.4399999999999997E-2</v>
      </c>
      <c r="P2783" s="3">
        <v>0.51849999999999996</v>
      </c>
      <c r="Q2783" t="s">
        <v>20</v>
      </c>
      <c r="S2783" s="1">
        <f t="shared" si="126"/>
        <v>42298</v>
      </c>
      <c r="U2783" s="1">
        <f t="shared" si="127"/>
        <v>42300</v>
      </c>
      <c r="W2783" s="37">
        <f t="shared" si="128"/>
        <v>2</v>
      </c>
      <c r="X2783" s="2"/>
      <c r="Z2783" s="2"/>
      <c r="AB2783" s="3"/>
      <c r="AD2783" s="3"/>
      <c r="AJ2783" s="3"/>
      <c r="AK2783" s="3"/>
    </row>
    <row r="2784" spans="1:37">
      <c r="A2784" t="s">
        <v>127</v>
      </c>
      <c r="B2784" t="s">
        <v>19</v>
      </c>
      <c r="C2784" s="2">
        <v>43070.385416666664</v>
      </c>
      <c r="D2784">
        <v>131.55000000000001</v>
      </c>
      <c r="E2784" s="2">
        <v>43073.541666666664</v>
      </c>
      <c r="F2784">
        <v>86.75</v>
      </c>
      <c r="G2784" s="3">
        <v>-0.34060000000000001</v>
      </c>
      <c r="H2784">
        <v>28766.48</v>
      </c>
      <c r="I2784" s="3">
        <v>0.32400000000000001</v>
      </c>
      <c r="J2784">
        <v>675</v>
      </c>
      <c r="K2784">
        <v>88796.25</v>
      </c>
      <c r="L2784">
        <v>2253452.88</v>
      </c>
      <c r="M2784">
        <v>121</v>
      </c>
      <c r="N2784">
        <v>237.74</v>
      </c>
      <c r="O2784" s="3">
        <v>-4.1399999999999999E-2</v>
      </c>
      <c r="P2784" s="3">
        <v>0.45569999999999999</v>
      </c>
      <c r="Q2784" t="s">
        <v>20</v>
      </c>
      <c r="S2784" s="1">
        <f t="shared" si="126"/>
        <v>43070</v>
      </c>
      <c r="U2784" s="1">
        <f t="shared" si="127"/>
        <v>43073</v>
      </c>
      <c r="W2784" s="37">
        <f t="shared" si="128"/>
        <v>3</v>
      </c>
      <c r="X2784" s="2"/>
      <c r="Z2784" s="2"/>
      <c r="AB2784" s="3"/>
      <c r="AD2784" s="3"/>
      <c r="AJ2784" s="3"/>
      <c r="AK2784" s="3"/>
    </row>
    <row r="2785" spans="1:37">
      <c r="A2785" t="s">
        <v>121</v>
      </c>
      <c r="B2785" t="s">
        <v>19</v>
      </c>
      <c r="C2785" s="2">
        <v>42949.454861111109</v>
      </c>
      <c r="D2785">
        <v>131.44999999999999</v>
      </c>
      <c r="E2785" s="2">
        <v>42951.569444444445</v>
      </c>
      <c r="F2785">
        <v>86.65</v>
      </c>
      <c r="G2785" s="3">
        <v>-0.34079999999999999</v>
      </c>
      <c r="H2785">
        <v>28767.82</v>
      </c>
      <c r="I2785" s="3">
        <v>0.32419999999999999</v>
      </c>
      <c r="J2785">
        <v>675</v>
      </c>
      <c r="K2785">
        <v>88728.75</v>
      </c>
      <c r="L2785">
        <v>2199205.6800000002</v>
      </c>
      <c r="M2785">
        <v>184</v>
      </c>
      <c r="N2785">
        <v>156.35</v>
      </c>
      <c r="O2785" s="3">
        <v>-3.1600000000000003E-2</v>
      </c>
      <c r="P2785" s="3">
        <v>0.4667</v>
      </c>
      <c r="Q2785" t="s">
        <v>20</v>
      </c>
      <c r="S2785" s="1">
        <f t="shared" si="126"/>
        <v>42949</v>
      </c>
      <c r="U2785" s="1">
        <f t="shared" si="127"/>
        <v>42951</v>
      </c>
      <c r="W2785" s="37">
        <f t="shared" si="128"/>
        <v>2</v>
      </c>
      <c r="X2785" s="2"/>
      <c r="Z2785" s="2"/>
      <c r="AB2785" s="3"/>
      <c r="AD2785" s="3"/>
      <c r="AJ2785" s="3"/>
      <c r="AK2785" s="3"/>
    </row>
    <row r="2786" spans="1:37">
      <c r="A2786" t="s">
        <v>164</v>
      </c>
      <c r="B2786" t="s">
        <v>19</v>
      </c>
      <c r="C2786" s="2">
        <v>43833.402777777781</v>
      </c>
      <c r="D2786">
        <v>181.55</v>
      </c>
      <c r="E2786" s="2">
        <v>43837.385416666664</v>
      </c>
      <c r="F2786">
        <v>119.45</v>
      </c>
      <c r="G2786" s="3">
        <v>-0.34210000000000002</v>
      </c>
      <c r="H2786">
        <v>39885.75</v>
      </c>
      <c r="I2786" s="3">
        <v>0.32550000000000001</v>
      </c>
      <c r="J2786">
        <v>675</v>
      </c>
      <c r="K2786">
        <v>122546.25</v>
      </c>
      <c r="L2786">
        <v>3058962.82</v>
      </c>
      <c r="M2786">
        <v>148</v>
      </c>
      <c r="N2786">
        <v>269.5</v>
      </c>
      <c r="O2786" s="3">
        <v>-7.3800000000000004E-2</v>
      </c>
      <c r="P2786" s="3">
        <v>0.55079999999999996</v>
      </c>
      <c r="Q2786" t="s">
        <v>20</v>
      </c>
      <c r="S2786" s="1">
        <f t="shared" si="126"/>
        <v>43833</v>
      </c>
      <c r="U2786" s="1">
        <f t="shared" si="127"/>
        <v>43837</v>
      </c>
      <c r="W2786" s="37">
        <f t="shared" si="128"/>
        <v>4</v>
      </c>
      <c r="X2786" s="2"/>
      <c r="Z2786" s="2"/>
      <c r="AB2786" s="3"/>
      <c r="AD2786" s="3"/>
      <c r="AJ2786" s="3"/>
      <c r="AK2786" s="3"/>
    </row>
    <row r="2787" spans="1:37">
      <c r="A2787" t="s">
        <v>140</v>
      </c>
      <c r="B2787" t="s">
        <v>19</v>
      </c>
      <c r="C2787" s="2">
        <v>43448.524305555555</v>
      </c>
      <c r="D2787">
        <v>99.4</v>
      </c>
      <c r="E2787" s="2">
        <v>43452.385416666664</v>
      </c>
      <c r="F2787">
        <v>65.400000000000006</v>
      </c>
      <c r="G2787" s="3">
        <v>-0.34210000000000002</v>
      </c>
      <c r="H2787">
        <v>21837.599999999999</v>
      </c>
      <c r="I2787" s="3">
        <v>0.32550000000000001</v>
      </c>
      <c r="J2787">
        <v>675</v>
      </c>
      <c r="K2787">
        <v>67095</v>
      </c>
      <c r="L2787">
        <v>2221145.35</v>
      </c>
      <c r="M2787">
        <v>111</v>
      </c>
      <c r="N2787">
        <v>196.74</v>
      </c>
      <c r="O2787" s="3">
        <v>-0.17710000000000001</v>
      </c>
      <c r="P2787" s="3">
        <v>0.4914</v>
      </c>
      <c r="Q2787" t="s">
        <v>20</v>
      </c>
      <c r="S2787" s="1">
        <f t="shared" si="126"/>
        <v>43448</v>
      </c>
      <c r="U2787" s="1">
        <f t="shared" si="127"/>
        <v>43452</v>
      </c>
      <c r="W2787" s="37">
        <f t="shared" si="128"/>
        <v>4</v>
      </c>
      <c r="X2787" s="2"/>
      <c r="Z2787" s="2"/>
      <c r="AB2787" s="3"/>
      <c r="AD2787" s="3"/>
      <c r="AJ2787" s="3"/>
      <c r="AK2787" s="3"/>
    </row>
    <row r="2788" spans="1:37">
      <c r="A2788" t="s">
        <v>101</v>
      </c>
      <c r="B2788" t="s">
        <v>19</v>
      </c>
      <c r="C2788" s="2">
        <v>42419.59375</v>
      </c>
      <c r="D2788">
        <v>55.35</v>
      </c>
      <c r="E2788" s="2">
        <v>42423.385416666664</v>
      </c>
      <c r="F2788">
        <v>36.4</v>
      </c>
      <c r="G2788" s="3">
        <v>-0.34239999999999998</v>
      </c>
      <c r="H2788">
        <v>17581.689999999999</v>
      </c>
      <c r="I2788" s="3">
        <v>0.32579999999999998</v>
      </c>
      <c r="J2788">
        <v>975</v>
      </c>
      <c r="K2788">
        <v>53966.25</v>
      </c>
      <c r="L2788">
        <v>1975690.42</v>
      </c>
      <c r="M2788">
        <v>93</v>
      </c>
      <c r="N2788">
        <v>189.05</v>
      </c>
      <c r="O2788" s="3">
        <v>-6.3E-3</v>
      </c>
      <c r="P2788" s="3">
        <v>0.61519999999999997</v>
      </c>
      <c r="Q2788" t="s">
        <v>20</v>
      </c>
      <c r="S2788" s="1">
        <f t="shared" ref="S2788:S2851" si="129">DATE(YEAR(C2788),MONTH(C2788),DAY(C2788))</f>
        <v>42419</v>
      </c>
      <c r="U2788" s="1">
        <f t="shared" ref="U2788:U2851" si="130">DATE(YEAR(E2788),MONTH(E2788),DAY(E2788))</f>
        <v>42423</v>
      </c>
      <c r="W2788" s="37">
        <f t="shared" ref="W2788:W2851" si="131">U2788-S2788</f>
        <v>4</v>
      </c>
      <c r="X2788" s="2"/>
      <c r="Z2788" s="2"/>
      <c r="AB2788" s="3"/>
      <c r="AD2788" s="3"/>
      <c r="AJ2788" s="3"/>
      <c r="AK2788" s="3"/>
    </row>
    <row r="2789" spans="1:37">
      <c r="A2789" t="s">
        <v>24</v>
      </c>
      <c r="B2789" t="s">
        <v>19</v>
      </c>
      <c r="C2789" s="2">
        <v>41548.482638888891</v>
      </c>
      <c r="D2789">
        <v>156.75</v>
      </c>
      <c r="E2789" s="2">
        <v>41551.614583333336</v>
      </c>
      <c r="F2789">
        <v>103</v>
      </c>
      <c r="G2789" s="3">
        <v>-0.34289999999999998</v>
      </c>
      <c r="H2789">
        <v>51152.5</v>
      </c>
      <c r="I2789" s="3">
        <v>0.32629999999999998</v>
      </c>
      <c r="J2789">
        <v>1000</v>
      </c>
      <c r="K2789">
        <v>156750</v>
      </c>
      <c r="L2789">
        <v>883267.02</v>
      </c>
      <c r="M2789">
        <v>191</v>
      </c>
      <c r="N2789">
        <v>267.81</v>
      </c>
      <c r="O2789" s="3">
        <v>-4.1799999999999997E-2</v>
      </c>
      <c r="P2789" s="3">
        <v>0.44590000000000002</v>
      </c>
      <c r="Q2789" t="s">
        <v>20</v>
      </c>
      <c r="S2789" s="1">
        <f t="shared" si="129"/>
        <v>41548</v>
      </c>
      <c r="U2789" s="1">
        <f t="shared" si="130"/>
        <v>41551</v>
      </c>
      <c r="W2789" s="37">
        <f t="shared" si="131"/>
        <v>3</v>
      </c>
      <c r="X2789" s="2"/>
      <c r="Z2789" s="2"/>
      <c r="AB2789" s="3"/>
      <c r="AD2789" s="3"/>
      <c r="AJ2789" s="3"/>
      <c r="AK2789" s="3"/>
    </row>
    <row r="2790" spans="1:37">
      <c r="A2790" t="s">
        <v>85</v>
      </c>
      <c r="B2790" t="s">
        <v>19</v>
      </c>
      <c r="C2790" s="2">
        <v>42230.385416666664</v>
      </c>
      <c r="D2790">
        <v>96</v>
      </c>
      <c r="E2790" s="2">
        <v>42233.388888888891</v>
      </c>
      <c r="F2790">
        <v>63.05</v>
      </c>
      <c r="G2790" s="3">
        <v>-0.34320000000000001</v>
      </c>
      <c r="H2790">
        <v>26655.58</v>
      </c>
      <c r="I2790" s="3">
        <v>0.32669999999999999</v>
      </c>
      <c r="J2790">
        <v>850</v>
      </c>
      <c r="K2790">
        <v>81600</v>
      </c>
      <c r="L2790">
        <v>2132371.9</v>
      </c>
      <c r="M2790">
        <v>78</v>
      </c>
      <c r="N2790">
        <v>341.74</v>
      </c>
      <c r="O2790" s="3">
        <v>-0.17449999999999999</v>
      </c>
      <c r="P2790" s="3">
        <v>0.58699999999999997</v>
      </c>
      <c r="Q2790" t="s">
        <v>20</v>
      </c>
      <c r="S2790" s="1">
        <f t="shared" si="129"/>
        <v>42230</v>
      </c>
      <c r="U2790" s="1">
        <f t="shared" si="130"/>
        <v>42233</v>
      </c>
      <c r="W2790" s="37">
        <f t="shared" si="131"/>
        <v>3</v>
      </c>
      <c r="X2790" s="2"/>
      <c r="Z2790" s="2"/>
      <c r="AB2790" s="3"/>
      <c r="AD2790" s="3"/>
      <c r="AJ2790" s="3"/>
      <c r="AK2790" s="3"/>
    </row>
    <row r="2791" spans="1:37">
      <c r="A2791" t="s">
        <v>390</v>
      </c>
      <c r="B2791" t="s">
        <v>19</v>
      </c>
      <c r="C2791" s="2">
        <v>44293.385416666664</v>
      </c>
      <c r="D2791">
        <v>266.39999999999998</v>
      </c>
      <c r="E2791" s="2">
        <v>44294.604166666664</v>
      </c>
      <c r="F2791">
        <v>174.85</v>
      </c>
      <c r="G2791" s="3">
        <v>-0.34370000000000001</v>
      </c>
      <c r="H2791">
        <v>58817.81</v>
      </c>
      <c r="I2791" s="3">
        <v>0.3271</v>
      </c>
      <c r="J2791">
        <v>675</v>
      </c>
      <c r="K2791">
        <v>179820</v>
      </c>
      <c r="L2791">
        <v>4816725.88</v>
      </c>
      <c r="M2791">
        <v>140</v>
      </c>
      <c r="N2791">
        <v>420.13</v>
      </c>
      <c r="O2791" s="3">
        <v>-0.14749999999999999</v>
      </c>
      <c r="P2791" s="3">
        <v>0.44290000000000002</v>
      </c>
      <c r="Q2791" t="s">
        <v>20</v>
      </c>
      <c r="S2791" s="1">
        <f t="shared" si="129"/>
        <v>44293</v>
      </c>
      <c r="U2791" s="1">
        <f t="shared" si="130"/>
        <v>44294</v>
      </c>
      <c r="W2791" s="37">
        <f t="shared" si="131"/>
        <v>1</v>
      </c>
      <c r="X2791" s="2"/>
      <c r="Z2791" s="2"/>
      <c r="AB2791" s="3"/>
      <c r="AD2791" s="3"/>
      <c r="AJ2791" s="3"/>
      <c r="AK2791" s="3"/>
    </row>
    <row r="2792" spans="1:37">
      <c r="A2792" t="s">
        <v>231</v>
      </c>
      <c r="B2792" t="s">
        <v>19</v>
      </c>
      <c r="C2792" s="2">
        <v>44656.600694444445</v>
      </c>
      <c r="D2792">
        <v>338.5</v>
      </c>
      <c r="E2792" s="2">
        <v>44658.527777777781</v>
      </c>
      <c r="F2792">
        <v>222</v>
      </c>
      <c r="G2792" s="3">
        <v>-0.34420000000000001</v>
      </c>
      <c r="H2792">
        <v>72081.75</v>
      </c>
      <c r="I2792" s="3">
        <v>0.3276</v>
      </c>
      <c r="J2792">
        <v>650</v>
      </c>
      <c r="K2792">
        <v>220025</v>
      </c>
      <c r="L2792">
        <v>6499753.7800000003</v>
      </c>
      <c r="M2792">
        <v>132</v>
      </c>
      <c r="N2792">
        <v>546.07000000000005</v>
      </c>
      <c r="O2792" s="3">
        <v>-4.8000000000000001E-2</v>
      </c>
      <c r="P2792" s="3">
        <v>0.48149999999999998</v>
      </c>
      <c r="Q2792" t="s">
        <v>20</v>
      </c>
      <c r="S2792" s="1">
        <f t="shared" si="129"/>
        <v>44656</v>
      </c>
      <c r="U2792" s="1">
        <f t="shared" si="130"/>
        <v>44658</v>
      </c>
      <c r="W2792" s="37">
        <f t="shared" si="131"/>
        <v>2</v>
      </c>
      <c r="X2792" s="2"/>
      <c r="Z2792" s="2"/>
      <c r="AB2792" s="3"/>
      <c r="AD2792" s="3"/>
      <c r="AJ2792" s="3"/>
      <c r="AK2792" s="3"/>
    </row>
    <row r="2793" spans="1:37">
      <c r="A2793" t="s">
        <v>92</v>
      </c>
      <c r="B2793" t="s">
        <v>19</v>
      </c>
      <c r="C2793" s="2">
        <v>42531.538194444445</v>
      </c>
      <c r="D2793">
        <v>115.9</v>
      </c>
      <c r="E2793" s="2">
        <v>42535.385416666664</v>
      </c>
      <c r="F2793">
        <v>76</v>
      </c>
      <c r="G2793" s="3">
        <v>-0.34429999999999999</v>
      </c>
      <c r="H2793">
        <v>31334.33</v>
      </c>
      <c r="I2793" s="3">
        <v>0.32769999999999999</v>
      </c>
      <c r="J2793">
        <v>825</v>
      </c>
      <c r="K2793">
        <v>95617.5</v>
      </c>
      <c r="L2793">
        <v>1913846.2</v>
      </c>
      <c r="M2793">
        <v>109</v>
      </c>
      <c r="N2793">
        <v>287.47000000000003</v>
      </c>
      <c r="O2793" s="3">
        <v>-6.5600000000000006E-2</v>
      </c>
      <c r="P2793" s="3">
        <v>0.47710000000000002</v>
      </c>
      <c r="Q2793" t="s">
        <v>20</v>
      </c>
      <c r="S2793" s="1">
        <f t="shared" si="129"/>
        <v>42531</v>
      </c>
      <c r="U2793" s="1">
        <f t="shared" si="130"/>
        <v>42535</v>
      </c>
      <c r="W2793" s="37">
        <f t="shared" si="131"/>
        <v>4</v>
      </c>
      <c r="X2793" s="2"/>
      <c r="Z2793" s="2"/>
      <c r="AB2793" s="3"/>
      <c r="AD2793" s="3"/>
      <c r="AJ2793" s="3"/>
      <c r="AK2793" s="3"/>
    </row>
    <row r="2794" spans="1:37">
      <c r="A2794" t="s">
        <v>152</v>
      </c>
      <c r="B2794" t="s">
        <v>19</v>
      </c>
      <c r="C2794" s="2">
        <v>43467.513888888891</v>
      </c>
      <c r="D2794">
        <v>173.8</v>
      </c>
      <c r="E2794" s="2">
        <v>43469.517361111109</v>
      </c>
      <c r="F2794">
        <v>113.9</v>
      </c>
      <c r="G2794" s="3">
        <v>-0.34460000000000002</v>
      </c>
      <c r="H2794">
        <v>38490.53</v>
      </c>
      <c r="I2794" s="3">
        <v>0.3281</v>
      </c>
      <c r="J2794">
        <v>675</v>
      </c>
      <c r="K2794">
        <v>117315</v>
      </c>
      <c r="L2794">
        <v>2330830.4900000002</v>
      </c>
      <c r="M2794">
        <v>154</v>
      </c>
      <c r="N2794">
        <v>249.94</v>
      </c>
      <c r="O2794" s="3">
        <v>-6.9599999999999995E-2</v>
      </c>
      <c r="P2794" s="3">
        <v>0.51290000000000002</v>
      </c>
      <c r="Q2794" t="s">
        <v>20</v>
      </c>
      <c r="S2794" s="1">
        <f t="shared" si="129"/>
        <v>43467</v>
      </c>
      <c r="U2794" s="1">
        <f t="shared" si="130"/>
        <v>43469</v>
      </c>
      <c r="W2794" s="37">
        <f t="shared" si="131"/>
        <v>2</v>
      </c>
      <c r="X2794" s="2"/>
      <c r="Z2794" s="2"/>
      <c r="AB2794" s="3"/>
      <c r="AD2794" s="3"/>
      <c r="AJ2794" s="3"/>
      <c r="AK2794" s="3"/>
    </row>
    <row r="2795" spans="1:37">
      <c r="A2795" t="s">
        <v>33</v>
      </c>
      <c r="B2795" t="s">
        <v>19</v>
      </c>
      <c r="C2795" s="2">
        <v>41016.59375</v>
      </c>
      <c r="D2795">
        <v>68.25</v>
      </c>
      <c r="E2795" s="2">
        <v>41017.611111111109</v>
      </c>
      <c r="F2795">
        <v>44.7</v>
      </c>
      <c r="G2795" s="3">
        <v>-0.34510000000000002</v>
      </c>
      <c r="H2795">
        <v>21299.47</v>
      </c>
      <c r="I2795" s="3">
        <v>0.32850000000000001</v>
      </c>
      <c r="J2795">
        <v>950</v>
      </c>
      <c r="K2795">
        <v>64837.5</v>
      </c>
      <c r="L2795">
        <v>121891.04</v>
      </c>
      <c r="M2795">
        <v>82</v>
      </c>
      <c r="N2795">
        <v>259.75</v>
      </c>
      <c r="O2795" s="3">
        <v>-4.5400000000000003E-2</v>
      </c>
      <c r="P2795" s="3">
        <v>0.48570000000000002</v>
      </c>
      <c r="Q2795" t="s">
        <v>20</v>
      </c>
      <c r="S2795" s="1">
        <f t="shared" si="129"/>
        <v>41016</v>
      </c>
      <c r="U2795" s="1">
        <f t="shared" si="130"/>
        <v>41017</v>
      </c>
      <c r="W2795" s="37">
        <f t="shared" si="131"/>
        <v>1</v>
      </c>
      <c r="X2795" s="2"/>
      <c r="Z2795" s="2"/>
      <c r="AB2795" s="3"/>
      <c r="AD2795" s="3"/>
      <c r="AJ2795" s="3"/>
      <c r="AK2795" s="3"/>
    </row>
    <row r="2796" spans="1:37">
      <c r="A2796" t="s">
        <v>85</v>
      </c>
      <c r="B2796" t="s">
        <v>19</v>
      </c>
      <c r="C2796" s="2">
        <v>41960.576388888891</v>
      </c>
      <c r="D2796">
        <v>65.599999999999994</v>
      </c>
      <c r="E2796" s="2">
        <v>41961.572916666664</v>
      </c>
      <c r="F2796">
        <v>42.95</v>
      </c>
      <c r="G2796" s="3">
        <v>-0.3453</v>
      </c>
      <c r="H2796">
        <v>16712.490000000002</v>
      </c>
      <c r="I2796" s="3">
        <v>0.32869999999999999</v>
      </c>
      <c r="J2796">
        <v>775</v>
      </c>
      <c r="K2796">
        <v>50840</v>
      </c>
      <c r="L2796">
        <v>1473274.25</v>
      </c>
      <c r="M2796">
        <v>76</v>
      </c>
      <c r="N2796">
        <v>219.9</v>
      </c>
      <c r="O2796" s="3">
        <v>-2.9000000000000001E-2</v>
      </c>
      <c r="P2796" s="3">
        <v>0.49919999999999998</v>
      </c>
      <c r="Q2796" t="s">
        <v>20</v>
      </c>
      <c r="S2796" s="1">
        <f t="shared" si="129"/>
        <v>41960</v>
      </c>
      <c r="U2796" s="1">
        <f t="shared" si="130"/>
        <v>41961</v>
      </c>
      <c r="W2796" s="37">
        <f t="shared" si="131"/>
        <v>1</v>
      </c>
      <c r="X2796" s="2"/>
      <c r="Z2796" s="2"/>
      <c r="AB2796" s="3"/>
      <c r="AD2796" s="3"/>
      <c r="AJ2796" s="3"/>
      <c r="AK2796" s="3"/>
    </row>
    <row r="2797" spans="1:37">
      <c r="A2797" t="s">
        <v>86</v>
      </c>
      <c r="B2797" t="s">
        <v>19</v>
      </c>
      <c r="C2797" s="2">
        <v>42755.385416666664</v>
      </c>
      <c r="D2797">
        <v>57.75</v>
      </c>
      <c r="E2797" s="2">
        <v>42758.402777777781</v>
      </c>
      <c r="F2797">
        <v>37.700000000000003</v>
      </c>
      <c r="G2797" s="3">
        <v>-0.34720000000000001</v>
      </c>
      <c r="H2797">
        <v>15753.79</v>
      </c>
      <c r="I2797" s="3">
        <v>0.33069999999999999</v>
      </c>
      <c r="J2797">
        <v>825</v>
      </c>
      <c r="K2797">
        <v>47643.75</v>
      </c>
      <c r="L2797">
        <v>2223756.89</v>
      </c>
      <c r="M2797">
        <v>81</v>
      </c>
      <c r="N2797">
        <v>194.49</v>
      </c>
      <c r="O2797" s="3">
        <v>-9.0899999999999995E-2</v>
      </c>
      <c r="P2797" s="3">
        <v>0.71950000000000003</v>
      </c>
      <c r="Q2797" t="s">
        <v>20</v>
      </c>
      <c r="S2797" s="1">
        <f t="shared" si="129"/>
        <v>42755</v>
      </c>
      <c r="U2797" s="1">
        <f t="shared" si="130"/>
        <v>42758</v>
      </c>
      <c r="W2797" s="37">
        <f t="shared" si="131"/>
        <v>3</v>
      </c>
      <c r="X2797" s="2"/>
      <c r="Z2797" s="2"/>
      <c r="AB2797" s="3"/>
      <c r="AD2797" s="3"/>
      <c r="AJ2797" s="3"/>
      <c r="AK2797" s="3"/>
    </row>
    <row r="2798" spans="1:37">
      <c r="A2798" t="s">
        <v>96</v>
      </c>
      <c r="B2798" t="s">
        <v>19</v>
      </c>
      <c r="C2798" s="2">
        <v>42058.576388888891</v>
      </c>
      <c r="D2798">
        <v>77.2</v>
      </c>
      <c r="E2798" s="2">
        <v>42059.5625</v>
      </c>
      <c r="F2798">
        <v>50.3</v>
      </c>
      <c r="G2798" s="3">
        <v>-0.34839999999999999</v>
      </c>
      <c r="H2798">
        <v>19859.38</v>
      </c>
      <c r="I2798" s="3">
        <v>0.33189999999999997</v>
      </c>
      <c r="J2798">
        <v>775</v>
      </c>
      <c r="K2798">
        <v>59830</v>
      </c>
      <c r="L2798">
        <v>1814823.3</v>
      </c>
      <c r="M2798">
        <v>73</v>
      </c>
      <c r="N2798">
        <v>272.05</v>
      </c>
      <c r="O2798" s="3">
        <v>-0.25969999999999999</v>
      </c>
      <c r="P2798" s="3">
        <v>0.59389999999999998</v>
      </c>
      <c r="Q2798" t="s">
        <v>20</v>
      </c>
      <c r="S2798" s="1">
        <f t="shared" si="129"/>
        <v>42058</v>
      </c>
      <c r="U2798" s="1">
        <f t="shared" si="130"/>
        <v>42059</v>
      </c>
      <c r="W2798" s="37">
        <f t="shared" si="131"/>
        <v>1</v>
      </c>
      <c r="X2798" s="2"/>
      <c r="Z2798" s="2"/>
      <c r="AB2798" s="3"/>
      <c r="AD2798" s="3"/>
      <c r="AJ2798" s="3"/>
      <c r="AK2798" s="3"/>
    </row>
    <row r="2799" spans="1:37">
      <c r="A2799" t="s">
        <v>196</v>
      </c>
      <c r="B2799" t="s">
        <v>19</v>
      </c>
      <c r="C2799" s="2">
        <v>44316.385416666664</v>
      </c>
      <c r="D2799">
        <v>375.85</v>
      </c>
      <c r="E2799" s="2">
        <v>44319.552083333336</v>
      </c>
      <c r="F2799">
        <v>244.45</v>
      </c>
      <c r="G2799" s="3">
        <v>-0.34960000000000002</v>
      </c>
      <c r="H2799">
        <v>84507.98</v>
      </c>
      <c r="I2799" s="3">
        <v>0.33310000000000001</v>
      </c>
      <c r="J2799">
        <v>675</v>
      </c>
      <c r="K2799">
        <v>253698.75</v>
      </c>
      <c r="L2799">
        <v>5063616.24</v>
      </c>
      <c r="M2799">
        <v>125</v>
      </c>
      <c r="N2799">
        <v>676.06</v>
      </c>
      <c r="O2799" s="3">
        <v>-9.3799999999999994E-2</v>
      </c>
      <c r="P2799" s="3">
        <v>0.46600000000000003</v>
      </c>
      <c r="Q2799" t="s">
        <v>20</v>
      </c>
      <c r="S2799" s="1">
        <f t="shared" si="129"/>
        <v>44316</v>
      </c>
      <c r="U2799" s="1">
        <f t="shared" si="130"/>
        <v>44319</v>
      </c>
      <c r="W2799" s="37">
        <f t="shared" si="131"/>
        <v>3</v>
      </c>
      <c r="X2799" s="2"/>
      <c r="Z2799" s="2"/>
      <c r="AB2799" s="3"/>
      <c r="AD2799" s="3"/>
      <c r="AJ2799" s="3"/>
      <c r="AK2799" s="3"/>
    </row>
    <row r="2800" spans="1:37">
      <c r="A2800" t="s">
        <v>76</v>
      </c>
      <c r="B2800" t="s">
        <v>19</v>
      </c>
      <c r="C2800" s="2">
        <v>42493.520833333336</v>
      </c>
      <c r="D2800">
        <v>152.35</v>
      </c>
      <c r="E2800" s="2">
        <v>42495.430555555555</v>
      </c>
      <c r="F2800">
        <v>99</v>
      </c>
      <c r="G2800" s="3">
        <v>-0.35020000000000001</v>
      </c>
      <c r="H2800">
        <v>45752.85</v>
      </c>
      <c r="I2800" s="3">
        <v>0.3337</v>
      </c>
      <c r="J2800">
        <v>899.99990000000003</v>
      </c>
      <c r="K2800">
        <v>137115</v>
      </c>
      <c r="L2800">
        <v>2003593.3</v>
      </c>
      <c r="M2800">
        <v>127</v>
      </c>
      <c r="N2800">
        <v>360.26</v>
      </c>
      <c r="O2800" s="3">
        <v>-0.18149999999999999</v>
      </c>
      <c r="P2800" s="3">
        <v>0.4365</v>
      </c>
      <c r="Q2800" t="s">
        <v>20</v>
      </c>
      <c r="S2800" s="1">
        <f t="shared" si="129"/>
        <v>42493</v>
      </c>
      <c r="U2800" s="1">
        <f t="shared" si="130"/>
        <v>42495</v>
      </c>
      <c r="W2800" s="37">
        <f t="shared" si="131"/>
        <v>2</v>
      </c>
      <c r="X2800" s="2"/>
      <c r="Z2800" s="2"/>
      <c r="AB2800" s="3"/>
      <c r="AD2800" s="3"/>
      <c r="AJ2800" s="3"/>
      <c r="AK2800" s="3"/>
    </row>
    <row r="2801" spans="1:37">
      <c r="A2801" t="s">
        <v>92</v>
      </c>
      <c r="B2801" t="s">
        <v>19</v>
      </c>
      <c r="C2801" s="2">
        <v>42289.479166666664</v>
      </c>
      <c r="D2801">
        <v>117</v>
      </c>
      <c r="E2801" s="2">
        <v>42290.628472222219</v>
      </c>
      <c r="F2801">
        <v>76</v>
      </c>
      <c r="G2801" s="3">
        <v>-0.35039999999999999</v>
      </c>
      <c r="H2801">
        <v>33209.5</v>
      </c>
      <c r="I2801" s="3">
        <v>0.33389999999999997</v>
      </c>
      <c r="J2801">
        <v>850</v>
      </c>
      <c r="K2801">
        <v>99450</v>
      </c>
      <c r="L2801">
        <v>2048908.49</v>
      </c>
      <c r="M2801">
        <v>120</v>
      </c>
      <c r="N2801">
        <v>276.75</v>
      </c>
      <c r="O2801" s="3">
        <v>-5.9799999999999999E-2</v>
      </c>
      <c r="P2801" s="3">
        <v>0.51280000000000003</v>
      </c>
      <c r="Q2801" t="s">
        <v>20</v>
      </c>
      <c r="S2801" s="1">
        <f t="shared" si="129"/>
        <v>42289</v>
      </c>
      <c r="U2801" s="1">
        <f t="shared" si="130"/>
        <v>42290</v>
      </c>
      <c r="W2801" s="37">
        <f t="shared" si="131"/>
        <v>1</v>
      </c>
      <c r="X2801" s="2"/>
      <c r="Z2801" s="2"/>
      <c r="AB2801" s="3"/>
      <c r="AD2801" s="3"/>
      <c r="AJ2801" s="3"/>
      <c r="AK2801" s="3"/>
    </row>
    <row r="2802" spans="1:37">
      <c r="A2802" t="s">
        <v>130</v>
      </c>
      <c r="B2802" t="s">
        <v>19</v>
      </c>
      <c r="C2802" s="2">
        <v>43095.628472222219</v>
      </c>
      <c r="D2802">
        <v>25.35</v>
      </c>
      <c r="E2802" s="2">
        <v>43096.597222222219</v>
      </c>
      <c r="F2802">
        <v>16.45</v>
      </c>
      <c r="G2802" s="3">
        <v>-0.35110000000000002</v>
      </c>
      <c r="H2802">
        <v>5725.35</v>
      </c>
      <c r="I2802" s="3">
        <v>0.33460000000000001</v>
      </c>
      <c r="J2802">
        <v>675</v>
      </c>
      <c r="K2802">
        <v>17111.25</v>
      </c>
      <c r="L2802">
        <v>2183858.9900000002</v>
      </c>
      <c r="M2802">
        <v>67</v>
      </c>
      <c r="N2802">
        <v>85.45</v>
      </c>
      <c r="O2802" s="3">
        <v>-0.18740000000000001</v>
      </c>
      <c r="P2802" s="3">
        <v>0.66069999999999995</v>
      </c>
      <c r="Q2802" t="s">
        <v>20</v>
      </c>
      <c r="S2802" s="1">
        <f t="shared" si="129"/>
        <v>43095</v>
      </c>
      <c r="U2802" s="1">
        <f t="shared" si="130"/>
        <v>43096</v>
      </c>
      <c r="W2802" s="37">
        <f t="shared" si="131"/>
        <v>1</v>
      </c>
      <c r="X2802" s="2"/>
      <c r="Z2802" s="2"/>
      <c r="AB2802" s="3"/>
      <c r="AD2802" s="3"/>
      <c r="AJ2802" s="3"/>
      <c r="AK2802" s="3"/>
    </row>
    <row r="2803" spans="1:37">
      <c r="A2803" t="s">
        <v>52</v>
      </c>
      <c r="B2803" t="s">
        <v>19</v>
      </c>
      <c r="C2803" s="2">
        <v>41288.423611111109</v>
      </c>
      <c r="D2803">
        <v>58.9</v>
      </c>
      <c r="E2803" s="2">
        <v>41290.461805555555</v>
      </c>
      <c r="F2803">
        <v>38.200000000000003</v>
      </c>
      <c r="G2803" s="3">
        <v>-0.35139999999999999</v>
      </c>
      <c r="H2803">
        <v>18742.55</v>
      </c>
      <c r="I2803" s="3">
        <v>0.33500000000000002</v>
      </c>
      <c r="J2803">
        <v>950</v>
      </c>
      <c r="K2803">
        <v>55955</v>
      </c>
      <c r="L2803">
        <v>591723.22</v>
      </c>
      <c r="M2803">
        <v>164</v>
      </c>
      <c r="N2803">
        <v>114.28</v>
      </c>
      <c r="O2803" s="3">
        <v>-0.10780000000000001</v>
      </c>
      <c r="P2803" s="3">
        <v>0.52549999999999997</v>
      </c>
      <c r="Q2803" t="s">
        <v>20</v>
      </c>
      <c r="S2803" s="1">
        <f t="shared" si="129"/>
        <v>41288</v>
      </c>
      <c r="U2803" s="1">
        <f t="shared" si="130"/>
        <v>41290</v>
      </c>
      <c r="W2803" s="37">
        <f t="shared" si="131"/>
        <v>2</v>
      </c>
      <c r="X2803" s="2"/>
      <c r="Z2803" s="2"/>
      <c r="AB2803" s="3"/>
      <c r="AD2803" s="3"/>
      <c r="AJ2803" s="3"/>
      <c r="AK2803" s="3"/>
    </row>
    <row r="2804" spans="1:37">
      <c r="A2804" t="s">
        <v>126</v>
      </c>
      <c r="B2804" t="s">
        <v>19</v>
      </c>
      <c r="C2804" s="2">
        <v>43171.385416666664</v>
      </c>
      <c r="D2804">
        <v>109.75</v>
      </c>
      <c r="E2804" s="2">
        <v>43172.579861111109</v>
      </c>
      <c r="F2804">
        <v>71.099999999999994</v>
      </c>
      <c r="G2804" s="3">
        <v>-0.35220000000000001</v>
      </c>
      <c r="H2804">
        <v>24868.01</v>
      </c>
      <c r="I2804" s="3">
        <v>0.3357</v>
      </c>
      <c r="J2804">
        <v>675</v>
      </c>
      <c r="K2804">
        <v>74081.25</v>
      </c>
      <c r="L2804">
        <v>2330025.0299999998</v>
      </c>
      <c r="M2804">
        <v>132</v>
      </c>
      <c r="N2804">
        <v>188.39</v>
      </c>
      <c r="O2804" s="3">
        <v>-6.2399999999999997E-2</v>
      </c>
      <c r="P2804" s="3">
        <v>0.5786</v>
      </c>
      <c r="Q2804" t="s">
        <v>20</v>
      </c>
      <c r="S2804" s="1">
        <f t="shared" si="129"/>
        <v>43171</v>
      </c>
      <c r="U2804" s="1">
        <f t="shared" si="130"/>
        <v>43172</v>
      </c>
      <c r="W2804" s="37">
        <f t="shared" si="131"/>
        <v>1</v>
      </c>
      <c r="X2804" s="2"/>
      <c r="Z2804" s="2"/>
      <c r="AB2804" s="3"/>
      <c r="AD2804" s="3"/>
      <c r="AJ2804" s="3"/>
      <c r="AK2804" s="3"/>
    </row>
    <row r="2805" spans="1:37">
      <c r="A2805" t="s">
        <v>90</v>
      </c>
      <c r="B2805" t="s">
        <v>19</v>
      </c>
      <c r="C2805" s="2">
        <v>42675.604166666664</v>
      </c>
      <c r="D2805">
        <v>158.25</v>
      </c>
      <c r="E2805" s="2">
        <v>42677.517361111109</v>
      </c>
      <c r="F2805">
        <v>102.5</v>
      </c>
      <c r="G2805" s="3">
        <v>-0.3523</v>
      </c>
      <c r="H2805">
        <v>43842.559999999998</v>
      </c>
      <c r="I2805" s="3">
        <v>0.33579999999999999</v>
      </c>
      <c r="J2805">
        <v>825</v>
      </c>
      <c r="K2805">
        <v>130556.25</v>
      </c>
      <c r="L2805">
        <v>2287995.2200000002</v>
      </c>
      <c r="M2805">
        <v>126</v>
      </c>
      <c r="N2805">
        <v>347.96</v>
      </c>
      <c r="O2805" s="3">
        <v>-3.4799999999999998E-2</v>
      </c>
      <c r="P2805" s="3">
        <v>0.4758</v>
      </c>
      <c r="Q2805" t="s">
        <v>20</v>
      </c>
      <c r="S2805" s="1">
        <f t="shared" si="129"/>
        <v>42675</v>
      </c>
      <c r="U2805" s="1">
        <f t="shared" si="130"/>
        <v>42677</v>
      </c>
      <c r="W2805" s="37">
        <f t="shared" si="131"/>
        <v>2</v>
      </c>
      <c r="X2805" s="2"/>
      <c r="Z2805" s="2"/>
      <c r="AB2805" s="3"/>
      <c r="AD2805" s="3"/>
      <c r="AJ2805" s="3"/>
      <c r="AK2805" s="3"/>
    </row>
    <row r="2806" spans="1:37">
      <c r="A2806" t="s">
        <v>81</v>
      </c>
      <c r="B2806" t="s">
        <v>19</v>
      </c>
      <c r="C2806" s="2">
        <v>42132.385416666664</v>
      </c>
      <c r="D2806">
        <v>116.8</v>
      </c>
      <c r="E2806" s="2">
        <v>42136.385416666664</v>
      </c>
      <c r="F2806">
        <v>75.599999999999994</v>
      </c>
      <c r="G2806" s="3">
        <v>-0.35270000000000001</v>
      </c>
      <c r="H2806">
        <v>33384.6</v>
      </c>
      <c r="I2806" s="3">
        <v>0.33629999999999999</v>
      </c>
      <c r="J2806">
        <v>850</v>
      </c>
      <c r="K2806">
        <v>99280</v>
      </c>
      <c r="L2806">
        <v>1906339.98</v>
      </c>
      <c r="M2806">
        <v>153</v>
      </c>
      <c r="N2806">
        <v>218.2</v>
      </c>
      <c r="O2806" s="3">
        <v>-0.14380000000000001</v>
      </c>
      <c r="P2806" s="3">
        <v>0.56759999999999999</v>
      </c>
      <c r="Q2806" t="s">
        <v>20</v>
      </c>
      <c r="S2806" s="1">
        <f t="shared" si="129"/>
        <v>42132</v>
      </c>
      <c r="U2806" s="1">
        <f t="shared" si="130"/>
        <v>42136</v>
      </c>
      <c r="W2806" s="37">
        <f t="shared" si="131"/>
        <v>4</v>
      </c>
      <c r="X2806" s="2"/>
      <c r="Z2806" s="2"/>
      <c r="AB2806" s="3"/>
      <c r="AD2806" s="3"/>
      <c r="AJ2806" s="3"/>
      <c r="AK2806" s="3"/>
    </row>
    <row r="2807" spans="1:37">
      <c r="A2807" t="s">
        <v>219</v>
      </c>
      <c r="B2807" t="s">
        <v>19</v>
      </c>
      <c r="C2807" s="2">
        <v>44533.520833333336</v>
      </c>
      <c r="D2807">
        <v>317.14999999999998</v>
      </c>
      <c r="E2807" s="2">
        <v>44537.427083333336</v>
      </c>
      <c r="F2807">
        <v>205.3</v>
      </c>
      <c r="G2807" s="3">
        <v>-0.35270000000000001</v>
      </c>
      <c r="H2807">
        <v>63975.3</v>
      </c>
      <c r="I2807" s="3">
        <v>0.3362</v>
      </c>
      <c r="J2807">
        <v>600</v>
      </c>
      <c r="K2807">
        <v>190290</v>
      </c>
      <c r="L2807">
        <v>5712906.2599999998</v>
      </c>
      <c r="M2807">
        <v>126</v>
      </c>
      <c r="N2807">
        <v>507.74</v>
      </c>
      <c r="O2807" s="3">
        <v>-3.8800000000000001E-2</v>
      </c>
      <c r="P2807" s="3">
        <v>0.51729999999999998</v>
      </c>
      <c r="Q2807" t="s">
        <v>20</v>
      </c>
      <c r="S2807" s="1">
        <f t="shared" si="129"/>
        <v>44533</v>
      </c>
      <c r="U2807" s="1">
        <f t="shared" si="130"/>
        <v>44537</v>
      </c>
      <c r="W2807" s="37">
        <f t="shared" si="131"/>
        <v>4</v>
      </c>
      <c r="X2807" s="2"/>
      <c r="Z2807" s="2"/>
      <c r="AB2807" s="3"/>
      <c r="AD2807" s="3"/>
      <c r="AJ2807" s="3"/>
      <c r="AK2807" s="3"/>
    </row>
    <row r="2808" spans="1:37">
      <c r="A2808" t="s">
        <v>44</v>
      </c>
      <c r="B2808" t="s">
        <v>19</v>
      </c>
      <c r="C2808" s="2">
        <v>40889.423611111109</v>
      </c>
      <c r="D2808">
        <v>102.7</v>
      </c>
      <c r="E2808" s="2">
        <v>40890.548611111109</v>
      </c>
      <c r="F2808">
        <v>66.349999999999994</v>
      </c>
      <c r="G2808" s="3">
        <v>-0.35389999999999999</v>
      </c>
      <c r="H2808">
        <v>34659.5</v>
      </c>
      <c r="I2808" s="3">
        <v>0.33750000000000002</v>
      </c>
      <c r="J2808">
        <v>1000</v>
      </c>
      <c r="K2808">
        <v>102700</v>
      </c>
      <c r="L2808">
        <v>-123330.95</v>
      </c>
      <c r="M2808">
        <v>113</v>
      </c>
      <c r="N2808">
        <v>306.72000000000003</v>
      </c>
      <c r="O2808" s="3">
        <v>-6.13E-2</v>
      </c>
      <c r="P2808" s="3">
        <v>0.55010000000000003</v>
      </c>
      <c r="Q2808" t="s">
        <v>20</v>
      </c>
      <c r="S2808" s="1">
        <f t="shared" si="129"/>
        <v>40889</v>
      </c>
      <c r="U2808" s="1">
        <f t="shared" si="130"/>
        <v>40890</v>
      </c>
      <c r="W2808" s="37">
        <f t="shared" si="131"/>
        <v>1</v>
      </c>
      <c r="X2808" s="2"/>
      <c r="Z2808" s="2"/>
      <c r="AB2808" s="3"/>
      <c r="AD2808" s="3"/>
      <c r="AJ2808" s="3"/>
      <c r="AK2808" s="3"/>
    </row>
    <row r="2809" spans="1:37">
      <c r="A2809" t="s">
        <v>92</v>
      </c>
      <c r="B2809" t="s">
        <v>19</v>
      </c>
      <c r="C2809" s="2">
        <v>42705.510416666664</v>
      </c>
      <c r="D2809">
        <v>147.9</v>
      </c>
      <c r="E2809" s="2">
        <v>42709.565972222219</v>
      </c>
      <c r="F2809">
        <v>95.55</v>
      </c>
      <c r="G2809" s="3">
        <v>-0.35399999999999998</v>
      </c>
      <c r="H2809">
        <v>44923.95</v>
      </c>
      <c r="I2809" s="3">
        <v>0.33750000000000002</v>
      </c>
      <c r="J2809">
        <v>900.00009999999997</v>
      </c>
      <c r="K2809">
        <v>133110</v>
      </c>
      <c r="L2809">
        <v>2299921.5699999998</v>
      </c>
      <c r="M2809">
        <v>167</v>
      </c>
      <c r="N2809">
        <v>269.01</v>
      </c>
      <c r="O2809" s="3">
        <v>-0.1024</v>
      </c>
      <c r="P2809" s="3">
        <v>0.54969999999999997</v>
      </c>
      <c r="Q2809" t="s">
        <v>20</v>
      </c>
      <c r="S2809" s="1">
        <f t="shared" si="129"/>
        <v>42705</v>
      </c>
      <c r="U2809" s="1">
        <f t="shared" si="130"/>
        <v>42709</v>
      </c>
      <c r="W2809" s="37">
        <f t="shared" si="131"/>
        <v>4</v>
      </c>
      <c r="X2809" s="2"/>
      <c r="Z2809" s="2"/>
      <c r="AB2809" s="3"/>
      <c r="AD2809" s="3"/>
      <c r="AJ2809" s="3"/>
      <c r="AK2809" s="3"/>
    </row>
    <row r="2810" spans="1:37">
      <c r="A2810" t="s">
        <v>84</v>
      </c>
      <c r="B2810" t="s">
        <v>19</v>
      </c>
      <c r="C2810" s="2">
        <v>41984.635416666664</v>
      </c>
      <c r="D2810">
        <v>89.05</v>
      </c>
      <c r="E2810" s="2">
        <v>41988.503472222219</v>
      </c>
      <c r="F2810">
        <v>57.5</v>
      </c>
      <c r="G2810" s="3">
        <v>-0.3543</v>
      </c>
      <c r="H2810">
        <v>23315.49</v>
      </c>
      <c r="I2810" s="3">
        <v>0.33779999999999999</v>
      </c>
      <c r="J2810">
        <v>775</v>
      </c>
      <c r="K2810">
        <v>69013.75</v>
      </c>
      <c r="L2810">
        <v>1525943.61</v>
      </c>
      <c r="M2810">
        <v>115</v>
      </c>
      <c r="N2810">
        <v>202.74</v>
      </c>
      <c r="O2810" s="3">
        <v>-0.21840000000000001</v>
      </c>
      <c r="P2810" s="3">
        <v>0.52839999999999998</v>
      </c>
      <c r="Q2810" t="s">
        <v>20</v>
      </c>
      <c r="S2810" s="1">
        <f t="shared" si="129"/>
        <v>41984</v>
      </c>
      <c r="U2810" s="1">
        <f t="shared" si="130"/>
        <v>41988</v>
      </c>
      <c r="W2810" s="37">
        <f t="shared" si="131"/>
        <v>4</v>
      </c>
      <c r="X2810" s="2"/>
      <c r="Z2810" s="2"/>
      <c r="AB2810" s="3"/>
      <c r="AD2810" s="3"/>
      <c r="AJ2810" s="3"/>
      <c r="AK2810" s="3"/>
    </row>
    <row r="2811" spans="1:37">
      <c r="A2811" t="s">
        <v>234</v>
      </c>
      <c r="B2811" t="s">
        <v>19</v>
      </c>
      <c r="C2811" s="2">
        <v>44512.385416666664</v>
      </c>
      <c r="D2811">
        <v>198.05</v>
      </c>
      <c r="E2811" s="2">
        <v>44515.548611111109</v>
      </c>
      <c r="F2811">
        <v>127.6</v>
      </c>
      <c r="G2811" s="3">
        <v>-0.35570000000000002</v>
      </c>
      <c r="H2811">
        <v>40316.1</v>
      </c>
      <c r="I2811" s="3">
        <v>0.33929999999999999</v>
      </c>
      <c r="J2811">
        <v>600</v>
      </c>
      <c r="K2811">
        <v>118830</v>
      </c>
      <c r="L2811">
        <v>5569877.96</v>
      </c>
      <c r="M2811">
        <v>124</v>
      </c>
      <c r="N2811">
        <v>325.13</v>
      </c>
      <c r="O2811" s="3">
        <v>-0.1537</v>
      </c>
      <c r="P2811" s="3">
        <v>0.58819999999999995</v>
      </c>
      <c r="Q2811" t="s">
        <v>20</v>
      </c>
      <c r="S2811" s="1">
        <f t="shared" si="129"/>
        <v>44512</v>
      </c>
      <c r="U2811" s="1">
        <f t="shared" si="130"/>
        <v>44515</v>
      </c>
      <c r="W2811" s="37">
        <f t="shared" si="131"/>
        <v>3</v>
      </c>
      <c r="X2811" s="2"/>
      <c r="Z2811" s="2"/>
      <c r="AB2811" s="3"/>
      <c r="AD2811" s="3"/>
      <c r="AJ2811" s="3"/>
      <c r="AK2811" s="3"/>
    </row>
    <row r="2812" spans="1:37">
      <c r="A2812" t="s">
        <v>147</v>
      </c>
      <c r="B2812" t="s">
        <v>19</v>
      </c>
      <c r="C2812" s="2">
        <v>44137.552083333336</v>
      </c>
      <c r="D2812">
        <v>280.55</v>
      </c>
      <c r="E2812" s="2">
        <v>44139.548611111109</v>
      </c>
      <c r="F2812">
        <v>180.75</v>
      </c>
      <c r="G2812" s="3">
        <v>-0.35570000000000002</v>
      </c>
      <c r="H2812">
        <v>71390.25</v>
      </c>
      <c r="I2812" s="3">
        <v>0.33929999999999999</v>
      </c>
      <c r="J2812">
        <v>750</v>
      </c>
      <c r="K2812">
        <v>210412.48</v>
      </c>
      <c r="L2812">
        <v>3927894.32</v>
      </c>
      <c r="M2812">
        <v>152</v>
      </c>
      <c r="N2812">
        <v>469.67</v>
      </c>
      <c r="O2812" s="3">
        <v>-6.9000000000000006E-2</v>
      </c>
      <c r="P2812" s="3">
        <v>0.49559999999999998</v>
      </c>
      <c r="Q2812" t="s">
        <v>20</v>
      </c>
      <c r="S2812" s="1">
        <f t="shared" si="129"/>
        <v>44137</v>
      </c>
      <c r="U2812" s="1">
        <f t="shared" si="130"/>
        <v>44139</v>
      </c>
      <c r="W2812" s="37">
        <f t="shared" si="131"/>
        <v>2</v>
      </c>
      <c r="X2812" s="2"/>
      <c r="Z2812" s="2"/>
      <c r="AB2812" s="3"/>
      <c r="AD2812" s="3"/>
      <c r="AJ2812" s="3"/>
      <c r="AK2812" s="3"/>
    </row>
    <row r="2813" spans="1:37">
      <c r="A2813" t="s">
        <v>27</v>
      </c>
      <c r="B2813" t="s">
        <v>19</v>
      </c>
      <c r="C2813" s="2">
        <v>41204.458333333336</v>
      </c>
      <c r="D2813">
        <v>35.4</v>
      </c>
      <c r="E2813" s="2">
        <v>41205.482638888891</v>
      </c>
      <c r="F2813">
        <v>22.8</v>
      </c>
      <c r="G2813" s="3">
        <v>-0.35589999999999999</v>
      </c>
      <c r="H2813">
        <v>11417.1</v>
      </c>
      <c r="I2813" s="3">
        <v>0.33950000000000002</v>
      </c>
      <c r="J2813">
        <v>949.99990000000003</v>
      </c>
      <c r="K2813">
        <v>33630</v>
      </c>
      <c r="L2813">
        <v>549323.27</v>
      </c>
      <c r="M2813">
        <v>84</v>
      </c>
      <c r="N2813">
        <v>135.91999999999999</v>
      </c>
      <c r="O2813" s="3">
        <v>-8.8999999999999996E-2</v>
      </c>
      <c r="P2813" s="3">
        <v>0.57630000000000003</v>
      </c>
      <c r="Q2813" t="s">
        <v>20</v>
      </c>
      <c r="S2813" s="1">
        <f t="shared" si="129"/>
        <v>41204</v>
      </c>
      <c r="U2813" s="1">
        <f t="shared" si="130"/>
        <v>41205</v>
      </c>
      <c r="W2813" s="37">
        <f t="shared" si="131"/>
        <v>1</v>
      </c>
      <c r="X2813" s="2"/>
      <c r="Z2813" s="2"/>
      <c r="AB2813" s="3"/>
      <c r="AD2813" s="3"/>
      <c r="AJ2813" s="3"/>
      <c r="AK2813" s="3"/>
    </row>
    <row r="2814" spans="1:37">
      <c r="A2814" t="s">
        <v>91</v>
      </c>
      <c r="B2814" t="s">
        <v>19</v>
      </c>
      <c r="C2814" s="2">
        <v>42151.534722222219</v>
      </c>
      <c r="D2814">
        <v>27.95</v>
      </c>
      <c r="E2814" s="2">
        <v>42152.458333333336</v>
      </c>
      <c r="F2814">
        <v>18</v>
      </c>
      <c r="G2814" s="3">
        <v>-0.35599999999999998</v>
      </c>
      <c r="H2814">
        <v>7829.66</v>
      </c>
      <c r="I2814" s="3">
        <v>0.33960000000000001</v>
      </c>
      <c r="J2814">
        <v>825</v>
      </c>
      <c r="K2814">
        <v>23058.75</v>
      </c>
      <c r="L2814">
        <v>1917052.61</v>
      </c>
      <c r="M2814">
        <v>55</v>
      </c>
      <c r="N2814">
        <v>142.36000000000001</v>
      </c>
      <c r="O2814" s="3">
        <v>-0.2165</v>
      </c>
      <c r="P2814" s="3">
        <v>0.81569999999999998</v>
      </c>
      <c r="Q2814" t="s">
        <v>20</v>
      </c>
      <c r="S2814" s="1">
        <f t="shared" si="129"/>
        <v>42151</v>
      </c>
      <c r="U2814" s="1">
        <f t="shared" si="130"/>
        <v>42152</v>
      </c>
      <c r="W2814" s="37">
        <f t="shared" si="131"/>
        <v>1</v>
      </c>
      <c r="X2814" s="2"/>
      <c r="Z2814" s="2"/>
      <c r="AB2814" s="3"/>
      <c r="AD2814" s="3"/>
      <c r="AJ2814" s="3"/>
      <c r="AK2814" s="3"/>
    </row>
    <row r="2815" spans="1:37">
      <c r="A2815" t="s">
        <v>95</v>
      </c>
      <c r="B2815" t="s">
        <v>19</v>
      </c>
      <c r="C2815" s="2">
        <v>42031.5625</v>
      </c>
      <c r="D2815">
        <v>57.1</v>
      </c>
      <c r="E2815" s="2">
        <v>42032.569444444445</v>
      </c>
      <c r="F2815">
        <v>36.75</v>
      </c>
      <c r="G2815" s="3">
        <v>-0.35639999999999999</v>
      </c>
      <c r="H2815">
        <v>15043.91</v>
      </c>
      <c r="I2815" s="3">
        <v>0.34</v>
      </c>
      <c r="J2815">
        <v>775</v>
      </c>
      <c r="K2815">
        <v>44252.5</v>
      </c>
      <c r="L2815">
        <v>1881004.12</v>
      </c>
      <c r="M2815">
        <v>79</v>
      </c>
      <c r="N2815">
        <v>190.43</v>
      </c>
      <c r="O2815" s="3">
        <v>-0.2417</v>
      </c>
      <c r="P2815" s="3">
        <v>0.77059999999999995</v>
      </c>
      <c r="Q2815" t="s">
        <v>20</v>
      </c>
      <c r="S2815" s="1">
        <f t="shared" si="129"/>
        <v>42031</v>
      </c>
      <c r="U2815" s="1">
        <f t="shared" si="130"/>
        <v>42032</v>
      </c>
      <c r="W2815" s="37">
        <f t="shared" si="131"/>
        <v>1</v>
      </c>
      <c r="X2815" s="2"/>
      <c r="Z2815" s="2"/>
      <c r="AB2815" s="3"/>
      <c r="AD2815" s="3"/>
      <c r="AJ2815" s="3"/>
      <c r="AK2815" s="3"/>
    </row>
    <row r="2816" spans="1:37">
      <c r="A2816" t="s">
        <v>59</v>
      </c>
      <c r="B2816" t="s">
        <v>19</v>
      </c>
      <c r="C2816" s="2">
        <v>41723.392361111109</v>
      </c>
      <c r="D2816">
        <v>34.5</v>
      </c>
      <c r="E2816" s="2">
        <v>41724.586805555555</v>
      </c>
      <c r="F2816">
        <v>22.2</v>
      </c>
      <c r="G2816" s="3">
        <v>-0.35649999999999998</v>
      </c>
      <c r="H2816">
        <v>10559.7</v>
      </c>
      <c r="I2816" s="3">
        <v>0.34010000000000001</v>
      </c>
      <c r="J2816">
        <v>900</v>
      </c>
      <c r="K2816">
        <v>31050</v>
      </c>
      <c r="L2816">
        <v>1075156.6299999999</v>
      </c>
      <c r="M2816">
        <v>133</v>
      </c>
      <c r="N2816">
        <v>79.400000000000006</v>
      </c>
      <c r="O2816" s="3">
        <v>-9.5699999999999993E-2</v>
      </c>
      <c r="P2816" s="3">
        <v>0.73329999999999995</v>
      </c>
      <c r="Q2816" t="s">
        <v>20</v>
      </c>
      <c r="S2816" s="1">
        <f t="shared" si="129"/>
        <v>41723</v>
      </c>
      <c r="U2816" s="1">
        <f t="shared" si="130"/>
        <v>41724</v>
      </c>
      <c r="W2816" s="37">
        <f t="shared" si="131"/>
        <v>1</v>
      </c>
      <c r="X2816" s="2"/>
      <c r="Z2816" s="2"/>
      <c r="AB2816" s="3"/>
      <c r="AD2816" s="3"/>
      <c r="AJ2816" s="3"/>
      <c r="AK2816" s="3"/>
    </row>
    <row r="2817" spans="1:37">
      <c r="A2817" t="s">
        <v>117</v>
      </c>
      <c r="B2817" t="s">
        <v>19</v>
      </c>
      <c r="C2817" s="2">
        <v>42963.517361111109</v>
      </c>
      <c r="D2817">
        <v>90</v>
      </c>
      <c r="E2817" s="2">
        <v>42964.631944444445</v>
      </c>
      <c r="F2817">
        <v>57.7</v>
      </c>
      <c r="G2817" s="3">
        <v>-0.3589</v>
      </c>
      <c r="H2817">
        <v>23117.25</v>
      </c>
      <c r="I2817" s="3">
        <v>0.34250000000000003</v>
      </c>
      <c r="J2817">
        <v>750</v>
      </c>
      <c r="K2817">
        <v>67500</v>
      </c>
      <c r="L2817">
        <v>2293502.7999999998</v>
      </c>
      <c r="M2817">
        <v>109</v>
      </c>
      <c r="N2817">
        <v>212.08</v>
      </c>
      <c r="O2817" s="3">
        <v>-8.8999999999999999E-3</v>
      </c>
      <c r="P2817" s="3">
        <v>0.48780000000000001</v>
      </c>
      <c r="Q2817" t="s">
        <v>20</v>
      </c>
      <c r="S2817" s="1">
        <f t="shared" si="129"/>
        <v>42963</v>
      </c>
      <c r="U2817" s="1">
        <f t="shared" si="130"/>
        <v>42964</v>
      </c>
      <c r="W2817" s="37">
        <f t="shared" si="131"/>
        <v>1</v>
      </c>
      <c r="X2817" s="2"/>
      <c r="Z2817" s="2"/>
      <c r="AB2817" s="3"/>
      <c r="AD2817" s="3"/>
      <c r="AJ2817" s="3"/>
      <c r="AK2817" s="3"/>
    </row>
    <row r="2818" spans="1:37">
      <c r="A2818" t="s">
        <v>235</v>
      </c>
      <c r="B2818" t="s">
        <v>19</v>
      </c>
      <c r="C2818" s="2">
        <v>44593.590277777781</v>
      </c>
      <c r="D2818">
        <v>314.55</v>
      </c>
      <c r="E2818" s="2">
        <v>44595.475694444445</v>
      </c>
      <c r="F2818">
        <v>201</v>
      </c>
      <c r="G2818" s="3">
        <v>-0.36099999999999999</v>
      </c>
      <c r="H2818">
        <v>65036.7</v>
      </c>
      <c r="I2818" s="3">
        <v>0.34460000000000002</v>
      </c>
      <c r="J2818">
        <v>600</v>
      </c>
      <c r="K2818">
        <v>188730</v>
      </c>
      <c r="L2818">
        <v>5803424.4800000004</v>
      </c>
      <c r="M2818">
        <v>120</v>
      </c>
      <c r="N2818">
        <v>541.97</v>
      </c>
      <c r="O2818" s="3">
        <v>-5.04E-2</v>
      </c>
      <c r="P2818" s="3">
        <v>0.48180000000000001</v>
      </c>
      <c r="Q2818" t="s">
        <v>20</v>
      </c>
      <c r="S2818" s="1">
        <f t="shared" si="129"/>
        <v>44593</v>
      </c>
      <c r="U2818" s="1">
        <f t="shared" si="130"/>
        <v>44595</v>
      </c>
      <c r="W2818" s="37">
        <f t="shared" si="131"/>
        <v>2</v>
      </c>
      <c r="X2818" s="2"/>
      <c r="Z2818" s="2"/>
      <c r="AB2818" s="3"/>
      <c r="AD2818" s="3"/>
      <c r="AJ2818" s="3"/>
      <c r="AK2818" s="3"/>
    </row>
    <row r="2819" spans="1:37">
      <c r="A2819" t="s">
        <v>80</v>
      </c>
      <c r="B2819" t="s">
        <v>19</v>
      </c>
      <c r="C2819" s="2">
        <v>42160.618055555555</v>
      </c>
      <c r="D2819">
        <v>153.55000000000001</v>
      </c>
      <c r="E2819" s="2">
        <v>42164.534722222219</v>
      </c>
      <c r="F2819">
        <v>98.1</v>
      </c>
      <c r="G2819" s="3">
        <v>-0.36109999999999998</v>
      </c>
      <c r="H2819">
        <v>46316.81</v>
      </c>
      <c r="I2819" s="3">
        <v>0.34470000000000001</v>
      </c>
      <c r="J2819">
        <v>875</v>
      </c>
      <c r="K2819">
        <v>134356.25</v>
      </c>
      <c r="L2819">
        <v>2114381.25</v>
      </c>
      <c r="M2819">
        <v>128</v>
      </c>
      <c r="N2819">
        <v>361.85</v>
      </c>
      <c r="O2819" s="3">
        <v>-8.7300000000000003E-2</v>
      </c>
      <c r="P2819" s="3">
        <v>0.47310000000000002</v>
      </c>
      <c r="Q2819" t="s">
        <v>20</v>
      </c>
      <c r="S2819" s="1">
        <f t="shared" si="129"/>
        <v>42160</v>
      </c>
      <c r="U2819" s="1">
        <f t="shared" si="130"/>
        <v>42164</v>
      </c>
      <c r="W2819" s="37">
        <f t="shared" si="131"/>
        <v>4</v>
      </c>
      <c r="X2819" s="2"/>
      <c r="Z2819" s="2"/>
      <c r="AB2819" s="3"/>
      <c r="AD2819" s="3"/>
      <c r="AJ2819" s="3"/>
      <c r="AK2819" s="3"/>
    </row>
    <row r="2820" spans="1:37">
      <c r="A2820" t="s">
        <v>126</v>
      </c>
      <c r="B2820" t="s">
        <v>19</v>
      </c>
      <c r="C2820" s="2">
        <v>44007.572916666664</v>
      </c>
      <c r="D2820">
        <v>17.7</v>
      </c>
      <c r="E2820" s="2">
        <v>44007.642361111109</v>
      </c>
      <c r="F2820">
        <v>11.3</v>
      </c>
      <c r="G2820" s="3">
        <v>-0.36159999999999998</v>
      </c>
      <c r="H2820">
        <v>5040.75</v>
      </c>
      <c r="I2820" s="3">
        <v>0.34520000000000001</v>
      </c>
      <c r="J2820">
        <v>825</v>
      </c>
      <c r="K2820">
        <v>14602.5</v>
      </c>
      <c r="L2820">
        <v>3561110.83</v>
      </c>
      <c r="M2820">
        <v>21</v>
      </c>
      <c r="N2820">
        <v>240.04</v>
      </c>
      <c r="O2820" s="3">
        <v>-0.75419999999999998</v>
      </c>
      <c r="P2820" s="3">
        <v>0.82769999999999999</v>
      </c>
      <c r="Q2820" t="s">
        <v>20</v>
      </c>
      <c r="S2820" s="1">
        <f t="shared" si="129"/>
        <v>44007</v>
      </c>
      <c r="U2820" s="1">
        <f t="shared" si="130"/>
        <v>44007</v>
      </c>
      <c r="W2820" s="37">
        <f t="shared" si="131"/>
        <v>0</v>
      </c>
      <c r="X2820" s="2"/>
      <c r="Z2820" s="2"/>
      <c r="AB2820" s="3"/>
      <c r="AD2820" s="3"/>
      <c r="AJ2820" s="3"/>
      <c r="AK2820" s="3"/>
    </row>
    <row r="2821" spans="1:37">
      <c r="A2821" t="s">
        <v>65</v>
      </c>
      <c r="B2821" t="s">
        <v>19</v>
      </c>
      <c r="C2821" s="2">
        <v>41775.548611111109</v>
      </c>
      <c r="D2821">
        <v>166</v>
      </c>
      <c r="E2821" s="2">
        <v>41778.559027777781</v>
      </c>
      <c r="F2821">
        <v>105.85</v>
      </c>
      <c r="G2821" s="3">
        <v>-0.36230000000000001</v>
      </c>
      <c r="H2821">
        <v>48816.78</v>
      </c>
      <c r="I2821" s="3">
        <v>0.34599999999999997</v>
      </c>
      <c r="J2821">
        <v>850</v>
      </c>
      <c r="K2821">
        <v>141100</v>
      </c>
      <c r="L2821">
        <v>1173635.5</v>
      </c>
      <c r="M2821">
        <v>80</v>
      </c>
      <c r="N2821">
        <v>610.21</v>
      </c>
      <c r="O2821" s="3">
        <v>-7.1099999999999997E-2</v>
      </c>
      <c r="P2821" s="3">
        <v>0.6169</v>
      </c>
      <c r="Q2821" t="s">
        <v>20</v>
      </c>
      <c r="S2821" s="1">
        <f t="shared" si="129"/>
        <v>41775</v>
      </c>
      <c r="U2821" s="1">
        <f t="shared" si="130"/>
        <v>41778</v>
      </c>
      <c r="W2821" s="37">
        <f t="shared" si="131"/>
        <v>3</v>
      </c>
      <c r="X2821" s="2"/>
      <c r="Z2821" s="2"/>
      <c r="AB2821" s="3"/>
      <c r="AD2821" s="3"/>
      <c r="AJ2821" s="3"/>
      <c r="AK2821" s="3"/>
    </row>
    <row r="2822" spans="1:37">
      <c r="A2822" t="s">
        <v>133</v>
      </c>
      <c r="B2822" t="s">
        <v>19</v>
      </c>
      <c r="C2822" s="2">
        <v>43112.597222222219</v>
      </c>
      <c r="D2822">
        <v>100.3</v>
      </c>
      <c r="E2822" s="2">
        <v>43116.430555555555</v>
      </c>
      <c r="F2822">
        <v>63.95</v>
      </c>
      <c r="G2822" s="3">
        <v>-0.3624</v>
      </c>
      <c r="H2822">
        <v>23427.56</v>
      </c>
      <c r="I2822" s="3">
        <v>0.34599999999999997</v>
      </c>
      <c r="J2822">
        <v>675</v>
      </c>
      <c r="K2822">
        <v>67702.5</v>
      </c>
      <c r="L2822">
        <v>2196560.13</v>
      </c>
      <c r="M2822">
        <v>103</v>
      </c>
      <c r="N2822">
        <v>227.45</v>
      </c>
      <c r="O2822" s="3">
        <v>-4.24E-2</v>
      </c>
      <c r="P2822" s="3">
        <v>0.51839999999999997</v>
      </c>
      <c r="Q2822" t="s">
        <v>20</v>
      </c>
      <c r="S2822" s="1">
        <f t="shared" si="129"/>
        <v>43112</v>
      </c>
      <c r="U2822" s="1">
        <f t="shared" si="130"/>
        <v>43116</v>
      </c>
      <c r="W2822" s="37">
        <f t="shared" si="131"/>
        <v>4</v>
      </c>
      <c r="X2822" s="2"/>
      <c r="Z2822" s="2"/>
      <c r="AB2822" s="3"/>
      <c r="AD2822" s="3"/>
      <c r="AJ2822" s="3"/>
      <c r="AK2822" s="3"/>
    </row>
    <row r="2823" spans="1:37">
      <c r="A2823" t="s">
        <v>78</v>
      </c>
      <c r="B2823" t="s">
        <v>19</v>
      </c>
      <c r="C2823" s="2">
        <v>42367.579861111109</v>
      </c>
      <c r="D2823">
        <v>16.55</v>
      </c>
      <c r="E2823" s="2">
        <v>42368.53125</v>
      </c>
      <c r="F2823">
        <v>10.55</v>
      </c>
      <c r="G2823" s="3">
        <v>-0.36249999999999999</v>
      </c>
      <c r="H2823">
        <v>5156.1000000000004</v>
      </c>
      <c r="I2823" s="3">
        <v>0.34620000000000001</v>
      </c>
      <c r="J2823">
        <v>900</v>
      </c>
      <c r="K2823">
        <v>14895</v>
      </c>
      <c r="L2823">
        <v>1945922.54</v>
      </c>
      <c r="M2823">
        <v>62</v>
      </c>
      <c r="N2823">
        <v>83.16</v>
      </c>
      <c r="O2823" s="3">
        <v>-0.13600000000000001</v>
      </c>
      <c r="P2823" s="3">
        <v>0.4713</v>
      </c>
      <c r="Q2823" t="s">
        <v>20</v>
      </c>
      <c r="S2823" s="1">
        <f t="shared" si="129"/>
        <v>42367</v>
      </c>
      <c r="U2823" s="1">
        <f t="shared" si="130"/>
        <v>42368</v>
      </c>
      <c r="W2823" s="37">
        <f t="shared" si="131"/>
        <v>1</v>
      </c>
      <c r="X2823" s="2"/>
      <c r="Z2823" s="2"/>
      <c r="AB2823" s="3"/>
      <c r="AD2823" s="3"/>
      <c r="AJ2823" s="3"/>
      <c r="AK2823" s="3"/>
    </row>
    <row r="2824" spans="1:37">
      <c r="A2824" t="s">
        <v>106</v>
      </c>
      <c r="B2824" t="s">
        <v>19</v>
      </c>
      <c r="C2824" s="2">
        <v>42825.5625</v>
      </c>
      <c r="D2824">
        <v>117.45</v>
      </c>
      <c r="E2824" s="2">
        <v>42831.385416666664</v>
      </c>
      <c r="F2824">
        <v>74.849999999999994</v>
      </c>
      <c r="G2824" s="3">
        <v>-0.36270000000000002</v>
      </c>
      <c r="H2824">
        <v>30507.75</v>
      </c>
      <c r="I2824" s="3">
        <v>0.3463</v>
      </c>
      <c r="J2824">
        <v>750</v>
      </c>
      <c r="K2824">
        <v>88087.5</v>
      </c>
      <c r="L2824">
        <v>2138255.65</v>
      </c>
      <c r="M2824">
        <v>175</v>
      </c>
      <c r="N2824">
        <v>174.33</v>
      </c>
      <c r="O2824" s="3">
        <v>-2.3800000000000002E-2</v>
      </c>
      <c r="P2824" s="3">
        <v>0.48909999999999998</v>
      </c>
      <c r="Q2824" t="s">
        <v>20</v>
      </c>
      <c r="S2824" s="1">
        <f t="shared" si="129"/>
        <v>42825</v>
      </c>
      <c r="U2824" s="1">
        <f t="shared" si="130"/>
        <v>42831</v>
      </c>
      <c r="W2824" s="37">
        <f t="shared" si="131"/>
        <v>6</v>
      </c>
      <c r="X2824" s="2"/>
      <c r="Z2824" s="2"/>
      <c r="AB2824" s="3"/>
      <c r="AD2824" s="3"/>
      <c r="AJ2824" s="3"/>
      <c r="AK2824" s="3"/>
    </row>
    <row r="2825" spans="1:37">
      <c r="A2825" t="s">
        <v>96</v>
      </c>
      <c r="B2825" t="s">
        <v>19</v>
      </c>
      <c r="C2825" s="2">
        <v>42109.625</v>
      </c>
      <c r="D2825">
        <v>95.5</v>
      </c>
      <c r="E2825" s="2">
        <v>42110.628472222219</v>
      </c>
      <c r="F2825">
        <v>60.8</v>
      </c>
      <c r="G2825" s="3">
        <v>-0.3634</v>
      </c>
      <c r="H2825">
        <v>25681.18</v>
      </c>
      <c r="I2825" s="3">
        <v>0.34699999999999998</v>
      </c>
      <c r="J2825">
        <v>775</v>
      </c>
      <c r="K2825">
        <v>74012.5</v>
      </c>
      <c r="L2825">
        <v>1825510.16</v>
      </c>
      <c r="M2825">
        <v>78</v>
      </c>
      <c r="N2825">
        <v>329.25</v>
      </c>
      <c r="O2825" s="3">
        <v>-0.25650000000000001</v>
      </c>
      <c r="P2825" s="3">
        <v>0.5393</v>
      </c>
      <c r="Q2825" t="s">
        <v>20</v>
      </c>
      <c r="S2825" s="1">
        <f t="shared" si="129"/>
        <v>42109</v>
      </c>
      <c r="U2825" s="1">
        <f t="shared" si="130"/>
        <v>42110</v>
      </c>
      <c r="W2825" s="37">
        <f t="shared" si="131"/>
        <v>1</v>
      </c>
      <c r="X2825" s="2"/>
      <c r="Z2825" s="2"/>
      <c r="AB2825" s="3"/>
      <c r="AD2825" s="3"/>
      <c r="AJ2825" s="3"/>
      <c r="AK2825" s="3"/>
    </row>
    <row r="2826" spans="1:37">
      <c r="A2826" t="s">
        <v>98</v>
      </c>
      <c r="B2826" t="s">
        <v>19</v>
      </c>
      <c r="C2826" s="2">
        <v>42076.420138888891</v>
      </c>
      <c r="D2826">
        <v>132.9</v>
      </c>
      <c r="E2826" s="2">
        <v>42080.385416666664</v>
      </c>
      <c r="F2826">
        <v>84.55</v>
      </c>
      <c r="G2826" s="3">
        <v>-0.36380000000000001</v>
      </c>
      <c r="H2826">
        <v>35786.01</v>
      </c>
      <c r="I2826" s="3">
        <v>0.34739999999999999</v>
      </c>
      <c r="J2826">
        <v>775</v>
      </c>
      <c r="K2826">
        <v>102997.49</v>
      </c>
      <c r="L2826">
        <v>1876210.07</v>
      </c>
      <c r="M2826">
        <v>143</v>
      </c>
      <c r="N2826">
        <v>250.25</v>
      </c>
      <c r="O2826" s="3">
        <v>-0.2656</v>
      </c>
      <c r="P2826" s="3">
        <v>0.52070000000000005</v>
      </c>
      <c r="Q2826" t="s">
        <v>20</v>
      </c>
      <c r="S2826" s="1">
        <f t="shared" si="129"/>
        <v>42076</v>
      </c>
      <c r="U2826" s="1">
        <f t="shared" si="130"/>
        <v>42080</v>
      </c>
      <c r="W2826" s="37">
        <f t="shared" si="131"/>
        <v>4</v>
      </c>
      <c r="X2826" s="2"/>
      <c r="Z2826" s="2"/>
      <c r="AB2826" s="3"/>
      <c r="AD2826" s="3"/>
      <c r="AJ2826" s="3"/>
      <c r="AK2826" s="3"/>
    </row>
    <row r="2827" spans="1:37">
      <c r="A2827" t="s">
        <v>140</v>
      </c>
      <c r="B2827" t="s">
        <v>19</v>
      </c>
      <c r="C2827" s="2">
        <v>43489.628472222219</v>
      </c>
      <c r="D2827">
        <v>68.400000000000006</v>
      </c>
      <c r="E2827" s="2">
        <v>43490.565972222219</v>
      </c>
      <c r="F2827">
        <v>43.5</v>
      </c>
      <c r="G2827" s="3">
        <v>-0.36399999999999999</v>
      </c>
      <c r="H2827">
        <v>16052.18</v>
      </c>
      <c r="I2827" s="3">
        <v>0.34770000000000001</v>
      </c>
      <c r="J2827">
        <v>675</v>
      </c>
      <c r="K2827">
        <v>46170</v>
      </c>
      <c r="L2827">
        <v>2332310.77</v>
      </c>
      <c r="M2827">
        <v>59</v>
      </c>
      <c r="N2827">
        <v>272.07</v>
      </c>
      <c r="O2827" s="3">
        <v>-8.9200000000000002E-2</v>
      </c>
      <c r="P2827" s="3">
        <v>0.59719999999999995</v>
      </c>
      <c r="Q2827" t="s">
        <v>20</v>
      </c>
      <c r="S2827" s="1">
        <f t="shared" si="129"/>
        <v>43489</v>
      </c>
      <c r="U2827" s="1">
        <f t="shared" si="130"/>
        <v>43490</v>
      </c>
      <c r="W2827" s="37">
        <f t="shared" si="131"/>
        <v>1</v>
      </c>
      <c r="X2827" s="2"/>
      <c r="Z2827" s="2"/>
      <c r="AB2827" s="3"/>
      <c r="AD2827" s="3"/>
      <c r="AJ2827" s="3"/>
      <c r="AK2827" s="3"/>
    </row>
    <row r="2828" spans="1:37">
      <c r="A2828" t="s">
        <v>86</v>
      </c>
      <c r="B2828" t="s">
        <v>19</v>
      </c>
      <c r="C2828" s="2">
        <v>41962.430555555555</v>
      </c>
      <c r="D2828">
        <v>77.349999999999994</v>
      </c>
      <c r="E2828" s="2">
        <v>41963.607638888891</v>
      </c>
      <c r="F2828">
        <v>49.1</v>
      </c>
      <c r="G2828" s="3">
        <v>-0.36520000000000002</v>
      </c>
      <c r="H2828">
        <v>20913.759999999998</v>
      </c>
      <c r="I2828" s="3">
        <v>0.34889999999999999</v>
      </c>
      <c r="J2828">
        <v>775</v>
      </c>
      <c r="K2828">
        <v>59946.25</v>
      </c>
      <c r="L2828">
        <v>1483865.78</v>
      </c>
      <c r="M2828">
        <v>128</v>
      </c>
      <c r="N2828">
        <v>163.38999999999999</v>
      </c>
      <c r="O2828" s="3">
        <v>-7.8200000000000006E-2</v>
      </c>
      <c r="P2828" s="3">
        <v>0.52359999999999995</v>
      </c>
      <c r="Q2828" t="s">
        <v>20</v>
      </c>
      <c r="S2828" s="1">
        <f t="shared" si="129"/>
        <v>41962</v>
      </c>
      <c r="U2828" s="1">
        <f t="shared" si="130"/>
        <v>41963</v>
      </c>
      <c r="W2828" s="37">
        <f t="shared" si="131"/>
        <v>1</v>
      </c>
      <c r="X2828" s="2"/>
      <c r="Z2828" s="2"/>
      <c r="AB2828" s="3"/>
      <c r="AD2828" s="3"/>
      <c r="AJ2828" s="3"/>
      <c r="AK2828" s="3"/>
    </row>
    <row r="2829" spans="1:37">
      <c r="A2829" t="s">
        <v>96</v>
      </c>
      <c r="B2829" t="s">
        <v>19</v>
      </c>
      <c r="C2829" s="2">
        <v>42072.385416666664</v>
      </c>
      <c r="D2829">
        <v>155</v>
      </c>
      <c r="E2829" s="2">
        <v>42074.416666666664</v>
      </c>
      <c r="F2829">
        <v>98.3</v>
      </c>
      <c r="G2829" s="3">
        <v>-0.36580000000000001</v>
      </c>
      <c r="H2829">
        <v>41979.43</v>
      </c>
      <c r="I2829" s="3">
        <v>0.34949999999999998</v>
      </c>
      <c r="J2829">
        <v>775</v>
      </c>
      <c r="K2829">
        <v>120125</v>
      </c>
      <c r="L2829">
        <v>1903599.65</v>
      </c>
      <c r="M2829">
        <v>162</v>
      </c>
      <c r="N2829">
        <v>259.13</v>
      </c>
      <c r="O2829" s="3">
        <v>-0.24160000000000001</v>
      </c>
      <c r="P2829" s="3">
        <v>0.53390000000000004</v>
      </c>
      <c r="Q2829" t="s">
        <v>20</v>
      </c>
      <c r="S2829" s="1">
        <f t="shared" si="129"/>
        <v>42072</v>
      </c>
      <c r="U2829" s="1">
        <f t="shared" si="130"/>
        <v>42074</v>
      </c>
      <c r="W2829" s="37">
        <f t="shared" si="131"/>
        <v>2</v>
      </c>
      <c r="X2829" s="2"/>
      <c r="Z2829" s="2"/>
      <c r="AB2829" s="3"/>
      <c r="AD2829" s="3"/>
      <c r="AJ2829" s="3"/>
      <c r="AK2829" s="3"/>
    </row>
    <row r="2830" spans="1:37">
      <c r="A2830" t="s">
        <v>98</v>
      </c>
      <c r="B2830" t="s">
        <v>19</v>
      </c>
      <c r="C2830" s="2">
        <v>42667.635416666664</v>
      </c>
      <c r="D2830">
        <v>56.1</v>
      </c>
      <c r="E2830" s="2">
        <v>42668.586805555555</v>
      </c>
      <c r="F2830">
        <v>35.549999999999997</v>
      </c>
      <c r="G2830" s="3">
        <v>-0.36630000000000001</v>
      </c>
      <c r="H2830">
        <v>16197.64</v>
      </c>
      <c r="I2830" s="3">
        <v>0.35</v>
      </c>
      <c r="J2830">
        <v>825</v>
      </c>
      <c r="K2830">
        <v>46282.5</v>
      </c>
      <c r="L2830">
        <v>2220527.54</v>
      </c>
      <c r="M2830">
        <v>63</v>
      </c>
      <c r="N2830">
        <v>257.11</v>
      </c>
      <c r="O2830" s="3">
        <v>-6.6000000000000003E-2</v>
      </c>
      <c r="P2830" s="3">
        <v>0.50800000000000001</v>
      </c>
      <c r="Q2830" t="s">
        <v>20</v>
      </c>
      <c r="S2830" s="1">
        <f t="shared" si="129"/>
        <v>42667</v>
      </c>
      <c r="U2830" s="1">
        <f t="shared" si="130"/>
        <v>42668</v>
      </c>
      <c r="W2830" s="37">
        <f t="shared" si="131"/>
        <v>1</v>
      </c>
      <c r="X2830" s="2"/>
      <c r="Z2830" s="2"/>
      <c r="AB2830" s="3"/>
      <c r="AD2830" s="3"/>
      <c r="AJ2830" s="3"/>
      <c r="AK2830" s="3"/>
    </row>
    <row r="2831" spans="1:37">
      <c r="A2831" t="s">
        <v>23</v>
      </c>
      <c r="B2831" t="s">
        <v>19</v>
      </c>
      <c r="C2831" s="2">
        <v>41603.385416666664</v>
      </c>
      <c r="D2831">
        <v>64.650000000000006</v>
      </c>
      <c r="E2831" s="2">
        <v>41604.496527777781</v>
      </c>
      <c r="F2831">
        <v>40.9</v>
      </c>
      <c r="G2831" s="3">
        <v>-0.3674</v>
      </c>
      <c r="H2831">
        <v>21559.78</v>
      </c>
      <c r="I2831" s="3">
        <v>0.35099999999999998</v>
      </c>
      <c r="J2831">
        <v>950</v>
      </c>
      <c r="K2831">
        <v>61417.5</v>
      </c>
      <c r="L2831">
        <v>905017.98</v>
      </c>
      <c r="M2831">
        <v>109</v>
      </c>
      <c r="N2831">
        <v>197.8</v>
      </c>
      <c r="O2831" s="3">
        <v>-0.18099999999999999</v>
      </c>
      <c r="P2831" s="3">
        <v>0.64419999999999999</v>
      </c>
      <c r="Q2831" t="s">
        <v>20</v>
      </c>
      <c r="S2831" s="1">
        <f t="shared" si="129"/>
        <v>41603</v>
      </c>
      <c r="U2831" s="1">
        <f t="shared" si="130"/>
        <v>41604</v>
      </c>
      <c r="W2831" s="37">
        <f t="shared" si="131"/>
        <v>1</v>
      </c>
      <c r="X2831" s="2"/>
      <c r="Z2831" s="2"/>
      <c r="AB2831" s="3"/>
      <c r="AD2831" s="3"/>
      <c r="AJ2831" s="3"/>
      <c r="AK2831" s="3"/>
    </row>
    <row r="2832" spans="1:37">
      <c r="A2832" t="s">
        <v>225</v>
      </c>
      <c r="B2832" t="s">
        <v>19</v>
      </c>
      <c r="C2832" s="2">
        <v>44467.392361111109</v>
      </c>
      <c r="D2832">
        <v>118.15</v>
      </c>
      <c r="E2832" s="2">
        <v>44467.631944444445</v>
      </c>
      <c r="F2832">
        <v>74.5</v>
      </c>
      <c r="G2832" s="3">
        <v>-0.36940000000000001</v>
      </c>
      <c r="H2832">
        <v>25034.1</v>
      </c>
      <c r="I2832" s="3">
        <v>0.35310000000000002</v>
      </c>
      <c r="J2832">
        <v>600</v>
      </c>
      <c r="K2832">
        <v>70890</v>
      </c>
      <c r="L2832">
        <v>5809651.46</v>
      </c>
      <c r="M2832">
        <v>70</v>
      </c>
      <c r="N2832">
        <v>357.63</v>
      </c>
      <c r="O2832" s="3">
        <v>-0.19639999999999999</v>
      </c>
      <c r="P2832" s="3">
        <v>0.77359999999999995</v>
      </c>
      <c r="Q2832" t="s">
        <v>20</v>
      </c>
      <c r="S2832" s="1">
        <f t="shared" si="129"/>
        <v>44467</v>
      </c>
      <c r="U2832" s="1">
        <f t="shared" si="130"/>
        <v>44467</v>
      </c>
      <c r="W2832" s="37">
        <f t="shared" si="131"/>
        <v>0</v>
      </c>
      <c r="X2832" s="2"/>
      <c r="Z2832" s="2"/>
      <c r="AB2832" s="3"/>
      <c r="AD2832" s="3"/>
      <c r="AJ2832" s="3"/>
      <c r="AK2832" s="3"/>
    </row>
    <row r="2833" spans="1:37">
      <c r="A2833" t="s">
        <v>159</v>
      </c>
      <c r="B2833" t="s">
        <v>19</v>
      </c>
      <c r="C2833" s="2">
        <v>43871.631944444445</v>
      </c>
      <c r="D2833">
        <v>113.15</v>
      </c>
      <c r="E2833" s="2">
        <v>43872.625</v>
      </c>
      <c r="F2833">
        <v>71.349999999999994</v>
      </c>
      <c r="G2833" s="3">
        <v>-0.36940000000000001</v>
      </c>
      <c r="H2833">
        <v>26969.63</v>
      </c>
      <c r="I2833" s="3">
        <v>0.35310000000000002</v>
      </c>
      <c r="J2833">
        <v>675</v>
      </c>
      <c r="K2833">
        <v>76376.25</v>
      </c>
      <c r="L2833">
        <v>3133950.25</v>
      </c>
      <c r="M2833">
        <v>75</v>
      </c>
      <c r="N2833">
        <v>359.6</v>
      </c>
      <c r="O2833" s="3">
        <v>-2.52E-2</v>
      </c>
      <c r="P2833" s="3">
        <v>0.48480000000000001</v>
      </c>
      <c r="Q2833" t="s">
        <v>20</v>
      </c>
      <c r="S2833" s="1">
        <f t="shared" si="129"/>
        <v>43871</v>
      </c>
      <c r="U2833" s="1">
        <f t="shared" si="130"/>
        <v>43872</v>
      </c>
      <c r="W2833" s="37">
        <f t="shared" si="131"/>
        <v>1</v>
      </c>
      <c r="X2833" s="2"/>
      <c r="Z2833" s="2"/>
      <c r="AB2833" s="3"/>
      <c r="AD2833" s="3"/>
      <c r="AJ2833" s="3"/>
      <c r="AK2833" s="3"/>
    </row>
    <row r="2834" spans="1:37">
      <c r="A2834" t="s">
        <v>46</v>
      </c>
      <c r="B2834" t="s">
        <v>19</v>
      </c>
      <c r="C2834" s="2">
        <v>40877.635416666664</v>
      </c>
      <c r="D2834">
        <v>115.85</v>
      </c>
      <c r="E2834" s="2">
        <v>40878.59375</v>
      </c>
      <c r="F2834">
        <v>72.900000000000006</v>
      </c>
      <c r="G2834" s="3">
        <v>-0.37069999999999997</v>
      </c>
      <c r="H2834">
        <v>41062.5</v>
      </c>
      <c r="I2834" s="3">
        <v>0.35439999999999999</v>
      </c>
      <c r="J2834">
        <v>1000</v>
      </c>
      <c r="K2834">
        <v>115850</v>
      </c>
      <c r="L2834">
        <v>-172062.3</v>
      </c>
      <c r="M2834">
        <v>65</v>
      </c>
      <c r="N2834">
        <v>631.73</v>
      </c>
      <c r="O2834" s="3">
        <v>-4.19E-2</v>
      </c>
      <c r="P2834" s="3">
        <v>0.56840000000000002</v>
      </c>
      <c r="Q2834" t="s">
        <v>20</v>
      </c>
      <c r="S2834" s="1">
        <f t="shared" si="129"/>
        <v>40877</v>
      </c>
      <c r="U2834" s="1">
        <f t="shared" si="130"/>
        <v>40878</v>
      </c>
      <c r="W2834" s="37">
        <f t="shared" si="131"/>
        <v>1</v>
      </c>
      <c r="X2834" s="2"/>
      <c r="Z2834" s="2"/>
      <c r="AB2834" s="3"/>
      <c r="AD2834" s="3"/>
      <c r="AJ2834" s="3"/>
      <c r="AK2834" s="3"/>
    </row>
    <row r="2835" spans="1:37">
      <c r="A2835" t="s">
        <v>128</v>
      </c>
      <c r="B2835" t="s">
        <v>19</v>
      </c>
      <c r="C2835" s="2">
        <v>44013.416666666664</v>
      </c>
      <c r="D2835">
        <v>344.5</v>
      </c>
      <c r="E2835" s="2">
        <v>44015.569444444445</v>
      </c>
      <c r="F2835">
        <v>216.65</v>
      </c>
      <c r="G2835" s="3">
        <v>-0.37109999999999999</v>
      </c>
      <c r="H2835">
        <v>100846.76</v>
      </c>
      <c r="I2835" s="3">
        <v>0.3548</v>
      </c>
      <c r="J2835">
        <v>825</v>
      </c>
      <c r="K2835">
        <v>284212.5</v>
      </c>
      <c r="L2835">
        <v>3556488.77</v>
      </c>
      <c r="M2835">
        <v>197</v>
      </c>
      <c r="N2835">
        <v>511.91</v>
      </c>
      <c r="O2835" s="3">
        <v>-6.2700000000000006E-2</v>
      </c>
      <c r="P2835" s="3">
        <v>0.47749999999999998</v>
      </c>
      <c r="Q2835" t="s">
        <v>20</v>
      </c>
      <c r="S2835" s="1">
        <f t="shared" si="129"/>
        <v>44013</v>
      </c>
      <c r="U2835" s="1">
        <f t="shared" si="130"/>
        <v>44015</v>
      </c>
      <c r="W2835" s="37">
        <f t="shared" si="131"/>
        <v>2</v>
      </c>
      <c r="X2835" s="2"/>
      <c r="Z2835" s="2"/>
      <c r="AB2835" s="3"/>
      <c r="AD2835" s="3"/>
      <c r="AJ2835" s="3"/>
      <c r="AK2835" s="3"/>
    </row>
    <row r="2836" spans="1:37">
      <c r="A2836" t="s">
        <v>117</v>
      </c>
      <c r="B2836" t="s">
        <v>19</v>
      </c>
      <c r="C2836" s="2">
        <v>42970.604166666664</v>
      </c>
      <c r="D2836">
        <v>49.15</v>
      </c>
      <c r="E2836" s="2">
        <v>42971.638888888891</v>
      </c>
      <c r="F2836">
        <v>30.9</v>
      </c>
      <c r="G2836" s="3">
        <v>-0.37130000000000002</v>
      </c>
      <c r="H2836">
        <v>13087.13</v>
      </c>
      <c r="I2836" s="3">
        <v>0.35499999999999998</v>
      </c>
      <c r="J2836">
        <v>750</v>
      </c>
      <c r="K2836">
        <v>36862.5</v>
      </c>
      <c r="L2836">
        <v>2282047.2999999998</v>
      </c>
      <c r="M2836">
        <v>86</v>
      </c>
      <c r="N2836">
        <v>152.18</v>
      </c>
      <c r="O2836" s="3">
        <v>-0.11600000000000001</v>
      </c>
      <c r="P2836" s="3">
        <v>0.47510000000000002</v>
      </c>
      <c r="Q2836" t="s">
        <v>20</v>
      </c>
      <c r="S2836" s="1">
        <f t="shared" si="129"/>
        <v>42970</v>
      </c>
      <c r="U2836" s="1">
        <f t="shared" si="130"/>
        <v>42971</v>
      </c>
      <c r="W2836" s="37">
        <f t="shared" si="131"/>
        <v>1</v>
      </c>
      <c r="X2836" s="2"/>
      <c r="Z2836" s="2"/>
      <c r="AB2836" s="3"/>
      <c r="AD2836" s="3"/>
      <c r="AJ2836" s="3"/>
      <c r="AK2836" s="3"/>
    </row>
    <row r="2837" spans="1:37">
      <c r="A2837" t="s">
        <v>150</v>
      </c>
      <c r="B2837" t="s">
        <v>19</v>
      </c>
      <c r="C2837" s="2">
        <v>44089.479166666664</v>
      </c>
      <c r="D2837">
        <v>142.1</v>
      </c>
      <c r="E2837" s="2">
        <v>44091.385416666664</v>
      </c>
      <c r="F2837">
        <v>89.25</v>
      </c>
      <c r="G2837" s="3">
        <v>-0.37190000000000001</v>
      </c>
      <c r="H2837">
        <v>37902.370000000003</v>
      </c>
      <c r="I2837" s="3">
        <v>0.35560000000000003</v>
      </c>
      <c r="J2837">
        <v>750</v>
      </c>
      <c r="K2837">
        <v>106575.01</v>
      </c>
      <c r="L2837">
        <v>3803790.02</v>
      </c>
      <c r="M2837">
        <v>126</v>
      </c>
      <c r="N2837">
        <v>300.81</v>
      </c>
      <c r="O2837" s="3">
        <v>-0.1024</v>
      </c>
      <c r="P2837" s="3">
        <v>0.53059999999999996</v>
      </c>
      <c r="Q2837" t="s">
        <v>20</v>
      </c>
      <c r="S2837" s="1">
        <f t="shared" si="129"/>
        <v>44089</v>
      </c>
      <c r="U2837" s="1">
        <f t="shared" si="130"/>
        <v>44091</v>
      </c>
      <c r="W2837" s="37">
        <f t="shared" si="131"/>
        <v>2</v>
      </c>
      <c r="X2837" s="2"/>
      <c r="Z2837" s="2"/>
      <c r="AB2837" s="3"/>
      <c r="AD2837" s="3"/>
      <c r="AJ2837" s="3"/>
      <c r="AK2837" s="3"/>
    </row>
    <row r="2838" spans="1:37">
      <c r="A2838" t="s">
        <v>64</v>
      </c>
      <c r="B2838" t="s">
        <v>19</v>
      </c>
      <c r="C2838" s="2">
        <v>42416.472222222219</v>
      </c>
      <c r="D2838">
        <v>99.1</v>
      </c>
      <c r="E2838" s="2">
        <v>42417.583333333336</v>
      </c>
      <c r="F2838">
        <v>62.15</v>
      </c>
      <c r="G2838" s="3">
        <v>-0.37290000000000001</v>
      </c>
      <c r="H2838">
        <v>34454.06</v>
      </c>
      <c r="I2838" s="3">
        <v>0.35659999999999997</v>
      </c>
      <c r="J2838">
        <v>975</v>
      </c>
      <c r="K2838">
        <v>96622.5</v>
      </c>
      <c r="L2838">
        <v>1922789.85</v>
      </c>
      <c r="M2838">
        <v>109</v>
      </c>
      <c r="N2838">
        <v>316.08999999999997</v>
      </c>
      <c r="O2838" s="3">
        <v>-0.14729999999999999</v>
      </c>
      <c r="P2838" s="3">
        <v>0.65539999999999998</v>
      </c>
      <c r="Q2838" t="s">
        <v>20</v>
      </c>
      <c r="S2838" s="1">
        <f t="shared" si="129"/>
        <v>42416</v>
      </c>
      <c r="U2838" s="1">
        <f t="shared" si="130"/>
        <v>42417</v>
      </c>
      <c r="W2838" s="37">
        <f t="shared" si="131"/>
        <v>1</v>
      </c>
      <c r="X2838" s="2"/>
      <c r="Z2838" s="2"/>
      <c r="AB2838" s="3"/>
      <c r="AD2838" s="3"/>
      <c r="AJ2838" s="3"/>
      <c r="AK2838" s="3"/>
    </row>
    <row r="2839" spans="1:37">
      <c r="A2839" t="s">
        <v>88</v>
      </c>
      <c r="B2839" t="s">
        <v>19</v>
      </c>
      <c r="C2839" s="2">
        <v>42095.53125</v>
      </c>
      <c r="D2839">
        <v>101.7</v>
      </c>
      <c r="E2839" s="2">
        <v>42101.465277777781</v>
      </c>
      <c r="F2839">
        <v>63.7</v>
      </c>
      <c r="G2839" s="3">
        <v>-0.37359999999999999</v>
      </c>
      <c r="H2839">
        <v>29076.799999999999</v>
      </c>
      <c r="I2839" s="3">
        <v>0.3574</v>
      </c>
      <c r="J2839">
        <v>800</v>
      </c>
      <c r="K2839">
        <v>81360</v>
      </c>
      <c r="L2839">
        <v>1886513.05</v>
      </c>
      <c r="M2839">
        <v>134</v>
      </c>
      <c r="N2839">
        <v>216.99</v>
      </c>
      <c r="O2839" s="3">
        <v>-0.1195</v>
      </c>
      <c r="P2839" s="3">
        <v>0.54079999999999995</v>
      </c>
      <c r="Q2839" t="s">
        <v>20</v>
      </c>
      <c r="S2839" s="1">
        <f t="shared" si="129"/>
        <v>42095</v>
      </c>
      <c r="U2839" s="1">
        <f t="shared" si="130"/>
        <v>42101</v>
      </c>
      <c r="W2839" s="37">
        <f t="shared" si="131"/>
        <v>6</v>
      </c>
      <c r="X2839" s="2"/>
      <c r="Z2839" s="2"/>
      <c r="AB2839" s="3"/>
      <c r="AD2839" s="3"/>
      <c r="AJ2839" s="3"/>
      <c r="AK2839" s="3"/>
    </row>
    <row r="2840" spans="1:37">
      <c r="A2840" t="s">
        <v>24</v>
      </c>
      <c r="B2840" t="s">
        <v>19</v>
      </c>
      <c r="C2840" s="2">
        <v>41453.385416666664</v>
      </c>
      <c r="D2840">
        <v>120.9</v>
      </c>
      <c r="E2840" s="2">
        <v>41457.5625</v>
      </c>
      <c r="F2840">
        <v>75.650000000000006</v>
      </c>
      <c r="G2840" s="3">
        <v>-0.37430000000000002</v>
      </c>
      <c r="H2840">
        <v>41120.269999999997</v>
      </c>
      <c r="I2840" s="3">
        <v>0.35799999999999998</v>
      </c>
      <c r="J2840">
        <v>950</v>
      </c>
      <c r="K2840">
        <v>114855</v>
      </c>
      <c r="L2840">
        <v>585656.24</v>
      </c>
      <c r="M2840">
        <v>204</v>
      </c>
      <c r="N2840">
        <v>201.57</v>
      </c>
      <c r="O2840" s="3">
        <v>-5.2499999999999998E-2</v>
      </c>
      <c r="P2840" s="3">
        <v>0.46239999999999998</v>
      </c>
      <c r="Q2840" t="s">
        <v>20</v>
      </c>
      <c r="S2840" s="1">
        <f t="shared" si="129"/>
        <v>41453</v>
      </c>
      <c r="U2840" s="1">
        <f t="shared" si="130"/>
        <v>41457</v>
      </c>
      <c r="W2840" s="37">
        <f t="shared" si="131"/>
        <v>4</v>
      </c>
      <c r="X2840" s="2"/>
      <c r="Z2840" s="2"/>
      <c r="AB2840" s="3"/>
      <c r="AD2840" s="3"/>
      <c r="AJ2840" s="3"/>
      <c r="AK2840" s="3"/>
    </row>
    <row r="2841" spans="1:37">
      <c r="A2841" t="s">
        <v>235</v>
      </c>
      <c r="B2841" t="s">
        <v>19</v>
      </c>
      <c r="C2841" s="2">
        <v>44796.53125</v>
      </c>
      <c r="D2841">
        <v>86.75</v>
      </c>
      <c r="E2841" s="2">
        <v>44797.555555555555</v>
      </c>
      <c r="F2841">
        <v>54.2</v>
      </c>
      <c r="G2841" s="3">
        <v>-0.37519999999999998</v>
      </c>
      <c r="H2841">
        <v>21798.35</v>
      </c>
      <c r="I2841" s="3">
        <v>0.35899999999999999</v>
      </c>
      <c r="J2841">
        <v>700</v>
      </c>
      <c r="K2841">
        <v>60725</v>
      </c>
      <c r="L2841">
        <v>7268410.6299999999</v>
      </c>
      <c r="M2841">
        <v>84</v>
      </c>
      <c r="N2841">
        <v>259.5</v>
      </c>
      <c r="O2841" s="3">
        <v>-0.1389</v>
      </c>
      <c r="P2841" s="3">
        <v>0.69110000000000005</v>
      </c>
      <c r="Q2841" t="s">
        <v>20</v>
      </c>
      <c r="S2841" s="1">
        <f t="shared" si="129"/>
        <v>44796</v>
      </c>
      <c r="U2841" s="1">
        <f t="shared" si="130"/>
        <v>44797</v>
      </c>
      <c r="W2841" s="37">
        <f t="shared" si="131"/>
        <v>1</v>
      </c>
      <c r="X2841" s="2"/>
      <c r="Z2841" s="2"/>
      <c r="AB2841" s="3"/>
      <c r="AD2841" s="3"/>
      <c r="AJ2841" s="3"/>
      <c r="AK2841" s="3"/>
    </row>
    <row r="2842" spans="1:37">
      <c r="A2842" t="s">
        <v>73</v>
      </c>
      <c r="B2842" t="s">
        <v>19</v>
      </c>
      <c r="C2842" s="2">
        <v>42496.548611111109</v>
      </c>
      <c r="D2842">
        <v>90.45</v>
      </c>
      <c r="E2842" s="2">
        <v>42501.385416666664</v>
      </c>
      <c r="F2842">
        <v>56.3</v>
      </c>
      <c r="G2842" s="3">
        <v>-0.37759999999999999</v>
      </c>
      <c r="H2842">
        <v>29414.25</v>
      </c>
      <c r="I2842" s="3">
        <v>0.36130000000000001</v>
      </c>
      <c r="J2842">
        <v>900</v>
      </c>
      <c r="K2842">
        <v>81405</v>
      </c>
      <c r="L2842">
        <v>1964444.2</v>
      </c>
      <c r="M2842">
        <v>182</v>
      </c>
      <c r="N2842">
        <v>161.62</v>
      </c>
      <c r="O2842" s="3">
        <v>-7.7399999999999997E-2</v>
      </c>
      <c r="P2842" s="3">
        <v>0.69040000000000001</v>
      </c>
      <c r="Q2842" t="s">
        <v>20</v>
      </c>
      <c r="S2842" s="1">
        <f t="shared" si="129"/>
        <v>42496</v>
      </c>
      <c r="U2842" s="1">
        <f t="shared" si="130"/>
        <v>42501</v>
      </c>
      <c r="W2842" s="37">
        <f t="shared" si="131"/>
        <v>5</v>
      </c>
      <c r="X2842" s="2"/>
      <c r="Z2842" s="2"/>
      <c r="AB2842" s="3"/>
      <c r="AD2842" s="3"/>
      <c r="AJ2842" s="3"/>
      <c r="AK2842" s="3"/>
    </row>
    <row r="2843" spans="1:37">
      <c r="A2843" t="s">
        <v>83</v>
      </c>
      <c r="B2843" t="s">
        <v>19</v>
      </c>
      <c r="C2843" s="2">
        <v>42124.600694444445</v>
      </c>
      <c r="D2843">
        <v>26.45</v>
      </c>
      <c r="E2843" s="2">
        <v>42124.642361111109</v>
      </c>
      <c r="F2843">
        <v>16.45</v>
      </c>
      <c r="G2843" s="3">
        <v>-0.37809999999999999</v>
      </c>
      <c r="H2843">
        <v>7896.07</v>
      </c>
      <c r="I2843" s="3">
        <v>0.3619</v>
      </c>
      <c r="J2843">
        <v>825</v>
      </c>
      <c r="K2843">
        <v>21821.25</v>
      </c>
      <c r="L2843">
        <v>1827648.03</v>
      </c>
      <c r="M2843">
        <v>13</v>
      </c>
      <c r="N2843">
        <v>607.39</v>
      </c>
      <c r="O2843" s="3">
        <v>-0.67859999999999998</v>
      </c>
      <c r="P2843" s="3">
        <v>0.42909999999999998</v>
      </c>
      <c r="Q2843" t="s">
        <v>20</v>
      </c>
      <c r="S2843" s="1">
        <f t="shared" si="129"/>
        <v>42124</v>
      </c>
      <c r="U2843" s="1">
        <f t="shared" si="130"/>
        <v>42124</v>
      </c>
      <c r="W2843" s="37">
        <f t="shared" si="131"/>
        <v>0</v>
      </c>
      <c r="X2843" s="2"/>
      <c r="Z2843" s="2"/>
      <c r="AB2843" s="3"/>
      <c r="AD2843" s="3"/>
      <c r="AJ2843" s="3"/>
      <c r="AK2843" s="3"/>
    </row>
    <row r="2844" spans="1:37">
      <c r="A2844" t="s">
        <v>192</v>
      </c>
      <c r="B2844" t="s">
        <v>19</v>
      </c>
      <c r="C2844" s="2">
        <v>44264.625</v>
      </c>
      <c r="D2844">
        <v>287.10000000000002</v>
      </c>
      <c r="E2844" s="2">
        <v>44267.527777777781</v>
      </c>
      <c r="F2844">
        <v>178.05</v>
      </c>
      <c r="G2844" s="3">
        <v>-0.37980000000000003</v>
      </c>
      <c r="H2844">
        <v>62639.1</v>
      </c>
      <c r="I2844" s="3">
        <v>0.36359999999999998</v>
      </c>
      <c r="J2844">
        <v>600</v>
      </c>
      <c r="K2844">
        <v>172260</v>
      </c>
      <c r="L2844">
        <v>4594975.29</v>
      </c>
      <c r="M2844">
        <v>125</v>
      </c>
      <c r="N2844">
        <v>501.11</v>
      </c>
      <c r="O2844" s="3">
        <v>-7.3999999999999996E-2</v>
      </c>
      <c r="P2844" s="3">
        <v>0.54039999999999999</v>
      </c>
      <c r="Q2844" t="s">
        <v>20</v>
      </c>
      <c r="S2844" s="1">
        <f t="shared" si="129"/>
        <v>44264</v>
      </c>
      <c r="U2844" s="1">
        <f t="shared" si="130"/>
        <v>44267</v>
      </c>
      <c r="W2844" s="37">
        <f t="shared" si="131"/>
        <v>3</v>
      </c>
      <c r="X2844" s="2"/>
      <c r="Z2844" s="2"/>
      <c r="AB2844" s="3"/>
      <c r="AD2844" s="3"/>
      <c r="AJ2844" s="3"/>
      <c r="AK2844" s="3"/>
    </row>
    <row r="2845" spans="1:37">
      <c r="A2845" t="s">
        <v>221</v>
      </c>
      <c r="B2845" t="s">
        <v>19</v>
      </c>
      <c r="C2845" s="2">
        <v>44524.59375</v>
      </c>
      <c r="D2845">
        <v>64.95</v>
      </c>
      <c r="E2845" s="2">
        <v>44525.479166666664</v>
      </c>
      <c r="F2845">
        <v>40.25</v>
      </c>
      <c r="G2845" s="3">
        <v>-0.38030000000000003</v>
      </c>
      <c r="H2845">
        <v>14188.8</v>
      </c>
      <c r="I2845" s="3">
        <v>0.36409999999999998</v>
      </c>
      <c r="J2845">
        <v>600</v>
      </c>
      <c r="K2845">
        <v>38970</v>
      </c>
      <c r="L2845">
        <v>5631083.0599999996</v>
      </c>
      <c r="M2845">
        <v>44</v>
      </c>
      <c r="N2845">
        <v>322.47000000000003</v>
      </c>
      <c r="O2845" s="3">
        <v>-0.2417</v>
      </c>
      <c r="P2845" s="3">
        <v>0.89219999999999999</v>
      </c>
      <c r="Q2845" t="s">
        <v>20</v>
      </c>
      <c r="S2845" s="1">
        <f t="shared" si="129"/>
        <v>44524</v>
      </c>
      <c r="U2845" s="1">
        <f t="shared" si="130"/>
        <v>44525</v>
      </c>
      <c r="W2845" s="37">
        <f t="shared" si="131"/>
        <v>1</v>
      </c>
      <c r="X2845" s="2"/>
      <c r="Z2845" s="2"/>
      <c r="AB2845" s="3"/>
      <c r="AD2845" s="3"/>
      <c r="AJ2845" s="3"/>
      <c r="AK2845" s="3"/>
    </row>
    <row r="2846" spans="1:37">
      <c r="A2846" t="s">
        <v>150</v>
      </c>
      <c r="B2846" t="s">
        <v>19</v>
      </c>
      <c r="C2846" s="2">
        <v>43542.631944444445</v>
      </c>
      <c r="D2846">
        <v>107.1</v>
      </c>
      <c r="E2846" s="2">
        <v>43544.513888888891</v>
      </c>
      <c r="F2846">
        <v>66.349999999999994</v>
      </c>
      <c r="G2846" s="3">
        <v>-0.3805</v>
      </c>
      <c r="H2846">
        <v>26335.46</v>
      </c>
      <c r="I2846" s="3">
        <v>0.36430000000000001</v>
      </c>
      <c r="J2846">
        <v>675</v>
      </c>
      <c r="K2846">
        <v>72292.5</v>
      </c>
      <c r="L2846">
        <v>2426131.7200000002</v>
      </c>
      <c r="M2846">
        <v>119</v>
      </c>
      <c r="N2846">
        <v>221.31</v>
      </c>
      <c r="O2846" s="3">
        <v>-0.1018</v>
      </c>
      <c r="P2846" s="3">
        <v>0.53310000000000002</v>
      </c>
      <c r="Q2846" t="s">
        <v>20</v>
      </c>
      <c r="S2846" s="1">
        <f t="shared" si="129"/>
        <v>43542</v>
      </c>
      <c r="U2846" s="1">
        <f t="shared" si="130"/>
        <v>43544</v>
      </c>
      <c r="W2846" s="37">
        <f t="shared" si="131"/>
        <v>2</v>
      </c>
      <c r="X2846" s="2"/>
      <c r="Z2846" s="2"/>
      <c r="AB2846" s="3"/>
      <c r="AD2846" s="3"/>
      <c r="AJ2846" s="3"/>
      <c r="AK2846" s="3"/>
    </row>
    <row r="2847" spans="1:37">
      <c r="A2847" t="s">
        <v>87</v>
      </c>
      <c r="B2847" t="s">
        <v>19</v>
      </c>
      <c r="C2847" s="2">
        <v>43922.385416666664</v>
      </c>
      <c r="D2847">
        <v>585.15</v>
      </c>
      <c r="E2847" s="2">
        <v>43928.385416666664</v>
      </c>
      <c r="F2847">
        <v>362.25</v>
      </c>
      <c r="G2847" s="3">
        <v>-0.38090000000000002</v>
      </c>
      <c r="H2847">
        <v>208090.34</v>
      </c>
      <c r="I2847" s="3">
        <v>0.36470000000000002</v>
      </c>
      <c r="J2847">
        <v>974.99990000000003</v>
      </c>
      <c r="K2847">
        <v>570521.25</v>
      </c>
      <c r="L2847">
        <v>3292202.3</v>
      </c>
      <c r="M2847">
        <v>153</v>
      </c>
      <c r="N2847">
        <v>1360.07</v>
      </c>
      <c r="O2847" s="3">
        <v>-9.5200000000000007E-2</v>
      </c>
      <c r="P2847" s="3">
        <v>0.55389999999999995</v>
      </c>
      <c r="Q2847" t="s">
        <v>20</v>
      </c>
      <c r="S2847" s="1">
        <f t="shared" si="129"/>
        <v>43922</v>
      </c>
      <c r="U2847" s="1">
        <f t="shared" si="130"/>
        <v>43928</v>
      </c>
      <c r="W2847" s="37">
        <f t="shared" si="131"/>
        <v>6</v>
      </c>
      <c r="X2847" s="2"/>
      <c r="Z2847" s="2"/>
      <c r="AB2847" s="3"/>
      <c r="AD2847" s="3"/>
      <c r="AJ2847" s="3"/>
      <c r="AK2847" s="3"/>
    </row>
    <row r="2848" spans="1:37">
      <c r="A2848" t="s">
        <v>69</v>
      </c>
      <c r="B2848" t="s">
        <v>19</v>
      </c>
      <c r="C2848" s="2">
        <v>41838.475694444445</v>
      </c>
      <c r="D2848">
        <v>64.3</v>
      </c>
      <c r="E2848" s="2">
        <v>41841.565972222219</v>
      </c>
      <c r="F2848">
        <v>39.700000000000003</v>
      </c>
      <c r="G2848" s="3">
        <v>-0.3826</v>
      </c>
      <c r="H2848">
        <v>20026</v>
      </c>
      <c r="I2848" s="3">
        <v>0.3664</v>
      </c>
      <c r="J2848">
        <v>850</v>
      </c>
      <c r="K2848">
        <v>54655</v>
      </c>
      <c r="L2848">
        <v>1413318.08</v>
      </c>
      <c r="M2848">
        <v>103</v>
      </c>
      <c r="N2848">
        <v>194.43</v>
      </c>
      <c r="O2848" s="3">
        <v>-4.82E-2</v>
      </c>
      <c r="P2848" s="3">
        <v>0.52180000000000004</v>
      </c>
      <c r="Q2848" t="s">
        <v>20</v>
      </c>
      <c r="S2848" s="1">
        <f t="shared" si="129"/>
        <v>41838</v>
      </c>
      <c r="U2848" s="1">
        <f t="shared" si="130"/>
        <v>41841</v>
      </c>
      <c r="W2848" s="37">
        <f t="shared" si="131"/>
        <v>3</v>
      </c>
      <c r="X2848" s="2"/>
      <c r="Z2848" s="2"/>
      <c r="AB2848" s="3"/>
      <c r="AD2848" s="3"/>
      <c r="AJ2848" s="3"/>
      <c r="AK2848" s="3"/>
    </row>
    <row r="2849" spans="1:37">
      <c r="A2849" t="s">
        <v>93</v>
      </c>
      <c r="B2849" t="s">
        <v>19</v>
      </c>
      <c r="C2849" s="2">
        <v>42786.479166666664</v>
      </c>
      <c r="D2849">
        <v>27</v>
      </c>
      <c r="E2849" s="2">
        <v>42787.548611111109</v>
      </c>
      <c r="F2849">
        <v>16.649999999999999</v>
      </c>
      <c r="G2849" s="3">
        <v>-0.38329999999999997</v>
      </c>
      <c r="H2849">
        <v>8178.64</v>
      </c>
      <c r="I2849" s="3">
        <v>0.36720000000000003</v>
      </c>
      <c r="J2849">
        <v>825</v>
      </c>
      <c r="K2849">
        <v>22275</v>
      </c>
      <c r="L2849">
        <v>2155417.9</v>
      </c>
      <c r="M2849">
        <v>96</v>
      </c>
      <c r="N2849">
        <v>85.19</v>
      </c>
      <c r="O2849" s="3">
        <v>-7.5899999999999995E-2</v>
      </c>
      <c r="P2849" s="3">
        <v>0.58520000000000005</v>
      </c>
      <c r="Q2849" t="s">
        <v>20</v>
      </c>
      <c r="S2849" s="1">
        <f t="shared" si="129"/>
        <v>42786</v>
      </c>
      <c r="U2849" s="1">
        <f t="shared" si="130"/>
        <v>42787</v>
      </c>
      <c r="W2849" s="37">
        <f t="shared" si="131"/>
        <v>1</v>
      </c>
      <c r="X2849" s="2"/>
      <c r="Z2849" s="2"/>
      <c r="AB2849" s="3"/>
      <c r="AD2849" s="3"/>
      <c r="AJ2849" s="3"/>
      <c r="AK2849" s="3"/>
    </row>
    <row r="2850" spans="1:37">
      <c r="A2850" t="s">
        <v>29</v>
      </c>
      <c r="B2850" t="s">
        <v>19</v>
      </c>
      <c r="C2850" s="2">
        <v>41166.385416666664</v>
      </c>
      <c r="D2850">
        <v>31.55</v>
      </c>
      <c r="E2850" s="2">
        <v>41169.628472222219</v>
      </c>
      <c r="F2850">
        <v>19.45</v>
      </c>
      <c r="G2850" s="3">
        <v>-0.38350000000000001</v>
      </c>
      <c r="H2850">
        <v>11590</v>
      </c>
      <c r="I2850" s="3">
        <v>0.3674</v>
      </c>
      <c r="J2850">
        <v>1000</v>
      </c>
      <c r="K2850">
        <v>31550</v>
      </c>
      <c r="L2850">
        <v>451901.12</v>
      </c>
      <c r="M2850">
        <v>147</v>
      </c>
      <c r="N2850">
        <v>78.84</v>
      </c>
      <c r="O2850" s="3">
        <v>-0.42470000000000002</v>
      </c>
      <c r="P2850" s="3">
        <v>0.68940000000000001</v>
      </c>
      <c r="Q2850" t="s">
        <v>20</v>
      </c>
      <c r="S2850" s="1">
        <f t="shared" si="129"/>
        <v>41166</v>
      </c>
      <c r="U2850" s="1">
        <f t="shared" si="130"/>
        <v>41169</v>
      </c>
      <c r="W2850" s="37">
        <f t="shared" si="131"/>
        <v>3</v>
      </c>
      <c r="X2850" s="2"/>
      <c r="Z2850" s="2"/>
      <c r="AB2850" s="3"/>
      <c r="AD2850" s="3"/>
      <c r="AJ2850" s="3"/>
      <c r="AK2850" s="3"/>
    </row>
    <row r="2851" spans="1:37">
      <c r="A2851" t="s">
        <v>203</v>
      </c>
      <c r="B2851" t="s">
        <v>19</v>
      </c>
      <c r="C2851" s="2">
        <v>44361.520833333336</v>
      </c>
      <c r="D2851">
        <v>127.4</v>
      </c>
      <c r="E2851" s="2">
        <v>44363.385416666664</v>
      </c>
      <c r="F2851">
        <v>78.3</v>
      </c>
      <c r="G2851" s="3">
        <v>-0.38540000000000002</v>
      </c>
      <c r="H2851">
        <v>30577.95</v>
      </c>
      <c r="I2851" s="3">
        <v>0.36930000000000002</v>
      </c>
      <c r="J2851">
        <v>650</v>
      </c>
      <c r="K2851">
        <v>82810</v>
      </c>
      <c r="L2851">
        <v>5499794.0800000001</v>
      </c>
      <c r="M2851">
        <v>114</v>
      </c>
      <c r="N2851">
        <v>268.23</v>
      </c>
      <c r="O2851" s="3">
        <v>-4.36E-2</v>
      </c>
      <c r="P2851" s="3">
        <v>0.4965</v>
      </c>
      <c r="Q2851" t="s">
        <v>20</v>
      </c>
      <c r="S2851" s="1">
        <f t="shared" si="129"/>
        <v>44361</v>
      </c>
      <c r="U2851" s="1">
        <f t="shared" si="130"/>
        <v>44363</v>
      </c>
      <c r="W2851" s="37">
        <f t="shared" si="131"/>
        <v>2</v>
      </c>
      <c r="X2851" s="2"/>
      <c r="Z2851" s="2"/>
      <c r="AB2851" s="3"/>
      <c r="AD2851" s="3"/>
      <c r="AJ2851" s="3"/>
      <c r="AK2851" s="3"/>
    </row>
    <row r="2852" spans="1:37">
      <c r="A2852" t="s">
        <v>25</v>
      </c>
      <c r="B2852" t="s">
        <v>19</v>
      </c>
      <c r="C2852" s="2">
        <v>41198.541666666664</v>
      </c>
      <c r="D2852">
        <v>50.8</v>
      </c>
      <c r="E2852" s="2">
        <v>41199.625</v>
      </c>
      <c r="F2852">
        <v>31.2</v>
      </c>
      <c r="G2852" s="3">
        <v>-0.38579999999999998</v>
      </c>
      <c r="H2852">
        <v>17841</v>
      </c>
      <c r="I2852" s="3">
        <v>0.36969999999999997</v>
      </c>
      <c r="J2852">
        <v>950</v>
      </c>
      <c r="K2852">
        <v>48260</v>
      </c>
      <c r="L2852">
        <v>498056.52</v>
      </c>
      <c r="M2852">
        <v>101</v>
      </c>
      <c r="N2852">
        <v>176.64</v>
      </c>
      <c r="O2852" s="3">
        <v>-0.15160000000000001</v>
      </c>
      <c r="P2852" s="3">
        <v>0.48920000000000002</v>
      </c>
      <c r="Q2852" t="s">
        <v>20</v>
      </c>
      <c r="S2852" s="1">
        <f t="shared" ref="S2852:S2915" si="132">DATE(YEAR(C2852),MONTH(C2852),DAY(C2852))</f>
        <v>41198</v>
      </c>
      <c r="U2852" s="1">
        <f t="shared" ref="U2852:U2915" si="133">DATE(YEAR(E2852),MONTH(E2852),DAY(E2852))</f>
        <v>41199</v>
      </c>
      <c r="W2852" s="37">
        <f t="shared" ref="W2852:W2915" si="134">U2852-S2852</f>
        <v>1</v>
      </c>
      <c r="X2852" s="2"/>
      <c r="Z2852" s="2"/>
      <c r="AB2852" s="3"/>
      <c r="AD2852" s="3"/>
      <c r="AJ2852" s="3"/>
      <c r="AK2852" s="3"/>
    </row>
    <row r="2853" spans="1:37">
      <c r="A2853" t="s">
        <v>79</v>
      </c>
      <c r="B2853" t="s">
        <v>19</v>
      </c>
      <c r="C2853" s="2">
        <v>42699.40625</v>
      </c>
      <c r="D2853">
        <v>134.5</v>
      </c>
      <c r="E2853" s="2">
        <v>42703.597222222219</v>
      </c>
      <c r="F2853">
        <v>82.5</v>
      </c>
      <c r="G2853" s="3">
        <v>-0.3866</v>
      </c>
      <c r="H2853">
        <v>44847</v>
      </c>
      <c r="I2853" s="3">
        <v>0.3705</v>
      </c>
      <c r="J2853">
        <v>900</v>
      </c>
      <c r="K2853">
        <v>121050</v>
      </c>
      <c r="L2853">
        <v>2259285.2200000002</v>
      </c>
      <c r="M2853">
        <v>206</v>
      </c>
      <c r="N2853">
        <v>217.7</v>
      </c>
      <c r="O2853" s="3">
        <v>-5.5399999999999998E-2</v>
      </c>
      <c r="P2853" s="3">
        <v>0.4647</v>
      </c>
      <c r="Q2853" t="s">
        <v>20</v>
      </c>
      <c r="S2853" s="1">
        <f t="shared" si="132"/>
        <v>42699</v>
      </c>
      <c r="U2853" s="1">
        <f t="shared" si="133"/>
        <v>42703</v>
      </c>
      <c r="W2853" s="37">
        <f t="shared" si="134"/>
        <v>4</v>
      </c>
      <c r="X2853" s="2"/>
      <c r="Z2853" s="2"/>
      <c r="AB2853" s="3"/>
      <c r="AD2853" s="3"/>
      <c r="AJ2853" s="3"/>
      <c r="AK2853" s="3"/>
    </row>
    <row r="2854" spans="1:37">
      <c r="A2854" t="s">
        <v>31</v>
      </c>
      <c r="B2854" t="s">
        <v>19</v>
      </c>
      <c r="C2854" s="2">
        <v>40963.385416666664</v>
      </c>
      <c r="D2854">
        <v>177</v>
      </c>
      <c r="E2854" s="2">
        <v>40967.427083333336</v>
      </c>
      <c r="F2854">
        <v>108.5</v>
      </c>
      <c r="G2854" s="3">
        <v>-0.38700000000000001</v>
      </c>
      <c r="H2854">
        <v>59080.5</v>
      </c>
      <c r="I2854" s="3">
        <v>0.37090000000000001</v>
      </c>
      <c r="J2854">
        <v>900</v>
      </c>
      <c r="K2854">
        <v>159300</v>
      </c>
      <c r="L2854">
        <v>-28225.279999999999</v>
      </c>
      <c r="M2854">
        <v>165</v>
      </c>
      <c r="N2854">
        <v>358.06</v>
      </c>
      <c r="O2854" s="3">
        <v>-5.6500000000000002E-2</v>
      </c>
      <c r="P2854" s="3">
        <v>0.54179999999999995</v>
      </c>
      <c r="Q2854" t="s">
        <v>20</v>
      </c>
      <c r="S2854" s="1">
        <f t="shared" si="132"/>
        <v>40963</v>
      </c>
      <c r="U2854" s="1">
        <f t="shared" si="133"/>
        <v>40967</v>
      </c>
      <c r="W2854" s="37">
        <f t="shared" si="134"/>
        <v>4</v>
      </c>
      <c r="X2854" s="2"/>
      <c r="Z2854" s="2"/>
      <c r="AB2854" s="3"/>
      <c r="AD2854" s="3"/>
      <c r="AJ2854" s="3"/>
      <c r="AK2854" s="3"/>
    </row>
    <row r="2855" spans="1:37">
      <c r="A2855" t="s">
        <v>105</v>
      </c>
      <c r="B2855" t="s">
        <v>19</v>
      </c>
      <c r="C2855" s="2">
        <v>42818.635416666664</v>
      </c>
      <c r="D2855">
        <v>56.7</v>
      </c>
      <c r="E2855" s="2">
        <v>42822.385416666664</v>
      </c>
      <c r="F2855">
        <v>34.75</v>
      </c>
      <c r="G2855" s="3">
        <v>-0.3871</v>
      </c>
      <c r="H2855">
        <v>15776.63</v>
      </c>
      <c r="I2855" s="3">
        <v>0.371</v>
      </c>
      <c r="J2855">
        <v>750</v>
      </c>
      <c r="K2855">
        <v>42525</v>
      </c>
      <c r="L2855">
        <v>2138228.2799999998</v>
      </c>
      <c r="M2855">
        <v>79</v>
      </c>
      <c r="N2855">
        <v>199.7</v>
      </c>
      <c r="O2855" s="3">
        <v>-5.3800000000000001E-2</v>
      </c>
      <c r="P2855" s="3">
        <v>0.67810000000000004</v>
      </c>
      <c r="Q2855" t="s">
        <v>20</v>
      </c>
      <c r="S2855" s="1">
        <f t="shared" si="132"/>
        <v>42818</v>
      </c>
      <c r="U2855" s="1">
        <f t="shared" si="133"/>
        <v>42822</v>
      </c>
      <c r="W2855" s="37">
        <f t="shared" si="134"/>
        <v>4</v>
      </c>
      <c r="X2855" s="2"/>
      <c r="Z2855" s="2"/>
      <c r="AB2855" s="3"/>
      <c r="AD2855" s="3"/>
      <c r="AJ2855" s="3"/>
      <c r="AK2855" s="3"/>
    </row>
    <row r="2856" spans="1:37">
      <c r="A2856" t="s">
        <v>128</v>
      </c>
      <c r="B2856" t="s">
        <v>19</v>
      </c>
      <c r="C2856" s="2">
        <v>43154.385416666664</v>
      </c>
      <c r="D2856">
        <v>153.44999999999999</v>
      </c>
      <c r="E2856" s="2">
        <v>43158.430555555555</v>
      </c>
      <c r="F2856">
        <v>93.7</v>
      </c>
      <c r="G2856" s="3">
        <v>-0.38940000000000002</v>
      </c>
      <c r="H2856">
        <v>38662.99</v>
      </c>
      <c r="I2856" s="3">
        <v>0.37330000000000002</v>
      </c>
      <c r="J2856">
        <v>675</v>
      </c>
      <c r="K2856">
        <v>103578.75</v>
      </c>
      <c r="L2856">
        <v>2261419.5299999998</v>
      </c>
      <c r="M2856">
        <v>164</v>
      </c>
      <c r="N2856">
        <v>235.75</v>
      </c>
      <c r="O2856" s="3">
        <v>-0.13519999999999999</v>
      </c>
      <c r="P2856" s="3">
        <v>0.54220000000000002</v>
      </c>
      <c r="Q2856" t="s">
        <v>20</v>
      </c>
      <c r="S2856" s="1">
        <f t="shared" si="132"/>
        <v>43154</v>
      </c>
      <c r="U2856" s="1">
        <f t="shared" si="133"/>
        <v>43158</v>
      </c>
      <c r="W2856" s="37">
        <f t="shared" si="134"/>
        <v>4</v>
      </c>
      <c r="X2856" s="2"/>
      <c r="Z2856" s="2"/>
      <c r="AB2856" s="3"/>
      <c r="AD2856" s="3"/>
      <c r="AJ2856" s="3"/>
      <c r="AK2856" s="3"/>
    </row>
    <row r="2857" spans="1:37">
      <c r="A2857" t="s">
        <v>35</v>
      </c>
      <c r="B2857" t="s">
        <v>19</v>
      </c>
      <c r="C2857" s="2">
        <v>40997.597222222219</v>
      </c>
      <c r="D2857">
        <v>31.45</v>
      </c>
      <c r="E2857" s="2">
        <v>40997.642361111109</v>
      </c>
      <c r="F2857">
        <v>19.2</v>
      </c>
      <c r="G2857" s="3">
        <v>-0.38950000000000001</v>
      </c>
      <c r="H2857">
        <v>11743.5</v>
      </c>
      <c r="I2857" s="3">
        <v>0.37340000000000001</v>
      </c>
      <c r="J2857">
        <v>1000</v>
      </c>
      <c r="K2857">
        <v>31450</v>
      </c>
      <c r="L2857">
        <v>74803.34</v>
      </c>
      <c r="M2857">
        <v>14</v>
      </c>
      <c r="N2857">
        <v>838.82</v>
      </c>
      <c r="O2857" s="3">
        <v>-0.5978</v>
      </c>
      <c r="P2857" s="3">
        <v>0.48809999999999998</v>
      </c>
      <c r="Q2857" t="s">
        <v>20</v>
      </c>
      <c r="S2857" s="1">
        <f t="shared" si="132"/>
        <v>40997</v>
      </c>
      <c r="U2857" s="1">
        <f t="shared" si="133"/>
        <v>40997</v>
      </c>
      <c r="W2857" s="37">
        <f t="shared" si="134"/>
        <v>0</v>
      </c>
      <c r="X2857" s="2"/>
      <c r="Z2857" s="2"/>
      <c r="AB2857" s="3"/>
      <c r="AD2857" s="3"/>
      <c r="AJ2857" s="3"/>
      <c r="AK2857" s="3"/>
    </row>
    <row r="2858" spans="1:37">
      <c r="A2858" t="s">
        <v>196</v>
      </c>
      <c r="B2858" t="s">
        <v>19</v>
      </c>
      <c r="C2858" s="2">
        <v>44273.534722222219</v>
      </c>
      <c r="D2858">
        <v>182.5</v>
      </c>
      <c r="E2858" s="2">
        <v>44274.461805555555</v>
      </c>
      <c r="F2858">
        <v>111.35</v>
      </c>
      <c r="G2858" s="3">
        <v>-0.38990000000000002</v>
      </c>
      <c r="H2858">
        <v>46042.76</v>
      </c>
      <c r="I2858" s="3">
        <v>0.37380000000000002</v>
      </c>
      <c r="J2858">
        <v>675</v>
      </c>
      <c r="K2858">
        <v>123187.5</v>
      </c>
      <c r="L2858">
        <v>4750348.07</v>
      </c>
      <c r="M2858">
        <v>56</v>
      </c>
      <c r="N2858">
        <v>822.19</v>
      </c>
      <c r="O2858" s="3">
        <v>-5.0099999999999999E-2</v>
      </c>
      <c r="P2858" s="3">
        <v>0.71319999999999995</v>
      </c>
      <c r="Q2858" t="s">
        <v>20</v>
      </c>
      <c r="S2858" s="1">
        <f t="shared" si="132"/>
        <v>44273</v>
      </c>
      <c r="U2858" s="1">
        <f t="shared" si="133"/>
        <v>44274</v>
      </c>
      <c r="W2858" s="37">
        <f t="shared" si="134"/>
        <v>1</v>
      </c>
      <c r="X2858" s="2"/>
      <c r="Z2858" s="2"/>
      <c r="AB2858" s="3"/>
      <c r="AD2858" s="3"/>
      <c r="AJ2858" s="3"/>
      <c r="AK2858" s="3"/>
    </row>
    <row r="2859" spans="1:37">
      <c r="A2859" t="s">
        <v>29</v>
      </c>
      <c r="B2859" t="s">
        <v>19</v>
      </c>
      <c r="C2859" s="2">
        <v>40955.600694444445</v>
      </c>
      <c r="D2859">
        <v>39.5</v>
      </c>
      <c r="E2859" s="2">
        <v>40956.600694444445</v>
      </c>
      <c r="F2859">
        <v>24.1</v>
      </c>
      <c r="G2859" s="3">
        <v>-0.38990000000000002</v>
      </c>
      <c r="H2859">
        <v>13287.6</v>
      </c>
      <c r="I2859" s="3">
        <v>0.37380000000000002</v>
      </c>
      <c r="J2859">
        <v>900</v>
      </c>
      <c r="K2859">
        <v>35550</v>
      </c>
      <c r="L2859">
        <v>-87651.83</v>
      </c>
      <c r="M2859">
        <v>77</v>
      </c>
      <c r="N2859">
        <v>172.57</v>
      </c>
      <c r="O2859" s="3">
        <v>-5.0599999999999999E-2</v>
      </c>
      <c r="P2859" s="3">
        <v>0.67969999999999997</v>
      </c>
      <c r="Q2859" t="s">
        <v>20</v>
      </c>
      <c r="S2859" s="1">
        <f t="shared" si="132"/>
        <v>40955</v>
      </c>
      <c r="U2859" s="1">
        <f t="shared" si="133"/>
        <v>40956</v>
      </c>
      <c r="W2859" s="37">
        <f t="shared" si="134"/>
        <v>1</v>
      </c>
      <c r="X2859" s="2"/>
      <c r="Z2859" s="2"/>
      <c r="AB2859" s="3"/>
      <c r="AD2859" s="3"/>
      <c r="AJ2859" s="3"/>
      <c r="AK2859" s="3"/>
    </row>
    <row r="2860" spans="1:37">
      <c r="A2860" t="s">
        <v>80</v>
      </c>
      <c r="B2860" t="s">
        <v>19</v>
      </c>
      <c r="C2860" s="2">
        <v>42690.625</v>
      </c>
      <c r="D2860">
        <v>122.4</v>
      </c>
      <c r="E2860" s="2">
        <v>42692.472222222219</v>
      </c>
      <c r="F2860">
        <v>74.400000000000006</v>
      </c>
      <c r="G2860" s="3">
        <v>-0.39219999999999999</v>
      </c>
      <c r="H2860">
        <v>41428.800000000003</v>
      </c>
      <c r="I2860" s="3">
        <v>0.37609999999999999</v>
      </c>
      <c r="J2860">
        <v>900</v>
      </c>
      <c r="K2860">
        <v>110160</v>
      </c>
      <c r="L2860">
        <v>2253522.52</v>
      </c>
      <c r="M2860">
        <v>107</v>
      </c>
      <c r="N2860">
        <v>387.19</v>
      </c>
      <c r="O2860" s="3">
        <v>-0.1099</v>
      </c>
      <c r="P2860" s="3">
        <v>0.54979999999999996</v>
      </c>
      <c r="Q2860" t="s">
        <v>20</v>
      </c>
      <c r="S2860" s="1">
        <f t="shared" si="132"/>
        <v>42690</v>
      </c>
      <c r="U2860" s="1">
        <f t="shared" si="133"/>
        <v>42692</v>
      </c>
      <c r="W2860" s="37">
        <f t="shared" si="134"/>
        <v>2</v>
      </c>
      <c r="X2860" s="2"/>
      <c r="Z2860" s="2"/>
      <c r="AB2860" s="3"/>
      <c r="AD2860" s="3"/>
      <c r="AJ2860" s="3"/>
      <c r="AK2860" s="3"/>
    </row>
    <row r="2861" spans="1:37">
      <c r="A2861" t="s">
        <v>78</v>
      </c>
      <c r="B2861" t="s">
        <v>19</v>
      </c>
      <c r="C2861" s="2">
        <v>42366.385416666664</v>
      </c>
      <c r="D2861">
        <v>43.95</v>
      </c>
      <c r="E2861" s="2">
        <v>42367.517361111109</v>
      </c>
      <c r="F2861">
        <v>26.7</v>
      </c>
      <c r="G2861" s="3">
        <v>-0.39250000000000002</v>
      </c>
      <c r="H2861">
        <v>14889.15</v>
      </c>
      <c r="I2861" s="3">
        <v>0.37640000000000001</v>
      </c>
      <c r="J2861">
        <v>900</v>
      </c>
      <c r="K2861">
        <v>39555</v>
      </c>
      <c r="L2861">
        <v>1952238.29</v>
      </c>
      <c r="M2861">
        <v>115</v>
      </c>
      <c r="N2861">
        <v>129.47</v>
      </c>
      <c r="O2861" s="3">
        <v>-0.2969</v>
      </c>
      <c r="P2861" s="3">
        <v>0.55400000000000005</v>
      </c>
      <c r="Q2861" t="s">
        <v>20</v>
      </c>
      <c r="S2861" s="1">
        <f t="shared" si="132"/>
        <v>42366</v>
      </c>
      <c r="U2861" s="1">
        <f t="shared" si="133"/>
        <v>42367</v>
      </c>
      <c r="W2861" s="37">
        <f t="shared" si="134"/>
        <v>1</v>
      </c>
      <c r="X2861" s="2"/>
      <c r="Z2861" s="2"/>
      <c r="AB2861" s="3"/>
      <c r="AD2861" s="3"/>
      <c r="AJ2861" s="3"/>
      <c r="AK2861" s="3"/>
    </row>
    <row r="2862" spans="1:37">
      <c r="A2862" t="s">
        <v>134</v>
      </c>
      <c r="B2862" t="s">
        <v>19</v>
      </c>
      <c r="C2862" s="2">
        <v>43424.430555555555</v>
      </c>
      <c r="D2862">
        <v>113.5</v>
      </c>
      <c r="E2862" s="2">
        <v>43425.604166666664</v>
      </c>
      <c r="F2862">
        <v>68.95</v>
      </c>
      <c r="G2862" s="3">
        <v>-0.39250000000000002</v>
      </c>
      <c r="H2862">
        <v>28839.71</v>
      </c>
      <c r="I2862" s="3">
        <v>0.37640000000000001</v>
      </c>
      <c r="J2862">
        <v>675</v>
      </c>
      <c r="K2862">
        <v>76612.5</v>
      </c>
      <c r="L2862">
        <v>2138241.52</v>
      </c>
      <c r="M2862">
        <v>127</v>
      </c>
      <c r="N2862">
        <v>227.08</v>
      </c>
      <c r="O2862" s="3">
        <v>-1.67E-2</v>
      </c>
      <c r="P2862" s="3">
        <v>0.58550000000000002</v>
      </c>
      <c r="Q2862" t="s">
        <v>20</v>
      </c>
      <c r="S2862" s="1">
        <f t="shared" si="132"/>
        <v>43424</v>
      </c>
      <c r="U2862" s="1">
        <f t="shared" si="133"/>
        <v>43425</v>
      </c>
      <c r="W2862" s="37">
        <f t="shared" si="134"/>
        <v>1</v>
      </c>
      <c r="X2862" s="2"/>
      <c r="Z2862" s="2"/>
      <c r="AB2862" s="3"/>
      <c r="AD2862" s="3"/>
      <c r="AJ2862" s="3"/>
      <c r="AK2862" s="3"/>
    </row>
    <row r="2863" spans="1:37">
      <c r="A2863" t="s">
        <v>36</v>
      </c>
      <c r="B2863" t="s">
        <v>19</v>
      </c>
      <c r="C2863" s="2">
        <v>40856.496527777781</v>
      </c>
      <c r="D2863">
        <v>88.2</v>
      </c>
      <c r="E2863" s="2">
        <v>40861.385416666664</v>
      </c>
      <c r="F2863">
        <v>53.55</v>
      </c>
      <c r="G2863" s="3">
        <v>-0.39290000000000003</v>
      </c>
      <c r="H2863">
        <v>29909.25</v>
      </c>
      <c r="I2863" s="3">
        <v>0.37680000000000002</v>
      </c>
      <c r="J2863">
        <v>900.00009999999997</v>
      </c>
      <c r="K2863">
        <v>79380</v>
      </c>
      <c r="L2863">
        <v>-245668.6</v>
      </c>
      <c r="M2863">
        <v>121</v>
      </c>
      <c r="N2863">
        <v>247.18</v>
      </c>
      <c r="O2863" s="3">
        <v>-0.127</v>
      </c>
      <c r="P2863" s="3">
        <v>0.56799999999999995</v>
      </c>
      <c r="Q2863" t="s">
        <v>20</v>
      </c>
      <c r="S2863" s="1">
        <f t="shared" si="132"/>
        <v>40856</v>
      </c>
      <c r="U2863" s="1">
        <f t="shared" si="133"/>
        <v>40861</v>
      </c>
      <c r="W2863" s="37">
        <f t="shared" si="134"/>
        <v>5</v>
      </c>
      <c r="X2863" s="2"/>
      <c r="Z2863" s="2"/>
      <c r="AB2863" s="3"/>
      <c r="AD2863" s="3"/>
      <c r="AJ2863" s="3"/>
      <c r="AK2863" s="3"/>
    </row>
    <row r="2864" spans="1:37">
      <c r="A2864" t="s">
        <v>140</v>
      </c>
      <c r="B2864" t="s">
        <v>19</v>
      </c>
      <c r="C2864" s="2">
        <v>43290.385416666664</v>
      </c>
      <c r="D2864">
        <v>92.25</v>
      </c>
      <c r="E2864" s="2">
        <v>43292.628472222219</v>
      </c>
      <c r="F2864">
        <v>56</v>
      </c>
      <c r="G2864" s="3">
        <v>-0.39300000000000002</v>
      </c>
      <c r="H2864">
        <v>23468.06</v>
      </c>
      <c r="I2864" s="3">
        <v>0.37690000000000001</v>
      </c>
      <c r="J2864">
        <v>675</v>
      </c>
      <c r="K2864">
        <v>62268.75</v>
      </c>
      <c r="L2864">
        <v>2510536.79</v>
      </c>
      <c r="M2864">
        <v>221</v>
      </c>
      <c r="N2864">
        <v>106.19</v>
      </c>
      <c r="O2864" s="3">
        <v>-0.1024</v>
      </c>
      <c r="P2864" s="3">
        <v>0.45419999999999999</v>
      </c>
      <c r="Q2864" t="s">
        <v>20</v>
      </c>
      <c r="S2864" s="1">
        <f t="shared" si="132"/>
        <v>43290</v>
      </c>
      <c r="U2864" s="1">
        <f t="shared" si="133"/>
        <v>43292</v>
      </c>
      <c r="W2864" s="37">
        <f t="shared" si="134"/>
        <v>2</v>
      </c>
      <c r="X2864" s="2"/>
      <c r="Z2864" s="2"/>
      <c r="AB2864" s="3"/>
      <c r="AD2864" s="3"/>
      <c r="AJ2864" s="3"/>
      <c r="AK2864" s="3"/>
    </row>
    <row r="2865" spans="1:37">
      <c r="A2865" t="s">
        <v>144</v>
      </c>
      <c r="B2865" t="s">
        <v>19</v>
      </c>
      <c r="C2865" s="2">
        <v>44083.611111111109</v>
      </c>
      <c r="D2865">
        <v>189.95</v>
      </c>
      <c r="E2865" s="2">
        <v>44085.548611111109</v>
      </c>
      <c r="F2865">
        <v>115.2</v>
      </c>
      <c r="G2865" s="3">
        <v>-0.39350000000000002</v>
      </c>
      <c r="H2865">
        <v>53773.87</v>
      </c>
      <c r="I2865" s="3">
        <v>0.3775</v>
      </c>
      <c r="J2865">
        <v>750</v>
      </c>
      <c r="K2865">
        <v>142462.5</v>
      </c>
      <c r="L2865">
        <v>3731761.14</v>
      </c>
      <c r="M2865">
        <v>135</v>
      </c>
      <c r="N2865">
        <v>398.32</v>
      </c>
      <c r="O2865" s="3">
        <v>-8.4500000000000006E-2</v>
      </c>
      <c r="P2865" s="3">
        <v>0.48249999999999998</v>
      </c>
      <c r="Q2865" t="s">
        <v>20</v>
      </c>
      <c r="S2865" s="1">
        <f t="shared" si="132"/>
        <v>44083</v>
      </c>
      <c r="U2865" s="1">
        <f t="shared" si="133"/>
        <v>44085</v>
      </c>
      <c r="W2865" s="37">
        <f t="shared" si="134"/>
        <v>2</v>
      </c>
      <c r="X2865" s="2"/>
      <c r="Z2865" s="2"/>
      <c r="AB2865" s="3"/>
      <c r="AD2865" s="3"/>
      <c r="AJ2865" s="3"/>
      <c r="AK2865" s="3"/>
    </row>
    <row r="2866" spans="1:37">
      <c r="A2866" t="s">
        <v>235</v>
      </c>
      <c r="B2866" t="s">
        <v>19</v>
      </c>
      <c r="C2866" s="2">
        <v>44783.510416666664</v>
      </c>
      <c r="D2866">
        <v>231</v>
      </c>
      <c r="E2866" s="2">
        <v>44784.642361111109</v>
      </c>
      <c r="F2866">
        <v>140</v>
      </c>
      <c r="G2866" s="3">
        <v>-0.39389999999999997</v>
      </c>
      <c r="H2866">
        <v>61103</v>
      </c>
      <c r="I2866" s="3">
        <v>0.37790000000000001</v>
      </c>
      <c r="J2866">
        <v>700</v>
      </c>
      <c r="K2866">
        <v>161700</v>
      </c>
      <c r="L2866">
        <v>7141312.3300000001</v>
      </c>
      <c r="M2866">
        <v>115</v>
      </c>
      <c r="N2866">
        <v>531.33000000000004</v>
      </c>
      <c r="O2866" s="3">
        <v>-0.06</v>
      </c>
      <c r="P2866" s="3">
        <v>0.45889999999999997</v>
      </c>
      <c r="Q2866" t="s">
        <v>20</v>
      </c>
      <c r="S2866" s="1">
        <f t="shared" si="132"/>
        <v>44783</v>
      </c>
      <c r="U2866" s="1">
        <f t="shared" si="133"/>
        <v>44784</v>
      </c>
      <c r="W2866" s="37">
        <f t="shared" si="134"/>
        <v>1</v>
      </c>
      <c r="X2866" s="2"/>
      <c r="Z2866" s="2"/>
      <c r="AB2866" s="3"/>
      <c r="AD2866" s="3"/>
      <c r="AJ2866" s="3"/>
      <c r="AK2866" s="3"/>
    </row>
    <row r="2867" spans="1:37">
      <c r="A2867" t="s">
        <v>86</v>
      </c>
      <c r="B2867" t="s">
        <v>19</v>
      </c>
      <c r="C2867" s="2">
        <v>42179.621527777781</v>
      </c>
      <c r="D2867">
        <v>19.649999999999999</v>
      </c>
      <c r="E2867" s="2">
        <v>42180.538194444445</v>
      </c>
      <c r="F2867">
        <v>11.9</v>
      </c>
      <c r="G2867" s="3">
        <v>-0.39439999999999997</v>
      </c>
      <c r="H2867">
        <v>6319.32</v>
      </c>
      <c r="I2867" s="3">
        <v>0.37830000000000003</v>
      </c>
      <c r="J2867">
        <v>850</v>
      </c>
      <c r="K2867">
        <v>16702.5</v>
      </c>
      <c r="L2867">
        <v>2169243.7400000002</v>
      </c>
      <c r="M2867">
        <v>53</v>
      </c>
      <c r="N2867">
        <v>119.23</v>
      </c>
      <c r="O2867" s="3">
        <v>-0.34350000000000003</v>
      </c>
      <c r="P2867" s="3">
        <v>0.80149999999999999</v>
      </c>
      <c r="Q2867" t="s">
        <v>20</v>
      </c>
      <c r="S2867" s="1">
        <f t="shared" si="132"/>
        <v>42179</v>
      </c>
      <c r="U2867" s="1">
        <f t="shared" si="133"/>
        <v>42180</v>
      </c>
      <c r="W2867" s="37">
        <f t="shared" si="134"/>
        <v>1</v>
      </c>
      <c r="X2867" s="2"/>
      <c r="Z2867" s="2"/>
      <c r="AB2867" s="3"/>
      <c r="AD2867" s="3"/>
      <c r="AJ2867" s="3"/>
      <c r="AK2867" s="3"/>
    </row>
    <row r="2868" spans="1:37">
      <c r="A2868" t="s">
        <v>240</v>
      </c>
      <c r="B2868" t="s">
        <v>19</v>
      </c>
      <c r="C2868" s="2">
        <v>44552.385416666664</v>
      </c>
      <c r="D2868">
        <v>158.15</v>
      </c>
      <c r="E2868" s="2">
        <v>44554.399305555555</v>
      </c>
      <c r="F2868">
        <v>95.7</v>
      </c>
      <c r="G2868" s="3">
        <v>-0.39489999999999997</v>
      </c>
      <c r="H2868">
        <v>38942.480000000003</v>
      </c>
      <c r="I2868" s="3">
        <v>0.37880000000000003</v>
      </c>
      <c r="J2868">
        <v>650</v>
      </c>
      <c r="K2868">
        <v>102797.49</v>
      </c>
      <c r="L2868">
        <v>5688664.46</v>
      </c>
      <c r="M2868">
        <v>157</v>
      </c>
      <c r="N2868">
        <v>248.04</v>
      </c>
      <c r="O2868" s="3">
        <v>-0.26939999999999997</v>
      </c>
      <c r="P2868" s="3">
        <v>0.67820000000000003</v>
      </c>
      <c r="Q2868" t="s">
        <v>20</v>
      </c>
      <c r="S2868" s="1">
        <f t="shared" si="132"/>
        <v>44552</v>
      </c>
      <c r="U2868" s="1">
        <f t="shared" si="133"/>
        <v>44554</v>
      </c>
      <c r="W2868" s="37">
        <f t="shared" si="134"/>
        <v>2</v>
      </c>
      <c r="X2868" s="2"/>
      <c r="Z2868" s="2"/>
      <c r="AB2868" s="3"/>
      <c r="AD2868" s="3"/>
      <c r="AJ2868" s="3"/>
      <c r="AK2868" s="3"/>
    </row>
    <row r="2869" spans="1:37">
      <c r="A2869" t="s">
        <v>147</v>
      </c>
      <c r="B2869" t="s">
        <v>19</v>
      </c>
      <c r="C2869" s="2">
        <v>44110.385416666664</v>
      </c>
      <c r="D2869">
        <v>208</v>
      </c>
      <c r="E2869" s="2">
        <v>44112.604166666664</v>
      </c>
      <c r="F2869">
        <v>125.85</v>
      </c>
      <c r="G2869" s="3">
        <v>-0.39500000000000002</v>
      </c>
      <c r="H2869">
        <v>59108.63</v>
      </c>
      <c r="I2869" s="3">
        <v>0.37890000000000001</v>
      </c>
      <c r="J2869">
        <v>750</v>
      </c>
      <c r="K2869">
        <v>156000</v>
      </c>
      <c r="L2869">
        <v>3852082.82</v>
      </c>
      <c r="M2869">
        <v>216</v>
      </c>
      <c r="N2869">
        <v>273.64999999999998</v>
      </c>
      <c r="O2869" s="3">
        <v>-3.39E-2</v>
      </c>
      <c r="P2869" s="3">
        <v>0.51919999999999999</v>
      </c>
      <c r="Q2869" t="s">
        <v>20</v>
      </c>
      <c r="S2869" s="1">
        <f t="shared" si="132"/>
        <v>44110</v>
      </c>
      <c r="U2869" s="1">
        <f t="shared" si="133"/>
        <v>44112</v>
      </c>
      <c r="W2869" s="37">
        <f t="shared" si="134"/>
        <v>2</v>
      </c>
      <c r="X2869" s="2"/>
      <c r="Z2869" s="2"/>
      <c r="AB2869" s="3"/>
      <c r="AD2869" s="3"/>
      <c r="AJ2869" s="3"/>
      <c r="AK2869" s="3"/>
    </row>
    <row r="2870" spans="1:37">
      <c r="A2870" t="s">
        <v>68</v>
      </c>
      <c r="B2870" t="s">
        <v>19</v>
      </c>
      <c r="C2870" s="2">
        <v>42445.586805555555</v>
      </c>
      <c r="D2870">
        <v>63.65</v>
      </c>
      <c r="E2870" s="2">
        <v>42446.614583333336</v>
      </c>
      <c r="F2870">
        <v>38.5</v>
      </c>
      <c r="G2870" s="3">
        <v>-0.39510000000000001</v>
      </c>
      <c r="H2870">
        <v>21715.65</v>
      </c>
      <c r="I2870" s="3">
        <v>0.37909999999999999</v>
      </c>
      <c r="J2870">
        <v>900</v>
      </c>
      <c r="K2870">
        <v>57285</v>
      </c>
      <c r="L2870">
        <v>1910412.26</v>
      </c>
      <c r="M2870">
        <v>85</v>
      </c>
      <c r="N2870">
        <v>255.48</v>
      </c>
      <c r="O2870" s="3">
        <v>-5.11E-2</v>
      </c>
      <c r="P2870" s="3">
        <v>0.62290000000000001</v>
      </c>
      <c r="Q2870" t="s">
        <v>20</v>
      </c>
      <c r="S2870" s="1">
        <f t="shared" si="132"/>
        <v>42445</v>
      </c>
      <c r="U2870" s="1">
        <f t="shared" si="133"/>
        <v>42446</v>
      </c>
      <c r="W2870" s="37">
        <f t="shared" si="134"/>
        <v>1</v>
      </c>
      <c r="X2870" s="2"/>
      <c r="Z2870" s="2"/>
      <c r="AB2870" s="3"/>
      <c r="AD2870" s="3"/>
      <c r="AJ2870" s="3"/>
      <c r="AK2870" s="3"/>
    </row>
    <row r="2871" spans="1:37">
      <c r="A2871" t="s">
        <v>265</v>
      </c>
      <c r="B2871" t="s">
        <v>19</v>
      </c>
      <c r="C2871" s="2">
        <v>44281.385416666664</v>
      </c>
      <c r="D2871">
        <v>356.55</v>
      </c>
      <c r="E2871" s="2">
        <v>44286.427083333336</v>
      </c>
      <c r="F2871">
        <v>215.25</v>
      </c>
      <c r="G2871" s="3">
        <v>-0.39629999999999999</v>
      </c>
      <c r="H2871">
        <v>91517.85</v>
      </c>
      <c r="I2871" s="3">
        <v>0.38030000000000003</v>
      </c>
      <c r="J2871">
        <v>675</v>
      </c>
      <c r="K2871">
        <v>240671.23</v>
      </c>
      <c r="L2871">
        <v>4838338.03</v>
      </c>
      <c r="M2871">
        <v>165</v>
      </c>
      <c r="N2871">
        <v>554.65</v>
      </c>
      <c r="O2871" s="3">
        <v>-3.8399999999999997E-2</v>
      </c>
      <c r="P2871" s="3">
        <v>0.5232</v>
      </c>
      <c r="Q2871" t="s">
        <v>20</v>
      </c>
      <c r="S2871" s="1">
        <f t="shared" si="132"/>
        <v>44281</v>
      </c>
      <c r="U2871" s="1">
        <f t="shared" si="133"/>
        <v>44286</v>
      </c>
      <c r="W2871" s="37">
        <f t="shared" si="134"/>
        <v>5</v>
      </c>
      <c r="X2871" s="2"/>
      <c r="Z2871" s="2"/>
      <c r="AB2871" s="3"/>
      <c r="AD2871" s="3"/>
      <c r="AJ2871" s="3"/>
      <c r="AK2871" s="3"/>
    </row>
    <row r="2872" spans="1:37">
      <c r="A2872" t="s">
        <v>80</v>
      </c>
      <c r="B2872" t="s">
        <v>19</v>
      </c>
      <c r="C2872" s="2">
        <v>42312.569444444445</v>
      </c>
      <c r="D2872">
        <v>140.94999999999999</v>
      </c>
      <c r="E2872" s="2">
        <v>42314.600694444445</v>
      </c>
      <c r="F2872">
        <v>85.05</v>
      </c>
      <c r="G2872" s="3">
        <v>-0.39660000000000001</v>
      </c>
      <c r="H2872">
        <v>48276</v>
      </c>
      <c r="I2872" s="3">
        <v>0.38059999999999999</v>
      </c>
      <c r="J2872">
        <v>900</v>
      </c>
      <c r="K2872">
        <v>126855</v>
      </c>
      <c r="L2872">
        <v>2046882.29</v>
      </c>
      <c r="M2872">
        <v>162</v>
      </c>
      <c r="N2872">
        <v>298</v>
      </c>
      <c r="O2872" s="3">
        <v>-3.2599999999999997E-2</v>
      </c>
      <c r="P2872" s="3">
        <v>0.48920000000000002</v>
      </c>
      <c r="Q2872" t="s">
        <v>20</v>
      </c>
      <c r="S2872" s="1">
        <f t="shared" si="132"/>
        <v>42312</v>
      </c>
      <c r="U2872" s="1">
        <f t="shared" si="133"/>
        <v>42314</v>
      </c>
      <c r="W2872" s="37">
        <f t="shared" si="134"/>
        <v>2</v>
      </c>
      <c r="X2872" s="2"/>
      <c r="Z2872" s="2"/>
      <c r="AB2872" s="3"/>
      <c r="AD2872" s="3"/>
      <c r="AJ2872" s="3"/>
      <c r="AK2872" s="3"/>
    </row>
    <row r="2873" spans="1:37">
      <c r="A2873" t="s">
        <v>33</v>
      </c>
      <c r="B2873" t="s">
        <v>19</v>
      </c>
      <c r="C2873" s="2">
        <v>40988.583333333336</v>
      </c>
      <c r="D2873">
        <v>68.8</v>
      </c>
      <c r="E2873" s="2">
        <v>40990.510416666664</v>
      </c>
      <c r="F2873">
        <v>41.45</v>
      </c>
      <c r="G2873" s="3">
        <v>-0.39750000000000002</v>
      </c>
      <c r="H2873">
        <v>24935.119999999999</v>
      </c>
      <c r="I2873" s="3">
        <v>0.38150000000000001</v>
      </c>
      <c r="J2873">
        <v>950</v>
      </c>
      <c r="K2873">
        <v>65360</v>
      </c>
      <c r="L2873">
        <v>31286.14</v>
      </c>
      <c r="M2873">
        <v>132</v>
      </c>
      <c r="N2873">
        <v>188.9</v>
      </c>
      <c r="O2873" s="3">
        <v>-0.16639999999999999</v>
      </c>
      <c r="P2873" s="3">
        <v>0.64970000000000006</v>
      </c>
      <c r="Q2873" t="s">
        <v>20</v>
      </c>
      <c r="S2873" s="1">
        <f t="shared" si="132"/>
        <v>40988</v>
      </c>
      <c r="U2873" s="1">
        <f t="shared" si="133"/>
        <v>40990</v>
      </c>
      <c r="W2873" s="37">
        <f t="shared" si="134"/>
        <v>2</v>
      </c>
      <c r="X2873" s="2"/>
      <c r="Z2873" s="2"/>
      <c r="AB2873" s="3"/>
      <c r="AD2873" s="3"/>
      <c r="AJ2873" s="3"/>
      <c r="AK2873" s="3"/>
    </row>
    <row r="2874" spans="1:37">
      <c r="A2874" t="s">
        <v>107</v>
      </c>
      <c r="B2874" t="s">
        <v>19</v>
      </c>
      <c r="C2874" s="2">
        <v>42837.621527777781</v>
      </c>
      <c r="D2874">
        <v>84.25</v>
      </c>
      <c r="E2874" s="2">
        <v>42842.635416666664</v>
      </c>
      <c r="F2874">
        <v>50.75</v>
      </c>
      <c r="G2874" s="3">
        <v>-0.39760000000000001</v>
      </c>
      <c r="H2874">
        <v>24112.5</v>
      </c>
      <c r="I2874" s="3">
        <v>0.38159999999999999</v>
      </c>
      <c r="J2874">
        <v>750</v>
      </c>
      <c r="K2874">
        <v>63187.5</v>
      </c>
      <c r="L2874">
        <v>2146462.9</v>
      </c>
      <c r="M2874">
        <v>155</v>
      </c>
      <c r="N2874">
        <v>155.56</v>
      </c>
      <c r="O2874" s="3">
        <v>-8.1900000000000001E-2</v>
      </c>
      <c r="P2874" s="3">
        <v>0.4748</v>
      </c>
      <c r="Q2874" t="s">
        <v>20</v>
      </c>
      <c r="S2874" s="1">
        <f t="shared" si="132"/>
        <v>42837</v>
      </c>
      <c r="U2874" s="1">
        <f t="shared" si="133"/>
        <v>42842</v>
      </c>
      <c r="W2874" s="37">
        <f t="shared" si="134"/>
        <v>5</v>
      </c>
      <c r="X2874" s="2"/>
      <c r="Z2874" s="2"/>
      <c r="AB2874" s="3"/>
      <c r="AD2874" s="3"/>
      <c r="AJ2874" s="3"/>
      <c r="AK2874" s="3"/>
    </row>
    <row r="2875" spans="1:37">
      <c r="A2875" t="s">
        <v>79</v>
      </c>
      <c r="B2875" t="s">
        <v>19</v>
      </c>
      <c r="C2875" s="2">
        <v>41883.385416666664</v>
      </c>
      <c r="D2875">
        <v>94.7</v>
      </c>
      <c r="E2875" s="2">
        <v>41885.600694444445</v>
      </c>
      <c r="F2875">
        <v>57</v>
      </c>
      <c r="G2875" s="3">
        <v>-0.39810000000000001</v>
      </c>
      <c r="H2875">
        <v>28946.400000000001</v>
      </c>
      <c r="I2875" s="3">
        <v>0.3821</v>
      </c>
      <c r="J2875">
        <v>800</v>
      </c>
      <c r="K2875">
        <v>75760</v>
      </c>
      <c r="L2875">
        <v>1502143</v>
      </c>
      <c r="M2875">
        <v>215</v>
      </c>
      <c r="N2875">
        <v>134.63</v>
      </c>
      <c r="O2875" s="3">
        <v>-5.7000000000000002E-2</v>
      </c>
      <c r="P2875" s="3">
        <v>0.55120000000000002</v>
      </c>
      <c r="Q2875" t="s">
        <v>20</v>
      </c>
      <c r="S2875" s="1">
        <f t="shared" si="132"/>
        <v>41883</v>
      </c>
      <c r="U2875" s="1">
        <f t="shared" si="133"/>
        <v>41885</v>
      </c>
      <c r="W2875" s="37">
        <f t="shared" si="134"/>
        <v>2</v>
      </c>
      <c r="X2875" s="2"/>
      <c r="Z2875" s="2"/>
      <c r="AB2875" s="3"/>
      <c r="AD2875" s="3"/>
      <c r="AJ2875" s="3"/>
      <c r="AK2875" s="3"/>
    </row>
    <row r="2876" spans="1:37">
      <c r="A2876" t="s">
        <v>220</v>
      </c>
      <c r="B2876" t="s">
        <v>19</v>
      </c>
      <c r="C2876" s="2">
        <v>44823.430555555555</v>
      </c>
      <c r="D2876">
        <v>211.3</v>
      </c>
      <c r="E2876" s="2">
        <v>44824.642361111109</v>
      </c>
      <c r="F2876">
        <v>126.95</v>
      </c>
      <c r="G2876" s="3">
        <v>-0.3992</v>
      </c>
      <c r="H2876">
        <v>56677.25</v>
      </c>
      <c r="I2876" s="3">
        <v>0.38319999999999999</v>
      </c>
      <c r="J2876">
        <v>700</v>
      </c>
      <c r="K2876">
        <v>147910</v>
      </c>
      <c r="L2876">
        <v>7302665.8300000001</v>
      </c>
      <c r="M2876">
        <v>138</v>
      </c>
      <c r="N2876">
        <v>410.7</v>
      </c>
      <c r="O2876" s="3">
        <v>-0.1943</v>
      </c>
      <c r="P2876" s="3">
        <v>0.54759999999999998</v>
      </c>
      <c r="Q2876" t="s">
        <v>20</v>
      </c>
      <c r="S2876" s="1">
        <f t="shared" si="132"/>
        <v>44823</v>
      </c>
      <c r="U2876" s="1">
        <f t="shared" si="133"/>
        <v>44824</v>
      </c>
      <c r="W2876" s="37">
        <f t="shared" si="134"/>
        <v>1</v>
      </c>
      <c r="X2876" s="2"/>
      <c r="Z2876" s="2"/>
      <c r="AB2876" s="3"/>
      <c r="AD2876" s="3"/>
      <c r="AJ2876" s="3"/>
      <c r="AK2876" s="3"/>
    </row>
    <row r="2877" spans="1:37">
      <c r="A2877" t="s">
        <v>111</v>
      </c>
      <c r="B2877" t="s">
        <v>19</v>
      </c>
      <c r="C2877" s="2">
        <v>42865.385416666664</v>
      </c>
      <c r="D2877">
        <v>89.8</v>
      </c>
      <c r="E2877" s="2">
        <v>42866.628472222219</v>
      </c>
      <c r="F2877">
        <v>53.8</v>
      </c>
      <c r="G2877" s="3">
        <v>-0.40089999999999998</v>
      </c>
      <c r="H2877">
        <v>25923</v>
      </c>
      <c r="I2877" s="3">
        <v>0.38490000000000002</v>
      </c>
      <c r="J2877">
        <v>750</v>
      </c>
      <c r="K2877">
        <v>67350</v>
      </c>
      <c r="L2877">
        <v>2150442.85</v>
      </c>
      <c r="M2877">
        <v>146</v>
      </c>
      <c r="N2877">
        <v>177.55</v>
      </c>
      <c r="O2877" s="3">
        <v>-5.6800000000000003E-2</v>
      </c>
      <c r="P2877" s="3">
        <v>0.53010000000000002</v>
      </c>
      <c r="Q2877" t="s">
        <v>20</v>
      </c>
      <c r="S2877" s="1">
        <f t="shared" si="132"/>
        <v>42865</v>
      </c>
      <c r="U2877" s="1">
        <f t="shared" si="133"/>
        <v>42866</v>
      </c>
      <c r="W2877" s="37">
        <f t="shared" si="134"/>
        <v>1</v>
      </c>
      <c r="X2877" s="2"/>
      <c r="Z2877" s="2"/>
      <c r="AB2877" s="3"/>
      <c r="AD2877" s="3"/>
      <c r="AJ2877" s="3"/>
      <c r="AK2877" s="3"/>
    </row>
    <row r="2878" spans="1:37">
      <c r="A2878" t="s">
        <v>250</v>
      </c>
      <c r="B2878" t="s">
        <v>19</v>
      </c>
      <c r="C2878" s="2">
        <v>44732.635416666664</v>
      </c>
      <c r="D2878">
        <v>238.95</v>
      </c>
      <c r="E2878" s="2">
        <v>44734.385416666664</v>
      </c>
      <c r="F2878">
        <v>143.1</v>
      </c>
      <c r="G2878" s="3">
        <v>-0.40110000000000001</v>
      </c>
      <c r="H2878">
        <v>69022.12</v>
      </c>
      <c r="I2878" s="3">
        <v>0.3851</v>
      </c>
      <c r="J2878">
        <v>750</v>
      </c>
      <c r="K2878">
        <v>179212.5</v>
      </c>
      <c r="L2878">
        <v>6814193.3099999996</v>
      </c>
      <c r="M2878">
        <v>81</v>
      </c>
      <c r="N2878">
        <v>852.12</v>
      </c>
      <c r="O2878" s="3">
        <v>-6.5100000000000005E-2</v>
      </c>
      <c r="P2878" s="3">
        <v>0.57040000000000002</v>
      </c>
      <c r="Q2878" t="s">
        <v>20</v>
      </c>
      <c r="S2878" s="1">
        <f t="shared" si="132"/>
        <v>44732</v>
      </c>
      <c r="U2878" s="1">
        <f t="shared" si="133"/>
        <v>44734</v>
      </c>
      <c r="W2878" s="37">
        <f t="shared" si="134"/>
        <v>2</v>
      </c>
      <c r="X2878" s="2"/>
      <c r="Z2878" s="2"/>
      <c r="AB2878" s="3"/>
      <c r="AD2878" s="3"/>
      <c r="AJ2878" s="3"/>
      <c r="AK2878" s="3"/>
    </row>
    <row r="2879" spans="1:37">
      <c r="A2879" t="s">
        <v>220</v>
      </c>
      <c r="B2879" t="s">
        <v>19</v>
      </c>
      <c r="C2879" s="2">
        <v>44811.510416666664</v>
      </c>
      <c r="D2879">
        <v>285.25</v>
      </c>
      <c r="E2879" s="2">
        <v>44813.552083333336</v>
      </c>
      <c r="F2879">
        <v>170.75</v>
      </c>
      <c r="G2879" s="3">
        <v>-0.40139999999999998</v>
      </c>
      <c r="H2879">
        <v>76958</v>
      </c>
      <c r="I2879" s="3">
        <v>0.38540000000000002</v>
      </c>
      <c r="J2879">
        <v>700</v>
      </c>
      <c r="K2879">
        <v>199675</v>
      </c>
      <c r="L2879">
        <v>7253305.6799999997</v>
      </c>
      <c r="M2879">
        <v>165</v>
      </c>
      <c r="N2879">
        <v>466.41</v>
      </c>
      <c r="O2879" s="3">
        <v>-6.3299999999999995E-2</v>
      </c>
      <c r="P2879" s="3">
        <v>0.51829999999999998</v>
      </c>
      <c r="Q2879" t="s">
        <v>20</v>
      </c>
      <c r="S2879" s="1">
        <f t="shared" si="132"/>
        <v>44811</v>
      </c>
      <c r="U2879" s="1">
        <f t="shared" si="133"/>
        <v>44813</v>
      </c>
      <c r="W2879" s="37">
        <f t="shared" si="134"/>
        <v>2</v>
      </c>
      <c r="X2879" s="2"/>
      <c r="Z2879" s="2"/>
      <c r="AB2879" s="3"/>
      <c r="AD2879" s="3"/>
      <c r="AJ2879" s="3"/>
      <c r="AK2879" s="3"/>
    </row>
    <row r="2880" spans="1:37">
      <c r="A2880" t="s">
        <v>43</v>
      </c>
      <c r="B2880" t="s">
        <v>19</v>
      </c>
      <c r="C2880" s="2">
        <v>41066.385416666664</v>
      </c>
      <c r="D2880">
        <v>117.1</v>
      </c>
      <c r="E2880" s="2">
        <v>41068.399305555555</v>
      </c>
      <c r="F2880">
        <v>70</v>
      </c>
      <c r="G2880" s="3">
        <v>-0.4022</v>
      </c>
      <c r="H2880">
        <v>49751.9</v>
      </c>
      <c r="I2880" s="3">
        <v>0.38619999999999999</v>
      </c>
      <c r="J2880">
        <v>1100</v>
      </c>
      <c r="K2880">
        <v>128810</v>
      </c>
      <c r="L2880">
        <v>395098.27</v>
      </c>
      <c r="M2880">
        <v>157</v>
      </c>
      <c r="N2880">
        <v>316.89</v>
      </c>
      <c r="O2880" s="3">
        <v>-0.1132</v>
      </c>
      <c r="P2880" s="3">
        <v>0.52180000000000004</v>
      </c>
      <c r="Q2880" t="s">
        <v>20</v>
      </c>
      <c r="S2880" s="1">
        <f t="shared" si="132"/>
        <v>41066</v>
      </c>
      <c r="U2880" s="1">
        <f t="shared" si="133"/>
        <v>41068</v>
      </c>
      <c r="W2880" s="37">
        <f t="shared" si="134"/>
        <v>2</v>
      </c>
      <c r="X2880" s="2"/>
      <c r="Z2880" s="2"/>
      <c r="AB2880" s="3"/>
      <c r="AD2880" s="3"/>
      <c r="AJ2880" s="3"/>
      <c r="AK2880" s="3"/>
    </row>
    <row r="2881" spans="1:37">
      <c r="A2881" t="s">
        <v>70</v>
      </c>
      <c r="B2881" t="s">
        <v>19</v>
      </c>
      <c r="C2881" s="2">
        <v>42402.5625</v>
      </c>
      <c r="D2881">
        <v>139.69999999999999</v>
      </c>
      <c r="E2881" s="2">
        <v>42404.385416666664</v>
      </c>
      <c r="F2881">
        <v>83.5</v>
      </c>
      <c r="G2881" s="3">
        <v>-0.40229999999999999</v>
      </c>
      <c r="H2881">
        <v>48571.199999999997</v>
      </c>
      <c r="I2881" s="3">
        <v>0.38629999999999998</v>
      </c>
      <c r="J2881">
        <v>900</v>
      </c>
      <c r="K2881">
        <v>125730</v>
      </c>
      <c r="L2881">
        <v>1739092.2</v>
      </c>
      <c r="M2881">
        <v>102</v>
      </c>
      <c r="N2881">
        <v>476.19</v>
      </c>
      <c r="O2881" s="3">
        <v>-2.5399999999999999E-2</v>
      </c>
      <c r="P2881" s="3">
        <v>0.53469999999999995</v>
      </c>
      <c r="Q2881" t="s">
        <v>20</v>
      </c>
      <c r="S2881" s="1">
        <f t="shared" si="132"/>
        <v>42402</v>
      </c>
      <c r="U2881" s="1">
        <f t="shared" si="133"/>
        <v>42404</v>
      </c>
      <c r="W2881" s="37">
        <f t="shared" si="134"/>
        <v>2</v>
      </c>
      <c r="X2881" s="2"/>
      <c r="Z2881" s="2"/>
      <c r="AB2881" s="3"/>
      <c r="AD2881" s="3"/>
      <c r="AJ2881" s="3"/>
      <c r="AK2881" s="3"/>
    </row>
    <row r="2882" spans="1:37">
      <c r="A2882" t="s">
        <v>107</v>
      </c>
      <c r="B2882" t="s">
        <v>19</v>
      </c>
      <c r="C2882" s="2">
        <v>42843.552083333336</v>
      </c>
      <c r="D2882">
        <v>58.45</v>
      </c>
      <c r="E2882" s="2">
        <v>42844.642361111109</v>
      </c>
      <c r="F2882">
        <v>34.9</v>
      </c>
      <c r="G2882" s="3">
        <v>-0.40289999999999998</v>
      </c>
      <c r="H2882">
        <v>16962.37</v>
      </c>
      <c r="I2882" s="3">
        <v>0.38690000000000002</v>
      </c>
      <c r="J2882">
        <v>750</v>
      </c>
      <c r="K2882">
        <v>43837.5</v>
      </c>
      <c r="L2882">
        <v>2172652.15</v>
      </c>
      <c r="M2882">
        <v>102</v>
      </c>
      <c r="N2882">
        <v>166.3</v>
      </c>
      <c r="O2882" s="3">
        <v>-6.8400000000000002E-2</v>
      </c>
      <c r="P2882" s="3">
        <v>0.58850000000000002</v>
      </c>
      <c r="Q2882" t="s">
        <v>20</v>
      </c>
      <c r="S2882" s="1">
        <f t="shared" si="132"/>
        <v>42843</v>
      </c>
      <c r="U2882" s="1">
        <f t="shared" si="133"/>
        <v>42844</v>
      </c>
      <c r="W2882" s="37">
        <f t="shared" si="134"/>
        <v>1</v>
      </c>
      <c r="X2882" s="2"/>
      <c r="Z2882" s="2"/>
      <c r="AB2882" s="3"/>
      <c r="AD2882" s="3"/>
      <c r="AJ2882" s="3"/>
      <c r="AK2882" s="3"/>
    </row>
    <row r="2883" spans="1:37">
      <c r="A2883" t="s">
        <v>46</v>
      </c>
      <c r="B2883" t="s">
        <v>19</v>
      </c>
      <c r="C2883" s="2">
        <v>41047.541666666664</v>
      </c>
      <c r="D2883">
        <v>69.349999999999994</v>
      </c>
      <c r="E2883" s="2">
        <v>41050.635416666664</v>
      </c>
      <c r="F2883">
        <v>41.4</v>
      </c>
      <c r="G2883" s="3">
        <v>-0.40300000000000002</v>
      </c>
      <c r="H2883">
        <v>29526.75</v>
      </c>
      <c r="I2883" s="3">
        <v>0.3871</v>
      </c>
      <c r="J2883">
        <v>1100</v>
      </c>
      <c r="K2883">
        <v>76285</v>
      </c>
      <c r="L2883">
        <v>265453.62</v>
      </c>
      <c r="M2883">
        <v>104</v>
      </c>
      <c r="N2883">
        <v>283.91000000000003</v>
      </c>
      <c r="O2883" s="3">
        <v>-8.2900000000000001E-2</v>
      </c>
      <c r="P2883" s="3">
        <v>0.63449999999999995</v>
      </c>
      <c r="Q2883" t="s">
        <v>20</v>
      </c>
      <c r="S2883" s="1">
        <f t="shared" si="132"/>
        <v>41047</v>
      </c>
      <c r="U2883" s="1">
        <f t="shared" si="133"/>
        <v>41050</v>
      </c>
      <c r="W2883" s="37">
        <f t="shared" si="134"/>
        <v>3</v>
      </c>
      <c r="X2883" s="2"/>
      <c r="Z2883" s="2"/>
      <c r="AB2883" s="3"/>
      <c r="AD2883" s="3"/>
      <c r="AJ2883" s="3"/>
      <c r="AK2883" s="3"/>
    </row>
    <row r="2884" spans="1:37">
      <c r="A2884" t="s">
        <v>85</v>
      </c>
      <c r="B2884" t="s">
        <v>19</v>
      </c>
      <c r="C2884" s="2">
        <v>42145.545138888891</v>
      </c>
      <c r="D2884">
        <v>69.7</v>
      </c>
      <c r="E2884" s="2">
        <v>42146.611111111109</v>
      </c>
      <c r="F2884">
        <v>41.6</v>
      </c>
      <c r="G2884" s="3">
        <v>-0.4032</v>
      </c>
      <c r="H2884">
        <v>22264.28</v>
      </c>
      <c r="I2884" s="3">
        <v>0.38719999999999999</v>
      </c>
      <c r="J2884">
        <v>825</v>
      </c>
      <c r="K2884">
        <v>57502.5</v>
      </c>
      <c r="L2884">
        <v>1878169.53</v>
      </c>
      <c r="M2884">
        <v>96</v>
      </c>
      <c r="N2884">
        <v>231.92</v>
      </c>
      <c r="O2884" s="3">
        <v>-8.1799999999999998E-2</v>
      </c>
      <c r="P2884" s="3">
        <v>0.52510000000000001</v>
      </c>
      <c r="Q2884" t="s">
        <v>20</v>
      </c>
      <c r="S2884" s="1">
        <f t="shared" si="132"/>
        <v>42145</v>
      </c>
      <c r="U2884" s="1">
        <f t="shared" si="133"/>
        <v>42146</v>
      </c>
      <c r="W2884" s="37">
        <f t="shared" si="134"/>
        <v>1</v>
      </c>
      <c r="X2884" s="2"/>
      <c r="Z2884" s="2"/>
      <c r="AB2884" s="3"/>
      <c r="AD2884" s="3"/>
      <c r="AJ2884" s="3"/>
      <c r="AK2884" s="3"/>
    </row>
    <row r="2885" spans="1:37">
      <c r="A2885" t="s">
        <v>91</v>
      </c>
      <c r="B2885" t="s">
        <v>19</v>
      </c>
      <c r="C2885" s="2">
        <v>42153.385416666664</v>
      </c>
      <c r="D2885">
        <v>144</v>
      </c>
      <c r="E2885" s="2">
        <v>42156.625</v>
      </c>
      <c r="F2885">
        <v>85.1</v>
      </c>
      <c r="G2885" s="3">
        <v>-0.40899999999999997</v>
      </c>
      <c r="H2885">
        <v>46702.43</v>
      </c>
      <c r="I2885" s="3">
        <v>0.3931</v>
      </c>
      <c r="J2885">
        <v>825</v>
      </c>
      <c r="K2885">
        <v>118800</v>
      </c>
      <c r="L2885">
        <v>1970866.95</v>
      </c>
      <c r="M2885">
        <v>146</v>
      </c>
      <c r="N2885">
        <v>319.88</v>
      </c>
      <c r="O2885" s="3">
        <v>-0.1111</v>
      </c>
      <c r="P2885" s="3">
        <v>0.47920000000000001</v>
      </c>
      <c r="Q2885" t="s">
        <v>20</v>
      </c>
      <c r="S2885" s="1">
        <f t="shared" si="132"/>
        <v>42153</v>
      </c>
      <c r="U2885" s="1">
        <f t="shared" si="133"/>
        <v>42156</v>
      </c>
      <c r="W2885" s="37">
        <f t="shared" si="134"/>
        <v>3</v>
      </c>
      <c r="X2885" s="2"/>
      <c r="Z2885" s="2"/>
      <c r="AB2885" s="3"/>
      <c r="AD2885" s="3"/>
      <c r="AJ2885" s="3"/>
      <c r="AK2885" s="3"/>
    </row>
    <row r="2886" spans="1:37">
      <c r="A2886" t="s">
        <v>89</v>
      </c>
      <c r="B2886" t="s">
        <v>19</v>
      </c>
      <c r="C2886" s="2">
        <v>42661.385416666664</v>
      </c>
      <c r="D2886">
        <v>84.2</v>
      </c>
      <c r="E2886" s="2">
        <v>42662.552083333336</v>
      </c>
      <c r="F2886">
        <v>49.75</v>
      </c>
      <c r="G2886" s="3">
        <v>-0.40910000000000002</v>
      </c>
      <c r="H2886">
        <v>27316.16</v>
      </c>
      <c r="I2886" s="3">
        <v>0.39319999999999999</v>
      </c>
      <c r="J2886">
        <v>825</v>
      </c>
      <c r="K2886">
        <v>69465</v>
      </c>
      <c r="L2886">
        <v>2232016.4900000002</v>
      </c>
      <c r="M2886">
        <v>125</v>
      </c>
      <c r="N2886">
        <v>218.53</v>
      </c>
      <c r="O2886" s="3">
        <v>-0.13</v>
      </c>
      <c r="P2886" s="3">
        <v>0.56950000000000001</v>
      </c>
      <c r="Q2886" t="s">
        <v>20</v>
      </c>
      <c r="S2886" s="1">
        <f t="shared" si="132"/>
        <v>42661</v>
      </c>
      <c r="U2886" s="1">
        <f t="shared" si="133"/>
        <v>42662</v>
      </c>
      <c r="W2886" s="37">
        <f t="shared" si="134"/>
        <v>1</v>
      </c>
      <c r="X2886" s="2"/>
      <c r="Z2886" s="2"/>
      <c r="AB2886" s="3"/>
      <c r="AD2886" s="3"/>
      <c r="AJ2886" s="3"/>
      <c r="AK2886" s="3"/>
    </row>
    <row r="2887" spans="1:37">
      <c r="A2887" t="s">
        <v>392</v>
      </c>
      <c r="B2887" t="s">
        <v>19</v>
      </c>
      <c r="C2887" s="2">
        <v>41617.638888888891</v>
      </c>
      <c r="D2887">
        <v>88.7</v>
      </c>
      <c r="E2887" s="2">
        <v>41619.631944444445</v>
      </c>
      <c r="F2887">
        <v>52.4</v>
      </c>
      <c r="G2887" s="3">
        <v>-0.40920000000000001</v>
      </c>
      <c r="H2887">
        <v>33144.550000000003</v>
      </c>
      <c r="I2887" s="3">
        <v>0.39329999999999998</v>
      </c>
      <c r="J2887">
        <v>950.00009999999997</v>
      </c>
      <c r="K2887">
        <v>84265</v>
      </c>
      <c r="L2887">
        <v>929947.48</v>
      </c>
      <c r="M2887">
        <v>151</v>
      </c>
      <c r="N2887">
        <v>219.5</v>
      </c>
      <c r="O2887" s="3">
        <v>-0.115</v>
      </c>
      <c r="P2887" s="3">
        <v>0.50060000000000004</v>
      </c>
      <c r="Q2887" t="s">
        <v>20</v>
      </c>
      <c r="S2887" s="1">
        <f t="shared" si="132"/>
        <v>41617</v>
      </c>
      <c r="U2887" s="1">
        <f t="shared" si="133"/>
        <v>41619</v>
      </c>
      <c r="W2887" s="37">
        <f t="shared" si="134"/>
        <v>2</v>
      </c>
      <c r="X2887" s="2"/>
      <c r="Z2887" s="2"/>
      <c r="AB2887" s="3"/>
      <c r="AD2887" s="3"/>
      <c r="AJ2887" s="3"/>
      <c r="AK2887" s="3"/>
    </row>
    <row r="2888" spans="1:37">
      <c r="A2888" t="s">
        <v>210</v>
      </c>
      <c r="B2888" t="s">
        <v>19</v>
      </c>
      <c r="C2888" s="2">
        <v>44708.385416666664</v>
      </c>
      <c r="D2888">
        <v>418.95</v>
      </c>
      <c r="E2888" s="2">
        <v>44712.392361111109</v>
      </c>
      <c r="F2888">
        <v>247.5</v>
      </c>
      <c r="G2888" s="3">
        <v>-0.40920000000000001</v>
      </c>
      <c r="H2888">
        <v>123589.12</v>
      </c>
      <c r="I2888" s="3">
        <v>0.39329999999999998</v>
      </c>
      <c r="J2888">
        <v>750</v>
      </c>
      <c r="K2888">
        <v>314212.5</v>
      </c>
      <c r="L2888">
        <v>6950677.1600000001</v>
      </c>
      <c r="M2888">
        <v>155</v>
      </c>
      <c r="N2888">
        <v>797.35</v>
      </c>
      <c r="O2888" s="3">
        <v>-5.1999999999999998E-2</v>
      </c>
      <c r="P2888" s="3">
        <v>0.48670000000000002</v>
      </c>
      <c r="Q2888" t="s">
        <v>20</v>
      </c>
      <c r="S2888" s="1">
        <f t="shared" si="132"/>
        <v>44708</v>
      </c>
      <c r="U2888" s="1">
        <f t="shared" si="133"/>
        <v>44712</v>
      </c>
      <c r="W2888" s="37">
        <f t="shared" si="134"/>
        <v>4</v>
      </c>
      <c r="X2888" s="2"/>
      <c r="Z2888" s="2"/>
      <c r="AB2888" s="3"/>
      <c r="AD2888" s="3"/>
      <c r="AJ2888" s="3"/>
      <c r="AK2888" s="3"/>
    </row>
    <row r="2889" spans="1:37">
      <c r="A2889" t="s">
        <v>113</v>
      </c>
      <c r="B2889" t="s">
        <v>19</v>
      </c>
      <c r="C2889" s="2">
        <v>42916.548611111109</v>
      </c>
      <c r="D2889">
        <v>113.5</v>
      </c>
      <c r="E2889" s="2">
        <v>42920.510416666664</v>
      </c>
      <c r="F2889">
        <v>67.05</v>
      </c>
      <c r="G2889" s="3">
        <v>-0.4093</v>
      </c>
      <c r="H2889">
        <v>33483.370000000003</v>
      </c>
      <c r="I2889" s="3">
        <v>0.39329999999999998</v>
      </c>
      <c r="J2889">
        <v>750</v>
      </c>
      <c r="K2889">
        <v>85125</v>
      </c>
      <c r="L2889">
        <v>2117380.6</v>
      </c>
      <c r="M2889">
        <v>140</v>
      </c>
      <c r="N2889">
        <v>239.17</v>
      </c>
      <c r="O2889" s="3">
        <v>-0.107</v>
      </c>
      <c r="P2889" s="3">
        <v>0.53569999999999995</v>
      </c>
      <c r="Q2889" t="s">
        <v>20</v>
      </c>
      <c r="S2889" s="1">
        <f t="shared" si="132"/>
        <v>42916</v>
      </c>
      <c r="U2889" s="1">
        <f t="shared" si="133"/>
        <v>42920</v>
      </c>
      <c r="W2889" s="37">
        <f t="shared" si="134"/>
        <v>4</v>
      </c>
      <c r="X2889" s="2"/>
      <c r="Z2889" s="2"/>
      <c r="AB2889" s="3"/>
      <c r="AD2889" s="3"/>
      <c r="AJ2889" s="3"/>
      <c r="AK2889" s="3"/>
    </row>
    <row r="2890" spans="1:37">
      <c r="A2890" t="s">
        <v>67</v>
      </c>
      <c r="B2890" t="s">
        <v>19</v>
      </c>
      <c r="C2890" s="2">
        <v>42397.628472222219</v>
      </c>
      <c r="D2890">
        <v>24.6</v>
      </c>
      <c r="E2890" s="2">
        <v>42397.642361111109</v>
      </c>
      <c r="F2890">
        <v>14.5</v>
      </c>
      <c r="G2890" s="3">
        <v>-0.41060000000000002</v>
      </c>
      <c r="H2890">
        <v>8738.1</v>
      </c>
      <c r="I2890" s="3">
        <v>0.3947</v>
      </c>
      <c r="J2890">
        <v>900</v>
      </c>
      <c r="K2890">
        <v>22140</v>
      </c>
      <c r="L2890">
        <v>1695039.9</v>
      </c>
      <c r="M2890">
        <v>5</v>
      </c>
      <c r="N2890">
        <v>1747.62</v>
      </c>
      <c r="O2890" s="3">
        <v>-0.32319999999999999</v>
      </c>
      <c r="P2890" s="3">
        <v>0.41060000000000002</v>
      </c>
      <c r="Q2890" t="s">
        <v>20</v>
      </c>
      <c r="S2890" s="1">
        <f t="shared" si="132"/>
        <v>42397</v>
      </c>
      <c r="U2890" s="1">
        <f t="shared" si="133"/>
        <v>42397</v>
      </c>
      <c r="W2890" s="37">
        <f t="shared" si="134"/>
        <v>0</v>
      </c>
      <c r="X2890" s="2"/>
      <c r="Z2890" s="2"/>
      <c r="AB2890" s="3"/>
      <c r="AD2890" s="3"/>
      <c r="AJ2890" s="3"/>
      <c r="AK2890" s="3"/>
    </row>
    <row r="2891" spans="1:37">
      <c r="A2891" t="s">
        <v>156</v>
      </c>
      <c r="B2891" t="s">
        <v>19</v>
      </c>
      <c r="C2891" s="2">
        <v>44120.552083333336</v>
      </c>
      <c r="D2891">
        <v>171.6</v>
      </c>
      <c r="E2891" s="2">
        <v>44124.579861111109</v>
      </c>
      <c r="F2891">
        <v>101</v>
      </c>
      <c r="G2891" s="3">
        <v>-0.41139999999999999</v>
      </c>
      <c r="H2891">
        <v>50905.5</v>
      </c>
      <c r="I2891" s="3">
        <v>0.39550000000000002</v>
      </c>
      <c r="J2891">
        <v>750</v>
      </c>
      <c r="K2891">
        <v>128700.01</v>
      </c>
      <c r="L2891">
        <v>3949152.32</v>
      </c>
      <c r="M2891">
        <v>161</v>
      </c>
      <c r="N2891">
        <v>316.18</v>
      </c>
      <c r="O2891" s="3">
        <v>-0.155</v>
      </c>
      <c r="P2891" s="3">
        <v>0.49880000000000002</v>
      </c>
      <c r="Q2891" t="s">
        <v>20</v>
      </c>
      <c r="S2891" s="1">
        <f t="shared" si="132"/>
        <v>44120</v>
      </c>
      <c r="U2891" s="1">
        <f t="shared" si="133"/>
        <v>44124</v>
      </c>
      <c r="W2891" s="37">
        <f t="shared" si="134"/>
        <v>4</v>
      </c>
      <c r="X2891" s="2"/>
      <c r="Z2891" s="2"/>
      <c r="AB2891" s="3"/>
      <c r="AD2891" s="3"/>
      <c r="AJ2891" s="3"/>
      <c r="AK2891" s="3"/>
    </row>
    <row r="2892" spans="1:37">
      <c r="A2892" t="s">
        <v>43</v>
      </c>
      <c r="B2892" t="s">
        <v>19</v>
      </c>
      <c r="C2892" s="2">
        <v>40823.385416666664</v>
      </c>
      <c r="D2892">
        <v>125.65</v>
      </c>
      <c r="E2892" s="2">
        <v>40827.5625</v>
      </c>
      <c r="F2892">
        <v>73.849999999999994</v>
      </c>
      <c r="G2892" s="3">
        <v>-0.4123</v>
      </c>
      <c r="H2892">
        <v>49805</v>
      </c>
      <c r="I2892" s="3">
        <v>0.39639999999999997</v>
      </c>
      <c r="J2892">
        <v>1000</v>
      </c>
      <c r="K2892">
        <v>125650</v>
      </c>
      <c r="L2892">
        <v>-113668.65</v>
      </c>
      <c r="M2892">
        <v>204</v>
      </c>
      <c r="N2892">
        <v>244.14</v>
      </c>
      <c r="O2892" s="3">
        <v>-0.16550000000000001</v>
      </c>
      <c r="P2892" s="3">
        <v>0.5635</v>
      </c>
      <c r="Q2892" t="s">
        <v>20</v>
      </c>
      <c r="S2892" s="1">
        <f t="shared" si="132"/>
        <v>40823</v>
      </c>
      <c r="U2892" s="1">
        <f t="shared" si="133"/>
        <v>40827</v>
      </c>
      <c r="W2892" s="37">
        <f t="shared" si="134"/>
        <v>4</v>
      </c>
      <c r="X2892" s="2"/>
      <c r="Z2892" s="2"/>
      <c r="AB2892" s="3"/>
      <c r="AD2892" s="3"/>
      <c r="AJ2892" s="3"/>
      <c r="AK2892" s="3"/>
    </row>
    <row r="2893" spans="1:37">
      <c r="A2893" t="s">
        <v>95</v>
      </c>
      <c r="B2893" t="s">
        <v>19</v>
      </c>
      <c r="C2893" s="2">
        <v>42787.604166666664</v>
      </c>
      <c r="D2893">
        <v>42</v>
      </c>
      <c r="E2893" s="2">
        <v>42788.559027777781</v>
      </c>
      <c r="F2893">
        <v>24.65</v>
      </c>
      <c r="G2893" s="3">
        <v>-0.41310000000000002</v>
      </c>
      <c r="H2893">
        <v>13763.89</v>
      </c>
      <c r="I2893" s="3">
        <v>0.3972</v>
      </c>
      <c r="J2893">
        <v>825</v>
      </c>
      <c r="K2893">
        <v>34650</v>
      </c>
      <c r="L2893">
        <v>2161966.75</v>
      </c>
      <c r="M2893">
        <v>63</v>
      </c>
      <c r="N2893">
        <v>218.47</v>
      </c>
      <c r="O2893" s="3">
        <v>-3.9300000000000002E-2</v>
      </c>
      <c r="P2893" s="3">
        <v>0.70709999999999995</v>
      </c>
      <c r="Q2893" t="s">
        <v>20</v>
      </c>
      <c r="S2893" s="1">
        <f t="shared" si="132"/>
        <v>42787</v>
      </c>
      <c r="U2893" s="1">
        <f t="shared" si="133"/>
        <v>42788</v>
      </c>
      <c r="W2893" s="37">
        <f t="shared" si="134"/>
        <v>1</v>
      </c>
      <c r="X2893" s="2"/>
      <c r="Z2893" s="2"/>
      <c r="AB2893" s="3"/>
      <c r="AD2893" s="3"/>
      <c r="AJ2893" s="3"/>
      <c r="AK2893" s="3"/>
    </row>
    <row r="2894" spans="1:37">
      <c r="A2894" t="s">
        <v>164</v>
      </c>
      <c r="B2894" t="s">
        <v>19</v>
      </c>
      <c r="C2894" s="2">
        <v>43857.385416666664</v>
      </c>
      <c r="D2894">
        <v>52.65</v>
      </c>
      <c r="E2894" s="2">
        <v>43858.548611111109</v>
      </c>
      <c r="F2894">
        <v>30.9</v>
      </c>
      <c r="G2894" s="3">
        <v>-0.41310000000000002</v>
      </c>
      <c r="H2894">
        <v>14117.29</v>
      </c>
      <c r="I2894" s="3">
        <v>0.3972</v>
      </c>
      <c r="J2894">
        <v>675</v>
      </c>
      <c r="K2894">
        <v>35538.75</v>
      </c>
      <c r="L2894">
        <v>2984566.68</v>
      </c>
      <c r="M2894">
        <v>124</v>
      </c>
      <c r="N2894">
        <v>113.85</v>
      </c>
      <c r="O2894" s="3">
        <v>-0.34949999999999998</v>
      </c>
      <c r="P2894" s="3">
        <v>0.59640000000000004</v>
      </c>
      <c r="Q2894" t="s">
        <v>20</v>
      </c>
      <c r="S2894" s="1">
        <f t="shared" si="132"/>
        <v>43857</v>
      </c>
      <c r="U2894" s="1">
        <f t="shared" si="133"/>
        <v>43858</v>
      </c>
      <c r="W2894" s="37">
        <f t="shared" si="134"/>
        <v>1</v>
      </c>
      <c r="X2894" s="2"/>
      <c r="Z2894" s="2"/>
      <c r="AB2894" s="3"/>
      <c r="AD2894" s="3"/>
      <c r="AJ2894" s="3"/>
      <c r="AK2894" s="3"/>
    </row>
    <row r="2895" spans="1:37">
      <c r="A2895" t="s">
        <v>132</v>
      </c>
      <c r="B2895" t="s">
        <v>19</v>
      </c>
      <c r="C2895" s="2">
        <v>43444.385416666664</v>
      </c>
      <c r="D2895">
        <v>172.25</v>
      </c>
      <c r="E2895" s="2">
        <v>43445.472222222219</v>
      </c>
      <c r="F2895">
        <v>101</v>
      </c>
      <c r="G2895" s="3">
        <v>-0.41360000000000002</v>
      </c>
      <c r="H2895">
        <v>46249.31</v>
      </c>
      <c r="I2895" s="3">
        <v>0.39779999999999999</v>
      </c>
      <c r="J2895">
        <v>675</v>
      </c>
      <c r="K2895">
        <v>116268.75</v>
      </c>
      <c r="L2895">
        <v>2131211.73</v>
      </c>
      <c r="M2895">
        <v>101</v>
      </c>
      <c r="N2895">
        <v>457.91</v>
      </c>
      <c r="O2895" s="3">
        <v>-2.6700000000000002E-2</v>
      </c>
      <c r="P2895" s="3">
        <v>0.59219999999999995</v>
      </c>
      <c r="Q2895" t="s">
        <v>20</v>
      </c>
      <c r="S2895" s="1">
        <f t="shared" si="132"/>
        <v>43444</v>
      </c>
      <c r="U2895" s="1">
        <f t="shared" si="133"/>
        <v>43445</v>
      </c>
      <c r="W2895" s="37">
        <f t="shared" si="134"/>
        <v>1</v>
      </c>
      <c r="X2895" s="2"/>
      <c r="Z2895" s="2"/>
      <c r="AB2895" s="3"/>
      <c r="AD2895" s="3"/>
      <c r="AJ2895" s="3"/>
      <c r="AK2895" s="3"/>
    </row>
    <row r="2896" spans="1:37">
      <c r="A2896" t="s">
        <v>236</v>
      </c>
      <c r="B2896" t="s">
        <v>19</v>
      </c>
      <c r="C2896" s="2">
        <v>44847.600694444445</v>
      </c>
      <c r="D2896">
        <v>301.2</v>
      </c>
      <c r="E2896" s="2">
        <v>44848.604166666664</v>
      </c>
      <c r="F2896">
        <v>176.35</v>
      </c>
      <c r="G2896" s="3">
        <v>-0.41449999999999998</v>
      </c>
      <c r="H2896">
        <v>84052.15</v>
      </c>
      <c r="I2896" s="3">
        <v>0.3987</v>
      </c>
      <c r="J2896">
        <v>700</v>
      </c>
      <c r="K2896">
        <v>210840.02</v>
      </c>
      <c r="L2896">
        <v>7054903.9800000004</v>
      </c>
      <c r="M2896">
        <v>78</v>
      </c>
      <c r="N2896">
        <v>1077.5899999999999</v>
      </c>
      <c r="O2896" s="3">
        <v>-8.7999999999999995E-2</v>
      </c>
      <c r="P2896" s="3">
        <v>0.58230000000000004</v>
      </c>
      <c r="Q2896" t="s">
        <v>20</v>
      </c>
      <c r="S2896" s="1">
        <f t="shared" si="132"/>
        <v>44847</v>
      </c>
      <c r="U2896" s="1">
        <f t="shared" si="133"/>
        <v>44848</v>
      </c>
      <c r="W2896" s="37">
        <f t="shared" si="134"/>
        <v>1</v>
      </c>
      <c r="X2896" s="2"/>
      <c r="Z2896" s="2"/>
      <c r="AB2896" s="3"/>
      <c r="AD2896" s="3"/>
      <c r="AJ2896" s="3"/>
      <c r="AK2896" s="3"/>
    </row>
    <row r="2897" spans="1:37">
      <c r="A2897" t="s">
        <v>97</v>
      </c>
      <c r="B2897" t="s">
        <v>19</v>
      </c>
      <c r="C2897" s="2">
        <v>43971.409722222219</v>
      </c>
      <c r="D2897">
        <v>185</v>
      </c>
      <c r="E2897" s="2">
        <v>43972.611111111109</v>
      </c>
      <c r="F2897">
        <v>108.05</v>
      </c>
      <c r="G2897" s="3">
        <v>-0.41589999999999999</v>
      </c>
      <c r="H2897">
        <v>66617.55</v>
      </c>
      <c r="I2897" s="3">
        <v>0.40010000000000001</v>
      </c>
      <c r="J2897">
        <v>900</v>
      </c>
      <c r="K2897">
        <v>166500</v>
      </c>
      <c r="L2897">
        <v>3201131.64</v>
      </c>
      <c r="M2897">
        <v>135</v>
      </c>
      <c r="N2897">
        <v>493.46</v>
      </c>
      <c r="O2897" s="3">
        <v>-0.1351</v>
      </c>
      <c r="P2897" s="3">
        <v>0.60950000000000004</v>
      </c>
      <c r="Q2897" t="s">
        <v>20</v>
      </c>
      <c r="S2897" s="1">
        <f t="shared" si="132"/>
        <v>43971</v>
      </c>
      <c r="U2897" s="1">
        <f t="shared" si="133"/>
        <v>43972</v>
      </c>
      <c r="W2897" s="37">
        <f t="shared" si="134"/>
        <v>1</v>
      </c>
      <c r="X2897" s="2"/>
      <c r="Z2897" s="2"/>
      <c r="AB2897" s="3"/>
      <c r="AD2897" s="3"/>
      <c r="AJ2897" s="3"/>
      <c r="AK2897" s="3"/>
    </row>
    <row r="2898" spans="1:37">
      <c r="A2898" t="s">
        <v>148</v>
      </c>
      <c r="B2898" t="s">
        <v>19</v>
      </c>
      <c r="C2898" s="2">
        <v>43342.628472222219</v>
      </c>
      <c r="D2898">
        <v>14.6</v>
      </c>
      <c r="E2898" s="2">
        <v>43342.642361111109</v>
      </c>
      <c r="F2898">
        <v>8.5</v>
      </c>
      <c r="G2898" s="3">
        <v>-0.4178</v>
      </c>
      <c r="H2898">
        <v>3961.57</v>
      </c>
      <c r="I2898" s="3">
        <v>0.40200000000000002</v>
      </c>
      <c r="J2898">
        <v>675</v>
      </c>
      <c r="K2898">
        <v>9855</v>
      </c>
      <c r="L2898">
        <v>2508883.12</v>
      </c>
      <c r="M2898">
        <v>5</v>
      </c>
      <c r="N2898">
        <v>792.31</v>
      </c>
      <c r="O2898" s="3">
        <v>-0.69179999999999997</v>
      </c>
      <c r="P2898" s="3">
        <v>0.4178</v>
      </c>
      <c r="Q2898" t="s">
        <v>20</v>
      </c>
      <c r="S2898" s="1">
        <f t="shared" si="132"/>
        <v>43342</v>
      </c>
      <c r="U2898" s="1">
        <f t="shared" si="133"/>
        <v>43342</v>
      </c>
      <c r="W2898" s="37">
        <f t="shared" si="134"/>
        <v>0</v>
      </c>
      <c r="X2898" s="2"/>
      <c r="Z2898" s="2"/>
      <c r="AB2898" s="3"/>
      <c r="AD2898" s="3"/>
      <c r="AJ2898" s="3"/>
      <c r="AK2898" s="3"/>
    </row>
    <row r="2899" spans="1:37">
      <c r="A2899" t="s">
        <v>152</v>
      </c>
      <c r="B2899" t="s">
        <v>19</v>
      </c>
      <c r="C2899" s="2">
        <v>43488.569444444445</v>
      </c>
      <c r="D2899">
        <v>114.1</v>
      </c>
      <c r="E2899" s="2">
        <v>43489.628472222219</v>
      </c>
      <c r="F2899">
        <v>66.099999999999994</v>
      </c>
      <c r="G2899" s="3">
        <v>-0.42070000000000002</v>
      </c>
      <c r="H2899">
        <v>31183.65</v>
      </c>
      <c r="I2899" s="3">
        <v>0.40489999999999998</v>
      </c>
      <c r="J2899">
        <v>675</v>
      </c>
      <c r="K2899">
        <v>77017.5</v>
      </c>
      <c r="L2899">
        <v>2316258.59</v>
      </c>
      <c r="M2899">
        <v>94</v>
      </c>
      <c r="N2899">
        <v>331.74</v>
      </c>
      <c r="O2899" s="3">
        <v>-8.1900000000000001E-2</v>
      </c>
      <c r="P2899" s="3">
        <v>0.52590000000000003</v>
      </c>
      <c r="Q2899" t="s">
        <v>20</v>
      </c>
      <c r="S2899" s="1">
        <f t="shared" si="132"/>
        <v>43488</v>
      </c>
      <c r="U2899" s="1">
        <f t="shared" si="133"/>
        <v>43489</v>
      </c>
      <c r="W2899" s="37">
        <f t="shared" si="134"/>
        <v>1</v>
      </c>
      <c r="X2899" s="2"/>
      <c r="Z2899" s="2"/>
      <c r="AB2899" s="3"/>
      <c r="AD2899" s="3"/>
      <c r="AJ2899" s="3"/>
      <c r="AK2899" s="3"/>
    </row>
    <row r="2900" spans="1:37">
      <c r="A2900" t="s">
        <v>36</v>
      </c>
      <c r="B2900" t="s">
        <v>19</v>
      </c>
      <c r="C2900" s="2">
        <v>41003.385416666664</v>
      </c>
      <c r="D2900">
        <v>124</v>
      </c>
      <c r="E2900" s="2">
        <v>41009.583333333336</v>
      </c>
      <c r="F2900">
        <v>71.8</v>
      </c>
      <c r="G2900" s="3">
        <v>-0.42099999999999999</v>
      </c>
      <c r="H2900">
        <v>47729.9</v>
      </c>
      <c r="I2900" s="3">
        <v>0.4052</v>
      </c>
      <c r="J2900">
        <v>950</v>
      </c>
      <c r="K2900">
        <v>117800</v>
      </c>
      <c r="L2900">
        <v>175625.42</v>
      </c>
      <c r="M2900">
        <v>210</v>
      </c>
      <c r="N2900">
        <v>227.29</v>
      </c>
      <c r="O2900" s="3">
        <v>-6.2899999999999998E-2</v>
      </c>
      <c r="P2900" s="3">
        <v>0.49919999999999998</v>
      </c>
      <c r="Q2900" t="s">
        <v>20</v>
      </c>
      <c r="S2900" s="1">
        <f t="shared" si="132"/>
        <v>41003</v>
      </c>
      <c r="U2900" s="1">
        <f t="shared" si="133"/>
        <v>41009</v>
      </c>
      <c r="W2900" s="37">
        <f t="shared" si="134"/>
        <v>6</v>
      </c>
      <c r="X2900" s="2"/>
      <c r="Z2900" s="2"/>
      <c r="AB2900" s="3"/>
      <c r="AD2900" s="3"/>
      <c r="AJ2900" s="3"/>
      <c r="AK2900" s="3"/>
    </row>
    <row r="2901" spans="1:37">
      <c r="A2901" t="s">
        <v>155</v>
      </c>
      <c r="B2901" t="s">
        <v>19</v>
      </c>
      <c r="C2901" s="2">
        <v>43592.451388888891</v>
      </c>
      <c r="D2901">
        <v>347.85</v>
      </c>
      <c r="E2901" s="2">
        <v>43594.611111111109</v>
      </c>
      <c r="F2901">
        <v>200.75</v>
      </c>
      <c r="G2901" s="3">
        <v>-0.4229</v>
      </c>
      <c r="H2901">
        <v>95589.45</v>
      </c>
      <c r="I2901" s="3">
        <v>0.40710000000000002</v>
      </c>
      <c r="J2901">
        <v>675</v>
      </c>
      <c r="K2901">
        <v>234798.75</v>
      </c>
      <c r="L2901">
        <v>2529912.59</v>
      </c>
      <c r="M2901">
        <v>199</v>
      </c>
      <c r="N2901">
        <v>480.35</v>
      </c>
      <c r="O2901" s="3">
        <v>-5.2200000000000003E-2</v>
      </c>
      <c r="P2901" s="3">
        <v>0.52239999999999998</v>
      </c>
      <c r="Q2901" t="s">
        <v>20</v>
      </c>
      <c r="S2901" s="1">
        <f t="shared" si="132"/>
        <v>43592</v>
      </c>
      <c r="U2901" s="1">
        <f t="shared" si="133"/>
        <v>43594</v>
      </c>
      <c r="W2901" s="37">
        <f t="shared" si="134"/>
        <v>2</v>
      </c>
      <c r="X2901" s="2"/>
      <c r="Z2901" s="2"/>
      <c r="AB2901" s="3"/>
      <c r="AD2901" s="3"/>
      <c r="AJ2901" s="3"/>
      <c r="AK2901" s="3"/>
    </row>
    <row r="2902" spans="1:37">
      <c r="A2902" t="s">
        <v>135</v>
      </c>
      <c r="B2902" t="s">
        <v>19</v>
      </c>
      <c r="C2902" s="2">
        <v>43439.385416666664</v>
      </c>
      <c r="D2902">
        <v>215</v>
      </c>
      <c r="E2902" s="2">
        <v>43441.517361111109</v>
      </c>
      <c r="F2902">
        <v>124</v>
      </c>
      <c r="G2902" s="3">
        <v>-0.42330000000000001</v>
      </c>
      <c r="H2902">
        <v>59136.75</v>
      </c>
      <c r="I2902" s="3">
        <v>0.40749999999999997</v>
      </c>
      <c r="J2902">
        <v>675</v>
      </c>
      <c r="K2902">
        <v>145125</v>
      </c>
      <c r="L2902">
        <v>2158648.79</v>
      </c>
      <c r="M2902">
        <v>189</v>
      </c>
      <c r="N2902">
        <v>312.89</v>
      </c>
      <c r="O2902" s="3">
        <v>-6.7699999999999996E-2</v>
      </c>
      <c r="P2902" s="3">
        <v>0.54979999999999996</v>
      </c>
      <c r="Q2902" t="s">
        <v>20</v>
      </c>
      <c r="S2902" s="1">
        <f t="shared" si="132"/>
        <v>43439</v>
      </c>
      <c r="U2902" s="1">
        <f t="shared" si="133"/>
        <v>43441</v>
      </c>
      <c r="W2902" s="37">
        <f t="shared" si="134"/>
        <v>2</v>
      </c>
      <c r="X2902" s="2"/>
      <c r="Z2902" s="2"/>
      <c r="AB2902" s="3"/>
      <c r="AD2902" s="3"/>
      <c r="AJ2902" s="3"/>
      <c r="AK2902" s="3"/>
    </row>
    <row r="2903" spans="1:37">
      <c r="A2903" t="s">
        <v>194</v>
      </c>
      <c r="B2903" t="s">
        <v>19</v>
      </c>
      <c r="C2903" s="2">
        <v>44244.559027777781</v>
      </c>
      <c r="D2903">
        <v>172.6</v>
      </c>
      <c r="E2903" s="2">
        <v>44246.4375</v>
      </c>
      <c r="F2903">
        <v>99.45</v>
      </c>
      <c r="G2903" s="3">
        <v>-0.42380000000000001</v>
      </c>
      <c r="H2903">
        <v>42257.7</v>
      </c>
      <c r="I2903" s="3">
        <v>0.40810000000000002</v>
      </c>
      <c r="J2903">
        <v>600</v>
      </c>
      <c r="K2903">
        <v>103560</v>
      </c>
      <c r="L2903">
        <v>4558119.88</v>
      </c>
      <c r="M2903">
        <v>118</v>
      </c>
      <c r="N2903">
        <v>358.12</v>
      </c>
      <c r="O2903" s="3">
        <v>-0.1104</v>
      </c>
      <c r="P2903" s="3">
        <v>0.6321</v>
      </c>
      <c r="Q2903" t="s">
        <v>20</v>
      </c>
      <c r="S2903" s="1">
        <f t="shared" si="132"/>
        <v>44244</v>
      </c>
      <c r="U2903" s="1">
        <f t="shared" si="133"/>
        <v>44246</v>
      </c>
      <c r="W2903" s="37">
        <f t="shared" si="134"/>
        <v>2</v>
      </c>
      <c r="X2903" s="2"/>
      <c r="Z2903" s="2"/>
      <c r="AB2903" s="3"/>
      <c r="AD2903" s="3"/>
      <c r="AJ2903" s="3"/>
      <c r="AK2903" s="3"/>
    </row>
    <row r="2904" spans="1:37">
      <c r="A2904" t="s">
        <v>69</v>
      </c>
      <c r="B2904" t="s">
        <v>19</v>
      </c>
      <c r="C2904" s="2">
        <v>41862.631944444445</v>
      </c>
      <c r="D2904">
        <v>66.599999999999994</v>
      </c>
      <c r="E2904" s="2">
        <v>41864.534722222219</v>
      </c>
      <c r="F2904">
        <v>38.299999999999997</v>
      </c>
      <c r="G2904" s="3">
        <v>-0.4249</v>
      </c>
      <c r="H2904">
        <v>23163.35</v>
      </c>
      <c r="I2904" s="3">
        <v>0.40920000000000001</v>
      </c>
      <c r="J2904">
        <v>850</v>
      </c>
      <c r="K2904">
        <v>56610</v>
      </c>
      <c r="L2904">
        <v>1415398.43</v>
      </c>
      <c r="M2904">
        <v>125</v>
      </c>
      <c r="N2904">
        <v>185.31</v>
      </c>
      <c r="O2904" s="3">
        <v>-6.08E-2</v>
      </c>
      <c r="P2904" s="3">
        <v>0.60209999999999997</v>
      </c>
      <c r="Q2904" t="s">
        <v>20</v>
      </c>
      <c r="S2904" s="1">
        <f t="shared" si="132"/>
        <v>41862</v>
      </c>
      <c r="U2904" s="1">
        <f t="shared" si="133"/>
        <v>41864</v>
      </c>
      <c r="W2904" s="37">
        <f t="shared" si="134"/>
        <v>2</v>
      </c>
      <c r="X2904" s="2"/>
      <c r="Z2904" s="2"/>
      <c r="AB2904" s="3"/>
      <c r="AD2904" s="3"/>
      <c r="AJ2904" s="3"/>
      <c r="AK2904" s="3"/>
    </row>
    <row r="2905" spans="1:37">
      <c r="A2905" t="s">
        <v>32</v>
      </c>
      <c r="B2905" t="s">
        <v>19</v>
      </c>
      <c r="C2905" s="2">
        <v>41142.385416666664</v>
      </c>
      <c r="D2905">
        <v>48.8</v>
      </c>
      <c r="E2905" s="2">
        <v>41143.621527777781</v>
      </c>
      <c r="F2905">
        <v>28</v>
      </c>
      <c r="G2905" s="3">
        <v>-0.42620000000000002</v>
      </c>
      <c r="H2905">
        <v>20032</v>
      </c>
      <c r="I2905" s="3">
        <v>0.41049999999999998</v>
      </c>
      <c r="J2905">
        <v>1000</v>
      </c>
      <c r="K2905">
        <v>48800</v>
      </c>
      <c r="L2905">
        <v>482197.34</v>
      </c>
      <c r="M2905">
        <v>145</v>
      </c>
      <c r="N2905">
        <v>138.15</v>
      </c>
      <c r="O2905" s="3">
        <v>-0.14549999999999999</v>
      </c>
      <c r="P2905" s="3">
        <v>0.5615</v>
      </c>
      <c r="Q2905" t="s">
        <v>20</v>
      </c>
      <c r="S2905" s="1">
        <f t="shared" si="132"/>
        <v>41142</v>
      </c>
      <c r="U2905" s="1">
        <f t="shared" si="133"/>
        <v>41143</v>
      </c>
      <c r="W2905" s="37">
        <f t="shared" si="134"/>
        <v>1</v>
      </c>
      <c r="X2905" s="2"/>
      <c r="Z2905" s="2"/>
      <c r="AB2905" s="3"/>
      <c r="AD2905" s="3"/>
      <c r="AJ2905" s="3"/>
      <c r="AK2905" s="3"/>
    </row>
    <row r="2906" spans="1:37">
      <c r="A2906" t="s">
        <v>238</v>
      </c>
      <c r="B2906" t="s">
        <v>19</v>
      </c>
      <c r="C2906" s="2">
        <v>44673.583333333336</v>
      </c>
      <c r="D2906">
        <v>148.4</v>
      </c>
      <c r="E2906" s="2">
        <v>44677.385416666664</v>
      </c>
      <c r="F2906">
        <v>85.05</v>
      </c>
      <c r="G2906" s="3">
        <v>-0.4269</v>
      </c>
      <c r="H2906">
        <v>39660.080000000002</v>
      </c>
      <c r="I2906" s="3">
        <v>0.41120000000000001</v>
      </c>
      <c r="J2906">
        <v>650</v>
      </c>
      <c r="K2906">
        <v>96459.99</v>
      </c>
      <c r="L2906">
        <v>6505261.8799999999</v>
      </c>
      <c r="M2906">
        <v>96</v>
      </c>
      <c r="N2906">
        <v>413.13</v>
      </c>
      <c r="O2906" s="3">
        <v>-0.29920000000000002</v>
      </c>
      <c r="P2906" s="3">
        <v>0.77390000000000003</v>
      </c>
      <c r="Q2906" t="s">
        <v>20</v>
      </c>
      <c r="S2906" s="1">
        <f t="shared" si="132"/>
        <v>44673</v>
      </c>
      <c r="U2906" s="1">
        <f t="shared" si="133"/>
        <v>44677</v>
      </c>
      <c r="W2906" s="37">
        <f t="shared" si="134"/>
        <v>4</v>
      </c>
      <c r="X2906" s="2"/>
      <c r="Z2906" s="2"/>
      <c r="AB2906" s="3"/>
      <c r="AD2906" s="3"/>
      <c r="AJ2906" s="3"/>
      <c r="AK2906" s="3"/>
    </row>
    <row r="2907" spans="1:37">
      <c r="A2907" t="s">
        <v>35</v>
      </c>
      <c r="B2907" t="s">
        <v>19</v>
      </c>
      <c r="C2907" s="2">
        <v>41089.385416666664</v>
      </c>
      <c r="D2907">
        <v>87.5</v>
      </c>
      <c r="E2907" s="2">
        <v>41093.503472222219</v>
      </c>
      <c r="F2907">
        <v>49.9</v>
      </c>
      <c r="G2907" s="3">
        <v>-0.42970000000000003</v>
      </c>
      <c r="H2907">
        <v>38037.300000000003</v>
      </c>
      <c r="I2907" s="3">
        <v>0.41399999999999998</v>
      </c>
      <c r="J2907">
        <v>1050</v>
      </c>
      <c r="K2907">
        <v>91875</v>
      </c>
      <c r="L2907">
        <v>405244.42</v>
      </c>
      <c r="M2907">
        <v>187</v>
      </c>
      <c r="N2907">
        <v>203.41</v>
      </c>
      <c r="O2907" s="3">
        <v>-0.16569999999999999</v>
      </c>
      <c r="P2907" s="3">
        <v>0.49769999999999998</v>
      </c>
      <c r="Q2907" t="s">
        <v>20</v>
      </c>
      <c r="S2907" s="1">
        <f t="shared" si="132"/>
        <v>41089</v>
      </c>
      <c r="U2907" s="1">
        <f t="shared" si="133"/>
        <v>41093</v>
      </c>
      <c r="W2907" s="37">
        <f t="shared" si="134"/>
        <v>4</v>
      </c>
      <c r="X2907" s="2"/>
      <c r="Z2907" s="2"/>
      <c r="AB2907" s="3"/>
      <c r="AD2907" s="3"/>
      <c r="AJ2907" s="3"/>
      <c r="AK2907" s="3"/>
    </row>
    <row r="2908" spans="1:37">
      <c r="A2908" t="s">
        <v>92</v>
      </c>
      <c r="B2908" t="s">
        <v>19</v>
      </c>
      <c r="C2908" s="2">
        <v>43913.385416666664</v>
      </c>
      <c r="D2908">
        <v>319.64999999999998</v>
      </c>
      <c r="E2908" s="2">
        <v>43914.527777777781</v>
      </c>
      <c r="F2908">
        <v>182</v>
      </c>
      <c r="G2908" s="3">
        <v>-0.43059999999999998</v>
      </c>
      <c r="H2908">
        <v>139265.17000000001</v>
      </c>
      <c r="I2908" s="3">
        <v>0.41489999999999999</v>
      </c>
      <c r="J2908">
        <v>1050</v>
      </c>
      <c r="K2908">
        <v>335632.5</v>
      </c>
      <c r="L2908">
        <v>3471722.58</v>
      </c>
      <c r="M2908">
        <v>109</v>
      </c>
      <c r="N2908">
        <v>1277.6600000000001</v>
      </c>
      <c r="O2908" s="3">
        <v>-0.1716</v>
      </c>
      <c r="P2908" s="3">
        <v>0.68720000000000003</v>
      </c>
      <c r="Q2908" t="s">
        <v>20</v>
      </c>
      <c r="S2908" s="1">
        <f t="shared" si="132"/>
        <v>43913</v>
      </c>
      <c r="U2908" s="1">
        <f t="shared" si="133"/>
        <v>43914</v>
      </c>
      <c r="W2908" s="37">
        <f t="shared" si="134"/>
        <v>1</v>
      </c>
      <c r="X2908" s="2"/>
      <c r="Z2908" s="2"/>
      <c r="AB2908" s="3"/>
      <c r="AD2908" s="3"/>
      <c r="AJ2908" s="3"/>
      <c r="AK2908" s="3"/>
    </row>
    <row r="2909" spans="1:37">
      <c r="A2909" t="s">
        <v>25</v>
      </c>
      <c r="B2909" t="s">
        <v>19</v>
      </c>
      <c r="C2909" s="2">
        <v>41205.482638888891</v>
      </c>
      <c r="D2909">
        <v>26.5</v>
      </c>
      <c r="E2909" s="2">
        <v>41207.451388888891</v>
      </c>
      <c r="F2909">
        <v>15.05</v>
      </c>
      <c r="G2909" s="3">
        <v>-0.43209999999999998</v>
      </c>
      <c r="H2909">
        <v>10482.780000000001</v>
      </c>
      <c r="I2909" s="3">
        <v>0.41639999999999999</v>
      </c>
      <c r="J2909">
        <v>950</v>
      </c>
      <c r="K2909">
        <v>25175</v>
      </c>
      <c r="L2909">
        <v>559806.05000000005</v>
      </c>
      <c r="M2909">
        <v>68</v>
      </c>
      <c r="N2909">
        <v>154.16</v>
      </c>
      <c r="O2909" s="3">
        <v>-0.11509999999999999</v>
      </c>
      <c r="P2909" s="3">
        <v>0.6321</v>
      </c>
      <c r="Q2909" t="s">
        <v>20</v>
      </c>
      <c r="S2909" s="1">
        <f t="shared" si="132"/>
        <v>41205</v>
      </c>
      <c r="U2909" s="1">
        <f t="shared" si="133"/>
        <v>41207</v>
      </c>
      <c r="W2909" s="37">
        <f t="shared" si="134"/>
        <v>2</v>
      </c>
      <c r="X2909" s="2"/>
      <c r="Z2909" s="2"/>
      <c r="AB2909" s="3"/>
      <c r="AD2909" s="3"/>
      <c r="AJ2909" s="3"/>
      <c r="AK2909" s="3"/>
    </row>
    <row r="2910" spans="1:37">
      <c r="A2910" t="s">
        <v>32</v>
      </c>
      <c r="B2910" t="s">
        <v>19</v>
      </c>
      <c r="C2910" s="2">
        <v>41163.486111111109</v>
      </c>
      <c r="D2910">
        <v>78.7</v>
      </c>
      <c r="E2910" s="2">
        <v>41165.552083333336</v>
      </c>
      <c r="F2910">
        <v>44.65</v>
      </c>
      <c r="G2910" s="3">
        <v>-0.43269999999999997</v>
      </c>
      <c r="H2910">
        <v>32816.5</v>
      </c>
      <c r="I2910" s="3">
        <v>0.41699999999999998</v>
      </c>
      <c r="J2910">
        <v>1000</v>
      </c>
      <c r="K2910">
        <v>78700</v>
      </c>
      <c r="L2910">
        <v>520542.62</v>
      </c>
      <c r="M2910">
        <v>172</v>
      </c>
      <c r="N2910">
        <v>190.79</v>
      </c>
      <c r="O2910" s="3">
        <v>-2.29E-2</v>
      </c>
      <c r="P2910" s="3">
        <v>0.54569999999999996</v>
      </c>
      <c r="Q2910" t="s">
        <v>20</v>
      </c>
      <c r="S2910" s="1">
        <f t="shared" si="132"/>
        <v>41163</v>
      </c>
      <c r="U2910" s="1">
        <f t="shared" si="133"/>
        <v>41165</v>
      </c>
      <c r="W2910" s="37">
        <f t="shared" si="134"/>
        <v>2</v>
      </c>
      <c r="X2910" s="2"/>
      <c r="Z2910" s="2"/>
      <c r="AB2910" s="3"/>
      <c r="AD2910" s="3"/>
      <c r="AJ2910" s="3"/>
      <c r="AK2910" s="3"/>
    </row>
    <row r="2911" spans="1:37">
      <c r="A2911" t="s">
        <v>70</v>
      </c>
      <c r="B2911" t="s">
        <v>19</v>
      </c>
      <c r="C2911" s="2">
        <v>41810.583333333336</v>
      </c>
      <c r="D2911">
        <v>82.3</v>
      </c>
      <c r="E2911" s="2">
        <v>41813.631944444445</v>
      </c>
      <c r="F2911">
        <v>46.6</v>
      </c>
      <c r="G2911" s="3">
        <v>-0.43380000000000002</v>
      </c>
      <c r="H2911">
        <v>29249.35</v>
      </c>
      <c r="I2911" s="3">
        <v>0.41810000000000003</v>
      </c>
      <c r="J2911">
        <v>849.99990000000003</v>
      </c>
      <c r="K2911">
        <v>69955</v>
      </c>
      <c r="L2911">
        <v>1382748.25</v>
      </c>
      <c r="M2911">
        <v>91</v>
      </c>
      <c r="N2911">
        <v>321.42</v>
      </c>
      <c r="O2911" s="3">
        <v>-0.1057</v>
      </c>
      <c r="P2911" s="3">
        <v>0.66520000000000001</v>
      </c>
      <c r="Q2911" t="s">
        <v>20</v>
      </c>
      <c r="S2911" s="1">
        <f t="shared" si="132"/>
        <v>41810</v>
      </c>
      <c r="U2911" s="1">
        <f t="shared" si="133"/>
        <v>41813</v>
      </c>
      <c r="W2911" s="37">
        <f t="shared" si="134"/>
        <v>3</v>
      </c>
      <c r="X2911" s="2"/>
      <c r="Z2911" s="2"/>
      <c r="AB2911" s="3"/>
      <c r="AD2911" s="3"/>
      <c r="AJ2911" s="3"/>
      <c r="AK2911" s="3"/>
    </row>
    <row r="2912" spans="1:37">
      <c r="A2912" t="s">
        <v>36</v>
      </c>
      <c r="B2912" t="s">
        <v>19</v>
      </c>
      <c r="C2912" s="2">
        <v>41101.520833333336</v>
      </c>
      <c r="D2912">
        <v>85.7</v>
      </c>
      <c r="E2912" s="2">
        <v>41103.385416666664</v>
      </c>
      <c r="F2912">
        <v>48.5</v>
      </c>
      <c r="G2912" s="3">
        <v>-0.43409999999999999</v>
      </c>
      <c r="H2912">
        <v>35858</v>
      </c>
      <c r="I2912" s="3">
        <v>0.41839999999999999</v>
      </c>
      <c r="J2912">
        <v>1000</v>
      </c>
      <c r="K2912">
        <v>85700</v>
      </c>
      <c r="L2912">
        <v>433925.42</v>
      </c>
      <c r="M2912">
        <v>114</v>
      </c>
      <c r="N2912">
        <v>314.54000000000002</v>
      </c>
      <c r="O2912" s="3">
        <v>-0.12889999999999999</v>
      </c>
      <c r="P2912" s="3">
        <v>0.55249999999999999</v>
      </c>
      <c r="Q2912" t="s">
        <v>20</v>
      </c>
      <c r="S2912" s="1">
        <f t="shared" si="132"/>
        <v>41101</v>
      </c>
      <c r="U2912" s="1">
        <f t="shared" si="133"/>
        <v>41103</v>
      </c>
      <c r="W2912" s="37">
        <f t="shared" si="134"/>
        <v>2</v>
      </c>
      <c r="X2912" s="2"/>
      <c r="Z2912" s="2"/>
      <c r="AB2912" s="3"/>
      <c r="AD2912" s="3"/>
      <c r="AJ2912" s="3"/>
      <c r="AK2912" s="3"/>
    </row>
    <row r="2913" spans="1:37">
      <c r="A2913" t="s">
        <v>144</v>
      </c>
      <c r="B2913" t="s">
        <v>19</v>
      </c>
      <c r="C2913" s="2">
        <v>43355.576388888891</v>
      </c>
      <c r="D2913">
        <v>85.9</v>
      </c>
      <c r="E2913" s="2">
        <v>43360.385416666664</v>
      </c>
      <c r="F2913">
        <v>48.6</v>
      </c>
      <c r="G2913" s="3">
        <v>-0.43419999999999997</v>
      </c>
      <c r="H2913">
        <v>24269.63</v>
      </c>
      <c r="I2913" s="3">
        <v>0.41860000000000003</v>
      </c>
      <c r="J2913">
        <v>675</v>
      </c>
      <c r="K2913">
        <v>57982.5</v>
      </c>
      <c r="L2913">
        <v>2609522.2400000002</v>
      </c>
      <c r="M2913">
        <v>98</v>
      </c>
      <c r="N2913">
        <v>247.65</v>
      </c>
      <c r="O2913" s="3">
        <v>-5.8200000000000002E-2</v>
      </c>
      <c r="P2913" s="3">
        <v>0.62280000000000002</v>
      </c>
      <c r="Q2913" t="s">
        <v>20</v>
      </c>
      <c r="S2913" s="1">
        <f t="shared" si="132"/>
        <v>43355</v>
      </c>
      <c r="U2913" s="1">
        <f t="shared" si="133"/>
        <v>43360</v>
      </c>
      <c r="W2913" s="37">
        <f t="shared" si="134"/>
        <v>5</v>
      </c>
      <c r="X2913" s="2"/>
      <c r="Z2913" s="2"/>
      <c r="AB2913" s="3"/>
      <c r="AD2913" s="3"/>
      <c r="AJ2913" s="3"/>
      <c r="AK2913" s="3"/>
    </row>
    <row r="2914" spans="1:37">
      <c r="A2914" t="s">
        <v>237</v>
      </c>
      <c r="B2914" t="s">
        <v>19</v>
      </c>
      <c r="C2914" s="2">
        <v>44560.416666666664</v>
      </c>
      <c r="D2914">
        <v>24.4</v>
      </c>
      <c r="E2914" s="2">
        <v>44560.604166666664</v>
      </c>
      <c r="F2914">
        <v>13.8</v>
      </c>
      <c r="G2914" s="3">
        <v>-0.43440000000000001</v>
      </c>
      <c r="H2914">
        <v>6130.8</v>
      </c>
      <c r="I2914" s="3">
        <v>0.41880000000000001</v>
      </c>
      <c r="J2914">
        <v>600</v>
      </c>
      <c r="K2914">
        <v>14640</v>
      </c>
      <c r="L2914">
        <v>5614139.8600000003</v>
      </c>
      <c r="M2914">
        <v>55</v>
      </c>
      <c r="N2914">
        <v>111.47</v>
      </c>
      <c r="O2914" s="3">
        <v>-0.26640000000000003</v>
      </c>
      <c r="P2914" s="3">
        <v>0.69259999999999999</v>
      </c>
      <c r="Q2914" t="s">
        <v>20</v>
      </c>
      <c r="S2914" s="1">
        <f t="shared" si="132"/>
        <v>44560</v>
      </c>
      <c r="U2914" s="1">
        <f t="shared" si="133"/>
        <v>44560</v>
      </c>
      <c r="W2914" s="37">
        <f t="shared" si="134"/>
        <v>0</v>
      </c>
      <c r="X2914" s="2"/>
      <c r="Z2914" s="2"/>
      <c r="AB2914" s="3"/>
      <c r="AD2914" s="3"/>
      <c r="AJ2914" s="3"/>
      <c r="AK2914" s="3"/>
    </row>
    <row r="2915" spans="1:37">
      <c r="A2915" t="s">
        <v>75</v>
      </c>
      <c r="B2915" t="s">
        <v>19</v>
      </c>
      <c r="C2915" s="2">
        <v>42276.513888888891</v>
      </c>
      <c r="D2915">
        <v>175.1</v>
      </c>
      <c r="E2915" s="2">
        <v>42278.565972222219</v>
      </c>
      <c r="F2915">
        <v>98.95</v>
      </c>
      <c r="G2915" s="3">
        <v>-0.43490000000000001</v>
      </c>
      <c r="H2915">
        <v>67903.78</v>
      </c>
      <c r="I2915" s="3">
        <v>0.41920000000000002</v>
      </c>
      <c r="J2915">
        <v>924.99990000000003</v>
      </c>
      <c r="K2915">
        <v>161967.5</v>
      </c>
      <c r="L2915">
        <v>2191256.2599999998</v>
      </c>
      <c r="M2915">
        <v>168</v>
      </c>
      <c r="N2915">
        <v>404.19</v>
      </c>
      <c r="O2915" s="3">
        <v>-3.3700000000000001E-2</v>
      </c>
      <c r="P2915" s="3">
        <v>0.55369999999999997</v>
      </c>
      <c r="Q2915" t="s">
        <v>20</v>
      </c>
      <c r="S2915" s="1">
        <f t="shared" si="132"/>
        <v>42276</v>
      </c>
      <c r="U2915" s="1">
        <f t="shared" si="133"/>
        <v>42278</v>
      </c>
      <c r="W2915" s="37">
        <f t="shared" si="134"/>
        <v>2</v>
      </c>
      <c r="X2915" s="2"/>
      <c r="Z2915" s="2"/>
      <c r="AB2915" s="3"/>
      <c r="AD2915" s="3"/>
      <c r="AJ2915" s="3"/>
      <c r="AK2915" s="3"/>
    </row>
    <row r="2916" spans="1:37">
      <c r="A2916" t="s">
        <v>39</v>
      </c>
      <c r="B2916" t="s">
        <v>19</v>
      </c>
      <c r="C2916" s="2">
        <v>41264.385416666664</v>
      </c>
      <c r="D2916">
        <v>32.4</v>
      </c>
      <c r="E2916" s="2">
        <v>41267.493055555555</v>
      </c>
      <c r="F2916">
        <v>18.3</v>
      </c>
      <c r="G2916" s="3">
        <v>-0.43519999999999998</v>
      </c>
      <c r="H2916">
        <v>12913.35</v>
      </c>
      <c r="I2916" s="3">
        <v>0.41949999999999998</v>
      </c>
      <c r="J2916">
        <v>950</v>
      </c>
      <c r="K2916">
        <v>30780</v>
      </c>
      <c r="L2916">
        <v>589806.12</v>
      </c>
      <c r="M2916">
        <v>108</v>
      </c>
      <c r="N2916">
        <v>119.57</v>
      </c>
      <c r="O2916" s="3">
        <v>-0.19750000000000001</v>
      </c>
      <c r="P2916" s="3">
        <v>0.52159999999999995</v>
      </c>
      <c r="Q2916" t="s">
        <v>20</v>
      </c>
      <c r="S2916" s="1">
        <f t="shared" ref="S2916:S2979" si="135">DATE(YEAR(C2916),MONTH(C2916),DAY(C2916))</f>
        <v>41264</v>
      </c>
      <c r="U2916" s="1">
        <f t="shared" ref="U2916:U2979" si="136">DATE(YEAR(E2916),MONTH(E2916),DAY(E2916))</f>
        <v>41267</v>
      </c>
      <c r="W2916" s="37">
        <f t="shared" ref="W2916:W2979" si="137">U2916-S2916</f>
        <v>3</v>
      </c>
      <c r="X2916" s="2"/>
      <c r="Z2916" s="2"/>
      <c r="AB2916" s="3"/>
      <c r="AD2916" s="3"/>
      <c r="AJ2916" s="3"/>
      <c r="AK2916" s="3"/>
    </row>
    <row r="2917" spans="1:37">
      <c r="A2917" t="s">
        <v>84</v>
      </c>
      <c r="B2917" t="s">
        <v>19</v>
      </c>
      <c r="C2917" s="2">
        <v>42130.399305555555</v>
      </c>
      <c r="D2917">
        <v>144.69999999999999</v>
      </c>
      <c r="E2917" s="2">
        <v>42132.385416666664</v>
      </c>
      <c r="F2917">
        <v>81.55</v>
      </c>
      <c r="G2917" s="3">
        <v>-0.43640000000000001</v>
      </c>
      <c r="H2917">
        <v>50232.19</v>
      </c>
      <c r="I2917" s="3">
        <v>0.42080000000000001</v>
      </c>
      <c r="J2917">
        <v>825</v>
      </c>
      <c r="K2917">
        <v>119377.5</v>
      </c>
      <c r="L2917">
        <v>1872955.38</v>
      </c>
      <c r="M2917">
        <v>149</v>
      </c>
      <c r="N2917">
        <v>337.13</v>
      </c>
      <c r="O2917" s="3">
        <v>-7.7700000000000005E-2</v>
      </c>
      <c r="P2917" s="3">
        <v>0.68830000000000002</v>
      </c>
      <c r="Q2917" t="s">
        <v>20</v>
      </c>
      <c r="S2917" s="1">
        <f t="shared" si="135"/>
        <v>42130</v>
      </c>
      <c r="U2917" s="1">
        <f t="shared" si="136"/>
        <v>42132</v>
      </c>
      <c r="W2917" s="37">
        <f t="shared" si="137"/>
        <v>2</v>
      </c>
      <c r="X2917" s="2"/>
      <c r="Z2917" s="2"/>
      <c r="AB2917" s="3"/>
      <c r="AD2917" s="3"/>
      <c r="AJ2917" s="3"/>
      <c r="AK2917" s="3"/>
    </row>
    <row r="2918" spans="1:37">
      <c r="A2918" t="s">
        <v>18</v>
      </c>
      <c r="B2918" t="s">
        <v>19</v>
      </c>
      <c r="C2918" s="2">
        <v>41585.579861111109</v>
      </c>
      <c r="D2918">
        <v>148.15</v>
      </c>
      <c r="E2918" s="2">
        <v>41589.538194444445</v>
      </c>
      <c r="F2918">
        <v>83.45</v>
      </c>
      <c r="G2918" s="3">
        <v>-0.43669999999999998</v>
      </c>
      <c r="H2918">
        <v>59264.800000000003</v>
      </c>
      <c r="I2918" s="3">
        <v>0.42109999999999997</v>
      </c>
      <c r="J2918">
        <v>950.00009999999997</v>
      </c>
      <c r="K2918">
        <v>140742.5</v>
      </c>
      <c r="L2918">
        <v>977393.35</v>
      </c>
      <c r="M2918">
        <v>141</v>
      </c>
      <c r="N2918">
        <v>420.32</v>
      </c>
      <c r="O2918" s="3">
        <v>-0.1444</v>
      </c>
      <c r="P2918" s="3">
        <v>0.56130000000000002</v>
      </c>
      <c r="Q2918" t="s">
        <v>20</v>
      </c>
      <c r="S2918" s="1">
        <f t="shared" si="135"/>
        <v>41585</v>
      </c>
      <c r="U2918" s="1">
        <f t="shared" si="136"/>
        <v>41589</v>
      </c>
      <c r="W2918" s="37">
        <f t="shared" si="137"/>
        <v>4</v>
      </c>
      <c r="X2918" s="2"/>
      <c r="Z2918" s="2"/>
      <c r="AB2918" s="3"/>
      <c r="AD2918" s="3"/>
      <c r="AJ2918" s="3"/>
      <c r="AK2918" s="3"/>
    </row>
    <row r="2919" spans="1:37">
      <c r="A2919" t="s">
        <v>72</v>
      </c>
      <c r="B2919" t="s">
        <v>19</v>
      </c>
      <c r="C2919" s="2">
        <v>42465.420138888891</v>
      </c>
      <c r="D2919">
        <v>150.5</v>
      </c>
      <c r="E2919" s="2">
        <v>42466.642361111109</v>
      </c>
      <c r="F2919">
        <v>84.7</v>
      </c>
      <c r="G2919" s="3">
        <v>-0.43719999999999998</v>
      </c>
      <c r="H2919">
        <v>57103.199999999997</v>
      </c>
      <c r="I2919" s="3">
        <v>0.42159999999999997</v>
      </c>
      <c r="J2919">
        <v>900</v>
      </c>
      <c r="K2919">
        <v>135450</v>
      </c>
      <c r="L2919">
        <v>1969286.65</v>
      </c>
      <c r="M2919">
        <v>141</v>
      </c>
      <c r="N2919">
        <v>404.99</v>
      </c>
      <c r="O2919" s="3">
        <v>-2.23E-2</v>
      </c>
      <c r="P2919" s="3">
        <v>0.51500000000000001</v>
      </c>
      <c r="Q2919" t="s">
        <v>20</v>
      </c>
      <c r="S2919" s="1">
        <f t="shared" si="135"/>
        <v>42465</v>
      </c>
      <c r="U2919" s="1">
        <f t="shared" si="136"/>
        <v>42466</v>
      </c>
      <c r="W2919" s="37">
        <f t="shared" si="137"/>
        <v>1</v>
      </c>
      <c r="X2919" s="2"/>
      <c r="Z2919" s="2"/>
      <c r="AB2919" s="3"/>
      <c r="AD2919" s="3"/>
      <c r="AJ2919" s="3"/>
      <c r="AK2919" s="3"/>
    </row>
    <row r="2920" spans="1:37">
      <c r="A2920" t="s">
        <v>235</v>
      </c>
      <c r="B2920" t="s">
        <v>19</v>
      </c>
      <c r="C2920" s="2">
        <v>44854.513888888891</v>
      </c>
      <c r="D2920">
        <v>157.80000000000001</v>
      </c>
      <c r="E2920" s="2">
        <v>44855.583333333336</v>
      </c>
      <c r="F2920">
        <v>88.75</v>
      </c>
      <c r="G2920" s="3">
        <v>-0.43759999999999999</v>
      </c>
      <c r="H2920">
        <v>46609.15</v>
      </c>
      <c r="I2920" s="3">
        <v>0.42199999999999999</v>
      </c>
      <c r="J2920">
        <v>700</v>
      </c>
      <c r="K2920">
        <v>110460</v>
      </c>
      <c r="L2920">
        <v>7195616.9299999997</v>
      </c>
      <c r="M2920">
        <v>97</v>
      </c>
      <c r="N2920">
        <v>480.51</v>
      </c>
      <c r="O2920" s="3">
        <v>-9.5399999999999999E-2</v>
      </c>
      <c r="P2920" s="3">
        <v>0.65780000000000005</v>
      </c>
      <c r="Q2920" t="s">
        <v>20</v>
      </c>
      <c r="S2920" s="1">
        <f t="shared" si="135"/>
        <v>44854</v>
      </c>
      <c r="U2920" s="1">
        <f t="shared" si="136"/>
        <v>44855</v>
      </c>
      <c r="W2920" s="37">
        <f t="shared" si="137"/>
        <v>1</v>
      </c>
      <c r="X2920" s="2"/>
      <c r="Z2920" s="2"/>
      <c r="AB2920" s="3"/>
      <c r="AD2920" s="3"/>
      <c r="AJ2920" s="3"/>
      <c r="AK2920" s="3"/>
    </row>
    <row r="2921" spans="1:37">
      <c r="A2921" t="s">
        <v>153</v>
      </c>
      <c r="B2921" t="s">
        <v>19</v>
      </c>
      <c r="C2921" s="2">
        <v>43529.427083333336</v>
      </c>
      <c r="D2921">
        <v>153.5</v>
      </c>
      <c r="E2921" s="2">
        <v>43531.527777777781</v>
      </c>
      <c r="F2921">
        <v>86.3</v>
      </c>
      <c r="G2921" s="3">
        <v>-0.43780000000000002</v>
      </c>
      <c r="H2921">
        <v>43741.35</v>
      </c>
      <c r="I2921" s="3">
        <v>0.42220000000000002</v>
      </c>
      <c r="J2921">
        <v>675</v>
      </c>
      <c r="K2921">
        <v>103612.5</v>
      </c>
      <c r="L2921">
        <v>2374163.13</v>
      </c>
      <c r="M2921">
        <v>182</v>
      </c>
      <c r="N2921">
        <v>240.34</v>
      </c>
      <c r="O2921" s="3">
        <v>-5.67E-2</v>
      </c>
      <c r="P2921" s="3">
        <v>0.47649999999999998</v>
      </c>
      <c r="Q2921" t="s">
        <v>20</v>
      </c>
      <c r="S2921" s="1">
        <f t="shared" si="135"/>
        <v>43529</v>
      </c>
      <c r="U2921" s="1">
        <f t="shared" si="136"/>
        <v>43531</v>
      </c>
      <c r="W2921" s="37">
        <f t="shared" si="137"/>
        <v>2</v>
      </c>
      <c r="X2921" s="2"/>
      <c r="Z2921" s="2"/>
      <c r="AB2921" s="3"/>
      <c r="AD2921" s="3"/>
      <c r="AJ2921" s="3"/>
      <c r="AK2921" s="3"/>
    </row>
    <row r="2922" spans="1:37">
      <c r="A2922" t="s">
        <v>44</v>
      </c>
      <c r="B2922" t="s">
        <v>19</v>
      </c>
      <c r="C2922" s="2">
        <v>41051.538194444445</v>
      </c>
      <c r="D2922">
        <v>64.599999999999994</v>
      </c>
      <c r="E2922" s="2">
        <v>41053.385416666664</v>
      </c>
      <c r="F2922">
        <v>36.299999999999997</v>
      </c>
      <c r="G2922" s="3">
        <v>-0.43809999999999999</v>
      </c>
      <c r="H2922">
        <v>28655.55</v>
      </c>
      <c r="I2922" s="3">
        <v>0.42249999999999999</v>
      </c>
      <c r="J2922">
        <v>1050</v>
      </c>
      <c r="K2922">
        <v>67830</v>
      </c>
      <c r="L2922">
        <v>253730.64</v>
      </c>
      <c r="M2922">
        <v>109</v>
      </c>
      <c r="N2922">
        <v>262.89</v>
      </c>
      <c r="O2922" s="3">
        <v>-0.18190000000000001</v>
      </c>
      <c r="P2922" s="3">
        <v>0.61839999999999995</v>
      </c>
      <c r="Q2922" t="s">
        <v>20</v>
      </c>
      <c r="S2922" s="1">
        <f t="shared" si="135"/>
        <v>41051</v>
      </c>
      <c r="U2922" s="1">
        <f t="shared" si="136"/>
        <v>41053</v>
      </c>
      <c r="W2922" s="37">
        <f t="shared" si="137"/>
        <v>2</v>
      </c>
      <c r="X2922" s="2"/>
      <c r="Z2922" s="2"/>
      <c r="AB2922" s="3"/>
      <c r="AD2922" s="3"/>
      <c r="AJ2922" s="3"/>
      <c r="AK2922" s="3"/>
    </row>
    <row r="2923" spans="1:37">
      <c r="A2923" t="s">
        <v>83</v>
      </c>
      <c r="B2923" t="s">
        <v>19</v>
      </c>
      <c r="C2923" s="2">
        <v>41943.385416666664</v>
      </c>
      <c r="D2923">
        <v>87.4</v>
      </c>
      <c r="E2923" s="2">
        <v>41946.618055555555</v>
      </c>
      <c r="F2923">
        <v>49.1</v>
      </c>
      <c r="G2923" s="3">
        <v>-0.43819999999999998</v>
      </c>
      <c r="H2923">
        <v>29548</v>
      </c>
      <c r="I2923" s="3">
        <v>0.42259999999999998</v>
      </c>
      <c r="J2923">
        <v>800</v>
      </c>
      <c r="K2923">
        <v>69920</v>
      </c>
      <c r="L2923">
        <v>1572354</v>
      </c>
      <c r="M2923">
        <v>144</v>
      </c>
      <c r="N2923">
        <v>205.19</v>
      </c>
      <c r="O2923" s="3">
        <v>-0.1419</v>
      </c>
      <c r="P2923" s="3">
        <v>0.51029999999999998</v>
      </c>
      <c r="Q2923" t="s">
        <v>20</v>
      </c>
      <c r="S2923" s="1">
        <f t="shared" si="135"/>
        <v>41943</v>
      </c>
      <c r="U2923" s="1">
        <f t="shared" si="136"/>
        <v>41946</v>
      </c>
      <c r="W2923" s="37">
        <f t="shared" si="137"/>
        <v>3</v>
      </c>
      <c r="X2923" s="2"/>
      <c r="Z2923" s="2"/>
      <c r="AB2923" s="3"/>
      <c r="AD2923" s="3"/>
      <c r="AJ2923" s="3"/>
      <c r="AK2923" s="3"/>
    </row>
    <row r="2924" spans="1:37">
      <c r="A2924" t="s">
        <v>38</v>
      </c>
      <c r="B2924" t="s">
        <v>19</v>
      </c>
      <c r="C2924" s="2">
        <v>41324.579861111109</v>
      </c>
      <c r="D2924">
        <v>50.75</v>
      </c>
      <c r="E2924" s="2">
        <v>41325.614583333336</v>
      </c>
      <c r="F2924">
        <v>28.5</v>
      </c>
      <c r="G2924" s="3">
        <v>-0.43840000000000001</v>
      </c>
      <c r="H2924">
        <v>20384.63</v>
      </c>
      <c r="I2924" s="3">
        <v>0.42280000000000001</v>
      </c>
      <c r="J2924">
        <v>950</v>
      </c>
      <c r="K2924">
        <v>48212.5</v>
      </c>
      <c r="L2924">
        <v>600680.67000000004</v>
      </c>
      <c r="M2924">
        <v>87</v>
      </c>
      <c r="N2924">
        <v>234.31</v>
      </c>
      <c r="O2924" s="3">
        <v>-5.5199999999999999E-2</v>
      </c>
      <c r="P2924" s="3">
        <v>0.53500000000000003</v>
      </c>
      <c r="Q2924" t="s">
        <v>20</v>
      </c>
      <c r="S2924" s="1">
        <f t="shared" si="135"/>
        <v>41324</v>
      </c>
      <c r="U2924" s="1">
        <f t="shared" si="136"/>
        <v>41325</v>
      </c>
      <c r="W2924" s="37">
        <f t="shared" si="137"/>
        <v>1</v>
      </c>
      <c r="X2924" s="2"/>
      <c r="Z2924" s="2"/>
      <c r="AB2924" s="3"/>
      <c r="AD2924" s="3"/>
      <c r="AJ2924" s="3"/>
      <c r="AK2924" s="3"/>
    </row>
    <row r="2925" spans="1:37">
      <c r="A2925" t="s">
        <v>211</v>
      </c>
      <c r="B2925" t="s">
        <v>19</v>
      </c>
      <c r="C2925" s="2">
        <v>44624.635416666664</v>
      </c>
      <c r="D2925">
        <v>487.3</v>
      </c>
      <c r="E2925" s="2">
        <v>44628.576388888891</v>
      </c>
      <c r="F2925">
        <v>273.60000000000002</v>
      </c>
      <c r="G2925" s="3">
        <v>-0.4385</v>
      </c>
      <c r="H2925">
        <v>144263.70000000001</v>
      </c>
      <c r="I2925" s="3">
        <v>0.4229</v>
      </c>
      <c r="J2925">
        <v>700</v>
      </c>
      <c r="K2925">
        <v>341110</v>
      </c>
      <c r="L2925">
        <v>6170294.5800000001</v>
      </c>
      <c r="M2925">
        <v>136</v>
      </c>
      <c r="N2925">
        <v>1060.76</v>
      </c>
      <c r="O2925" s="3">
        <v>-3.6299999999999999E-2</v>
      </c>
      <c r="P2925" s="3">
        <v>0.5383</v>
      </c>
      <c r="Q2925" t="s">
        <v>20</v>
      </c>
      <c r="S2925" s="1">
        <f t="shared" si="135"/>
        <v>44624</v>
      </c>
      <c r="U2925" s="1">
        <f t="shared" si="136"/>
        <v>44628</v>
      </c>
      <c r="W2925" s="37">
        <f t="shared" si="137"/>
        <v>4</v>
      </c>
      <c r="X2925" s="2"/>
      <c r="Z2925" s="2"/>
      <c r="AB2925" s="3"/>
      <c r="AD2925" s="3"/>
      <c r="AJ2925" s="3"/>
      <c r="AK2925" s="3"/>
    </row>
    <row r="2926" spans="1:37">
      <c r="A2926" t="s">
        <v>260</v>
      </c>
      <c r="B2926" t="s">
        <v>19</v>
      </c>
      <c r="C2926" s="2">
        <v>44488.597222222219</v>
      </c>
      <c r="D2926">
        <v>158.80000000000001</v>
      </c>
      <c r="E2926" s="2">
        <v>44490.385416666664</v>
      </c>
      <c r="F2926">
        <v>89.15</v>
      </c>
      <c r="G2926" s="3">
        <v>-0.43859999999999999</v>
      </c>
      <c r="H2926">
        <v>40302.300000000003</v>
      </c>
      <c r="I2926" s="3">
        <v>0.42299999999999999</v>
      </c>
      <c r="J2926">
        <v>600</v>
      </c>
      <c r="K2926">
        <v>95280</v>
      </c>
      <c r="L2926">
        <v>5814463.1600000001</v>
      </c>
      <c r="M2926">
        <v>92</v>
      </c>
      <c r="N2926">
        <v>438.07</v>
      </c>
      <c r="O2926" s="3">
        <v>-0.17730000000000001</v>
      </c>
      <c r="P2926" s="3">
        <v>0.43859999999999999</v>
      </c>
      <c r="Q2926" t="s">
        <v>20</v>
      </c>
      <c r="S2926" s="1">
        <f t="shared" si="135"/>
        <v>44488</v>
      </c>
      <c r="U2926" s="1">
        <f t="shared" si="136"/>
        <v>44490</v>
      </c>
      <c r="W2926" s="37">
        <f t="shared" si="137"/>
        <v>2</v>
      </c>
      <c r="X2926" s="2"/>
      <c r="Z2926" s="2"/>
      <c r="AB2926" s="3"/>
      <c r="AD2926" s="3"/>
      <c r="AJ2926" s="3"/>
      <c r="AK2926" s="3"/>
    </row>
    <row r="2927" spans="1:37">
      <c r="A2927" t="s">
        <v>75</v>
      </c>
      <c r="B2927" t="s">
        <v>19</v>
      </c>
      <c r="C2927" s="2">
        <v>42506.583333333336</v>
      </c>
      <c r="D2927">
        <v>71.3</v>
      </c>
      <c r="E2927" s="2">
        <v>42507.638888888891</v>
      </c>
      <c r="F2927">
        <v>40</v>
      </c>
      <c r="G2927" s="3">
        <v>-0.439</v>
      </c>
      <c r="H2927">
        <v>27168.3</v>
      </c>
      <c r="I2927" s="3">
        <v>0.4234</v>
      </c>
      <c r="J2927">
        <v>900</v>
      </c>
      <c r="K2927">
        <v>64170</v>
      </c>
      <c r="L2927">
        <v>1843989.55</v>
      </c>
      <c r="M2927">
        <v>93</v>
      </c>
      <c r="N2927">
        <v>292.13</v>
      </c>
      <c r="O2927" s="3">
        <v>-9.9599999999999994E-2</v>
      </c>
      <c r="P2927" s="3">
        <v>0.62970000000000004</v>
      </c>
      <c r="Q2927" t="s">
        <v>20</v>
      </c>
      <c r="S2927" s="1">
        <f t="shared" si="135"/>
        <v>42506</v>
      </c>
      <c r="U2927" s="1">
        <f t="shared" si="136"/>
        <v>42507</v>
      </c>
      <c r="W2927" s="37">
        <f t="shared" si="137"/>
        <v>1</v>
      </c>
      <c r="X2927" s="2"/>
      <c r="Z2927" s="2"/>
      <c r="AB2927" s="3"/>
      <c r="AD2927" s="3"/>
      <c r="AJ2927" s="3"/>
      <c r="AK2927" s="3"/>
    </row>
    <row r="2928" spans="1:37">
      <c r="A2928" t="s">
        <v>18</v>
      </c>
      <c r="B2928" t="s">
        <v>19</v>
      </c>
      <c r="C2928" s="2">
        <v>41627.388888888891</v>
      </c>
      <c r="D2928">
        <v>62.75</v>
      </c>
      <c r="E2928" s="2">
        <v>41628.385416666664</v>
      </c>
      <c r="F2928">
        <v>35.200000000000003</v>
      </c>
      <c r="G2928" s="3">
        <v>-0.439</v>
      </c>
      <c r="H2928">
        <v>25241.97</v>
      </c>
      <c r="I2928" s="3">
        <v>0.4234</v>
      </c>
      <c r="J2928">
        <v>950</v>
      </c>
      <c r="K2928">
        <v>59612.5</v>
      </c>
      <c r="L2928">
        <v>984455.63</v>
      </c>
      <c r="M2928">
        <v>76</v>
      </c>
      <c r="N2928">
        <v>332.13</v>
      </c>
      <c r="O2928" s="3">
        <v>-8.4500000000000006E-2</v>
      </c>
      <c r="P2928" s="3">
        <v>0.45900000000000002</v>
      </c>
      <c r="Q2928" t="s">
        <v>20</v>
      </c>
      <c r="S2928" s="1">
        <f t="shared" si="135"/>
        <v>41627</v>
      </c>
      <c r="U2928" s="1">
        <f t="shared" si="136"/>
        <v>41628</v>
      </c>
      <c r="W2928" s="37">
        <f t="shared" si="137"/>
        <v>1</v>
      </c>
      <c r="X2928" s="2"/>
      <c r="Z2928" s="2"/>
      <c r="AB2928" s="3"/>
      <c r="AD2928" s="3"/>
      <c r="AJ2928" s="3"/>
      <c r="AK2928" s="3"/>
    </row>
    <row r="2929" spans="1:37">
      <c r="A2929" t="s">
        <v>37</v>
      </c>
      <c r="B2929" t="s">
        <v>19</v>
      </c>
      <c r="C2929" s="2">
        <v>40960.388888888891</v>
      </c>
      <c r="D2929">
        <v>43.4</v>
      </c>
      <c r="E2929" s="2">
        <v>40961.423611111109</v>
      </c>
      <c r="F2929">
        <v>24.3</v>
      </c>
      <c r="G2929" s="3">
        <v>-0.44009999999999999</v>
      </c>
      <c r="H2929">
        <v>16580.7</v>
      </c>
      <c r="I2929" s="3">
        <v>0.42449999999999999</v>
      </c>
      <c r="J2929">
        <v>899.99990000000003</v>
      </c>
      <c r="K2929">
        <v>39060</v>
      </c>
      <c r="L2929">
        <v>-91113.23</v>
      </c>
      <c r="M2929">
        <v>87</v>
      </c>
      <c r="N2929">
        <v>190.58</v>
      </c>
      <c r="O2929" s="3">
        <v>-8.8700000000000001E-2</v>
      </c>
      <c r="P2929" s="3">
        <v>0.6371</v>
      </c>
      <c r="Q2929" t="s">
        <v>20</v>
      </c>
      <c r="S2929" s="1">
        <f t="shared" si="135"/>
        <v>40960</v>
      </c>
      <c r="U2929" s="1">
        <f t="shared" si="136"/>
        <v>40961</v>
      </c>
      <c r="W2929" s="37">
        <f t="shared" si="137"/>
        <v>1</v>
      </c>
      <c r="X2929" s="2"/>
      <c r="Z2929" s="2"/>
      <c r="AB2929" s="3"/>
      <c r="AD2929" s="3"/>
      <c r="AJ2929" s="3"/>
      <c r="AK2929" s="3"/>
    </row>
    <row r="2930" spans="1:37">
      <c r="A2930" t="s">
        <v>37</v>
      </c>
      <c r="B2930" t="s">
        <v>19</v>
      </c>
      <c r="C2930" s="2">
        <v>41499.413194444445</v>
      </c>
      <c r="D2930">
        <v>70.3</v>
      </c>
      <c r="E2930" s="2">
        <v>41502.385416666664</v>
      </c>
      <c r="F2930">
        <v>39.35</v>
      </c>
      <c r="G2930" s="3">
        <v>-0.44030000000000002</v>
      </c>
      <c r="H2930">
        <v>29853.5</v>
      </c>
      <c r="I2930" s="3">
        <v>0.42470000000000002</v>
      </c>
      <c r="J2930">
        <v>999.99990000000003</v>
      </c>
      <c r="K2930">
        <v>70300</v>
      </c>
      <c r="L2930">
        <v>584174.19999999995</v>
      </c>
      <c r="M2930">
        <v>145</v>
      </c>
      <c r="N2930">
        <v>205.89</v>
      </c>
      <c r="O2930" s="3">
        <v>-6.54E-2</v>
      </c>
      <c r="P2930" s="3">
        <v>0.62660000000000005</v>
      </c>
      <c r="Q2930" t="s">
        <v>20</v>
      </c>
      <c r="S2930" s="1">
        <f t="shared" si="135"/>
        <v>41499</v>
      </c>
      <c r="U2930" s="1">
        <f t="shared" si="136"/>
        <v>41502</v>
      </c>
      <c r="W2930" s="37">
        <f t="shared" si="137"/>
        <v>3</v>
      </c>
      <c r="X2930" s="2"/>
      <c r="Z2930" s="2"/>
      <c r="AB2930" s="3"/>
      <c r="AD2930" s="3"/>
      <c r="AJ2930" s="3"/>
      <c r="AK2930" s="3"/>
    </row>
    <row r="2931" spans="1:37">
      <c r="A2931" t="s">
        <v>122</v>
      </c>
      <c r="B2931" t="s">
        <v>19</v>
      </c>
      <c r="C2931" s="2">
        <v>42993.583333333336</v>
      </c>
      <c r="D2931">
        <v>77.45</v>
      </c>
      <c r="E2931" s="2">
        <v>42997.434027777781</v>
      </c>
      <c r="F2931">
        <v>43.35</v>
      </c>
      <c r="G2931" s="3">
        <v>-0.44030000000000002</v>
      </c>
      <c r="H2931">
        <v>24669</v>
      </c>
      <c r="I2931" s="3">
        <v>0.42470000000000002</v>
      </c>
      <c r="J2931">
        <v>750</v>
      </c>
      <c r="K2931">
        <v>58087.5</v>
      </c>
      <c r="L2931">
        <v>2304426.1800000002</v>
      </c>
      <c r="M2931">
        <v>108</v>
      </c>
      <c r="N2931">
        <v>228.42</v>
      </c>
      <c r="O2931" s="3">
        <v>-4.3299999999999998E-2</v>
      </c>
      <c r="P2931" s="3">
        <v>0.55840000000000001</v>
      </c>
      <c r="Q2931" t="s">
        <v>20</v>
      </c>
      <c r="S2931" s="1">
        <f t="shared" si="135"/>
        <v>42993</v>
      </c>
      <c r="U2931" s="1">
        <f t="shared" si="136"/>
        <v>42997</v>
      </c>
      <c r="W2931" s="37">
        <f t="shared" si="137"/>
        <v>4</v>
      </c>
      <c r="X2931" s="2"/>
      <c r="Z2931" s="2"/>
      <c r="AB2931" s="3"/>
      <c r="AD2931" s="3"/>
      <c r="AJ2931" s="3"/>
      <c r="AK2931" s="3"/>
    </row>
    <row r="2932" spans="1:37">
      <c r="A2932" t="s">
        <v>77</v>
      </c>
      <c r="B2932" t="s">
        <v>19</v>
      </c>
      <c r="C2932" s="2">
        <v>42373.385416666664</v>
      </c>
      <c r="D2932">
        <v>124.4</v>
      </c>
      <c r="E2932" s="2">
        <v>42375.434027777781</v>
      </c>
      <c r="F2932">
        <v>69.599999999999994</v>
      </c>
      <c r="G2932" s="3">
        <v>-0.4405</v>
      </c>
      <c r="H2932">
        <v>47574</v>
      </c>
      <c r="I2932" s="3">
        <v>0.4249</v>
      </c>
      <c r="J2932">
        <v>900</v>
      </c>
      <c r="K2932">
        <v>111960</v>
      </c>
      <c r="L2932">
        <v>1956808.49</v>
      </c>
      <c r="M2932">
        <v>167</v>
      </c>
      <c r="N2932">
        <v>284.87</v>
      </c>
      <c r="O2932" s="3">
        <v>-0.15679999999999999</v>
      </c>
      <c r="P2932" s="3">
        <v>0.51370000000000005</v>
      </c>
      <c r="Q2932" t="s">
        <v>20</v>
      </c>
      <c r="S2932" s="1">
        <f t="shared" si="135"/>
        <v>42373</v>
      </c>
      <c r="U2932" s="1">
        <f t="shared" si="136"/>
        <v>42375</v>
      </c>
      <c r="W2932" s="37">
        <f t="shared" si="137"/>
        <v>2</v>
      </c>
      <c r="X2932" s="2"/>
      <c r="Z2932" s="2"/>
      <c r="AB2932" s="3"/>
      <c r="AD2932" s="3"/>
      <c r="AJ2932" s="3"/>
      <c r="AK2932" s="3"/>
    </row>
    <row r="2933" spans="1:37">
      <c r="A2933" t="s">
        <v>30</v>
      </c>
      <c r="B2933" t="s">
        <v>19</v>
      </c>
      <c r="C2933" s="2">
        <v>41144.5625</v>
      </c>
      <c r="D2933">
        <v>62</v>
      </c>
      <c r="E2933" s="2">
        <v>41145.642361111109</v>
      </c>
      <c r="F2933">
        <v>34.6</v>
      </c>
      <c r="G2933" s="3">
        <v>-0.44190000000000002</v>
      </c>
      <c r="H2933">
        <v>26434</v>
      </c>
      <c r="I2933" s="3">
        <v>0.4264</v>
      </c>
      <c r="J2933">
        <v>1000</v>
      </c>
      <c r="K2933">
        <v>62000</v>
      </c>
      <c r="L2933">
        <v>494778.84</v>
      </c>
      <c r="M2933">
        <v>100</v>
      </c>
      <c r="N2933">
        <v>264.33999999999997</v>
      </c>
      <c r="O2933" s="3">
        <v>-8.8700000000000001E-2</v>
      </c>
      <c r="P2933" s="3">
        <v>0.55479999999999996</v>
      </c>
      <c r="Q2933" t="s">
        <v>20</v>
      </c>
      <c r="S2933" s="1">
        <f t="shared" si="135"/>
        <v>41144</v>
      </c>
      <c r="U2933" s="1">
        <f t="shared" si="136"/>
        <v>41145</v>
      </c>
      <c r="W2933" s="37">
        <f t="shared" si="137"/>
        <v>1</v>
      </c>
      <c r="X2933" s="2"/>
      <c r="Z2933" s="2"/>
      <c r="AB2933" s="3"/>
      <c r="AD2933" s="3"/>
      <c r="AJ2933" s="3"/>
      <c r="AK2933" s="3"/>
    </row>
    <row r="2934" spans="1:37">
      <c r="A2934" t="s">
        <v>39</v>
      </c>
      <c r="B2934" t="s">
        <v>19</v>
      </c>
      <c r="C2934" s="2">
        <v>41435.611111111109</v>
      </c>
      <c r="D2934">
        <v>87.4</v>
      </c>
      <c r="E2934" s="2">
        <v>41437.541666666664</v>
      </c>
      <c r="F2934">
        <v>48.7</v>
      </c>
      <c r="G2934" s="3">
        <v>-0.44280000000000003</v>
      </c>
      <c r="H2934">
        <v>35472.050000000003</v>
      </c>
      <c r="I2934" s="3">
        <v>0.42720000000000002</v>
      </c>
      <c r="J2934">
        <v>950</v>
      </c>
      <c r="K2934">
        <v>83030</v>
      </c>
      <c r="L2934">
        <v>688125.07</v>
      </c>
      <c r="M2934">
        <v>133</v>
      </c>
      <c r="N2934">
        <v>266.70999999999998</v>
      </c>
      <c r="O2934" s="3">
        <v>-8.8099999999999998E-2</v>
      </c>
      <c r="P2934" s="3">
        <v>0.58640000000000003</v>
      </c>
      <c r="Q2934" t="s">
        <v>20</v>
      </c>
      <c r="S2934" s="1">
        <f t="shared" si="135"/>
        <v>41435</v>
      </c>
      <c r="U2934" s="1">
        <f t="shared" si="136"/>
        <v>41437</v>
      </c>
      <c r="W2934" s="37">
        <f t="shared" si="137"/>
        <v>2</v>
      </c>
      <c r="X2934" s="2"/>
      <c r="Z2934" s="2"/>
      <c r="AB2934" s="3"/>
      <c r="AD2934" s="3"/>
      <c r="AJ2934" s="3"/>
      <c r="AK2934" s="3"/>
    </row>
    <row r="2935" spans="1:37">
      <c r="A2935" t="s">
        <v>157</v>
      </c>
      <c r="B2935" t="s">
        <v>19</v>
      </c>
      <c r="C2935" s="2">
        <v>43614.510416666664</v>
      </c>
      <c r="D2935">
        <v>47.5</v>
      </c>
      <c r="E2935" s="2">
        <v>43615.40625</v>
      </c>
      <c r="F2935">
        <v>26.45</v>
      </c>
      <c r="G2935" s="3">
        <v>-0.44319999999999998</v>
      </c>
      <c r="H2935">
        <v>13709.59</v>
      </c>
      <c r="I2935" s="3">
        <v>0.42759999999999998</v>
      </c>
      <c r="J2935">
        <v>675</v>
      </c>
      <c r="K2935">
        <v>32062.5</v>
      </c>
      <c r="L2935">
        <v>2730410.2</v>
      </c>
      <c r="M2935">
        <v>47</v>
      </c>
      <c r="N2935">
        <v>291.69</v>
      </c>
      <c r="O2935" s="3">
        <v>-3.7900000000000003E-2</v>
      </c>
      <c r="P2935" s="3">
        <v>0.73680000000000001</v>
      </c>
      <c r="Q2935" t="s">
        <v>20</v>
      </c>
      <c r="S2935" s="1">
        <f t="shared" si="135"/>
        <v>43614</v>
      </c>
      <c r="U2935" s="1">
        <f t="shared" si="136"/>
        <v>43615</v>
      </c>
      <c r="W2935" s="37">
        <f t="shared" si="137"/>
        <v>1</v>
      </c>
      <c r="X2935" s="2"/>
      <c r="Z2935" s="2"/>
      <c r="AB2935" s="3"/>
      <c r="AD2935" s="3"/>
      <c r="AJ2935" s="3"/>
      <c r="AK2935" s="3"/>
    </row>
    <row r="2936" spans="1:37">
      <c r="A2936" t="s">
        <v>212</v>
      </c>
      <c r="B2936" t="s">
        <v>19</v>
      </c>
      <c r="C2936" s="2">
        <v>44763.600694444445</v>
      </c>
      <c r="D2936">
        <v>145.94999999999999</v>
      </c>
      <c r="E2936" s="2">
        <v>44767.385416666664</v>
      </c>
      <c r="F2936">
        <v>80.849999999999994</v>
      </c>
      <c r="G2936" s="3">
        <v>-0.44600000000000001</v>
      </c>
      <c r="H2936">
        <v>47124</v>
      </c>
      <c r="I2936" s="3">
        <v>0.43049999999999999</v>
      </c>
      <c r="J2936">
        <v>750</v>
      </c>
      <c r="K2936">
        <v>109462.5</v>
      </c>
      <c r="L2936">
        <v>7077897.0599999996</v>
      </c>
      <c r="M2936">
        <v>91</v>
      </c>
      <c r="N2936">
        <v>517.85</v>
      </c>
      <c r="O2936" s="3">
        <v>-8.6699999999999999E-2</v>
      </c>
      <c r="P2936" s="3">
        <v>0.51829999999999998</v>
      </c>
      <c r="Q2936" t="s">
        <v>20</v>
      </c>
      <c r="S2936" s="1">
        <f t="shared" si="135"/>
        <v>44763</v>
      </c>
      <c r="U2936" s="1">
        <f t="shared" si="136"/>
        <v>44767</v>
      </c>
      <c r="W2936" s="37">
        <f t="shared" si="137"/>
        <v>4</v>
      </c>
      <c r="X2936" s="2"/>
      <c r="Z2936" s="2"/>
      <c r="AB2936" s="3"/>
      <c r="AD2936" s="3"/>
      <c r="AJ2936" s="3"/>
      <c r="AK2936" s="3"/>
    </row>
    <row r="2937" spans="1:37">
      <c r="A2937" t="s">
        <v>73</v>
      </c>
      <c r="B2937" t="s">
        <v>19</v>
      </c>
      <c r="C2937" s="2">
        <v>41842.385416666664</v>
      </c>
      <c r="D2937">
        <v>60.1</v>
      </c>
      <c r="E2937" s="2">
        <v>41843.5625</v>
      </c>
      <c r="F2937">
        <v>33.25</v>
      </c>
      <c r="G2937" s="3">
        <v>-0.44679999999999997</v>
      </c>
      <c r="H2937">
        <v>22029.03</v>
      </c>
      <c r="I2937" s="3">
        <v>0.43120000000000003</v>
      </c>
      <c r="J2937">
        <v>850</v>
      </c>
      <c r="K2937">
        <v>51085</v>
      </c>
      <c r="L2937">
        <v>1425356.2</v>
      </c>
      <c r="M2937">
        <v>128</v>
      </c>
      <c r="N2937">
        <v>172.1</v>
      </c>
      <c r="O2937" s="3">
        <v>-9.7299999999999998E-2</v>
      </c>
      <c r="P2937" s="3">
        <v>0.64810000000000001</v>
      </c>
      <c r="Q2937" t="s">
        <v>20</v>
      </c>
      <c r="S2937" s="1">
        <f t="shared" si="135"/>
        <v>41842</v>
      </c>
      <c r="U2937" s="1">
        <f t="shared" si="136"/>
        <v>41843</v>
      </c>
      <c r="W2937" s="37">
        <f t="shared" si="137"/>
        <v>1</v>
      </c>
      <c r="X2937" s="2"/>
      <c r="Z2937" s="2"/>
      <c r="AB2937" s="3"/>
      <c r="AD2937" s="3"/>
      <c r="AJ2937" s="3"/>
      <c r="AK2937" s="3"/>
    </row>
    <row r="2938" spans="1:37">
      <c r="A2938" t="s">
        <v>121</v>
      </c>
      <c r="B2938" t="s">
        <v>19</v>
      </c>
      <c r="C2938" s="2">
        <v>42954.631944444445</v>
      </c>
      <c r="D2938">
        <v>101</v>
      </c>
      <c r="E2938" s="2">
        <v>42956.607638888891</v>
      </c>
      <c r="F2938">
        <v>55.8</v>
      </c>
      <c r="G2938" s="3">
        <v>-0.44750000000000001</v>
      </c>
      <c r="H2938">
        <v>32724</v>
      </c>
      <c r="I2938" s="3">
        <v>0.432</v>
      </c>
      <c r="J2938">
        <v>750</v>
      </c>
      <c r="K2938">
        <v>75750</v>
      </c>
      <c r="L2938">
        <v>2241087.9300000002</v>
      </c>
      <c r="M2938">
        <v>144</v>
      </c>
      <c r="N2938">
        <v>227.25</v>
      </c>
      <c r="O2938" s="3">
        <v>-4.4600000000000001E-2</v>
      </c>
      <c r="P2938" s="3">
        <v>0.58709999999999996</v>
      </c>
      <c r="Q2938" t="s">
        <v>20</v>
      </c>
      <c r="S2938" s="1">
        <f t="shared" si="135"/>
        <v>42954</v>
      </c>
      <c r="U2938" s="1">
        <f t="shared" si="136"/>
        <v>42956</v>
      </c>
      <c r="W2938" s="37">
        <f t="shared" si="137"/>
        <v>2</v>
      </c>
      <c r="X2938" s="2"/>
      <c r="Z2938" s="2"/>
      <c r="AB2938" s="3"/>
      <c r="AD2938" s="3"/>
      <c r="AJ2938" s="3"/>
      <c r="AK2938" s="3"/>
    </row>
    <row r="2939" spans="1:37">
      <c r="A2939" t="s">
        <v>74</v>
      </c>
      <c r="B2939" t="s">
        <v>19</v>
      </c>
      <c r="C2939" s="2">
        <v>41803.496527777781</v>
      </c>
      <c r="D2939">
        <v>111.7</v>
      </c>
      <c r="E2939" s="2">
        <v>41806.604166666664</v>
      </c>
      <c r="F2939">
        <v>61.6</v>
      </c>
      <c r="G2939" s="3">
        <v>-0.44850000000000001</v>
      </c>
      <c r="H2939">
        <v>41111.949999999997</v>
      </c>
      <c r="I2939" s="3">
        <v>0.433</v>
      </c>
      <c r="J2939">
        <v>850</v>
      </c>
      <c r="K2939">
        <v>94945</v>
      </c>
      <c r="L2939">
        <v>1384240.85</v>
      </c>
      <c r="M2939">
        <v>108</v>
      </c>
      <c r="N2939">
        <v>380.67</v>
      </c>
      <c r="O2939" s="3">
        <v>-5.0999999999999997E-2</v>
      </c>
      <c r="P2939" s="3">
        <v>0.61099999999999999</v>
      </c>
      <c r="Q2939" t="s">
        <v>20</v>
      </c>
      <c r="S2939" s="1">
        <f t="shared" si="135"/>
        <v>41803</v>
      </c>
      <c r="U2939" s="1">
        <f t="shared" si="136"/>
        <v>41806</v>
      </c>
      <c r="W2939" s="37">
        <f t="shared" si="137"/>
        <v>3</v>
      </c>
      <c r="X2939" s="2"/>
      <c r="Z2939" s="2"/>
      <c r="AB2939" s="3"/>
      <c r="AD2939" s="3"/>
      <c r="AJ2939" s="3"/>
      <c r="AK2939" s="3"/>
    </row>
    <row r="2940" spans="1:37">
      <c r="A2940" t="s">
        <v>170</v>
      </c>
      <c r="B2940" t="s">
        <v>19</v>
      </c>
      <c r="C2940" s="2">
        <v>44154.559027777781</v>
      </c>
      <c r="D2940">
        <v>117</v>
      </c>
      <c r="E2940" s="2">
        <v>44155.548611111109</v>
      </c>
      <c r="F2940">
        <v>64.5</v>
      </c>
      <c r="G2940" s="3">
        <v>-0.44869999999999999</v>
      </c>
      <c r="H2940">
        <v>34212.379999999997</v>
      </c>
      <c r="I2940" s="3">
        <v>0.43319999999999997</v>
      </c>
      <c r="J2940">
        <v>675</v>
      </c>
      <c r="K2940">
        <v>78975</v>
      </c>
      <c r="L2940">
        <v>4039745.04</v>
      </c>
      <c r="M2940">
        <v>74</v>
      </c>
      <c r="N2940">
        <v>462.33</v>
      </c>
      <c r="O2940" s="3">
        <v>-0.1081</v>
      </c>
      <c r="P2940" s="3">
        <v>0.5897</v>
      </c>
      <c r="Q2940" t="s">
        <v>20</v>
      </c>
      <c r="S2940" s="1">
        <f t="shared" si="135"/>
        <v>44154</v>
      </c>
      <c r="U2940" s="1">
        <f t="shared" si="136"/>
        <v>44155</v>
      </c>
      <c r="W2940" s="37">
        <f t="shared" si="137"/>
        <v>1</v>
      </c>
      <c r="X2940" s="2"/>
      <c r="Z2940" s="2"/>
      <c r="AB2940" s="3"/>
      <c r="AD2940" s="3"/>
      <c r="AJ2940" s="3"/>
      <c r="AK2940" s="3"/>
    </row>
    <row r="2941" spans="1:37">
      <c r="A2941" t="s">
        <v>89</v>
      </c>
      <c r="B2941" t="s">
        <v>19</v>
      </c>
      <c r="C2941" s="2">
        <v>42767.538194444445</v>
      </c>
      <c r="D2941">
        <v>91.85</v>
      </c>
      <c r="E2941" s="2">
        <v>42769.486111111109</v>
      </c>
      <c r="F2941">
        <v>50.6</v>
      </c>
      <c r="G2941" s="3">
        <v>-0.4491</v>
      </c>
      <c r="H2941">
        <v>32856.04</v>
      </c>
      <c r="I2941" s="3">
        <v>0.43359999999999999</v>
      </c>
      <c r="J2941">
        <v>825</v>
      </c>
      <c r="K2941">
        <v>75776.25</v>
      </c>
      <c r="L2941">
        <v>2229808.15</v>
      </c>
      <c r="M2941">
        <v>136</v>
      </c>
      <c r="N2941">
        <v>241.59</v>
      </c>
      <c r="O2941" s="3">
        <v>-0.53459999999999996</v>
      </c>
      <c r="P2941" s="3">
        <v>0.5373</v>
      </c>
      <c r="Q2941" t="s">
        <v>20</v>
      </c>
      <c r="S2941" s="1">
        <f t="shared" si="135"/>
        <v>42767</v>
      </c>
      <c r="U2941" s="1">
        <f t="shared" si="136"/>
        <v>42769</v>
      </c>
      <c r="W2941" s="37">
        <f t="shared" si="137"/>
        <v>2</v>
      </c>
      <c r="X2941" s="2"/>
      <c r="Z2941" s="2"/>
      <c r="AB2941" s="3"/>
      <c r="AD2941" s="3"/>
      <c r="AJ2941" s="3"/>
      <c r="AK2941" s="3"/>
    </row>
    <row r="2942" spans="1:37">
      <c r="A2942" t="s">
        <v>50</v>
      </c>
      <c r="B2942" t="s">
        <v>19</v>
      </c>
      <c r="C2942" s="2">
        <v>40910.600694444445</v>
      </c>
      <c r="D2942">
        <v>111.5</v>
      </c>
      <c r="E2942" s="2">
        <v>40912.59375</v>
      </c>
      <c r="F2942">
        <v>61.3</v>
      </c>
      <c r="G2942" s="3">
        <v>-0.45019999999999999</v>
      </c>
      <c r="H2942">
        <v>50895.6</v>
      </c>
      <c r="I2942" s="3">
        <v>0.43469999999999998</v>
      </c>
      <c r="J2942">
        <v>1050</v>
      </c>
      <c r="K2942">
        <v>117075</v>
      </c>
      <c r="L2942">
        <v>-140282.28</v>
      </c>
      <c r="M2942">
        <v>151</v>
      </c>
      <c r="N2942">
        <v>337.06</v>
      </c>
      <c r="O2942" s="3">
        <v>-7.1999999999999998E-3</v>
      </c>
      <c r="P2942" s="3">
        <v>0.5655</v>
      </c>
      <c r="Q2942" t="s">
        <v>20</v>
      </c>
      <c r="S2942" s="1">
        <f t="shared" si="135"/>
        <v>40910</v>
      </c>
      <c r="U2942" s="1">
        <f t="shared" si="136"/>
        <v>40912</v>
      </c>
      <c r="W2942" s="37">
        <f t="shared" si="137"/>
        <v>2</v>
      </c>
      <c r="X2942" s="2"/>
      <c r="Z2942" s="2"/>
      <c r="AB2942" s="3"/>
      <c r="AD2942" s="3"/>
      <c r="AJ2942" s="3"/>
      <c r="AK2942" s="3"/>
    </row>
    <row r="2943" spans="1:37">
      <c r="A2943" t="s">
        <v>36</v>
      </c>
      <c r="B2943" t="s">
        <v>19</v>
      </c>
      <c r="C2943" s="2">
        <v>40990.510416666664</v>
      </c>
      <c r="D2943">
        <v>95.1</v>
      </c>
      <c r="E2943" s="2">
        <v>40991.559027777781</v>
      </c>
      <c r="F2943">
        <v>52.1</v>
      </c>
      <c r="G2943" s="3">
        <v>-0.45219999999999999</v>
      </c>
      <c r="H2943">
        <v>39451.599999999999</v>
      </c>
      <c r="I2943" s="3">
        <v>0.43669999999999998</v>
      </c>
      <c r="J2943">
        <v>950</v>
      </c>
      <c r="K2943">
        <v>90345</v>
      </c>
      <c r="L2943">
        <v>70737.740000000005</v>
      </c>
      <c r="M2943">
        <v>91</v>
      </c>
      <c r="N2943">
        <v>433.53</v>
      </c>
      <c r="O2943" s="3">
        <v>-0.18770000000000001</v>
      </c>
      <c r="P2943" s="3">
        <v>0.62150000000000005</v>
      </c>
      <c r="Q2943" t="s">
        <v>20</v>
      </c>
      <c r="S2943" s="1">
        <f t="shared" si="135"/>
        <v>40990</v>
      </c>
      <c r="U2943" s="1">
        <f t="shared" si="136"/>
        <v>40991</v>
      </c>
      <c r="W2943" s="37">
        <f t="shared" si="137"/>
        <v>1</v>
      </c>
      <c r="X2943" s="2"/>
      <c r="Z2943" s="2"/>
      <c r="AB2943" s="3"/>
      <c r="AD2943" s="3"/>
      <c r="AJ2943" s="3"/>
      <c r="AK2943" s="3"/>
    </row>
    <row r="2944" spans="1:37">
      <c r="A2944" t="s">
        <v>87</v>
      </c>
      <c r="B2944" t="s">
        <v>19</v>
      </c>
      <c r="C2944" s="2">
        <v>42192.600694444445</v>
      </c>
      <c r="D2944">
        <v>123.95</v>
      </c>
      <c r="E2944" s="2">
        <v>42195.385416666664</v>
      </c>
      <c r="F2944">
        <v>67.7</v>
      </c>
      <c r="G2944" s="3">
        <v>-0.45379999999999998</v>
      </c>
      <c r="H2944">
        <v>44825.14</v>
      </c>
      <c r="I2944" s="3">
        <v>0.43840000000000001</v>
      </c>
      <c r="J2944">
        <v>825</v>
      </c>
      <c r="K2944">
        <v>102258.75</v>
      </c>
      <c r="L2944">
        <v>2127914.2599999998</v>
      </c>
      <c r="M2944">
        <v>167</v>
      </c>
      <c r="N2944">
        <v>268.41000000000003</v>
      </c>
      <c r="O2944" s="3">
        <v>-0.115</v>
      </c>
      <c r="P2944" s="3">
        <v>0.5393</v>
      </c>
      <c r="Q2944" t="s">
        <v>20</v>
      </c>
      <c r="S2944" s="1">
        <f t="shared" si="135"/>
        <v>42192</v>
      </c>
      <c r="U2944" s="1">
        <f t="shared" si="136"/>
        <v>42195</v>
      </c>
      <c r="W2944" s="37">
        <f t="shared" si="137"/>
        <v>3</v>
      </c>
      <c r="X2944" s="2"/>
      <c r="Z2944" s="2"/>
      <c r="AB2944" s="3"/>
      <c r="AD2944" s="3"/>
      <c r="AJ2944" s="3"/>
      <c r="AK2944" s="3"/>
    </row>
    <row r="2945" spans="1:37">
      <c r="A2945" t="s">
        <v>26</v>
      </c>
      <c r="B2945" t="s">
        <v>19</v>
      </c>
      <c r="C2945" s="2">
        <v>41331.385416666664</v>
      </c>
      <c r="D2945">
        <v>66.3</v>
      </c>
      <c r="E2945" s="2">
        <v>41332.510416666664</v>
      </c>
      <c r="F2945">
        <v>36.200000000000003</v>
      </c>
      <c r="G2945" s="3">
        <v>-0.45400000000000001</v>
      </c>
      <c r="H2945">
        <v>27621.25</v>
      </c>
      <c r="I2945" s="3">
        <v>0.4385</v>
      </c>
      <c r="J2945">
        <v>950</v>
      </c>
      <c r="K2945">
        <v>62985</v>
      </c>
      <c r="L2945">
        <v>578976.02</v>
      </c>
      <c r="M2945">
        <v>113</v>
      </c>
      <c r="N2945">
        <v>244.44</v>
      </c>
      <c r="O2945" s="3">
        <v>-8.3699999999999997E-2</v>
      </c>
      <c r="P2945" s="3">
        <v>0.66139999999999999</v>
      </c>
      <c r="Q2945" t="s">
        <v>20</v>
      </c>
      <c r="S2945" s="1">
        <f t="shared" si="135"/>
        <v>41331</v>
      </c>
      <c r="U2945" s="1">
        <f t="shared" si="136"/>
        <v>41332</v>
      </c>
      <c r="W2945" s="37">
        <f t="shared" si="137"/>
        <v>1</v>
      </c>
      <c r="X2945" s="2"/>
      <c r="Z2945" s="2"/>
      <c r="AB2945" s="3"/>
      <c r="AD2945" s="3"/>
      <c r="AJ2945" s="3"/>
      <c r="AK2945" s="3"/>
    </row>
    <row r="2946" spans="1:37">
      <c r="A2946" t="s">
        <v>193</v>
      </c>
      <c r="B2946" t="s">
        <v>19</v>
      </c>
      <c r="C2946" s="2">
        <v>44335.545138888891</v>
      </c>
      <c r="D2946">
        <v>160.35</v>
      </c>
      <c r="E2946" s="2">
        <v>44337.385416666664</v>
      </c>
      <c r="F2946">
        <v>87.2</v>
      </c>
      <c r="G2946" s="3">
        <v>-0.45619999999999999</v>
      </c>
      <c r="H2946">
        <v>47705.29</v>
      </c>
      <c r="I2946" s="3">
        <v>0.44080000000000003</v>
      </c>
      <c r="J2946">
        <v>675</v>
      </c>
      <c r="K2946">
        <v>108236.26</v>
      </c>
      <c r="L2946">
        <v>5360055.99</v>
      </c>
      <c r="M2946">
        <v>107</v>
      </c>
      <c r="N2946">
        <v>445.84</v>
      </c>
      <c r="O2946" s="3">
        <v>-1.5299999999999999E-2</v>
      </c>
      <c r="P2946" s="3">
        <v>0.59119999999999995</v>
      </c>
      <c r="Q2946" t="s">
        <v>20</v>
      </c>
      <c r="S2946" s="1">
        <f t="shared" si="135"/>
        <v>44335</v>
      </c>
      <c r="U2946" s="1">
        <f t="shared" si="136"/>
        <v>44337</v>
      </c>
      <c r="W2946" s="37">
        <f t="shared" si="137"/>
        <v>2</v>
      </c>
      <c r="X2946" s="2"/>
      <c r="Z2946" s="2"/>
      <c r="AB2946" s="3"/>
      <c r="AD2946" s="3"/>
      <c r="AJ2946" s="3"/>
      <c r="AK2946" s="3"/>
    </row>
    <row r="2947" spans="1:37">
      <c r="A2947" t="s">
        <v>203</v>
      </c>
      <c r="B2947" t="s">
        <v>19</v>
      </c>
      <c r="C2947" s="2">
        <v>44379.520833333336</v>
      </c>
      <c r="D2947">
        <v>195.6</v>
      </c>
      <c r="E2947" s="2">
        <v>44383.597222222219</v>
      </c>
      <c r="F2947">
        <v>106.1</v>
      </c>
      <c r="G2947" s="3">
        <v>-0.45760000000000001</v>
      </c>
      <c r="H2947">
        <v>56213.95</v>
      </c>
      <c r="I2947" s="3">
        <v>0.44209999999999999</v>
      </c>
      <c r="J2947">
        <v>650</v>
      </c>
      <c r="K2947">
        <v>127140.01</v>
      </c>
      <c r="L2947">
        <v>5543345.71</v>
      </c>
      <c r="M2947">
        <v>175</v>
      </c>
      <c r="N2947">
        <v>321.22000000000003</v>
      </c>
      <c r="O2947" s="3">
        <v>-5.3199999999999997E-2</v>
      </c>
      <c r="P2947" s="3">
        <v>0.54579999999999995</v>
      </c>
      <c r="Q2947" t="s">
        <v>20</v>
      </c>
      <c r="S2947" s="1">
        <f t="shared" si="135"/>
        <v>44379</v>
      </c>
      <c r="U2947" s="1">
        <f t="shared" si="136"/>
        <v>44383</v>
      </c>
      <c r="W2947" s="37">
        <f t="shared" si="137"/>
        <v>4</v>
      </c>
      <c r="X2947" s="2"/>
      <c r="Z2947" s="2"/>
      <c r="AB2947" s="3"/>
      <c r="AD2947" s="3"/>
      <c r="AJ2947" s="3"/>
      <c r="AK2947" s="3"/>
    </row>
    <row r="2948" spans="1:37">
      <c r="A2948" t="s">
        <v>23</v>
      </c>
      <c r="B2948" t="s">
        <v>19</v>
      </c>
      <c r="C2948" s="2">
        <v>41565.388888888891</v>
      </c>
      <c r="D2948">
        <v>79.349999999999994</v>
      </c>
      <c r="E2948" s="2">
        <v>41568.600694444445</v>
      </c>
      <c r="F2948">
        <v>42.9</v>
      </c>
      <c r="G2948" s="3">
        <v>-0.45939999999999998</v>
      </c>
      <c r="H2948">
        <v>33466.120000000003</v>
      </c>
      <c r="I2948" s="3">
        <v>0.44400000000000001</v>
      </c>
      <c r="J2948">
        <v>950</v>
      </c>
      <c r="K2948">
        <v>75382.5</v>
      </c>
      <c r="L2948">
        <v>928355.3</v>
      </c>
      <c r="M2948">
        <v>138</v>
      </c>
      <c r="N2948">
        <v>242.51</v>
      </c>
      <c r="O2948" s="3">
        <v>-2.0199999999999999E-2</v>
      </c>
      <c r="P2948" s="3">
        <v>0.57969999999999999</v>
      </c>
      <c r="Q2948" t="s">
        <v>20</v>
      </c>
      <c r="S2948" s="1">
        <f t="shared" si="135"/>
        <v>41565</v>
      </c>
      <c r="U2948" s="1">
        <f t="shared" si="136"/>
        <v>41568</v>
      </c>
      <c r="W2948" s="37">
        <f t="shared" si="137"/>
        <v>3</v>
      </c>
      <c r="X2948" s="2"/>
      <c r="Z2948" s="2"/>
      <c r="AB2948" s="3"/>
      <c r="AD2948" s="3"/>
      <c r="AJ2948" s="3"/>
      <c r="AK2948" s="3"/>
    </row>
    <row r="2949" spans="1:37">
      <c r="A2949" t="s">
        <v>226</v>
      </c>
      <c r="B2949" t="s">
        <v>19</v>
      </c>
      <c r="C2949" s="2">
        <v>44862.638888888891</v>
      </c>
      <c r="D2949">
        <v>270.05</v>
      </c>
      <c r="E2949" s="2">
        <v>44867.454861111109</v>
      </c>
      <c r="F2949">
        <v>145.94999999999999</v>
      </c>
      <c r="G2949" s="3">
        <v>-0.45950000000000002</v>
      </c>
      <c r="H2949">
        <v>83958</v>
      </c>
      <c r="I2949" s="3">
        <v>0.44409999999999999</v>
      </c>
      <c r="J2949">
        <v>700</v>
      </c>
      <c r="K2949">
        <v>189034.98</v>
      </c>
      <c r="L2949">
        <v>7116398.2800000003</v>
      </c>
      <c r="M2949">
        <v>176</v>
      </c>
      <c r="N2949">
        <v>477.03</v>
      </c>
      <c r="O2949" s="3">
        <v>-1.35E-2</v>
      </c>
      <c r="P2949" s="3">
        <v>0.62160000000000004</v>
      </c>
      <c r="Q2949" t="s">
        <v>20</v>
      </c>
      <c r="S2949" s="1">
        <f t="shared" si="135"/>
        <v>44862</v>
      </c>
      <c r="U2949" s="1">
        <f t="shared" si="136"/>
        <v>44867</v>
      </c>
      <c r="W2949" s="37">
        <f t="shared" si="137"/>
        <v>5</v>
      </c>
      <c r="X2949" s="2"/>
      <c r="Z2949" s="2"/>
      <c r="AB2949" s="3"/>
      <c r="AD2949" s="3"/>
      <c r="AJ2949" s="3"/>
      <c r="AK2949" s="3"/>
    </row>
    <row r="2950" spans="1:37">
      <c r="A2950" t="s">
        <v>136</v>
      </c>
      <c r="B2950" t="s">
        <v>19</v>
      </c>
      <c r="C2950" s="2">
        <v>43125.590277777781</v>
      </c>
      <c r="D2950">
        <v>31.45</v>
      </c>
      <c r="E2950" s="2">
        <v>43125.642361111109</v>
      </c>
      <c r="F2950">
        <v>17</v>
      </c>
      <c r="G2950" s="3">
        <v>-0.45950000000000002</v>
      </c>
      <c r="H2950">
        <v>9426.7099999999991</v>
      </c>
      <c r="I2950" s="3">
        <v>0.44409999999999999</v>
      </c>
      <c r="J2950">
        <v>675</v>
      </c>
      <c r="K2950">
        <v>21228.75</v>
      </c>
      <c r="L2950">
        <v>2263079.69</v>
      </c>
      <c r="M2950">
        <v>16</v>
      </c>
      <c r="N2950">
        <v>589.16999999999996</v>
      </c>
      <c r="O2950" s="3">
        <v>-1.2178</v>
      </c>
      <c r="P2950" s="3">
        <v>0.504</v>
      </c>
      <c r="Q2950" t="s">
        <v>20</v>
      </c>
      <c r="S2950" s="1">
        <f t="shared" si="135"/>
        <v>43125</v>
      </c>
      <c r="U2950" s="1">
        <f t="shared" si="136"/>
        <v>43125</v>
      </c>
      <c r="W2950" s="37">
        <f t="shared" si="137"/>
        <v>0</v>
      </c>
      <c r="X2950" s="2"/>
      <c r="Z2950" s="2"/>
      <c r="AB2950" s="3"/>
      <c r="AD2950" s="3"/>
      <c r="AJ2950" s="3"/>
      <c r="AK2950" s="3"/>
    </row>
    <row r="2951" spans="1:37">
      <c r="A2951" t="s">
        <v>218</v>
      </c>
      <c r="B2951" t="s">
        <v>19</v>
      </c>
      <c r="C2951" s="2">
        <v>44454.388888888891</v>
      </c>
      <c r="D2951">
        <v>155</v>
      </c>
      <c r="E2951" s="2">
        <v>44456.5</v>
      </c>
      <c r="F2951">
        <v>83.35</v>
      </c>
      <c r="G2951" s="3">
        <v>-0.46229999999999999</v>
      </c>
      <c r="H2951">
        <v>41559.9</v>
      </c>
      <c r="I2951" s="3">
        <v>0.44690000000000002</v>
      </c>
      <c r="J2951">
        <v>600</v>
      </c>
      <c r="K2951">
        <v>93000</v>
      </c>
      <c r="L2951">
        <v>5840673.2599999998</v>
      </c>
      <c r="M2951">
        <v>185</v>
      </c>
      <c r="N2951">
        <v>224.65</v>
      </c>
      <c r="O2951" s="3">
        <v>-1.84E-2</v>
      </c>
      <c r="P2951" s="3">
        <v>0.65580000000000005</v>
      </c>
      <c r="Q2951" t="s">
        <v>20</v>
      </c>
      <c r="S2951" s="1">
        <f t="shared" si="135"/>
        <v>44454</v>
      </c>
      <c r="U2951" s="1">
        <f t="shared" si="136"/>
        <v>44456</v>
      </c>
      <c r="W2951" s="37">
        <f t="shared" si="137"/>
        <v>2</v>
      </c>
      <c r="X2951" s="2"/>
      <c r="Z2951" s="2"/>
      <c r="AB2951" s="3"/>
      <c r="AD2951" s="3"/>
      <c r="AJ2951" s="3"/>
      <c r="AK2951" s="3"/>
    </row>
    <row r="2952" spans="1:37">
      <c r="A2952" t="s">
        <v>237</v>
      </c>
      <c r="B2952" t="s">
        <v>19</v>
      </c>
      <c r="C2952" s="2">
        <v>44600.513888888891</v>
      </c>
      <c r="D2952">
        <v>246.55</v>
      </c>
      <c r="E2952" s="2">
        <v>44603.385416666664</v>
      </c>
      <c r="F2952">
        <v>132.35</v>
      </c>
      <c r="G2952" s="3">
        <v>-0.4632</v>
      </c>
      <c r="H2952">
        <v>71767.149999999994</v>
      </c>
      <c r="I2952" s="3">
        <v>0.44779999999999998</v>
      </c>
      <c r="J2952">
        <v>650</v>
      </c>
      <c r="K2952">
        <v>160257.5</v>
      </c>
      <c r="L2952">
        <v>5981266.8300000001</v>
      </c>
      <c r="M2952">
        <v>192</v>
      </c>
      <c r="N2952">
        <v>373.79</v>
      </c>
      <c r="O2952" s="3">
        <v>-0.24110000000000001</v>
      </c>
      <c r="P2952" s="3">
        <v>0.71609999999999996</v>
      </c>
      <c r="Q2952" t="s">
        <v>20</v>
      </c>
      <c r="S2952" s="1">
        <f t="shared" si="135"/>
        <v>44600</v>
      </c>
      <c r="U2952" s="1">
        <f t="shared" si="136"/>
        <v>44603</v>
      </c>
      <c r="W2952" s="37">
        <f t="shared" si="137"/>
        <v>3</v>
      </c>
      <c r="X2952" s="2"/>
      <c r="Z2952" s="2"/>
      <c r="AB2952" s="3"/>
      <c r="AD2952" s="3"/>
      <c r="AJ2952" s="3"/>
      <c r="AK2952" s="3"/>
    </row>
    <row r="2953" spans="1:37">
      <c r="A2953" t="s">
        <v>169</v>
      </c>
      <c r="B2953" t="s">
        <v>19</v>
      </c>
      <c r="C2953" s="2">
        <v>44148.430555555555</v>
      </c>
      <c r="D2953">
        <v>142.65</v>
      </c>
      <c r="E2953" s="2">
        <v>44152.607638888891</v>
      </c>
      <c r="F2953">
        <v>76</v>
      </c>
      <c r="G2953" s="3">
        <v>-0.4672</v>
      </c>
      <c r="H2953">
        <v>43512.86</v>
      </c>
      <c r="I2953" s="3">
        <v>0.45190000000000002</v>
      </c>
      <c r="J2953">
        <v>675</v>
      </c>
      <c r="K2953">
        <v>96288.74</v>
      </c>
      <c r="L2953">
        <v>4041146.01</v>
      </c>
      <c r="M2953">
        <v>141</v>
      </c>
      <c r="N2953">
        <v>308.60000000000002</v>
      </c>
      <c r="O2953" s="3">
        <v>-0.2177</v>
      </c>
      <c r="P2953" s="3">
        <v>0.52890000000000004</v>
      </c>
      <c r="Q2953" t="s">
        <v>20</v>
      </c>
      <c r="S2953" s="1">
        <f t="shared" si="135"/>
        <v>44148</v>
      </c>
      <c r="U2953" s="1">
        <f t="shared" si="136"/>
        <v>44152</v>
      </c>
      <c r="W2953" s="37">
        <f t="shared" si="137"/>
        <v>4</v>
      </c>
      <c r="X2953" s="2"/>
      <c r="Z2953" s="2"/>
      <c r="AB2953" s="3"/>
      <c r="AD2953" s="3"/>
      <c r="AJ2953" s="3"/>
      <c r="AK2953" s="3"/>
    </row>
    <row r="2954" spans="1:37">
      <c r="A2954" t="s">
        <v>205</v>
      </c>
      <c r="B2954" t="s">
        <v>19</v>
      </c>
      <c r="C2954" s="2">
        <v>44390.385416666664</v>
      </c>
      <c r="D2954">
        <v>159.15</v>
      </c>
      <c r="E2954" s="2">
        <v>44393.430555555555</v>
      </c>
      <c r="F2954">
        <v>84.75</v>
      </c>
      <c r="G2954" s="3">
        <v>-0.46750000000000003</v>
      </c>
      <c r="H2954">
        <v>46774.65</v>
      </c>
      <c r="I2954" s="3">
        <v>0.45219999999999999</v>
      </c>
      <c r="J2954">
        <v>650</v>
      </c>
      <c r="K2954">
        <v>103447.49</v>
      </c>
      <c r="L2954">
        <v>5602612.71</v>
      </c>
      <c r="M2954">
        <v>242</v>
      </c>
      <c r="N2954">
        <v>193.28</v>
      </c>
      <c r="O2954" s="3">
        <v>-8.5099999999999995E-2</v>
      </c>
      <c r="P2954" s="3">
        <v>0.55700000000000005</v>
      </c>
      <c r="Q2954" t="s">
        <v>20</v>
      </c>
      <c r="S2954" s="1">
        <f t="shared" si="135"/>
        <v>44390</v>
      </c>
      <c r="U2954" s="1">
        <f t="shared" si="136"/>
        <v>44393</v>
      </c>
      <c r="W2954" s="37">
        <f t="shared" si="137"/>
        <v>3</v>
      </c>
      <c r="X2954" s="2"/>
      <c r="Z2954" s="2"/>
      <c r="AB2954" s="3"/>
      <c r="AD2954" s="3"/>
      <c r="AJ2954" s="3"/>
      <c r="AK2954" s="3"/>
    </row>
    <row r="2955" spans="1:37">
      <c r="A2955" t="s">
        <v>153</v>
      </c>
      <c r="B2955" t="s">
        <v>19</v>
      </c>
      <c r="C2955" s="2">
        <v>43500.583333333336</v>
      </c>
      <c r="D2955">
        <v>168.85</v>
      </c>
      <c r="E2955" s="2">
        <v>43503.53125</v>
      </c>
      <c r="F2955">
        <v>89.9</v>
      </c>
      <c r="G2955" s="3">
        <v>-0.46760000000000002</v>
      </c>
      <c r="H2955">
        <v>51544.69</v>
      </c>
      <c r="I2955" s="3">
        <v>0.45229999999999998</v>
      </c>
      <c r="J2955">
        <v>675</v>
      </c>
      <c r="K2955">
        <v>113973.75999999999</v>
      </c>
      <c r="L2955">
        <v>2357316.14</v>
      </c>
      <c r="M2955">
        <v>214</v>
      </c>
      <c r="N2955">
        <v>240.86</v>
      </c>
      <c r="O2955" s="3">
        <v>-3.9399999999999998E-2</v>
      </c>
      <c r="P2955" s="3">
        <v>0.60319999999999996</v>
      </c>
      <c r="Q2955" t="s">
        <v>20</v>
      </c>
      <c r="S2955" s="1">
        <f t="shared" si="135"/>
        <v>43500</v>
      </c>
      <c r="U2955" s="1">
        <f t="shared" si="136"/>
        <v>43503</v>
      </c>
      <c r="W2955" s="37">
        <f t="shared" si="137"/>
        <v>3</v>
      </c>
      <c r="X2955" s="2"/>
      <c r="Z2955" s="2"/>
      <c r="AB2955" s="3"/>
      <c r="AD2955" s="3"/>
      <c r="AJ2955" s="3"/>
      <c r="AK2955" s="3"/>
    </row>
    <row r="2956" spans="1:37">
      <c r="A2956" t="s">
        <v>40</v>
      </c>
      <c r="B2956" t="s">
        <v>19</v>
      </c>
      <c r="C2956" s="2">
        <v>40884.631944444445</v>
      </c>
      <c r="D2956">
        <v>110.6</v>
      </c>
      <c r="E2956" s="2">
        <v>40886.59375</v>
      </c>
      <c r="F2956">
        <v>58.85</v>
      </c>
      <c r="G2956" s="3">
        <v>-0.46789999999999998</v>
      </c>
      <c r="H2956">
        <v>47552.72</v>
      </c>
      <c r="I2956" s="3">
        <v>0.4526</v>
      </c>
      <c r="J2956">
        <v>950</v>
      </c>
      <c r="K2956">
        <v>105070</v>
      </c>
      <c r="L2956">
        <v>-132854.45000000001</v>
      </c>
      <c r="M2956">
        <v>142</v>
      </c>
      <c r="N2956">
        <v>334.88</v>
      </c>
      <c r="O2956" s="3">
        <v>-8.14E-2</v>
      </c>
      <c r="P2956" s="3">
        <v>0.65639999999999998</v>
      </c>
      <c r="Q2956" t="s">
        <v>20</v>
      </c>
      <c r="S2956" s="1">
        <f t="shared" si="135"/>
        <v>40884</v>
      </c>
      <c r="U2956" s="1">
        <f t="shared" si="136"/>
        <v>40886</v>
      </c>
      <c r="W2956" s="37">
        <f t="shared" si="137"/>
        <v>2</v>
      </c>
      <c r="X2956" s="2"/>
      <c r="Z2956" s="2"/>
      <c r="AB2956" s="3"/>
      <c r="AD2956" s="3"/>
      <c r="AJ2956" s="3"/>
      <c r="AK2956" s="3"/>
    </row>
    <row r="2957" spans="1:37">
      <c r="A2957" t="s">
        <v>264</v>
      </c>
      <c r="B2957" t="s">
        <v>19</v>
      </c>
      <c r="C2957" s="2">
        <v>44204.385416666664</v>
      </c>
      <c r="D2957">
        <v>208.1</v>
      </c>
      <c r="E2957" s="2">
        <v>44209.479166666664</v>
      </c>
      <c r="F2957">
        <v>110.65</v>
      </c>
      <c r="G2957" s="3">
        <v>-0.46829999999999999</v>
      </c>
      <c r="H2957">
        <v>63627.19</v>
      </c>
      <c r="I2957" s="3">
        <v>0.45300000000000001</v>
      </c>
      <c r="J2957">
        <v>675</v>
      </c>
      <c r="K2957">
        <v>140467.5</v>
      </c>
      <c r="L2957">
        <v>4218955.8600000003</v>
      </c>
      <c r="M2957">
        <v>256</v>
      </c>
      <c r="N2957">
        <v>248.54</v>
      </c>
      <c r="O2957" s="3">
        <v>-4.0399999999999998E-2</v>
      </c>
      <c r="P2957" s="3">
        <v>0.54349999999999998</v>
      </c>
      <c r="Q2957" t="s">
        <v>20</v>
      </c>
      <c r="S2957" s="1">
        <f t="shared" si="135"/>
        <v>44204</v>
      </c>
      <c r="U2957" s="1">
        <f t="shared" si="136"/>
        <v>44209</v>
      </c>
      <c r="W2957" s="37">
        <f t="shared" si="137"/>
        <v>5</v>
      </c>
      <c r="X2957" s="2"/>
      <c r="Z2957" s="2"/>
      <c r="AB2957" s="3"/>
      <c r="AD2957" s="3"/>
      <c r="AJ2957" s="3"/>
      <c r="AK2957" s="3"/>
    </row>
    <row r="2958" spans="1:37">
      <c r="A2958" t="s">
        <v>27</v>
      </c>
      <c r="B2958" t="s">
        <v>19</v>
      </c>
      <c r="C2958" s="2">
        <v>41199.625</v>
      </c>
      <c r="D2958">
        <v>66.05</v>
      </c>
      <c r="E2958" s="2">
        <v>41201.489583333336</v>
      </c>
      <c r="F2958">
        <v>35.1</v>
      </c>
      <c r="G2958" s="3">
        <v>-0.46860000000000002</v>
      </c>
      <c r="H2958">
        <v>28441.57</v>
      </c>
      <c r="I2958" s="3">
        <v>0.45329999999999998</v>
      </c>
      <c r="J2958">
        <v>950</v>
      </c>
      <c r="K2958">
        <v>62747.5</v>
      </c>
      <c r="L2958">
        <v>526498.1</v>
      </c>
      <c r="M2958">
        <v>114</v>
      </c>
      <c r="N2958">
        <v>249.49</v>
      </c>
      <c r="O2958" s="3">
        <v>-8.7800000000000003E-2</v>
      </c>
      <c r="P2958" s="3">
        <v>0.6109</v>
      </c>
      <c r="Q2958" t="s">
        <v>20</v>
      </c>
      <c r="S2958" s="1">
        <f t="shared" si="135"/>
        <v>41199</v>
      </c>
      <c r="U2958" s="1">
        <f t="shared" si="136"/>
        <v>41201</v>
      </c>
      <c r="W2958" s="37">
        <f t="shared" si="137"/>
        <v>2</v>
      </c>
      <c r="X2958" s="2"/>
      <c r="Z2958" s="2"/>
      <c r="AB2958" s="3"/>
      <c r="AD2958" s="3"/>
      <c r="AJ2958" s="3"/>
      <c r="AK2958" s="3"/>
    </row>
    <row r="2959" spans="1:37">
      <c r="A2959" t="s">
        <v>104</v>
      </c>
      <c r="B2959" t="s">
        <v>19</v>
      </c>
      <c r="C2959" s="2">
        <v>42817.385416666664</v>
      </c>
      <c r="D2959">
        <v>74.650000000000006</v>
      </c>
      <c r="E2959" s="2">
        <v>42818.635416666664</v>
      </c>
      <c r="F2959">
        <v>39.5</v>
      </c>
      <c r="G2959" s="3">
        <v>-0.47089999999999999</v>
      </c>
      <c r="H2959">
        <v>25506.38</v>
      </c>
      <c r="I2959" s="3">
        <v>0.4556</v>
      </c>
      <c r="J2959">
        <v>750</v>
      </c>
      <c r="K2959">
        <v>55987.5</v>
      </c>
      <c r="L2959">
        <v>2122451.65</v>
      </c>
      <c r="M2959">
        <v>148</v>
      </c>
      <c r="N2959">
        <v>172.34</v>
      </c>
      <c r="O2959" s="3">
        <v>-1.8100000000000002E-2</v>
      </c>
      <c r="P2959" s="3">
        <v>0.63090000000000002</v>
      </c>
      <c r="Q2959" t="s">
        <v>20</v>
      </c>
      <c r="S2959" s="1">
        <f t="shared" si="135"/>
        <v>42817</v>
      </c>
      <c r="U2959" s="1">
        <f t="shared" si="136"/>
        <v>42818</v>
      </c>
      <c r="W2959" s="37">
        <f t="shared" si="137"/>
        <v>1</v>
      </c>
      <c r="X2959" s="2"/>
      <c r="Z2959" s="2"/>
      <c r="AB2959" s="3"/>
      <c r="AD2959" s="3"/>
      <c r="AJ2959" s="3"/>
      <c r="AK2959" s="3"/>
    </row>
    <row r="2960" spans="1:37">
      <c r="A2960" t="s">
        <v>133</v>
      </c>
      <c r="B2960" t="s">
        <v>19</v>
      </c>
      <c r="C2960" s="2">
        <v>43479.625</v>
      </c>
      <c r="D2960">
        <v>112.3</v>
      </c>
      <c r="E2960" s="2">
        <v>43481.586805555555</v>
      </c>
      <c r="F2960">
        <v>59.2</v>
      </c>
      <c r="G2960" s="3">
        <v>-0.4728</v>
      </c>
      <c r="H2960">
        <v>34684.870000000003</v>
      </c>
      <c r="I2960" s="3">
        <v>0.45760000000000001</v>
      </c>
      <c r="J2960">
        <v>675</v>
      </c>
      <c r="K2960">
        <v>75802.5</v>
      </c>
      <c r="L2960">
        <v>2307224.73</v>
      </c>
      <c r="M2960">
        <v>142</v>
      </c>
      <c r="N2960">
        <v>244.26</v>
      </c>
      <c r="O2960" s="3">
        <v>-5.79E-2</v>
      </c>
      <c r="P2960" s="3">
        <v>0.56140000000000001</v>
      </c>
      <c r="Q2960" t="s">
        <v>20</v>
      </c>
      <c r="S2960" s="1">
        <f t="shared" si="135"/>
        <v>43479</v>
      </c>
      <c r="U2960" s="1">
        <f t="shared" si="136"/>
        <v>43481</v>
      </c>
      <c r="W2960" s="37">
        <f t="shared" si="137"/>
        <v>2</v>
      </c>
      <c r="X2960" s="2"/>
      <c r="Z2960" s="2"/>
      <c r="AB2960" s="3"/>
      <c r="AD2960" s="3"/>
      <c r="AJ2960" s="3"/>
      <c r="AK2960" s="3"/>
    </row>
    <row r="2961" spans="1:37">
      <c r="A2961" t="s">
        <v>125</v>
      </c>
      <c r="B2961" t="s">
        <v>19</v>
      </c>
      <c r="C2961" s="2">
        <v>43195.385416666664</v>
      </c>
      <c r="D2961">
        <v>102.8</v>
      </c>
      <c r="E2961" s="2">
        <v>43200.5625</v>
      </c>
      <c r="F2961">
        <v>54</v>
      </c>
      <c r="G2961" s="3">
        <v>-0.47470000000000001</v>
      </c>
      <c r="H2961">
        <v>35424</v>
      </c>
      <c r="I2961" s="3">
        <v>0.45950000000000002</v>
      </c>
      <c r="J2961">
        <v>750</v>
      </c>
      <c r="K2961">
        <v>77100</v>
      </c>
      <c r="L2961">
        <v>2323919.88</v>
      </c>
      <c r="M2961">
        <v>277</v>
      </c>
      <c r="N2961">
        <v>127.88</v>
      </c>
      <c r="O2961" s="3">
        <v>-0.2135</v>
      </c>
      <c r="P2961" s="3">
        <v>0.54769999999999996</v>
      </c>
      <c r="Q2961" t="s">
        <v>20</v>
      </c>
      <c r="S2961" s="1">
        <f t="shared" si="135"/>
        <v>43195</v>
      </c>
      <c r="U2961" s="1">
        <f t="shared" si="136"/>
        <v>43200</v>
      </c>
      <c r="W2961" s="37">
        <f t="shared" si="137"/>
        <v>5</v>
      </c>
      <c r="X2961" s="2"/>
      <c r="Z2961" s="2"/>
      <c r="AB2961" s="3"/>
      <c r="AD2961" s="3"/>
      <c r="AJ2961" s="3"/>
      <c r="AK2961" s="3"/>
    </row>
    <row r="2962" spans="1:37">
      <c r="A2962" t="s">
        <v>71</v>
      </c>
      <c r="B2962" t="s">
        <v>19</v>
      </c>
      <c r="C2962" s="2">
        <v>41835.604166666664</v>
      </c>
      <c r="D2962">
        <v>76.599999999999994</v>
      </c>
      <c r="E2962" s="2">
        <v>41838.395833333336</v>
      </c>
      <c r="F2962">
        <v>40.15</v>
      </c>
      <c r="G2962" s="3">
        <v>-0.4758</v>
      </c>
      <c r="H2962">
        <v>29990.12</v>
      </c>
      <c r="I2962" s="3">
        <v>0.46060000000000001</v>
      </c>
      <c r="J2962">
        <v>850</v>
      </c>
      <c r="K2962">
        <v>65110</v>
      </c>
      <c r="L2962">
        <v>1407937.57</v>
      </c>
      <c r="M2962">
        <v>169</v>
      </c>
      <c r="N2962">
        <v>177.46</v>
      </c>
      <c r="O2962" s="3">
        <v>-6.2700000000000006E-2</v>
      </c>
      <c r="P2962" s="3">
        <v>0.6462</v>
      </c>
      <c r="Q2962" t="s">
        <v>20</v>
      </c>
      <c r="S2962" s="1">
        <f t="shared" si="135"/>
        <v>41835</v>
      </c>
      <c r="U2962" s="1">
        <f t="shared" si="136"/>
        <v>41838</v>
      </c>
      <c r="W2962" s="37">
        <f t="shared" si="137"/>
        <v>3</v>
      </c>
      <c r="X2962" s="2"/>
      <c r="Z2962" s="2"/>
      <c r="AB2962" s="3"/>
      <c r="AD2962" s="3"/>
      <c r="AJ2962" s="3"/>
      <c r="AK2962" s="3"/>
    </row>
    <row r="2963" spans="1:37">
      <c r="A2963" t="s">
        <v>367</v>
      </c>
      <c r="B2963" t="s">
        <v>19</v>
      </c>
      <c r="C2963" s="2">
        <v>44701.385416666664</v>
      </c>
      <c r="D2963">
        <v>205.35</v>
      </c>
      <c r="E2963" s="2">
        <v>44704.604166666664</v>
      </c>
      <c r="F2963">
        <v>107.5</v>
      </c>
      <c r="G2963" s="3">
        <v>-0.47649999999999998</v>
      </c>
      <c r="H2963">
        <v>71041.13</v>
      </c>
      <c r="I2963" s="3">
        <v>0.46129999999999999</v>
      </c>
      <c r="J2963">
        <v>750</v>
      </c>
      <c r="K2963">
        <v>154012.5</v>
      </c>
      <c r="L2963">
        <v>6850642.5300000003</v>
      </c>
      <c r="M2963">
        <v>140</v>
      </c>
      <c r="N2963">
        <v>507.44</v>
      </c>
      <c r="O2963" s="3">
        <v>-0.2379</v>
      </c>
      <c r="P2963" s="3">
        <v>0.70950000000000002</v>
      </c>
      <c r="Q2963" t="s">
        <v>20</v>
      </c>
      <c r="S2963" s="1">
        <f t="shared" si="135"/>
        <v>44701</v>
      </c>
      <c r="U2963" s="1">
        <f t="shared" si="136"/>
        <v>44704</v>
      </c>
      <c r="W2963" s="37">
        <f t="shared" si="137"/>
        <v>3</v>
      </c>
      <c r="X2963" s="2"/>
      <c r="Z2963" s="2"/>
      <c r="AB2963" s="3"/>
      <c r="AD2963" s="3"/>
      <c r="AJ2963" s="3"/>
      <c r="AK2963" s="3"/>
    </row>
    <row r="2964" spans="1:37">
      <c r="A2964" t="s">
        <v>24</v>
      </c>
      <c r="B2964" t="s">
        <v>19</v>
      </c>
      <c r="C2964" s="2">
        <v>41332.510416666664</v>
      </c>
      <c r="D2964">
        <v>48</v>
      </c>
      <c r="E2964" s="2">
        <v>41333.503472222219</v>
      </c>
      <c r="F2964">
        <v>25</v>
      </c>
      <c r="G2964" s="3">
        <v>-0.47920000000000001</v>
      </c>
      <c r="H2964">
        <v>21156.5</v>
      </c>
      <c r="I2964" s="3">
        <v>0.46400000000000002</v>
      </c>
      <c r="J2964">
        <v>950</v>
      </c>
      <c r="K2964">
        <v>45600</v>
      </c>
      <c r="L2964">
        <v>600132.52</v>
      </c>
      <c r="M2964">
        <v>75</v>
      </c>
      <c r="N2964">
        <v>282.08999999999997</v>
      </c>
      <c r="O2964" s="3">
        <v>-0.1406</v>
      </c>
      <c r="P2964" s="3">
        <v>0.55000000000000004</v>
      </c>
      <c r="Q2964" t="s">
        <v>20</v>
      </c>
      <c r="S2964" s="1">
        <f t="shared" si="135"/>
        <v>41332</v>
      </c>
      <c r="U2964" s="1">
        <f t="shared" si="136"/>
        <v>41333</v>
      </c>
      <c r="W2964" s="37">
        <f t="shared" si="137"/>
        <v>1</v>
      </c>
      <c r="X2964" s="2"/>
      <c r="Z2964" s="2"/>
      <c r="AB2964" s="3"/>
      <c r="AD2964" s="3"/>
      <c r="AJ2964" s="3"/>
      <c r="AK2964" s="3"/>
    </row>
    <row r="2965" spans="1:37">
      <c r="A2965" t="s">
        <v>92</v>
      </c>
      <c r="B2965" t="s">
        <v>19</v>
      </c>
      <c r="C2965" s="2">
        <v>42719.506944444445</v>
      </c>
      <c r="D2965">
        <v>76.05</v>
      </c>
      <c r="E2965" s="2">
        <v>42723.576388888891</v>
      </c>
      <c r="F2965">
        <v>39.549999999999997</v>
      </c>
      <c r="G2965" s="3">
        <v>-0.47989999999999999</v>
      </c>
      <c r="H2965">
        <v>31809.599999999999</v>
      </c>
      <c r="I2965" s="3">
        <v>0.4647</v>
      </c>
      <c r="J2965">
        <v>899.99990000000003</v>
      </c>
      <c r="K2965">
        <v>68445</v>
      </c>
      <c r="L2965">
        <v>2237628.9700000002</v>
      </c>
      <c r="M2965">
        <v>171</v>
      </c>
      <c r="N2965">
        <v>186.02</v>
      </c>
      <c r="O2965" s="3">
        <v>-0.19259999999999999</v>
      </c>
      <c r="P2965" s="3">
        <v>0.5181</v>
      </c>
      <c r="Q2965" t="s">
        <v>20</v>
      </c>
      <c r="S2965" s="1">
        <f t="shared" si="135"/>
        <v>42719</v>
      </c>
      <c r="U2965" s="1">
        <f t="shared" si="136"/>
        <v>42723</v>
      </c>
      <c r="W2965" s="37">
        <f t="shared" si="137"/>
        <v>4</v>
      </c>
      <c r="X2965" s="2"/>
      <c r="Z2965" s="2"/>
      <c r="AB2965" s="3"/>
      <c r="AD2965" s="3"/>
      <c r="AJ2965" s="3"/>
      <c r="AK2965" s="3"/>
    </row>
    <row r="2966" spans="1:37">
      <c r="A2966" t="s">
        <v>96</v>
      </c>
      <c r="B2966" t="s">
        <v>19</v>
      </c>
      <c r="C2966" s="2">
        <v>42781.385416666664</v>
      </c>
      <c r="D2966">
        <v>69.849999999999994</v>
      </c>
      <c r="E2966" s="2">
        <v>42782.461805555555</v>
      </c>
      <c r="F2966">
        <v>36.200000000000003</v>
      </c>
      <c r="G2966" s="3">
        <v>-0.48170000000000002</v>
      </c>
      <c r="H2966">
        <v>26886.34</v>
      </c>
      <c r="I2966" s="3">
        <v>0.46660000000000001</v>
      </c>
      <c r="J2966">
        <v>825</v>
      </c>
      <c r="K2966">
        <v>57626.25</v>
      </c>
      <c r="L2966">
        <v>2134835.39</v>
      </c>
      <c r="M2966">
        <v>98</v>
      </c>
      <c r="N2966">
        <v>274.35000000000002</v>
      </c>
      <c r="O2966" s="3">
        <v>-7.2999999999999995E-2</v>
      </c>
      <c r="P2966" s="3">
        <v>0.56910000000000005</v>
      </c>
      <c r="Q2966" t="s">
        <v>20</v>
      </c>
      <c r="S2966" s="1">
        <f t="shared" si="135"/>
        <v>42781</v>
      </c>
      <c r="U2966" s="1">
        <f t="shared" si="136"/>
        <v>42782</v>
      </c>
      <c r="W2966" s="37">
        <f t="shared" si="137"/>
        <v>1</v>
      </c>
      <c r="X2966" s="2"/>
      <c r="Z2966" s="2"/>
      <c r="AB2966" s="3"/>
      <c r="AD2966" s="3"/>
      <c r="AJ2966" s="3"/>
      <c r="AK2966" s="3"/>
    </row>
    <row r="2967" spans="1:37">
      <c r="A2967" t="s">
        <v>153</v>
      </c>
      <c r="B2967" t="s">
        <v>19</v>
      </c>
      <c r="C2967" s="2">
        <v>43685.517361111109</v>
      </c>
      <c r="D2967">
        <v>148.30000000000001</v>
      </c>
      <c r="E2967" s="2">
        <v>43690.385416666664</v>
      </c>
      <c r="F2967">
        <v>76.8</v>
      </c>
      <c r="G2967" s="3">
        <v>-0.48209999999999997</v>
      </c>
      <c r="H2967">
        <v>51936.75</v>
      </c>
      <c r="I2967" s="3">
        <v>0.46700000000000003</v>
      </c>
      <c r="J2967">
        <v>750</v>
      </c>
      <c r="K2967">
        <v>111225</v>
      </c>
      <c r="L2967">
        <v>3134153.05</v>
      </c>
      <c r="M2967">
        <v>115</v>
      </c>
      <c r="N2967">
        <v>451.62</v>
      </c>
      <c r="O2967" s="3">
        <v>-0.1052</v>
      </c>
      <c r="P2967" s="3">
        <v>0.57989999999999997</v>
      </c>
      <c r="Q2967" t="s">
        <v>20</v>
      </c>
      <c r="S2967" s="1">
        <f t="shared" si="135"/>
        <v>43685</v>
      </c>
      <c r="U2967" s="1">
        <f t="shared" si="136"/>
        <v>43690</v>
      </c>
      <c r="W2967" s="37">
        <f t="shared" si="137"/>
        <v>5</v>
      </c>
      <c r="X2967" s="2"/>
      <c r="Z2967" s="2"/>
      <c r="AB2967" s="3"/>
      <c r="AD2967" s="3"/>
      <c r="AJ2967" s="3"/>
      <c r="AK2967" s="3"/>
    </row>
    <row r="2968" spans="1:37">
      <c r="A2968" t="s">
        <v>154</v>
      </c>
      <c r="B2968" t="s">
        <v>19</v>
      </c>
      <c r="C2968" s="2">
        <v>43733.385416666664</v>
      </c>
      <c r="D2968">
        <v>81.400000000000006</v>
      </c>
      <c r="E2968" s="2">
        <v>43734.388888888891</v>
      </c>
      <c r="F2968">
        <v>42.15</v>
      </c>
      <c r="G2968" s="3">
        <v>-0.48220000000000002</v>
      </c>
      <c r="H2968">
        <v>25659.79</v>
      </c>
      <c r="I2968" s="3">
        <v>0.46700000000000003</v>
      </c>
      <c r="J2968">
        <v>675</v>
      </c>
      <c r="K2968">
        <v>54945</v>
      </c>
      <c r="L2968">
        <v>3057586.15</v>
      </c>
      <c r="M2968">
        <v>78</v>
      </c>
      <c r="N2968">
        <v>328.97</v>
      </c>
      <c r="O2968" s="3">
        <v>-0.84030000000000005</v>
      </c>
      <c r="P2968" s="3">
        <v>0.75609999999999999</v>
      </c>
      <c r="Q2968" t="s">
        <v>20</v>
      </c>
      <c r="S2968" s="1">
        <f t="shared" si="135"/>
        <v>43733</v>
      </c>
      <c r="U2968" s="1">
        <f t="shared" si="136"/>
        <v>43734</v>
      </c>
      <c r="W2968" s="37">
        <f t="shared" si="137"/>
        <v>1</v>
      </c>
      <c r="X2968" s="2"/>
      <c r="Z2968" s="2"/>
      <c r="AB2968" s="3"/>
      <c r="AD2968" s="3"/>
      <c r="AJ2968" s="3"/>
      <c r="AK2968" s="3"/>
    </row>
    <row r="2969" spans="1:37">
      <c r="A2969" t="s">
        <v>107</v>
      </c>
      <c r="B2969" t="s">
        <v>19</v>
      </c>
      <c r="C2969" s="2">
        <v>43941.53125</v>
      </c>
      <c r="D2969">
        <v>276.2</v>
      </c>
      <c r="E2969" s="2">
        <v>43943.440972222219</v>
      </c>
      <c r="F2969">
        <v>143</v>
      </c>
      <c r="G2969" s="3">
        <v>-0.48230000000000001</v>
      </c>
      <c r="H2969">
        <v>116107.2</v>
      </c>
      <c r="I2969" s="3">
        <v>0.46710000000000002</v>
      </c>
      <c r="J2969">
        <v>900</v>
      </c>
      <c r="K2969">
        <v>248580.02</v>
      </c>
      <c r="L2969">
        <v>3181693.37</v>
      </c>
      <c r="M2969">
        <v>127</v>
      </c>
      <c r="N2969">
        <v>914.23</v>
      </c>
      <c r="O2969" s="3">
        <v>-0.1951</v>
      </c>
      <c r="P2969" s="3">
        <v>0.58330000000000004</v>
      </c>
      <c r="Q2969" t="s">
        <v>20</v>
      </c>
      <c r="S2969" s="1">
        <f t="shared" si="135"/>
        <v>43941</v>
      </c>
      <c r="U2969" s="1">
        <f t="shared" si="136"/>
        <v>43943</v>
      </c>
      <c r="W2969" s="37">
        <f t="shared" si="137"/>
        <v>2</v>
      </c>
      <c r="X2969" s="2"/>
      <c r="Z2969" s="2"/>
      <c r="AB2969" s="3"/>
      <c r="AD2969" s="3"/>
      <c r="AJ2969" s="3"/>
      <c r="AK2969" s="3"/>
    </row>
    <row r="2970" spans="1:37">
      <c r="A2970" t="s">
        <v>25</v>
      </c>
      <c r="B2970" t="s">
        <v>19</v>
      </c>
      <c r="C2970" s="2">
        <v>41491.545138888891</v>
      </c>
      <c r="D2970">
        <v>121.85</v>
      </c>
      <c r="E2970" s="2">
        <v>41493.604166666664</v>
      </c>
      <c r="F2970">
        <v>63.05</v>
      </c>
      <c r="G2970" s="3">
        <v>-0.48259999999999997</v>
      </c>
      <c r="H2970">
        <v>54103.45</v>
      </c>
      <c r="I2970" s="3">
        <v>0.46739999999999998</v>
      </c>
      <c r="J2970">
        <v>950</v>
      </c>
      <c r="K2970">
        <v>115757.5</v>
      </c>
      <c r="L2970">
        <v>554610.69999999995</v>
      </c>
      <c r="M2970">
        <v>170</v>
      </c>
      <c r="N2970">
        <v>318.26</v>
      </c>
      <c r="O2970" s="3">
        <v>-0.10920000000000001</v>
      </c>
      <c r="P2970" s="3">
        <v>0.64419999999999999</v>
      </c>
      <c r="Q2970" t="s">
        <v>20</v>
      </c>
      <c r="S2970" s="1">
        <f t="shared" si="135"/>
        <v>41491</v>
      </c>
      <c r="U2970" s="1">
        <f t="shared" si="136"/>
        <v>41493</v>
      </c>
      <c r="W2970" s="37">
        <f t="shared" si="137"/>
        <v>2</v>
      </c>
      <c r="X2970" s="2"/>
      <c r="Z2970" s="2"/>
      <c r="AB2970" s="3"/>
      <c r="AD2970" s="3"/>
      <c r="AJ2970" s="3"/>
      <c r="AK2970" s="3"/>
    </row>
    <row r="2971" spans="1:37">
      <c r="A2971" t="s">
        <v>221</v>
      </c>
      <c r="B2971" t="s">
        <v>19</v>
      </c>
      <c r="C2971" s="2">
        <v>44599.385416666664</v>
      </c>
      <c r="D2971">
        <v>291.5</v>
      </c>
      <c r="E2971" s="2">
        <v>44600.513888888891</v>
      </c>
      <c r="F2971">
        <v>150.5</v>
      </c>
      <c r="G2971" s="3">
        <v>-0.48370000000000002</v>
      </c>
      <c r="H2971">
        <v>81948</v>
      </c>
      <c r="I2971" s="3">
        <v>0.46850000000000003</v>
      </c>
      <c r="J2971">
        <v>600</v>
      </c>
      <c r="K2971">
        <v>174900</v>
      </c>
      <c r="L2971">
        <v>5909499.6799999997</v>
      </c>
      <c r="M2971">
        <v>114</v>
      </c>
      <c r="N2971">
        <v>718.84</v>
      </c>
      <c r="O2971" s="3">
        <v>-2.4400000000000002E-2</v>
      </c>
      <c r="P2971" s="3">
        <v>0.63980000000000004</v>
      </c>
      <c r="Q2971" t="s">
        <v>20</v>
      </c>
      <c r="S2971" s="1">
        <f t="shared" si="135"/>
        <v>44599</v>
      </c>
      <c r="U2971" s="1">
        <f t="shared" si="136"/>
        <v>44600</v>
      </c>
      <c r="W2971" s="37">
        <f t="shared" si="137"/>
        <v>1</v>
      </c>
      <c r="X2971" s="2"/>
      <c r="Z2971" s="2"/>
      <c r="AB2971" s="3"/>
      <c r="AD2971" s="3"/>
      <c r="AJ2971" s="3"/>
      <c r="AK2971" s="3"/>
    </row>
    <row r="2972" spans="1:37">
      <c r="A2972" t="s">
        <v>61</v>
      </c>
      <c r="B2972" t="s">
        <v>19</v>
      </c>
      <c r="C2972" s="2">
        <v>41736.625</v>
      </c>
      <c r="D2972">
        <v>55.65</v>
      </c>
      <c r="E2972" s="2">
        <v>41739.642361111109</v>
      </c>
      <c r="F2972">
        <v>28.7</v>
      </c>
      <c r="G2972" s="3">
        <v>-0.48430000000000001</v>
      </c>
      <c r="H2972">
        <v>23495.85</v>
      </c>
      <c r="I2972" s="3">
        <v>0.46910000000000002</v>
      </c>
      <c r="J2972">
        <v>900</v>
      </c>
      <c r="K2972">
        <v>50085</v>
      </c>
      <c r="L2972">
        <v>1052091.43</v>
      </c>
      <c r="M2972">
        <v>158</v>
      </c>
      <c r="N2972">
        <v>148.71</v>
      </c>
      <c r="O2972" s="3">
        <v>-1.44E-2</v>
      </c>
      <c r="P2972" s="3">
        <v>0.66400000000000003</v>
      </c>
      <c r="Q2972" t="s">
        <v>20</v>
      </c>
      <c r="S2972" s="1">
        <f t="shared" si="135"/>
        <v>41736</v>
      </c>
      <c r="U2972" s="1">
        <f t="shared" si="136"/>
        <v>41739</v>
      </c>
      <c r="W2972" s="37">
        <f t="shared" si="137"/>
        <v>3</v>
      </c>
      <c r="X2972" s="2"/>
      <c r="Z2972" s="2"/>
      <c r="AB2972" s="3"/>
      <c r="AD2972" s="3"/>
      <c r="AJ2972" s="3"/>
      <c r="AK2972" s="3"/>
    </row>
    <row r="2973" spans="1:37">
      <c r="A2973" t="s">
        <v>205</v>
      </c>
      <c r="B2973" t="s">
        <v>19</v>
      </c>
      <c r="C2973" s="2">
        <v>44742.565972222219</v>
      </c>
      <c r="D2973">
        <v>36.700000000000003</v>
      </c>
      <c r="E2973" s="2">
        <v>44742.635416666664</v>
      </c>
      <c r="F2973">
        <v>18.8</v>
      </c>
      <c r="G2973" s="3">
        <v>-0.48770000000000002</v>
      </c>
      <c r="H2973">
        <v>13008.75</v>
      </c>
      <c r="I2973" s="3">
        <v>0.47260000000000002</v>
      </c>
      <c r="J2973">
        <v>750</v>
      </c>
      <c r="K2973">
        <v>27525</v>
      </c>
      <c r="L2973">
        <v>6821496.0599999996</v>
      </c>
      <c r="M2973">
        <v>21</v>
      </c>
      <c r="N2973">
        <v>619.46</v>
      </c>
      <c r="O2973" s="3">
        <v>-0.57489999999999997</v>
      </c>
      <c r="P2973" s="3">
        <v>0.85560000000000003</v>
      </c>
      <c r="Q2973" t="s">
        <v>20</v>
      </c>
      <c r="S2973" s="1">
        <f t="shared" si="135"/>
        <v>44742</v>
      </c>
      <c r="U2973" s="1">
        <f t="shared" si="136"/>
        <v>44742</v>
      </c>
      <c r="W2973" s="37">
        <f t="shared" si="137"/>
        <v>0</v>
      </c>
      <c r="X2973" s="2"/>
      <c r="Z2973" s="2"/>
      <c r="AB2973" s="3"/>
      <c r="AD2973" s="3"/>
      <c r="AJ2973" s="3"/>
      <c r="AK2973" s="3"/>
    </row>
    <row r="2974" spans="1:37">
      <c r="A2974" t="s">
        <v>227</v>
      </c>
      <c r="B2974" t="s">
        <v>19</v>
      </c>
      <c r="C2974" s="2">
        <v>44517.618055555555</v>
      </c>
      <c r="D2974">
        <v>178.7</v>
      </c>
      <c r="E2974" s="2">
        <v>44518.621527777781</v>
      </c>
      <c r="F2974">
        <v>91.5</v>
      </c>
      <c r="G2974" s="3">
        <v>-0.48799999999999999</v>
      </c>
      <c r="H2974">
        <v>50698.8</v>
      </c>
      <c r="I2974" s="3">
        <v>0.4728</v>
      </c>
      <c r="J2974">
        <v>600</v>
      </c>
      <c r="K2974">
        <v>107220</v>
      </c>
      <c r="L2974">
        <v>5583068.6600000001</v>
      </c>
      <c r="M2974">
        <v>78</v>
      </c>
      <c r="N2974">
        <v>649.98</v>
      </c>
      <c r="O2974" s="3">
        <v>-2.69E-2</v>
      </c>
      <c r="P2974" s="3">
        <v>0.65859999999999996</v>
      </c>
      <c r="Q2974" t="s">
        <v>20</v>
      </c>
      <c r="S2974" s="1">
        <f t="shared" si="135"/>
        <v>44517</v>
      </c>
      <c r="U2974" s="1">
        <f t="shared" si="136"/>
        <v>44518</v>
      </c>
      <c r="W2974" s="37">
        <f t="shared" si="137"/>
        <v>1</v>
      </c>
      <c r="X2974" s="2"/>
      <c r="Z2974" s="2"/>
      <c r="AB2974" s="3"/>
      <c r="AD2974" s="3"/>
      <c r="AJ2974" s="3"/>
      <c r="AK2974" s="3"/>
    </row>
    <row r="2975" spans="1:37">
      <c r="A2975" t="s">
        <v>153</v>
      </c>
      <c r="B2975" t="s">
        <v>19</v>
      </c>
      <c r="C2975" s="2">
        <v>44099.465277777781</v>
      </c>
      <c r="D2975">
        <v>267.3</v>
      </c>
      <c r="E2975" s="2">
        <v>44103.53125</v>
      </c>
      <c r="F2975">
        <v>136.75</v>
      </c>
      <c r="G2975" s="3">
        <v>-0.4884</v>
      </c>
      <c r="H2975">
        <v>104370.34</v>
      </c>
      <c r="I2975" s="3">
        <v>0.4733</v>
      </c>
      <c r="J2975">
        <v>825</v>
      </c>
      <c r="K2975">
        <v>220522.48</v>
      </c>
      <c r="L2975">
        <v>3951376.07</v>
      </c>
      <c r="M2975">
        <v>172</v>
      </c>
      <c r="N2975">
        <v>606.79999999999995</v>
      </c>
      <c r="O2975" s="3">
        <v>-1.78E-2</v>
      </c>
      <c r="P2975" s="3">
        <v>0.65659999999999996</v>
      </c>
      <c r="Q2975" t="s">
        <v>20</v>
      </c>
      <c r="S2975" s="1">
        <f t="shared" si="135"/>
        <v>44099</v>
      </c>
      <c r="U2975" s="1">
        <f t="shared" si="136"/>
        <v>44103</v>
      </c>
      <c r="W2975" s="37">
        <f t="shared" si="137"/>
        <v>4</v>
      </c>
      <c r="X2975" s="2"/>
      <c r="Z2975" s="2"/>
      <c r="AB2975" s="3"/>
      <c r="AD2975" s="3"/>
      <c r="AJ2975" s="3"/>
      <c r="AK2975" s="3"/>
    </row>
    <row r="2976" spans="1:37">
      <c r="A2976" t="s">
        <v>161</v>
      </c>
      <c r="B2976" t="s">
        <v>19</v>
      </c>
      <c r="C2976" s="2">
        <v>43790.621527777781</v>
      </c>
      <c r="D2976">
        <v>74.099999999999994</v>
      </c>
      <c r="E2976" s="2">
        <v>43794.385416666664</v>
      </c>
      <c r="F2976">
        <v>37.799999999999997</v>
      </c>
      <c r="G2976" s="3">
        <v>-0.4899</v>
      </c>
      <c r="H2976">
        <v>23747.17</v>
      </c>
      <c r="I2976" s="3">
        <v>0.4748</v>
      </c>
      <c r="J2976">
        <v>675</v>
      </c>
      <c r="K2976">
        <v>50017.5</v>
      </c>
      <c r="L2976">
        <v>2907011.2</v>
      </c>
      <c r="M2976">
        <v>85</v>
      </c>
      <c r="N2976">
        <v>279.38</v>
      </c>
      <c r="O2976" s="3">
        <v>-6.9500000000000006E-2</v>
      </c>
      <c r="P2976" s="3">
        <v>0.60589999999999999</v>
      </c>
      <c r="Q2976" t="s">
        <v>20</v>
      </c>
      <c r="S2976" s="1">
        <f t="shared" si="135"/>
        <v>43790</v>
      </c>
      <c r="U2976" s="1">
        <f t="shared" si="136"/>
        <v>43794</v>
      </c>
      <c r="W2976" s="37">
        <f t="shared" si="137"/>
        <v>4</v>
      </c>
      <c r="X2976" s="2"/>
      <c r="Z2976" s="2"/>
      <c r="AB2976" s="3"/>
      <c r="AD2976" s="3"/>
      <c r="AJ2976" s="3"/>
      <c r="AK2976" s="3"/>
    </row>
    <row r="2977" spans="1:37">
      <c r="A2977" t="s">
        <v>56</v>
      </c>
      <c r="B2977" t="s">
        <v>19</v>
      </c>
      <c r="C2977" s="2">
        <v>41722.385416666664</v>
      </c>
      <c r="D2977">
        <v>15.6</v>
      </c>
      <c r="E2977" s="2">
        <v>41723.385416666664</v>
      </c>
      <c r="F2977">
        <v>7.95</v>
      </c>
      <c r="G2977" s="3">
        <v>-0.4904</v>
      </c>
      <c r="H2977">
        <v>7043.77</v>
      </c>
      <c r="I2977" s="3">
        <v>0.4753</v>
      </c>
      <c r="J2977">
        <v>950</v>
      </c>
      <c r="K2977">
        <v>14820</v>
      </c>
      <c r="L2977">
        <v>1067089.03</v>
      </c>
      <c r="M2977">
        <v>77</v>
      </c>
      <c r="N2977">
        <v>91.48</v>
      </c>
      <c r="O2977" s="3">
        <v>-0.60899999999999999</v>
      </c>
      <c r="P2977" s="3">
        <v>0.4904</v>
      </c>
      <c r="Q2977" t="s">
        <v>20</v>
      </c>
      <c r="S2977" s="1">
        <f t="shared" si="135"/>
        <v>41722</v>
      </c>
      <c r="U2977" s="1">
        <f t="shared" si="136"/>
        <v>41723</v>
      </c>
      <c r="W2977" s="37">
        <f t="shared" si="137"/>
        <v>1</v>
      </c>
      <c r="X2977" s="2"/>
      <c r="Z2977" s="2"/>
      <c r="AB2977" s="3"/>
      <c r="AD2977" s="3"/>
      <c r="AJ2977" s="3"/>
      <c r="AK2977" s="3"/>
    </row>
    <row r="2978" spans="1:37">
      <c r="A2978" t="s">
        <v>89</v>
      </c>
      <c r="B2978" t="s">
        <v>19</v>
      </c>
      <c r="C2978" s="2">
        <v>42643.59375</v>
      </c>
      <c r="D2978">
        <v>131.94999999999999</v>
      </c>
      <c r="E2978" s="2">
        <v>42647.59375</v>
      </c>
      <c r="F2978">
        <v>67.150000000000006</v>
      </c>
      <c r="G2978" s="3">
        <v>-0.49109999999999998</v>
      </c>
      <c r="H2978">
        <v>51817.42</v>
      </c>
      <c r="I2978" s="3">
        <v>0.47599999999999998</v>
      </c>
      <c r="J2978">
        <v>825</v>
      </c>
      <c r="K2978">
        <v>108858.75</v>
      </c>
      <c r="L2978">
        <v>2096853.03</v>
      </c>
      <c r="M2978">
        <v>153</v>
      </c>
      <c r="N2978">
        <v>338.68</v>
      </c>
      <c r="O2978" s="3">
        <v>-6.0999999999999999E-2</v>
      </c>
      <c r="P2978" s="3">
        <v>0.55889999999999995</v>
      </c>
      <c r="Q2978" t="s">
        <v>20</v>
      </c>
      <c r="S2978" s="1">
        <f t="shared" si="135"/>
        <v>42643</v>
      </c>
      <c r="U2978" s="1">
        <f t="shared" si="136"/>
        <v>42647</v>
      </c>
      <c r="W2978" s="37">
        <f t="shared" si="137"/>
        <v>4</v>
      </c>
      <c r="X2978" s="2"/>
      <c r="Z2978" s="2"/>
      <c r="AB2978" s="3"/>
      <c r="AD2978" s="3"/>
      <c r="AJ2978" s="3"/>
      <c r="AK2978" s="3"/>
    </row>
    <row r="2979" spans="1:37">
      <c r="A2979" t="s">
        <v>209</v>
      </c>
      <c r="B2979" t="s">
        <v>19</v>
      </c>
      <c r="C2979" s="2">
        <v>44699.559027777781</v>
      </c>
      <c r="D2979">
        <v>160.75</v>
      </c>
      <c r="E2979" s="2">
        <v>44701.385416666664</v>
      </c>
      <c r="F2979">
        <v>81.7</v>
      </c>
      <c r="G2979" s="3">
        <v>-0.49180000000000001</v>
      </c>
      <c r="H2979">
        <v>53637.85</v>
      </c>
      <c r="I2979" s="3">
        <v>0.47670000000000001</v>
      </c>
      <c r="J2979">
        <v>700</v>
      </c>
      <c r="K2979">
        <v>112525</v>
      </c>
      <c r="L2979">
        <v>6779601.4100000001</v>
      </c>
      <c r="M2979">
        <v>102</v>
      </c>
      <c r="N2979">
        <v>525.86</v>
      </c>
      <c r="O2979" s="3">
        <v>-0.28710000000000002</v>
      </c>
      <c r="P2979" s="3">
        <v>0.82709999999999995</v>
      </c>
      <c r="Q2979" t="s">
        <v>20</v>
      </c>
      <c r="S2979" s="1">
        <f t="shared" si="135"/>
        <v>44699</v>
      </c>
      <c r="U2979" s="1">
        <f t="shared" si="136"/>
        <v>44701</v>
      </c>
      <c r="W2979" s="37">
        <f t="shared" si="137"/>
        <v>2</v>
      </c>
      <c r="X2979" s="2"/>
      <c r="Z2979" s="2"/>
      <c r="AB2979" s="3"/>
      <c r="AD2979" s="3"/>
      <c r="AJ2979" s="3"/>
      <c r="AK2979" s="3"/>
    </row>
    <row r="2980" spans="1:37">
      <c r="A2980" t="s">
        <v>185</v>
      </c>
      <c r="B2980" t="s">
        <v>19</v>
      </c>
      <c r="C2980" s="2">
        <v>44321.506944444445</v>
      </c>
      <c r="D2980">
        <v>304.10000000000002</v>
      </c>
      <c r="E2980" s="2">
        <v>44327.385416666664</v>
      </c>
      <c r="F2980">
        <v>154.25</v>
      </c>
      <c r="G2980" s="3">
        <v>-0.49280000000000002</v>
      </c>
      <c r="H2980">
        <v>98054.89</v>
      </c>
      <c r="I2980" s="3">
        <v>0.47770000000000001</v>
      </c>
      <c r="J2980">
        <v>675</v>
      </c>
      <c r="K2980">
        <v>205267.5</v>
      </c>
      <c r="L2980">
        <v>5213716.33</v>
      </c>
      <c r="M2980">
        <v>270</v>
      </c>
      <c r="N2980">
        <v>363.17</v>
      </c>
      <c r="O2980" s="3">
        <v>-3.6299999999999999E-2</v>
      </c>
      <c r="P2980" s="3">
        <v>0.63529999999999998</v>
      </c>
      <c r="Q2980" t="s">
        <v>20</v>
      </c>
      <c r="S2980" s="1">
        <f t="shared" ref="S2980:S3043" si="138">DATE(YEAR(C2980),MONTH(C2980),DAY(C2980))</f>
        <v>44321</v>
      </c>
      <c r="U2980" s="1">
        <f t="shared" ref="U2980:U3043" si="139">DATE(YEAR(E2980),MONTH(E2980),DAY(E2980))</f>
        <v>44327</v>
      </c>
      <c r="W2980" s="37">
        <f t="shared" ref="W2980:W3043" si="140">U2980-S2980</f>
        <v>6</v>
      </c>
      <c r="X2980" s="2"/>
      <c r="Z2980" s="2"/>
      <c r="AB2980" s="3"/>
      <c r="AD2980" s="3"/>
      <c r="AJ2980" s="3"/>
      <c r="AK2980" s="3"/>
    </row>
    <row r="2981" spans="1:37">
      <c r="A2981" t="s">
        <v>123</v>
      </c>
      <c r="B2981" t="s">
        <v>19</v>
      </c>
      <c r="C2981" s="2">
        <v>42943.625</v>
      </c>
      <c r="D2981">
        <v>18.149999999999999</v>
      </c>
      <c r="E2981" s="2">
        <v>42943.642361111109</v>
      </c>
      <c r="F2981">
        <v>9.1999999999999993</v>
      </c>
      <c r="G2981" s="3">
        <v>-0.49309999999999998</v>
      </c>
      <c r="H2981">
        <v>6507.37</v>
      </c>
      <c r="I2981" s="3">
        <v>0.47799999999999998</v>
      </c>
      <c r="J2981">
        <v>750</v>
      </c>
      <c r="K2981">
        <v>13612.5</v>
      </c>
      <c r="L2981">
        <v>2165889.48</v>
      </c>
      <c r="M2981">
        <v>6</v>
      </c>
      <c r="N2981">
        <v>1084.56</v>
      </c>
      <c r="O2981" s="3">
        <v>-1.8759999999999999</v>
      </c>
      <c r="P2981" s="3">
        <v>0.82369999999999999</v>
      </c>
      <c r="Q2981" t="s">
        <v>20</v>
      </c>
      <c r="S2981" s="1">
        <f t="shared" si="138"/>
        <v>42943</v>
      </c>
      <c r="U2981" s="1">
        <f t="shared" si="139"/>
        <v>42943</v>
      </c>
      <c r="W2981" s="37">
        <f t="shared" si="140"/>
        <v>0</v>
      </c>
      <c r="X2981" s="2"/>
      <c r="Z2981" s="2"/>
      <c r="AB2981" s="3"/>
      <c r="AD2981" s="3"/>
      <c r="AJ2981" s="3"/>
      <c r="AK2981" s="3"/>
    </row>
    <row r="2982" spans="1:37">
      <c r="A2982" t="s">
        <v>78</v>
      </c>
      <c r="B2982" t="s">
        <v>19</v>
      </c>
      <c r="C2982" s="2">
        <v>41877.628472222219</v>
      </c>
      <c r="D2982">
        <v>27.45</v>
      </c>
      <c r="E2982" s="2">
        <v>41878.621527777781</v>
      </c>
      <c r="F2982">
        <v>13.9</v>
      </c>
      <c r="G2982" s="3">
        <v>-0.49359999999999998</v>
      </c>
      <c r="H2982">
        <v>10509.2</v>
      </c>
      <c r="I2982" s="3">
        <v>0.47860000000000003</v>
      </c>
      <c r="J2982">
        <v>800</v>
      </c>
      <c r="K2982">
        <v>21960</v>
      </c>
      <c r="L2982">
        <v>1494839</v>
      </c>
      <c r="M2982">
        <v>75</v>
      </c>
      <c r="N2982">
        <v>140.12</v>
      </c>
      <c r="O2982" s="3">
        <v>-2.3699999999999999E-2</v>
      </c>
      <c r="P2982" s="3">
        <v>0.74129999999999996</v>
      </c>
      <c r="Q2982" t="s">
        <v>20</v>
      </c>
      <c r="S2982" s="1">
        <f t="shared" si="138"/>
        <v>41877</v>
      </c>
      <c r="U2982" s="1">
        <f t="shared" si="139"/>
        <v>41878</v>
      </c>
      <c r="W2982" s="37">
        <f t="shared" si="140"/>
        <v>1</v>
      </c>
      <c r="X2982" s="2"/>
      <c r="Z2982" s="2"/>
      <c r="AB2982" s="3"/>
      <c r="AD2982" s="3"/>
      <c r="AJ2982" s="3"/>
      <c r="AK2982" s="3"/>
    </row>
    <row r="2983" spans="1:37">
      <c r="A2983" t="s">
        <v>22</v>
      </c>
      <c r="B2983" t="s">
        <v>19</v>
      </c>
      <c r="C2983" s="2">
        <v>41425.385416666664</v>
      </c>
      <c r="D2983">
        <v>98.9</v>
      </c>
      <c r="E2983" s="2">
        <v>41429.395833333336</v>
      </c>
      <c r="F2983">
        <v>50.05</v>
      </c>
      <c r="G2983" s="3">
        <v>-0.49390000000000001</v>
      </c>
      <c r="H2983">
        <v>44992.480000000003</v>
      </c>
      <c r="I2983" s="3">
        <v>0.47889999999999999</v>
      </c>
      <c r="J2983">
        <v>950</v>
      </c>
      <c r="K2983">
        <v>93955</v>
      </c>
      <c r="L2983">
        <v>729375.02</v>
      </c>
      <c r="M2983">
        <v>156</v>
      </c>
      <c r="N2983">
        <v>288.41000000000003</v>
      </c>
      <c r="O2983" s="3">
        <v>-8.0399999999999999E-2</v>
      </c>
      <c r="P2983" s="3">
        <v>0.64510000000000001</v>
      </c>
      <c r="Q2983" t="s">
        <v>20</v>
      </c>
      <c r="S2983" s="1">
        <f t="shared" si="138"/>
        <v>41425</v>
      </c>
      <c r="U2983" s="1">
        <f t="shared" si="139"/>
        <v>41429</v>
      </c>
      <c r="W2983" s="37">
        <f t="shared" si="140"/>
        <v>4</v>
      </c>
      <c r="X2983" s="2"/>
      <c r="Z2983" s="2"/>
      <c r="AB2983" s="3"/>
      <c r="AD2983" s="3"/>
      <c r="AJ2983" s="3"/>
      <c r="AK2983" s="3"/>
    </row>
    <row r="2984" spans="1:37">
      <c r="A2984" t="s">
        <v>206</v>
      </c>
      <c r="B2984" t="s">
        <v>19</v>
      </c>
      <c r="C2984" s="2">
        <v>44396.385416666664</v>
      </c>
      <c r="D2984">
        <v>119.5</v>
      </c>
      <c r="E2984" s="2">
        <v>44397.59375</v>
      </c>
      <c r="F2984">
        <v>60.45</v>
      </c>
      <c r="G2984" s="3">
        <v>-0.49409999999999998</v>
      </c>
      <c r="H2984">
        <v>37212.82</v>
      </c>
      <c r="I2984" s="3">
        <v>0.47910000000000003</v>
      </c>
      <c r="J2984">
        <v>650</v>
      </c>
      <c r="K2984">
        <v>77675</v>
      </c>
      <c r="L2984">
        <v>5596904.0800000001</v>
      </c>
      <c r="M2984">
        <v>137</v>
      </c>
      <c r="N2984">
        <v>271.63</v>
      </c>
      <c r="O2984" s="3">
        <v>-0.2636</v>
      </c>
      <c r="P2984" s="3">
        <v>0.55230000000000001</v>
      </c>
      <c r="Q2984" t="s">
        <v>20</v>
      </c>
      <c r="S2984" s="1">
        <f t="shared" si="138"/>
        <v>44396</v>
      </c>
      <c r="U2984" s="1">
        <f t="shared" si="139"/>
        <v>44397</v>
      </c>
      <c r="W2984" s="37">
        <f t="shared" si="140"/>
        <v>1</v>
      </c>
      <c r="X2984" s="2"/>
      <c r="Z2984" s="2"/>
      <c r="AB2984" s="3"/>
      <c r="AD2984" s="3"/>
      <c r="AJ2984" s="3"/>
      <c r="AK2984" s="3"/>
    </row>
    <row r="2985" spans="1:37">
      <c r="A2985" t="s">
        <v>110</v>
      </c>
      <c r="B2985" t="s">
        <v>19</v>
      </c>
      <c r="C2985" s="2">
        <v>43964.590277777781</v>
      </c>
      <c r="D2985">
        <v>276</v>
      </c>
      <c r="E2985" s="2">
        <v>43966.59375</v>
      </c>
      <c r="F2985">
        <v>139.4</v>
      </c>
      <c r="G2985" s="3">
        <v>-0.49490000000000001</v>
      </c>
      <c r="H2985">
        <v>109267.95</v>
      </c>
      <c r="I2985" s="3">
        <v>0.47989999999999999</v>
      </c>
      <c r="J2985">
        <v>825</v>
      </c>
      <c r="K2985">
        <v>227700</v>
      </c>
      <c r="L2985">
        <v>3139631.04</v>
      </c>
      <c r="M2985">
        <v>154</v>
      </c>
      <c r="N2985">
        <v>709.53</v>
      </c>
      <c r="O2985" s="3">
        <v>-3.6200000000000003E-2</v>
      </c>
      <c r="P2985" s="3">
        <v>0.60560000000000003</v>
      </c>
      <c r="Q2985" t="s">
        <v>20</v>
      </c>
      <c r="S2985" s="1">
        <f t="shared" si="138"/>
        <v>43964</v>
      </c>
      <c r="U2985" s="1">
        <f t="shared" si="139"/>
        <v>43966</v>
      </c>
      <c r="W2985" s="37">
        <f t="shared" si="140"/>
        <v>2</v>
      </c>
      <c r="X2985" s="2"/>
      <c r="Z2985" s="2"/>
      <c r="AB2985" s="3"/>
      <c r="AD2985" s="3"/>
      <c r="AJ2985" s="3"/>
      <c r="AK2985" s="3"/>
    </row>
    <row r="2986" spans="1:37">
      <c r="A2986" t="s">
        <v>130</v>
      </c>
      <c r="B2986" t="s">
        <v>19</v>
      </c>
      <c r="C2986" s="2">
        <v>43091.385416666664</v>
      </c>
      <c r="D2986">
        <v>68.7</v>
      </c>
      <c r="E2986" s="2">
        <v>43095.59375</v>
      </c>
      <c r="F2986">
        <v>34.65</v>
      </c>
      <c r="G2986" s="3">
        <v>-0.49559999999999998</v>
      </c>
      <c r="H2986">
        <v>22286.14</v>
      </c>
      <c r="I2986" s="3">
        <v>0.48060000000000003</v>
      </c>
      <c r="J2986">
        <v>675</v>
      </c>
      <c r="K2986">
        <v>46372.5</v>
      </c>
      <c r="L2986">
        <v>2183689.9</v>
      </c>
      <c r="M2986">
        <v>136</v>
      </c>
      <c r="N2986">
        <v>163.87</v>
      </c>
      <c r="O2986" s="3">
        <v>-9.4600000000000004E-2</v>
      </c>
      <c r="P2986" s="3">
        <v>0.54879999999999995</v>
      </c>
      <c r="Q2986" t="s">
        <v>20</v>
      </c>
      <c r="S2986" s="1">
        <f t="shared" si="138"/>
        <v>43091</v>
      </c>
      <c r="U2986" s="1">
        <f t="shared" si="139"/>
        <v>43095</v>
      </c>
      <c r="W2986" s="37">
        <f t="shared" si="140"/>
        <v>4</v>
      </c>
      <c r="X2986" s="2"/>
      <c r="Z2986" s="2"/>
      <c r="AB2986" s="3"/>
      <c r="AD2986" s="3"/>
      <c r="AJ2986" s="3"/>
      <c r="AK2986" s="3"/>
    </row>
    <row r="2987" spans="1:37">
      <c r="A2987" t="s">
        <v>44</v>
      </c>
      <c r="B2987" t="s">
        <v>19</v>
      </c>
      <c r="C2987" s="2">
        <v>40868.416666666664</v>
      </c>
      <c r="D2987">
        <v>43.25</v>
      </c>
      <c r="E2987" s="2">
        <v>40869.444444444445</v>
      </c>
      <c r="F2987">
        <v>21.8</v>
      </c>
      <c r="G2987" s="3">
        <v>-0.496</v>
      </c>
      <c r="H2987">
        <v>19759.53</v>
      </c>
      <c r="I2987" s="3">
        <v>0.48089999999999999</v>
      </c>
      <c r="J2987">
        <v>950</v>
      </c>
      <c r="K2987">
        <v>41087.5</v>
      </c>
      <c r="L2987">
        <v>-245257.8</v>
      </c>
      <c r="M2987">
        <v>85</v>
      </c>
      <c r="N2987">
        <v>232.47</v>
      </c>
      <c r="O2987" s="3">
        <v>-5.7799999999999997E-2</v>
      </c>
      <c r="P2987" s="3">
        <v>0.69710000000000005</v>
      </c>
      <c r="Q2987" t="s">
        <v>20</v>
      </c>
      <c r="S2987" s="1">
        <f t="shared" si="138"/>
        <v>40868</v>
      </c>
      <c r="U2987" s="1">
        <f t="shared" si="139"/>
        <v>40869</v>
      </c>
      <c r="W2987" s="37">
        <f t="shared" si="140"/>
        <v>1</v>
      </c>
      <c r="X2987" s="2"/>
      <c r="Z2987" s="2"/>
      <c r="AB2987" s="3"/>
      <c r="AD2987" s="3"/>
      <c r="AJ2987" s="3"/>
      <c r="AK2987" s="3"/>
    </row>
    <row r="2988" spans="1:37">
      <c r="A2988" t="s">
        <v>194</v>
      </c>
      <c r="B2988" t="s">
        <v>19</v>
      </c>
      <c r="C2988" s="2">
        <v>44267.527777777781</v>
      </c>
      <c r="D2988">
        <v>260</v>
      </c>
      <c r="E2988" s="2">
        <v>44270.625</v>
      </c>
      <c r="F2988">
        <v>130.9</v>
      </c>
      <c r="G2988" s="3">
        <v>-0.4965</v>
      </c>
      <c r="H2988">
        <v>75114.600000000006</v>
      </c>
      <c r="I2988" s="3">
        <v>0.48149999999999998</v>
      </c>
      <c r="J2988">
        <v>600</v>
      </c>
      <c r="K2988">
        <v>156000</v>
      </c>
      <c r="L2988">
        <v>4670089.8899999997</v>
      </c>
      <c r="M2988">
        <v>105</v>
      </c>
      <c r="N2988">
        <v>715.38</v>
      </c>
      <c r="O2988" s="3">
        <v>-4.7100000000000003E-2</v>
      </c>
      <c r="P2988" s="3">
        <v>0.66080000000000005</v>
      </c>
      <c r="Q2988" t="s">
        <v>20</v>
      </c>
      <c r="S2988" s="1">
        <f t="shared" si="138"/>
        <v>44267</v>
      </c>
      <c r="U2988" s="1">
        <f t="shared" si="139"/>
        <v>44270</v>
      </c>
      <c r="W2988" s="37">
        <f t="shared" si="140"/>
        <v>3</v>
      </c>
      <c r="X2988" s="2"/>
      <c r="Z2988" s="2"/>
      <c r="AB2988" s="3"/>
      <c r="AD2988" s="3"/>
      <c r="AJ2988" s="3"/>
      <c r="AK2988" s="3"/>
    </row>
    <row r="2989" spans="1:37">
      <c r="A2989" t="s">
        <v>72</v>
      </c>
      <c r="B2989" t="s">
        <v>19</v>
      </c>
      <c r="C2989" s="2">
        <v>42375.579861111109</v>
      </c>
      <c r="D2989">
        <v>155.4</v>
      </c>
      <c r="E2989" s="2">
        <v>42377.524305555555</v>
      </c>
      <c r="F2989">
        <v>78.2</v>
      </c>
      <c r="G2989" s="3">
        <v>-0.49680000000000002</v>
      </c>
      <c r="H2989">
        <v>67377.600000000006</v>
      </c>
      <c r="I2989" s="3">
        <v>0.48180000000000001</v>
      </c>
      <c r="J2989">
        <v>900.00009999999997</v>
      </c>
      <c r="K2989">
        <v>139860</v>
      </c>
      <c r="L2989">
        <v>2004905.84</v>
      </c>
      <c r="M2989">
        <v>137</v>
      </c>
      <c r="N2989">
        <v>491.81</v>
      </c>
      <c r="O2989" s="3">
        <v>-0.1358</v>
      </c>
      <c r="P2989" s="3">
        <v>0.55279999999999996</v>
      </c>
      <c r="Q2989" t="s">
        <v>20</v>
      </c>
      <c r="S2989" s="1">
        <f t="shared" si="138"/>
        <v>42375</v>
      </c>
      <c r="U2989" s="1">
        <f t="shared" si="139"/>
        <v>42377</v>
      </c>
      <c r="W2989" s="37">
        <f t="shared" si="140"/>
        <v>2</v>
      </c>
      <c r="X2989" s="2"/>
      <c r="Z2989" s="2"/>
      <c r="AB2989" s="3"/>
      <c r="AD2989" s="3"/>
      <c r="AJ2989" s="3"/>
      <c r="AK2989" s="3"/>
    </row>
    <row r="2990" spans="1:37">
      <c r="A2990" t="s">
        <v>23</v>
      </c>
      <c r="B2990" t="s">
        <v>19</v>
      </c>
      <c r="C2990" s="2">
        <v>41596.385416666664</v>
      </c>
      <c r="D2990">
        <v>44.35</v>
      </c>
      <c r="E2990" s="2">
        <v>41598.385416666664</v>
      </c>
      <c r="F2990">
        <v>22.3</v>
      </c>
      <c r="G2990" s="3">
        <v>-0.49719999999999998</v>
      </c>
      <c r="H2990">
        <v>20314.330000000002</v>
      </c>
      <c r="I2990" s="3">
        <v>0.48220000000000002</v>
      </c>
      <c r="J2990">
        <v>950.00009999999997</v>
      </c>
      <c r="K2990">
        <v>42132.5</v>
      </c>
      <c r="L2990">
        <v>885382.68</v>
      </c>
      <c r="M2990">
        <v>153</v>
      </c>
      <c r="N2990">
        <v>132.77000000000001</v>
      </c>
      <c r="O2990" s="3">
        <v>-0.28410000000000002</v>
      </c>
      <c r="P2990" s="3">
        <v>0.56930000000000003</v>
      </c>
      <c r="Q2990" t="s">
        <v>20</v>
      </c>
      <c r="S2990" s="1">
        <f t="shared" si="138"/>
        <v>41596</v>
      </c>
      <c r="U2990" s="1">
        <f t="shared" si="139"/>
        <v>41598</v>
      </c>
      <c r="W2990" s="37">
        <f t="shared" si="140"/>
        <v>2</v>
      </c>
      <c r="X2990" s="2"/>
      <c r="Z2990" s="2"/>
      <c r="AB2990" s="3"/>
      <c r="AD2990" s="3"/>
      <c r="AJ2990" s="3"/>
      <c r="AK2990" s="3"/>
    </row>
    <row r="2991" spans="1:37">
      <c r="A2991" t="s">
        <v>91</v>
      </c>
      <c r="B2991" t="s">
        <v>19</v>
      </c>
      <c r="C2991" s="2">
        <v>41995.569444444445</v>
      </c>
      <c r="D2991">
        <v>57.1</v>
      </c>
      <c r="E2991" s="2">
        <v>41996.513888888891</v>
      </c>
      <c r="F2991">
        <v>28.7</v>
      </c>
      <c r="G2991" s="3">
        <v>-0.49740000000000001</v>
      </c>
      <c r="H2991">
        <v>22033.599999999999</v>
      </c>
      <c r="I2991" s="3">
        <v>0.48230000000000001</v>
      </c>
      <c r="J2991">
        <v>800</v>
      </c>
      <c r="K2991">
        <v>45680</v>
      </c>
      <c r="L2991">
        <v>1615292.35</v>
      </c>
      <c r="M2991">
        <v>61</v>
      </c>
      <c r="N2991">
        <v>361.21</v>
      </c>
      <c r="O2991" s="3">
        <v>-6.6500000000000004E-2</v>
      </c>
      <c r="P2991" s="3">
        <v>0.85729999999999995</v>
      </c>
      <c r="Q2991" t="s">
        <v>20</v>
      </c>
      <c r="S2991" s="1">
        <f t="shared" si="138"/>
        <v>41995</v>
      </c>
      <c r="U2991" s="1">
        <f t="shared" si="139"/>
        <v>41996</v>
      </c>
      <c r="W2991" s="37">
        <f t="shared" si="140"/>
        <v>1</v>
      </c>
      <c r="X2991" s="2"/>
      <c r="Z2991" s="2"/>
      <c r="AB2991" s="3"/>
      <c r="AD2991" s="3"/>
      <c r="AJ2991" s="3"/>
      <c r="AK2991" s="3"/>
    </row>
    <row r="2992" spans="1:37">
      <c r="A2992" t="s">
        <v>73</v>
      </c>
      <c r="B2992" t="s">
        <v>19</v>
      </c>
      <c r="C2992" s="2">
        <v>42352.635416666664</v>
      </c>
      <c r="D2992">
        <v>124.65</v>
      </c>
      <c r="E2992" s="2">
        <v>42355.461805555555</v>
      </c>
      <c r="F2992">
        <v>62.5</v>
      </c>
      <c r="G2992" s="3">
        <v>-0.49859999999999999</v>
      </c>
      <c r="H2992">
        <v>54250.65</v>
      </c>
      <c r="I2992" s="3">
        <v>0.48359999999999997</v>
      </c>
      <c r="J2992">
        <v>900</v>
      </c>
      <c r="K2992">
        <v>112185</v>
      </c>
      <c r="L2992">
        <v>1962077.99</v>
      </c>
      <c r="M2992">
        <v>179</v>
      </c>
      <c r="N2992">
        <v>303.08</v>
      </c>
      <c r="O2992" s="3">
        <v>-0.1933</v>
      </c>
      <c r="P2992" s="3">
        <v>0.64700000000000002</v>
      </c>
      <c r="Q2992" t="s">
        <v>20</v>
      </c>
      <c r="S2992" s="1">
        <f t="shared" si="138"/>
        <v>42352</v>
      </c>
      <c r="U2992" s="1">
        <f t="shared" si="139"/>
        <v>42355</v>
      </c>
      <c r="W2992" s="37">
        <f t="shared" si="140"/>
        <v>3</v>
      </c>
      <c r="X2992" s="2"/>
      <c r="Z2992" s="2"/>
      <c r="AB2992" s="3"/>
      <c r="AD2992" s="3"/>
      <c r="AJ2992" s="3"/>
      <c r="AK2992" s="3"/>
    </row>
    <row r="2993" spans="1:37">
      <c r="A2993" t="s">
        <v>39</v>
      </c>
      <c r="B2993" t="s">
        <v>19</v>
      </c>
      <c r="C2993" s="2">
        <v>41325.614583333336</v>
      </c>
      <c r="D2993">
        <v>83.65</v>
      </c>
      <c r="E2993" s="2">
        <v>41327.586805555555</v>
      </c>
      <c r="F2993">
        <v>41.9</v>
      </c>
      <c r="G2993" s="3">
        <v>-0.49909999999999999</v>
      </c>
      <c r="H2993">
        <v>38469.78</v>
      </c>
      <c r="I2993" s="3">
        <v>0.48409999999999997</v>
      </c>
      <c r="J2993">
        <v>950</v>
      </c>
      <c r="K2993">
        <v>79467.5</v>
      </c>
      <c r="L2993">
        <v>639150.44999999995</v>
      </c>
      <c r="M2993">
        <v>145</v>
      </c>
      <c r="N2993">
        <v>265.31</v>
      </c>
      <c r="O2993" s="3">
        <v>-7.17E-2</v>
      </c>
      <c r="P2993" s="3">
        <v>0.64139999999999997</v>
      </c>
      <c r="Q2993" t="s">
        <v>20</v>
      </c>
      <c r="S2993" s="1">
        <f t="shared" si="138"/>
        <v>41325</v>
      </c>
      <c r="U2993" s="1">
        <f t="shared" si="139"/>
        <v>41327</v>
      </c>
      <c r="W2993" s="37">
        <f t="shared" si="140"/>
        <v>2</v>
      </c>
      <c r="X2993" s="2"/>
      <c r="Z2993" s="2"/>
      <c r="AB2993" s="3"/>
      <c r="AD2993" s="3"/>
      <c r="AJ2993" s="3"/>
      <c r="AK2993" s="3"/>
    </row>
    <row r="2994" spans="1:37">
      <c r="A2994" t="s">
        <v>238</v>
      </c>
      <c r="B2994" t="s">
        <v>19</v>
      </c>
      <c r="C2994" s="2">
        <v>44613.635416666664</v>
      </c>
      <c r="D2994">
        <v>152.19999999999999</v>
      </c>
      <c r="E2994" s="2">
        <v>44614.590277777781</v>
      </c>
      <c r="F2994">
        <v>76.2</v>
      </c>
      <c r="G2994" s="3">
        <v>-0.49930000000000002</v>
      </c>
      <c r="H2994">
        <v>47915.4</v>
      </c>
      <c r="I2994" s="3">
        <v>0.48430000000000001</v>
      </c>
      <c r="J2994">
        <v>650</v>
      </c>
      <c r="K2994">
        <v>98930</v>
      </c>
      <c r="L2994">
        <v>6142521.7599999998</v>
      </c>
      <c r="M2994">
        <v>64</v>
      </c>
      <c r="N2994">
        <v>748.68</v>
      </c>
      <c r="O2994" s="3">
        <v>-3.5200000000000002E-2</v>
      </c>
      <c r="P2994" s="3">
        <v>0.81930000000000003</v>
      </c>
      <c r="Q2994" t="s">
        <v>20</v>
      </c>
      <c r="S2994" s="1">
        <f t="shared" si="138"/>
        <v>44613</v>
      </c>
      <c r="U2994" s="1">
        <f t="shared" si="139"/>
        <v>44614</v>
      </c>
      <c r="W2994" s="37">
        <f t="shared" si="140"/>
        <v>1</v>
      </c>
      <c r="X2994" s="2"/>
      <c r="Z2994" s="2"/>
      <c r="AB2994" s="3"/>
      <c r="AD2994" s="3"/>
      <c r="AJ2994" s="3"/>
      <c r="AK2994" s="3"/>
    </row>
    <row r="2995" spans="1:37">
      <c r="A2995" t="s">
        <v>22</v>
      </c>
      <c r="B2995" t="s">
        <v>19</v>
      </c>
      <c r="C2995" s="2">
        <v>41682.576388888891</v>
      </c>
      <c r="D2995">
        <v>77</v>
      </c>
      <c r="E2995" s="2">
        <v>41684.5</v>
      </c>
      <c r="F2995">
        <v>38.5</v>
      </c>
      <c r="G2995" s="3">
        <v>-0.5</v>
      </c>
      <c r="H2995">
        <v>37345</v>
      </c>
      <c r="I2995" s="3">
        <v>0.48499999999999999</v>
      </c>
      <c r="J2995">
        <v>1000</v>
      </c>
      <c r="K2995">
        <v>77000</v>
      </c>
      <c r="L2995">
        <v>1022710.98</v>
      </c>
      <c r="M2995">
        <v>131</v>
      </c>
      <c r="N2995">
        <v>285.08</v>
      </c>
      <c r="O2995" s="3">
        <v>-7.1000000000000004E-3</v>
      </c>
      <c r="P2995" s="3">
        <v>0.61360000000000003</v>
      </c>
      <c r="Q2995" t="s">
        <v>20</v>
      </c>
      <c r="S2995" s="1">
        <f t="shared" si="138"/>
        <v>41682</v>
      </c>
      <c r="U2995" s="1">
        <f t="shared" si="139"/>
        <v>41684</v>
      </c>
      <c r="W2995" s="37">
        <f t="shared" si="140"/>
        <v>2</v>
      </c>
      <c r="X2995" s="2"/>
      <c r="Z2995" s="2"/>
      <c r="AB2995" s="3"/>
      <c r="AD2995" s="3"/>
      <c r="AJ2995" s="3"/>
      <c r="AK2995" s="3"/>
    </row>
    <row r="2996" spans="1:37">
      <c r="A2996" t="s">
        <v>83</v>
      </c>
      <c r="B2996" t="s">
        <v>19</v>
      </c>
      <c r="C2996" s="2">
        <v>42293.583333333336</v>
      </c>
      <c r="D2996">
        <v>97.6</v>
      </c>
      <c r="E2996" s="2">
        <v>42297.569444444445</v>
      </c>
      <c r="F2996">
        <v>48.75</v>
      </c>
      <c r="G2996" s="3">
        <v>-0.50049999999999994</v>
      </c>
      <c r="H2996">
        <v>40278.519999999997</v>
      </c>
      <c r="I2996" s="3">
        <v>0.48549999999999999</v>
      </c>
      <c r="J2996">
        <v>850</v>
      </c>
      <c r="K2996">
        <v>82960</v>
      </c>
      <c r="L2996">
        <v>2041774.66</v>
      </c>
      <c r="M2996">
        <v>149</v>
      </c>
      <c r="N2996">
        <v>270.33</v>
      </c>
      <c r="O2996" s="3">
        <v>-2.46E-2</v>
      </c>
      <c r="P2996" s="3">
        <v>0.60809999999999997</v>
      </c>
      <c r="Q2996" t="s">
        <v>20</v>
      </c>
      <c r="S2996" s="1">
        <f t="shared" si="138"/>
        <v>42293</v>
      </c>
      <c r="U2996" s="1">
        <f t="shared" si="139"/>
        <v>42297</v>
      </c>
      <c r="W2996" s="37">
        <f t="shared" si="140"/>
        <v>4</v>
      </c>
      <c r="X2996" s="2"/>
      <c r="Z2996" s="2"/>
      <c r="AB2996" s="3"/>
      <c r="AD2996" s="3"/>
      <c r="AJ2996" s="3"/>
      <c r="AK2996" s="3"/>
    </row>
    <row r="2997" spans="1:37">
      <c r="A2997" t="s">
        <v>99</v>
      </c>
      <c r="B2997" t="s">
        <v>19</v>
      </c>
      <c r="C2997" s="2">
        <v>42641.503472222219</v>
      </c>
      <c r="D2997">
        <v>19.2</v>
      </c>
      <c r="E2997" s="2">
        <v>42642.510416666664</v>
      </c>
      <c r="F2997">
        <v>9.5500000000000007</v>
      </c>
      <c r="G2997" s="3">
        <v>-0.50260000000000005</v>
      </c>
      <c r="H2997">
        <v>7724.06</v>
      </c>
      <c r="I2997" s="3">
        <v>0.48759999999999998</v>
      </c>
      <c r="J2997">
        <v>825</v>
      </c>
      <c r="K2997">
        <v>15840</v>
      </c>
      <c r="L2997">
        <v>2011397.05</v>
      </c>
      <c r="M2997">
        <v>79</v>
      </c>
      <c r="N2997">
        <v>97.77</v>
      </c>
      <c r="O2997" s="3">
        <v>-3.1199999999999999E-2</v>
      </c>
      <c r="P2997" s="3">
        <v>0.94530000000000003</v>
      </c>
      <c r="Q2997" t="s">
        <v>20</v>
      </c>
      <c r="S2997" s="1">
        <f t="shared" si="138"/>
        <v>42641</v>
      </c>
      <c r="U2997" s="1">
        <f t="shared" si="139"/>
        <v>42642</v>
      </c>
      <c r="W2997" s="37">
        <f t="shared" si="140"/>
        <v>1</v>
      </c>
      <c r="X2997" s="2"/>
      <c r="Z2997" s="2"/>
      <c r="AB2997" s="3"/>
      <c r="AD2997" s="3"/>
      <c r="AJ2997" s="3"/>
      <c r="AK2997" s="3"/>
    </row>
    <row r="2998" spans="1:37">
      <c r="A2998" t="s">
        <v>128</v>
      </c>
      <c r="B2998" t="s">
        <v>19</v>
      </c>
      <c r="C2998" s="2">
        <v>44005.427083333336</v>
      </c>
      <c r="D2998">
        <v>118.8</v>
      </c>
      <c r="E2998" s="2">
        <v>44006.548611111109</v>
      </c>
      <c r="F2998">
        <v>59.05</v>
      </c>
      <c r="G2998" s="3">
        <v>-0.50290000000000001</v>
      </c>
      <c r="H2998">
        <v>47826.49</v>
      </c>
      <c r="I2998" s="3">
        <v>0.48799999999999999</v>
      </c>
      <c r="J2998">
        <v>825</v>
      </c>
      <c r="K2998">
        <v>98010</v>
      </c>
      <c r="L2998">
        <v>3488307.47</v>
      </c>
      <c r="M2998">
        <v>112</v>
      </c>
      <c r="N2998">
        <v>427.02</v>
      </c>
      <c r="O2998" s="3">
        <v>-0.1658</v>
      </c>
      <c r="P2998" s="3">
        <v>0.7601</v>
      </c>
      <c r="Q2998" t="s">
        <v>20</v>
      </c>
      <c r="S2998" s="1">
        <f t="shared" si="138"/>
        <v>44005</v>
      </c>
      <c r="U2998" s="1">
        <f t="shared" si="139"/>
        <v>44006</v>
      </c>
      <c r="W2998" s="37">
        <f t="shared" si="140"/>
        <v>1</v>
      </c>
      <c r="X2998" s="2"/>
      <c r="Z2998" s="2"/>
      <c r="AB2998" s="3"/>
      <c r="AD2998" s="3"/>
      <c r="AJ2998" s="3"/>
      <c r="AK2998" s="3"/>
    </row>
    <row r="2999" spans="1:37">
      <c r="A2999" t="s">
        <v>236</v>
      </c>
      <c r="B2999" t="s">
        <v>19</v>
      </c>
      <c r="C2999" s="2">
        <v>44614.590277777781</v>
      </c>
      <c r="D2999">
        <v>153.19999999999999</v>
      </c>
      <c r="E2999" s="2">
        <v>44615.625</v>
      </c>
      <c r="F2999">
        <v>76.05</v>
      </c>
      <c r="G2999" s="3">
        <v>-0.50360000000000005</v>
      </c>
      <c r="H2999">
        <v>48657.37</v>
      </c>
      <c r="I2999" s="3">
        <v>0.48859999999999998</v>
      </c>
      <c r="J2999">
        <v>650</v>
      </c>
      <c r="K2999">
        <v>99580</v>
      </c>
      <c r="L2999">
        <v>6191179.1299999999</v>
      </c>
      <c r="M2999">
        <v>87</v>
      </c>
      <c r="N2999">
        <v>559.28</v>
      </c>
      <c r="O2999" s="3">
        <v>-0.1237</v>
      </c>
      <c r="P2999" s="3">
        <v>0.67</v>
      </c>
      <c r="Q2999" t="s">
        <v>20</v>
      </c>
      <c r="S2999" s="1">
        <f t="shared" si="138"/>
        <v>44614</v>
      </c>
      <c r="U2999" s="1">
        <f t="shared" si="139"/>
        <v>44615</v>
      </c>
      <c r="W2999" s="37">
        <f t="shared" si="140"/>
        <v>1</v>
      </c>
      <c r="X2999" s="2"/>
      <c r="Z2999" s="2"/>
      <c r="AB2999" s="3"/>
      <c r="AD2999" s="3"/>
      <c r="AJ2999" s="3"/>
      <c r="AK2999" s="3"/>
    </row>
    <row r="3000" spans="1:37">
      <c r="A3000" t="s">
        <v>160</v>
      </c>
      <c r="B3000" t="s">
        <v>19</v>
      </c>
      <c r="C3000" s="2">
        <v>43608.506944444445</v>
      </c>
      <c r="D3000">
        <v>186.2</v>
      </c>
      <c r="E3000" s="2">
        <v>43609.527777777781</v>
      </c>
      <c r="F3000">
        <v>92.3</v>
      </c>
      <c r="G3000" s="3">
        <v>-0.50429999999999997</v>
      </c>
      <c r="H3000">
        <v>61502.62</v>
      </c>
      <c r="I3000" s="3">
        <v>0.48930000000000001</v>
      </c>
      <c r="J3000">
        <v>675</v>
      </c>
      <c r="K3000">
        <v>125685</v>
      </c>
      <c r="L3000">
        <v>2690782.64</v>
      </c>
      <c r="M3000">
        <v>83</v>
      </c>
      <c r="N3000">
        <v>741</v>
      </c>
      <c r="O3000" s="3">
        <v>-7.0099999999999996E-2</v>
      </c>
      <c r="P3000" s="3">
        <v>0.74760000000000004</v>
      </c>
      <c r="Q3000" t="s">
        <v>20</v>
      </c>
      <c r="S3000" s="1">
        <f t="shared" si="138"/>
        <v>43608</v>
      </c>
      <c r="U3000" s="1">
        <f t="shared" si="139"/>
        <v>43609</v>
      </c>
      <c r="W3000" s="37">
        <f t="shared" si="140"/>
        <v>1</v>
      </c>
      <c r="X3000" s="2"/>
      <c r="Z3000" s="2"/>
      <c r="AB3000" s="3"/>
      <c r="AD3000" s="3"/>
      <c r="AJ3000" s="3"/>
      <c r="AK3000" s="3"/>
    </row>
    <row r="3001" spans="1:37">
      <c r="A3001" t="s">
        <v>82</v>
      </c>
      <c r="B3001" t="s">
        <v>19</v>
      </c>
      <c r="C3001" s="2">
        <v>42247.565972222219</v>
      </c>
      <c r="D3001">
        <v>193.15</v>
      </c>
      <c r="E3001" s="2">
        <v>42250.395833333336</v>
      </c>
      <c r="F3001">
        <v>95.6</v>
      </c>
      <c r="G3001" s="3">
        <v>-0.505</v>
      </c>
      <c r="H3001">
        <v>82829.69</v>
      </c>
      <c r="I3001" s="3">
        <v>0.49009999999999998</v>
      </c>
      <c r="J3001">
        <v>875</v>
      </c>
      <c r="K3001">
        <v>169006.25</v>
      </c>
      <c r="L3001">
        <v>2117562.65</v>
      </c>
      <c r="M3001">
        <v>180</v>
      </c>
      <c r="N3001">
        <v>460.16</v>
      </c>
      <c r="O3001" s="3">
        <v>-4.0399999999999998E-2</v>
      </c>
      <c r="P3001" s="3">
        <v>0.55840000000000001</v>
      </c>
      <c r="Q3001" t="s">
        <v>20</v>
      </c>
      <c r="S3001" s="1">
        <f t="shared" si="138"/>
        <v>42247</v>
      </c>
      <c r="U3001" s="1">
        <f t="shared" si="139"/>
        <v>42250</v>
      </c>
      <c r="W3001" s="37">
        <f t="shared" si="140"/>
        <v>3</v>
      </c>
      <c r="X3001" s="2"/>
      <c r="Z3001" s="2"/>
      <c r="AB3001" s="3"/>
      <c r="AD3001" s="3"/>
      <c r="AJ3001" s="3"/>
      <c r="AK3001" s="3"/>
    </row>
    <row r="3002" spans="1:37">
      <c r="A3002" t="s">
        <v>139</v>
      </c>
      <c r="B3002" t="s">
        <v>19</v>
      </c>
      <c r="C3002" s="2">
        <v>43257.385416666664</v>
      </c>
      <c r="D3002">
        <v>140.5</v>
      </c>
      <c r="E3002" s="2">
        <v>43259.385416666664</v>
      </c>
      <c r="F3002">
        <v>69.45</v>
      </c>
      <c r="G3002" s="3">
        <v>-0.50570000000000004</v>
      </c>
      <c r="H3002">
        <v>46541.59</v>
      </c>
      <c r="I3002" s="3">
        <v>0.49080000000000001</v>
      </c>
      <c r="J3002">
        <v>675</v>
      </c>
      <c r="K3002">
        <v>94837.5</v>
      </c>
      <c r="L3002">
        <v>2492954.73</v>
      </c>
      <c r="M3002">
        <v>151</v>
      </c>
      <c r="N3002">
        <v>308.22000000000003</v>
      </c>
      <c r="O3002" s="3">
        <v>-2.4899999999999999E-2</v>
      </c>
      <c r="P3002" s="3">
        <v>0.64410000000000001</v>
      </c>
      <c r="Q3002" t="s">
        <v>20</v>
      </c>
      <c r="S3002" s="1">
        <f t="shared" si="138"/>
        <v>43257</v>
      </c>
      <c r="U3002" s="1">
        <f t="shared" si="139"/>
        <v>43259</v>
      </c>
      <c r="W3002" s="37">
        <f t="shared" si="140"/>
        <v>2</v>
      </c>
      <c r="X3002" s="2"/>
      <c r="Z3002" s="2"/>
      <c r="AB3002" s="3"/>
      <c r="AD3002" s="3"/>
      <c r="AJ3002" s="3"/>
      <c r="AK3002" s="3"/>
    </row>
    <row r="3003" spans="1:37">
      <c r="A3003" t="s">
        <v>91</v>
      </c>
      <c r="B3003" t="s">
        <v>19</v>
      </c>
      <c r="C3003" s="2">
        <v>42005.46875</v>
      </c>
      <c r="D3003">
        <v>118.9</v>
      </c>
      <c r="E3003" s="2">
        <v>42009.541666666664</v>
      </c>
      <c r="F3003">
        <v>58.75</v>
      </c>
      <c r="G3003" s="3">
        <v>-0.50590000000000002</v>
      </c>
      <c r="H3003">
        <v>46698.8</v>
      </c>
      <c r="I3003" s="3">
        <v>0.4909</v>
      </c>
      <c r="J3003">
        <v>800</v>
      </c>
      <c r="K3003">
        <v>95120</v>
      </c>
      <c r="L3003">
        <v>1695902.98</v>
      </c>
      <c r="M3003">
        <v>174</v>
      </c>
      <c r="N3003">
        <v>268.38</v>
      </c>
      <c r="O3003" s="3">
        <v>-4.0800000000000003E-2</v>
      </c>
      <c r="P3003" s="3">
        <v>0.61309999999999998</v>
      </c>
      <c r="Q3003" t="s">
        <v>20</v>
      </c>
      <c r="S3003" s="1">
        <f t="shared" si="138"/>
        <v>42005</v>
      </c>
      <c r="U3003" s="1">
        <f t="shared" si="139"/>
        <v>42009</v>
      </c>
      <c r="W3003" s="37">
        <f t="shared" si="140"/>
        <v>4</v>
      </c>
      <c r="X3003" s="2"/>
      <c r="Z3003" s="2"/>
      <c r="AB3003" s="3"/>
      <c r="AD3003" s="3"/>
      <c r="AJ3003" s="3"/>
      <c r="AK3003" s="3"/>
    </row>
    <row r="3004" spans="1:37">
      <c r="A3004" t="s">
        <v>177</v>
      </c>
      <c r="B3004" t="s">
        <v>19</v>
      </c>
      <c r="C3004" s="2">
        <v>44180.510416666664</v>
      </c>
      <c r="D3004">
        <v>182.2</v>
      </c>
      <c r="E3004" s="2">
        <v>44183.395833333336</v>
      </c>
      <c r="F3004">
        <v>89.7</v>
      </c>
      <c r="G3004" s="3">
        <v>-0.50770000000000004</v>
      </c>
      <c r="H3004">
        <v>60602.18</v>
      </c>
      <c r="I3004" s="3">
        <v>0.49280000000000002</v>
      </c>
      <c r="J3004">
        <v>675</v>
      </c>
      <c r="K3004">
        <v>122985</v>
      </c>
      <c r="L3004">
        <v>4109155.97</v>
      </c>
      <c r="M3004">
        <v>196</v>
      </c>
      <c r="N3004">
        <v>309.19</v>
      </c>
      <c r="O3004" s="3">
        <v>-5.3800000000000001E-2</v>
      </c>
      <c r="P3004" s="3">
        <v>0.62129999999999996</v>
      </c>
      <c r="Q3004" t="s">
        <v>20</v>
      </c>
      <c r="S3004" s="1">
        <f t="shared" si="138"/>
        <v>44180</v>
      </c>
      <c r="U3004" s="1">
        <f t="shared" si="139"/>
        <v>44183</v>
      </c>
      <c r="W3004" s="37">
        <f t="shared" si="140"/>
        <v>3</v>
      </c>
      <c r="X3004" s="2"/>
      <c r="Z3004" s="2"/>
      <c r="AB3004" s="3"/>
      <c r="AD3004" s="3"/>
      <c r="AJ3004" s="3"/>
      <c r="AK3004" s="3"/>
    </row>
    <row r="3005" spans="1:37">
      <c r="A3005" t="s">
        <v>124</v>
      </c>
      <c r="B3005" t="s">
        <v>19</v>
      </c>
      <c r="C3005" s="2">
        <v>43398.385416666664</v>
      </c>
      <c r="D3005">
        <v>18.899999999999999</v>
      </c>
      <c r="E3005" s="2">
        <v>43398.559027777781</v>
      </c>
      <c r="F3005">
        <v>9.3000000000000007</v>
      </c>
      <c r="G3005" s="3">
        <v>-0.50790000000000002</v>
      </c>
      <c r="H3005">
        <v>6289.65</v>
      </c>
      <c r="I3005" s="3">
        <v>0.49299999999999999</v>
      </c>
      <c r="J3005">
        <v>675</v>
      </c>
      <c r="K3005">
        <v>12757.5</v>
      </c>
      <c r="L3005">
        <v>2052757.15</v>
      </c>
      <c r="M3005">
        <v>51</v>
      </c>
      <c r="N3005">
        <v>123.33</v>
      </c>
      <c r="O3005" s="3">
        <v>-1.1587000000000001</v>
      </c>
      <c r="P3005" s="3">
        <v>0.82010000000000005</v>
      </c>
      <c r="Q3005" t="s">
        <v>20</v>
      </c>
      <c r="S3005" s="1">
        <f t="shared" si="138"/>
        <v>43398</v>
      </c>
      <c r="U3005" s="1">
        <f t="shared" si="139"/>
        <v>43398</v>
      </c>
      <c r="W3005" s="37">
        <f t="shared" si="140"/>
        <v>0</v>
      </c>
      <c r="X3005" s="2"/>
      <c r="Z3005" s="2"/>
      <c r="AB3005" s="3"/>
      <c r="AD3005" s="3"/>
      <c r="AJ3005" s="3"/>
      <c r="AK3005" s="3"/>
    </row>
    <row r="3006" spans="1:37">
      <c r="A3006" t="s">
        <v>71</v>
      </c>
      <c r="B3006" t="s">
        <v>19</v>
      </c>
      <c r="C3006" s="2">
        <v>41817.590277777781</v>
      </c>
      <c r="D3006">
        <v>130.19999999999999</v>
      </c>
      <c r="E3006" s="2">
        <v>41823.548611111109</v>
      </c>
      <c r="F3006">
        <v>63.95</v>
      </c>
      <c r="G3006" s="3">
        <v>-0.50880000000000003</v>
      </c>
      <c r="H3006">
        <v>54662.22</v>
      </c>
      <c r="I3006" s="3">
        <v>0.49390000000000001</v>
      </c>
      <c r="J3006">
        <v>850</v>
      </c>
      <c r="K3006">
        <v>110670</v>
      </c>
      <c r="L3006">
        <v>1437371.8</v>
      </c>
      <c r="M3006">
        <v>293</v>
      </c>
      <c r="N3006">
        <v>186.56</v>
      </c>
      <c r="O3006" s="3">
        <v>-7.0699999999999999E-2</v>
      </c>
      <c r="P3006" s="3">
        <v>0.58099999999999996</v>
      </c>
      <c r="Q3006" t="s">
        <v>20</v>
      </c>
      <c r="S3006" s="1">
        <f t="shared" si="138"/>
        <v>41817</v>
      </c>
      <c r="U3006" s="1">
        <f t="shared" si="139"/>
        <v>41823</v>
      </c>
      <c r="W3006" s="37">
        <f t="shared" si="140"/>
        <v>6</v>
      </c>
      <c r="X3006" s="2"/>
      <c r="Z3006" s="2"/>
      <c r="AB3006" s="3"/>
      <c r="AD3006" s="3"/>
      <c r="AJ3006" s="3"/>
      <c r="AK3006" s="3"/>
    </row>
    <row r="3007" spans="1:37">
      <c r="A3007" t="s">
        <v>130</v>
      </c>
      <c r="B3007" t="s">
        <v>19</v>
      </c>
      <c r="C3007" s="2">
        <v>43388.552083333336</v>
      </c>
      <c r="D3007">
        <v>125.7</v>
      </c>
      <c r="E3007" s="2">
        <v>43390.465277777781</v>
      </c>
      <c r="F3007">
        <v>61.7</v>
      </c>
      <c r="G3007" s="3">
        <v>-0.5091</v>
      </c>
      <c r="H3007">
        <v>41935.050000000003</v>
      </c>
      <c r="I3007" s="3">
        <v>0.49419999999999997</v>
      </c>
      <c r="J3007">
        <v>675</v>
      </c>
      <c r="K3007">
        <v>84847.5</v>
      </c>
      <c r="L3007">
        <v>2027594.84</v>
      </c>
      <c r="M3007">
        <v>128</v>
      </c>
      <c r="N3007">
        <v>327.62</v>
      </c>
      <c r="O3007" s="3">
        <v>-0.2351</v>
      </c>
      <c r="P3007" s="3">
        <v>0.71479999999999999</v>
      </c>
      <c r="Q3007" t="s">
        <v>20</v>
      </c>
      <c r="S3007" s="1">
        <f t="shared" si="138"/>
        <v>43388</v>
      </c>
      <c r="U3007" s="1">
        <f t="shared" si="139"/>
        <v>43390</v>
      </c>
      <c r="W3007" s="37">
        <f t="shared" si="140"/>
        <v>2</v>
      </c>
      <c r="X3007" s="2"/>
      <c r="Z3007" s="2"/>
      <c r="AB3007" s="3"/>
      <c r="AD3007" s="3"/>
      <c r="AJ3007" s="3"/>
      <c r="AK3007" s="3"/>
    </row>
    <row r="3008" spans="1:37">
      <c r="A3008" t="s">
        <v>370</v>
      </c>
      <c r="B3008" t="s">
        <v>19</v>
      </c>
      <c r="C3008" s="2">
        <v>42923.569444444445</v>
      </c>
      <c r="D3008">
        <v>101</v>
      </c>
      <c r="E3008" s="2">
        <v>42927.621527777781</v>
      </c>
      <c r="F3008">
        <v>49.35</v>
      </c>
      <c r="G3008" s="3">
        <v>-0.51139999999999997</v>
      </c>
      <c r="H3008">
        <v>37609.879999999997</v>
      </c>
      <c r="I3008" s="3">
        <v>0.4965</v>
      </c>
      <c r="J3008">
        <v>750</v>
      </c>
      <c r="K3008">
        <v>75750</v>
      </c>
      <c r="L3008">
        <v>2140609.98</v>
      </c>
      <c r="M3008">
        <v>166</v>
      </c>
      <c r="N3008">
        <v>226.57</v>
      </c>
      <c r="O3008" s="3">
        <v>-5.3499999999999999E-2</v>
      </c>
      <c r="P3008" s="3">
        <v>0.63170000000000004</v>
      </c>
      <c r="Q3008" t="s">
        <v>20</v>
      </c>
      <c r="S3008" s="1">
        <f t="shared" si="138"/>
        <v>42923</v>
      </c>
      <c r="U3008" s="1">
        <f t="shared" si="139"/>
        <v>42927</v>
      </c>
      <c r="W3008" s="37">
        <f t="shared" si="140"/>
        <v>4</v>
      </c>
      <c r="X3008" s="2"/>
      <c r="Z3008" s="2"/>
      <c r="AB3008" s="3"/>
      <c r="AD3008" s="3"/>
      <c r="AJ3008" s="3"/>
      <c r="AK3008" s="3"/>
    </row>
    <row r="3009" spans="1:37">
      <c r="A3009" t="s">
        <v>80</v>
      </c>
      <c r="B3009" t="s">
        <v>19</v>
      </c>
      <c r="C3009" s="2">
        <v>42166.430555555555</v>
      </c>
      <c r="D3009">
        <v>103</v>
      </c>
      <c r="E3009" s="2">
        <v>42167.611111111109</v>
      </c>
      <c r="F3009">
        <v>50.25</v>
      </c>
      <c r="G3009" s="3">
        <v>-0.5121</v>
      </c>
      <c r="H3009">
        <v>44815.31</v>
      </c>
      <c r="I3009" s="3">
        <v>0.49730000000000002</v>
      </c>
      <c r="J3009">
        <v>875</v>
      </c>
      <c r="K3009">
        <v>90125</v>
      </c>
      <c r="L3009">
        <v>2134245.9300000002</v>
      </c>
      <c r="M3009">
        <v>129</v>
      </c>
      <c r="N3009">
        <v>347.41</v>
      </c>
      <c r="O3009" s="3">
        <v>-2.6700000000000002E-2</v>
      </c>
      <c r="P3009" s="3">
        <v>0.64900000000000002</v>
      </c>
      <c r="Q3009" t="s">
        <v>20</v>
      </c>
      <c r="S3009" s="1">
        <f t="shared" si="138"/>
        <v>42166</v>
      </c>
      <c r="U3009" s="1">
        <f t="shared" si="139"/>
        <v>42167</v>
      </c>
      <c r="W3009" s="37">
        <f t="shared" si="140"/>
        <v>1</v>
      </c>
      <c r="X3009" s="2"/>
      <c r="Z3009" s="2"/>
      <c r="AB3009" s="3"/>
      <c r="AD3009" s="3"/>
      <c r="AJ3009" s="3"/>
      <c r="AK3009" s="3"/>
    </row>
    <row r="3010" spans="1:37">
      <c r="A3010" t="s">
        <v>115</v>
      </c>
      <c r="B3010" t="s">
        <v>19</v>
      </c>
      <c r="C3010" s="2">
        <v>42902.625</v>
      </c>
      <c r="D3010">
        <v>63.25</v>
      </c>
      <c r="E3010" s="2">
        <v>42906.576388888891</v>
      </c>
      <c r="F3010">
        <v>30.85</v>
      </c>
      <c r="G3010" s="3">
        <v>-0.51229999999999998</v>
      </c>
      <c r="H3010">
        <v>23594.25</v>
      </c>
      <c r="I3010" s="3">
        <v>0.49740000000000001</v>
      </c>
      <c r="J3010">
        <v>750</v>
      </c>
      <c r="K3010">
        <v>47437.5</v>
      </c>
      <c r="L3010">
        <v>2094624.1</v>
      </c>
      <c r="M3010">
        <v>137</v>
      </c>
      <c r="N3010">
        <v>172.22</v>
      </c>
      <c r="O3010" s="3">
        <v>-0.1051</v>
      </c>
      <c r="P3010" s="3">
        <v>0.72650000000000003</v>
      </c>
      <c r="Q3010" t="s">
        <v>20</v>
      </c>
      <c r="S3010" s="1">
        <f t="shared" si="138"/>
        <v>42902</v>
      </c>
      <c r="U3010" s="1">
        <f t="shared" si="139"/>
        <v>42906</v>
      </c>
      <c r="W3010" s="37">
        <f t="shared" si="140"/>
        <v>4</v>
      </c>
      <c r="X3010" s="2"/>
      <c r="Z3010" s="2"/>
      <c r="AB3010" s="3"/>
      <c r="AD3010" s="3"/>
      <c r="AJ3010" s="3"/>
      <c r="AK3010" s="3"/>
    </row>
    <row r="3011" spans="1:37">
      <c r="A3011" t="s">
        <v>152</v>
      </c>
      <c r="B3011" t="s">
        <v>19</v>
      </c>
      <c r="C3011" s="2">
        <v>43509.506944444445</v>
      </c>
      <c r="D3011">
        <v>109.25</v>
      </c>
      <c r="E3011" s="2">
        <v>43511.385416666664</v>
      </c>
      <c r="F3011">
        <v>53.05</v>
      </c>
      <c r="G3011" s="3">
        <v>-0.51439999999999997</v>
      </c>
      <c r="H3011">
        <v>36839.47</v>
      </c>
      <c r="I3011" s="3">
        <v>0.49959999999999999</v>
      </c>
      <c r="J3011">
        <v>675</v>
      </c>
      <c r="K3011">
        <v>73743.75</v>
      </c>
      <c r="L3011">
        <v>2356473.4</v>
      </c>
      <c r="M3011">
        <v>118</v>
      </c>
      <c r="N3011">
        <v>312.2</v>
      </c>
      <c r="O3011" s="3">
        <v>-4.7100000000000003E-2</v>
      </c>
      <c r="P3011" s="3">
        <v>0.52859999999999996</v>
      </c>
      <c r="Q3011" t="s">
        <v>20</v>
      </c>
      <c r="S3011" s="1">
        <f t="shared" si="138"/>
        <v>43509</v>
      </c>
      <c r="U3011" s="1">
        <f t="shared" si="139"/>
        <v>43511</v>
      </c>
      <c r="W3011" s="37">
        <f t="shared" si="140"/>
        <v>2</v>
      </c>
      <c r="X3011" s="2"/>
      <c r="Z3011" s="2"/>
      <c r="AB3011" s="3"/>
      <c r="AD3011" s="3"/>
      <c r="AJ3011" s="3"/>
      <c r="AK3011" s="3"/>
    </row>
    <row r="3012" spans="1:37">
      <c r="A3012" t="s">
        <v>208</v>
      </c>
      <c r="B3012" t="s">
        <v>19</v>
      </c>
      <c r="C3012" s="2">
        <v>44748.517361111109</v>
      </c>
      <c r="D3012">
        <v>318.89999999999998</v>
      </c>
      <c r="E3012" s="2">
        <v>44750.579861111109</v>
      </c>
      <c r="F3012">
        <v>154.65</v>
      </c>
      <c r="G3012" s="3">
        <v>-0.5151</v>
      </c>
      <c r="H3012">
        <v>119635.88</v>
      </c>
      <c r="I3012" s="3">
        <v>0.50019999999999998</v>
      </c>
      <c r="J3012">
        <v>750</v>
      </c>
      <c r="K3012">
        <v>239175</v>
      </c>
      <c r="L3012">
        <v>7009047.8099999996</v>
      </c>
      <c r="M3012">
        <v>171</v>
      </c>
      <c r="N3012">
        <v>699.63</v>
      </c>
      <c r="O3012" s="3">
        <v>-2.01E-2</v>
      </c>
      <c r="P3012" s="3">
        <v>0.54669999999999996</v>
      </c>
      <c r="Q3012" t="s">
        <v>20</v>
      </c>
      <c r="S3012" s="1">
        <f t="shared" si="138"/>
        <v>44748</v>
      </c>
      <c r="U3012" s="1">
        <f t="shared" si="139"/>
        <v>44750</v>
      </c>
      <c r="W3012" s="37">
        <f t="shared" si="140"/>
        <v>2</v>
      </c>
      <c r="X3012" s="2"/>
      <c r="Z3012" s="2"/>
      <c r="AB3012" s="3"/>
      <c r="AD3012" s="3"/>
      <c r="AJ3012" s="3"/>
      <c r="AK3012" s="3"/>
    </row>
    <row r="3013" spans="1:37">
      <c r="A3013" t="s">
        <v>240</v>
      </c>
      <c r="B3013" t="s">
        <v>19</v>
      </c>
      <c r="C3013" s="2">
        <v>44636.385416666664</v>
      </c>
      <c r="D3013">
        <v>337</v>
      </c>
      <c r="E3013" s="2">
        <v>44641.5</v>
      </c>
      <c r="F3013">
        <v>163.4</v>
      </c>
      <c r="G3013" s="3">
        <v>-0.5151</v>
      </c>
      <c r="H3013">
        <v>109587.4</v>
      </c>
      <c r="I3013" s="3">
        <v>0.50029999999999997</v>
      </c>
      <c r="J3013">
        <v>650</v>
      </c>
      <c r="K3013">
        <v>219050</v>
      </c>
      <c r="L3013">
        <v>6330992.0099999998</v>
      </c>
      <c r="M3013">
        <v>186</v>
      </c>
      <c r="N3013">
        <v>589.17999999999995</v>
      </c>
      <c r="O3013" s="3">
        <v>-9.1399999999999995E-2</v>
      </c>
      <c r="P3013" s="3">
        <v>0.62609999999999999</v>
      </c>
      <c r="Q3013" t="s">
        <v>20</v>
      </c>
      <c r="S3013" s="1">
        <f t="shared" si="138"/>
        <v>44636</v>
      </c>
      <c r="U3013" s="1">
        <f t="shared" si="139"/>
        <v>44641</v>
      </c>
      <c r="W3013" s="37">
        <f t="shared" si="140"/>
        <v>5</v>
      </c>
      <c r="X3013" s="2"/>
      <c r="Z3013" s="2"/>
      <c r="AB3013" s="3"/>
      <c r="AD3013" s="3"/>
      <c r="AJ3013" s="3"/>
      <c r="AK3013" s="3"/>
    </row>
    <row r="3014" spans="1:37">
      <c r="A3014" t="s">
        <v>132</v>
      </c>
      <c r="B3014" t="s">
        <v>19</v>
      </c>
      <c r="C3014" s="2">
        <v>43426.538194444445</v>
      </c>
      <c r="D3014">
        <v>84.3</v>
      </c>
      <c r="E3014" s="2">
        <v>43430.53125</v>
      </c>
      <c r="F3014">
        <v>40.700000000000003</v>
      </c>
      <c r="G3014" s="3">
        <v>-0.51719999999999999</v>
      </c>
      <c r="H3014">
        <v>28586.25</v>
      </c>
      <c r="I3014" s="3">
        <v>0.50239999999999996</v>
      </c>
      <c r="J3014">
        <v>675</v>
      </c>
      <c r="K3014">
        <v>56902.5</v>
      </c>
      <c r="L3014">
        <v>2159984.2799999998</v>
      </c>
      <c r="M3014">
        <v>75</v>
      </c>
      <c r="N3014">
        <v>381.15</v>
      </c>
      <c r="O3014" s="3">
        <v>-3.8600000000000002E-2</v>
      </c>
      <c r="P3014" s="3">
        <v>0.67559999999999998</v>
      </c>
      <c r="Q3014" t="s">
        <v>20</v>
      </c>
      <c r="S3014" s="1">
        <f t="shared" si="138"/>
        <v>43426</v>
      </c>
      <c r="U3014" s="1">
        <f t="shared" si="139"/>
        <v>43430</v>
      </c>
      <c r="W3014" s="37">
        <f t="shared" si="140"/>
        <v>4</v>
      </c>
      <c r="X3014" s="2"/>
      <c r="Z3014" s="2"/>
      <c r="AB3014" s="3"/>
      <c r="AD3014" s="3"/>
      <c r="AJ3014" s="3"/>
      <c r="AK3014" s="3"/>
    </row>
    <row r="3015" spans="1:37">
      <c r="A3015" t="s">
        <v>91</v>
      </c>
      <c r="B3015" t="s">
        <v>19</v>
      </c>
      <c r="C3015" s="2">
        <v>42184.586805555555</v>
      </c>
      <c r="D3015">
        <v>165</v>
      </c>
      <c r="E3015" s="2">
        <v>42187.590277777781</v>
      </c>
      <c r="F3015">
        <v>79.5</v>
      </c>
      <c r="G3015" s="3">
        <v>-0.51819999999999999</v>
      </c>
      <c r="H3015">
        <v>70596.75</v>
      </c>
      <c r="I3015" s="3">
        <v>0.50339999999999996</v>
      </c>
      <c r="J3015">
        <v>850</v>
      </c>
      <c r="K3015">
        <v>140250</v>
      </c>
      <c r="L3015">
        <v>2131240.5099999998</v>
      </c>
      <c r="M3015">
        <v>230</v>
      </c>
      <c r="N3015">
        <v>306.94</v>
      </c>
      <c r="O3015" s="3">
        <v>-0.1285</v>
      </c>
      <c r="P3015" s="3">
        <v>0.57579999999999998</v>
      </c>
      <c r="Q3015" t="s">
        <v>20</v>
      </c>
      <c r="S3015" s="1">
        <f t="shared" si="138"/>
        <v>42184</v>
      </c>
      <c r="U3015" s="1">
        <f t="shared" si="139"/>
        <v>42187</v>
      </c>
      <c r="W3015" s="37">
        <f t="shared" si="140"/>
        <v>3</v>
      </c>
      <c r="X3015" s="2"/>
      <c r="Z3015" s="2"/>
      <c r="AB3015" s="3"/>
      <c r="AD3015" s="3"/>
      <c r="AJ3015" s="3"/>
      <c r="AK3015" s="3"/>
    </row>
    <row r="3016" spans="1:37">
      <c r="A3016" t="s">
        <v>48</v>
      </c>
      <c r="B3016" t="s">
        <v>19</v>
      </c>
      <c r="C3016" s="2">
        <v>40917.555555555555</v>
      </c>
      <c r="D3016">
        <v>78.8</v>
      </c>
      <c r="E3016" s="2">
        <v>40920.385416666664</v>
      </c>
      <c r="F3016">
        <v>37.9</v>
      </c>
      <c r="G3016" s="3">
        <v>-0.51900000000000002</v>
      </c>
      <c r="H3016">
        <v>39733</v>
      </c>
      <c r="I3016" s="3">
        <v>0.50419999999999998</v>
      </c>
      <c r="J3016">
        <v>999.99990000000003</v>
      </c>
      <c r="K3016">
        <v>78800</v>
      </c>
      <c r="L3016">
        <v>-129227.8</v>
      </c>
      <c r="M3016">
        <v>180</v>
      </c>
      <c r="N3016">
        <v>220.74</v>
      </c>
      <c r="O3016" s="3">
        <v>-0.10150000000000001</v>
      </c>
      <c r="P3016" s="3">
        <v>0.60909999999999997</v>
      </c>
      <c r="Q3016" t="s">
        <v>20</v>
      </c>
      <c r="S3016" s="1">
        <f t="shared" si="138"/>
        <v>40917</v>
      </c>
      <c r="U3016" s="1">
        <f t="shared" si="139"/>
        <v>40920</v>
      </c>
      <c r="W3016" s="37">
        <f t="shared" si="140"/>
        <v>3</v>
      </c>
      <c r="X3016" s="2"/>
      <c r="Z3016" s="2"/>
      <c r="AB3016" s="3"/>
      <c r="AD3016" s="3"/>
      <c r="AJ3016" s="3"/>
      <c r="AK3016" s="3"/>
    </row>
    <row r="3017" spans="1:37">
      <c r="A3017" t="s">
        <v>387</v>
      </c>
      <c r="B3017" t="s">
        <v>19</v>
      </c>
      <c r="C3017" s="2">
        <v>44706.475694444445</v>
      </c>
      <c r="D3017">
        <v>112.45</v>
      </c>
      <c r="E3017" s="2">
        <v>44707.385416666664</v>
      </c>
      <c r="F3017">
        <v>54.05</v>
      </c>
      <c r="G3017" s="3">
        <v>-0.51929999999999998</v>
      </c>
      <c r="H3017">
        <v>42551.25</v>
      </c>
      <c r="I3017" s="3">
        <v>0.50449999999999995</v>
      </c>
      <c r="J3017">
        <v>750</v>
      </c>
      <c r="K3017">
        <v>84337.5</v>
      </c>
      <c r="L3017">
        <v>6825507.4100000001</v>
      </c>
      <c r="M3017">
        <v>51</v>
      </c>
      <c r="N3017">
        <v>834.34</v>
      </c>
      <c r="O3017" s="3">
        <v>-3.0200000000000001E-2</v>
      </c>
      <c r="P3017" s="3">
        <v>0.62919999999999998</v>
      </c>
      <c r="Q3017" t="s">
        <v>20</v>
      </c>
      <c r="S3017" s="1">
        <f t="shared" si="138"/>
        <v>44706</v>
      </c>
      <c r="U3017" s="1">
        <f t="shared" si="139"/>
        <v>44707</v>
      </c>
      <c r="W3017" s="37">
        <f t="shared" si="140"/>
        <v>1</v>
      </c>
      <c r="X3017" s="2"/>
      <c r="Z3017" s="2"/>
      <c r="AB3017" s="3"/>
      <c r="AD3017" s="3"/>
      <c r="AJ3017" s="3"/>
      <c r="AK3017" s="3"/>
    </row>
    <row r="3018" spans="1:37">
      <c r="A3018" t="s">
        <v>39</v>
      </c>
      <c r="B3018" t="s">
        <v>19</v>
      </c>
      <c r="C3018" s="2">
        <v>41541.517361111109</v>
      </c>
      <c r="D3018">
        <v>54.2</v>
      </c>
      <c r="E3018" s="2">
        <v>41542.607638888891</v>
      </c>
      <c r="F3018">
        <v>26.05</v>
      </c>
      <c r="G3018" s="3">
        <v>-0.51939999999999997</v>
      </c>
      <c r="H3018">
        <v>25980.13</v>
      </c>
      <c r="I3018" s="3">
        <v>0.50460000000000005</v>
      </c>
      <c r="J3018">
        <v>950</v>
      </c>
      <c r="K3018">
        <v>51490</v>
      </c>
      <c r="L3018">
        <v>764402.52</v>
      </c>
      <c r="M3018">
        <v>103</v>
      </c>
      <c r="N3018">
        <v>252.23</v>
      </c>
      <c r="O3018" s="3">
        <v>-0.42899999999999999</v>
      </c>
      <c r="P3018" s="3">
        <v>0.78690000000000004</v>
      </c>
      <c r="Q3018" t="s">
        <v>20</v>
      </c>
      <c r="S3018" s="1">
        <f t="shared" si="138"/>
        <v>41541</v>
      </c>
      <c r="U3018" s="1">
        <f t="shared" si="139"/>
        <v>41542</v>
      </c>
      <c r="W3018" s="37">
        <f t="shared" si="140"/>
        <v>1</v>
      </c>
      <c r="X3018" s="2"/>
      <c r="Z3018" s="2"/>
      <c r="AB3018" s="3"/>
      <c r="AD3018" s="3"/>
      <c r="AJ3018" s="3"/>
      <c r="AK3018" s="3"/>
    </row>
    <row r="3019" spans="1:37">
      <c r="A3019" t="s">
        <v>223</v>
      </c>
      <c r="B3019" t="s">
        <v>19</v>
      </c>
      <c r="C3019" s="2">
        <v>44462.385416666664</v>
      </c>
      <c r="D3019">
        <v>155.15</v>
      </c>
      <c r="E3019" s="2">
        <v>44463.559027777781</v>
      </c>
      <c r="F3019">
        <v>74.2</v>
      </c>
      <c r="G3019" s="3">
        <v>-0.52180000000000004</v>
      </c>
      <c r="H3019">
        <v>47193.9</v>
      </c>
      <c r="I3019" s="3">
        <v>0.50700000000000001</v>
      </c>
      <c r="J3019">
        <v>600</v>
      </c>
      <c r="K3019">
        <v>93090</v>
      </c>
      <c r="L3019">
        <v>5866411.46</v>
      </c>
      <c r="M3019">
        <v>127</v>
      </c>
      <c r="N3019">
        <v>371.61</v>
      </c>
      <c r="O3019" s="3">
        <v>-8.48E-2</v>
      </c>
      <c r="P3019" s="3">
        <v>0.68289999999999995</v>
      </c>
      <c r="Q3019" t="s">
        <v>20</v>
      </c>
      <c r="S3019" s="1">
        <f t="shared" si="138"/>
        <v>44462</v>
      </c>
      <c r="U3019" s="1">
        <f t="shared" si="139"/>
        <v>44463</v>
      </c>
      <c r="W3019" s="37">
        <f t="shared" si="140"/>
        <v>1</v>
      </c>
      <c r="X3019" s="2"/>
      <c r="Z3019" s="2"/>
      <c r="AB3019" s="3"/>
      <c r="AD3019" s="3"/>
      <c r="AJ3019" s="3"/>
      <c r="AK3019" s="3"/>
    </row>
    <row r="3020" spans="1:37">
      <c r="A3020" t="s">
        <v>77</v>
      </c>
      <c r="B3020" t="s">
        <v>19</v>
      </c>
      <c r="C3020" s="2">
        <v>42318.489583333336</v>
      </c>
      <c r="D3020">
        <v>74.25</v>
      </c>
      <c r="E3020" s="2">
        <v>42324.454861111109</v>
      </c>
      <c r="F3020">
        <v>35.450000000000003</v>
      </c>
      <c r="G3020" s="3">
        <v>-0.52259999999999995</v>
      </c>
      <c r="H3020">
        <v>33932.699999999997</v>
      </c>
      <c r="I3020" s="3">
        <v>0.50780000000000003</v>
      </c>
      <c r="J3020">
        <v>900</v>
      </c>
      <c r="K3020">
        <v>66825</v>
      </c>
      <c r="L3020">
        <v>1990071.14</v>
      </c>
      <c r="M3020">
        <v>155</v>
      </c>
      <c r="N3020">
        <v>218.92</v>
      </c>
      <c r="O3020" s="3">
        <v>-1.95E-2</v>
      </c>
      <c r="P3020" s="3">
        <v>0.73060000000000003</v>
      </c>
      <c r="Q3020" t="s">
        <v>20</v>
      </c>
      <c r="S3020" s="1">
        <f t="shared" si="138"/>
        <v>42318</v>
      </c>
      <c r="U3020" s="1">
        <f t="shared" si="139"/>
        <v>42324</v>
      </c>
      <c r="W3020" s="37">
        <f t="shared" si="140"/>
        <v>6</v>
      </c>
      <c r="X3020" s="2"/>
      <c r="Z3020" s="2"/>
      <c r="AB3020" s="3"/>
      <c r="AD3020" s="3"/>
      <c r="AJ3020" s="3"/>
      <c r="AK3020" s="3"/>
    </row>
    <row r="3021" spans="1:37">
      <c r="A3021" t="s">
        <v>35</v>
      </c>
      <c r="B3021" t="s">
        <v>19</v>
      </c>
      <c r="C3021" s="2">
        <v>41108.513888888891</v>
      </c>
      <c r="D3021">
        <v>45.05</v>
      </c>
      <c r="E3021" s="2">
        <v>41110.385416666664</v>
      </c>
      <c r="F3021">
        <v>21.5</v>
      </c>
      <c r="G3021" s="3">
        <v>-0.52280000000000004</v>
      </c>
      <c r="H3021">
        <v>24028.720000000001</v>
      </c>
      <c r="I3021" s="3">
        <v>0.50800000000000001</v>
      </c>
      <c r="J3021">
        <v>1050</v>
      </c>
      <c r="K3021">
        <v>47302.5</v>
      </c>
      <c r="L3021">
        <v>427783.97</v>
      </c>
      <c r="M3021">
        <v>116</v>
      </c>
      <c r="N3021">
        <v>207.14</v>
      </c>
      <c r="O3021" s="3">
        <v>-7.3300000000000004E-2</v>
      </c>
      <c r="P3021" s="3">
        <v>0.65369999999999995</v>
      </c>
      <c r="Q3021" t="s">
        <v>20</v>
      </c>
      <c r="S3021" s="1">
        <f t="shared" si="138"/>
        <v>41108</v>
      </c>
      <c r="U3021" s="1">
        <f t="shared" si="139"/>
        <v>41110</v>
      </c>
      <c r="W3021" s="37">
        <f t="shared" si="140"/>
        <v>2</v>
      </c>
      <c r="X3021" s="2"/>
      <c r="Z3021" s="2"/>
      <c r="AB3021" s="3"/>
      <c r="AD3021" s="3"/>
      <c r="AJ3021" s="3"/>
      <c r="AK3021" s="3"/>
    </row>
    <row r="3022" spans="1:37">
      <c r="A3022" t="s">
        <v>18</v>
      </c>
      <c r="B3022" t="s">
        <v>19</v>
      </c>
      <c r="C3022" s="2">
        <v>41575.385416666664</v>
      </c>
      <c r="D3022">
        <v>37</v>
      </c>
      <c r="E3022" s="2">
        <v>41576.451388888891</v>
      </c>
      <c r="F3022">
        <v>17.55</v>
      </c>
      <c r="G3022" s="3">
        <v>-0.52569999999999995</v>
      </c>
      <c r="H3022">
        <v>17959.28</v>
      </c>
      <c r="I3022" s="3">
        <v>0.51090000000000002</v>
      </c>
      <c r="J3022">
        <v>950</v>
      </c>
      <c r="K3022">
        <v>35150</v>
      </c>
      <c r="L3022">
        <v>881382.55</v>
      </c>
      <c r="M3022">
        <v>96</v>
      </c>
      <c r="N3022">
        <v>187.08</v>
      </c>
      <c r="O3022" s="3">
        <v>-0.1162</v>
      </c>
      <c r="P3022" s="3">
        <v>0.65410000000000001</v>
      </c>
      <c r="Q3022" t="s">
        <v>20</v>
      </c>
      <c r="S3022" s="1">
        <f t="shared" si="138"/>
        <v>41575</v>
      </c>
      <c r="U3022" s="1">
        <f t="shared" si="139"/>
        <v>41576</v>
      </c>
      <c r="W3022" s="37">
        <f t="shared" si="140"/>
        <v>1</v>
      </c>
      <c r="X3022" s="2"/>
      <c r="Z3022" s="2"/>
      <c r="AB3022" s="3"/>
      <c r="AD3022" s="3"/>
      <c r="AJ3022" s="3"/>
      <c r="AK3022" s="3"/>
    </row>
    <row r="3023" spans="1:37">
      <c r="A3023" t="s">
        <v>54</v>
      </c>
      <c r="B3023" t="s">
        <v>19</v>
      </c>
      <c r="C3023" s="2">
        <v>41614.579861111109</v>
      </c>
      <c r="D3023">
        <v>136.65</v>
      </c>
      <c r="E3023" s="2">
        <v>41617.638888888891</v>
      </c>
      <c r="F3023">
        <v>64.650000000000006</v>
      </c>
      <c r="G3023" s="3">
        <v>-0.52690000000000003</v>
      </c>
      <c r="H3023">
        <v>66487.649999999994</v>
      </c>
      <c r="I3023" s="3">
        <v>0.51219999999999999</v>
      </c>
      <c r="J3023">
        <v>950</v>
      </c>
      <c r="K3023">
        <v>129817.49</v>
      </c>
      <c r="L3023">
        <v>896802.93</v>
      </c>
      <c r="M3023">
        <v>94</v>
      </c>
      <c r="N3023">
        <v>707.32</v>
      </c>
      <c r="O3023" s="3">
        <v>-3.73E-2</v>
      </c>
      <c r="P3023" s="3">
        <v>0.67290000000000005</v>
      </c>
      <c r="Q3023" t="s">
        <v>20</v>
      </c>
      <c r="S3023" s="1">
        <f t="shared" si="138"/>
        <v>41614</v>
      </c>
      <c r="U3023" s="1">
        <f t="shared" si="139"/>
        <v>41617</v>
      </c>
      <c r="W3023" s="37">
        <f t="shared" si="140"/>
        <v>3</v>
      </c>
      <c r="X3023" s="2"/>
      <c r="Z3023" s="2"/>
      <c r="AB3023" s="3"/>
      <c r="AD3023" s="3"/>
      <c r="AJ3023" s="3"/>
      <c r="AK3023" s="3"/>
    </row>
    <row r="3024" spans="1:37">
      <c r="A3024" t="s">
        <v>218</v>
      </c>
      <c r="B3024" t="s">
        <v>19</v>
      </c>
      <c r="C3024" s="2">
        <v>44523.479166666664</v>
      </c>
      <c r="D3024">
        <v>73</v>
      </c>
      <c r="E3024" s="2">
        <v>44524.59375</v>
      </c>
      <c r="F3024">
        <v>34.35</v>
      </c>
      <c r="G3024" s="3">
        <v>-0.52949999999999997</v>
      </c>
      <c r="H3024">
        <v>22545.9</v>
      </c>
      <c r="I3024" s="3">
        <v>0.51470000000000005</v>
      </c>
      <c r="J3024">
        <v>600</v>
      </c>
      <c r="K3024">
        <v>43800</v>
      </c>
      <c r="L3024">
        <v>5616894.2599999998</v>
      </c>
      <c r="M3024">
        <v>110</v>
      </c>
      <c r="N3024">
        <v>204.96</v>
      </c>
      <c r="O3024" s="3">
        <v>-0.33900000000000002</v>
      </c>
      <c r="P3024" s="3">
        <v>0.82469999999999999</v>
      </c>
      <c r="Q3024" t="s">
        <v>20</v>
      </c>
      <c r="S3024" s="1">
        <f t="shared" si="138"/>
        <v>44523</v>
      </c>
      <c r="U3024" s="1">
        <f t="shared" si="139"/>
        <v>44524</v>
      </c>
      <c r="W3024" s="37">
        <f t="shared" si="140"/>
        <v>1</v>
      </c>
      <c r="X3024" s="2"/>
      <c r="Z3024" s="2"/>
      <c r="AB3024" s="3"/>
      <c r="AD3024" s="3"/>
      <c r="AJ3024" s="3"/>
      <c r="AK3024" s="3"/>
    </row>
    <row r="3025" spans="1:37">
      <c r="A3025" t="s">
        <v>93</v>
      </c>
      <c r="B3025" t="s">
        <v>19</v>
      </c>
      <c r="C3025" s="2">
        <v>42615.482638888891</v>
      </c>
      <c r="D3025">
        <v>107.35</v>
      </c>
      <c r="E3025" s="2">
        <v>42620.611111111109</v>
      </c>
      <c r="F3025">
        <v>50.45</v>
      </c>
      <c r="G3025" s="3">
        <v>-0.53</v>
      </c>
      <c r="H3025">
        <v>45640.65</v>
      </c>
      <c r="I3025" s="3">
        <v>0.51529999999999998</v>
      </c>
      <c r="J3025">
        <v>825</v>
      </c>
      <c r="K3025">
        <v>88563.75</v>
      </c>
      <c r="L3025">
        <v>2018515.6</v>
      </c>
      <c r="M3025">
        <v>190</v>
      </c>
      <c r="N3025">
        <v>240.21</v>
      </c>
      <c r="O3025" s="3">
        <v>-6.9400000000000003E-2</v>
      </c>
      <c r="P3025" s="3">
        <v>0.63200000000000001</v>
      </c>
      <c r="Q3025" t="s">
        <v>20</v>
      </c>
      <c r="S3025" s="1">
        <f t="shared" si="138"/>
        <v>42615</v>
      </c>
      <c r="U3025" s="1">
        <f t="shared" si="139"/>
        <v>42620</v>
      </c>
      <c r="W3025" s="37">
        <f t="shared" si="140"/>
        <v>5</v>
      </c>
      <c r="X3025" s="2"/>
      <c r="Z3025" s="2"/>
      <c r="AB3025" s="3"/>
      <c r="AD3025" s="3"/>
      <c r="AJ3025" s="3"/>
      <c r="AK3025" s="3"/>
    </row>
    <row r="3026" spans="1:37">
      <c r="A3026" t="s">
        <v>94</v>
      </c>
      <c r="B3026" t="s">
        <v>19</v>
      </c>
      <c r="C3026" s="2">
        <v>42032.569444444445</v>
      </c>
      <c r="D3026">
        <v>46.4</v>
      </c>
      <c r="E3026" s="2">
        <v>42033.569444444445</v>
      </c>
      <c r="F3026">
        <v>21.8</v>
      </c>
      <c r="G3026" s="3">
        <v>-0.5302</v>
      </c>
      <c r="H3026">
        <v>18536.45</v>
      </c>
      <c r="I3026" s="3">
        <v>0.51549999999999996</v>
      </c>
      <c r="J3026">
        <v>775</v>
      </c>
      <c r="K3026">
        <v>35960</v>
      </c>
      <c r="L3026">
        <v>1899540.57</v>
      </c>
      <c r="M3026">
        <v>77</v>
      </c>
      <c r="N3026">
        <v>240.73</v>
      </c>
      <c r="O3026" s="3">
        <v>-6.1400000000000003E-2</v>
      </c>
      <c r="P3026" s="3">
        <v>0.81679999999999997</v>
      </c>
      <c r="Q3026" t="s">
        <v>20</v>
      </c>
      <c r="S3026" s="1">
        <f t="shared" si="138"/>
        <v>42032</v>
      </c>
      <c r="U3026" s="1">
        <f t="shared" si="139"/>
        <v>42033</v>
      </c>
      <c r="W3026" s="37">
        <f t="shared" si="140"/>
        <v>1</v>
      </c>
      <c r="X3026" s="2"/>
      <c r="Z3026" s="2"/>
      <c r="AB3026" s="3"/>
      <c r="AD3026" s="3"/>
      <c r="AJ3026" s="3"/>
      <c r="AK3026" s="3"/>
    </row>
    <row r="3027" spans="1:37">
      <c r="A3027" t="s">
        <v>119</v>
      </c>
      <c r="B3027" t="s">
        <v>19</v>
      </c>
      <c r="C3027" s="2">
        <v>42937.604166666664</v>
      </c>
      <c r="D3027">
        <v>41.55</v>
      </c>
      <c r="E3027" s="2">
        <v>42941.482638888891</v>
      </c>
      <c r="F3027">
        <v>19.5</v>
      </c>
      <c r="G3027" s="3">
        <v>-0.53069999999999995</v>
      </c>
      <c r="H3027">
        <v>16079.62</v>
      </c>
      <c r="I3027" s="3">
        <v>0.51600000000000001</v>
      </c>
      <c r="J3027">
        <v>750</v>
      </c>
      <c r="K3027">
        <v>31162.5</v>
      </c>
      <c r="L3027">
        <v>2132846.35</v>
      </c>
      <c r="M3027">
        <v>116</v>
      </c>
      <c r="N3027">
        <v>138.62</v>
      </c>
      <c r="O3027" s="3">
        <v>-0.23949999999999999</v>
      </c>
      <c r="P3027" s="3">
        <v>0.69189999999999996</v>
      </c>
      <c r="Q3027" t="s">
        <v>20</v>
      </c>
      <c r="S3027" s="1">
        <f t="shared" si="138"/>
        <v>42937</v>
      </c>
      <c r="U3027" s="1">
        <f t="shared" si="139"/>
        <v>42941</v>
      </c>
      <c r="W3027" s="37">
        <f t="shared" si="140"/>
        <v>4</v>
      </c>
      <c r="X3027" s="2"/>
      <c r="Z3027" s="2"/>
      <c r="AB3027" s="3"/>
      <c r="AD3027" s="3"/>
      <c r="AJ3027" s="3"/>
      <c r="AK3027" s="3"/>
    </row>
    <row r="3028" spans="1:37">
      <c r="A3028" t="s">
        <v>89</v>
      </c>
      <c r="B3028" t="s">
        <v>19</v>
      </c>
      <c r="C3028" s="2">
        <v>42586.635416666664</v>
      </c>
      <c r="D3028">
        <v>113.85</v>
      </c>
      <c r="E3028" s="2">
        <v>42591.388888888891</v>
      </c>
      <c r="F3028">
        <v>53.3</v>
      </c>
      <c r="G3028" s="3">
        <v>-0.53180000000000005</v>
      </c>
      <c r="H3028">
        <v>48574.76</v>
      </c>
      <c r="I3028" s="3">
        <v>0.51719999999999999</v>
      </c>
      <c r="J3028">
        <v>825</v>
      </c>
      <c r="K3028">
        <v>93926.25</v>
      </c>
      <c r="L3028">
        <v>1957030.83</v>
      </c>
      <c r="M3028">
        <v>158</v>
      </c>
      <c r="N3028">
        <v>307.44</v>
      </c>
      <c r="O3028" s="3">
        <v>-6.0199999999999997E-2</v>
      </c>
      <c r="P3028" s="3">
        <v>0.62849999999999995</v>
      </c>
      <c r="Q3028" t="s">
        <v>20</v>
      </c>
      <c r="S3028" s="1">
        <f t="shared" si="138"/>
        <v>42586</v>
      </c>
      <c r="U3028" s="1">
        <f t="shared" si="139"/>
        <v>42591</v>
      </c>
      <c r="W3028" s="37">
        <f t="shared" si="140"/>
        <v>5</v>
      </c>
      <c r="X3028" s="2"/>
      <c r="Z3028" s="2"/>
      <c r="AB3028" s="3"/>
      <c r="AD3028" s="3"/>
      <c r="AJ3028" s="3"/>
      <c r="AK3028" s="3"/>
    </row>
    <row r="3029" spans="1:37">
      <c r="A3029" t="s">
        <v>87</v>
      </c>
      <c r="B3029" t="s">
        <v>19</v>
      </c>
      <c r="C3029" s="2">
        <v>41968.40625</v>
      </c>
      <c r="D3029">
        <v>40.049999999999997</v>
      </c>
      <c r="E3029" s="2">
        <v>41969.541666666664</v>
      </c>
      <c r="F3029">
        <v>18.649999999999999</v>
      </c>
      <c r="G3029" s="3">
        <v>-0.5343</v>
      </c>
      <c r="H3029">
        <v>16130.08</v>
      </c>
      <c r="I3029" s="3">
        <v>0.51970000000000005</v>
      </c>
      <c r="J3029">
        <v>775</v>
      </c>
      <c r="K3029">
        <v>31038.75</v>
      </c>
      <c r="L3029">
        <v>1531792.56</v>
      </c>
      <c r="M3029">
        <v>116</v>
      </c>
      <c r="N3029">
        <v>139.05000000000001</v>
      </c>
      <c r="O3029" s="3">
        <v>-3.5000000000000003E-2</v>
      </c>
      <c r="P3029" s="3">
        <v>0.74780000000000002</v>
      </c>
      <c r="Q3029" t="s">
        <v>20</v>
      </c>
      <c r="S3029" s="1">
        <f t="shared" si="138"/>
        <v>41968</v>
      </c>
      <c r="U3029" s="1">
        <f t="shared" si="139"/>
        <v>41969</v>
      </c>
      <c r="W3029" s="37">
        <f t="shared" si="140"/>
        <v>1</v>
      </c>
      <c r="X3029" s="2"/>
      <c r="Z3029" s="2"/>
      <c r="AB3029" s="3"/>
      <c r="AD3029" s="3"/>
      <c r="AJ3029" s="3"/>
      <c r="AK3029" s="3"/>
    </row>
    <row r="3030" spans="1:37">
      <c r="A3030" t="s">
        <v>37</v>
      </c>
      <c r="B3030" t="s">
        <v>19</v>
      </c>
      <c r="C3030" s="2">
        <v>41213.569444444445</v>
      </c>
      <c r="D3030">
        <v>68</v>
      </c>
      <c r="E3030" s="2">
        <v>41218.510416666664</v>
      </c>
      <c r="F3030">
        <v>31.6</v>
      </c>
      <c r="G3030" s="3">
        <v>-0.5353</v>
      </c>
      <c r="H3030">
        <v>35404</v>
      </c>
      <c r="I3030" s="3">
        <v>0.52059999999999995</v>
      </c>
      <c r="J3030">
        <v>1000</v>
      </c>
      <c r="K3030">
        <v>68000</v>
      </c>
      <c r="L3030">
        <v>579606.05000000005</v>
      </c>
      <c r="M3030">
        <v>212</v>
      </c>
      <c r="N3030">
        <v>167</v>
      </c>
      <c r="O3030" s="3">
        <v>-4.0399999999999998E-2</v>
      </c>
      <c r="P3030" s="3">
        <v>0.59709999999999996</v>
      </c>
      <c r="Q3030" t="s">
        <v>20</v>
      </c>
      <c r="S3030" s="1">
        <f t="shared" si="138"/>
        <v>41213</v>
      </c>
      <c r="U3030" s="1">
        <f t="shared" si="139"/>
        <v>41218</v>
      </c>
      <c r="W3030" s="37">
        <f t="shared" si="140"/>
        <v>5</v>
      </c>
      <c r="X3030" s="2"/>
      <c r="Z3030" s="2"/>
      <c r="AB3030" s="3"/>
      <c r="AD3030" s="3"/>
      <c r="AJ3030" s="3"/>
      <c r="AK3030" s="3"/>
    </row>
    <row r="3031" spans="1:37">
      <c r="A3031" t="s">
        <v>35</v>
      </c>
      <c r="B3031" t="s">
        <v>19</v>
      </c>
      <c r="C3031" s="2">
        <v>40998.385416666664</v>
      </c>
      <c r="D3031">
        <v>106.9</v>
      </c>
      <c r="E3031" s="2">
        <v>41003.385416666664</v>
      </c>
      <c r="F3031">
        <v>49.45</v>
      </c>
      <c r="G3031" s="3">
        <v>-0.53739999999999999</v>
      </c>
      <c r="H3031">
        <v>53092.17</v>
      </c>
      <c r="I3031" s="3">
        <v>0.52280000000000004</v>
      </c>
      <c r="J3031">
        <v>950</v>
      </c>
      <c r="K3031">
        <v>101555</v>
      </c>
      <c r="L3031">
        <v>127895.52</v>
      </c>
      <c r="M3031">
        <v>229</v>
      </c>
      <c r="N3031">
        <v>231.84</v>
      </c>
      <c r="O3031" s="3">
        <v>-8.4199999999999997E-2</v>
      </c>
      <c r="P3031" s="3">
        <v>0.66139999999999999</v>
      </c>
      <c r="Q3031" t="s">
        <v>20</v>
      </c>
      <c r="S3031" s="1">
        <f t="shared" si="138"/>
        <v>40998</v>
      </c>
      <c r="U3031" s="1">
        <f t="shared" si="139"/>
        <v>41003</v>
      </c>
      <c r="W3031" s="37">
        <f t="shared" si="140"/>
        <v>5</v>
      </c>
      <c r="X3031" s="2"/>
      <c r="Z3031" s="2"/>
      <c r="AB3031" s="3"/>
      <c r="AD3031" s="3"/>
      <c r="AJ3031" s="3"/>
      <c r="AK3031" s="3"/>
    </row>
    <row r="3032" spans="1:37">
      <c r="A3032" t="s">
        <v>143</v>
      </c>
      <c r="B3032" t="s">
        <v>19</v>
      </c>
      <c r="C3032" s="2">
        <v>43669.604166666664</v>
      </c>
      <c r="D3032">
        <v>68.099999999999994</v>
      </c>
      <c r="E3032" s="2">
        <v>43670.590277777781</v>
      </c>
      <c r="F3032">
        <v>31.45</v>
      </c>
      <c r="G3032" s="3">
        <v>-0.53820000000000001</v>
      </c>
      <c r="H3032">
        <v>24066.79</v>
      </c>
      <c r="I3032" s="3">
        <v>0.52359999999999995</v>
      </c>
      <c r="J3032">
        <v>675</v>
      </c>
      <c r="K3032">
        <v>45967.5</v>
      </c>
      <c r="L3032">
        <v>3082619.8</v>
      </c>
      <c r="M3032">
        <v>72</v>
      </c>
      <c r="N3032">
        <v>334.26</v>
      </c>
      <c r="O3032" s="3">
        <v>-0.3216</v>
      </c>
      <c r="P3032" s="3">
        <v>0.77239999999999998</v>
      </c>
      <c r="Q3032" t="s">
        <v>20</v>
      </c>
      <c r="S3032" s="1">
        <f t="shared" si="138"/>
        <v>43669</v>
      </c>
      <c r="U3032" s="1">
        <f t="shared" si="139"/>
        <v>43670</v>
      </c>
      <c r="W3032" s="37">
        <f t="shared" si="140"/>
        <v>1</v>
      </c>
      <c r="X3032" s="2"/>
      <c r="Z3032" s="2"/>
      <c r="AB3032" s="3"/>
      <c r="AD3032" s="3"/>
      <c r="AJ3032" s="3"/>
      <c r="AK3032" s="3"/>
    </row>
    <row r="3033" spans="1:37">
      <c r="A3033" t="s">
        <v>130</v>
      </c>
      <c r="B3033" t="s">
        <v>19</v>
      </c>
      <c r="C3033" s="2">
        <v>43104.489583333336</v>
      </c>
      <c r="D3033">
        <v>126.25</v>
      </c>
      <c r="E3033" s="2">
        <v>43109.506944444445</v>
      </c>
      <c r="F3033">
        <v>58</v>
      </c>
      <c r="G3033" s="3">
        <v>-0.54059999999999997</v>
      </c>
      <c r="H3033">
        <v>44825.06</v>
      </c>
      <c r="I3033" s="3">
        <v>0.52600000000000002</v>
      </c>
      <c r="J3033">
        <v>675</v>
      </c>
      <c r="K3033">
        <v>85218.75</v>
      </c>
      <c r="L3033">
        <v>2215736.54</v>
      </c>
      <c r="M3033">
        <v>231</v>
      </c>
      <c r="N3033">
        <v>194.05</v>
      </c>
      <c r="O3033" s="3">
        <v>-2.1399999999999999E-2</v>
      </c>
      <c r="P3033" s="3">
        <v>0.60319999999999996</v>
      </c>
      <c r="Q3033" t="s">
        <v>20</v>
      </c>
      <c r="S3033" s="1">
        <f t="shared" si="138"/>
        <v>43104</v>
      </c>
      <c r="U3033" s="1">
        <f t="shared" si="139"/>
        <v>43109</v>
      </c>
      <c r="W3033" s="37">
        <f t="shared" si="140"/>
        <v>5</v>
      </c>
      <c r="X3033" s="2"/>
      <c r="Z3033" s="2"/>
      <c r="AB3033" s="3"/>
      <c r="AD3033" s="3"/>
      <c r="AJ3033" s="3"/>
      <c r="AK3033" s="3"/>
    </row>
    <row r="3034" spans="1:37">
      <c r="A3034" t="s">
        <v>47</v>
      </c>
      <c r="B3034" t="s">
        <v>19</v>
      </c>
      <c r="C3034" s="2">
        <v>40926.614583333336</v>
      </c>
      <c r="D3034">
        <v>71.95</v>
      </c>
      <c r="E3034" s="2">
        <v>40928.590277777781</v>
      </c>
      <c r="F3034">
        <v>33</v>
      </c>
      <c r="G3034" s="3">
        <v>-0.5413</v>
      </c>
      <c r="H3034">
        <v>37900.5</v>
      </c>
      <c r="I3034" s="3">
        <v>0.52680000000000005</v>
      </c>
      <c r="J3034">
        <v>1000</v>
      </c>
      <c r="K3034">
        <v>71950</v>
      </c>
      <c r="L3034">
        <v>-116993.8</v>
      </c>
      <c r="M3034">
        <v>146</v>
      </c>
      <c r="N3034">
        <v>259.58999999999997</v>
      </c>
      <c r="O3034" s="3">
        <v>-0.2064</v>
      </c>
      <c r="P3034" s="3">
        <v>0.65739999999999998</v>
      </c>
      <c r="Q3034" t="s">
        <v>20</v>
      </c>
      <c r="S3034" s="1">
        <f t="shared" si="138"/>
        <v>40926</v>
      </c>
      <c r="U3034" s="1">
        <f t="shared" si="139"/>
        <v>40928</v>
      </c>
      <c r="W3034" s="37">
        <f t="shared" si="140"/>
        <v>2</v>
      </c>
      <c r="X3034" s="2"/>
      <c r="Z3034" s="2"/>
      <c r="AB3034" s="3"/>
      <c r="AD3034" s="3"/>
      <c r="AJ3034" s="3"/>
      <c r="AK3034" s="3"/>
    </row>
    <row r="3035" spans="1:37">
      <c r="A3035" t="s">
        <v>52</v>
      </c>
      <c r="B3035" t="s">
        <v>19</v>
      </c>
      <c r="C3035" s="2">
        <v>41299.5</v>
      </c>
      <c r="D3035">
        <v>31.85</v>
      </c>
      <c r="E3035" s="2">
        <v>41302.621527777781</v>
      </c>
      <c r="F3035">
        <v>14.6</v>
      </c>
      <c r="G3035" s="3">
        <v>-0.54159999999999997</v>
      </c>
      <c r="H3035">
        <v>15106.95</v>
      </c>
      <c r="I3035" s="3">
        <v>0.52700000000000002</v>
      </c>
      <c r="J3035">
        <v>900</v>
      </c>
      <c r="K3035">
        <v>28665</v>
      </c>
      <c r="L3035">
        <v>561477.98</v>
      </c>
      <c r="M3035">
        <v>112</v>
      </c>
      <c r="N3035">
        <v>134.88</v>
      </c>
      <c r="O3035" s="3">
        <v>-2.35E-2</v>
      </c>
      <c r="P3035" s="3">
        <v>0.62319999999999998</v>
      </c>
      <c r="Q3035" t="s">
        <v>20</v>
      </c>
      <c r="S3035" s="1">
        <f t="shared" si="138"/>
        <v>41299</v>
      </c>
      <c r="U3035" s="1">
        <f t="shared" si="139"/>
        <v>41302</v>
      </c>
      <c r="W3035" s="37">
        <f t="shared" si="140"/>
        <v>3</v>
      </c>
      <c r="X3035" s="2"/>
      <c r="Z3035" s="2"/>
      <c r="AB3035" s="3"/>
      <c r="AD3035" s="3"/>
      <c r="AJ3035" s="3"/>
      <c r="AK3035" s="3"/>
    </row>
    <row r="3036" spans="1:37">
      <c r="A3036" t="s">
        <v>121</v>
      </c>
      <c r="B3036" t="s">
        <v>19</v>
      </c>
      <c r="C3036" s="2">
        <v>43993.385416666664</v>
      </c>
      <c r="D3036">
        <v>200.9</v>
      </c>
      <c r="E3036" s="2">
        <v>43994.555555555555</v>
      </c>
      <c r="F3036">
        <v>91.8</v>
      </c>
      <c r="G3036" s="3">
        <v>-0.54310000000000003</v>
      </c>
      <c r="H3036">
        <v>87592.72</v>
      </c>
      <c r="I3036" s="3">
        <v>0.52849999999999997</v>
      </c>
      <c r="J3036">
        <v>825</v>
      </c>
      <c r="K3036">
        <v>165742.5</v>
      </c>
      <c r="L3036">
        <v>3484590.24</v>
      </c>
      <c r="M3036">
        <v>126</v>
      </c>
      <c r="N3036">
        <v>695.18</v>
      </c>
      <c r="O3036" s="3">
        <v>-0.13689999999999999</v>
      </c>
      <c r="P3036" s="3">
        <v>0.70409999999999995</v>
      </c>
      <c r="Q3036" t="s">
        <v>20</v>
      </c>
      <c r="S3036" s="1">
        <f t="shared" si="138"/>
        <v>43993</v>
      </c>
      <c r="U3036" s="1">
        <f t="shared" si="139"/>
        <v>43994</v>
      </c>
      <c r="W3036" s="37">
        <f t="shared" si="140"/>
        <v>1</v>
      </c>
      <c r="X3036" s="2"/>
      <c r="Z3036" s="2"/>
      <c r="AB3036" s="3"/>
      <c r="AD3036" s="3"/>
      <c r="AJ3036" s="3"/>
      <c r="AK3036" s="3"/>
    </row>
    <row r="3037" spans="1:37">
      <c r="A3037" t="s">
        <v>82</v>
      </c>
      <c r="B3037" t="s">
        <v>19</v>
      </c>
      <c r="C3037" s="2">
        <v>42240.385416666664</v>
      </c>
      <c r="D3037">
        <v>92.45</v>
      </c>
      <c r="E3037" s="2">
        <v>42241.555555555555</v>
      </c>
      <c r="F3037">
        <v>42.2</v>
      </c>
      <c r="G3037" s="3">
        <v>-0.54349999999999998</v>
      </c>
      <c r="H3037">
        <v>44013.15</v>
      </c>
      <c r="I3037" s="3">
        <v>0.52900000000000003</v>
      </c>
      <c r="J3037">
        <v>900</v>
      </c>
      <c r="K3037">
        <v>83205</v>
      </c>
      <c r="L3037">
        <v>2062229.51</v>
      </c>
      <c r="M3037">
        <v>126</v>
      </c>
      <c r="N3037">
        <v>349.31</v>
      </c>
      <c r="O3037" s="3">
        <v>-0.30180000000000001</v>
      </c>
      <c r="P3037" s="3">
        <v>0.80530000000000002</v>
      </c>
      <c r="Q3037" t="s">
        <v>20</v>
      </c>
      <c r="S3037" s="1">
        <f t="shared" si="138"/>
        <v>42240</v>
      </c>
      <c r="U3037" s="1">
        <f t="shared" si="139"/>
        <v>42241</v>
      </c>
      <c r="W3037" s="37">
        <f t="shared" si="140"/>
        <v>1</v>
      </c>
      <c r="X3037" s="2"/>
      <c r="Z3037" s="2"/>
      <c r="AB3037" s="3"/>
      <c r="AD3037" s="3"/>
      <c r="AJ3037" s="3"/>
      <c r="AK3037" s="3"/>
    </row>
    <row r="3038" spans="1:37">
      <c r="A3038" t="s">
        <v>97</v>
      </c>
      <c r="B3038" t="s">
        <v>19</v>
      </c>
      <c r="C3038" s="2">
        <v>43943.440972222219</v>
      </c>
      <c r="D3038">
        <v>212.65</v>
      </c>
      <c r="E3038" s="2">
        <v>43945.385416666664</v>
      </c>
      <c r="F3038">
        <v>96.7</v>
      </c>
      <c r="G3038" s="3">
        <v>-0.54530000000000001</v>
      </c>
      <c r="H3038">
        <v>101570.85</v>
      </c>
      <c r="I3038" s="3">
        <v>0.53069999999999995</v>
      </c>
      <c r="J3038">
        <v>900</v>
      </c>
      <c r="K3038">
        <v>191385</v>
      </c>
      <c r="L3038">
        <v>3283264.22</v>
      </c>
      <c r="M3038">
        <v>137</v>
      </c>
      <c r="N3038">
        <v>741.39</v>
      </c>
      <c r="O3038" s="3">
        <v>-7.4499999999999997E-2</v>
      </c>
      <c r="P3038" s="3">
        <v>0.6734</v>
      </c>
      <c r="Q3038" t="s">
        <v>20</v>
      </c>
      <c r="S3038" s="1">
        <f t="shared" si="138"/>
        <v>43943</v>
      </c>
      <c r="U3038" s="1">
        <f t="shared" si="139"/>
        <v>43945</v>
      </c>
      <c r="W3038" s="37">
        <f t="shared" si="140"/>
        <v>2</v>
      </c>
      <c r="X3038" s="2"/>
      <c r="Z3038" s="2"/>
      <c r="AB3038" s="3"/>
      <c r="AD3038" s="3"/>
      <c r="AJ3038" s="3"/>
      <c r="AK3038" s="3"/>
    </row>
    <row r="3039" spans="1:37">
      <c r="A3039" t="s">
        <v>66</v>
      </c>
      <c r="B3039" t="s">
        <v>19</v>
      </c>
      <c r="C3039" s="2">
        <v>41792.385416666664</v>
      </c>
      <c r="D3039">
        <v>139.15</v>
      </c>
      <c r="E3039" s="2">
        <v>41794.53125</v>
      </c>
      <c r="F3039">
        <v>63.1</v>
      </c>
      <c r="G3039" s="3">
        <v>-0.54649999999999999</v>
      </c>
      <c r="H3039">
        <v>62923.38</v>
      </c>
      <c r="I3039" s="3">
        <v>0.53200000000000003</v>
      </c>
      <c r="J3039">
        <v>850</v>
      </c>
      <c r="K3039">
        <v>118277.49</v>
      </c>
      <c r="L3039">
        <v>1309453.6000000001</v>
      </c>
      <c r="M3039">
        <v>195</v>
      </c>
      <c r="N3039">
        <v>322.68</v>
      </c>
      <c r="O3039" s="3">
        <v>-0.1983</v>
      </c>
      <c r="P3039" s="3">
        <v>0.60509999999999997</v>
      </c>
      <c r="Q3039" t="s">
        <v>20</v>
      </c>
      <c r="S3039" s="1">
        <f t="shared" si="138"/>
        <v>41792</v>
      </c>
      <c r="U3039" s="1">
        <f t="shared" si="139"/>
        <v>41794</v>
      </c>
      <c r="W3039" s="37">
        <f t="shared" si="140"/>
        <v>2</v>
      </c>
      <c r="X3039" s="2"/>
      <c r="Z3039" s="2"/>
      <c r="AB3039" s="3"/>
      <c r="AD3039" s="3"/>
      <c r="AJ3039" s="3"/>
      <c r="AK3039" s="3"/>
    </row>
    <row r="3040" spans="1:37">
      <c r="A3040" t="s">
        <v>242</v>
      </c>
      <c r="B3040" t="s">
        <v>19</v>
      </c>
      <c r="C3040" s="2">
        <v>44607.479166666664</v>
      </c>
      <c r="D3040">
        <v>238.45</v>
      </c>
      <c r="E3040" s="2">
        <v>44608.618055555555</v>
      </c>
      <c r="F3040">
        <v>108.05</v>
      </c>
      <c r="G3040" s="3">
        <v>-0.54690000000000005</v>
      </c>
      <c r="H3040">
        <v>82507.75</v>
      </c>
      <c r="I3040" s="3">
        <v>0.5323</v>
      </c>
      <c r="J3040">
        <v>650</v>
      </c>
      <c r="K3040">
        <v>154992.5</v>
      </c>
      <c r="L3040">
        <v>6167632.5599999996</v>
      </c>
      <c r="M3040">
        <v>117</v>
      </c>
      <c r="N3040">
        <v>705.19</v>
      </c>
      <c r="O3040" s="3">
        <v>-6.9199999999999998E-2</v>
      </c>
      <c r="P3040" s="3">
        <v>0.7823</v>
      </c>
      <c r="Q3040" t="s">
        <v>20</v>
      </c>
      <c r="S3040" s="1">
        <f t="shared" si="138"/>
        <v>44607</v>
      </c>
      <c r="U3040" s="1">
        <f t="shared" si="139"/>
        <v>44608</v>
      </c>
      <c r="W3040" s="37">
        <f t="shared" si="140"/>
        <v>1</v>
      </c>
      <c r="X3040" s="2"/>
      <c r="Z3040" s="2"/>
      <c r="AB3040" s="3"/>
      <c r="AD3040" s="3"/>
      <c r="AJ3040" s="3"/>
      <c r="AK3040" s="3"/>
    </row>
    <row r="3041" spans="1:37">
      <c r="A3041" t="s">
        <v>44</v>
      </c>
      <c r="B3041" t="s">
        <v>19</v>
      </c>
      <c r="C3041" s="2">
        <v>41059.628472222219</v>
      </c>
      <c r="D3041">
        <v>40.549999999999997</v>
      </c>
      <c r="E3041" s="2">
        <v>41060.618055555555</v>
      </c>
      <c r="F3041">
        <v>18.350000000000001</v>
      </c>
      <c r="G3041" s="3">
        <v>-0.54749999999999999</v>
      </c>
      <c r="H3041">
        <v>22691.55</v>
      </c>
      <c r="I3041" s="3">
        <v>0.53290000000000004</v>
      </c>
      <c r="J3041">
        <v>1050</v>
      </c>
      <c r="K3041">
        <v>42577.5</v>
      </c>
      <c r="L3041">
        <v>327902.57</v>
      </c>
      <c r="M3041">
        <v>74</v>
      </c>
      <c r="N3041">
        <v>306.64</v>
      </c>
      <c r="O3041" s="3">
        <v>-0.1467</v>
      </c>
      <c r="P3041" s="3">
        <v>0.79649999999999999</v>
      </c>
      <c r="Q3041" t="s">
        <v>20</v>
      </c>
      <c r="S3041" s="1">
        <f t="shared" si="138"/>
        <v>41059</v>
      </c>
      <c r="U3041" s="1">
        <f t="shared" si="139"/>
        <v>41060</v>
      </c>
      <c r="W3041" s="37">
        <f t="shared" si="140"/>
        <v>1</v>
      </c>
      <c r="X3041" s="2"/>
      <c r="Z3041" s="2"/>
      <c r="AB3041" s="3"/>
      <c r="AD3041" s="3"/>
      <c r="AJ3041" s="3"/>
      <c r="AK3041" s="3"/>
    </row>
    <row r="3042" spans="1:37">
      <c r="A3042" t="s">
        <v>161</v>
      </c>
      <c r="B3042" t="s">
        <v>19</v>
      </c>
      <c r="C3042" s="2">
        <v>43620.520833333336</v>
      </c>
      <c r="D3042">
        <v>191.5</v>
      </c>
      <c r="E3042" s="2">
        <v>43623.59375</v>
      </c>
      <c r="F3042">
        <v>86.55</v>
      </c>
      <c r="G3042" s="3">
        <v>-0.54800000000000004</v>
      </c>
      <c r="H3042">
        <v>68964.41</v>
      </c>
      <c r="I3042" s="3">
        <v>0.53349999999999997</v>
      </c>
      <c r="J3042">
        <v>675</v>
      </c>
      <c r="K3042">
        <v>129262.5</v>
      </c>
      <c r="L3042">
        <v>2832989.95</v>
      </c>
      <c r="M3042">
        <v>172</v>
      </c>
      <c r="N3042">
        <v>400.96</v>
      </c>
      <c r="O3042" s="3">
        <v>-0.158</v>
      </c>
      <c r="P3042" s="3">
        <v>0.66420000000000001</v>
      </c>
      <c r="Q3042" t="s">
        <v>20</v>
      </c>
      <c r="S3042" s="1">
        <f t="shared" si="138"/>
        <v>43620</v>
      </c>
      <c r="U3042" s="1">
        <f t="shared" si="139"/>
        <v>43623</v>
      </c>
      <c r="W3042" s="37">
        <f t="shared" si="140"/>
        <v>3</v>
      </c>
      <c r="X3042" s="2"/>
      <c r="Z3042" s="2"/>
      <c r="AB3042" s="3"/>
      <c r="AD3042" s="3"/>
      <c r="AJ3042" s="3"/>
      <c r="AK3042" s="3"/>
    </row>
    <row r="3043" spans="1:37">
      <c r="A3043" t="s">
        <v>205</v>
      </c>
      <c r="B3043" t="s">
        <v>19</v>
      </c>
      <c r="C3043" s="2">
        <v>44628.576388888891</v>
      </c>
      <c r="D3043">
        <v>424.8</v>
      </c>
      <c r="E3043" s="2">
        <v>44630.583333333336</v>
      </c>
      <c r="F3043">
        <v>191.5</v>
      </c>
      <c r="G3043" s="3">
        <v>-0.54920000000000002</v>
      </c>
      <c r="H3043">
        <v>158995.9</v>
      </c>
      <c r="I3043" s="3">
        <v>0.53469999999999995</v>
      </c>
      <c r="J3043">
        <v>700</v>
      </c>
      <c r="K3043">
        <v>297360</v>
      </c>
      <c r="L3043">
        <v>6329290.4800000004</v>
      </c>
      <c r="M3043">
        <v>155</v>
      </c>
      <c r="N3043">
        <v>1025.78</v>
      </c>
      <c r="O3043" s="3">
        <v>-5.7200000000000001E-2</v>
      </c>
      <c r="P3043" s="3">
        <v>0.75980000000000003</v>
      </c>
      <c r="Q3043" t="s">
        <v>20</v>
      </c>
      <c r="S3043" s="1">
        <f t="shared" si="138"/>
        <v>44628</v>
      </c>
      <c r="U3043" s="1">
        <f t="shared" si="139"/>
        <v>44630</v>
      </c>
      <c r="W3043" s="37">
        <f t="shared" si="140"/>
        <v>2</v>
      </c>
      <c r="X3043" s="2"/>
      <c r="Z3043" s="2"/>
      <c r="AB3043" s="3"/>
      <c r="AD3043" s="3"/>
      <c r="AJ3043" s="3"/>
      <c r="AK3043" s="3"/>
    </row>
    <row r="3044" spans="1:37">
      <c r="A3044" t="s">
        <v>233</v>
      </c>
      <c r="B3044" t="s">
        <v>19</v>
      </c>
      <c r="C3044" s="2">
        <v>44495.565972222219</v>
      </c>
      <c r="D3044">
        <v>88.25</v>
      </c>
      <c r="E3044" s="2">
        <v>44496.59375</v>
      </c>
      <c r="F3044">
        <v>39.700000000000003</v>
      </c>
      <c r="G3044" s="3">
        <v>-0.55010000000000003</v>
      </c>
      <c r="H3044">
        <v>28362.3</v>
      </c>
      <c r="I3044" s="3">
        <v>0.53559999999999997</v>
      </c>
      <c r="J3044">
        <v>600</v>
      </c>
      <c r="K3044">
        <v>52950</v>
      </c>
      <c r="L3044">
        <v>5586927.5599999996</v>
      </c>
      <c r="M3044">
        <v>85</v>
      </c>
      <c r="N3044">
        <v>333.67</v>
      </c>
      <c r="O3044" s="3">
        <v>-0.1042</v>
      </c>
      <c r="P3044" s="3">
        <v>0.75519999999999998</v>
      </c>
      <c r="Q3044" t="s">
        <v>20</v>
      </c>
      <c r="S3044" s="1">
        <f t="shared" ref="S3044:S3107" si="141">DATE(YEAR(C3044),MONTH(C3044),DAY(C3044))</f>
        <v>44495</v>
      </c>
      <c r="U3044" s="1">
        <f t="shared" ref="U3044:U3107" si="142">DATE(YEAR(E3044),MONTH(E3044),DAY(E3044))</f>
        <v>44496</v>
      </c>
      <c r="W3044" s="37">
        <f t="shared" ref="W3044:W3107" si="143">U3044-S3044</f>
        <v>1</v>
      </c>
      <c r="X3044" s="2"/>
      <c r="Z3044" s="2"/>
      <c r="AB3044" s="3"/>
      <c r="AD3044" s="3"/>
      <c r="AJ3044" s="3"/>
      <c r="AK3044" s="3"/>
    </row>
    <row r="3045" spans="1:37">
      <c r="A3045" t="s">
        <v>77</v>
      </c>
      <c r="B3045" t="s">
        <v>19</v>
      </c>
      <c r="C3045" s="2">
        <v>41876.600694444445</v>
      </c>
      <c r="D3045">
        <v>67.150000000000006</v>
      </c>
      <c r="E3045" s="2">
        <v>41877.628472222219</v>
      </c>
      <c r="F3045">
        <v>30.15</v>
      </c>
      <c r="G3045" s="3">
        <v>-0.55100000000000005</v>
      </c>
      <c r="H3045">
        <v>28821.599999999999</v>
      </c>
      <c r="I3045" s="3">
        <v>0.53649999999999998</v>
      </c>
      <c r="J3045">
        <v>800</v>
      </c>
      <c r="K3045">
        <v>53720</v>
      </c>
      <c r="L3045">
        <v>1484329.8</v>
      </c>
      <c r="M3045">
        <v>85</v>
      </c>
      <c r="N3045">
        <v>339.08</v>
      </c>
      <c r="O3045" s="3">
        <v>-0.12429999999999999</v>
      </c>
      <c r="P3045" s="3">
        <v>0.74460000000000004</v>
      </c>
      <c r="Q3045" t="s">
        <v>20</v>
      </c>
      <c r="S3045" s="1">
        <f t="shared" si="141"/>
        <v>41876</v>
      </c>
      <c r="U3045" s="1">
        <f t="shared" si="142"/>
        <v>41877</v>
      </c>
      <c r="W3045" s="37">
        <f t="shared" si="143"/>
        <v>1</v>
      </c>
      <c r="X3045" s="2"/>
      <c r="Z3045" s="2"/>
      <c r="AB3045" s="3"/>
      <c r="AD3045" s="3"/>
      <c r="AJ3045" s="3"/>
      <c r="AK3045" s="3"/>
    </row>
    <row r="3046" spans="1:37">
      <c r="A3046" t="s">
        <v>22</v>
      </c>
      <c r="B3046" t="s">
        <v>19</v>
      </c>
      <c r="C3046" s="2">
        <v>41604.496527777781</v>
      </c>
      <c r="D3046">
        <v>34.299999999999997</v>
      </c>
      <c r="E3046" s="2">
        <v>41605.611111111109</v>
      </c>
      <c r="F3046">
        <v>15.4</v>
      </c>
      <c r="G3046" s="3">
        <v>-0.55100000000000005</v>
      </c>
      <c r="H3046">
        <v>17482.849999999999</v>
      </c>
      <c r="I3046" s="3">
        <v>0.53649999999999998</v>
      </c>
      <c r="J3046">
        <v>950</v>
      </c>
      <c r="K3046">
        <v>32585</v>
      </c>
      <c r="L3046">
        <v>922500.83</v>
      </c>
      <c r="M3046">
        <v>110</v>
      </c>
      <c r="N3046">
        <v>158.94</v>
      </c>
      <c r="O3046" s="3">
        <v>-0.20119999999999999</v>
      </c>
      <c r="P3046" s="3">
        <v>0.76380000000000003</v>
      </c>
      <c r="Q3046" t="s">
        <v>20</v>
      </c>
      <c r="S3046" s="1">
        <f t="shared" si="141"/>
        <v>41604</v>
      </c>
      <c r="U3046" s="1">
        <f t="shared" si="142"/>
        <v>41605</v>
      </c>
      <c r="W3046" s="37">
        <f t="shared" si="143"/>
        <v>1</v>
      </c>
      <c r="X3046" s="2"/>
      <c r="Z3046" s="2"/>
      <c r="AB3046" s="3"/>
      <c r="AD3046" s="3"/>
      <c r="AJ3046" s="3"/>
      <c r="AK3046" s="3"/>
    </row>
    <row r="3047" spans="1:37">
      <c r="A3047" t="s">
        <v>134</v>
      </c>
      <c r="B3047" t="s">
        <v>19</v>
      </c>
      <c r="C3047" s="2">
        <v>43249.506944444445</v>
      </c>
      <c r="D3047">
        <v>20.2</v>
      </c>
      <c r="E3047" s="2">
        <v>43250.541666666664</v>
      </c>
      <c r="F3047">
        <v>9.0500000000000007</v>
      </c>
      <c r="G3047" s="3">
        <v>-0.55200000000000005</v>
      </c>
      <c r="H3047">
        <v>7328.81</v>
      </c>
      <c r="I3047" s="3">
        <v>0.53749999999999998</v>
      </c>
      <c r="J3047">
        <v>675</v>
      </c>
      <c r="K3047">
        <v>13635</v>
      </c>
      <c r="L3047">
        <v>2443066.15</v>
      </c>
      <c r="M3047">
        <v>86</v>
      </c>
      <c r="N3047">
        <v>85.22</v>
      </c>
      <c r="O3047" s="3">
        <v>-0.22770000000000001</v>
      </c>
      <c r="P3047" s="3">
        <v>0.85150000000000003</v>
      </c>
      <c r="Q3047" t="s">
        <v>20</v>
      </c>
      <c r="S3047" s="1">
        <f t="shared" si="141"/>
        <v>43249</v>
      </c>
      <c r="U3047" s="1">
        <f t="shared" si="142"/>
        <v>43250</v>
      </c>
      <c r="W3047" s="37">
        <f t="shared" si="143"/>
        <v>1</v>
      </c>
      <c r="X3047" s="2"/>
      <c r="Z3047" s="2"/>
      <c r="AB3047" s="3"/>
      <c r="AD3047" s="3"/>
      <c r="AJ3047" s="3"/>
      <c r="AK3047" s="3"/>
    </row>
    <row r="3048" spans="1:37">
      <c r="A3048" t="s">
        <v>204</v>
      </c>
      <c r="B3048" t="s">
        <v>19</v>
      </c>
      <c r="C3048" s="2">
        <v>44728.444444444445</v>
      </c>
      <c r="D3048">
        <v>265</v>
      </c>
      <c r="E3048" s="2">
        <v>44729.618055555555</v>
      </c>
      <c r="F3048">
        <v>118.5</v>
      </c>
      <c r="G3048" s="3">
        <v>-0.55279999999999996</v>
      </c>
      <c r="H3048">
        <v>106998.75</v>
      </c>
      <c r="I3048" s="3">
        <v>0.53839999999999999</v>
      </c>
      <c r="J3048">
        <v>750</v>
      </c>
      <c r="K3048">
        <v>198750</v>
      </c>
      <c r="L3048">
        <v>6918485.5099999998</v>
      </c>
      <c r="M3048">
        <v>127</v>
      </c>
      <c r="N3048">
        <v>842.51</v>
      </c>
      <c r="O3048" s="3">
        <v>-6.0400000000000002E-2</v>
      </c>
      <c r="P3048" s="3">
        <v>0.67110000000000003</v>
      </c>
      <c r="Q3048" t="s">
        <v>20</v>
      </c>
      <c r="S3048" s="1">
        <f t="shared" si="141"/>
        <v>44728</v>
      </c>
      <c r="U3048" s="1">
        <f t="shared" si="142"/>
        <v>44729</v>
      </c>
      <c r="W3048" s="37">
        <f t="shared" si="143"/>
        <v>1</v>
      </c>
      <c r="X3048" s="2"/>
      <c r="Z3048" s="2"/>
      <c r="AB3048" s="3"/>
      <c r="AD3048" s="3"/>
      <c r="AJ3048" s="3"/>
      <c r="AK3048" s="3"/>
    </row>
    <row r="3049" spans="1:37">
      <c r="A3049" t="s">
        <v>133</v>
      </c>
      <c r="B3049" t="s">
        <v>19</v>
      </c>
      <c r="C3049" s="2">
        <v>43117.413194444445</v>
      </c>
      <c r="D3049">
        <v>60.2</v>
      </c>
      <c r="E3049" s="2">
        <v>43118.607638888891</v>
      </c>
      <c r="F3049">
        <v>26.9</v>
      </c>
      <c r="G3049" s="3">
        <v>-0.55320000000000003</v>
      </c>
      <c r="H3049">
        <v>21889.58</v>
      </c>
      <c r="I3049" s="3">
        <v>0.53869999999999996</v>
      </c>
      <c r="J3049">
        <v>675</v>
      </c>
      <c r="K3049">
        <v>40635</v>
      </c>
      <c r="L3049">
        <v>2219953.94</v>
      </c>
      <c r="M3049">
        <v>132</v>
      </c>
      <c r="N3049">
        <v>165.83</v>
      </c>
      <c r="O3049" s="3">
        <v>-9.4700000000000006E-2</v>
      </c>
      <c r="P3049" s="3">
        <v>0.7409</v>
      </c>
      <c r="Q3049" t="s">
        <v>20</v>
      </c>
      <c r="S3049" s="1">
        <f t="shared" si="141"/>
        <v>43117</v>
      </c>
      <c r="U3049" s="1">
        <f t="shared" si="142"/>
        <v>43118</v>
      </c>
      <c r="W3049" s="37">
        <f t="shared" si="143"/>
        <v>1</v>
      </c>
      <c r="X3049" s="2"/>
      <c r="Z3049" s="2"/>
      <c r="AB3049" s="3"/>
      <c r="AD3049" s="3"/>
      <c r="AJ3049" s="3"/>
      <c r="AK3049" s="3"/>
    </row>
    <row r="3050" spans="1:37">
      <c r="A3050" t="s">
        <v>89</v>
      </c>
      <c r="B3050" t="s">
        <v>19</v>
      </c>
      <c r="C3050" s="2">
        <v>42611.496527777781</v>
      </c>
      <c r="D3050">
        <v>114.95</v>
      </c>
      <c r="E3050" s="2">
        <v>42614.618055555555</v>
      </c>
      <c r="F3050">
        <v>51.35</v>
      </c>
      <c r="G3050" s="3">
        <v>-0.55330000000000001</v>
      </c>
      <c r="H3050">
        <v>51098.03</v>
      </c>
      <c r="I3050" s="3">
        <v>0.53879999999999995</v>
      </c>
      <c r="J3050">
        <v>825</v>
      </c>
      <c r="K3050">
        <v>94833.75</v>
      </c>
      <c r="L3050">
        <v>1977526.3</v>
      </c>
      <c r="M3050">
        <v>263</v>
      </c>
      <c r="N3050">
        <v>194.29</v>
      </c>
      <c r="O3050" s="3">
        <v>-9.5699999999999993E-2</v>
      </c>
      <c r="P3050" s="3">
        <v>0.62939999999999996</v>
      </c>
      <c r="Q3050" t="s">
        <v>20</v>
      </c>
      <c r="S3050" s="1">
        <f t="shared" si="141"/>
        <v>42611</v>
      </c>
      <c r="U3050" s="1">
        <f t="shared" si="142"/>
        <v>42614</v>
      </c>
      <c r="W3050" s="37">
        <f t="shared" si="143"/>
        <v>3</v>
      </c>
      <c r="X3050" s="2"/>
      <c r="Z3050" s="2"/>
      <c r="AB3050" s="3"/>
      <c r="AD3050" s="3"/>
      <c r="AJ3050" s="3"/>
      <c r="AK3050" s="3"/>
    </row>
    <row r="3051" spans="1:37">
      <c r="A3051" t="s">
        <v>385</v>
      </c>
      <c r="B3051" t="s">
        <v>19</v>
      </c>
      <c r="C3051" s="2">
        <v>42908.604166666664</v>
      </c>
      <c r="D3051">
        <v>28.7</v>
      </c>
      <c r="E3051" s="2">
        <v>42913.385416666664</v>
      </c>
      <c r="F3051">
        <v>12.8</v>
      </c>
      <c r="G3051" s="3">
        <v>-0.55400000000000005</v>
      </c>
      <c r="H3051">
        <v>11613.75</v>
      </c>
      <c r="I3051" s="3">
        <v>0.53949999999999998</v>
      </c>
      <c r="J3051">
        <v>750</v>
      </c>
      <c r="K3051">
        <v>21525</v>
      </c>
      <c r="L3051">
        <v>2120808.1</v>
      </c>
      <c r="M3051">
        <v>88</v>
      </c>
      <c r="N3051">
        <v>131.97</v>
      </c>
      <c r="O3051" s="3">
        <v>-0.20910000000000001</v>
      </c>
      <c r="P3051" s="3">
        <v>0.6794</v>
      </c>
      <c r="Q3051" t="s">
        <v>20</v>
      </c>
      <c r="S3051" s="1">
        <f t="shared" si="141"/>
        <v>42908</v>
      </c>
      <c r="U3051" s="1">
        <f t="shared" si="142"/>
        <v>42913</v>
      </c>
      <c r="W3051" s="37">
        <f t="shared" si="143"/>
        <v>5</v>
      </c>
      <c r="X3051" s="2"/>
      <c r="Z3051" s="2"/>
      <c r="AB3051" s="3"/>
      <c r="AD3051" s="3"/>
      <c r="AJ3051" s="3"/>
      <c r="AK3051" s="3"/>
    </row>
    <row r="3052" spans="1:37">
      <c r="A3052" t="s">
        <v>52</v>
      </c>
      <c r="B3052" t="s">
        <v>19</v>
      </c>
      <c r="C3052" s="2">
        <v>41409.385416666664</v>
      </c>
      <c r="D3052">
        <v>65.900000000000006</v>
      </c>
      <c r="E3052" s="2">
        <v>41411.40625</v>
      </c>
      <c r="F3052">
        <v>29.25</v>
      </c>
      <c r="G3052" s="3">
        <v>-0.55610000000000004</v>
      </c>
      <c r="H3052">
        <v>32128.65</v>
      </c>
      <c r="I3052" s="3">
        <v>0.54169999999999996</v>
      </c>
      <c r="J3052">
        <v>900</v>
      </c>
      <c r="K3052">
        <v>59310</v>
      </c>
      <c r="L3052">
        <v>590233.87</v>
      </c>
      <c r="M3052">
        <v>159</v>
      </c>
      <c r="N3052">
        <v>202.07</v>
      </c>
      <c r="O3052" s="3">
        <v>-4.9299999999999997E-2</v>
      </c>
      <c r="P3052" s="3">
        <v>0.62749999999999995</v>
      </c>
      <c r="Q3052" t="s">
        <v>20</v>
      </c>
      <c r="S3052" s="1">
        <f t="shared" si="141"/>
        <v>41409</v>
      </c>
      <c r="U3052" s="1">
        <f t="shared" si="142"/>
        <v>41411</v>
      </c>
      <c r="W3052" s="37">
        <f t="shared" si="143"/>
        <v>2</v>
      </c>
      <c r="X3052" s="2"/>
      <c r="Z3052" s="2"/>
      <c r="AB3052" s="3"/>
      <c r="AD3052" s="3"/>
      <c r="AJ3052" s="3"/>
      <c r="AK3052" s="3"/>
    </row>
    <row r="3053" spans="1:37">
      <c r="A3053" t="s">
        <v>213</v>
      </c>
      <c r="B3053" t="s">
        <v>19</v>
      </c>
      <c r="C3053" s="2">
        <v>44426.534722222219</v>
      </c>
      <c r="D3053">
        <v>110.55</v>
      </c>
      <c r="E3053" s="2">
        <v>44428.59375</v>
      </c>
      <c r="F3053">
        <v>48.9</v>
      </c>
      <c r="G3053" s="3">
        <v>-0.55769999999999997</v>
      </c>
      <c r="H3053">
        <v>39036.07</v>
      </c>
      <c r="I3053" s="3">
        <v>0.54320000000000002</v>
      </c>
      <c r="J3053">
        <v>650</v>
      </c>
      <c r="K3053">
        <v>71857.5</v>
      </c>
      <c r="L3053">
        <v>5836729.21</v>
      </c>
      <c r="M3053">
        <v>94</v>
      </c>
      <c r="N3053">
        <v>415.28</v>
      </c>
      <c r="O3053" s="3">
        <v>-1.7600000000000001E-2</v>
      </c>
      <c r="P3053" s="3">
        <v>0.81910000000000005</v>
      </c>
      <c r="Q3053" t="s">
        <v>20</v>
      </c>
      <c r="S3053" s="1">
        <f t="shared" si="141"/>
        <v>44426</v>
      </c>
      <c r="U3053" s="1">
        <f t="shared" si="142"/>
        <v>44428</v>
      </c>
      <c r="W3053" s="37">
        <f t="shared" si="143"/>
        <v>2</v>
      </c>
      <c r="X3053" s="2"/>
      <c r="Z3053" s="2"/>
      <c r="AB3053" s="3"/>
      <c r="AD3053" s="3"/>
      <c r="AJ3053" s="3"/>
      <c r="AK3053" s="3"/>
    </row>
    <row r="3054" spans="1:37">
      <c r="A3054" t="s">
        <v>122</v>
      </c>
      <c r="B3054" t="s">
        <v>19</v>
      </c>
      <c r="C3054" s="2">
        <v>43076.395833333336</v>
      </c>
      <c r="D3054">
        <v>129</v>
      </c>
      <c r="E3054" s="2">
        <v>43081.392361111109</v>
      </c>
      <c r="F3054">
        <v>57.05</v>
      </c>
      <c r="G3054" s="3">
        <v>-0.55779999999999996</v>
      </c>
      <c r="H3054">
        <v>52567.13</v>
      </c>
      <c r="I3054" s="3">
        <v>0.54330000000000001</v>
      </c>
      <c r="J3054">
        <v>750</v>
      </c>
      <c r="K3054">
        <v>96750</v>
      </c>
      <c r="L3054">
        <v>2280260.13</v>
      </c>
      <c r="M3054">
        <v>225</v>
      </c>
      <c r="N3054">
        <v>233.63</v>
      </c>
      <c r="O3054" s="3">
        <v>-7.1300000000000002E-2</v>
      </c>
      <c r="P3054" s="3">
        <v>0.6512</v>
      </c>
      <c r="Q3054" t="s">
        <v>20</v>
      </c>
      <c r="S3054" s="1">
        <f t="shared" si="141"/>
        <v>43076</v>
      </c>
      <c r="U3054" s="1">
        <f t="shared" si="142"/>
        <v>43081</v>
      </c>
      <c r="W3054" s="37">
        <f t="shared" si="143"/>
        <v>5</v>
      </c>
      <c r="X3054" s="2"/>
      <c r="Z3054" s="2"/>
      <c r="AB3054" s="3"/>
      <c r="AD3054" s="3"/>
      <c r="AJ3054" s="3"/>
      <c r="AK3054" s="3"/>
    </row>
    <row r="3055" spans="1:37">
      <c r="A3055" t="s">
        <v>43</v>
      </c>
      <c r="B3055" t="s">
        <v>19</v>
      </c>
      <c r="C3055" s="2">
        <v>40924.569444444445</v>
      </c>
      <c r="D3055">
        <v>90</v>
      </c>
      <c r="E3055" s="2">
        <v>40926.510416666664</v>
      </c>
      <c r="F3055">
        <v>39.799999999999997</v>
      </c>
      <c r="G3055" s="3">
        <v>-0.55779999999999996</v>
      </c>
      <c r="H3055">
        <v>48902</v>
      </c>
      <c r="I3055" s="3">
        <v>0.54339999999999999</v>
      </c>
      <c r="J3055">
        <v>1000</v>
      </c>
      <c r="K3055">
        <v>90000</v>
      </c>
      <c r="L3055">
        <v>-141667.79999999999</v>
      </c>
      <c r="M3055">
        <v>136</v>
      </c>
      <c r="N3055">
        <v>359.57</v>
      </c>
      <c r="O3055" s="3">
        <v>-5.5599999999999997E-2</v>
      </c>
      <c r="P3055" s="3">
        <v>0.65610000000000002</v>
      </c>
      <c r="Q3055" t="s">
        <v>20</v>
      </c>
      <c r="S3055" s="1">
        <f t="shared" si="141"/>
        <v>40924</v>
      </c>
      <c r="U3055" s="1">
        <f t="shared" si="142"/>
        <v>40926</v>
      </c>
      <c r="W3055" s="37">
        <f t="shared" si="143"/>
        <v>2</v>
      </c>
      <c r="X3055" s="2"/>
      <c r="Z3055" s="2"/>
      <c r="AB3055" s="3"/>
      <c r="AD3055" s="3"/>
      <c r="AJ3055" s="3"/>
      <c r="AK3055" s="3"/>
    </row>
    <row r="3056" spans="1:37">
      <c r="A3056" t="s">
        <v>55</v>
      </c>
      <c r="B3056" t="s">
        <v>19</v>
      </c>
      <c r="C3056" s="2">
        <v>41641.555555555555</v>
      </c>
      <c r="D3056">
        <v>146</v>
      </c>
      <c r="E3056" s="2">
        <v>41645.385416666664</v>
      </c>
      <c r="F3056">
        <v>64.400000000000006</v>
      </c>
      <c r="G3056" s="3">
        <v>-0.55889999999999995</v>
      </c>
      <c r="H3056">
        <v>75521.2</v>
      </c>
      <c r="I3056" s="3">
        <v>0.54449999999999998</v>
      </c>
      <c r="J3056">
        <v>950</v>
      </c>
      <c r="K3056">
        <v>138700</v>
      </c>
      <c r="L3056">
        <v>1088970.3600000001</v>
      </c>
      <c r="M3056">
        <v>104</v>
      </c>
      <c r="N3056">
        <v>726.17</v>
      </c>
      <c r="O3056" s="3">
        <v>-5.4800000000000001E-2</v>
      </c>
      <c r="P3056" s="3">
        <v>0.57809999999999995</v>
      </c>
      <c r="Q3056" t="s">
        <v>20</v>
      </c>
      <c r="S3056" s="1">
        <f t="shared" si="141"/>
        <v>41641</v>
      </c>
      <c r="U3056" s="1">
        <f t="shared" si="142"/>
        <v>41645</v>
      </c>
      <c r="W3056" s="37">
        <f t="shared" si="143"/>
        <v>4</v>
      </c>
      <c r="X3056" s="2"/>
      <c r="Z3056" s="2"/>
      <c r="AB3056" s="3"/>
      <c r="AD3056" s="3"/>
      <c r="AJ3056" s="3"/>
      <c r="AK3056" s="3"/>
    </row>
    <row r="3057" spans="1:37">
      <c r="A3057" t="s">
        <v>22</v>
      </c>
      <c r="B3057" t="s">
        <v>19</v>
      </c>
      <c r="C3057" s="2">
        <v>41303.555555555555</v>
      </c>
      <c r="D3057">
        <v>24.15</v>
      </c>
      <c r="E3057" s="2">
        <v>41304.583333333336</v>
      </c>
      <c r="F3057">
        <v>10.65</v>
      </c>
      <c r="G3057" s="3">
        <v>-0.55900000000000005</v>
      </c>
      <c r="H3057">
        <v>11836.8</v>
      </c>
      <c r="I3057" s="3">
        <v>0.54459999999999997</v>
      </c>
      <c r="J3057">
        <v>900</v>
      </c>
      <c r="K3057">
        <v>21735</v>
      </c>
      <c r="L3057">
        <v>574334.93000000005</v>
      </c>
      <c r="M3057">
        <v>85</v>
      </c>
      <c r="N3057">
        <v>139.26</v>
      </c>
      <c r="O3057" s="3">
        <v>-7.2499999999999995E-2</v>
      </c>
      <c r="P3057" s="3">
        <v>0.78049999999999997</v>
      </c>
      <c r="Q3057" t="s">
        <v>20</v>
      </c>
      <c r="S3057" s="1">
        <f t="shared" si="141"/>
        <v>41303</v>
      </c>
      <c r="U3057" s="1">
        <f t="shared" si="142"/>
        <v>41304</v>
      </c>
      <c r="W3057" s="37">
        <f t="shared" si="143"/>
        <v>1</v>
      </c>
      <c r="X3057" s="2"/>
      <c r="Z3057" s="2"/>
      <c r="AB3057" s="3"/>
      <c r="AD3057" s="3"/>
      <c r="AJ3057" s="3"/>
      <c r="AK3057" s="3"/>
    </row>
    <row r="3058" spans="1:37">
      <c r="A3058" t="s">
        <v>156</v>
      </c>
      <c r="B3058" t="s">
        <v>19</v>
      </c>
      <c r="C3058" s="2">
        <v>43607.576388888891</v>
      </c>
      <c r="D3058">
        <v>270.35000000000002</v>
      </c>
      <c r="E3058" s="2">
        <v>43608.506944444445</v>
      </c>
      <c r="F3058">
        <v>119.2</v>
      </c>
      <c r="G3058" s="3">
        <v>-0.55910000000000004</v>
      </c>
      <c r="H3058">
        <v>99396.79</v>
      </c>
      <c r="I3058" s="3">
        <v>0.54469999999999996</v>
      </c>
      <c r="J3058">
        <v>675</v>
      </c>
      <c r="K3058">
        <v>182486.25</v>
      </c>
      <c r="L3058">
        <v>2629280.02</v>
      </c>
      <c r="M3058">
        <v>57</v>
      </c>
      <c r="N3058">
        <v>1743.8</v>
      </c>
      <c r="O3058" s="3">
        <v>-0.11409999999999999</v>
      </c>
      <c r="P3058" s="3">
        <v>0.75719999999999998</v>
      </c>
      <c r="Q3058" t="s">
        <v>20</v>
      </c>
      <c r="S3058" s="1">
        <f t="shared" si="141"/>
        <v>43607</v>
      </c>
      <c r="U3058" s="1">
        <f t="shared" si="142"/>
        <v>43608</v>
      </c>
      <c r="W3058" s="37">
        <f t="shared" si="143"/>
        <v>1</v>
      </c>
      <c r="X3058" s="2"/>
      <c r="Z3058" s="2"/>
      <c r="AB3058" s="3"/>
      <c r="AD3058" s="3"/>
      <c r="AJ3058" s="3"/>
      <c r="AK3058" s="3"/>
    </row>
    <row r="3059" spans="1:37">
      <c r="A3059" t="s">
        <v>77</v>
      </c>
      <c r="B3059" t="s">
        <v>19</v>
      </c>
      <c r="C3059" s="2">
        <v>42368.53125</v>
      </c>
      <c r="D3059">
        <v>35.35</v>
      </c>
      <c r="E3059" s="2">
        <v>42369.569444444445</v>
      </c>
      <c r="F3059">
        <v>15.55</v>
      </c>
      <c r="G3059" s="3">
        <v>-0.56010000000000004</v>
      </c>
      <c r="H3059">
        <v>17361.900000000001</v>
      </c>
      <c r="I3059" s="3">
        <v>0.54569999999999996</v>
      </c>
      <c r="J3059">
        <v>900</v>
      </c>
      <c r="K3059">
        <v>31815</v>
      </c>
      <c r="L3059">
        <v>1963284.44</v>
      </c>
      <c r="M3059">
        <v>88</v>
      </c>
      <c r="N3059">
        <v>197.29</v>
      </c>
      <c r="O3059" s="3">
        <v>-0.20230000000000001</v>
      </c>
      <c r="P3059" s="3">
        <v>0.75109999999999999</v>
      </c>
      <c r="Q3059" t="s">
        <v>20</v>
      </c>
      <c r="S3059" s="1">
        <f t="shared" si="141"/>
        <v>42368</v>
      </c>
      <c r="U3059" s="1">
        <f t="shared" si="142"/>
        <v>42369</v>
      </c>
      <c r="W3059" s="37">
        <f t="shared" si="143"/>
        <v>1</v>
      </c>
      <c r="X3059" s="2"/>
      <c r="Z3059" s="2"/>
      <c r="AB3059" s="3"/>
      <c r="AD3059" s="3"/>
      <c r="AJ3059" s="3"/>
      <c r="AK3059" s="3"/>
    </row>
    <row r="3060" spans="1:37">
      <c r="A3060" t="s">
        <v>117</v>
      </c>
      <c r="B3060" t="s">
        <v>19</v>
      </c>
      <c r="C3060" s="2">
        <v>42928.590277777781</v>
      </c>
      <c r="D3060">
        <v>76.7</v>
      </c>
      <c r="E3060" s="2">
        <v>42934.385416666664</v>
      </c>
      <c r="F3060">
        <v>33.700000000000003</v>
      </c>
      <c r="G3060" s="3">
        <v>-0.56059999999999999</v>
      </c>
      <c r="H3060">
        <v>31422</v>
      </c>
      <c r="I3060" s="3">
        <v>0.54620000000000002</v>
      </c>
      <c r="J3060">
        <v>750</v>
      </c>
      <c r="K3060">
        <v>57525</v>
      </c>
      <c r="L3060">
        <v>2139646.6</v>
      </c>
      <c r="M3060">
        <v>242</v>
      </c>
      <c r="N3060">
        <v>129.84</v>
      </c>
      <c r="O3060" s="3">
        <v>-3.4599999999999999E-2</v>
      </c>
      <c r="P3060" s="3">
        <v>0.72619999999999996</v>
      </c>
      <c r="Q3060" t="s">
        <v>20</v>
      </c>
      <c r="S3060" s="1">
        <f t="shared" si="141"/>
        <v>42928</v>
      </c>
      <c r="U3060" s="1">
        <f t="shared" si="142"/>
        <v>42934</v>
      </c>
      <c r="W3060" s="37">
        <f t="shared" si="143"/>
        <v>6</v>
      </c>
      <c r="X3060" s="2"/>
      <c r="Z3060" s="2"/>
      <c r="AB3060" s="3"/>
      <c r="AD3060" s="3"/>
      <c r="AJ3060" s="3"/>
      <c r="AK3060" s="3"/>
    </row>
    <row r="3061" spans="1:37">
      <c r="A3061" t="s">
        <v>78</v>
      </c>
      <c r="B3061" t="s">
        <v>19</v>
      </c>
      <c r="C3061" s="2">
        <v>41872.625</v>
      </c>
      <c r="D3061">
        <v>49.5</v>
      </c>
      <c r="E3061" s="2">
        <v>41876.600694444445</v>
      </c>
      <c r="F3061">
        <v>21.75</v>
      </c>
      <c r="G3061" s="3">
        <v>-0.56059999999999999</v>
      </c>
      <c r="H3061">
        <v>21630</v>
      </c>
      <c r="I3061" s="3">
        <v>0.54620000000000002</v>
      </c>
      <c r="J3061">
        <v>800</v>
      </c>
      <c r="K3061">
        <v>39600</v>
      </c>
      <c r="L3061">
        <v>1455508.2</v>
      </c>
      <c r="M3061">
        <v>146</v>
      </c>
      <c r="N3061">
        <v>148.15</v>
      </c>
      <c r="O3061" s="3">
        <v>-4.0399999999999998E-2</v>
      </c>
      <c r="P3061" s="3">
        <v>0.71309999999999996</v>
      </c>
      <c r="Q3061" t="s">
        <v>20</v>
      </c>
      <c r="S3061" s="1">
        <f t="shared" si="141"/>
        <v>41872</v>
      </c>
      <c r="U3061" s="1">
        <f t="shared" si="142"/>
        <v>41876</v>
      </c>
      <c r="W3061" s="37">
        <f t="shared" si="143"/>
        <v>4</v>
      </c>
      <c r="X3061" s="2"/>
      <c r="Z3061" s="2"/>
      <c r="AB3061" s="3"/>
      <c r="AD3061" s="3"/>
      <c r="AJ3061" s="3"/>
      <c r="AK3061" s="3"/>
    </row>
    <row r="3062" spans="1:37">
      <c r="A3062" t="s">
        <v>137</v>
      </c>
      <c r="B3062" t="s">
        <v>19</v>
      </c>
      <c r="C3062" s="2">
        <v>43503.635416666664</v>
      </c>
      <c r="D3062">
        <v>131.1</v>
      </c>
      <c r="E3062" s="2">
        <v>43507.607638888891</v>
      </c>
      <c r="F3062">
        <v>57.6</v>
      </c>
      <c r="G3062" s="3">
        <v>-0.56059999999999999</v>
      </c>
      <c r="H3062">
        <v>48338.77</v>
      </c>
      <c r="I3062" s="3">
        <v>0.54620000000000002</v>
      </c>
      <c r="J3062">
        <v>675</v>
      </c>
      <c r="K3062">
        <v>88492.51</v>
      </c>
      <c r="L3062">
        <v>2362674.63</v>
      </c>
      <c r="M3062">
        <v>145</v>
      </c>
      <c r="N3062">
        <v>333.37</v>
      </c>
      <c r="O3062" s="3">
        <v>-6.6400000000000001E-2</v>
      </c>
      <c r="P3062" s="3">
        <v>0.66210000000000002</v>
      </c>
      <c r="Q3062" t="s">
        <v>20</v>
      </c>
      <c r="S3062" s="1">
        <f t="shared" si="141"/>
        <v>43503</v>
      </c>
      <c r="U3062" s="1">
        <f t="shared" si="142"/>
        <v>43507</v>
      </c>
      <c r="W3062" s="37">
        <f t="shared" si="143"/>
        <v>4</v>
      </c>
      <c r="X3062" s="2"/>
      <c r="Z3062" s="2"/>
      <c r="AB3062" s="3"/>
      <c r="AD3062" s="3"/>
      <c r="AJ3062" s="3"/>
      <c r="AK3062" s="3"/>
    </row>
    <row r="3063" spans="1:37">
      <c r="A3063" t="s">
        <v>96</v>
      </c>
      <c r="B3063" t="s">
        <v>19</v>
      </c>
      <c r="C3063" s="2">
        <v>42040.621527777781</v>
      </c>
      <c r="D3063">
        <v>149.44999999999999</v>
      </c>
      <c r="E3063" s="2">
        <v>42045.40625</v>
      </c>
      <c r="F3063">
        <v>65.599999999999994</v>
      </c>
      <c r="G3063" s="3">
        <v>-0.56110000000000004</v>
      </c>
      <c r="H3063">
        <v>63317.11</v>
      </c>
      <c r="I3063" s="3">
        <v>0.54669999999999996</v>
      </c>
      <c r="J3063">
        <v>775</v>
      </c>
      <c r="K3063">
        <v>115823.75</v>
      </c>
      <c r="L3063">
        <v>1868645.97</v>
      </c>
      <c r="M3063">
        <v>167</v>
      </c>
      <c r="N3063">
        <v>379.14</v>
      </c>
      <c r="O3063" s="3">
        <v>-0.13220000000000001</v>
      </c>
      <c r="P3063" s="3">
        <v>0.77649999999999997</v>
      </c>
      <c r="Q3063" t="s">
        <v>20</v>
      </c>
      <c r="S3063" s="1">
        <f t="shared" si="141"/>
        <v>42040</v>
      </c>
      <c r="U3063" s="1">
        <f t="shared" si="142"/>
        <v>42045</v>
      </c>
      <c r="W3063" s="37">
        <f t="shared" si="143"/>
        <v>5</v>
      </c>
      <c r="X3063" s="2"/>
      <c r="Z3063" s="2"/>
      <c r="AB3063" s="3"/>
      <c r="AD3063" s="3"/>
      <c r="AJ3063" s="3"/>
      <c r="AK3063" s="3"/>
    </row>
    <row r="3064" spans="1:37">
      <c r="A3064" t="s">
        <v>231</v>
      </c>
      <c r="B3064" t="s">
        <v>19</v>
      </c>
      <c r="C3064" s="2">
        <v>44819.423611111109</v>
      </c>
      <c r="D3064">
        <v>234.95</v>
      </c>
      <c r="E3064" s="2">
        <v>44823.430555555555</v>
      </c>
      <c r="F3064">
        <v>103.05</v>
      </c>
      <c r="G3064" s="3">
        <v>-0.56140000000000001</v>
      </c>
      <c r="H3064">
        <v>89964</v>
      </c>
      <c r="I3064" s="3">
        <v>0.54700000000000004</v>
      </c>
      <c r="J3064">
        <v>700</v>
      </c>
      <c r="K3064">
        <v>164465</v>
      </c>
      <c r="L3064">
        <v>7245988.5800000001</v>
      </c>
      <c r="M3064">
        <v>155</v>
      </c>
      <c r="N3064">
        <v>580.41</v>
      </c>
      <c r="O3064" s="3">
        <v>-5.2400000000000002E-2</v>
      </c>
      <c r="P3064" s="3">
        <v>0.71160000000000001</v>
      </c>
      <c r="Q3064" t="s">
        <v>20</v>
      </c>
      <c r="S3064" s="1">
        <f t="shared" si="141"/>
        <v>44819</v>
      </c>
      <c r="U3064" s="1">
        <f t="shared" si="142"/>
        <v>44823</v>
      </c>
      <c r="W3064" s="37">
        <f t="shared" si="143"/>
        <v>4</v>
      </c>
      <c r="X3064" s="2"/>
      <c r="Z3064" s="2"/>
      <c r="AB3064" s="3"/>
      <c r="AD3064" s="3"/>
      <c r="AJ3064" s="3"/>
      <c r="AK3064" s="3"/>
    </row>
    <row r="3065" spans="1:37">
      <c r="A3065" t="s">
        <v>52</v>
      </c>
      <c r="B3065" t="s">
        <v>19</v>
      </c>
      <c r="C3065" s="2">
        <v>41472.628472222219</v>
      </c>
      <c r="D3065">
        <v>74.400000000000006</v>
      </c>
      <c r="E3065" s="2">
        <v>41474.611111111109</v>
      </c>
      <c r="F3065">
        <v>32.450000000000003</v>
      </c>
      <c r="G3065" s="3">
        <v>-0.56379999999999997</v>
      </c>
      <c r="H3065">
        <v>36793.35</v>
      </c>
      <c r="I3065" s="3">
        <v>0.54949999999999999</v>
      </c>
      <c r="J3065">
        <v>900</v>
      </c>
      <c r="K3065">
        <v>66960</v>
      </c>
      <c r="L3065">
        <v>548356.72</v>
      </c>
      <c r="M3065">
        <v>148</v>
      </c>
      <c r="N3065">
        <v>248.6</v>
      </c>
      <c r="O3065" s="3">
        <v>-7.5300000000000006E-2</v>
      </c>
      <c r="P3065" s="3">
        <v>0.67879999999999996</v>
      </c>
      <c r="Q3065" t="s">
        <v>20</v>
      </c>
      <c r="S3065" s="1">
        <f t="shared" si="141"/>
        <v>41472</v>
      </c>
      <c r="U3065" s="1">
        <f t="shared" si="142"/>
        <v>41474</v>
      </c>
      <c r="W3065" s="37">
        <f t="shared" si="143"/>
        <v>2</v>
      </c>
      <c r="X3065" s="2"/>
      <c r="Z3065" s="2"/>
      <c r="AB3065" s="3"/>
      <c r="AD3065" s="3"/>
      <c r="AJ3065" s="3"/>
      <c r="AK3065" s="3"/>
    </row>
    <row r="3066" spans="1:37">
      <c r="A3066" t="s">
        <v>76</v>
      </c>
      <c r="B3066" t="s">
        <v>19</v>
      </c>
      <c r="C3066" s="2">
        <v>41828.40625</v>
      </c>
      <c r="D3066">
        <v>134.35</v>
      </c>
      <c r="E3066" s="2">
        <v>41830.451388888891</v>
      </c>
      <c r="F3066">
        <v>58.45</v>
      </c>
      <c r="G3066" s="3">
        <v>-0.56489999999999996</v>
      </c>
      <c r="H3066">
        <v>62876.2</v>
      </c>
      <c r="I3066" s="3">
        <v>0.55059999999999998</v>
      </c>
      <c r="J3066">
        <v>850</v>
      </c>
      <c r="K3066">
        <v>114197.51</v>
      </c>
      <c r="L3066">
        <v>1476346.85</v>
      </c>
      <c r="M3066">
        <v>166</v>
      </c>
      <c r="N3066">
        <v>378.77</v>
      </c>
      <c r="O3066" s="3">
        <v>-0.11459999999999999</v>
      </c>
      <c r="P3066" s="3">
        <v>0.64829999999999999</v>
      </c>
      <c r="Q3066" t="s">
        <v>20</v>
      </c>
      <c r="S3066" s="1">
        <f t="shared" si="141"/>
        <v>41828</v>
      </c>
      <c r="U3066" s="1">
        <f t="shared" si="142"/>
        <v>41830</v>
      </c>
      <c r="W3066" s="37">
        <f t="shared" si="143"/>
        <v>2</v>
      </c>
      <c r="X3066" s="2"/>
      <c r="Z3066" s="2"/>
      <c r="AB3066" s="3"/>
      <c r="AD3066" s="3"/>
      <c r="AJ3066" s="3"/>
      <c r="AK3066" s="3"/>
    </row>
    <row r="3067" spans="1:37">
      <c r="A3067" t="s">
        <v>131</v>
      </c>
      <c r="B3067" t="s">
        <v>19</v>
      </c>
      <c r="C3067" s="2">
        <v>43096.597222222219</v>
      </c>
      <c r="D3067">
        <v>47.7</v>
      </c>
      <c r="E3067" s="2">
        <v>43097.555555555555</v>
      </c>
      <c r="F3067">
        <v>20.65</v>
      </c>
      <c r="G3067" s="3">
        <v>-0.56710000000000005</v>
      </c>
      <c r="H3067">
        <v>17797.39</v>
      </c>
      <c r="I3067" s="3">
        <v>0.55279999999999996</v>
      </c>
      <c r="J3067">
        <v>675</v>
      </c>
      <c r="K3067">
        <v>32197.5</v>
      </c>
      <c r="L3067">
        <v>2201656.38</v>
      </c>
      <c r="M3067">
        <v>64</v>
      </c>
      <c r="N3067">
        <v>278.08</v>
      </c>
      <c r="O3067" s="3">
        <v>-0.37530000000000002</v>
      </c>
      <c r="P3067" s="3">
        <v>0.6855</v>
      </c>
      <c r="Q3067" t="s">
        <v>20</v>
      </c>
      <c r="S3067" s="1">
        <f t="shared" si="141"/>
        <v>43096</v>
      </c>
      <c r="U3067" s="1">
        <f t="shared" si="142"/>
        <v>43097</v>
      </c>
      <c r="W3067" s="37">
        <f t="shared" si="143"/>
        <v>1</v>
      </c>
      <c r="X3067" s="2"/>
      <c r="Z3067" s="2"/>
      <c r="AB3067" s="3"/>
      <c r="AD3067" s="3"/>
      <c r="AJ3067" s="3"/>
      <c r="AK3067" s="3"/>
    </row>
    <row r="3068" spans="1:37">
      <c r="A3068" t="s">
        <v>75</v>
      </c>
      <c r="B3068" t="s">
        <v>19</v>
      </c>
      <c r="C3068" s="2">
        <v>42327.430555555555</v>
      </c>
      <c r="D3068">
        <v>62.25</v>
      </c>
      <c r="E3068" s="2">
        <v>42328.631944444445</v>
      </c>
      <c r="F3068">
        <v>26.95</v>
      </c>
      <c r="G3068" s="3">
        <v>-0.56710000000000005</v>
      </c>
      <c r="H3068">
        <v>30967.200000000001</v>
      </c>
      <c r="I3068" s="3">
        <v>0.55269999999999997</v>
      </c>
      <c r="J3068">
        <v>900</v>
      </c>
      <c r="K3068">
        <v>56025</v>
      </c>
      <c r="L3068">
        <v>2046882.74</v>
      </c>
      <c r="M3068">
        <v>135</v>
      </c>
      <c r="N3068">
        <v>229.39</v>
      </c>
      <c r="O3068" s="3">
        <v>-2.4899999999999999E-2</v>
      </c>
      <c r="P3068" s="3">
        <v>0.76549999999999996</v>
      </c>
      <c r="Q3068" t="s">
        <v>20</v>
      </c>
      <c r="S3068" s="1">
        <f t="shared" si="141"/>
        <v>42327</v>
      </c>
      <c r="U3068" s="1">
        <f t="shared" si="142"/>
        <v>42328</v>
      </c>
      <c r="W3068" s="37">
        <f t="shared" si="143"/>
        <v>1</v>
      </c>
      <c r="X3068" s="2"/>
      <c r="Z3068" s="2"/>
      <c r="AB3068" s="3"/>
      <c r="AD3068" s="3"/>
      <c r="AJ3068" s="3"/>
      <c r="AK3068" s="3"/>
    </row>
    <row r="3069" spans="1:37">
      <c r="A3069" t="s">
        <v>111</v>
      </c>
      <c r="B3069" t="s">
        <v>19</v>
      </c>
      <c r="C3069" s="2">
        <v>42867.635416666664</v>
      </c>
      <c r="D3069">
        <v>58.5</v>
      </c>
      <c r="E3069" s="2">
        <v>42872.520833333336</v>
      </c>
      <c r="F3069">
        <v>25.3</v>
      </c>
      <c r="G3069" s="3">
        <v>-0.5675</v>
      </c>
      <c r="H3069">
        <v>24271.5</v>
      </c>
      <c r="I3069" s="3">
        <v>0.55320000000000003</v>
      </c>
      <c r="J3069">
        <v>750</v>
      </c>
      <c r="K3069">
        <v>43875</v>
      </c>
      <c r="L3069">
        <v>2184881.73</v>
      </c>
      <c r="M3069">
        <v>193</v>
      </c>
      <c r="N3069">
        <v>125.76</v>
      </c>
      <c r="O3069" s="3">
        <v>-1.2E-2</v>
      </c>
      <c r="P3069" s="3">
        <v>0.66920000000000002</v>
      </c>
      <c r="Q3069" t="s">
        <v>20</v>
      </c>
      <c r="S3069" s="1">
        <f t="shared" si="141"/>
        <v>42867</v>
      </c>
      <c r="U3069" s="1">
        <f t="shared" si="142"/>
        <v>42872</v>
      </c>
      <c r="W3069" s="37">
        <f t="shared" si="143"/>
        <v>5</v>
      </c>
      <c r="X3069" s="2"/>
      <c r="Z3069" s="2"/>
      <c r="AB3069" s="3"/>
      <c r="AD3069" s="3"/>
      <c r="AJ3069" s="3"/>
      <c r="AK3069" s="3"/>
    </row>
    <row r="3070" spans="1:37">
      <c r="A3070" t="s">
        <v>163</v>
      </c>
      <c r="B3070" t="s">
        <v>19</v>
      </c>
      <c r="C3070" s="2">
        <v>43816.392361111109</v>
      </c>
      <c r="D3070">
        <v>75.3</v>
      </c>
      <c r="E3070" s="2">
        <v>43818.434027777781</v>
      </c>
      <c r="F3070">
        <v>32.4</v>
      </c>
      <c r="G3070" s="3">
        <v>-0.56969999999999998</v>
      </c>
      <c r="H3070">
        <v>28230.52</v>
      </c>
      <c r="I3070" s="3">
        <v>0.5554</v>
      </c>
      <c r="J3070">
        <v>675</v>
      </c>
      <c r="K3070">
        <v>50827.5</v>
      </c>
      <c r="L3070">
        <v>3041857.98</v>
      </c>
      <c r="M3070">
        <v>165</v>
      </c>
      <c r="N3070">
        <v>171.09</v>
      </c>
      <c r="O3070" s="3">
        <v>-3.78E-2</v>
      </c>
      <c r="P3070" s="3">
        <v>0.63149999999999995</v>
      </c>
      <c r="Q3070" t="s">
        <v>20</v>
      </c>
      <c r="S3070" s="1">
        <f t="shared" si="141"/>
        <v>43816</v>
      </c>
      <c r="U3070" s="1">
        <f t="shared" si="142"/>
        <v>43818</v>
      </c>
      <c r="W3070" s="37">
        <f t="shared" si="143"/>
        <v>2</v>
      </c>
      <c r="X3070" s="2"/>
      <c r="Z3070" s="2"/>
      <c r="AB3070" s="3"/>
      <c r="AD3070" s="3"/>
      <c r="AJ3070" s="3"/>
      <c r="AK3070" s="3"/>
    </row>
    <row r="3071" spans="1:37">
      <c r="A3071" t="s">
        <v>118</v>
      </c>
      <c r="B3071" t="s">
        <v>19</v>
      </c>
      <c r="C3071" s="2">
        <v>42956.631944444445</v>
      </c>
      <c r="D3071">
        <v>129.05000000000001</v>
      </c>
      <c r="E3071" s="2">
        <v>42961.385416666664</v>
      </c>
      <c r="F3071">
        <v>55.45</v>
      </c>
      <c r="G3071" s="3">
        <v>-0.57030000000000003</v>
      </c>
      <c r="H3071">
        <v>53816.25</v>
      </c>
      <c r="I3071" s="3">
        <v>0.55600000000000005</v>
      </c>
      <c r="J3071">
        <v>750</v>
      </c>
      <c r="K3071">
        <v>96787.5</v>
      </c>
      <c r="L3071">
        <v>2272295.0499999998</v>
      </c>
      <c r="M3071">
        <v>155</v>
      </c>
      <c r="N3071">
        <v>347.2</v>
      </c>
      <c r="O3071" s="3">
        <v>-4.8399999999999999E-2</v>
      </c>
      <c r="P3071" s="3">
        <v>0.67920000000000003</v>
      </c>
      <c r="Q3071" t="s">
        <v>20</v>
      </c>
      <c r="S3071" s="1">
        <f t="shared" si="141"/>
        <v>42956</v>
      </c>
      <c r="U3071" s="1">
        <f t="shared" si="142"/>
        <v>42961</v>
      </c>
      <c r="W3071" s="37">
        <f t="shared" si="143"/>
        <v>5</v>
      </c>
      <c r="X3071" s="2"/>
      <c r="Z3071" s="2"/>
      <c r="AB3071" s="3"/>
      <c r="AD3071" s="3"/>
      <c r="AJ3071" s="3"/>
      <c r="AK3071" s="3"/>
    </row>
    <row r="3072" spans="1:37">
      <c r="A3072" t="s">
        <v>162</v>
      </c>
      <c r="B3072" t="s">
        <v>19</v>
      </c>
      <c r="C3072" s="2">
        <v>43875.451388888891</v>
      </c>
      <c r="D3072">
        <v>136.85</v>
      </c>
      <c r="E3072" s="2">
        <v>43879.631944444445</v>
      </c>
      <c r="F3072">
        <v>58</v>
      </c>
      <c r="G3072" s="3">
        <v>-0.57620000000000005</v>
      </c>
      <c r="H3072">
        <v>51908.51</v>
      </c>
      <c r="I3072" s="3">
        <v>0.56189999999999996</v>
      </c>
      <c r="J3072">
        <v>675</v>
      </c>
      <c r="K3072">
        <v>92373.759999999995</v>
      </c>
      <c r="L3072">
        <v>3166551.4</v>
      </c>
      <c r="M3072">
        <v>205</v>
      </c>
      <c r="N3072">
        <v>253.21</v>
      </c>
      <c r="O3072" s="3">
        <v>-0.17430000000000001</v>
      </c>
      <c r="P3072" s="3">
        <v>0.76580000000000004</v>
      </c>
      <c r="Q3072" t="s">
        <v>20</v>
      </c>
      <c r="S3072" s="1">
        <f t="shared" si="141"/>
        <v>43875</v>
      </c>
      <c r="U3072" s="1">
        <f t="shared" si="142"/>
        <v>43879</v>
      </c>
      <c r="W3072" s="37">
        <f t="shared" si="143"/>
        <v>4</v>
      </c>
      <c r="X3072" s="2"/>
      <c r="Z3072" s="2"/>
      <c r="AB3072" s="3"/>
      <c r="AD3072" s="3"/>
      <c r="AJ3072" s="3"/>
      <c r="AK3072" s="3"/>
    </row>
    <row r="3073" spans="1:37">
      <c r="A3073" t="s">
        <v>236</v>
      </c>
      <c r="B3073" t="s">
        <v>19</v>
      </c>
      <c r="C3073" s="2">
        <v>44537.427083333336</v>
      </c>
      <c r="D3073">
        <v>269.8</v>
      </c>
      <c r="E3073" s="2">
        <v>44539.597222222219</v>
      </c>
      <c r="F3073">
        <v>114.25</v>
      </c>
      <c r="G3073" s="3">
        <v>-0.57650000000000001</v>
      </c>
      <c r="H3073">
        <v>98611.18</v>
      </c>
      <c r="I3073" s="3">
        <v>0.56230000000000002</v>
      </c>
      <c r="J3073">
        <v>650</v>
      </c>
      <c r="K3073">
        <v>175369.98</v>
      </c>
      <c r="L3073">
        <v>5811517.4299999997</v>
      </c>
      <c r="M3073">
        <v>202</v>
      </c>
      <c r="N3073">
        <v>488.17</v>
      </c>
      <c r="O3073" s="3">
        <v>-1.6500000000000001E-2</v>
      </c>
      <c r="P3073" s="3">
        <v>0.63339999999999996</v>
      </c>
      <c r="Q3073" t="s">
        <v>20</v>
      </c>
      <c r="S3073" s="1">
        <f t="shared" si="141"/>
        <v>44537</v>
      </c>
      <c r="U3073" s="1">
        <f t="shared" si="142"/>
        <v>44539</v>
      </c>
      <c r="W3073" s="37">
        <f t="shared" si="143"/>
        <v>2</v>
      </c>
      <c r="X3073" s="2"/>
      <c r="Z3073" s="2"/>
      <c r="AB3073" s="3"/>
      <c r="AD3073" s="3"/>
      <c r="AJ3073" s="3"/>
      <c r="AK3073" s="3"/>
    </row>
    <row r="3074" spans="1:37">
      <c r="A3074" t="s">
        <v>25</v>
      </c>
      <c r="B3074" t="s">
        <v>19</v>
      </c>
      <c r="C3074" s="2">
        <v>41358.583333333336</v>
      </c>
      <c r="D3074">
        <v>26.3</v>
      </c>
      <c r="E3074" s="2">
        <v>41359.5625</v>
      </c>
      <c r="F3074">
        <v>11.1</v>
      </c>
      <c r="G3074" s="3">
        <v>-0.57789999999999997</v>
      </c>
      <c r="H3074">
        <v>14826</v>
      </c>
      <c r="I3074" s="3">
        <v>0.56369999999999998</v>
      </c>
      <c r="J3074">
        <v>1000</v>
      </c>
      <c r="K3074">
        <v>26300</v>
      </c>
      <c r="L3074">
        <v>731730.97</v>
      </c>
      <c r="M3074">
        <v>71</v>
      </c>
      <c r="N3074">
        <v>208.82</v>
      </c>
      <c r="O3074" s="3">
        <v>-0.31180000000000002</v>
      </c>
      <c r="P3074" s="3">
        <v>0.74519999999999997</v>
      </c>
      <c r="Q3074" t="s">
        <v>20</v>
      </c>
      <c r="S3074" s="1">
        <f t="shared" si="141"/>
        <v>41358</v>
      </c>
      <c r="U3074" s="1">
        <f t="shared" si="142"/>
        <v>41359</v>
      </c>
      <c r="W3074" s="37">
        <f t="shared" si="143"/>
        <v>1</v>
      </c>
      <c r="X3074" s="2"/>
      <c r="Z3074" s="2"/>
      <c r="AB3074" s="3"/>
      <c r="AD3074" s="3"/>
      <c r="AJ3074" s="3"/>
      <c r="AK3074" s="3"/>
    </row>
    <row r="3075" spans="1:37">
      <c r="A3075" t="s">
        <v>217</v>
      </c>
      <c r="B3075" t="s">
        <v>19</v>
      </c>
      <c r="C3075" s="2">
        <v>44561.385416666664</v>
      </c>
      <c r="D3075">
        <v>282.25</v>
      </c>
      <c r="E3075" s="2">
        <v>44567.385416666664</v>
      </c>
      <c r="F3075">
        <v>118.95</v>
      </c>
      <c r="G3075" s="3">
        <v>-0.5786</v>
      </c>
      <c r="H3075">
        <v>95572.800000000003</v>
      </c>
      <c r="I3075" s="3">
        <v>0.56440000000000001</v>
      </c>
      <c r="J3075">
        <v>600</v>
      </c>
      <c r="K3075">
        <v>169350</v>
      </c>
      <c r="L3075">
        <v>5722965.46</v>
      </c>
      <c r="M3075">
        <v>305</v>
      </c>
      <c r="N3075">
        <v>313.35000000000002</v>
      </c>
      <c r="O3075" s="3">
        <v>-0.12970000000000001</v>
      </c>
      <c r="P3075" s="3">
        <v>0.69689999999999996</v>
      </c>
      <c r="Q3075" t="s">
        <v>20</v>
      </c>
      <c r="S3075" s="1">
        <f t="shared" si="141"/>
        <v>44561</v>
      </c>
      <c r="U3075" s="1">
        <f t="shared" si="142"/>
        <v>44567</v>
      </c>
      <c r="W3075" s="37">
        <f t="shared" si="143"/>
        <v>6</v>
      </c>
      <c r="X3075" s="2"/>
      <c r="Z3075" s="2"/>
      <c r="AB3075" s="3"/>
      <c r="AD3075" s="3"/>
      <c r="AJ3075" s="3"/>
      <c r="AK3075" s="3"/>
    </row>
    <row r="3076" spans="1:37">
      <c r="A3076" t="s">
        <v>23</v>
      </c>
      <c r="B3076" t="s">
        <v>19</v>
      </c>
      <c r="C3076" s="2">
        <v>41605.611111111109</v>
      </c>
      <c r="D3076">
        <v>39.35</v>
      </c>
      <c r="E3076" s="2">
        <v>41606.618055555555</v>
      </c>
      <c r="F3076">
        <v>16.55</v>
      </c>
      <c r="G3076" s="3">
        <v>-0.57940000000000003</v>
      </c>
      <c r="H3076">
        <v>22241</v>
      </c>
      <c r="I3076" s="3">
        <v>0.56520000000000004</v>
      </c>
      <c r="J3076">
        <v>1000</v>
      </c>
      <c r="K3076">
        <v>39350</v>
      </c>
      <c r="L3076">
        <v>944741.83</v>
      </c>
      <c r="M3076">
        <v>79</v>
      </c>
      <c r="N3076">
        <v>281.52999999999997</v>
      </c>
      <c r="O3076" s="3">
        <v>-0.25790000000000002</v>
      </c>
      <c r="P3076" s="3">
        <v>0.83099999999999996</v>
      </c>
      <c r="Q3076" t="s">
        <v>20</v>
      </c>
      <c r="S3076" s="1">
        <f t="shared" si="141"/>
        <v>41605</v>
      </c>
      <c r="U3076" s="1">
        <f t="shared" si="142"/>
        <v>41606</v>
      </c>
      <c r="W3076" s="37">
        <f t="shared" si="143"/>
        <v>1</v>
      </c>
      <c r="X3076" s="2"/>
      <c r="Z3076" s="2"/>
      <c r="AB3076" s="3"/>
      <c r="AD3076" s="3"/>
      <c r="AJ3076" s="3"/>
      <c r="AK3076" s="3"/>
    </row>
    <row r="3077" spans="1:37">
      <c r="A3077" t="s">
        <v>42</v>
      </c>
      <c r="B3077" t="s">
        <v>19</v>
      </c>
      <c r="C3077" s="2">
        <v>41058.631944444445</v>
      </c>
      <c r="D3077">
        <v>23.3</v>
      </c>
      <c r="E3077" s="2">
        <v>41059.597222222219</v>
      </c>
      <c r="F3077">
        <v>9.75</v>
      </c>
      <c r="G3077" s="3">
        <v>-0.58150000000000002</v>
      </c>
      <c r="H3077">
        <v>13880.48</v>
      </c>
      <c r="I3077" s="3">
        <v>0.56740000000000002</v>
      </c>
      <c r="J3077">
        <v>1050</v>
      </c>
      <c r="K3077">
        <v>24465</v>
      </c>
      <c r="L3077">
        <v>327854.27</v>
      </c>
      <c r="M3077">
        <v>67</v>
      </c>
      <c r="N3077">
        <v>207.17</v>
      </c>
      <c r="O3077" s="3">
        <v>-6.4399999999999999E-2</v>
      </c>
      <c r="P3077" s="3">
        <v>0.78539999999999999</v>
      </c>
      <c r="Q3077" t="s">
        <v>20</v>
      </c>
      <c r="S3077" s="1">
        <f t="shared" si="141"/>
        <v>41058</v>
      </c>
      <c r="U3077" s="1">
        <f t="shared" si="142"/>
        <v>41059</v>
      </c>
      <c r="W3077" s="37">
        <f t="shared" si="143"/>
        <v>1</v>
      </c>
      <c r="X3077" s="2"/>
      <c r="Z3077" s="2"/>
      <c r="AB3077" s="3"/>
      <c r="AD3077" s="3"/>
      <c r="AJ3077" s="3"/>
      <c r="AK3077" s="3"/>
    </row>
    <row r="3078" spans="1:37">
      <c r="A3078" t="s">
        <v>94</v>
      </c>
      <c r="B3078" t="s">
        <v>19</v>
      </c>
      <c r="C3078" s="2">
        <v>42622.628472222219</v>
      </c>
      <c r="D3078">
        <v>93.85</v>
      </c>
      <c r="E3078" s="2">
        <v>42627.524305555555</v>
      </c>
      <c r="F3078">
        <v>39.200000000000003</v>
      </c>
      <c r="G3078" s="3">
        <v>-0.58230000000000004</v>
      </c>
      <c r="H3078">
        <v>43988.59</v>
      </c>
      <c r="I3078" s="3">
        <v>0.56810000000000005</v>
      </c>
      <c r="J3078">
        <v>825</v>
      </c>
      <c r="K3078">
        <v>77426.25</v>
      </c>
      <c r="L3078">
        <v>2042559.44</v>
      </c>
      <c r="M3078">
        <v>123</v>
      </c>
      <c r="N3078">
        <v>357.63</v>
      </c>
      <c r="O3078" s="3">
        <v>-8.1500000000000003E-2</v>
      </c>
      <c r="P3078" s="3">
        <v>0.71230000000000004</v>
      </c>
      <c r="Q3078" t="s">
        <v>20</v>
      </c>
      <c r="S3078" s="1">
        <f t="shared" si="141"/>
        <v>42622</v>
      </c>
      <c r="U3078" s="1">
        <f t="shared" si="142"/>
        <v>42627</v>
      </c>
      <c r="W3078" s="37">
        <f t="shared" si="143"/>
        <v>5</v>
      </c>
      <c r="X3078" s="2"/>
      <c r="Z3078" s="2"/>
      <c r="AB3078" s="3"/>
      <c r="AD3078" s="3"/>
      <c r="AJ3078" s="3"/>
      <c r="AK3078" s="3"/>
    </row>
    <row r="3079" spans="1:37">
      <c r="A3079" t="s">
        <v>133</v>
      </c>
      <c r="B3079" t="s">
        <v>19</v>
      </c>
      <c r="C3079" s="2">
        <v>43516.447916666664</v>
      </c>
      <c r="D3079">
        <v>99.3</v>
      </c>
      <c r="E3079" s="2">
        <v>43518.534722222219</v>
      </c>
      <c r="F3079">
        <v>41.45</v>
      </c>
      <c r="G3079" s="3">
        <v>-0.58260000000000001</v>
      </c>
      <c r="H3079">
        <v>38098.69</v>
      </c>
      <c r="I3079" s="3">
        <v>0.56840000000000002</v>
      </c>
      <c r="J3079">
        <v>675</v>
      </c>
      <c r="K3079">
        <v>67027.5</v>
      </c>
      <c r="L3079">
        <v>2368761.7799999998</v>
      </c>
      <c r="M3079">
        <v>178</v>
      </c>
      <c r="N3079">
        <v>214.04</v>
      </c>
      <c r="O3079" s="3">
        <v>-0.18729999999999999</v>
      </c>
      <c r="P3079" s="3">
        <v>0.66359999999999997</v>
      </c>
      <c r="Q3079" t="s">
        <v>20</v>
      </c>
      <c r="S3079" s="1">
        <f t="shared" si="141"/>
        <v>43516</v>
      </c>
      <c r="U3079" s="1">
        <f t="shared" si="142"/>
        <v>43518</v>
      </c>
      <c r="W3079" s="37">
        <f t="shared" si="143"/>
        <v>2</v>
      </c>
      <c r="X3079" s="2"/>
      <c r="Z3079" s="2"/>
      <c r="AB3079" s="3"/>
      <c r="AD3079" s="3"/>
      <c r="AJ3079" s="3"/>
      <c r="AK3079" s="3"/>
    </row>
    <row r="3080" spans="1:37">
      <c r="A3080" t="s">
        <v>36</v>
      </c>
      <c r="B3080" t="s">
        <v>19</v>
      </c>
      <c r="C3080" s="2">
        <v>41022.5</v>
      </c>
      <c r="D3080">
        <v>30.8</v>
      </c>
      <c r="E3080" s="2">
        <v>41023.513888888891</v>
      </c>
      <c r="F3080">
        <v>12.85</v>
      </c>
      <c r="G3080" s="3">
        <v>-0.58279999999999998</v>
      </c>
      <c r="H3080">
        <v>16637.830000000002</v>
      </c>
      <c r="I3080" s="3">
        <v>0.56859999999999999</v>
      </c>
      <c r="J3080">
        <v>950</v>
      </c>
      <c r="K3080">
        <v>29260</v>
      </c>
      <c r="L3080">
        <v>129691.02</v>
      </c>
      <c r="M3080">
        <v>81</v>
      </c>
      <c r="N3080">
        <v>205.41</v>
      </c>
      <c r="O3080" s="3">
        <v>-2.5999999999999999E-2</v>
      </c>
      <c r="P3080" s="3">
        <v>0.75649999999999995</v>
      </c>
      <c r="Q3080" t="s">
        <v>20</v>
      </c>
      <c r="S3080" s="1">
        <f t="shared" si="141"/>
        <v>41022</v>
      </c>
      <c r="U3080" s="1">
        <f t="shared" si="142"/>
        <v>41023</v>
      </c>
      <c r="W3080" s="37">
        <f t="shared" si="143"/>
        <v>1</v>
      </c>
      <c r="X3080" s="2"/>
      <c r="Z3080" s="2"/>
      <c r="AB3080" s="3"/>
      <c r="AD3080" s="3"/>
      <c r="AJ3080" s="3"/>
      <c r="AK3080" s="3"/>
    </row>
    <row r="3081" spans="1:37">
      <c r="A3081" t="s">
        <v>104</v>
      </c>
      <c r="B3081" t="s">
        <v>19</v>
      </c>
      <c r="C3081" s="2">
        <v>42822.385416666664</v>
      </c>
      <c r="D3081">
        <v>37.1</v>
      </c>
      <c r="E3081" s="2">
        <v>42823.611111111109</v>
      </c>
      <c r="F3081">
        <v>15.3</v>
      </c>
      <c r="G3081" s="3">
        <v>-0.58760000000000001</v>
      </c>
      <c r="H3081">
        <v>15957</v>
      </c>
      <c r="I3081" s="3">
        <v>0.57350000000000001</v>
      </c>
      <c r="J3081">
        <v>750</v>
      </c>
      <c r="K3081">
        <v>27825</v>
      </c>
      <c r="L3081">
        <v>2154185.2799999998</v>
      </c>
      <c r="M3081">
        <v>141</v>
      </c>
      <c r="N3081">
        <v>113.17</v>
      </c>
      <c r="O3081" s="3">
        <v>-0.31669999999999998</v>
      </c>
      <c r="P3081" s="3">
        <v>0.72099999999999997</v>
      </c>
      <c r="Q3081" t="s">
        <v>20</v>
      </c>
      <c r="S3081" s="1">
        <f t="shared" si="141"/>
        <v>42822</v>
      </c>
      <c r="U3081" s="1">
        <f t="shared" si="142"/>
        <v>42823</v>
      </c>
      <c r="W3081" s="37">
        <f t="shared" si="143"/>
        <v>1</v>
      </c>
      <c r="X3081" s="2"/>
      <c r="Z3081" s="2"/>
      <c r="AB3081" s="3"/>
      <c r="AD3081" s="3"/>
      <c r="AJ3081" s="3"/>
      <c r="AK3081" s="3"/>
    </row>
    <row r="3082" spans="1:37">
      <c r="A3082" t="s">
        <v>146</v>
      </c>
      <c r="B3082" t="s">
        <v>19</v>
      </c>
      <c r="C3082" s="2">
        <v>43329.385416666664</v>
      </c>
      <c r="D3082">
        <v>76.95</v>
      </c>
      <c r="E3082" s="2">
        <v>43333.489583333336</v>
      </c>
      <c r="F3082">
        <v>31.2</v>
      </c>
      <c r="G3082" s="3">
        <v>-0.59450000000000003</v>
      </c>
      <c r="H3082">
        <v>30151.24</v>
      </c>
      <c r="I3082" s="3">
        <v>0.58050000000000002</v>
      </c>
      <c r="J3082">
        <v>675</v>
      </c>
      <c r="K3082">
        <v>51941.25</v>
      </c>
      <c r="L3082">
        <v>2492705.9900000002</v>
      </c>
      <c r="M3082">
        <v>183</v>
      </c>
      <c r="N3082">
        <v>164.76</v>
      </c>
      <c r="O3082" s="3">
        <v>-0.1085</v>
      </c>
      <c r="P3082" s="3">
        <v>0.67249999999999999</v>
      </c>
      <c r="Q3082" t="s">
        <v>20</v>
      </c>
      <c r="S3082" s="1">
        <f t="shared" si="141"/>
        <v>43329</v>
      </c>
      <c r="U3082" s="1">
        <f t="shared" si="142"/>
        <v>43333</v>
      </c>
      <c r="W3082" s="37">
        <f t="shared" si="143"/>
        <v>4</v>
      </c>
      <c r="X3082" s="2"/>
      <c r="Z3082" s="2"/>
      <c r="AB3082" s="3"/>
      <c r="AD3082" s="3"/>
      <c r="AJ3082" s="3"/>
      <c r="AK3082" s="3"/>
    </row>
    <row r="3083" spans="1:37">
      <c r="A3083" t="s">
        <v>91</v>
      </c>
      <c r="B3083" t="s">
        <v>19</v>
      </c>
      <c r="C3083" s="2">
        <v>42745.385416666664</v>
      </c>
      <c r="D3083">
        <v>93.9</v>
      </c>
      <c r="E3083" s="2">
        <v>42748.409722222219</v>
      </c>
      <c r="F3083">
        <v>38.049999999999997</v>
      </c>
      <c r="G3083" s="3">
        <v>-0.5948</v>
      </c>
      <c r="H3083">
        <v>49077.45</v>
      </c>
      <c r="I3083" s="3">
        <v>0.58069999999999999</v>
      </c>
      <c r="J3083">
        <v>900</v>
      </c>
      <c r="K3083">
        <v>84510</v>
      </c>
      <c r="L3083">
        <v>2256767.02</v>
      </c>
      <c r="M3083">
        <v>233</v>
      </c>
      <c r="N3083">
        <v>210.63</v>
      </c>
      <c r="O3083" s="3">
        <v>-0.1384</v>
      </c>
      <c r="P3083" s="3">
        <v>0.74119999999999997</v>
      </c>
      <c r="Q3083" t="s">
        <v>20</v>
      </c>
      <c r="S3083" s="1">
        <f t="shared" si="141"/>
        <v>42745</v>
      </c>
      <c r="U3083" s="1">
        <f t="shared" si="142"/>
        <v>42748</v>
      </c>
      <c r="W3083" s="37">
        <f t="shared" si="143"/>
        <v>3</v>
      </c>
      <c r="X3083" s="2"/>
      <c r="Z3083" s="2"/>
      <c r="AB3083" s="3"/>
      <c r="AD3083" s="3"/>
      <c r="AJ3083" s="3"/>
      <c r="AK3083" s="3"/>
    </row>
    <row r="3084" spans="1:37">
      <c r="A3084" t="s">
        <v>99</v>
      </c>
      <c r="B3084" t="s">
        <v>19</v>
      </c>
      <c r="C3084" s="2">
        <v>42782.461805555555</v>
      </c>
      <c r="D3084">
        <v>36.4</v>
      </c>
      <c r="E3084" s="2">
        <v>42783.555555555555</v>
      </c>
      <c r="F3084">
        <v>14.75</v>
      </c>
      <c r="G3084" s="3">
        <v>-0.5948</v>
      </c>
      <c r="H3084">
        <v>17439.259999999998</v>
      </c>
      <c r="I3084" s="3">
        <v>0.58069999999999999</v>
      </c>
      <c r="J3084">
        <v>825</v>
      </c>
      <c r="K3084">
        <v>30030</v>
      </c>
      <c r="L3084">
        <v>2152274.65</v>
      </c>
      <c r="M3084">
        <v>103</v>
      </c>
      <c r="N3084">
        <v>169.31</v>
      </c>
      <c r="O3084" s="3">
        <v>-1.6500000000000001E-2</v>
      </c>
      <c r="P3084" s="3">
        <v>0.72529999999999994</v>
      </c>
      <c r="Q3084" t="s">
        <v>20</v>
      </c>
      <c r="S3084" s="1">
        <f t="shared" si="141"/>
        <v>42782</v>
      </c>
      <c r="U3084" s="1">
        <f t="shared" si="142"/>
        <v>42783</v>
      </c>
      <c r="W3084" s="37">
        <f t="shared" si="143"/>
        <v>1</v>
      </c>
      <c r="X3084" s="2"/>
      <c r="Z3084" s="2"/>
      <c r="AB3084" s="3"/>
      <c r="AD3084" s="3"/>
      <c r="AJ3084" s="3"/>
      <c r="AK3084" s="3"/>
    </row>
    <row r="3085" spans="1:37">
      <c r="A3085" t="s">
        <v>129</v>
      </c>
      <c r="B3085" t="s">
        <v>19</v>
      </c>
      <c r="C3085" s="2">
        <v>43165.586805555555</v>
      </c>
      <c r="D3085">
        <v>127.45</v>
      </c>
      <c r="E3085" s="2">
        <v>43167.496527777781</v>
      </c>
      <c r="F3085">
        <v>51.5</v>
      </c>
      <c r="G3085" s="3">
        <v>-0.59589999999999999</v>
      </c>
      <c r="H3085">
        <v>50058.34</v>
      </c>
      <c r="I3085" s="3">
        <v>0.58189999999999997</v>
      </c>
      <c r="J3085">
        <v>675</v>
      </c>
      <c r="K3085">
        <v>86028.75</v>
      </c>
      <c r="L3085">
        <v>2295890.77</v>
      </c>
      <c r="M3085">
        <v>125</v>
      </c>
      <c r="N3085">
        <v>400.47</v>
      </c>
      <c r="O3085" s="3">
        <v>-5.7299999999999997E-2</v>
      </c>
      <c r="P3085" s="3">
        <v>0.68459999999999999</v>
      </c>
      <c r="Q3085" t="s">
        <v>20</v>
      </c>
      <c r="S3085" s="1">
        <f t="shared" si="141"/>
        <v>43165</v>
      </c>
      <c r="U3085" s="1">
        <f t="shared" si="142"/>
        <v>43167</v>
      </c>
      <c r="W3085" s="37">
        <f t="shared" si="143"/>
        <v>2</v>
      </c>
      <c r="X3085" s="2"/>
      <c r="Z3085" s="2"/>
      <c r="AB3085" s="3"/>
      <c r="AD3085" s="3"/>
      <c r="AJ3085" s="3"/>
      <c r="AK3085" s="3"/>
    </row>
    <row r="3086" spans="1:37">
      <c r="A3086" t="s">
        <v>125</v>
      </c>
      <c r="B3086" t="s">
        <v>19</v>
      </c>
      <c r="C3086" s="2">
        <v>43055.385416666664</v>
      </c>
      <c r="D3086">
        <v>106.65</v>
      </c>
      <c r="E3086" s="2">
        <v>43056.635416666664</v>
      </c>
      <c r="F3086">
        <v>43.05</v>
      </c>
      <c r="G3086" s="3">
        <v>-0.59630000000000005</v>
      </c>
      <c r="H3086">
        <v>41919.53</v>
      </c>
      <c r="I3086" s="3">
        <v>0.58230000000000004</v>
      </c>
      <c r="J3086">
        <v>675</v>
      </c>
      <c r="K3086">
        <v>71988.75</v>
      </c>
      <c r="L3086">
        <v>2260614.9700000002</v>
      </c>
      <c r="M3086">
        <v>148</v>
      </c>
      <c r="N3086">
        <v>283.24</v>
      </c>
      <c r="O3086" s="3">
        <v>-2.6700000000000002E-2</v>
      </c>
      <c r="P3086" s="3">
        <v>0.76559999999999995</v>
      </c>
      <c r="Q3086" t="s">
        <v>20</v>
      </c>
      <c r="S3086" s="1">
        <f t="shared" si="141"/>
        <v>43055</v>
      </c>
      <c r="U3086" s="1">
        <f t="shared" si="142"/>
        <v>43056</v>
      </c>
      <c r="W3086" s="37">
        <f t="shared" si="143"/>
        <v>1</v>
      </c>
      <c r="X3086" s="2"/>
      <c r="Z3086" s="2"/>
      <c r="AB3086" s="3"/>
      <c r="AD3086" s="3"/>
      <c r="AJ3086" s="3"/>
      <c r="AK3086" s="3"/>
    </row>
    <row r="3087" spans="1:37">
      <c r="A3087" t="s">
        <v>24</v>
      </c>
      <c r="B3087" t="s">
        <v>19</v>
      </c>
      <c r="C3087" s="2">
        <v>41340.5625</v>
      </c>
      <c r="D3087">
        <v>55.45</v>
      </c>
      <c r="E3087" s="2">
        <v>41344.635416666664</v>
      </c>
      <c r="F3087">
        <v>22.2</v>
      </c>
      <c r="G3087" s="3">
        <v>-0.59960000000000002</v>
      </c>
      <c r="H3087">
        <v>30849.82</v>
      </c>
      <c r="I3087" s="3">
        <v>0.58560000000000001</v>
      </c>
      <c r="J3087">
        <v>950</v>
      </c>
      <c r="K3087">
        <v>52677.5</v>
      </c>
      <c r="L3087">
        <v>676967.47</v>
      </c>
      <c r="M3087">
        <v>174</v>
      </c>
      <c r="N3087">
        <v>177.3</v>
      </c>
      <c r="O3087" s="3">
        <v>-5.0500000000000003E-2</v>
      </c>
      <c r="P3087" s="3">
        <v>0.69340000000000002</v>
      </c>
      <c r="Q3087" t="s">
        <v>20</v>
      </c>
      <c r="S3087" s="1">
        <f t="shared" si="141"/>
        <v>41340</v>
      </c>
      <c r="U3087" s="1">
        <f t="shared" si="142"/>
        <v>41344</v>
      </c>
      <c r="W3087" s="37">
        <f t="shared" si="143"/>
        <v>4</v>
      </c>
      <c r="X3087" s="2"/>
      <c r="Z3087" s="2"/>
      <c r="AB3087" s="3"/>
      <c r="AD3087" s="3"/>
      <c r="AJ3087" s="3"/>
      <c r="AK3087" s="3"/>
    </row>
    <row r="3088" spans="1:37">
      <c r="A3088" t="s">
        <v>27</v>
      </c>
      <c r="B3088" t="s">
        <v>19</v>
      </c>
      <c r="C3088" s="2">
        <v>41337.590277777781</v>
      </c>
      <c r="D3088">
        <v>73.8</v>
      </c>
      <c r="E3088" s="2">
        <v>41340.475694444445</v>
      </c>
      <c r="F3088">
        <v>29.4</v>
      </c>
      <c r="G3088" s="3">
        <v>-0.60160000000000002</v>
      </c>
      <c r="H3088">
        <v>43368</v>
      </c>
      <c r="I3088" s="3">
        <v>0.58760000000000001</v>
      </c>
      <c r="J3088">
        <v>999.99990000000003</v>
      </c>
      <c r="K3088">
        <v>73800</v>
      </c>
      <c r="L3088">
        <v>652729.17000000004</v>
      </c>
      <c r="M3088">
        <v>196</v>
      </c>
      <c r="N3088">
        <v>221.27</v>
      </c>
      <c r="O3088" s="3">
        <v>-4.3400000000000001E-2</v>
      </c>
      <c r="P3088" s="3">
        <v>0.67479999999999996</v>
      </c>
      <c r="Q3088" t="s">
        <v>20</v>
      </c>
      <c r="S3088" s="1">
        <f t="shared" si="141"/>
        <v>41337</v>
      </c>
      <c r="U3088" s="1">
        <f t="shared" si="142"/>
        <v>41340</v>
      </c>
      <c r="W3088" s="37">
        <f t="shared" si="143"/>
        <v>3</v>
      </c>
      <c r="X3088" s="2"/>
      <c r="Z3088" s="2"/>
      <c r="AB3088" s="3"/>
      <c r="AD3088" s="3"/>
      <c r="AJ3088" s="3"/>
      <c r="AK3088" s="3"/>
    </row>
    <row r="3089" spans="1:37">
      <c r="A3089" t="s">
        <v>76</v>
      </c>
      <c r="B3089" t="s">
        <v>19</v>
      </c>
      <c r="C3089" s="2">
        <v>42345.444444444445</v>
      </c>
      <c r="D3089">
        <v>133.15</v>
      </c>
      <c r="E3089" s="2">
        <v>42348.548611111109</v>
      </c>
      <c r="F3089">
        <v>52.9</v>
      </c>
      <c r="G3089" s="3">
        <v>-0.60270000000000001</v>
      </c>
      <c r="H3089">
        <v>70550.55</v>
      </c>
      <c r="I3089" s="3">
        <v>0.5887</v>
      </c>
      <c r="J3089">
        <v>900</v>
      </c>
      <c r="K3089">
        <v>119834.99</v>
      </c>
      <c r="L3089">
        <v>1972051.34</v>
      </c>
      <c r="M3089">
        <v>259</v>
      </c>
      <c r="N3089">
        <v>272.39999999999998</v>
      </c>
      <c r="O3089" s="3">
        <v>-3.0800000000000001E-2</v>
      </c>
      <c r="P3089" s="3">
        <v>0.67559999999999998</v>
      </c>
      <c r="Q3089" t="s">
        <v>20</v>
      </c>
      <c r="S3089" s="1">
        <f t="shared" si="141"/>
        <v>42345</v>
      </c>
      <c r="U3089" s="1">
        <f t="shared" si="142"/>
        <v>42348</v>
      </c>
      <c r="W3089" s="37">
        <f t="shared" si="143"/>
        <v>3</v>
      </c>
      <c r="X3089" s="2"/>
      <c r="Z3089" s="2"/>
      <c r="AB3089" s="3"/>
      <c r="AD3089" s="3"/>
      <c r="AJ3089" s="3"/>
      <c r="AK3089" s="3"/>
    </row>
    <row r="3090" spans="1:37">
      <c r="A3090" t="s">
        <v>152</v>
      </c>
      <c r="B3090" t="s">
        <v>19</v>
      </c>
      <c r="C3090" s="2">
        <v>43523.475694444445</v>
      </c>
      <c r="D3090">
        <v>32.25</v>
      </c>
      <c r="E3090" s="2">
        <v>43524.385416666664</v>
      </c>
      <c r="F3090">
        <v>12.75</v>
      </c>
      <c r="G3090" s="3">
        <v>-0.60470000000000002</v>
      </c>
      <c r="H3090">
        <v>12858.75</v>
      </c>
      <c r="I3090" s="3">
        <v>0.5907</v>
      </c>
      <c r="J3090">
        <v>675</v>
      </c>
      <c r="K3090">
        <v>21768.75</v>
      </c>
      <c r="L3090">
        <v>2378533.42</v>
      </c>
      <c r="M3090">
        <v>51</v>
      </c>
      <c r="N3090">
        <v>252.13</v>
      </c>
      <c r="O3090" s="3">
        <v>-0.30230000000000001</v>
      </c>
      <c r="P3090" s="3">
        <v>0.67749999999999999</v>
      </c>
      <c r="Q3090" t="s">
        <v>20</v>
      </c>
      <c r="S3090" s="1">
        <f t="shared" si="141"/>
        <v>43523</v>
      </c>
      <c r="U3090" s="1">
        <f t="shared" si="142"/>
        <v>43524</v>
      </c>
      <c r="W3090" s="37">
        <f t="shared" si="143"/>
        <v>1</v>
      </c>
      <c r="X3090" s="2"/>
      <c r="Z3090" s="2"/>
      <c r="AB3090" s="3"/>
      <c r="AD3090" s="3"/>
      <c r="AJ3090" s="3"/>
      <c r="AK3090" s="3"/>
    </row>
    <row r="3091" spans="1:37">
      <c r="A3091" t="s">
        <v>157</v>
      </c>
      <c r="B3091" t="s">
        <v>19</v>
      </c>
      <c r="C3091" s="2">
        <v>43862.534722222219</v>
      </c>
      <c r="D3091">
        <v>224.75</v>
      </c>
      <c r="E3091" s="2">
        <v>43864.611111111109</v>
      </c>
      <c r="F3091">
        <v>88.8</v>
      </c>
      <c r="G3091" s="3">
        <v>-0.60489999999999999</v>
      </c>
      <c r="H3091">
        <v>89649.79</v>
      </c>
      <c r="I3091" s="3">
        <v>0.59089999999999998</v>
      </c>
      <c r="J3091">
        <v>675</v>
      </c>
      <c r="K3091">
        <v>151706.25</v>
      </c>
      <c r="L3091">
        <v>3029323.9</v>
      </c>
      <c r="M3091">
        <v>99</v>
      </c>
      <c r="N3091">
        <v>905.55</v>
      </c>
      <c r="O3091" s="3">
        <v>-0.1419</v>
      </c>
      <c r="P3091" s="3">
        <v>0.67100000000000004</v>
      </c>
      <c r="Q3091" t="s">
        <v>20</v>
      </c>
      <c r="S3091" s="1">
        <f t="shared" si="141"/>
        <v>43862</v>
      </c>
      <c r="U3091" s="1">
        <f t="shared" si="142"/>
        <v>43864</v>
      </c>
      <c r="W3091" s="37">
        <f t="shared" si="143"/>
        <v>2</v>
      </c>
      <c r="X3091" s="2"/>
      <c r="Z3091" s="2"/>
      <c r="AB3091" s="3"/>
      <c r="AD3091" s="3"/>
      <c r="AJ3091" s="3"/>
      <c r="AK3091" s="3"/>
    </row>
    <row r="3092" spans="1:37">
      <c r="A3092" t="s">
        <v>72</v>
      </c>
      <c r="B3092" t="s">
        <v>19</v>
      </c>
      <c r="C3092" s="2">
        <v>41851.600694444445</v>
      </c>
      <c r="D3092">
        <v>45.35</v>
      </c>
      <c r="E3092" s="2">
        <v>41851.642361111109</v>
      </c>
      <c r="F3092">
        <v>17.899999999999999</v>
      </c>
      <c r="G3092" s="3">
        <v>-0.60529999999999995</v>
      </c>
      <c r="H3092">
        <v>22794.880000000001</v>
      </c>
      <c r="I3092" s="3">
        <v>0.59130000000000005</v>
      </c>
      <c r="J3092">
        <v>850</v>
      </c>
      <c r="K3092">
        <v>38547.5</v>
      </c>
      <c r="L3092">
        <v>1444759.98</v>
      </c>
      <c r="M3092">
        <v>13</v>
      </c>
      <c r="N3092">
        <v>1753.45</v>
      </c>
      <c r="O3092" s="3">
        <v>-0.13450000000000001</v>
      </c>
      <c r="P3092" s="3">
        <v>0.69130000000000003</v>
      </c>
      <c r="Q3092" t="s">
        <v>20</v>
      </c>
      <c r="S3092" s="1">
        <f t="shared" si="141"/>
        <v>41851</v>
      </c>
      <c r="U3092" s="1">
        <f t="shared" si="142"/>
        <v>41851</v>
      </c>
      <c r="W3092" s="37">
        <f t="shared" si="143"/>
        <v>0</v>
      </c>
      <c r="X3092" s="2"/>
      <c r="Z3092" s="2"/>
      <c r="AB3092" s="3"/>
      <c r="AD3092" s="3"/>
      <c r="AJ3092" s="3"/>
      <c r="AK3092" s="3"/>
    </row>
    <row r="3093" spans="1:37">
      <c r="A3093" t="s">
        <v>157</v>
      </c>
      <c r="B3093" t="s">
        <v>19</v>
      </c>
      <c r="C3093" s="2">
        <v>44127.638888888891</v>
      </c>
      <c r="D3093">
        <v>119</v>
      </c>
      <c r="E3093" s="2">
        <v>44131.447916666664</v>
      </c>
      <c r="F3093">
        <v>46.75</v>
      </c>
      <c r="G3093" s="3">
        <v>-0.60709999999999997</v>
      </c>
      <c r="H3093">
        <v>52944.38</v>
      </c>
      <c r="I3093" s="3">
        <v>0.59319999999999995</v>
      </c>
      <c r="J3093">
        <v>750</v>
      </c>
      <c r="K3093">
        <v>89250</v>
      </c>
      <c r="L3093">
        <v>3930708.69</v>
      </c>
      <c r="M3093">
        <v>98</v>
      </c>
      <c r="N3093">
        <v>540.25</v>
      </c>
      <c r="O3093" s="3">
        <v>-5.1700000000000003E-2</v>
      </c>
      <c r="P3093" s="3">
        <v>0.74919999999999998</v>
      </c>
      <c r="Q3093" t="s">
        <v>20</v>
      </c>
      <c r="S3093" s="1">
        <f t="shared" si="141"/>
        <v>44127</v>
      </c>
      <c r="U3093" s="1">
        <f t="shared" si="142"/>
        <v>44131</v>
      </c>
      <c r="W3093" s="37">
        <f t="shared" si="143"/>
        <v>4</v>
      </c>
      <c r="X3093" s="2"/>
      <c r="Z3093" s="2"/>
      <c r="AB3093" s="3"/>
      <c r="AD3093" s="3"/>
      <c r="AJ3093" s="3"/>
      <c r="AK3093" s="3"/>
    </row>
    <row r="3094" spans="1:37">
      <c r="A3094" t="s">
        <v>235</v>
      </c>
      <c r="B3094" t="s">
        <v>19</v>
      </c>
      <c r="C3094" s="2">
        <v>44652.40625</v>
      </c>
      <c r="D3094">
        <v>344.2</v>
      </c>
      <c r="E3094" s="2">
        <v>44656.444444444445</v>
      </c>
      <c r="F3094">
        <v>135.19999999999999</v>
      </c>
      <c r="G3094" s="3">
        <v>-0.60719999999999996</v>
      </c>
      <c r="H3094">
        <v>132733.9</v>
      </c>
      <c r="I3094" s="3">
        <v>0.59330000000000005</v>
      </c>
      <c r="J3094">
        <v>650</v>
      </c>
      <c r="K3094">
        <v>223730.02</v>
      </c>
      <c r="L3094">
        <v>6489976.1600000001</v>
      </c>
      <c r="M3094">
        <v>164</v>
      </c>
      <c r="N3094">
        <v>809.35</v>
      </c>
      <c r="O3094" s="3">
        <v>-1.9E-2</v>
      </c>
      <c r="P3094" s="3">
        <v>0.68</v>
      </c>
      <c r="Q3094" t="s">
        <v>20</v>
      </c>
      <c r="S3094" s="1">
        <f t="shared" si="141"/>
        <v>44652</v>
      </c>
      <c r="U3094" s="1">
        <f t="shared" si="142"/>
        <v>44656</v>
      </c>
      <c r="W3094" s="37">
        <f t="shared" si="143"/>
        <v>4</v>
      </c>
      <c r="X3094" s="2"/>
      <c r="Z3094" s="2"/>
      <c r="AB3094" s="3"/>
      <c r="AD3094" s="3"/>
      <c r="AJ3094" s="3"/>
      <c r="AK3094" s="3"/>
    </row>
    <row r="3095" spans="1:37">
      <c r="A3095" t="s">
        <v>100</v>
      </c>
      <c r="B3095" t="s">
        <v>19</v>
      </c>
      <c r="C3095" s="2">
        <v>42412.600694444445</v>
      </c>
      <c r="D3095">
        <v>108.75</v>
      </c>
      <c r="E3095" s="2">
        <v>42416.472222222219</v>
      </c>
      <c r="F3095">
        <v>42.4</v>
      </c>
      <c r="G3095" s="3">
        <v>-0.61009999999999998</v>
      </c>
      <c r="H3095">
        <v>63217.54</v>
      </c>
      <c r="I3095" s="3">
        <v>0.59619999999999995</v>
      </c>
      <c r="J3095">
        <v>975</v>
      </c>
      <c r="K3095">
        <v>106031.25</v>
      </c>
      <c r="L3095">
        <v>1888335.79</v>
      </c>
      <c r="M3095">
        <v>116</v>
      </c>
      <c r="N3095">
        <v>544.98</v>
      </c>
      <c r="O3095" s="3">
        <v>-0.1421</v>
      </c>
      <c r="P3095" s="3">
        <v>0.84370000000000001</v>
      </c>
      <c r="Q3095" t="s">
        <v>20</v>
      </c>
      <c r="S3095" s="1">
        <f t="shared" si="141"/>
        <v>42412</v>
      </c>
      <c r="U3095" s="1">
        <f t="shared" si="142"/>
        <v>42416</v>
      </c>
      <c r="W3095" s="37">
        <f t="shared" si="143"/>
        <v>4</v>
      </c>
      <c r="X3095" s="2"/>
      <c r="Z3095" s="2"/>
      <c r="AB3095" s="3"/>
      <c r="AD3095" s="3"/>
      <c r="AJ3095" s="3"/>
      <c r="AK3095" s="3"/>
    </row>
    <row r="3096" spans="1:37">
      <c r="A3096" t="s">
        <v>125</v>
      </c>
      <c r="B3096" t="s">
        <v>19</v>
      </c>
      <c r="C3096" s="2">
        <v>43404.503472222219</v>
      </c>
      <c r="D3096">
        <v>217.5</v>
      </c>
      <c r="E3096" s="2">
        <v>43409.385416666664</v>
      </c>
      <c r="F3096">
        <v>84.8</v>
      </c>
      <c r="G3096" s="3">
        <v>-0.61009999999999998</v>
      </c>
      <c r="H3096">
        <v>87531.97</v>
      </c>
      <c r="I3096" s="3">
        <v>0.59619999999999995</v>
      </c>
      <c r="J3096">
        <v>675</v>
      </c>
      <c r="K3096">
        <v>146812.5</v>
      </c>
      <c r="L3096">
        <v>2094367.19</v>
      </c>
      <c r="M3096">
        <v>195</v>
      </c>
      <c r="N3096">
        <v>448.88</v>
      </c>
      <c r="O3096" s="3">
        <v>-5.7500000000000002E-2</v>
      </c>
      <c r="P3096" s="3">
        <v>0.6885</v>
      </c>
      <c r="Q3096" t="s">
        <v>20</v>
      </c>
      <c r="S3096" s="1">
        <f t="shared" si="141"/>
        <v>43404</v>
      </c>
      <c r="U3096" s="1">
        <f t="shared" si="142"/>
        <v>43409</v>
      </c>
      <c r="W3096" s="37">
        <f t="shared" si="143"/>
        <v>5</v>
      </c>
      <c r="X3096" s="2"/>
      <c r="Z3096" s="2"/>
      <c r="AB3096" s="3"/>
      <c r="AD3096" s="3"/>
      <c r="AJ3096" s="3"/>
      <c r="AK3096" s="3"/>
    </row>
    <row r="3097" spans="1:37">
      <c r="A3097" t="s">
        <v>142</v>
      </c>
      <c r="B3097" t="s">
        <v>19</v>
      </c>
      <c r="C3097" s="2">
        <v>44060.510416666664</v>
      </c>
      <c r="D3097">
        <v>136.44999999999999</v>
      </c>
      <c r="E3097" s="2">
        <v>44062.628472222219</v>
      </c>
      <c r="F3097">
        <v>53.15</v>
      </c>
      <c r="G3097" s="3">
        <v>-0.61050000000000004</v>
      </c>
      <c r="H3097">
        <v>61053</v>
      </c>
      <c r="I3097" s="3">
        <v>0.59660000000000002</v>
      </c>
      <c r="J3097">
        <v>750</v>
      </c>
      <c r="K3097">
        <v>102337.5</v>
      </c>
      <c r="L3097">
        <v>3819803.27</v>
      </c>
      <c r="M3097">
        <v>187</v>
      </c>
      <c r="N3097">
        <v>326.49</v>
      </c>
      <c r="O3097" s="3">
        <v>-0.114</v>
      </c>
      <c r="P3097" s="3">
        <v>0.6845</v>
      </c>
      <c r="Q3097" t="s">
        <v>20</v>
      </c>
      <c r="S3097" s="1">
        <f t="shared" si="141"/>
        <v>44060</v>
      </c>
      <c r="U3097" s="1">
        <f t="shared" si="142"/>
        <v>44062</v>
      </c>
      <c r="W3097" s="37">
        <f t="shared" si="143"/>
        <v>2</v>
      </c>
      <c r="X3097" s="2"/>
      <c r="Z3097" s="2"/>
      <c r="AB3097" s="3"/>
      <c r="AD3097" s="3"/>
      <c r="AJ3097" s="3"/>
      <c r="AK3097" s="3"/>
    </row>
    <row r="3098" spans="1:37">
      <c r="A3098" t="s">
        <v>75</v>
      </c>
      <c r="B3098" t="s">
        <v>19</v>
      </c>
      <c r="C3098" s="2">
        <v>42270.548611111109</v>
      </c>
      <c r="D3098">
        <v>35.299999999999997</v>
      </c>
      <c r="E3098" s="2">
        <v>42271.541666666664</v>
      </c>
      <c r="F3098">
        <v>13.7</v>
      </c>
      <c r="G3098" s="3">
        <v>-0.6119</v>
      </c>
      <c r="H3098">
        <v>19526.75</v>
      </c>
      <c r="I3098" s="3">
        <v>0.59799999999999998</v>
      </c>
      <c r="J3098">
        <v>925</v>
      </c>
      <c r="K3098">
        <v>32652.5</v>
      </c>
      <c r="L3098">
        <v>2192982.34</v>
      </c>
      <c r="M3098">
        <v>75</v>
      </c>
      <c r="N3098">
        <v>260.36</v>
      </c>
      <c r="O3098" s="3">
        <v>-0.2054</v>
      </c>
      <c r="P3098" s="3">
        <v>0.79179999999999995</v>
      </c>
      <c r="Q3098" t="s">
        <v>20</v>
      </c>
      <c r="S3098" s="1">
        <f t="shared" si="141"/>
        <v>42270</v>
      </c>
      <c r="U3098" s="1">
        <f t="shared" si="142"/>
        <v>42271</v>
      </c>
      <c r="W3098" s="37">
        <f t="shared" si="143"/>
        <v>1</v>
      </c>
      <c r="X3098" s="2"/>
      <c r="Z3098" s="2"/>
      <c r="AB3098" s="3"/>
      <c r="AD3098" s="3"/>
      <c r="AJ3098" s="3"/>
      <c r="AK3098" s="3"/>
    </row>
    <row r="3099" spans="1:37">
      <c r="A3099" t="s">
        <v>127</v>
      </c>
      <c r="B3099" t="s">
        <v>19</v>
      </c>
      <c r="C3099" s="2">
        <v>43052.454861111109</v>
      </c>
      <c r="D3099">
        <v>109.8</v>
      </c>
      <c r="E3099" s="2">
        <v>43055.385416666664</v>
      </c>
      <c r="F3099">
        <v>42.6</v>
      </c>
      <c r="G3099" s="3">
        <v>-0.61199999999999999</v>
      </c>
      <c r="H3099">
        <v>44331.3</v>
      </c>
      <c r="I3099" s="3">
        <v>0.59809999999999997</v>
      </c>
      <c r="J3099">
        <v>675</v>
      </c>
      <c r="K3099">
        <v>74115</v>
      </c>
      <c r="L3099">
        <v>2218695.44</v>
      </c>
      <c r="M3099">
        <v>206</v>
      </c>
      <c r="N3099">
        <v>215.2</v>
      </c>
      <c r="O3099" s="3">
        <v>-5.4199999999999998E-2</v>
      </c>
      <c r="P3099" s="3">
        <v>0.69989999999999997</v>
      </c>
      <c r="Q3099" t="s">
        <v>20</v>
      </c>
      <c r="S3099" s="1">
        <f t="shared" si="141"/>
        <v>43052</v>
      </c>
      <c r="U3099" s="1">
        <f t="shared" si="142"/>
        <v>43055</v>
      </c>
      <c r="W3099" s="37">
        <f t="shared" si="143"/>
        <v>3</v>
      </c>
      <c r="X3099" s="2"/>
      <c r="Z3099" s="2"/>
      <c r="AB3099" s="3"/>
      <c r="AD3099" s="3"/>
      <c r="AJ3099" s="3"/>
      <c r="AK3099" s="3"/>
    </row>
    <row r="3100" spans="1:37">
      <c r="A3100" t="s">
        <v>159</v>
      </c>
      <c r="B3100" t="s">
        <v>19</v>
      </c>
      <c r="C3100" s="2">
        <v>43838.583333333336</v>
      </c>
      <c r="D3100">
        <v>150.4</v>
      </c>
      <c r="E3100" s="2">
        <v>43840.597222222219</v>
      </c>
      <c r="F3100">
        <v>58.25</v>
      </c>
      <c r="G3100" s="3">
        <v>-0.61270000000000002</v>
      </c>
      <c r="H3100">
        <v>60792.86</v>
      </c>
      <c r="I3100" s="3">
        <v>0.5988</v>
      </c>
      <c r="J3100">
        <v>675</v>
      </c>
      <c r="K3100">
        <v>101519.99</v>
      </c>
      <c r="L3100">
        <v>3107147.02</v>
      </c>
      <c r="M3100">
        <v>157</v>
      </c>
      <c r="N3100">
        <v>387.22</v>
      </c>
      <c r="O3100" s="3">
        <v>-3.0300000000000001E-2</v>
      </c>
      <c r="P3100" s="3">
        <v>0.6925</v>
      </c>
      <c r="Q3100" t="s">
        <v>20</v>
      </c>
      <c r="S3100" s="1">
        <f t="shared" si="141"/>
        <v>43838</v>
      </c>
      <c r="U3100" s="1">
        <f t="shared" si="142"/>
        <v>43840</v>
      </c>
      <c r="W3100" s="37">
        <f t="shared" si="143"/>
        <v>2</v>
      </c>
      <c r="X3100" s="2"/>
      <c r="Z3100" s="2"/>
      <c r="AB3100" s="3"/>
      <c r="AD3100" s="3"/>
      <c r="AJ3100" s="3"/>
      <c r="AK3100" s="3"/>
    </row>
    <row r="3101" spans="1:37">
      <c r="A3101" t="s">
        <v>154</v>
      </c>
      <c r="B3101" t="s">
        <v>19</v>
      </c>
      <c r="C3101" s="2">
        <v>43353.395833333336</v>
      </c>
      <c r="D3101">
        <v>166</v>
      </c>
      <c r="E3101" s="2">
        <v>43355.576388888891</v>
      </c>
      <c r="F3101">
        <v>64</v>
      </c>
      <c r="G3101" s="3">
        <v>-0.61450000000000005</v>
      </c>
      <c r="H3101">
        <v>67297.5</v>
      </c>
      <c r="I3101" s="3">
        <v>0.60060000000000002</v>
      </c>
      <c r="J3101">
        <v>675</v>
      </c>
      <c r="K3101">
        <v>112050</v>
      </c>
      <c r="L3101">
        <v>2585252.62</v>
      </c>
      <c r="M3101">
        <v>205</v>
      </c>
      <c r="N3101">
        <v>328.28</v>
      </c>
      <c r="O3101" s="3">
        <v>-7.3499999999999996E-2</v>
      </c>
      <c r="P3101" s="3">
        <v>0.72889999999999999</v>
      </c>
      <c r="Q3101" t="s">
        <v>20</v>
      </c>
      <c r="S3101" s="1">
        <f t="shared" si="141"/>
        <v>43353</v>
      </c>
      <c r="U3101" s="1">
        <f t="shared" si="142"/>
        <v>43355</v>
      </c>
      <c r="W3101" s="37">
        <f t="shared" si="143"/>
        <v>2</v>
      </c>
      <c r="X3101" s="2"/>
      <c r="Z3101" s="2"/>
      <c r="AB3101" s="3"/>
      <c r="AD3101" s="3"/>
      <c r="AJ3101" s="3"/>
      <c r="AK3101" s="3"/>
    </row>
    <row r="3102" spans="1:37">
      <c r="A3102" t="s">
        <v>150</v>
      </c>
      <c r="B3102" t="s">
        <v>19</v>
      </c>
      <c r="C3102" s="2">
        <v>43754.628472222219</v>
      </c>
      <c r="D3102">
        <v>151.19999999999999</v>
      </c>
      <c r="E3102" s="2">
        <v>43760.46875</v>
      </c>
      <c r="F3102">
        <v>58.25</v>
      </c>
      <c r="G3102" s="3">
        <v>-0.61470000000000002</v>
      </c>
      <c r="H3102">
        <v>61327.46</v>
      </c>
      <c r="I3102" s="3">
        <v>0.60089999999999999</v>
      </c>
      <c r="J3102">
        <v>675</v>
      </c>
      <c r="K3102">
        <v>102060</v>
      </c>
      <c r="L3102">
        <v>2954297.65</v>
      </c>
      <c r="M3102">
        <v>183</v>
      </c>
      <c r="N3102">
        <v>335.12</v>
      </c>
      <c r="O3102" s="3">
        <v>-4.2999999999999997E-2</v>
      </c>
      <c r="P3102" s="3">
        <v>0.64119999999999999</v>
      </c>
      <c r="Q3102" t="s">
        <v>20</v>
      </c>
      <c r="S3102" s="1">
        <f t="shared" si="141"/>
        <v>43754</v>
      </c>
      <c r="U3102" s="1">
        <f t="shared" si="142"/>
        <v>43760</v>
      </c>
      <c r="W3102" s="37">
        <f t="shared" si="143"/>
        <v>6</v>
      </c>
      <c r="X3102" s="2"/>
      <c r="Z3102" s="2"/>
      <c r="AB3102" s="3"/>
      <c r="AD3102" s="3"/>
      <c r="AJ3102" s="3"/>
      <c r="AK3102" s="3"/>
    </row>
    <row r="3103" spans="1:37">
      <c r="A3103" t="s">
        <v>212</v>
      </c>
      <c r="B3103" t="s">
        <v>19</v>
      </c>
      <c r="C3103" s="2">
        <v>44435.427083333336</v>
      </c>
      <c r="D3103">
        <v>200.5</v>
      </c>
      <c r="E3103" s="2">
        <v>44440.513888888891</v>
      </c>
      <c r="F3103">
        <v>77.150000000000006</v>
      </c>
      <c r="G3103" s="3">
        <v>-0.61519999999999997</v>
      </c>
      <c r="H3103">
        <v>78372.77</v>
      </c>
      <c r="I3103" s="3">
        <v>0.60140000000000005</v>
      </c>
      <c r="J3103">
        <v>650</v>
      </c>
      <c r="K3103">
        <v>130325</v>
      </c>
      <c r="L3103">
        <v>5856023.4800000004</v>
      </c>
      <c r="M3103">
        <v>254</v>
      </c>
      <c r="N3103">
        <v>308.55</v>
      </c>
      <c r="O3103" s="3">
        <v>-1.72E-2</v>
      </c>
      <c r="P3103" s="3">
        <v>0.65339999999999998</v>
      </c>
      <c r="Q3103" t="s">
        <v>20</v>
      </c>
      <c r="S3103" s="1">
        <f t="shared" si="141"/>
        <v>44435</v>
      </c>
      <c r="U3103" s="1">
        <f t="shared" si="142"/>
        <v>44440</v>
      </c>
      <c r="W3103" s="37">
        <f t="shared" si="143"/>
        <v>5</v>
      </c>
      <c r="X3103" s="2"/>
      <c r="Z3103" s="2"/>
      <c r="AB3103" s="3"/>
      <c r="AD3103" s="3"/>
      <c r="AJ3103" s="3"/>
      <c r="AK3103" s="3"/>
    </row>
    <row r="3104" spans="1:37">
      <c r="A3104" t="s">
        <v>66</v>
      </c>
      <c r="B3104" t="s">
        <v>19</v>
      </c>
      <c r="C3104" s="2">
        <v>41782.607638888891</v>
      </c>
      <c r="D3104">
        <v>34.4</v>
      </c>
      <c r="E3104" s="2">
        <v>41785.597222222219</v>
      </c>
      <c r="F3104">
        <v>13.2</v>
      </c>
      <c r="G3104" s="3">
        <v>-0.61629999999999996</v>
      </c>
      <c r="H3104">
        <v>17615.400000000001</v>
      </c>
      <c r="I3104" s="3">
        <v>0.60240000000000005</v>
      </c>
      <c r="J3104">
        <v>850</v>
      </c>
      <c r="K3104">
        <v>29240</v>
      </c>
      <c r="L3104">
        <v>1171538.55</v>
      </c>
      <c r="M3104">
        <v>74</v>
      </c>
      <c r="N3104">
        <v>238.05</v>
      </c>
      <c r="O3104" s="3">
        <v>-7.9899999999999999E-2</v>
      </c>
      <c r="P3104" s="3">
        <v>0.82410000000000005</v>
      </c>
      <c r="Q3104" t="s">
        <v>20</v>
      </c>
      <c r="S3104" s="1">
        <f t="shared" si="141"/>
        <v>41782</v>
      </c>
      <c r="U3104" s="1">
        <f t="shared" si="142"/>
        <v>41785</v>
      </c>
      <c r="W3104" s="37">
        <f t="shared" si="143"/>
        <v>3</v>
      </c>
      <c r="X3104" s="2"/>
      <c r="Z3104" s="2"/>
      <c r="AB3104" s="3"/>
      <c r="AD3104" s="3"/>
      <c r="AJ3104" s="3"/>
      <c r="AK3104" s="3"/>
    </row>
    <row r="3105" spans="1:37">
      <c r="A3105" t="s">
        <v>37</v>
      </c>
      <c r="B3105" t="s">
        <v>19</v>
      </c>
      <c r="C3105" s="2">
        <v>41234.420138888891</v>
      </c>
      <c r="D3105">
        <v>49</v>
      </c>
      <c r="E3105" s="2">
        <v>41236.388888888891</v>
      </c>
      <c r="F3105">
        <v>18.75</v>
      </c>
      <c r="G3105" s="3">
        <v>-0.61729999999999996</v>
      </c>
      <c r="H3105">
        <v>29572.5</v>
      </c>
      <c r="I3105" s="3">
        <v>0.60350000000000004</v>
      </c>
      <c r="J3105">
        <v>1000</v>
      </c>
      <c r="K3105">
        <v>49000</v>
      </c>
      <c r="L3105">
        <v>573693.05000000005</v>
      </c>
      <c r="M3105">
        <v>144</v>
      </c>
      <c r="N3105">
        <v>205.36</v>
      </c>
      <c r="O3105" s="3">
        <v>-7.9600000000000004E-2</v>
      </c>
      <c r="P3105" s="3">
        <v>0.68369999999999997</v>
      </c>
      <c r="Q3105" t="s">
        <v>20</v>
      </c>
      <c r="S3105" s="1">
        <f t="shared" si="141"/>
        <v>41234</v>
      </c>
      <c r="U3105" s="1">
        <f t="shared" si="142"/>
        <v>41236</v>
      </c>
      <c r="W3105" s="37">
        <f t="shared" si="143"/>
        <v>2</v>
      </c>
      <c r="X3105" s="2"/>
      <c r="Z3105" s="2"/>
      <c r="AB3105" s="3"/>
      <c r="AD3105" s="3"/>
      <c r="AJ3105" s="3"/>
      <c r="AK3105" s="3"/>
    </row>
    <row r="3106" spans="1:37">
      <c r="A3106" t="s">
        <v>30</v>
      </c>
      <c r="B3106" t="s">
        <v>19</v>
      </c>
      <c r="C3106" s="2">
        <v>40984.597222222219</v>
      </c>
      <c r="D3106">
        <v>87.4</v>
      </c>
      <c r="E3106" s="2">
        <v>40988.4375</v>
      </c>
      <c r="F3106">
        <v>33.299999999999997</v>
      </c>
      <c r="G3106" s="3">
        <v>-0.61899999999999999</v>
      </c>
      <c r="H3106">
        <v>50248.35</v>
      </c>
      <c r="I3106" s="3">
        <v>0.60519999999999996</v>
      </c>
      <c r="J3106">
        <v>950</v>
      </c>
      <c r="K3106">
        <v>83030</v>
      </c>
      <c r="L3106">
        <v>33666.839999999997</v>
      </c>
      <c r="M3106">
        <v>107</v>
      </c>
      <c r="N3106">
        <v>469.61</v>
      </c>
      <c r="O3106" s="3">
        <v>-8.3500000000000005E-2</v>
      </c>
      <c r="P3106" s="3">
        <v>0.71740000000000004</v>
      </c>
      <c r="Q3106" t="s">
        <v>20</v>
      </c>
      <c r="S3106" s="1">
        <f t="shared" si="141"/>
        <v>40984</v>
      </c>
      <c r="U3106" s="1">
        <f t="shared" si="142"/>
        <v>40988</v>
      </c>
      <c r="W3106" s="37">
        <f t="shared" si="143"/>
        <v>4</v>
      </c>
      <c r="X3106" s="2"/>
      <c r="Z3106" s="2"/>
      <c r="AB3106" s="3"/>
      <c r="AD3106" s="3"/>
      <c r="AJ3106" s="3"/>
      <c r="AK3106" s="3"/>
    </row>
    <row r="3107" spans="1:37">
      <c r="A3107" t="s">
        <v>78</v>
      </c>
      <c r="B3107" t="s">
        <v>19</v>
      </c>
      <c r="C3107" s="2">
        <v>42334.402777777781</v>
      </c>
      <c r="D3107">
        <v>42.05</v>
      </c>
      <c r="E3107" s="2">
        <v>42334.642361111109</v>
      </c>
      <c r="F3107">
        <v>16</v>
      </c>
      <c r="G3107" s="3">
        <v>-0.61950000000000005</v>
      </c>
      <c r="H3107">
        <v>22922.55</v>
      </c>
      <c r="I3107" s="3">
        <v>0.60570000000000002</v>
      </c>
      <c r="J3107">
        <v>900</v>
      </c>
      <c r="K3107">
        <v>37845</v>
      </c>
      <c r="L3107">
        <v>2006294.54</v>
      </c>
      <c r="M3107">
        <v>70</v>
      </c>
      <c r="N3107">
        <v>327.45999999999998</v>
      </c>
      <c r="O3107" s="3">
        <v>-0.21049999999999999</v>
      </c>
      <c r="P3107" s="3">
        <v>0.79310000000000003</v>
      </c>
      <c r="Q3107" t="s">
        <v>20</v>
      </c>
      <c r="S3107" s="1">
        <f t="shared" si="141"/>
        <v>42334</v>
      </c>
      <c r="U3107" s="1">
        <f t="shared" si="142"/>
        <v>42334</v>
      </c>
      <c r="W3107" s="37">
        <f t="shared" si="143"/>
        <v>0</v>
      </c>
      <c r="X3107" s="2"/>
      <c r="Z3107" s="2"/>
      <c r="AB3107" s="3"/>
      <c r="AD3107" s="3"/>
      <c r="AJ3107" s="3"/>
      <c r="AK3107" s="3"/>
    </row>
    <row r="3108" spans="1:37">
      <c r="A3108" t="s">
        <v>138</v>
      </c>
      <c r="B3108" t="s">
        <v>19</v>
      </c>
      <c r="C3108" s="2">
        <v>43724.510416666664</v>
      </c>
      <c r="D3108">
        <v>134.55000000000001</v>
      </c>
      <c r="E3108" s="2">
        <v>43726.538194444445</v>
      </c>
      <c r="F3108">
        <v>51.2</v>
      </c>
      <c r="G3108" s="3">
        <v>-0.61950000000000005</v>
      </c>
      <c r="H3108">
        <v>61119.38</v>
      </c>
      <c r="I3108" s="3">
        <v>0.60570000000000002</v>
      </c>
      <c r="J3108">
        <v>750</v>
      </c>
      <c r="K3108">
        <v>100912.5</v>
      </c>
      <c r="L3108">
        <v>3068006.8</v>
      </c>
      <c r="M3108">
        <v>161</v>
      </c>
      <c r="N3108">
        <v>379.62</v>
      </c>
      <c r="O3108" s="3">
        <v>-2.9399999999999999E-2</v>
      </c>
      <c r="P3108" s="3">
        <v>0.70089999999999997</v>
      </c>
      <c r="Q3108" t="s">
        <v>20</v>
      </c>
      <c r="S3108" s="1">
        <f t="shared" ref="S3108:S3171" si="144">DATE(YEAR(C3108),MONTH(C3108),DAY(C3108))</f>
        <v>43724</v>
      </c>
      <c r="U3108" s="1">
        <f t="shared" ref="U3108:U3171" si="145">DATE(YEAR(E3108),MONTH(E3108),DAY(E3108))</f>
        <v>43726</v>
      </c>
      <c r="W3108" s="37">
        <f t="shared" ref="W3108:W3171" si="146">U3108-S3108</f>
        <v>2</v>
      </c>
      <c r="X3108" s="2"/>
      <c r="Z3108" s="2"/>
      <c r="AB3108" s="3"/>
      <c r="AD3108" s="3"/>
      <c r="AJ3108" s="3"/>
      <c r="AK3108" s="3"/>
    </row>
    <row r="3109" spans="1:37">
      <c r="A3109" t="s">
        <v>70</v>
      </c>
      <c r="B3109" t="s">
        <v>19</v>
      </c>
      <c r="C3109" s="2">
        <v>42384.420138888891</v>
      </c>
      <c r="D3109">
        <v>111.4</v>
      </c>
      <c r="E3109" s="2">
        <v>42388.447916666664</v>
      </c>
      <c r="F3109">
        <v>42.35</v>
      </c>
      <c r="G3109" s="3">
        <v>-0.61980000000000002</v>
      </c>
      <c r="H3109">
        <v>60761.25</v>
      </c>
      <c r="I3109" s="3">
        <v>0.60599999999999998</v>
      </c>
      <c r="J3109">
        <v>900</v>
      </c>
      <c r="K3109">
        <v>100260</v>
      </c>
      <c r="L3109">
        <v>1853831.85</v>
      </c>
      <c r="M3109">
        <v>161</v>
      </c>
      <c r="N3109">
        <v>377.4</v>
      </c>
      <c r="O3109" s="3">
        <v>-9.3799999999999994E-2</v>
      </c>
      <c r="P3109" s="3">
        <v>0.69210000000000005</v>
      </c>
      <c r="Q3109" t="s">
        <v>20</v>
      </c>
      <c r="S3109" s="1">
        <f t="shared" si="144"/>
        <v>42384</v>
      </c>
      <c r="U3109" s="1">
        <f t="shared" si="145"/>
        <v>42388</v>
      </c>
      <c r="W3109" s="37">
        <f t="shared" si="146"/>
        <v>4</v>
      </c>
      <c r="X3109" s="2"/>
      <c r="Z3109" s="2"/>
      <c r="AB3109" s="3"/>
      <c r="AD3109" s="3"/>
      <c r="AJ3109" s="3"/>
      <c r="AK3109" s="3"/>
    </row>
    <row r="3110" spans="1:37">
      <c r="A3110" t="s">
        <v>128</v>
      </c>
      <c r="B3110" t="s">
        <v>19</v>
      </c>
      <c r="C3110" s="2">
        <v>43087.413194444445</v>
      </c>
      <c r="D3110">
        <v>112.25</v>
      </c>
      <c r="E3110" s="2">
        <v>43089.625</v>
      </c>
      <c r="F3110">
        <v>42.6</v>
      </c>
      <c r="G3110" s="3">
        <v>-0.62050000000000005</v>
      </c>
      <c r="H3110">
        <v>45968.51</v>
      </c>
      <c r="I3110" s="3">
        <v>0.60670000000000002</v>
      </c>
      <c r="J3110">
        <v>675</v>
      </c>
      <c r="K3110">
        <v>75768.75</v>
      </c>
      <c r="L3110">
        <v>2168031.59</v>
      </c>
      <c r="M3110">
        <v>212</v>
      </c>
      <c r="N3110">
        <v>216.83</v>
      </c>
      <c r="O3110" s="3">
        <v>-0.13450000000000001</v>
      </c>
      <c r="P3110" s="3">
        <v>0.72340000000000004</v>
      </c>
      <c r="Q3110" t="s">
        <v>20</v>
      </c>
      <c r="S3110" s="1">
        <f t="shared" si="144"/>
        <v>43087</v>
      </c>
      <c r="U3110" s="1">
        <f t="shared" si="145"/>
        <v>43089</v>
      </c>
      <c r="W3110" s="37">
        <f t="shared" si="146"/>
        <v>2</v>
      </c>
      <c r="X3110" s="2"/>
      <c r="Z3110" s="2"/>
      <c r="AB3110" s="3"/>
      <c r="AD3110" s="3"/>
      <c r="AJ3110" s="3"/>
      <c r="AK3110" s="3"/>
    </row>
    <row r="3111" spans="1:37">
      <c r="A3111" t="s">
        <v>127</v>
      </c>
      <c r="B3111" t="s">
        <v>19</v>
      </c>
      <c r="C3111" s="2">
        <v>43395.534722222219</v>
      </c>
      <c r="D3111">
        <v>93.5</v>
      </c>
      <c r="E3111" s="2">
        <v>43397.385416666664</v>
      </c>
      <c r="F3111">
        <v>35.25</v>
      </c>
      <c r="G3111" s="3">
        <v>-0.623</v>
      </c>
      <c r="H3111">
        <v>38449.69</v>
      </c>
      <c r="I3111" s="3">
        <v>0.60919999999999996</v>
      </c>
      <c r="J3111">
        <v>675</v>
      </c>
      <c r="K3111">
        <v>63112.5</v>
      </c>
      <c r="L3111">
        <v>2120070.1800000002</v>
      </c>
      <c r="M3111">
        <v>110</v>
      </c>
      <c r="N3111">
        <v>349.54</v>
      </c>
      <c r="O3111" s="3">
        <v>-8.8200000000000001E-2</v>
      </c>
      <c r="P3111" s="3">
        <v>0.87009999999999998</v>
      </c>
      <c r="Q3111" t="s">
        <v>20</v>
      </c>
      <c r="S3111" s="1">
        <f t="shared" si="144"/>
        <v>43395</v>
      </c>
      <c r="U3111" s="1">
        <f t="shared" si="145"/>
        <v>43397</v>
      </c>
      <c r="W3111" s="37">
        <f t="shared" si="146"/>
        <v>2</v>
      </c>
      <c r="X3111" s="2"/>
      <c r="Z3111" s="2"/>
      <c r="AB3111" s="3"/>
      <c r="AD3111" s="3"/>
      <c r="AJ3111" s="3"/>
      <c r="AK3111" s="3"/>
    </row>
    <row r="3112" spans="1:37">
      <c r="A3112" t="s">
        <v>147</v>
      </c>
      <c r="B3112" t="s">
        <v>19</v>
      </c>
      <c r="C3112" s="2">
        <v>43661.5625</v>
      </c>
      <c r="D3112">
        <v>108</v>
      </c>
      <c r="E3112" s="2">
        <v>43664.385416666664</v>
      </c>
      <c r="F3112">
        <v>40.549999999999997</v>
      </c>
      <c r="G3112" s="3">
        <v>-0.62450000000000006</v>
      </c>
      <c r="H3112">
        <v>44526.04</v>
      </c>
      <c r="I3112" s="3">
        <v>0.61080000000000001</v>
      </c>
      <c r="J3112">
        <v>675</v>
      </c>
      <c r="K3112">
        <v>72900</v>
      </c>
      <c r="L3112">
        <v>3030506.77</v>
      </c>
      <c r="M3112">
        <v>175</v>
      </c>
      <c r="N3112">
        <v>254.43</v>
      </c>
      <c r="O3112" s="3">
        <v>-0.1394</v>
      </c>
      <c r="P3112" s="3">
        <v>0.66439999999999999</v>
      </c>
      <c r="Q3112" t="s">
        <v>20</v>
      </c>
      <c r="S3112" s="1">
        <f t="shared" si="144"/>
        <v>43661</v>
      </c>
      <c r="U3112" s="1">
        <f t="shared" si="145"/>
        <v>43664</v>
      </c>
      <c r="W3112" s="37">
        <f t="shared" si="146"/>
        <v>3</v>
      </c>
      <c r="X3112" s="2"/>
      <c r="Z3112" s="2"/>
      <c r="AB3112" s="3"/>
      <c r="AD3112" s="3"/>
      <c r="AJ3112" s="3"/>
      <c r="AK3112" s="3"/>
    </row>
    <row r="3113" spans="1:37">
      <c r="A3113" t="s">
        <v>209</v>
      </c>
      <c r="B3113" t="s">
        <v>19</v>
      </c>
      <c r="C3113" s="2">
        <v>44722.385416666664</v>
      </c>
      <c r="D3113">
        <v>281.64999999999998</v>
      </c>
      <c r="E3113" s="2">
        <v>44726.461805555555</v>
      </c>
      <c r="F3113">
        <v>105.65</v>
      </c>
      <c r="G3113" s="3">
        <v>-0.62490000000000001</v>
      </c>
      <c r="H3113">
        <v>129095.25</v>
      </c>
      <c r="I3113" s="3">
        <v>0.61109999999999998</v>
      </c>
      <c r="J3113">
        <v>750</v>
      </c>
      <c r="K3113">
        <v>211237.5</v>
      </c>
      <c r="L3113">
        <v>6969148.7599999998</v>
      </c>
      <c r="M3113">
        <v>175</v>
      </c>
      <c r="N3113">
        <v>737.69</v>
      </c>
      <c r="O3113" s="3">
        <v>-2.7900000000000001E-2</v>
      </c>
      <c r="P3113" s="3">
        <v>0.75129999999999997</v>
      </c>
      <c r="Q3113" t="s">
        <v>20</v>
      </c>
      <c r="S3113" s="1">
        <f t="shared" si="144"/>
        <v>44722</v>
      </c>
      <c r="U3113" s="1">
        <f t="shared" si="145"/>
        <v>44726</v>
      </c>
      <c r="W3113" s="37">
        <f t="shared" si="146"/>
        <v>4</v>
      </c>
      <c r="X3113" s="2"/>
      <c r="Z3113" s="2"/>
      <c r="AB3113" s="3"/>
      <c r="AD3113" s="3"/>
      <c r="AJ3113" s="3"/>
      <c r="AK3113" s="3"/>
    </row>
    <row r="3114" spans="1:37">
      <c r="A3114" t="s">
        <v>55</v>
      </c>
      <c r="B3114" t="s">
        <v>19</v>
      </c>
      <c r="C3114" s="2">
        <v>41620.385416666664</v>
      </c>
      <c r="D3114">
        <v>88.1</v>
      </c>
      <c r="E3114" s="2">
        <v>41624.59375</v>
      </c>
      <c r="F3114">
        <v>33</v>
      </c>
      <c r="G3114" s="3">
        <v>-0.62539999999999996</v>
      </c>
      <c r="H3114">
        <v>51194.55</v>
      </c>
      <c r="I3114" s="3">
        <v>0.61170000000000002</v>
      </c>
      <c r="J3114">
        <v>950</v>
      </c>
      <c r="K3114">
        <v>83695</v>
      </c>
      <c r="L3114">
        <v>970140.08</v>
      </c>
      <c r="M3114">
        <v>213</v>
      </c>
      <c r="N3114">
        <v>240.35</v>
      </c>
      <c r="O3114" s="3">
        <v>-2.1000000000000001E-2</v>
      </c>
      <c r="P3114" s="3">
        <v>0.70489999999999997</v>
      </c>
      <c r="Q3114" t="s">
        <v>20</v>
      </c>
      <c r="S3114" s="1">
        <f t="shared" si="144"/>
        <v>41620</v>
      </c>
      <c r="U3114" s="1">
        <f t="shared" si="145"/>
        <v>41624</v>
      </c>
      <c r="W3114" s="37">
        <f t="shared" si="146"/>
        <v>4</v>
      </c>
      <c r="X3114" s="2"/>
      <c r="Z3114" s="2"/>
      <c r="AB3114" s="3"/>
      <c r="AD3114" s="3"/>
      <c r="AJ3114" s="3"/>
      <c r="AK3114" s="3"/>
    </row>
    <row r="3115" spans="1:37">
      <c r="A3115" t="s">
        <v>245</v>
      </c>
      <c r="B3115" t="s">
        <v>19</v>
      </c>
      <c r="C3115" s="2">
        <v>44686.569444444445</v>
      </c>
      <c r="D3115">
        <v>297.5</v>
      </c>
      <c r="E3115" s="2">
        <v>44690.517361111109</v>
      </c>
      <c r="F3115">
        <v>111.3</v>
      </c>
      <c r="G3115" s="3">
        <v>-0.62590000000000001</v>
      </c>
      <c r="H3115">
        <v>127478.39999999999</v>
      </c>
      <c r="I3115" s="3">
        <v>0.61209999999999998</v>
      </c>
      <c r="J3115">
        <v>700</v>
      </c>
      <c r="K3115">
        <v>208250</v>
      </c>
      <c r="L3115">
        <v>6674990.5800000001</v>
      </c>
      <c r="M3115">
        <v>138</v>
      </c>
      <c r="N3115">
        <v>923.76</v>
      </c>
      <c r="O3115" s="3">
        <v>-7.3899999999999993E-2</v>
      </c>
      <c r="P3115" s="3">
        <v>0.74029999999999996</v>
      </c>
      <c r="Q3115" t="s">
        <v>20</v>
      </c>
      <c r="S3115" s="1">
        <f t="shared" si="144"/>
        <v>44686</v>
      </c>
      <c r="U3115" s="1">
        <f t="shared" si="145"/>
        <v>44690</v>
      </c>
      <c r="W3115" s="37">
        <f t="shared" si="146"/>
        <v>4</v>
      </c>
      <c r="X3115" s="2"/>
      <c r="Z3115" s="2"/>
      <c r="AB3115" s="3"/>
      <c r="AD3115" s="3"/>
      <c r="AJ3115" s="3"/>
      <c r="AK3115" s="3"/>
    </row>
    <row r="3116" spans="1:37">
      <c r="A3116" t="s">
        <v>69</v>
      </c>
      <c r="B3116" t="s">
        <v>19</v>
      </c>
      <c r="C3116" s="2">
        <v>42447.427083333336</v>
      </c>
      <c r="D3116">
        <v>88.8</v>
      </c>
      <c r="E3116" s="2">
        <v>42451.548611111109</v>
      </c>
      <c r="F3116">
        <v>33.200000000000003</v>
      </c>
      <c r="G3116" s="3">
        <v>-0.62609999999999999</v>
      </c>
      <c r="H3116">
        <v>48942</v>
      </c>
      <c r="I3116" s="3">
        <v>0.61240000000000006</v>
      </c>
      <c r="J3116">
        <v>899.99990000000003</v>
      </c>
      <c r="K3116">
        <v>79920</v>
      </c>
      <c r="L3116">
        <v>1944667.16</v>
      </c>
      <c r="M3116">
        <v>188</v>
      </c>
      <c r="N3116">
        <v>260.33</v>
      </c>
      <c r="O3116" s="3">
        <v>-0.25679999999999997</v>
      </c>
      <c r="P3116" s="3">
        <v>0.7258</v>
      </c>
      <c r="Q3116" t="s">
        <v>20</v>
      </c>
      <c r="S3116" s="1">
        <f t="shared" si="144"/>
        <v>42447</v>
      </c>
      <c r="U3116" s="1">
        <f t="shared" si="145"/>
        <v>42451</v>
      </c>
      <c r="W3116" s="37">
        <f t="shared" si="146"/>
        <v>4</v>
      </c>
      <c r="X3116" s="2"/>
      <c r="Z3116" s="2"/>
      <c r="AB3116" s="3"/>
      <c r="AD3116" s="3"/>
      <c r="AJ3116" s="3"/>
      <c r="AK3116" s="3"/>
    </row>
    <row r="3117" spans="1:37">
      <c r="A3117" t="s">
        <v>92</v>
      </c>
      <c r="B3117" t="s">
        <v>19</v>
      </c>
      <c r="C3117" s="2">
        <v>41989.385416666664</v>
      </c>
      <c r="D3117">
        <v>79.8</v>
      </c>
      <c r="E3117" s="2">
        <v>41990.552083333336</v>
      </c>
      <c r="F3117">
        <v>29.8</v>
      </c>
      <c r="G3117" s="3">
        <v>-0.62660000000000005</v>
      </c>
      <c r="H3117">
        <v>39123.199999999997</v>
      </c>
      <c r="I3117" s="3">
        <v>0.61280000000000001</v>
      </c>
      <c r="J3117">
        <v>800</v>
      </c>
      <c r="K3117">
        <v>63840</v>
      </c>
      <c r="L3117">
        <v>1550007.61</v>
      </c>
      <c r="M3117">
        <v>125</v>
      </c>
      <c r="N3117">
        <v>312.99</v>
      </c>
      <c r="O3117" s="3">
        <v>-7.2099999999999997E-2</v>
      </c>
      <c r="P3117" s="3">
        <v>0.74939999999999996</v>
      </c>
      <c r="Q3117" t="s">
        <v>20</v>
      </c>
      <c r="S3117" s="1">
        <f t="shared" si="144"/>
        <v>41989</v>
      </c>
      <c r="U3117" s="1">
        <f t="shared" si="145"/>
        <v>41990</v>
      </c>
      <c r="W3117" s="37">
        <f t="shared" si="146"/>
        <v>1</v>
      </c>
      <c r="X3117" s="2"/>
      <c r="Z3117" s="2"/>
      <c r="AB3117" s="3"/>
      <c r="AD3117" s="3"/>
      <c r="AJ3117" s="3"/>
      <c r="AK3117" s="3"/>
    </row>
    <row r="3118" spans="1:37">
      <c r="A3118" t="s">
        <v>78</v>
      </c>
      <c r="B3118" t="s">
        <v>19</v>
      </c>
      <c r="C3118" s="2">
        <v>42263.385416666664</v>
      </c>
      <c r="D3118">
        <v>137.30000000000001</v>
      </c>
      <c r="E3118" s="2">
        <v>42265.614583333336</v>
      </c>
      <c r="F3118">
        <v>50.95</v>
      </c>
      <c r="G3118" s="3">
        <v>-0.62890000000000001</v>
      </c>
      <c r="H3118">
        <v>76020.75</v>
      </c>
      <c r="I3118" s="3">
        <v>0.61519999999999997</v>
      </c>
      <c r="J3118">
        <v>900</v>
      </c>
      <c r="K3118">
        <v>123570</v>
      </c>
      <c r="L3118">
        <v>2128175.69</v>
      </c>
      <c r="M3118">
        <v>143</v>
      </c>
      <c r="N3118">
        <v>531.61</v>
      </c>
      <c r="O3118" s="3">
        <v>-9.9099999999999994E-2</v>
      </c>
      <c r="P3118" s="3">
        <v>0.79610000000000003</v>
      </c>
      <c r="Q3118" t="s">
        <v>20</v>
      </c>
      <c r="S3118" s="1">
        <f t="shared" si="144"/>
        <v>42263</v>
      </c>
      <c r="U3118" s="1">
        <f t="shared" si="145"/>
        <v>42265</v>
      </c>
      <c r="W3118" s="37">
        <f t="shared" si="146"/>
        <v>2</v>
      </c>
      <c r="X3118" s="2"/>
      <c r="Z3118" s="2"/>
      <c r="AB3118" s="3"/>
      <c r="AD3118" s="3"/>
      <c r="AJ3118" s="3"/>
      <c r="AK3118" s="3"/>
    </row>
    <row r="3119" spans="1:37">
      <c r="A3119" t="s">
        <v>159</v>
      </c>
      <c r="B3119" t="s">
        <v>19</v>
      </c>
      <c r="C3119" s="2">
        <v>43879.631944444445</v>
      </c>
      <c r="D3119">
        <v>82.75</v>
      </c>
      <c r="E3119" s="2">
        <v>43881.607638888891</v>
      </c>
      <c r="F3119">
        <v>30.7</v>
      </c>
      <c r="G3119" s="3">
        <v>-0.629</v>
      </c>
      <c r="H3119">
        <v>34367.96</v>
      </c>
      <c r="I3119" s="3">
        <v>0.61529999999999996</v>
      </c>
      <c r="J3119">
        <v>675</v>
      </c>
      <c r="K3119">
        <v>55856.25</v>
      </c>
      <c r="L3119">
        <v>3200919.37</v>
      </c>
      <c r="M3119">
        <v>146</v>
      </c>
      <c r="N3119">
        <v>235.4</v>
      </c>
      <c r="O3119" s="3">
        <v>-0.17460000000000001</v>
      </c>
      <c r="P3119" s="3">
        <v>0.73409999999999997</v>
      </c>
      <c r="Q3119" t="s">
        <v>20</v>
      </c>
      <c r="S3119" s="1">
        <f t="shared" si="144"/>
        <v>43879</v>
      </c>
      <c r="U3119" s="1">
        <f t="shared" si="145"/>
        <v>43881</v>
      </c>
      <c r="W3119" s="37">
        <f t="shared" si="146"/>
        <v>2</v>
      </c>
      <c r="X3119" s="2"/>
      <c r="Z3119" s="2"/>
      <c r="AB3119" s="3"/>
      <c r="AD3119" s="3"/>
      <c r="AJ3119" s="3"/>
      <c r="AK3119" s="3"/>
    </row>
    <row r="3120" spans="1:37">
      <c r="A3120" t="s">
        <v>88</v>
      </c>
      <c r="B3120" t="s">
        <v>19</v>
      </c>
      <c r="C3120" s="2">
        <v>42199.5625</v>
      </c>
      <c r="D3120">
        <v>107.25</v>
      </c>
      <c r="E3120" s="2">
        <v>42202.597222222219</v>
      </c>
      <c r="F3120">
        <v>39.4</v>
      </c>
      <c r="G3120" s="3">
        <v>-0.63260000000000005</v>
      </c>
      <c r="H3120">
        <v>54766.39</v>
      </c>
      <c r="I3120" s="3">
        <v>0.61899999999999999</v>
      </c>
      <c r="J3120">
        <v>825</v>
      </c>
      <c r="K3120">
        <v>88481.25</v>
      </c>
      <c r="L3120">
        <v>2076527.91</v>
      </c>
      <c r="M3120">
        <v>239</v>
      </c>
      <c r="N3120">
        <v>229.15</v>
      </c>
      <c r="O3120" s="3">
        <v>-0.1608</v>
      </c>
      <c r="P3120" s="3">
        <v>0.69599999999999995</v>
      </c>
      <c r="Q3120" t="s">
        <v>20</v>
      </c>
      <c r="S3120" s="1">
        <f t="shared" si="144"/>
        <v>42199</v>
      </c>
      <c r="U3120" s="1">
        <f t="shared" si="145"/>
        <v>42202</v>
      </c>
      <c r="W3120" s="37">
        <f t="shared" si="146"/>
        <v>3</v>
      </c>
      <c r="X3120" s="2"/>
      <c r="Z3120" s="2"/>
      <c r="AB3120" s="3"/>
      <c r="AD3120" s="3"/>
      <c r="AJ3120" s="3"/>
      <c r="AK3120" s="3"/>
    </row>
    <row r="3121" spans="1:37">
      <c r="A3121" t="s">
        <v>86</v>
      </c>
      <c r="B3121" t="s">
        <v>19</v>
      </c>
      <c r="C3121" s="2">
        <v>42009.541666666664</v>
      </c>
      <c r="D3121">
        <v>131.25</v>
      </c>
      <c r="E3121" s="2">
        <v>42012.385416666664</v>
      </c>
      <c r="F3121">
        <v>48</v>
      </c>
      <c r="G3121" s="3">
        <v>-0.63429999999999997</v>
      </c>
      <c r="H3121">
        <v>65166</v>
      </c>
      <c r="I3121" s="3">
        <v>0.62060000000000004</v>
      </c>
      <c r="J3121">
        <v>800</v>
      </c>
      <c r="K3121">
        <v>105000</v>
      </c>
      <c r="L3121">
        <v>1761068.98</v>
      </c>
      <c r="M3121">
        <v>184</v>
      </c>
      <c r="N3121">
        <v>354.16</v>
      </c>
      <c r="O3121" s="3">
        <v>-9.5600000000000004E-2</v>
      </c>
      <c r="P3121" s="3">
        <v>0.75239999999999996</v>
      </c>
      <c r="Q3121" t="s">
        <v>20</v>
      </c>
      <c r="S3121" s="1">
        <f t="shared" si="144"/>
        <v>42009</v>
      </c>
      <c r="U3121" s="1">
        <f t="shared" si="145"/>
        <v>42012</v>
      </c>
      <c r="W3121" s="37">
        <f t="shared" si="146"/>
        <v>3</v>
      </c>
      <c r="X3121" s="2"/>
      <c r="Z3121" s="2"/>
      <c r="AB3121" s="3"/>
      <c r="AD3121" s="3"/>
      <c r="AJ3121" s="3"/>
      <c r="AK3121" s="3"/>
    </row>
    <row r="3122" spans="1:37">
      <c r="A3122" t="s">
        <v>35</v>
      </c>
      <c r="B3122" t="s">
        <v>19</v>
      </c>
      <c r="C3122" s="2">
        <v>41124.559027777781</v>
      </c>
      <c r="D3122">
        <v>77.400000000000006</v>
      </c>
      <c r="E3122" s="2">
        <v>41129.625</v>
      </c>
      <c r="F3122">
        <v>28.3</v>
      </c>
      <c r="G3122" s="3">
        <v>-0.63439999999999996</v>
      </c>
      <c r="H3122">
        <v>50445.15</v>
      </c>
      <c r="I3122" s="3">
        <v>0.62070000000000003</v>
      </c>
      <c r="J3122">
        <v>1050</v>
      </c>
      <c r="K3122">
        <v>81270</v>
      </c>
      <c r="L3122">
        <v>487857.87</v>
      </c>
      <c r="M3122">
        <v>248</v>
      </c>
      <c r="N3122">
        <v>203.41</v>
      </c>
      <c r="O3122" s="3">
        <v>-4.65E-2</v>
      </c>
      <c r="P3122" s="3">
        <v>0.73260000000000003</v>
      </c>
      <c r="Q3122" t="s">
        <v>20</v>
      </c>
      <c r="S3122" s="1">
        <f t="shared" si="144"/>
        <v>41124</v>
      </c>
      <c r="U3122" s="1">
        <f t="shared" si="145"/>
        <v>41129</v>
      </c>
      <c r="W3122" s="37">
        <f t="shared" si="146"/>
        <v>5</v>
      </c>
      <c r="X3122" s="2"/>
      <c r="Z3122" s="2"/>
      <c r="AB3122" s="3"/>
      <c r="AD3122" s="3"/>
      <c r="AJ3122" s="3"/>
      <c r="AK3122" s="3"/>
    </row>
    <row r="3123" spans="1:37">
      <c r="A3123" t="s">
        <v>226</v>
      </c>
      <c r="B3123" t="s">
        <v>19</v>
      </c>
      <c r="C3123" s="2">
        <v>44568.638888888891</v>
      </c>
      <c r="D3123">
        <v>226.6</v>
      </c>
      <c r="E3123" s="2">
        <v>44574.440972222219</v>
      </c>
      <c r="F3123">
        <v>82.7</v>
      </c>
      <c r="G3123" s="3">
        <v>-0.63500000000000001</v>
      </c>
      <c r="H3123">
        <v>84484.2</v>
      </c>
      <c r="I3123" s="3">
        <v>0.62139999999999995</v>
      </c>
      <c r="J3123">
        <v>600</v>
      </c>
      <c r="K3123">
        <v>135960</v>
      </c>
      <c r="L3123">
        <v>5787226.96</v>
      </c>
      <c r="M3123">
        <v>248</v>
      </c>
      <c r="N3123">
        <v>340.66</v>
      </c>
      <c r="O3123" s="3">
        <v>-3.8199999999999998E-2</v>
      </c>
      <c r="P3123" s="3">
        <v>0.72240000000000004</v>
      </c>
      <c r="Q3123" t="s">
        <v>20</v>
      </c>
      <c r="S3123" s="1">
        <f t="shared" si="144"/>
        <v>44568</v>
      </c>
      <c r="U3123" s="1">
        <f t="shared" si="145"/>
        <v>44574</v>
      </c>
      <c r="W3123" s="37">
        <f t="shared" si="146"/>
        <v>6</v>
      </c>
      <c r="X3123" s="2"/>
      <c r="Z3123" s="2"/>
      <c r="AB3123" s="3"/>
      <c r="AD3123" s="3"/>
      <c r="AJ3123" s="3"/>
      <c r="AK3123" s="3"/>
    </row>
    <row r="3124" spans="1:37">
      <c r="A3124" t="s">
        <v>217</v>
      </c>
      <c r="B3124" t="s">
        <v>19</v>
      </c>
      <c r="C3124" s="2">
        <v>44851.444444444445</v>
      </c>
      <c r="D3124">
        <v>220</v>
      </c>
      <c r="E3124" s="2">
        <v>44853.538194444445</v>
      </c>
      <c r="F3124">
        <v>80</v>
      </c>
      <c r="G3124" s="3">
        <v>-0.63639999999999997</v>
      </c>
      <c r="H3124">
        <v>95900</v>
      </c>
      <c r="I3124" s="3">
        <v>0.62270000000000003</v>
      </c>
      <c r="J3124">
        <v>700</v>
      </c>
      <c r="K3124">
        <v>154000</v>
      </c>
      <c r="L3124">
        <v>7123199.1299999999</v>
      </c>
      <c r="M3124">
        <v>179</v>
      </c>
      <c r="N3124">
        <v>535.75</v>
      </c>
      <c r="O3124" s="3">
        <v>-0.1114</v>
      </c>
      <c r="P3124" s="3">
        <v>0.68820000000000003</v>
      </c>
      <c r="Q3124" t="s">
        <v>20</v>
      </c>
      <c r="S3124" s="1">
        <f t="shared" si="144"/>
        <v>44851</v>
      </c>
      <c r="U3124" s="1">
        <f t="shared" si="145"/>
        <v>44853</v>
      </c>
      <c r="W3124" s="37">
        <f t="shared" si="146"/>
        <v>2</v>
      </c>
      <c r="X3124" s="2"/>
      <c r="Z3124" s="2"/>
      <c r="AB3124" s="3"/>
      <c r="AD3124" s="3"/>
      <c r="AJ3124" s="3"/>
      <c r="AK3124" s="3"/>
    </row>
    <row r="3125" spans="1:37">
      <c r="A3125" t="s">
        <v>80</v>
      </c>
      <c r="B3125" t="s">
        <v>19</v>
      </c>
      <c r="C3125" s="2">
        <v>41897.385416666664</v>
      </c>
      <c r="D3125">
        <v>56.4</v>
      </c>
      <c r="E3125" s="2">
        <v>41899.545138888891</v>
      </c>
      <c r="F3125">
        <v>20.5</v>
      </c>
      <c r="G3125" s="3">
        <v>-0.63649999999999995</v>
      </c>
      <c r="H3125">
        <v>28104.799999999999</v>
      </c>
      <c r="I3125" s="3">
        <v>0.62290000000000001</v>
      </c>
      <c r="J3125">
        <v>800</v>
      </c>
      <c r="K3125">
        <v>45120</v>
      </c>
      <c r="L3125">
        <v>1458837</v>
      </c>
      <c r="M3125">
        <v>199</v>
      </c>
      <c r="N3125">
        <v>141.22999999999999</v>
      </c>
      <c r="O3125" s="3">
        <v>-0.1888</v>
      </c>
      <c r="P3125" s="3">
        <v>0.73140000000000005</v>
      </c>
      <c r="Q3125" t="s">
        <v>20</v>
      </c>
      <c r="S3125" s="1">
        <f t="shared" si="144"/>
        <v>41897</v>
      </c>
      <c r="U3125" s="1">
        <f t="shared" si="145"/>
        <v>41899</v>
      </c>
      <c r="W3125" s="37">
        <f t="shared" si="146"/>
        <v>2</v>
      </c>
      <c r="X3125" s="2"/>
      <c r="Z3125" s="2"/>
      <c r="AB3125" s="3"/>
      <c r="AD3125" s="3"/>
      <c r="AJ3125" s="3"/>
      <c r="AK3125" s="3"/>
    </row>
    <row r="3126" spans="1:37">
      <c r="A3126" t="s">
        <v>90</v>
      </c>
      <c r="B3126" t="s">
        <v>19</v>
      </c>
      <c r="C3126" s="2">
        <v>42226.5625</v>
      </c>
      <c r="D3126">
        <v>106.5</v>
      </c>
      <c r="E3126" s="2">
        <v>42229.385416666664</v>
      </c>
      <c r="F3126">
        <v>38.450000000000003</v>
      </c>
      <c r="G3126" s="3">
        <v>-0.63900000000000001</v>
      </c>
      <c r="H3126">
        <v>54945.41</v>
      </c>
      <c r="I3126" s="3">
        <v>0.62539999999999996</v>
      </c>
      <c r="J3126">
        <v>825</v>
      </c>
      <c r="K3126">
        <v>87862.5</v>
      </c>
      <c r="L3126">
        <v>2139942.42</v>
      </c>
      <c r="M3126">
        <v>178</v>
      </c>
      <c r="N3126">
        <v>308.68</v>
      </c>
      <c r="O3126" s="3">
        <v>-8.3599999999999994E-2</v>
      </c>
      <c r="P3126" s="3">
        <v>0.76239999999999997</v>
      </c>
      <c r="Q3126" t="s">
        <v>20</v>
      </c>
      <c r="S3126" s="1">
        <f t="shared" si="144"/>
        <v>42226</v>
      </c>
      <c r="U3126" s="1">
        <f t="shared" si="145"/>
        <v>42229</v>
      </c>
      <c r="W3126" s="37">
        <f t="shared" si="146"/>
        <v>3</v>
      </c>
      <c r="X3126" s="2"/>
      <c r="Z3126" s="2"/>
      <c r="AB3126" s="3"/>
      <c r="AD3126" s="3"/>
      <c r="AJ3126" s="3"/>
      <c r="AK3126" s="3"/>
    </row>
    <row r="3127" spans="1:37">
      <c r="A3127" t="s">
        <v>157</v>
      </c>
      <c r="B3127" t="s">
        <v>19</v>
      </c>
      <c r="C3127" s="2">
        <v>43630.447916666664</v>
      </c>
      <c r="D3127">
        <v>90.5</v>
      </c>
      <c r="E3127" s="2">
        <v>43634.520833333336</v>
      </c>
      <c r="F3127">
        <v>32.6</v>
      </c>
      <c r="G3127" s="3">
        <v>-0.63980000000000004</v>
      </c>
      <c r="H3127">
        <v>38251.58</v>
      </c>
      <c r="I3127" s="3">
        <v>0.62619999999999998</v>
      </c>
      <c r="J3127">
        <v>675</v>
      </c>
      <c r="K3127">
        <v>61087.5</v>
      </c>
      <c r="L3127">
        <v>2874577.72</v>
      </c>
      <c r="M3127">
        <v>172</v>
      </c>
      <c r="N3127">
        <v>222.39</v>
      </c>
      <c r="O3127" s="3">
        <v>-8.0699999999999994E-2</v>
      </c>
      <c r="P3127" s="3">
        <v>0.73480000000000001</v>
      </c>
      <c r="Q3127" t="s">
        <v>20</v>
      </c>
      <c r="S3127" s="1">
        <f t="shared" si="144"/>
        <v>43630</v>
      </c>
      <c r="U3127" s="1">
        <f t="shared" si="145"/>
        <v>43634</v>
      </c>
      <c r="W3127" s="37">
        <f t="shared" si="146"/>
        <v>4</v>
      </c>
      <c r="X3127" s="2"/>
      <c r="Z3127" s="2"/>
      <c r="AB3127" s="3"/>
      <c r="AD3127" s="3"/>
      <c r="AJ3127" s="3"/>
      <c r="AK3127" s="3"/>
    </row>
    <row r="3128" spans="1:37">
      <c r="A3128" t="s">
        <v>66</v>
      </c>
      <c r="B3128" t="s">
        <v>19</v>
      </c>
      <c r="C3128" s="2">
        <v>41787.385416666664</v>
      </c>
      <c r="D3128">
        <v>27.35</v>
      </c>
      <c r="E3128" s="2">
        <v>41788.385416666664</v>
      </c>
      <c r="F3128">
        <v>9.85</v>
      </c>
      <c r="G3128" s="3">
        <v>-0.63990000000000002</v>
      </c>
      <c r="H3128">
        <v>14558.8</v>
      </c>
      <c r="I3128" s="3">
        <v>0.62629999999999997</v>
      </c>
      <c r="J3128">
        <v>850</v>
      </c>
      <c r="K3128">
        <v>23247.5</v>
      </c>
      <c r="L3128">
        <v>1228272.23</v>
      </c>
      <c r="M3128">
        <v>77</v>
      </c>
      <c r="N3128">
        <v>189.08</v>
      </c>
      <c r="O3128" s="3">
        <v>-0.29620000000000002</v>
      </c>
      <c r="P3128" s="3">
        <v>0.63990000000000002</v>
      </c>
      <c r="Q3128" t="s">
        <v>20</v>
      </c>
      <c r="S3128" s="1">
        <f t="shared" si="144"/>
        <v>41787</v>
      </c>
      <c r="U3128" s="1">
        <f t="shared" si="145"/>
        <v>41788</v>
      </c>
      <c r="W3128" s="37">
        <f t="shared" si="146"/>
        <v>1</v>
      </c>
      <c r="X3128" s="2"/>
      <c r="Z3128" s="2"/>
      <c r="AB3128" s="3"/>
      <c r="AD3128" s="3"/>
      <c r="AJ3128" s="3"/>
      <c r="AK3128" s="3"/>
    </row>
    <row r="3129" spans="1:37">
      <c r="A3129" t="s">
        <v>119</v>
      </c>
      <c r="B3129" t="s">
        <v>19</v>
      </c>
      <c r="C3129" s="2">
        <v>42986.618055555555</v>
      </c>
      <c r="D3129">
        <v>86.85</v>
      </c>
      <c r="E3129" s="2">
        <v>42991.611111111109</v>
      </c>
      <c r="F3129">
        <v>31.2</v>
      </c>
      <c r="G3129" s="3">
        <v>-0.64080000000000004</v>
      </c>
      <c r="H3129">
        <v>40852.120000000003</v>
      </c>
      <c r="I3129" s="3">
        <v>0.62719999999999998</v>
      </c>
      <c r="J3129">
        <v>750</v>
      </c>
      <c r="K3129">
        <v>65137.5</v>
      </c>
      <c r="L3129">
        <v>2328530.0499999998</v>
      </c>
      <c r="M3129">
        <v>224</v>
      </c>
      <c r="N3129">
        <v>182.38</v>
      </c>
      <c r="O3129" s="3">
        <v>-3.3399999999999999E-2</v>
      </c>
      <c r="P3129" s="3">
        <v>0.73</v>
      </c>
      <c r="Q3129" t="s">
        <v>20</v>
      </c>
      <c r="S3129" s="1">
        <f t="shared" si="144"/>
        <v>42986</v>
      </c>
      <c r="U3129" s="1">
        <f t="shared" si="145"/>
        <v>42991</v>
      </c>
      <c r="W3129" s="37">
        <f t="shared" si="146"/>
        <v>5</v>
      </c>
      <c r="X3129" s="2"/>
      <c r="Z3129" s="2"/>
      <c r="AB3129" s="3"/>
      <c r="AD3129" s="3"/>
      <c r="AJ3129" s="3"/>
      <c r="AK3129" s="3"/>
    </row>
    <row r="3130" spans="1:37">
      <c r="A3130" t="s">
        <v>34</v>
      </c>
      <c r="B3130" t="s">
        <v>19</v>
      </c>
      <c r="C3130" s="2">
        <v>41085.597222222219</v>
      </c>
      <c r="D3130">
        <v>23.4</v>
      </c>
      <c r="E3130" s="2">
        <v>41086.642361111109</v>
      </c>
      <c r="F3130">
        <v>8.4</v>
      </c>
      <c r="G3130" s="3">
        <v>-0.64100000000000001</v>
      </c>
      <c r="H3130">
        <v>15416.1</v>
      </c>
      <c r="I3130" s="3">
        <v>0.62739999999999996</v>
      </c>
      <c r="J3130">
        <v>1050</v>
      </c>
      <c r="K3130">
        <v>24570</v>
      </c>
      <c r="L3130">
        <v>411576.97</v>
      </c>
      <c r="M3130">
        <v>90</v>
      </c>
      <c r="N3130">
        <v>171.29</v>
      </c>
      <c r="O3130" s="3">
        <v>-0.3034</v>
      </c>
      <c r="P3130" s="3">
        <v>0.82050000000000001</v>
      </c>
      <c r="Q3130" t="s">
        <v>20</v>
      </c>
      <c r="S3130" s="1">
        <f t="shared" si="144"/>
        <v>41085</v>
      </c>
      <c r="U3130" s="1">
        <f t="shared" si="145"/>
        <v>41086</v>
      </c>
      <c r="W3130" s="37">
        <f t="shared" si="146"/>
        <v>1</v>
      </c>
      <c r="X3130" s="2"/>
      <c r="Z3130" s="2"/>
      <c r="AB3130" s="3"/>
      <c r="AD3130" s="3"/>
      <c r="AJ3130" s="3"/>
      <c r="AK3130" s="3"/>
    </row>
    <row r="3131" spans="1:37">
      <c r="A3131" t="s">
        <v>196</v>
      </c>
      <c r="B3131" t="s">
        <v>19</v>
      </c>
      <c r="C3131" s="2">
        <v>44295.569444444445</v>
      </c>
      <c r="D3131">
        <v>304.60000000000002</v>
      </c>
      <c r="E3131" s="2">
        <v>44299.427083333336</v>
      </c>
      <c r="F3131">
        <v>109</v>
      </c>
      <c r="G3131" s="3">
        <v>-0.64219999999999999</v>
      </c>
      <c r="H3131">
        <v>129238.2</v>
      </c>
      <c r="I3131" s="3">
        <v>0.62860000000000005</v>
      </c>
      <c r="J3131">
        <v>675</v>
      </c>
      <c r="K3131">
        <v>205605</v>
      </c>
      <c r="L3131">
        <v>4945591.82</v>
      </c>
      <c r="M3131">
        <v>112</v>
      </c>
      <c r="N3131">
        <v>1153.9100000000001</v>
      </c>
      <c r="O3131" s="3">
        <v>-8.5199999999999998E-2</v>
      </c>
      <c r="P3131" s="3">
        <v>0.70269999999999999</v>
      </c>
      <c r="Q3131" t="s">
        <v>20</v>
      </c>
      <c r="S3131" s="1">
        <f t="shared" si="144"/>
        <v>44295</v>
      </c>
      <c r="U3131" s="1">
        <f t="shared" si="145"/>
        <v>44299</v>
      </c>
      <c r="W3131" s="37">
        <f t="shared" si="146"/>
        <v>4</v>
      </c>
      <c r="X3131" s="2"/>
      <c r="Z3131" s="2"/>
      <c r="AB3131" s="3"/>
      <c r="AD3131" s="3"/>
      <c r="AJ3131" s="3"/>
      <c r="AK3131" s="3"/>
    </row>
    <row r="3132" spans="1:37">
      <c r="A3132" t="s">
        <v>121</v>
      </c>
      <c r="B3132" t="s">
        <v>19</v>
      </c>
      <c r="C3132" s="2">
        <v>43187.628472222219</v>
      </c>
      <c r="D3132">
        <v>14.05</v>
      </c>
      <c r="E3132" s="2">
        <v>43187.642361111109</v>
      </c>
      <c r="F3132">
        <v>5</v>
      </c>
      <c r="G3132" s="3">
        <v>-0.64410000000000001</v>
      </c>
      <c r="H3132">
        <v>6644.63</v>
      </c>
      <c r="I3132" s="3">
        <v>0.63060000000000005</v>
      </c>
      <c r="J3132">
        <v>750</v>
      </c>
      <c r="K3132">
        <v>10537.5</v>
      </c>
      <c r="L3132">
        <v>2304311.5</v>
      </c>
      <c r="M3132">
        <v>5</v>
      </c>
      <c r="N3132">
        <v>1328.93</v>
      </c>
      <c r="O3132" s="3">
        <v>-0.73309999999999997</v>
      </c>
      <c r="P3132" s="3">
        <v>0.64410000000000001</v>
      </c>
      <c r="Q3132" t="s">
        <v>20</v>
      </c>
      <c r="S3132" s="1">
        <f t="shared" si="144"/>
        <v>43187</v>
      </c>
      <c r="U3132" s="1">
        <f t="shared" si="145"/>
        <v>43187</v>
      </c>
      <c r="W3132" s="37">
        <f t="shared" si="146"/>
        <v>0</v>
      </c>
      <c r="X3132" s="2"/>
      <c r="Z3132" s="2"/>
      <c r="AB3132" s="3"/>
      <c r="AD3132" s="3"/>
      <c r="AJ3132" s="3"/>
      <c r="AK3132" s="3"/>
    </row>
    <row r="3133" spans="1:37">
      <c r="A3133" t="s">
        <v>208</v>
      </c>
      <c r="B3133" t="s">
        <v>19</v>
      </c>
      <c r="C3133" s="2">
        <v>44697.569444444445</v>
      </c>
      <c r="D3133">
        <v>256.55</v>
      </c>
      <c r="E3133" s="2">
        <v>44699.559027777781</v>
      </c>
      <c r="F3133">
        <v>91.2</v>
      </c>
      <c r="G3133" s="3">
        <v>-0.64449999999999996</v>
      </c>
      <c r="H3133">
        <v>121404.38</v>
      </c>
      <c r="I3133" s="3">
        <v>0.63100000000000001</v>
      </c>
      <c r="J3133">
        <v>750</v>
      </c>
      <c r="K3133">
        <v>192412.48</v>
      </c>
      <c r="L3133">
        <v>6725963.5599999996</v>
      </c>
      <c r="M3133">
        <v>150</v>
      </c>
      <c r="N3133">
        <v>809.36</v>
      </c>
      <c r="O3133" s="3">
        <v>-0.1343</v>
      </c>
      <c r="P3133" s="3">
        <v>0.75249999999999995</v>
      </c>
      <c r="Q3133" t="s">
        <v>20</v>
      </c>
      <c r="S3133" s="1">
        <f t="shared" si="144"/>
        <v>44697</v>
      </c>
      <c r="U3133" s="1">
        <f t="shared" si="145"/>
        <v>44699</v>
      </c>
      <c r="W3133" s="37">
        <f t="shared" si="146"/>
        <v>2</v>
      </c>
      <c r="X3133" s="2"/>
      <c r="Z3133" s="2"/>
      <c r="AB3133" s="3"/>
      <c r="AD3133" s="3"/>
      <c r="AJ3133" s="3"/>
      <c r="AK3133" s="3"/>
    </row>
    <row r="3134" spans="1:37">
      <c r="A3134" t="s">
        <v>156</v>
      </c>
      <c r="B3134" t="s">
        <v>19</v>
      </c>
      <c r="C3134" s="2">
        <v>43609.527777777781</v>
      </c>
      <c r="D3134">
        <v>80.2</v>
      </c>
      <c r="E3134" s="2">
        <v>43613.496527777781</v>
      </c>
      <c r="F3134">
        <v>28.5</v>
      </c>
      <c r="G3134" s="3">
        <v>-0.64459999999999995</v>
      </c>
      <c r="H3134">
        <v>34163.78</v>
      </c>
      <c r="I3134" s="3">
        <v>0.63109999999999999</v>
      </c>
      <c r="J3134">
        <v>675</v>
      </c>
      <c r="K3134">
        <v>54135</v>
      </c>
      <c r="L3134">
        <v>2724946.42</v>
      </c>
      <c r="M3134">
        <v>144</v>
      </c>
      <c r="N3134">
        <v>237.25</v>
      </c>
      <c r="O3134" s="3">
        <v>-0.1671</v>
      </c>
      <c r="P3134" s="3">
        <v>0.75870000000000004</v>
      </c>
      <c r="Q3134" t="s">
        <v>20</v>
      </c>
      <c r="S3134" s="1">
        <f t="shared" si="144"/>
        <v>43609</v>
      </c>
      <c r="U3134" s="1">
        <f t="shared" si="145"/>
        <v>43613</v>
      </c>
      <c r="W3134" s="37">
        <f t="shared" si="146"/>
        <v>4</v>
      </c>
      <c r="X3134" s="2"/>
      <c r="Z3134" s="2"/>
      <c r="AB3134" s="3"/>
      <c r="AD3134" s="3"/>
      <c r="AJ3134" s="3"/>
      <c r="AK3134" s="3"/>
    </row>
    <row r="3135" spans="1:37">
      <c r="A3135" t="s">
        <v>93</v>
      </c>
      <c r="B3135" t="s">
        <v>19</v>
      </c>
      <c r="C3135" s="2">
        <v>42026.635416666664</v>
      </c>
      <c r="D3135">
        <v>84.65</v>
      </c>
      <c r="E3135" s="2">
        <v>42031.482638888891</v>
      </c>
      <c r="F3135">
        <v>30</v>
      </c>
      <c r="G3135" s="3">
        <v>-0.64559999999999995</v>
      </c>
      <c r="H3135">
        <v>41465.21</v>
      </c>
      <c r="I3135" s="3">
        <v>0.6321</v>
      </c>
      <c r="J3135">
        <v>775</v>
      </c>
      <c r="K3135">
        <v>65603.75</v>
      </c>
      <c r="L3135">
        <v>1879399.48</v>
      </c>
      <c r="M3135">
        <v>109</v>
      </c>
      <c r="N3135">
        <v>380.41</v>
      </c>
      <c r="O3135" s="3">
        <v>-7.9100000000000004E-2</v>
      </c>
      <c r="P3135" s="3">
        <v>0.73719999999999997</v>
      </c>
      <c r="Q3135" t="s">
        <v>20</v>
      </c>
      <c r="S3135" s="1">
        <f t="shared" si="144"/>
        <v>42026</v>
      </c>
      <c r="U3135" s="1">
        <f t="shared" si="145"/>
        <v>42031</v>
      </c>
      <c r="W3135" s="37">
        <f t="shared" si="146"/>
        <v>5</v>
      </c>
      <c r="X3135" s="2"/>
      <c r="Z3135" s="2"/>
      <c r="AB3135" s="3"/>
      <c r="AD3135" s="3"/>
      <c r="AJ3135" s="3"/>
      <c r="AK3135" s="3"/>
    </row>
    <row r="3136" spans="1:37">
      <c r="A3136" t="s">
        <v>38</v>
      </c>
      <c r="B3136" t="s">
        <v>19</v>
      </c>
      <c r="C3136" s="2">
        <v>41542.607638888891</v>
      </c>
      <c r="D3136">
        <v>45.4</v>
      </c>
      <c r="E3136" s="2">
        <v>41543.638888888891</v>
      </c>
      <c r="F3136">
        <v>16.05</v>
      </c>
      <c r="G3136" s="3">
        <v>-0.64649999999999996</v>
      </c>
      <c r="H3136">
        <v>28735.5</v>
      </c>
      <c r="I3136" s="3">
        <v>0.63290000000000002</v>
      </c>
      <c r="J3136">
        <v>999.99990000000003</v>
      </c>
      <c r="K3136">
        <v>45400</v>
      </c>
      <c r="L3136">
        <v>793138.02</v>
      </c>
      <c r="M3136">
        <v>86</v>
      </c>
      <c r="N3136">
        <v>334.13</v>
      </c>
      <c r="O3136" s="3">
        <v>-0.1178</v>
      </c>
      <c r="P3136" s="3">
        <v>0.88439999999999996</v>
      </c>
      <c r="Q3136" t="s">
        <v>20</v>
      </c>
      <c r="S3136" s="1">
        <f t="shared" si="144"/>
        <v>41542</v>
      </c>
      <c r="U3136" s="1">
        <f t="shared" si="145"/>
        <v>41543</v>
      </c>
      <c r="W3136" s="37">
        <f t="shared" si="146"/>
        <v>1</v>
      </c>
      <c r="X3136" s="2"/>
      <c r="Z3136" s="2"/>
      <c r="AB3136" s="3"/>
      <c r="AD3136" s="3"/>
      <c r="AJ3136" s="3"/>
      <c r="AK3136" s="3"/>
    </row>
    <row r="3137" spans="1:37">
      <c r="A3137" t="s">
        <v>233</v>
      </c>
      <c r="B3137" t="s">
        <v>19</v>
      </c>
      <c r="C3137" s="2">
        <v>44887.409722222219</v>
      </c>
      <c r="D3137">
        <v>61</v>
      </c>
      <c r="E3137" s="2">
        <v>44888.628472222219</v>
      </c>
      <c r="F3137">
        <v>21.5</v>
      </c>
      <c r="G3137" s="3">
        <v>-0.64749999999999996</v>
      </c>
      <c r="H3137">
        <v>25138.75</v>
      </c>
      <c r="I3137" s="3">
        <v>0.63400000000000001</v>
      </c>
      <c r="J3137">
        <v>650</v>
      </c>
      <c r="K3137">
        <v>39650</v>
      </c>
      <c r="L3137">
        <v>7014477.96</v>
      </c>
      <c r="M3137">
        <v>140</v>
      </c>
      <c r="N3137">
        <v>179.56</v>
      </c>
      <c r="O3137" s="3">
        <v>-7.7899999999999997E-2</v>
      </c>
      <c r="P3137" s="3">
        <v>0.8377</v>
      </c>
      <c r="Q3137" t="s">
        <v>20</v>
      </c>
      <c r="S3137" s="1">
        <f t="shared" si="144"/>
        <v>44887</v>
      </c>
      <c r="U3137" s="1">
        <f t="shared" si="145"/>
        <v>44888</v>
      </c>
      <c r="W3137" s="37">
        <f t="shared" si="146"/>
        <v>1</v>
      </c>
      <c r="X3137" s="2"/>
      <c r="Z3137" s="2"/>
      <c r="AB3137" s="3"/>
      <c r="AD3137" s="3"/>
      <c r="AJ3137" s="3"/>
      <c r="AK3137" s="3"/>
    </row>
    <row r="3138" spans="1:37">
      <c r="A3138" t="s">
        <v>91</v>
      </c>
      <c r="B3138" t="s">
        <v>19</v>
      </c>
      <c r="C3138" s="2">
        <v>42683.541666666664</v>
      </c>
      <c r="D3138">
        <v>137.80000000000001</v>
      </c>
      <c r="E3138" s="2">
        <v>42685.385416666664</v>
      </c>
      <c r="F3138">
        <v>48.35</v>
      </c>
      <c r="G3138" s="3">
        <v>-0.64910000000000001</v>
      </c>
      <c r="H3138">
        <v>72260.509999999995</v>
      </c>
      <c r="I3138" s="3">
        <v>0.63560000000000005</v>
      </c>
      <c r="J3138">
        <v>825</v>
      </c>
      <c r="K3138">
        <v>113685</v>
      </c>
      <c r="L3138">
        <v>2151036.7000000002</v>
      </c>
      <c r="M3138">
        <v>106</v>
      </c>
      <c r="N3138">
        <v>681.7</v>
      </c>
      <c r="O3138" s="3">
        <v>-4.4000000000000003E-3</v>
      </c>
      <c r="P3138" s="3">
        <v>0.86570000000000003</v>
      </c>
      <c r="Q3138" t="s">
        <v>20</v>
      </c>
      <c r="S3138" s="1">
        <f t="shared" si="144"/>
        <v>42683</v>
      </c>
      <c r="U3138" s="1">
        <f t="shared" si="145"/>
        <v>42685</v>
      </c>
      <c r="W3138" s="37">
        <f t="shared" si="146"/>
        <v>2</v>
      </c>
      <c r="X3138" s="2"/>
      <c r="Z3138" s="2"/>
      <c r="AB3138" s="3"/>
      <c r="AD3138" s="3"/>
      <c r="AJ3138" s="3"/>
      <c r="AK3138" s="3"/>
    </row>
    <row r="3139" spans="1:37">
      <c r="A3139" t="s">
        <v>42</v>
      </c>
      <c r="B3139" t="s">
        <v>19</v>
      </c>
      <c r="C3139" s="2">
        <v>40864.420138888891</v>
      </c>
      <c r="D3139">
        <v>80.05</v>
      </c>
      <c r="E3139" s="2">
        <v>40865.618055555555</v>
      </c>
      <c r="F3139">
        <v>28.05</v>
      </c>
      <c r="G3139" s="3">
        <v>-0.64959999999999996</v>
      </c>
      <c r="H3139">
        <v>48373.05</v>
      </c>
      <c r="I3139" s="3">
        <v>0.6361</v>
      </c>
      <c r="J3139">
        <v>949.99990000000003</v>
      </c>
      <c r="K3139">
        <v>76047.5</v>
      </c>
      <c r="L3139">
        <v>-244161.03</v>
      </c>
      <c r="M3139">
        <v>134</v>
      </c>
      <c r="N3139">
        <v>360.99</v>
      </c>
      <c r="O3139" s="3">
        <v>-0.248</v>
      </c>
      <c r="P3139" s="3">
        <v>0.79259999999999997</v>
      </c>
      <c r="Q3139" t="s">
        <v>20</v>
      </c>
      <c r="S3139" s="1">
        <f t="shared" si="144"/>
        <v>40864</v>
      </c>
      <c r="U3139" s="1">
        <f t="shared" si="145"/>
        <v>40865</v>
      </c>
      <c r="W3139" s="37">
        <f t="shared" si="146"/>
        <v>1</v>
      </c>
      <c r="X3139" s="2"/>
      <c r="Z3139" s="2"/>
      <c r="AB3139" s="3"/>
      <c r="AD3139" s="3"/>
      <c r="AJ3139" s="3"/>
      <c r="AK3139" s="3"/>
    </row>
    <row r="3140" spans="1:37">
      <c r="A3140" t="s">
        <v>223</v>
      </c>
      <c r="B3140" t="s">
        <v>19</v>
      </c>
      <c r="C3140" s="2">
        <v>44785.465277777781</v>
      </c>
      <c r="D3140">
        <v>191.15</v>
      </c>
      <c r="E3140" s="2">
        <v>44791.385416666664</v>
      </c>
      <c r="F3140">
        <v>66.8</v>
      </c>
      <c r="G3140" s="3">
        <v>-0.65049999999999997</v>
      </c>
      <c r="H3140">
        <v>85239.35</v>
      </c>
      <c r="I3140" s="3">
        <v>0.63700000000000001</v>
      </c>
      <c r="J3140">
        <v>700</v>
      </c>
      <c r="K3140">
        <v>133805</v>
      </c>
      <c r="L3140">
        <v>7210556.6799999997</v>
      </c>
      <c r="M3140">
        <v>206</v>
      </c>
      <c r="N3140">
        <v>413.78</v>
      </c>
      <c r="O3140" s="3">
        <v>-3.0099999999999998E-2</v>
      </c>
      <c r="P3140" s="3">
        <v>0.71799999999999997</v>
      </c>
      <c r="Q3140" t="s">
        <v>20</v>
      </c>
      <c r="S3140" s="1">
        <f t="shared" si="144"/>
        <v>44785</v>
      </c>
      <c r="U3140" s="1">
        <f t="shared" si="145"/>
        <v>44791</v>
      </c>
      <c r="W3140" s="37">
        <f t="shared" si="146"/>
        <v>6</v>
      </c>
      <c r="X3140" s="2"/>
      <c r="Z3140" s="2"/>
      <c r="AB3140" s="3"/>
      <c r="AD3140" s="3"/>
      <c r="AJ3140" s="3"/>
      <c r="AK3140" s="3"/>
    </row>
    <row r="3141" spans="1:37">
      <c r="A3141" t="s">
        <v>36</v>
      </c>
      <c r="B3141" t="s">
        <v>19</v>
      </c>
      <c r="C3141" s="2">
        <v>41031.548611111109</v>
      </c>
      <c r="D3141">
        <v>85.5</v>
      </c>
      <c r="E3141" s="2">
        <v>41036.59375</v>
      </c>
      <c r="F3141">
        <v>29.8</v>
      </c>
      <c r="G3141" s="3">
        <v>-0.65149999999999997</v>
      </c>
      <c r="H3141">
        <v>54547</v>
      </c>
      <c r="I3141" s="3">
        <v>0.63800000000000001</v>
      </c>
      <c r="J3141">
        <v>1000</v>
      </c>
      <c r="K3141">
        <v>85500</v>
      </c>
      <c r="L3141">
        <v>215724.02</v>
      </c>
      <c r="M3141">
        <v>242</v>
      </c>
      <c r="N3141">
        <v>225.4</v>
      </c>
      <c r="O3141" s="3">
        <v>-4.9099999999999998E-2</v>
      </c>
      <c r="P3141" s="3">
        <v>0.79059999999999997</v>
      </c>
      <c r="Q3141" t="s">
        <v>20</v>
      </c>
      <c r="S3141" s="1">
        <f t="shared" si="144"/>
        <v>41031</v>
      </c>
      <c r="U3141" s="1">
        <f t="shared" si="145"/>
        <v>41036</v>
      </c>
      <c r="W3141" s="37">
        <f t="shared" si="146"/>
        <v>5</v>
      </c>
      <c r="X3141" s="2"/>
      <c r="Z3141" s="2"/>
      <c r="AB3141" s="3"/>
      <c r="AD3141" s="3"/>
      <c r="AJ3141" s="3"/>
      <c r="AK3141" s="3"/>
    </row>
    <row r="3142" spans="1:37">
      <c r="A3142" t="s">
        <v>99</v>
      </c>
      <c r="B3142" t="s">
        <v>19</v>
      </c>
      <c r="C3142" s="2">
        <v>42062.385416666664</v>
      </c>
      <c r="D3142">
        <v>160.19999999999999</v>
      </c>
      <c r="E3142" s="2">
        <v>42065.548611111109</v>
      </c>
      <c r="F3142">
        <v>55.15</v>
      </c>
      <c r="G3142" s="3">
        <v>-0.65569999999999995</v>
      </c>
      <c r="H3142">
        <v>79744.789999999994</v>
      </c>
      <c r="I3142" s="3">
        <v>0.64229999999999998</v>
      </c>
      <c r="J3142">
        <v>775</v>
      </c>
      <c r="K3142">
        <v>124155</v>
      </c>
      <c r="L3142">
        <v>1855181.42</v>
      </c>
      <c r="M3142">
        <v>199</v>
      </c>
      <c r="N3142">
        <v>400.73</v>
      </c>
      <c r="O3142" s="3">
        <v>-2.2499999999999999E-2</v>
      </c>
      <c r="P3142" s="3">
        <v>0.72130000000000005</v>
      </c>
      <c r="Q3142" t="s">
        <v>20</v>
      </c>
      <c r="S3142" s="1">
        <f t="shared" si="144"/>
        <v>42062</v>
      </c>
      <c r="U3142" s="1">
        <f t="shared" si="145"/>
        <v>42065</v>
      </c>
      <c r="W3142" s="37">
        <f t="shared" si="146"/>
        <v>3</v>
      </c>
      <c r="X3142" s="2"/>
      <c r="Z3142" s="2"/>
      <c r="AB3142" s="3"/>
      <c r="AD3142" s="3"/>
      <c r="AJ3142" s="3"/>
      <c r="AK3142" s="3"/>
    </row>
    <row r="3143" spans="1:37">
      <c r="A3143" t="s">
        <v>76</v>
      </c>
      <c r="B3143" t="s">
        <v>19</v>
      </c>
      <c r="C3143" s="2">
        <v>41848.444444444445</v>
      </c>
      <c r="D3143">
        <v>21</v>
      </c>
      <c r="E3143" s="2">
        <v>41850.579861111109</v>
      </c>
      <c r="F3143">
        <v>7.2</v>
      </c>
      <c r="G3143" s="3">
        <v>-0.65710000000000002</v>
      </c>
      <c r="H3143">
        <v>11490.3</v>
      </c>
      <c r="I3143" s="3">
        <v>0.64370000000000005</v>
      </c>
      <c r="J3143">
        <v>850</v>
      </c>
      <c r="K3143">
        <v>17850</v>
      </c>
      <c r="L3143">
        <v>1416735.48</v>
      </c>
      <c r="M3143">
        <v>116</v>
      </c>
      <c r="N3143">
        <v>99.05</v>
      </c>
      <c r="O3143" s="3">
        <v>-0.26669999999999999</v>
      </c>
      <c r="P3143" s="3">
        <v>0.85</v>
      </c>
      <c r="Q3143" t="s">
        <v>20</v>
      </c>
      <c r="S3143" s="1">
        <f t="shared" si="144"/>
        <v>41848</v>
      </c>
      <c r="U3143" s="1">
        <f t="shared" si="145"/>
        <v>41850</v>
      </c>
      <c r="W3143" s="37">
        <f t="shared" si="146"/>
        <v>2</v>
      </c>
      <c r="X3143" s="2"/>
      <c r="Z3143" s="2"/>
      <c r="AB3143" s="3"/>
      <c r="AD3143" s="3"/>
      <c r="AJ3143" s="3"/>
      <c r="AK3143" s="3"/>
    </row>
    <row r="3144" spans="1:37">
      <c r="A3144" t="s">
        <v>45</v>
      </c>
      <c r="B3144" t="s">
        <v>19</v>
      </c>
      <c r="C3144" s="2">
        <v>40893.583333333336</v>
      </c>
      <c r="D3144">
        <v>88.9</v>
      </c>
      <c r="E3144" s="2">
        <v>40897.385416666664</v>
      </c>
      <c r="F3144">
        <v>30.35</v>
      </c>
      <c r="G3144" s="3">
        <v>-0.65859999999999996</v>
      </c>
      <c r="H3144">
        <v>57357.5</v>
      </c>
      <c r="I3144" s="3">
        <v>0.6452</v>
      </c>
      <c r="J3144">
        <v>1000</v>
      </c>
      <c r="K3144">
        <v>88900</v>
      </c>
      <c r="L3144">
        <v>-119995.45</v>
      </c>
      <c r="M3144">
        <v>96</v>
      </c>
      <c r="N3144">
        <v>597.47</v>
      </c>
      <c r="O3144" s="3">
        <v>-1.7999999999999999E-2</v>
      </c>
      <c r="P3144" s="3">
        <v>0.76270000000000004</v>
      </c>
      <c r="Q3144" t="s">
        <v>20</v>
      </c>
      <c r="S3144" s="1">
        <f t="shared" si="144"/>
        <v>40893</v>
      </c>
      <c r="U3144" s="1">
        <f t="shared" si="145"/>
        <v>40897</v>
      </c>
      <c r="W3144" s="37">
        <f t="shared" si="146"/>
        <v>4</v>
      </c>
      <c r="X3144" s="2"/>
      <c r="Z3144" s="2"/>
      <c r="AB3144" s="3"/>
      <c r="AD3144" s="3"/>
      <c r="AJ3144" s="3"/>
      <c r="AK3144" s="3"/>
    </row>
    <row r="3145" spans="1:37">
      <c r="A3145" t="s">
        <v>149</v>
      </c>
      <c r="B3145" t="s">
        <v>19</v>
      </c>
      <c r="C3145" s="2">
        <v>43346.545138888891</v>
      </c>
      <c r="D3145">
        <v>160.5</v>
      </c>
      <c r="E3145" s="2">
        <v>43348.635416666664</v>
      </c>
      <c r="F3145">
        <v>54.55</v>
      </c>
      <c r="G3145" s="3">
        <v>-0.66010000000000002</v>
      </c>
      <c r="H3145">
        <v>70064.66</v>
      </c>
      <c r="I3145" s="3">
        <v>0.64670000000000005</v>
      </c>
      <c r="J3145">
        <v>675</v>
      </c>
      <c r="K3145">
        <v>108337.5</v>
      </c>
      <c r="L3145">
        <v>2561441.3199999998</v>
      </c>
      <c r="M3145">
        <v>179</v>
      </c>
      <c r="N3145">
        <v>391.42</v>
      </c>
      <c r="O3145" s="3">
        <v>-1.5299999999999999E-2</v>
      </c>
      <c r="P3145" s="3">
        <v>0.75080000000000002</v>
      </c>
      <c r="Q3145" t="s">
        <v>20</v>
      </c>
      <c r="S3145" s="1">
        <f t="shared" si="144"/>
        <v>43346</v>
      </c>
      <c r="U3145" s="1">
        <f t="shared" si="145"/>
        <v>43348</v>
      </c>
      <c r="W3145" s="37">
        <f t="shared" si="146"/>
        <v>2</v>
      </c>
      <c r="X3145" s="2"/>
      <c r="Z3145" s="2"/>
      <c r="AB3145" s="3"/>
      <c r="AD3145" s="3"/>
      <c r="AJ3145" s="3"/>
      <c r="AK3145" s="3"/>
    </row>
    <row r="3146" spans="1:37">
      <c r="A3146" t="s">
        <v>98</v>
      </c>
      <c r="B3146" t="s">
        <v>19</v>
      </c>
      <c r="C3146" s="2">
        <v>42653.600694444445</v>
      </c>
      <c r="D3146">
        <v>116.05</v>
      </c>
      <c r="E3146" s="2">
        <v>42657.524305555555</v>
      </c>
      <c r="F3146">
        <v>39.4</v>
      </c>
      <c r="G3146" s="3">
        <v>-0.66049999999999998</v>
      </c>
      <c r="H3146">
        <v>61953.79</v>
      </c>
      <c r="I3146" s="3">
        <v>0.64710000000000001</v>
      </c>
      <c r="J3146">
        <v>825</v>
      </c>
      <c r="K3146">
        <v>95741.25</v>
      </c>
      <c r="L3146">
        <v>2201135.92</v>
      </c>
      <c r="M3146">
        <v>131</v>
      </c>
      <c r="N3146">
        <v>472.93</v>
      </c>
      <c r="O3146" s="3">
        <v>-1.6400000000000001E-2</v>
      </c>
      <c r="P3146" s="3">
        <v>0.70789999999999997</v>
      </c>
      <c r="Q3146" t="s">
        <v>20</v>
      </c>
      <c r="S3146" s="1">
        <f t="shared" si="144"/>
        <v>42653</v>
      </c>
      <c r="U3146" s="1">
        <f t="shared" si="145"/>
        <v>42657</v>
      </c>
      <c r="W3146" s="37">
        <f t="shared" si="146"/>
        <v>4</v>
      </c>
      <c r="X3146" s="2"/>
      <c r="Z3146" s="2"/>
      <c r="AB3146" s="3"/>
      <c r="AD3146" s="3"/>
      <c r="AJ3146" s="3"/>
      <c r="AK3146" s="3"/>
    </row>
    <row r="3147" spans="1:37">
      <c r="A3147" t="s">
        <v>32</v>
      </c>
      <c r="B3147" t="s">
        <v>19</v>
      </c>
      <c r="C3147" s="2">
        <v>41508.527777777781</v>
      </c>
      <c r="D3147">
        <v>99.95</v>
      </c>
      <c r="E3147" s="2">
        <v>41512.548611111109</v>
      </c>
      <c r="F3147">
        <v>33.9</v>
      </c>
      <c r="G3147" s="3">
        <v>-0.66080000000000005</v>
      </c>
      <c r="H3147">
        <v>67947.08</v>
      </c>
      <c r="I3147" s="3">
        <v>0.64739999999999998</v>
      </c>
      <c r="J3147">
        <v>1050</v>
      </c>
      <c r="K3147">
        <v>104947.5</v>
      </c>
      <c r="L3147">
        <v>755348.37</v>
      </c>
      <c r="M3147">
        <v>159</v>
      </c>
      <c r="N3147">
        <v>427.34</v>
      </c>
      <c r="O3147" s="3">
        <v>-8.7999999999999995E-2</v>
      </c>
      <c r="P3147" s="3">
        <v>0.82789999999999997</v>
      </c>
      <c r="Q3147" t="s">
        <v>20</v>
      </c>
      <c r="S3147" s="1">
        <f t="shared" si="144"/>
        <v>41508</v>
      </c>
      <c r="U3147" s="1">
        <f t="shared" si="145"/>
        <v>41512</v>
      </c>
      <c r="W3147" s="37">
        <f t="shared" si="146"/>
        <v>4</v>
      </c>
      <c r="X3147" s="2"/>
      <c r="Z3147" s="2"/>
      <c r="AB3147" s="3"/>
      <c r="AD3147" s="3"/>
      <c r="AJ3147" s="3"/>
      <c r="AK3147" s="3"/>
    </row>
    <row r="3148" spans="1:37">
      <c r="A3148" t="s">
        <v>72</v>
      </c>
      <c r="B3148" t="s">
        <v>19</v>
      </c>
      <c r="C3148" s="2">
        <v>42457.447916666664</v>
      </c>
      <c r="D3148">
        <v>50.45</v>
      </c>
      <c r="E3148" s="2">
        <v>42458.583333333336</v>
      </c>
      <c r="F3148">
        <v>17.100000000000001</v>
      </c>
      <c r="G3148" s="3">
        <v>-0.66110000000000002</v>
      </c>
      <c r="H3148">
        <v>29407.05</v>
      </c>
      <c r="I3148" s="3">
        <v>0.64770000000000005</v>
      </c>
      <c r="J3148">
        <v>900</v>
      </c>
      <c r="K3148">
        <v>45405</v>
      </c>
      <c r="L3148">
        <v>1937102.66</v>
      </c>
      <c r="M3148">
        <v>116</v>
      </c>
      <c r="N3148">
        <v>253.51</v>
      </c>
      <c r="O3148" s="3">
        <v>-4.5600000000000002E-2</v>
      </c>
      <c r="P3148" s="3">
        <v>0.79679999999999995</v>
      </c>
      <c r="Q3148" t="s">
        <v>20</v>
      </c>
      <c r="S3148" s="1">
        <f t="shared" si="144"/>
        <v>42457</v>
      </c>
      <c r="U3148" s="1">
        <f t="shared" si="145"/>
        <v>42458</v>
      </c>
      <c r="W3148" s="37">
        <f t="shared" si="146"/>
        <v>1</v>
      </c>
      <c r="X3148" s="2"/>
      <c r="Z3148" s="2"/>
      <c r="AB3148" s="3"/>
      <c r="AD3148" s="3"/>
      <c r="AJ3148" s="3"/>
      <c r="AK3148" s="3"/>
    </row>
    <row r="3149" spans="1:37">
      <c r="A3149" t="s">
        <v>91</v>
      </c>
      <c r="B3149" t="s">
        <v>19</v>
      </c>
      <c r="C3149" s="2">
        <v>42559.538194444445</v>
      </c>
      <c r="D3149">
        <v>98.5</v>
      </c>
      <c r="E3149" s="2">
        <v>42564.472222222219</v>
      </c>
      <c r="F3149">
        <v>33.200000000000003</v>
      </c>
      <c r="G3149" s="3">
        <v>-0.66290000000000004</v>
      </c>
      <c r="H3149">
        <v>52785.97</v>
      </c>
      <c r="I3149" s="3">
        <v>0.64959999999999996</v>
      </c>
      <c r="J3149">
        <v>825</v>
      </c>
      <c r="K3149">
        <v>81262.5</v>
      </c>
      <c r="L3149">
        <v>1956006.59</v>
      </c>
      <c r="M3149">
        <v>210</v>
      </c>
      <c r="N3149">
        <v>251.36</v>
      </c>
      <c r="O3149" s="3">
        <v>-3.2000000000000001E-2</v>
      </c>
      <c r="P3149" s="3">
        <v>0.75180000000000002</v>
      </c>
      <c r="Q3149" t="s">
        <v>20</v>
      </c>
      <c r="S3149" s="1">
        <f t="shared" si="144"/>
        <v>42559</v>
      </c>
      <c r="U3149" s="1">
        <f t="shared" si="145"/>
        <v>42564</v>
      </c>
      <c r="W3149" s="37">
        <f t="shared" si="146"/>
        <v>5</v>
      </c>
      <c r="X3149" s="2"/>
      <c r="Z3149" s="2"/>
      <c r="AB3149" s="3"/>
      <c r="AD3149" s="3"/>
      <c r="AJ3149" s="3"/>
      <c r="AK3149" s="3"/>
    </row>
    <row r="3150" spans="1:37">
      <c r="A3150" t="s">
        <v>99</v>
      </c>
      <c r="B3150" t="s">
        <v>19</v>
      </c>
      <c r="C3150" s="2">
        <v>42047.590277777781</v>
      </c>
      <c r="D3150">
        <v>112.3</v>
      </c>
      <c r="E3150" s="2">
        <v>42051.628472222219</v>
      </c>
      <c r="F3150">
        <v>37.65</v>
      </c>
      <c r="G3150" s="3">
        <v>-0.66469999999999996</v>
      </c>
      <c r="H3150">
        <v>58520.4</v>
      </c>
      <c r="I3150" s="3">
        <v>0.65139999999999998</v>
      </c>
      <c r="J3150">
        <v>800</v>
      </c>
      <c r="K3150">
        <v>89840</v>
      </c>
      <c r="L3150">
        <v>1879021.97</v>
      </c>
      <c r="M3150">
        <v>164</v>
      </c>
      <c r="N3150">
        <v>356.83</v>
      </c>
      <c r="O3150" s="3">
        <v>-6.7199999999999996E-2</v>
      </c>
      <c r="P3150" s="3">
        <v>0.74580000000000002</v>
      </c>
      <c r="Q3150" t="s">
        <v>20</v>
      </c>
      <c r="S3150" s="1">
        <f t="shared" si="144"/>
        <v>42047</v>
      </c>
      <c r="U3150" s="1">
        <f t="shared" si="145"/>
        <v>42051</v>
      </c>
      <c r="W3150" s="37">
        <f t="shared" si="146"/>
        <v>4</v>
      </c>
      <c r="X3150" s="2"/>
      <c r="Z3150" s="2"/>
      <c r="AB3150" s="3"/>
      <c r="AD3150" s="3"/>
      <c r="AJ3150" s="3"/>
      <c r="AK3150" s="3"/>
    </row>
    <row r="3151" spans="1:37">
      <c r="A3151" t="s">
        <v>80</v>
      </c>
      <c r="B3151" t="s">
        <v>19</v>
      </c>
      <c r="C3151" s="2">
        <v>42692.59375</v>
      </c>
      <c r="D3151">
        <v>53.4</v>
      </c>
      <c r="E3151" s="2">
        <v>42696.385416666664</v>
      </c>
      <c r="F3151">
        <v>17.850000000000001</v>
      </c>
      <c r="G3151" s="3">
        <v>-0.66569999999999996</v>
      </c>
      <c r="H3151">
        <v>31353.75</v>
      </c>
      <c r="I3151" s="3">
        <v>0.65239999999999998</v>
      </c>
      <c r="J3151">
        <v>900</v>
      </c>
      <c r="K3151">
        <v>48060</v>
      </c>
      <c r="L3151">
        <v>2267286.67</v>
      </c>
      <c r="M3151">
        <v>91</v>
      </c>
      <c r="N3151">
        <v>344.55</v>
      </c>
      <c r="O3151" s="3">
        <v>-0.19009999999999999</v>
      </c>
      <c r="P3151" s="3">
        <v>0.79210000000000003</v>
      </c>
      <c r="Q3151" t="s">
        <v>20</v>
      </c>
      <c r="S3151" s="1">
        <f t="shared" si="144"/>
        <v>42692</v>
      </c>
      <c r="U3151" s="1">
        <f t="shared" si="145"/>
        <v>42696</v>
      </c>
      <c r="W3151" s="37">
        <f t="shared" si="146"/>
        <v>4</v>
      </c>
      <c r="X3151" s="2"/>
      <c r="Z3151" s="2"/>
      <c r="AB3151" s="3"/>
      <c r="AD3151" s="3"/>
      <c r="AJ3151" s="3"/>
      <c r="AK3151" s="3"/>
    </row>
    <row r="3152" spans="1:37">
      <c r="A3152" t="s">
        <v>30</v>
      </c>
      <c r="B3152" t="s">
        <v>19</v>
      </c>
      <c r="C3152" s="2">
        <v>41148.461805555555</v>
      </c>
      <c r="D3152">
        <v>25.15</v>
      </c>
      <c r="E3152" s="2">
        <v>41149.625</v>
      </c>
      <c r="F3152">
        <v>8.4</v>
      </c>
      <c r="G3152" s="3">
        <v>-0.66600000000000004</v>
      </c>
      <c r="H3152">
        <v>16414.5</v>
      </c>
      <c r="I3152" s="3">
        <v>0.65269999999999995</v>
      </c>
      <c r="J3152">
        <v>1000</v>
      </c>
      <c r="K3152">
        <v>25150</v>
      </c>
      <c r="L3152">
        <v>503029.34</v>
      </c>
      <c r="M3152">
        <v>124</v>
      </c>
      <c r="N3152">
        <v>132.38</v>
      </c>
      <c r="O3152" s="3">
        <v>-6.3600000000000004E-2</v>
      </c>
      <c r="P3152" s="3">
        <v>0.81110000000000004</v>
      </c>
      <c r="Q3152" t="s">
        <v>20</v>
      </c>
      <c r="S3152" s="1">
        <f t="shared" si="144"/>
        <v>41148</v>
      </c>
      <c r="U3152" s="1">
        <f t="shared" si="145"/>
        <v>41149</v>
      </c>
      <c r="W3152" s="37">
        <f t="shared" si="146"/>
        <v>1</v>
      </c>
      <c r="X3152" s="2"/>
      <c r="Z3152" s="2"/>
      <c r="AB3152" s="3"/>
      <c r="AD3152" s="3"/>
      <c r="AJ3152" s="3"/>
      <c r="AK3152" s="3"/>
    </row>
    <row r="3153" spans="1:37">
      <c r="A3153" t="s">
        <v>178</v>
      </c>
      <c r="B3153" t="s">
        <v>19</v>
      </c>
      <c r="C3153" s="2">
        <v>44186.520833333336</v>
      </c>
      <c r="D3153">
        <v>156.75</v>
      </c>
      <c r="E3153" s="2">
        <v>44187.569444444445</v>
      </c>
      <c r="F3153">
        <v>52.35</v>
      </c>
      <c r="G3153" s="3">
        <v>-0.66600000000000004</v>
      </c>
      <c r="H3153">
        <v>69058.570000000007</v>
      </c>
      <c r="I3153" s="3">
        <v>0.65269999999999995</v>
      </c>
      <c r="J3153">
        <v>675</v>
      </c>
      <c r="K3153">
        <v>105806.25</v>
      </c>
      <c r="L3153">
        <v>4114638.32</v>
      </c>
      <c r="M3153">
        <v>91</v>
      </c>
      <c r="N3153">
        <v>758.89</v>
      </c>
      <c r="O3153" s="3">
        <v>-4.3099999999999999E-2</v>
      </c>
      <c r="P3153" s="3">
        <v>0.86409999999999998</v>
      </c>
      <c r="Q3153" t="s">
        <v>20</v>
      </c>
      <c r="S3153" s="1">
        <f t="shared" si="144"/>
        <v>44186</v>
      </c>
      <c r="U3153" s="1">
        <f t="shared" si="145"/>
        <v>44187</v>
      </c>
      <c r="W3153" s="37">
        <f t="shared" si="146"/>
        <v>1</v>
      </c>
      <c r="X3153" s="2"/>
      <c r="Z3153" s="2"/>
      <c r="AB3153" s="3"/>
      <c r="AD3153" s="3"/>
      <c r="AJ3153" s="3"/>
      <c r="AK3153" s="3"/>
    </row>
    <row r="3154" spans="1:37">
      <c r="A3154" t="s">
        <v>127</v>
      </c>
      <c r="B3154" t="s">
        <v>19</v>
      </c>
      <c r="C3154" s="2">
        <v>43175.385416666664</v>
      </c>
      <c r="D3154">
        <v>115.5</v>
      </c>
      <c r="E3154" s="2">
        <v>43179.475694444445</v>
      </c>
      <c r="F3154">
        <v>38.5</v>
      </c>
      <c r="G3154" s="3">
        <v>-0.66669999999999996</v>
      </c>
      <c r="H3154">
        <v>50935.5</v>
      </c>
      <c r="I3154" s="3">
        <v>0.65329999999999999</v>
      </c>
      <c r="J3154">
        <v>675</v>
      </c>
      <c r="K3154">
        <v>77962.5</v>
      </c>
      <c r="L3154">
        <v>2348784.63</v>
      </c>
      <c r="M3154">
        <v>177</v>
      </c>
      <c r="N3154">
        <v>287.77</v>
      </c>
      <c r="O3154" s="3">
        <v>-0.1351</v>
      </c>
      <c r="P3154" s="3">
        <v>0.81520000000000004</v>
      </c>
      <c r="Q3154" t="s">
        <v>20</v>
      </c>
      <c r="S3154" s="1">
        <f t="shared" si="144"/>
        <v>43175</v>
      </c>
      <c r="U3154" s="1">
        <f t="shared" si="145"/>
        <v>43179</v>
      </c>
      <c r="W3154" s="37">
        <f t="shared" si="146"/>
        <v>4</v>
      </c>
      <c r="X3154" s="2"/>
      <c r="Z3154" s="2"/>
      <c r="AB3154" s="3"/>
      <c r="AD3154" s="3"/>
      <c r="AJ3154" s="3"/>
      <c r="AK3154" s="3"/>
    </row>
    <row r="3155" spans="1:37">
      <c r="A3155" t="s">
        <v>221</v>
      </c>
      <c r="B3155" t="s">
        <v>19</v>
      </c>
      <c r="C3155" s="2">
        <v>44664.482638888891</v>
      </c>
      <c r="D3155">
        <v>264.60000000000002</v>
      </c>
      <c r="E3155" s="2">
        <v>44670.385416666664</v>
      </c>
      <c r="F3155">
        <v>88.1</v>
      </c>
      <c r="G3155" s="3">
        <v>-0.66700000000000004</v>
      </c>
      <c r="H3155">
        <v>112432.45</v>
      </c>
      <c r="I3155" s="3">
        <v>0.65369999999999995</v>
      </c>
      <c r="J3155">
        <v>650</v>
      </c>
      <c r="K3155">
        <v>171990</v>
      </c>
      <c r="L3155">
        <v>6559670.7800000003</v>
      </c>
      <c r="M3155">
        <v>125</v>
      </c>
      <c r="N3155">
        <v>899.46</v>
      </c>
      <c r="O3155" s="3">
        <v>-5.7099999999999998E-2</v>
      </c>
      <c r="P3155" s="3">
        <v>0.71660000000000001</v>
      </c>
      <c r="Q3155" t="s">
        <v>20</v>
      </c>
      <c r="S3155" s="1">
        <f t="shared" si="144"/>
        <v>44664</v>
      </c>
      <c r="U3155" s="1">
        <f t="shared" si="145"/>
        <v>44670</v>
      </c>
      <c r="W3155" s="37">
        <f t="shared" si="146"/>
        <v>6</v>
      </c>
      <c r="X3155" s="2"/>
      <c r="Z3155" s="2"/>
      <c r="AB3155" s="3"/>
      <c r="AD3155" s="3"/>
      <c r="AJ3155" s="3"/>
      <c r="AK3155" s="3"/>
    </row>
    <row r="3156" spans="1:37">
      <c r="A3156" t="s">
        <v>160</v>
      </c>
      <c r="B3156" t="s">
        <v>19</v>
      </c>
      <c r="C3156" s="2">
        <v>43637.524305555555</v>
      </c>
      <c r="D3156">
        <v>73.650000000000006</v>
      </c>
      <c r="E3156" s="2">
        <v>43641.440972222219</v>
      </c>
      <c r="F3156">
        <v>24.4</v>
      </c>
      <c r="G3156" s="3">
        <v>-0.66869999999999996</v>
      </c>
      <c r="H3156">
        <v>32581.91</v>
      </c>
      <c r="I3156" s="3">
        <v>0.65539999999999998</v>
      </c>
      <c r="J3156">
        <v>675</v>
      </c>
      <c r="K3156">
        <v>49713.75</v>
      </c>
      <c r="L3156">
        <v>2841664.04</v>
      </c>
      <c r="M3156">
        <v>127</v>
      </c>
      <c r="N3156">
        <v>256.55</v>
      </c>
      <c r="O3156" s="3">
        <v>-0.1052</v>
      </c>
      <c r="P3156" s="3">
        <v>0.78949999999999998</v>
      </c>
      <c r="Q3156" t="s">
        <v>20</v>
      </c>
      <c r="S3156" s="1">
        <f t="shared" si="144"/>
        <v>43637</v>
      </c>
      <c r="U3156" s="1">
        <f t="shared" si="145"/>
        <v>43641</v>
      </c>
      <c r="W3156" s="37">
        <f t="shared" si="146"/>
        <v>4</v>
      </c>
      <c r="X3156" s="2"/>
      <c r="Z3156" s="2"/>
      <c r="AB3156" s="3"/>
      <c r="AD3156" s="3"/>
      <c r="AJ3156" s="3"/>
      <c r="AK3156" s="3"/>
    </row>
    <row r="3157" spans="1:37">
      <c r="A3157" t="s">
        <v>158</v>
      </c>
      <c r="B3157" t="s">
        <v>19</v>
      </c>
      <c r="C3157" s="2">
        <v>43810.625</v>
      </c>
      <c r="D3157">
        <v>109.35</v>
      </c>
      <c r="E3157" s="2">
        <v>43815.506944444445</v>
      </c>
      <c r="F3157">
        <v>36.049999999999997</v>
      </c>
      <c r="G3157" s="3">
        <v>-0.67030000000000001</v>
      </c>
      <c r="H3157">
        <v>48496.05</v>
      </c>
      <c r="I3157" s="3">
        <v>0.65700000000000003</v>
      </c>
      <c r="J3157">
        <v>675</v>
      </c>
      <c r="K3157">
        <v>73811.25</v>
      </c>
      <c r="L3157">
        <v>3016762.15</v>
      </c>
      <c r="M3157">
        <v>195</v>
      </c>
      <c r="N3157">
        <v>248.7</v>
      </c>
      <c r="O3157" s="3">
        <v>-8.3199999999999996E-2</v>
      </c>
      <c r="P3157" s="3">
        <v>0.73480000000000001</v>
      </c>
      <c r="Q3157" t="s">
        <v>20</v>
      </c>
      <c r="S3157" s="1">
        <f t="shared" si="144"/>
        <v>43810</v>
      </c>
      <c r="U3157" s="1">
        <f t="shared" si="145"/>
        <v>43815</v>
      </c>
      <c r="W3157" s="37">
        <f t="shared" si="146"/>
        <v>5</v>
      </c>
      <c r="X3157" s="2"/>
      <c r="Z3157" s="2"/>
      <c r="AB3157" s="3"/>
      <c r="AD3157" s="3"/>
      <c r="AJ3157" s="3"/>
      <c r="AK3157" s="3"/>
    </row>
    <row r="3158" spans="1:37">
      <c r="A3158" t="s">
        <v>137</v>
      </c>
      <c r="B3158" t="s">
        <v>19</v>
      </c>
      <c r="C3158" s="2">
        <v>43125.385416666664</v>
      </c>
      <c r="D3158">
        <v>21.65</v>
      </c>
      <c r="E3158" s="2">
        <v>43125.590277777781</v>
      </c>
      <c r="F3158">
        <v>7.1</v>
      </c>
      <c r="G3158" s="3">
        <v>-0.67210000000000003</v>
      </c>
      <c r="H3158">
        <v>9627.19</v>
      </c>
      <c r="I3158" s="3">
        <v>0.65880000000000005</v>
      </c>
      <c r="J3158">
        <v>675</v>
      </c>
      <c r="K3158">
        <v>14613.75</v>
      </c>
      <c r="L3158">
        <v>2253652.98</v>
      </c>
      <c r="M3158">
        <v>60</v>
      </c>
      <c r="N3158">
        <v>160.44999999999999</v>
      </c>
      <c r="O3158" s="3">
        <v>-0.38569999999999999</v>
      </c>
      <c r="P3158" s="3">
        <v>0.94920000000000004</v>
      </c>
      <c r="Q3158" t="s">
        <v>20</v>
      </c>
      <c r="S3158" s="1">
        <f t="shared" si="144"/>
        <v>43125</v>
      </c>
      <c r="U3158" s="1">
        <f t="shared" si="145"/>
        <v>43125</v>
      </c>
      <c r="W3158" s="37">
        <f t="shared" si="146"/>
        <v>0</v>
      </c>
      <c r="X3158" s="2"/>
      <c r="Z3158" s="2"/>
      <c r="AB3158" s="3"/>
      <c r="AD3158" s="3"/>
      <c r="AJ3158" s="3"/>
      <c r="AK3158" s="3"/>
    </row>
    <row r="3159" spans="1:37">
      <c r="A3159" t="s">
        <v>61</v>
      </c>
      <c r="B3159" t="s">
        <v>19</v>
      </c>
      <c r="C3159" s="2">
        <v>41768.388888888891</v>
      </c>
      <c r="D3159">
        <v>256</v>
      </c>
      <c r="E3159" s="2">
        <v>41773.434027777781</v>
      </c>
      <c r="F3159">
        <v>83.3</v>
      </c>
      <c r="G3159" s="3">
        <v>-0.67459999999999998</v>
      </c>
      <c r="H3159">
        <v>152376.29999999999</v>
      </c>
      <c r="I3159" s="3">
        <v>0.66139999999999999</v>
      </c>
      <c r="J3159">
        <v>900</v>
      </c>
      <c r="K3159">
        <v>230400</v>
      </c>
      <c r="L3159">
        <v>1022822.98</v>
      </c>
      <c r="M3159">
        <v>242</v>
      </c>
      <c r="N3159">
        <v>629.65</v>
      </c>
      <c r="O3159" s="3">
        <v>-1.6E-2</v>
      </c>
      <c r="P3159" s="3">
        <v>0.74019999999999997</v>
      </c>
      <c r="Q3159" t="s">
        <v>20</v>
      </c>
      <c r="S3159" s="1">
        <f t="shared" si="144"/>
        <v>41768</v>
      </c>
      <c r="U3159" s="1">
        <f t="shared" si="145"/>
        <v>41773</v>
      </c>
      <c r="W3159" s="37">
        <f t="shared" si="146"/>
        <v>5</v>
      </c>
      <c r="X3159" s="2"/>
      <c r="Z3159" s="2"/>
      <c r="AB3159" s="3"/>
      <c r="AD3159" s="3"/>
      <c r="AJ3159" s="3"/>
      <c r="AK3159" s="3"/>
    </row>
    <row r="3160" spans="1:37">
      <c r="A3160" t="s">
        <v>75</v>
      </c>
      <c r="B3160" t="s">
        <v>19</v>
      </c>
      <c r="C3160" s="2">
        <v>41929.548611111109</v>
      </c>
      <c r="D3160">
        <v>82.55</v>
      </c>
      <c r="E3160" s="2">
        <v>41933.510416666664</v>
      </c>
      <c r="F3160">
        <v>26.85</v>
      </c>
      <c r="G3160" s="3">
        <v>-0.67469999999999997</v>
      </c>
      <c r="H3160">
        <v>46415.1</v>
      </c>
      <c r="I3160" s="3">
        <v>0.66149999999999998</v>
      </c>
      <c r="J3160">
        <v>849.99990000000003</v>
      </c>
      <c r="K3160">
        <v>70167.5</v>
      </c>
      <c r="L3160">
        <v>1511883</v>
      </c>
      <c r="M3160">
        <v>142</v>
      </c>
      <c r="N3160">
        <v>326.87</v>
      </c>
      <c r="O3160" s="3">
        <v>-0.106</v>
      </c>
      <c r="P3160" s="3">
        <v>0.79710000000000003</v>
      </c>
      <c r="Q3160" t="s">
        <v>20</v>
      </c>
      <c r="S3160" s="1">
        <f t="shared" si="144"/>
        <v>41929</v>
      </c>
      <c r="U3160" s="1">
        <f t="shared" si="145"/>
        <v>41933</v>
      </c>
      <c r="W3160" s="37">
        <f t="shared" si="146"/>
        <v>4</v>
      </c>
      <c r="X3160" s="2"/>
      <c r="Z3160" s="2"/>
      <c r="AB3160" s="3"/>
      <c r="AD3160" s="3"/>
      <c r="AJ3160" s="3"/>
      <c r="AK3160" s="3"/>
    </row>
    <row r="3161" spans="1:37">
      <c r="A3161" t="s">
        <v>393</v>
      </c>
      <c r="B3161" t="s">
        <v>19</v>
      </c>
      <c r="C3161" s="2">
        <v>43850.399305555555</v>
      </c>
      <c r="D3161">
        <v>72.599999999999994</v>
      </c>
      <c r="E3161" s="2">
        <v>43852.385416666664</v>
      </c>
      <c r="F3161">
        <v>23.4</v>
      </c>
      <c r="G3161" s="3">
        <v>-0.67769999999999997</v>
      </c>
      <c r="H3161">
        <v>32562</v>
      </c>
      <c r="I3161" s="3">
        <v>0.66449999999999998</v>
      </c>
      <c r="J3161">
        <v>675</v>
      </c>
      <c r="K3161">
        <v>49005</v>
      </c>
      <c r="L3161">
        <v>3014549.17</v>
      </c>
      <c r="M3161">
        <v>149</v>
      </c>
      <c r="N3161">
        <v>218.54</v>
      </c>
      <c r="O3161" s="3">
        <v>-5.6500000000000002E-2</v>
      </c>
      <c r="P3161" s="3">
        <v>0.71489999999999998</v>
      </c>
      <c r="Q3161" t="s">
        <v>20</v>
      </c>
      <c r="S3161" s="1">
        <f t="shared" si="144"/>
        <v>43850</v>
      </c>
      <c r="U3161" s="1">
        <f t="shared" si="145"/>
        <v>43852</v>
      </c>
      <c r="W3161" s="37">
        <f t="shared" si="146"/>
        <v>2</v>
      </c>
      <c r="X3161" s="2"/>
      <c r="Z3161" s="2"/>
      <c r="AB3161" s="3"/>
      <c r="AD3161" s="3"/>
      <c r="AJ3161" s="3"/>
      <c r="AK3161" s="3"/>
    </row>
    <row r="3162" spans="1:37">
      <c r="A3162" t="s">
        <v>92</v>
      </c>
      <c r="B3162" t="s">
        <v>19</v>
      </c>
      <c r="C3162" s="2">
        <v>42123.607638888891</v>
      </c>
      <c r="D3162">
        <v>61</v>
      </c>
      <c r="E3162" s="2">
        <v>42124.600694444445</v>
      </c>
      <c r="F3162">
        <v>19.649999999999999</v>
      </c>
      <c r="G3162" s="3">
        <v>-0.67789999999999995</v>
      </c>
      <c r="H3162">
        <v>33448.39</v>
      </c>
      <c r="I3162" s="3">
        <v>0.66459999999999997</v>
      </c>
      <c r="J3162">
        <v>825</v>
      </c>
      <c r="K3162">
        <v>50325</v>
      </c>
      <c r="L3162">
        <v>1819751.96</v>
      </c>
      <c r="M3162">
        <v>75</v>
      </c>
      <c r="N3162">
        <v>445.98</v>
      </c>
      <c r="O3162" s="3">
        <v>-0.42620000000000002</v>
      </c>
      <c r="P3162" s="3">
        <v>0.90159999999999996</v>
      </c>
      <c r="Q3162" t="s">
        <v>20</v>
      </c>
      <c r="S3162" s="1">
        <f t="shared" si="144"/>
        <v>42123</v>
      </c>
      <c r="U3162" s="1">
        <f t="shared" si="145"/>
        <v>42124</v>
      </c>
      <c r="W3162" s="37">
        <f t="shared" si="146"/>
        <v>1</v>
      </c>
      <c r="X3162" s="2"/>
      <c r="Z3162" s="2"/>
      <c r="AB3162" s="3"/>
      <c r="AD3162" s="3"/>
      <c r="AJ3162" s="3"/>
      <c r="AK3162" s="3"/>
    </row>
    <row r="3163" spans="1:37">
      <c r="A3163" t="s">
        <v>253</v>
      </c>
      <c r="B3163" t="s">
        <v>19</v>
      </c>
      <c r="C3163" s="2">
        <v>44603.385416666664</v>
      </c>
      <c r="D3163">
        <v>239.9</v>
      </c>
      <c r="E3163" s="2">
        <v>44607.479166666664</v>
      </c>
      <c r="F3163">
        <v>76.95</v>
      </c>
      <c r="G3163" s="3">
        <v>-0.67920000000000003</v>
      </c>
      <c r="H3163">
        <v>103857.98</v>
      </c>
      <c r="I3163" s="3">
        <v>0.66600000000000004</v>
      </c>
      <c r="J3163">
        <v>650</v>
      </c>
      <c r="K3163">
        <v>155935</v>
      </c>
      <c r="L3163">
        <v>6085124.8099999996</v>
      </c>
      <c r="M3163">
        <v>179</v>
      </c>
      <c r="N3163">
        <v>580.21</v>
      </c>
      <c r="O3163" s="3">
        <v>-2.3099999999999999E-2</v>
      </c>
      <c r="P3163" s="3">
        <v>0.77639999999999998</v>
      </c>
      <c r="Q3163" t="s">
        <v>20</v>
      </c>
      <c r="S3163" s="1">
        <f t="shared" si="144"/>
        <v>44603</v>
      </c>
      <c r="U3163" s="1">
        <f t="shared" si="145"/>
        <v>44607</v>
      </c>
      <c r="W3163" s="37">
        <f t="shared" si="146"/>
        <v>4</v>
      </c>
      <c r="X3163" s="2"/>
      <c r="Z3163" s="2"/>
      <c r="AB3163" s="3"/>
      <c r="AD3163" s="3"/>
      <c r="AJ3163" s="3"/>
      <c r="AK3163" s="3"/>
    </row>
    <row r="3164" spans="1:37">
      <c r="A3164" t="s">
        <v>83</v>
      </c>
      <c r="B3164" t="s">
        <v>19</v>
      </c>
      <c r="C3164" s="2">
        <v>42138.555555555555</v>
      </c>
      <c r="D3164">
        <v>132.30000000000001</v>
      </c>
      <c r="E3164" s="2">
        <v>42143.59375</v>
      </c>
      <c r="F3164">
        <v>42.05</v>
      </c>
      <c r="G3164" s="3">
        <v>-0.68220000000000003</v>
      </c>
      <c r="H3164">
        <v>73017.86</v>
      </c>
      <c r="I3164" s="3">
        <v>0.66900000000000004</v>
      </c>
      <c r="J3164">
        <v>825</v>
      </c>
      <c r="K3164">
        <v>109147.5</v>
      </c>
      <c r="L3164">
        <v>1873514.88</v>
      </c>
      <c r="M3164">
        <v>239</v>
      </c>
      <c r="N3164">
        <v>305.51</v>
      </c>
      <c r="O3164" s="3">
        <v>-0.1905</v>
      </c>
      <c r="P3164" s="3">
        <v>0.81589999999999996</v>
      </c>
      <c r="Q3164" t="s">
        <v>20</v>
      </c>
      <c r="S3164" s="1">
        <f t="shared" si="144"/>
        <v>42138</v>
      </c>
      <c r="U3164" s="1">
        <f t="shared" si="145"/>
        <v>42143</v>
      </c>
      <c r="W3164" s="37">
        <f t="shared" si="146"/>
        <v>5</v>
      </c>
      <c r="X3164" s="2"/>
      <c r="Z3164" s="2"/>
      <c r="AB3164" s="3"/>
      <c r="AD3164" s="3"/>
      <c r="AJ3164" s="3"/>
      <c r="AK3164" s="3"/>
    </row>
    <row r="3165" spans="1:37">
      <c r="A3165" t="s">
        <v>37</v>
      </c>
      <c r="B3165" t="s">
        <v>19</v>
      </c>
      <c r="C3165" s="2">
        <v>41173.385416666664</v>
      </c>
      <c r="D3165">
        <v>41.35</v>
      </c>
      <c r="E3165" s="2">
        <v>41176.555555555555</v>
      </c>
      <c r="F3165">
        <v>12.75</v>
      </c>
      <c r="G3165" s="3">
        <v>-0.69169999999999998</v>
      </c>
      <c r="H3165">
        <v>28059</v>
      </c>
      <c r="I3165" s="3">
        <v>0.67859999999999998</v>
      </c>
      <c r="J3165">
        <v>1000</v>
      </c>
      <c r="K3165">
        <v>41350</v>
      </c>
      <c r="L3165">
        <v>489174.02</v>
      </c>
      <c r="M3165">
        <v>126</v>
      </c>
      <c r="N3165">
        <v>222.69</v>
      </c>
      <c r="O3165" s="3">
        <v>-0.4027</v>
      </c>
      <c r="P3165" s="3">
        <v>0.75819999999999999</v>
      </c>
      <c r="Q3165" t="s">
        <v>20</v>
      </c>
      <c r="S3165" s="1">
        <f t="shared" si="144"/>
        <v>41173</v>
      </c>
      <c r="U3165" s="1">
        <f t="shared" si="145"/>
        <v>41176</v>
      </c>
      <c r="W3165" s="37">
        <f t="shared" si="146"/>
        <v>3</v>
      </c>
      <c r="X3165" s="2"/>
      <c r="Z3165" s="2"/>
      <c r="AB3165" s="3"/>
      <c r="AD3165" s="3"/>
      <c r="AJ3165" s="3"/>
      <c r="AK3165" s="3"/>
    </row>
    <row r="3166" spans="1:37">
      <c r="A3166" t="s">
        <v>163</v>
      </c>
      <c r="B3166" t="s">
        <v>19</v>
      </c>
      <c r="C3166" s="2">
        <v>43796.388888888891</v>
      </c>
      <c r="D3166">
        <v>39.9</v>
      </c>
      <c r="E3166" s="2">
        <v>43797.579861111109</v>
      </c>
      <c r="F3166">
        <v>12.25</v>
      </c>
      <c r="G3166" s="3">
        <v>-0.69299999999999995</v>
      </c>
      <c r="H3166">
        <v>18311.740000000002</v>
      </c>
      <c r="I3166" s="3">
        <v>0.67989999999999995</v>
      </c>
      <c r="J3166">
        <v>675</v>
      </c>
      <c r="K3166">
        <v>26932.5</v>
      </c>
      <c r="L3166">
        <v>2946121.38</v>
      </c>
      <c r="M3166">
        <v>132</v>
      </c>
      <c r="N3166">
        <v>138.72999999999999</v>
      </c>
      <c r="O3166" s="3">
        <v>-0.33460000000000001</v>
      </c>
      <c r="P3166" s="3">
        <v>0.8609</v>
      </c>
      <c r="Q3166" t="s">
        <v>20</v>
      </c>
      <c r="S3166" s="1">
        <f t="shared" si="144"/>
        <v>43796</v>
      </c>
      <c r="U3166" s="1">
        <f t="shared" si="145"/>
        <v>43797</v>
      </c>
      <c r="W3166" s="37">
        <f t="shared" si="146"/>
        <v>1</v>
      </c>
      <c r="X3166" s="2"/>
      <c r="Z3166" s="2"/>
      <c r="AB3166" s="3"/>
      <c r="AD3166" s="3"/>
      <c r="AJ3166" s="3"/>
      <c r="AK3166" s="3"/>
    </row>
    <row r="3167" spans="1:37">
      <c r="A3167" t="s">
        <v>208</v>
      </c>
      <c r="B3167" t="s">
        <v>19</v>
      </c>
      <c r="C3167" s="2">
        <v>44410.385416666664</v>
      </c>
      <c r="D3167">
        <v>202.85</v>
      </c>
      <c r="E3167" s="2">
        <v>44413.642361111109</v>
      </c>
      <c r="F3167">
        <v>62</v>
      </c>
      <c r="G3167" s="3">
        <v>-0.69440000000000002</v>
      </c>
      <c r="H3167">
        <v>96741.05</v>
      </c>
      <c r="I3167" s="3">
        <v>0.68130000000000002</v>
      </c>
      <c r="J3167">
        <v>700</v>
      </c>
      <c r="K3167">
        <v>141995</v>
      </c>
      <c r="L3167">
        <v>5781607.9100000001</v>
      </c>
      <c r="M3167">
        <v>303</v>
      </c>
      <c r="N3167">
        <v>319.27999999999997</v>
      </c>
      <c r="O3167" s="3">
        <v>-7.1999999999999995E-2</v>
      </c>
      <c r="P3167" s="3">
        <v>0.71579999999999999</v>
      </c>
      <c r="Q3167" t="s">
        <v>20</v>
      </c>
      <c r="S3167" s="1">
        <f t="shared" si="144"/>
        <v>44410</v>
      </c>
      <c r="U3167" s="1">
        <f t="shared" si="145"/>
        <v>44413</v>
      </c>
      <c r="W3167" s="37">
        <f t="shared" si="146"/>
        <v>3</v>
      </c>
      <c r="X3167" s="2"/>
      <c r="Z3167" s="2"/>
      <c r="AB3167" s="3"/>
      <c r="AD3167" s="3"/>
      <c r="AJ3167" s="3"/>
      <c r="AK3167" s="3"/>
    </row>
    <row r="3168" spans="1:37">
      <c r="A3168" t="s">
        <v>142</v>
      </c>
      <c r="B3168" t="s">
        <v>19</v>
      </c>
      <c r="C3168" s="2">
        <v>43601.576388888891</v>
      </c>
      <c r="D3168">
        <v>285.5</v>
      </c>
      <c r="E3168" s="2">
        <v>43606.552083333336</v>
      </c>
      <c r="F3168">
        <v>86.5</v>
      </c>
      <c r="G3168" s="3">
        <v>-0.69699999999999995</v>
      </c>
      <c r="H3168">
        <v>131814</v>
      </c>
      <c r="I3168" s="3">
        <v>0.68400000000000005</v>
      </c>
      <c r="J3168">
        <v>675</v>
      </c>
      <c r="K3168">
        <v>192712.5</v>
      </c>
      <c r="L3168">
        <v>2562798.9300000002</v>
      </c>
      <c r="M3168">
        <v>222</v>
      </c>
      <c r="N3168">
        <v>593.76</v>
      </c>
      <c r="O3168" s="3">
        <v>-5.4300000000000001E-2</v>
      </c>
      <c r="P3168" s="3">
        <v>0.77580000000000005</v>
      </c>
      <c r="Q3168" t="s">
        <v>20</v>
      </c>
      <c r="S3168" s="1">
        <f t="shared" si="144"/>
        <v>43601</v>
      </c>
      <c r="U3168" s="1">
        <f t="shared" si="145"/>
        <v>43606</v>
      </c>
      <c r="W3168" s="37">
        <f t="shared" si="146"/>
        <v>5</v>
      </c>
      <c r="X3168" s="2"/>
      <c r="Z3168" s="2"/>
      <c r="AB3168" s="3"/>
      <c r="AD3168" s="3"/>
      <c r="AJ3168" s="3"/>
      <c r="AK3168" s="3"/>
    </row>
    <row r="3169" spans="1:37">
      <c r="A3169" t="s">
        <v>210</v>
      </c>
      <c r="B3169" t="s">
        <v>19</v>
      </c>
      <c r="C3169" s="2">
        <v>44419.5625</v>
      </c>
      <c r="D3169">
        <v>166</v>
      </c>
      <c r="E3169" s="2">
        <v>44425.385416666664</v>
      </c>
      <c r="F3169">
        <v>50.15</v>
      </c>
      <c r="G3169" s="3">
        <v>-0.69789999999999996</v>
      </c>
      <c r="H3169">
        <v>73897.52</v>
      </c>
      <c r="I3169" s="3">
        <v>0.68489999999999995</v>
      </c>
      <c r="J3169">
        <v>650</v>
      </c>
      <c r="K3169">
        <v>107900</v>
      </c>
      <c r="L3169">
        <v>5796210.8099999996</v>
      </c>
      <c r="M3169">
        <v>254</v>
      </c>
      <c r="N3169">
        <v>290.94</v>
      </c>
      <c r="O3169" s="3">
        <v>-8.43E-2</v>
      </c>
      <c r="P3169" s="3">
        <v>0.73399999999999999</v>
      </c>
      <c r="Q3169" t="s">
        <v>20</v>
      </c>
      <c r="S3169" s="1">
        <f t="shared" si="144"/>
        <v>44419</v>
      </c>
      <c r="U3169" s="1">
        <f t="shared" si="145"/>
        <v>44425</v>
      </c>
      <c r="W3169" s="37">
        <f t="shared" si="146"/>
        <v>6</v>
      </c>
      <c r="X3169" s="2"/>
      <c r="Z3169" s="2"/>
      <c r="AB3169" s="3"/>
      <c r="AD3169" s="3"/>
      <c r="AJ3169" s="3"/>
      <c r="AK3169" s="3"/>
    </row>
    <row r="3170" spans="1:37">
      <c r="A3170" t="s">
        <v>120</v>
      </c>
      <c r="B3170" t="s">
        <v>19</v>
      </c>
      <c r="C3170" s="2">
        <v>43020.440972222219</v>
      </c>
      <c r="D3170">
        <v>65.599999999999994</v>
      </c>
      <c r="E3170" s="2">
        <v>43025.524305555555</v>
      </c>
      <c r="F3170">
        <v>19.600000000000001</v>
      </c>
      <c r="G3170" s="3">
        <v>-0.70120000000000005</v>
      </c>
      <c r="H3170">
        <v>33861</v>
      </c>
      <c r="I3170" s="3">
        <v>0.68820000000000003</v>
      </c>
      <c r="J3170">
        <v>750</v>
      </c>
      <c r="K3170">
        <v>49200</v>
      </c>
      <c r="L3170">
        <v>2373120.1800000002</v>
      </c>
      <c r="M3170">
        <v>250</v>
      </c>
      <c r="N3170">
        <v>135.44</v>
      </c>
      <c r="O3170" s="3">
        <v>-6.4000000000000001E-2</v>
      </c>
      <c r="P3170" s="3">
        <v>0.75760000000000005</v>
      </c>
      <c r="Q3170" t="s">
        <v>20</v>
      </c>
      <c r="S3170" s="1">
        <f t="shared" si="144"/>
        <v>43020</v>
      </c>
      <c r="U3170" s="1">
        <f t="shared" si="145"/>
        <v>43025</v>
      </c>
      <c r="W3170" s="37">
        <f t="shared" si="146"/>
        <v>5</v>
      </c>
      <c r="X3170" s="2"/>
      <c r="Z3170" s="2"/>
      <c r="AB3170" s="3"/>
      <c r="AD3170" s="3"/>
      <c r="AJ3170" s="3"/>
      <c r="AK3170" s="3"/>
    </row>
    <row r="3171" spans="1:37">
      <c r="A3171" t="s">
        <v>25</v>
      </c>
      <c r="B3171" t="s">
        <v>19</v>
      </c>
      <c r="C3171" s="2">
        <v>41367.534722222219</v>
      </c>
      <c r="D3171">
        <v>94.8</v>
      </c>
      <c r="E3171" s="2">
        <v>41372.538194444445</v>
      </c>
      <c r="F3171">
        <v>28.25</v>
      </c>
      <c r="G3171" s="3">
        <v>-0.70199999999999996</v>
      </c>
      <c r="H3171">
        <v>65319.5</v>
      </c>
      <c r="I3171" s="3">
        <v>0.68899999999999995</v>
      </c>
      <c r="J3171">
        <v>999.99990000000003</v>
      </c>
      <c r="K3171">
        <v>94800</v>
      </c>
      <c r="L3171">
        <v>768007.97</v>
      </c>
      <c r="M3171">
        <v>229</v>
      </c>
      <c r="N3171">
        <v>285.24</v>
      </c>
      <c r="O3171" s="3">
        <v>-7.5899999999999995E-2</v>
      </c>
      <c r="P3171" s="3">
        <v>0.77739999999999998</v>
      </c>
      <c r="Q3171" t="s">
        <v>20</v>
      </c>
      <c r="S3171" s="1">
        <f t="shared" si="144"/>
        <v>41367</v>
      </c>
      <c r="U3171" s="1">
        <f t="shared" si="145"/>
        <v>41372</v>
      </c>
      <c r="W3171" s="37">
        <f t="shared" si="146"/>
        <v>5</v>
      </c>
      <c r="X3171" s="2"/>
      <c r="Z3171" s="2"/>
      <c r="AB3171" s="3"/>
      <c r="AD3171" s="3"/>
      <c r="AJ3171" s="3"/>
      <c r="AK3171" s="3"/>
    </row>
    <row r="3172" spans="1:37">
      <c r="A3172" t="s">
        <v>147</v>
      </c>
      <c r="B3172" t="s">
        <v>19</v>
      </c>
      <c r="C3172" s="2">
        <v>43567.5625</v>
      </c>
      <c r="D3172">
        <v>74.349999999999994</v>
      </c>
      <c r="E3172" s="2">
        <v>43573.423611111109</v>
      </c>
      <c r="F3172">
        <v>21.9</v>
      </c>
      <c r="G3172" s="3">
        <v>-0.70540000000000003</v>
      </c>
      <c r="H3172">
        <v>34754.06</v>
      </c>
      <c r="I3172" s="3">
        <v>0.6925</v>
      </c>
      <c r="J3172">
        <v>675</v>
      </c>
      <c r="K3172">
        <v>50186.25</v>
      </c>
      <c r="L3172">
        <v>2516464.27</v>
      </c>
      <c r="M3172">
        <v>189</v>
      </c>
      <c r="N3172">
        <v>183.88</v>
      </c>
      <c r="O3172" s="3">
        <v>-0.13519999999999999</v>
      </c>
      <c r="P3172" s="3">
        <v>0.86619999999999997</v>
      </c>
      <c r="Q3172" t="s">
        <v>20</v>
      </c>
      <c r="S3172" s="1">
        <f t="shared" ref="S3172:S3235" si="147">DATE(YEAR(C3172),MONTH(C3172),DAY(C3172))</f>
        <v>43567</v>
      </c>
      <c r="U3172" s="1">
        <f t="shared" ref="U3172:U3235" si="148">DATE(YEAR(E3172),MONTH(E3172),DAY(E3172))</f>
        <v>43573</v>
      </c>
      <c r="W3172" s="37">
        <f t="shared" ref="W3172:W3235" si="149">U3172-S3172</f>
        <v>6</v>
      </c>
      <c r="X3172" s="2"/>
      <c r="Z3172" s="2"/>
      <c r="AB3172" s="3"/>
      <c r="AD3172" s="3"/>
      <c r="AJ3172" s="3"/>
      <c r="AK3172" s="3"/>
    </row>
    <row r="3173" spans="1:37">
      <c r="A3173" t="s">
        <v>68</v>
      </c>
      <c r="B3173" t="s">
        <v>19</v>
      </c>
      <c r="C3173" s="2">
        <v>41795.479166666664</v>
      </c>
      <c r="D3173">
        <v>95.35</v>
      </c>
      <c r="E3173" s="2">
        <v>41800.388888888891</v>
      </c>
      <c r="F3173">
        <v>28.05</v>
      </c>
      <c r="G3173" s="3">
        <v>-0.70579999999999998</v>
      </c>
      <c r="H3173">
        <v>56156.1</v>
      </c>
      <c r="I3173" s="3">
        <v>0.69289999999999996</v>
      </c>
      <c r="J3173">
        <v>850</v>
      </c>
      <c r="K3173">
        <v>81047.5</v>
      </c>
      <c r="L3173">
        <v>1363089.45</v>
      </c>
      <c r="M3173">
        <v>203</v>
      </c>
      <c r="N3173">
        <v>276.63</v>
      </c>
      <c r="O3173" s="3">
        <v>-2.8299999999999999E-2</v>
      </c>
      <c r="P3173" s="3">
        <v>0.76980000000000004</v>
      </c>
      <c r="Q3173" t="s">
        <v>20</v>
      </c>
      <c r="S3173" s="1">
        <f t="shared" si="147"/>
        <v>41795</v>
      </c>
      <c r="U3173" s="1">
        <f t="shared" si="148"/>
        <v>41800</v>
      </c>
      <c r="W3173" s="37">
        <f t="shared" si="149"/>
        <v>5</v>
      </c>
      <c r="X3173" s="2"/>
      <c r="Z3173" s="2"/>
      <c r="AB3173" s="3"/>
      <c r="AD3173" s="3"/>
      <c r="AJ3173" s="3"/>
      <c r="AK3173" s="3"/>
    </row>
    <row r="3174" spans="1:37">
      <c r="A3174" t="s">
        <v>143</v>
      </c>
      <c r="B3174" t="s">
        <v>19</v>
      </c>
      <c r="C3174" s="2">
        <v>44041.53125</v>
      </c>
      <c r="D3174">
        <v>62.1</v>
      </c>
      <c r="E3174" s="2">
        <v>44042.409722222219</v>
      </c>
      <c r="F3174">
        <v>18.2</v>
      </c>
      <c r="G3174" s="3">
        <v>-0.70689999999999997</v>
      </c>
      <c r="H3174">
        <v>32322.75</v>
      </c>
      <c r="I3174" s="3">
        <v>0.69399999999999995</v>
      </c>
      <c r="J3174">
        <v>750</v>
      </c>
      <c r="K3174">
        <v>46575</v>
      </c>
      <c r="L3174">
        <v>3711653.64</v>
      </c>
      <c r="M3174">
        <v>42</v>
      </c>
      <c r="N3174">
        <v>769.59</v>
      </c>
      <c r="O3174" s="3">
        <v>-8.7800000000000003E-2</v>
      </c>
      <c r="P3174" s="3">
        <v>0.81799999999999995</v>
      </c>
      <c r="Q3174" t="s">
        <v>20</v>
      </c>
      <c r="S3174" s="1">
        <f t="shared" si="147"/>
        <v>44041</v>
      </c>
      <c r="U3174" s="1">
        <f t="shared" si="148"/>
        <v>44042</v>
      </c>
      <c r="W3174" s="37">
        <f t="shared" si="149"/>
        <v>1</v>
      </c>
      <c r="X3174" s="2"/>
      <c r="Z3174" s="2"/>
      <c r="AB3174" s="3"/>
      <c r="AD3174" s="3"/>
      <c r="AJ3174" s="3"/>
      <c r="AK3174" s="3"/>
    </row>
    <row r="3175" spans="1:37">
      <c r="A3175" t="s">
        <v>80</v>
      </c>
      <c r="B3175" t="s">
        <v>19</v>
      </c>
      <c r="C3175" s="2">
        <v>42725.618055555555</v>
      </c>
      <c r="D3175">
        <v>47.85</v>
      </c>
      <c r="E3175" s="2">
        <v>42727.503472222219</v>
      </c>
      <c r="F3175">
        <v>14</v>
      </c>
      <c r="G3175" s="3">
        <v>-0.70740000000000003</v>
      </c>
      <c r="H3175">
        <v>29908.35</v>
      </c>
      <c r="I3175" s="3">
        <v>0.69450000000000001</v>
      </c>
      <c r="J3175">
        <v>900</v>
      </c>
      <c r="K3175">
        <v>43065</v>
      </c>
      <c r="L3175">
        <v>2263009.87</v>
      </c>
      <c r="M3175">
        <v>118</v>
      </c>
      <c r="N3175">
        <v>253.46</v>
      </c>
      <c r="O3175" s="3">
        <v>-9.5100000000000004E-2</v>
      </c>
      <c r="P3175" s="3">
        <v>0.8579</v>
      </c>
      <c r="Q3175" t="s">
        <v>20</v>
      </c>
      <c r="S3175" s="1">
        <f t="shared" si="147"/>
        <v>42725</v>
      </c>
      <c r="U3175" s="1">
        <f t="shared" si="148"/>
        <v>42727</v>
      </c>
      <c r="W3175" s="37">
        <f t="shared" si="149"/>
        <v>2</v>
      </c>
      <c r="X3175" s="2"/>
      <c r="Z3175" s="2"/>
      <c r="AB3175" s="3"/>
      <c r="AD3175" s="3"/>
      <c r="AJ3175" s="3"/>
      <c r="AK3175" s="3"/>
    </row>
    <row r="3176" spans="1:37">
      <c r="A3176" t="s">
        <v>27</v>
      </c>
      <c r="B3176" t="s">
        <v>19</v>
      </c>
      <c r="C3176" s="2">
        <v>41452.385416666664</v>
      </c>
      <c r="D3176">
        <v>58.65</v>
      </c>
      <c r="E3176" s="2">
        <v>41452.642361111109</v>
      </c>
      <c r="F3176">
        <v>17.149999999999999</v>
      </c>
      <c r="G3176" s="3">
        <v>-0.70760000000000001</v>
      </c>
      <c r="H3176">
        <v>40742</v>
      </c>
      <c r="I3176" s="3">
        <v>0.69469999999999998</v>
      </c>
      <c r="J3176">
        <v>1000</v>
      </c>
      <c r="K3176">
        <v>58650</v>
      </c>
      <c r="L3176">
        <v>544535.97</v>
      </c>
      <c r="M3176">
        <v>75</v>
      </c>
      <c r="N3176">
        <v>543.23</v>
      </c>
      <c r="O3176" s="3">
        <v>-0.2651</v>
      </c>
      <c r="P3176" s="3">
        <v>0.86360000000000003</v>
      </c>
      <c r="Q3176" t="s">
        <v>20</v>
      </c>
      <c r="S3176" s="1">
        <f t="shared" si="147"/>
        <v>41452</v>
      </c>
      <c r="U3176" s="1">
        <f t="shared" si="148"/>
        <v>41452</v>
      </c>
      <c r="W3176" s="37">
        <f t="shared" si="149"/>
        <v>0</v>
      </c>
      <c r="X3176" s="2"/>
      <c r="Z3176" s="2"/>
      <c r="AB3176" s="3"/>
      <c r="AD3176" s="3"/>
      <c r="AJ3176" s="3"/>
      <c r="AK3176" s="3"/>
    </row>
    <row r="3177" spans="1:37">
      <c r="A3177" t="s">
        <v>88</v>
      </c>
      <c r="B3177" t="s">
        <v>19</v>
      </c>
      <c r="C3177" s="2">
        <v>42573.506944444445</v>
      </c>
      <c r="D3177">
        <v>39.5</v>
      </c>
      <c r="E3177" s="2">
        <v>42577.614583333336</v>
      </c>
      <c r="F3177">
        <v>11.45</v>
      </c>
      <c r="G3177" s="3">
        <v>-0.71009999999999995</v>
      </c>
      <c r="H3177">
        <v>22720.91</v>
      </c>
      <c r="I3177" s="3">
        <v>0.69720000000000004</v>
      </c>
      <c r="J3177">
        <v>825</v>
      </c>
      <c r="K3177">
        <v>32587.5</v>
      </c>
      <c r="L3177">
        <v>1968623.73</v>
      </c>
      <c r="M3177">
        <v>184</v>
      </c>
      <c r="N3177">
        <v>123.48</v>
      </c>
      <c r="O3177" s="3">
        <v>-0.3241</v>
      </c>
      <c r="P3177" s="3">
        <v>0.78859999999999997</v>
      </c>
      <c r="Q3177" t="s">
        <v>20</v>
      </c>
      <c r="S3177" s="1">
        <f t="shared" si="147"/>
        <v>42573</v>
      </c>
      <c r="U3177" s="1">
        <f t="shared" si="148"/>
        <v>42577</v>
      </c>
      <c r="W3177" s="37">
        <f t="shared" si="149"/>
        <v>4</v>
      </c>
      <c r="X3177" s="2"/>
      <c r="Z3177" s="2"/>
      <c r="AB3177" s="3"/>
      <c r="AD3177" s="3"/>
      <c r="AJ3177" s="3"/>
      <c r="AK3177" s="3"/>
    </row>
    <row r="3178" spans="1:37">
      <c r="A3178" t="s">
        <v>112</v>
      </c>
      <c r="B3178" t="s">
        <v>19</v>
      </c>
      <c r="C3178" s="2">
        <v>42915.548611111109</v>
      </c>
      <c r="D3178">
        <v>23.7</v>
      </c>
      <c r="E3178" s="2">
        <v>42915.642361111109</v>
      </c>
      <c r="F3178">
        <v>6.7</v>
      </c>
      <c r="G3178" s="3">
        <v>-0.71730000000000005</v>
      </c>
      <c r="H3178">
        <v>12522</v>
      </c>
      <c r="I3178" s="3">
        <v>0.70450000000000002</v>
      </c>
      <c r="J3178">
        <v>750</v>
      </c>
      <c r="K3178">
        <v>17775</v>
      </c>
      <c r="L3178">
        <v>2094854.35</v>
      </c>
      <c r="M3178">
        <v>28</v>
      </c>
      <c r="N3178">
        <v>447.21</v>
      </c>
      <c r="O3178" s="3">
        <v>-0.74260000000000004</v>
      </c>
      <c r="P3178" s="3">
        <v>0.93459999999999999</v>
      </c>
      <c r="Q3178" t="s">
        <v>20</v>
      </c>
      <c r="S3178" s="1">
        <f t="shared" si="147"/>
        <v>42915</v>
      </c>
      <c r="U3178" s="1">
        <f t="shared" si="148"/>
        <v>42915</v>
      </c>
      <c r="W3178" s="37">
        <f t="shared" si="149"/>
        <v>0</v>
      </c>
      <c r="X3178" s="2"/>
      <c r="Z3178" s="2"/>
      <c r="AB3178" s="3"/>
      <c r="AD3178" s="3"/>
      <c r="AJ3178" s="3"/>
      <c r="AK3178" s="3"/>
    </row>
    <row r="3179" spans="1:37">
      <c r="A3179" t="s">
        <v>26</v>
      </c>
      <c r="B3179" t="s">
        <v>19</v>
      </c>
      <c r="C3179" s="2">
        <v>41352.454861111109</v>
      </c>
      <c r="D3179">
        <v>86.85</v>
      </c>
      <c r="E3179" s="2">
        <v>41354.385416666664</v>
      </c>
      <c r="F3179">
        <v>24.4</v>
      </c>
      <c r="G3179" s="3">
        <v>-0.71909999999999996</v>
      </c>
      <c r="H3179">
        <v>61337.5</v>
      </c>
      <c r="I3179" s="3">
        <v>0.70620000000000005</v>
      </c>
      <c r="J3179">
        <v>1000</v>
      </c>
      <c r="K3179">
        <v>86850</v>
      </c>
      <c r="L3179">
        <v>758758.47</v>
      </c>
      <c r="M3179">
        <v>133</v>
      </c>
      <c r="N3179">
        <v>461.18</v>
      </c>
      <c r="O3179" s="3">
        <v>-5.0700000000000002E-2</v>
      </c>
      <c r="P3179" s="3">
        <v>0.7651</v>
      </c>
      <c r="Q3179" t="s">
        <v>20</v>
      </c>
      <c r="S3179" s="1">
        <f t="shared" si="147"/>
        <v>41352</v>
      </c>
      <c r="U3179" s="1">
        <f t="shared" si="148"/>
        <v>41354</v>
      </c>
      <c r="W3179" s="37">
        <f t="shared" si="149"/>
        <v>2</v>
      </c>
      <c r="X3179" s="2"/>
      <c r="Z3179" s="2"/>
      <c r="AB3179" s="3"/>
      <c r="AD3179" s="3"/>
      <c r="AJ3179" s="3"/>
      <c r="AK3179" s="3"/>
    </row>
    <row r="3180" spans="1:37">
      <c r="A3180" t="s">
        <v>197</v>
      </c>
      <c r="B3180" t="s">
        <v>19</v>
      </c>
      <c r="C3180" s="2">
        <v>44315.569444444445</v>
      </c>
      <c r="D3180">
        <v>17.850000000000001</v>
      </c>
      <c r="E3180" s="2">
        <v>44315.642361111109</v>
      </c>
      <c r="F3180">
        <v>5</v>
      </c>
      <c r="G3180" s="3">
        <v>-0.71989999999999998</v>
      </c>
      <c r="H3180">
        <v>8519.51</v>
      </c>
      <c r="I3180" s="3">
        <v>0.70709999999999995</v>
      </c>
      <c r="J3180">
        <v>675</v>
      </c>
      <c r="K3180">
        <v>12048.75</v>
      </c>
      <c r="L3180">
        <v>4979108.2699999996</v>
      </c>
      <c r="M3180">
        <v>22</v>
      </c>
      <c r="N3180">
        <v>387.25</v>
      </c>
      <c r="O3180" s="3">
        <v>-1.7619</v>
      </c>
      <c r="P3180" s="3">
        <v>0.85150000000000003</v>
      </c>
      <c r="Q3180" t="s">
        <v>20</v>
      </c>
      <c r="S3180" s="1">
        <f t="shared" si="147"/>
        <v>44315</v>
      </c>
      <c r="U3180" s="1">
        <f t="shared" si="148"/>
        <v>44315</v>
      </c>
      <c r="W3180" s="37">
        <f t="shared" si="149"/>
        <v>0</v>
      </c>
      <c r="X3180" s="2"/>
      <c r="Z3180" s="2"/>
      <c r="AB3180" s="3"/>
      <c r="AD3180" s="3"/>
      <c r="AJ3180" s="3"/>
      <c r="AK3180" s="3"/>
    </row>
    <row r="3181" spans="1:37">
      <c r="A3181" t="s">
        <v>206</v>
      </c>
      <c r="B3181" t="s">
        <v>19</v>
      </c>
      <c r="C3181" s="2">
        <v>44369.628472222219</v>
      </c>
      <c r="D3181">
        <v>53.9</v>
      </c>
      <c r="E3181" s="2">
        <v>44371.40625</v>
      </c>
      <c r="F3181">
        <v>15.1</v>
      </c>
      <c r="G3181" s="3">
        <v>-0.71989999999999998</v>
      </c>
      <c r="H3181">
        <v>24771.5</v>
      </c>
      <c r="I3181" s="3">
        <v>0.70709999999999995</v>
      </c>
      <c r="J3181">
        <v>650</v>
      </c>
      <c r="K3181">
        <v>35035</v>
      </c>
      <c r="L3181">
        <v>5422122.0099999998</v>
      </c>
      <c r="M3181">
        <v>89</v>
      </c>
      <c r="N3181">
        <v>278.33</v>
      </c>
      <c r="O3181" s="3">
        <v>-0.48420000000000002</v>
      </c>
      <c r="P3181" s="3">
        <v>0.79410000000000003</v>
      </c>
      <c r="Q3181" t="s">
        <v>20</v>
      </c>
      <c r="S3181" s="1">
        <f t="shared" si="147"/>
        <v>44369</v>
      </c>
      <c r="U3181" s="1">
        <f t="shared" si="148"/>
        <v>44371</v>
      </c>
      <c r="W3181" s="37">
        <f t="shared" si="149"/>
        <v>2</v>
      </c>
      <c r="X3181" s="2"/>
      <c r="Z3181" s="2"/>
      <c r="AB3181" s="3"/>
      <c r="AD3181" s="3"/>
      <c r="AJ3181" s="3"/>
      <c r="AK3181" s="3"/>
    </row>
    <row r="3182" spans="1:37">
      <c r="A3182" t="s">
        <v>199</v>
      </c>
      <c r="B3182" t="s">
        <v>19</v>
      </c>
      <c r="C3182" s="2">
        <v>44337.385416666664</v>
      </c>
      <c r="D3182">
        <v>114.45</v>
      </c>
      <c r="E3182" s="2">
        <v>44340.635416666664</v>
      </c>
      <c r="F3182">
        <v>31.95</v>
      </c>
      <c r="G3182" s="3">
        <v>-0.7208</v>
      </c>
      <c r="H3182">
        <v>54699.3</v>
      </c>
      <c r="I3182" s="3">
        <v>0.70799999999999996</v>
      </c>
      <c r="J3182">
        <v>675</v>
      </c>
      <c r="K3182">
        <v>77253.75</v>
      </c>
      <c r="L3182">
        <v>5414755.29</v>
      </c>
      <c r="M3182">
        <v>149</v>
      </c>
      <c r="N3182">
        <v>367.11</v>
      </c>
      <c r="O3182" s="3">
        <v>-0.37180000000000002</v>
      </c>
      <c r="P3182" s="3">
        <v>0.80559999999999998</v>
      </c>
      <c r="Q3182" t="s">
        <v>20</v>
      </c>
      <c r="S3182" s="1">
        <f t="shared" si="147"/>
        <v>44337</v>
      </c>
      <c r="U3182" s="1">
        <f t="shared" si="148"/>
        <v>44340</v>
      </c>
      <c r="W3182" s="37">
        <f t="shared" si="149"/>
        <v>3</v>
      </c>
      <c r="X3182" s="2"/>
      <c r="Z3182" s="2"/>
      <c r="AB3182" s="3"/>
      <c r="AD3182" s="3"/>
      <c r="AJ3182" s="3"/>
      <c r="AK3182" s="3"/>
    </row>
    <row r="3183" spans="1:37">
      <c r="A3183" t="s">
        <v>34</v>
      </c>
      <c r="B3183" t="s">
        <v>19</v>
      </c>
      <c r="C3183" s="2">
        <v>40861.559027777781</v>
      </c>
      <c r="D3183">
        <v>84.3</v>
      </c>
      <c r="E3183" s="2">
        <v>40863.590277777781</v>
      </c>
      <c r="F3183">
        <v>23.45</v>
      </c>
      <c r="G3183" s="3">
        <v>-0.7218</v>
      </c>
      <c r="H3183">
        <v>53795.25</v>
      </c>
      <c r="I3183" s="3">
        <v>0.70899999999999996</v>
      </c>
      <c r="J3183">
        <v>899.99990000000003</v>
      </c>
      <c r="K3183">
        <v>75870</v>
      </c>
      <c r="L3183">
        <v>-204404.95</v>
      </c>
      <c r="M3183">
        <v>162</v>
      </c>
      <c r="N3183">
        <v>332.07</v>
      </c>
      <c r="O3183" s="3">
        <v>-1.9E-2</v>
      </c>
      <c r="P3183" s="3">
        <v>0.82330000000000003</v>
      </c>
      <c r="Q3183" t="s">
        <v>20</v>
      </c>
      <c r="S3183" s="1">
        <f t="shared" si="147"/>
        <v>40861</v>
      </c>
      <c r="U3183" s="1">
        <f t="shared" si="148"/>
        <v>40863</v>
      </c>
      <c r="W3183" s="37">
        <f t="shared" si="149"/>
        <v>2</v>
      </c>
      <c r="X3183" s="2"/>
      <c r="Z3183" s="2"/>
      <c r="AB3183" s="3"/>
      <c r="AD3183" s="3"/>
      <c r="AJ3183" s="3"/>
      <c r="AK3183" s="3"/>
    </row>
    <row r="3184" spans="1:37">
      <c r="A3184" t="s">
        <v>111</v>
      </c>
      <c r="B3184" t="s">
        <v>19</v>
      </c>
      <c r="C3184" s="2">
        <v>43980.385416666664</v>
      </c>
      <c r="D3184">
        <v>271.60000000000002</v>
      </c>
      <c r="E3184" s="2">
        <v>43985.625</v>
      </c>
      <c r="F3184">
        <v>74.599999999999994</v>
      </c>
      <c r="G3184" s="3">
        <v>-0.72529999999999994</v>
      </c>
      <c r="H3184">
        <v>174184.2</v>
      </c>
      <c r="I3184" s="3">
        <v>0.71260000000000001</v>
      </c>
      <c r="J3184">
        <v>900</v>
      </c>
      <c r="K3184">
        <v>244440</v>
      </c>
      <c r="L3184">
        <v>3412483.59</v>
      </c>
      <c r="M3184">
        <v>298</v>
      </c>
      <c r="N3184">
        <v>584.51</v>
      </c>
      <c r="O3184" s="3">
        <v>-8.7400000000000005E-2</v>
      </c>
      <c r="P3184" s="3">
        <v>0.76800000000000002</v>
      </c>
      <c r="Q3184" t="s">
        <v>20</v>
      </c>
      <c r="S3184" s="1">
        <f t="shared" si="147"/>
        <v>43980</v>
      </c>
      <c r="U3184" s="1">
        <f t="shared" si="148"/>
        <v>43985</v>
      </c>
      <c r="W3184" s="37">
        <f t="shared" si="149"/>
        <v>5</v>
      </c>
      <c r="X3184" s="2"/>
      <c r="Z3184" s="2"/>
      <c r="AB3184" s="3"/>
      <c r="AD3184" s="3"/>
      <c r="AJ3184" s="3"/>
      <c r="AK3184" s="3"/>
    </row>
    <row r="3185" spans="1:37">
      <c r="A3185" t="s">
        <v>202</v>
      </c>
      <c r="B3185" t="s">
        <v>19</v>
      </c>
      <c r="C3185" s="2">
        <v>44735.579861111109</v>
      </c>
      <c r="D3185">
        <v>192.55</v>
      </c>
      <c r="E3185" s="2">
        <v>44739.625</v>
      </c>
      <c r="F3185">
        <v>50.65</v>
      </c>
      <c r="G3185" s="3">
        <v>-0.73699999999999999</v>
      </c>
      <c r="H3185">
        <v>104601</v>
      </c>
      <c r="I3185" s="3">
        <v>0.72430000000000005</v>
      </c>
      <c r="J3185">
        <v>750</v>
      </c>
      <c r="K3185">
        <v>144412.5</v>
      </c>
      <c r="L3185">
        <v>6887741.6799999997</v>
      </c>
      <c r="M3185">
        <v>166</v>
      </c>
      <c r="N3185">
        <v>630.13</v>
      </c>
      <c r="O3185" s="3">
        <v>-0.2205</v>
      </c>
      <c r="P3185" s="3">
        <v>0.81120000000000003</v>
      </c>
      <c r="Q3185" t="s">
        <v>20</v>
      </c>
      <c r="S3185" s="1">
        <f t="shared" si="147"/>
        <v>44735</v>
      </c>
      <c r="U3185" s="1">
        <f t="shared" si="148"/>
        <v>44739</v>
      </c>
      <c r="W3185" s="37">
        <f t="shared" si="149"/>
        <v>4</v>
      </c>
      <c r="X3185" s="2"/>
      <c r="Z3185" s="2"/>
      <c r="AB3185" s="3"/>
      <c r="AD3185" s="3"/>
      <c r="AJ3185" s="3"/>
      <c r="AK3185" s="3"/>
    </row>
    <row r="3186" spans="1:37">
      <c r="A3186" t="s">
        <v>142</v>
      </c>
      <c r="B3186" t="s">
        <v>19</v>
      </c>
      <c r="C3186" s="2">
        <v>44040.385416666664</v>
      </c>
      <c r="D3186">
        <v>102.75</v>
      </c>
      <c r="E3186" s="2">
        <v>44041.53125</v>
      </c>
      <c r="F3186">
        <v>27</v>
      </c>
      <c r="G3186" s="3">
        <v>-0.73719999999999997</v>
      </c>
      <c r="H3186">
        <v>55839.38</v>
      </c>
      <c r="I3186" s="3">
        <v>0.72460000000000002</v>
      </c>
      <c r="J3186">
        <v>750</v>
      </c>
      <c r="K3186">
        <v>77062.5</v>
      </c>
      <c r="L3186">
        <v>3679330.89</v>
      </c>
      <c r="M3186">
        <v>119</v>
      </c>
      <c r="N3186">
        <v>469.24</v>
      </c>
      <c r="O3186" s="3">
        <v>-0.2389</v>
      </c>
      <c r="P3186" s="3">
        <v>0.81410000000000005</v>
      </c>
      <c r="Q3186" t="s">
        <v>20</v>
      </c>
      <c r="S3186" s="1">
        <f t="shared" si="147"/>
        <v>44040</v>
      </c>
      <c r="U3186" s="1">
        <f t="shared" si="148"/>
        <v>44041</v>
      </c>
      <c r="W3186" s="37">
        <f t="shared" si="149"/>
        <v>1</v>
      </c>
      <c r="X3186" s="2"/>
      <c r="Z3186" s="2"/>
      <c r="AB3186" s="3"/>
      <c r="AD3186" s="3"/>
      <c r="AJ3186" s="3"/>
      <c r="AK3186" s="3"/>
    </row>
    <row r="3187" spans="1:37">
      <c r="A3187" t="s">
        <v>141</v>
      </c>
      <c r="B3187" t="s">
        <v>19</v>
      </c>
      <c r="C3187" s="2">
        <v>43532.611111111109</v>
      </c>
      <c r="D3187">
        <v>104.45</v>
      </c>
      <c r="E3187" s="2">
        <v>43538.486111111109</v>
      </c>
      <c r="F3187">
        <v>27.45</v>
      </c>
      <c r="G3187" s="3">
        <v>-0.73719999999999997</v>
      </c>
      <c r="H3187">
        <v>51084.68</v>
      </c>
      <c r="I3187" s="3">
        <v>0.72460000000000002</v>
      </c>
      <c r="J3187">
        <v>675</v>
      </c>
      <c r="K3187">
        <v>70503.75</v>
      </c>
      <c r="L3187">
        <v>2399074</v>
      </c>
      <c r="M3187">
        <v>268</v>
      </c>
      <c r="N3187">
        <v>190.61</v>
      </c>
      <c r="O3187" s="3">
        <v>-4.36E-2</v>
      </c>
      <c r="P3187" s="3">
        <v>0.93389999999999995</v>
      </c>
      <c r="Q3187" t="s">
        <v>20</v>
      </c>
      <c r="S3187" s="1">
        <f t="shared" si="147"/>
        <v>43532</v>
      </c>
      <c r="U3187" s="1">
        <f t="shared" si="148"/>
        <v>43538</v>
      </c>
      <c r="W3187" s="37">
        <f t="shared" si="149"/>
        <v>6</v>
      </c>
      <c r="X3187" s="2"/>
      <c r="Z3187" s="2"/>
      <c r="AB3187" s="3"/>
      <c r="AD3187" s="3"/>
      <c r="AJ3187" s="3"/>
      <c r="AK3187" s="3"/>
    </row>
    <row r="3188" spans="1:37">
      <c r="A3188" t="s">
        <v>96</v>
      </c>
      <c r="B3188" t="s">
        <v>19</v>
      </c>
      <c r="C3188" s="2">
        <v>42636.614583333336</v>
      </c>
      <c r="D3188">
        <v>86.3</v>
      </c>
      <c r="E3188" s="2">
        <v>42640.493055555555</v>
      </c>
      <c r="F3188">
        <v>22.4</v>
      </c>
      <c r="G3188" s="3">
        <v>-0.74039999999999995</v>
      </c>
      <c r="H3188">
        <v>47109.75</v>
      </c>
      <c r="I3188" s="3">
        <v>0.7278</v>
      </c>
      <c r="J3188">
        <v>750</v>
      </c>
      <c r="K3188">
        <v>64725</v>
      </c>
      <c r="L3188">
        <v>2007039.82</v>
      </c>
      <c r="M3188">
        <v>118</v>
      </c>
      <c r="N3188">
        <v>399.24</v>
      </c>
      <c r="O3188" s="3">
        <v>-8.4000000000000005E-2</v>
      </c>
      <c r="P3188" s="3">
        <v>0.79320000000000002</v>
      </c>
      <c r="Q3188" t="s">
        <v>20</v>
      </c>
      <c r="S3188" s="1">
        <f t="shared" si="147"/>
        <v>42636</v>
      </c>
      <c r="U3188" s="1">
        <f t="shared" si="148"/>
        <v>42640</v>
      </c>
      <c r="W3188" s="37">
        <f t="shared" si="149"/>
        <v>4</v>
      </c>
      <c r="X3188" s="2"/>
      <c r="Z3188" s="2"/>
      <c r="AB3188" s="3"/>
      <c r="AD3188" s="3"/>
      <c r="AJ3188" s="3"/>
      <c r="AK3188" s="3"/>
    </row>
    <row r="3189" spans="1:37">
      <c r="A3189" t="s">
        <v>90</v>
      </c>
      <c r="B3189" t="s">
        <v>19</v>
      </c>
      <c r="C3189" s="2">
        <v>42669.385416666664</v>
      </c>
      <c r="D3189">
        <v>65</v>
      </c>
      <c r="E3189" s="2">
        <v>42670.552083333336</v>
      </c>
      <c r="F3189">
        <v>16.8</v>
      </c>
      <c r="G3189" s="3">
        <v>-0.74150000000000005</v>
      </c>
      <c r="H3189">
        <v>39090.15</v>
      </c>
      <c r="I3189" s="3">
        <v>0.72899999999999998</v>
      </c>
      <c r="J3189">
        <v>825</v>
      </c>
      <c r="K3189">
        <v>53625</v>
      </c>
      <c r="L3189">
        <v>2240592.37</v>
      </c>
      <c r="M3189">
        <v>124</v>
      </c>
      <c r="N3189">
        <v>315.24</v>
      </c>
      <c r="O3189" s="3">
        <v>-0.2462</v>
      </c>
      <c r="P3189" s="3">
        <v>0.93689999999999996</v>
      </c>
      <c r="Q3189" t="s">
        <v>20</v>
      </c>
      <c r="S3189" s="1">
        <f t="shared" si="147"/>
        <v>42669</v>
      </c>
      <c r="U3189" s="1">
        <f t="shared" si="148"/>
        <v>42670</v>
      </c>
      <c r="W3189" s="37">
        <f t="shared" si="149"/>
        <v>1</v>
      </c>
      <c r="X3189" s="2"/>
      <c r="Z3189" s="2"/>
      <c r="AB3189" s="3"/>
      <c r="AD3189" s="3"/>
      <c r="AJ3189" s="3"/>
      <c r="AK3189" s="3"/>
    </row>
    <row r="3190" spans="1:37">
      <c r="A3190" t="s">
        <v>86</v>
      </c>
      <c r="B3190" t="s">
        <v>19</v>
      </c>
      <c r="C3190" s="2">
        <v>42156.625</v>
      </c>
      <c r="D3190">
        <v>161.94999999999999</v>
      </c>
      <c r="E3190" s="2">
        <v>42159.611111111109</v>
      </c>
      <c r="F3190">
        <v>40.65</v>
      </c>
      <c r="G3190" s="3">
        <v>-0.749</v>
      </c>
      <c r="H3190">
        <v>98401.05</v>
      </c>
      <c r="I3190" s="3">
        <v>0.73650000000000004</v>
      </c>
      <c r="J3190">
        <v>825</v>
      </c>
      <c r="K3190">
        <v>133608.75</v>
      </c>
      <c r="L3190">
        <v>2069268</v>
      </c>
      <c r="M3190">
        <v>225</v>
      </c>
      <c r="N3190">
        <v>437.34</v>
      </c>
      <c r="O3190" s="3">
        <v>-8.0000000000000002E-3</v>
      </c>
      <c r="P3190" s="3">
        <v>0.82279999999999998</v>
      </c>
      <c r="Q3190" t="s">
        <v>20</v>
      </c>
      <c r="S3190" s="1">
        <f t="shared" si="147"/>
        <v>42156</v>
      </c>
      <c r="U3190" s="1">
        <f t="shared" si="148"/>
        <v>42159</v>
      </c>
      <c r="W3190" s="37">
        <f t="shared" si="149"/>
        <v>3</v>
      </c>
      <c r="X3190" s="2"/>
      <c r="Z3190" s="2"/>
      <c r="AB3190" s="3"/>
      <c r="AD3190" s="3"/>
      <c r="AJ3190" s="3"/>
      <c r="AK3190" s="3"/>
    </row>
    <row r="3191" spans="1:37">
      <c r="A3191" t="s">
        <v>32</v>
      </c>
      <c r="B3191" t="s">
        <v>19</v>
      </c>
      <c r="C3191" s="2">
        <v>40952.559027777781</v>
      </c>
      <c r="D3191">
        <v>72.599999999999994</v>
      </c>
      <c r="E3191" s="2">
        <v>40955.454861111109</v>
      </c>
      <c r="F3191">
        <v>18.05</v>
      </c>
      <c r="G3191" s="3">
        <v>-0.75139999999999996</v>
      </c>
      <c r="H3191">
        <v>48279.15</v>
      </c>
      <c r="I3191" s="3">
        <v>0.7389</v>
      </c>
      <c r="J3191">
        <v>900</v>
      </c>
      <c r="K3191">
        <v>65340</v>
      </c>
      <c r="L3191">
        <v>-96902.03</v>
      </c>
      <c r="M3191">
        <v>199</v>
      </c>
      <c r="N3191">
        <v>242.61</v>
      </c>
      <c r="O3191" s="3">
        <v>-5.3699999999999998E-2</v>
      </c>
      <c r="P3191" s="3">
        <v>0.85540000000000005</v>
      </c>
      <c r="Q3191" t="s">
        <v>20</v>
      </c>
      <c r="S3191" s="1">
        <f t="shared" si="147"/>
        <v>40952</v>
      </c>
      <c r="U3191" s="1">
        <f t="shared" si="148"/>
        <v>40955</v>
      </c>
      <c r="W3191" s="37">
        <f t="shared" si="149"/>
        <v>3</v>
      </c>
      <c r="X3191" s="2"/>
      <c r="Z3191" s="2"/>
      <c r="AB3191" s="3"/>
      <c r="AD3191" s="3"/>
      <c r="AJ3191" s="3"/>
      <c r="AK3191" s="3"/>
    </row>
    <row r="3192" spans="1:37">
      <c r="A3192" t="s">
        <v>100</v>
      </c>
      <c r="B3192" t="s">
        <v>19</v>
      </c>
      <c r="C3192" s="2">
        <v>42429.541666666664</v>
      </c>
      <c r="D3192">
        <v>123</v>
      </c>
      <c r="E3192" s="2">
        <v>42433.555555555555</v>
      </c>
      <c r="F3192">
        <v>30.55</v>
      </c>
      <c r="G3192" s="3">
        <v>-0.75160000000000005</v>
      </c>
      <c r="H3192">
        <v>88641.64</v>
      </c>
      <c r="I3192" s="3">
        <v>0.73909999999999998</v>
      </c>
      <c r="J3192">
        <v>975</v>
      </c>
      <c r="K3192">
        <v>119925</v>
      </c>
      <c r="L3192">
        <v>1966309.46</v>
      </c>
      <c r="M3192">
        <v>309</v>
      </c>
      <c r="N3192">
        <v>286.87</v>
      </c>
      <c r="O3192" s="3">
        <v>-0.29270000000000002</v>
      </c>
      <c r="P3192" s="3">
        <v>0.79669999999999996</v>
      </c>
      <c r="Q3192" t="s">
        <v>20</v>
      </c>
      <c r="S3192" s="1">
        <f t="shared" si="147"/>
        <v>42429</v>
      </c>
      <c r="U3192" s="1">
        <f t="shared" si="148"/>
        <v>42433</v>
      </c>
      <c r="W3192" s="37">
        <f t="shared" si="149"/>
        <v>4</v>
      </c>
      <c r="X3192" s="2"/>
      <c r="Z3192" s="2"/>
      <c r="AB3192" s="3"/>
      <c r="AD3192" s="3"/>
      <c r="AJ3192" s="3"/>
      <c r="AK3192" s="3"/>
    </row>
    <row r="3193" spans="1:37">
      <c r="A3193" t="s">
        <v>79</v>
      </c>
      <c r="B3193" t="s">
        <v>19</v>
      </c>
      <c r="C3193" s="2">
        <v>41900.399305555555</v>
      </c>
      <c r="D3193">
        <v>38.549999999999997</v>
      </c>
      <c r="E3193" s="2">
        <v>41901.635416666664</v>
      </c>
      <c r="F3193">
        <v>9.5500000000000007</v>
      </c>
      <c r="G3193" s="3">
        <v>-0.75229999999999997</v>
      </c>
      <c r="H3193">
        <v>22815.200000000001</v>
      </c>
      <c r="I3193" s="3">
        <v>0.73980000000000001</v>
      </c>
      <c r="J3193">
        <v>800</v>
      </c>
      <c r="K3193">
        <v>30840</v>
      </c>
      <c r="L3193">
        <v>1448128.6</v>
      </c>
      <c r="M3193">
        <v>145</v>
      </c>
      <c r="N3193">
        <v>157.35</v>
      </c>
      <c r="O3193" s="3">
        <v>-0.60309999999999997</v>
      </c>
      <c r="P3193" s="3">
        <v>0.78990000000000005</v>
      </c>
      <c r="Q3193" t="s">
        <v>20</v>
      </c>
      <c r="S3193" s="1">
        <f t="shared" si="147"/>
        <v>41900</v>
      </c>
      <c r="U3193" s="1">
        <f t="shared" si="148"/>
        <v>41901</v>
      </c>
      <c r="W3193" s="37">
        <f t="shared" si="149"/>
        <v>1</v>
      </c>
      <c r="X3193" s="2"/>
      <c r="Z3193" s="2"/>
      <c r="AB3193" s="3"/>
      <c r="AD3193" s="3"/>
      <c r="AJ3193" s="3"/>
      <c r="AK3193" s="3"/>
    </row>
    <row r="3194" spans="1:37">
      <c r="A3194" t="s">
        <v>52</v>
      </c>
      <c r="B3194" t="s">
        <v>19</v>
      </c>
      <c r="C3194" s="2">
        <v>41684.604166666664</v>
      </c>
      <c r="D3194">
        <v>50</v>
      </c>
      <c r="E3194" s="2">
        <v>41690.385416666664</v>
      </c>
      <c r="F3194">
        <v>12.25</v>
      </c>
      <c r="G3194" s="3">
        <v>-0.755</v>
      </c>
      <c r="H3194">
        <v>37127.5</v>
      </c>
      <c r="I3194" s="3">
        <v>0.74250000000000005</v>
      </c>
      <c r="J3194">
        <v>1000</v>
      </c>
      <c r="K3194">
        <v>50000</v>
      </c>
      <c r="L3194">
        <v>1023821.98</v>
      </c>
      <c r="M3194">
        <v>242</v>
      </c>
      <c r="N3194">
        <v>153.41999999999999</v>
      </c>
      <c r="O3194" s="3">
        <v>-0.26500000000000001</v>
      </c>
      <c r="P3194" s="3">
        <v>0.85199999999999998</v>
      </c>
      <c r="Q3194" t="s">
        <v>20</v>
      </c>
      <c r="S3194" s="1">
        <f t="shared" si="147"/>
        <v>41684</v>
      </c>
      <c r="U3194" s="1">
        <f t="shared" si="148"/>
        <v>41690</v>
      </c>
      <c r="W3194" s="37">
        <f t="shared" si="149"/>
        <v>6</v>
      </c>
      <c r="X3194" s="2"/>
      <c r="Z3194" s="2"/>
      <c r="AB3194" s="3"/>
      <c r="AD3194" s="3"/>
      <c r="AJ3194" s="3"/>
      <c r="AK3194" s="3"/>
    </row>
    <row r="3195" spans="1:37">
      <c r="A3195" t="s">
        <v>55</v>
      </c>
      <c r="B3195" t="s">
        <v>19</v>
      </c>
      <c r="C3195" s="2">
        <v>41631.631944444445</v>
      </c>
      <c r="D3195">
        <v>30.2</v>
      </c>
      <c r="E3195" s="2">
        <v>41634.40625</v>
      </c>
      <c r="F3195">
        <v>7.3</v>
      </c>
      <c r="G3195" s="3">
        <v>-0.75829999999999997</v>
      </c>
      <c r="H3195">
        <v>21398.75</v>
      </c>
      <c r="I3195" s="3">
        <v>0.74590000000000001</v>
      </c>
      <c r="J3195">
        <v>950</v>
      </c>
      <c r="K3195">
        <v>28690</v>
      </c>
      <c r="L3195">
        <v>1053906.33</v>
      </c>
      <c r="M3195">
        <v>88</v>
      </c>
      <c r="N3195">
        <v>243.17</v>
      </c>
      <c r="O3195" s="3">
        <v>-0.1258</v>
      </c>
      <c r="P3195" s="3">
        <v>0.83109999999999995</v>
      </c>
      <c r="Q3195" t="s">
        <v>20</v>
      </c>
      <c r="S3195" s="1">
        <f t="shared" si="147"/>
        <v>41631</v>
      </c>
      <c r="U3195" s="1">
        <f t="shared" si="148"/>
        <v>41634</v>
      </c>
      <c r="W3195" s="37">
        <f t="shared" si="149"/>
        <v>3</v>
      </c>
      <c r="X3195" s="2"/>
      <c r="Z3195" s="2"/>
      <c r="AB3195" s="3"/>
      <c r="AD3195" s="3"/>
      <c r="AJ3195" s="3"/>
      <c r="AK3195" s="3"/>
    </row>
    <row r="3196" spans="1:37">
      <c r="A3196" t="s">
        <v>130</v>
      </c>
      <c r="B3196" t="s">
        <v>19</v>
      </c>
      <c r="C3196" s="2">
        <v>43445.472222222219</v>
      </c>
      <c r="D3196">
        <v>158.44999999999999</v>
      </c>
      <c r="E3196" s="2">
        <v>43448.385416666664</v>
      </c>
      <c r="F3196">
        <v>37.85</v>
      </c>
      <c r="G3196" s="3">
        <v>-0.7611</v>
      </c>
      <c r="H3196">
        <v>80079.98</v>
      </c>
      <c r="I3196" s="3">
        <v>0.74870000000000003</v>
      </c>
      <c r="J3196">
        <v>675</v>
      </c>
      <c r="K3196">
        <v>106953.75</v>
      </c>
      <c r="L3196">
        <v>2211291.7000000002</v>
      </c>
      <c r="M3196">
        <v>201</v>
      </c>
      <c r="N3196">
        <v>398.41</v>
      </c>
      <c r="O3196" s="3">
        <v>-7.3200000000000001E-2</v>
      </c>
      <c r="P3196" s="3">
        <v>0.83460000000000001</v>
      </c>
      <c r="Q3196" t="s">
        <v>20</v>
      </c>
      <c r="S3196" s="1">
        <f t="shared" si="147"/>
        <v>43445</v>
      </c>
      <c r="U3196" s="1">
        <f t="shared" si="148"/>
        <v>43448</v>
      </c>
      <c r="W3196" s="37">
        <f t="shared" si="149"/>
        <v>3</v>
      </c>
      <c r="X3196" s="2"/>
      <c r="Z3196" s="2"/>
      <c r="AB3196" s="3"/>
      <c r="AD3196" s="3"/>
      <c r="AJ3196" s="3"/>
      <c r="AK3196" s="3"/>
    </row>
    <row r="3197" spans="1:37">
      <c r="A3197" t="s">
        <v>32</v>
      </c>
      <c r="B3197" t="s">
        <v>19</v>
      </c>
      <c r="C3197" s="2">
        <v>41521.454861111109</v>
      </c>
      <c r="D3197">
        <v>142</v>
      </c>
      <c r="E3197" s="2">
        <v>41528.541666666664</v>
      </c>
      <c r="F3197">
        <v>33.75</v>
      </c>
      <c r="G3197" s="3">
        <v>-0.76229999999999998</v>
      </c>
      <c r="H3197">
        <v>111817.13</v>
      </c>
      <c r="I3197" s="3">
        <v>0.74990000000000001</v>
      </c>
      <c r="J3197">
        <v>1050</v>
      </c>
      <c r="K3197">
        <v>149100</v>
      </c>
      <c r="L3197">
        <v>923088.17</v>
      </c>
      <c r="M3197">
        <v>330</v>
      </c>
      <c r="N3197">
        <v>338.84</v>
      </c>
      <c r="O3197" s="3">
        <v>-0.24679999999999999</v>
      </c>
      <c r="P3197" s="3">
        <v>0.82389999999999997</v>
      </c>
      <c r="Q3197" t="s">
        <v>20</v>
      </c>
      <c r="S3197" s="1">
        <f t="shared" si="147"/>
        <v>41521</v>
      </c>
      <c r="U3197" s="1">
        <f t="shared" si="148"/>
        <v>41528</v>
      </c>
      <c r="W3197" s="37">
        <f t="shared" si="149"/>
        <v>7</v>
      </c>
      <c r="X3197" s="2"/>
      <c r="Z3197" s="2"/>
      <c r="AB3197" s="3"/>
      <c r="AD3197" s="3"/>
      <c r="AJ3197" s="3"/>
      <c r="AK3197" s="3"/>
    </row>
    <row r="3198" spans="1:37">
      <c r="A3198" t="s">
        <v>100</v>
      </c>
      <c r="B3198" t="s">
        <v>19</v>
      </c>
      <c r="C3198" s="2">
        <v>42417.583333333336</v>
      </c>
      <c r="D3198">
        <v>60.55</v>
      </c>
      <c r="E3198" s="2">
        <v>42419.53125</v>
      </c>
      <c r="F3198">
        <v>13.95</v>
      </c>
      <c r="G3198" s="3">
        <v>-0.76959999999999995</v>
      </c>
      <c r="H3198">
        <v>44708.62</v>
      </c>
      <c r="I3198" s="3">
        <v>0.75729999999999997</v>
      </c>
      <c r="J3198">
        <v>975</v>
      </c>
      <c r="K3198">
        <v>59036.25</v>
      </c>
      <c r="L3198">
        <v>1967498.47</v>
      </c>
      <c r="M3198">
        <v>138</v>
      </c>
      <c r="N3198">
        <v>323.98</v>
      </c>
      <c r="O3198" s="3">
        <v>-0.22789999999999999</v>
      </c>
      <c r="P3198" s="3">
        <v>0.8216</v>
      </c>
      <c r="Q3198" t="s">
        <v>20</v>
      </c>
      <c r="S3198" s="1">
        <f t="shared" si="147"/>
        <v>42417</v>
      </c>
      <c r="U3198" s="1">
        <f t="shared" si="148"/>
        <v>42419</v>
      </c>
      <c r="W3198" s="37">
        <f t="shared" si="149"/>
        <v>2</v>
      </c>
      <c r="X3198" s="2"/>
      <c r="Z3198" s="2"/>
      <c r="AB3198" s="3"/>
      <c r="AD3198" s="3"/>
      <c r="AJ3198" s="3"/>
      <c r="AK3198" s="3"/>
    </row>
    <row r="3199" spans="1:37">
      <c r="A3199" t="s">
        <v>104</v>
      </c>
      <c r="B3199" t="s">
        <v>19</v>
      </c>
      <c r="C3199" s="2">
        <v>42823.628472222219</v>
      </c>
      <c r="D3199">
        <v>12.6</v>
      </c>
      <c r="E3199" s="2">
        <v>42824.576388888891</v>
      </c>
      <c r="F3199">
        <v>2.9</v>
      </c>
      <c r="G3199" s="3">
        <v>-0.76980000000000004</v>
      </c>
      <c r="H3199">
        <v>7158.75</v>
      </c>
      <c r="I3199" s="3">
        <v>0.75749999999999995</v>
      </c>
      <c r="J3199">
        <v>750</v>
      </c>
      <c r="K3199">
        <v>9450</v>
      </c>
      <c r="L3199">
        <v>2158330.15</v>
      </c>
      <c r="M3199">
        <v>61</v>
      </c>
      <c r="N3199">
        <v>117.36</v>
      </c>
      <c r="O3199" s="3">
        <v>-0.15079999999999999</v>
      </c>
      <c r="P3199" s="3">
        <v>0.90480000000000005</v>
      </c>
      <c r="Q3199" t="s">
        <v>20</v>
      </c>
      <c r="S3199" s="1">
        <f t="shared" si="147"/>
        <v>42823</v>
      </c>
      <c r="U3199" s="1">
        <f t="shared" si="148"/>
        <v>42824</v>
      </c>
      <c r="W3199" s="37">
        <f t="shared" si="149"/>
        <v>1</v>
      </c>
      <c r="X3199" s="2"/>
      <c r="Z3199" s="2"/>
      <c r="AB3199" s="3"/>
      <c r="AD3199" s="3"/>
      <c r="AJ3199" s="3"/>
      <c r="AK3199" s="3"/>
    </row>
    <row r="3200" spans="1:37">
      <c r="A3200" t="s">
        <v>66</v>
      </c>
      <c r="B3200" t="s">
        <v>19</v>
      </c>
      <c r="C3200" s="2">
        <v>42391.385416666664</v>
      </c>
      <c r="D3200">
        <v>49.45</v>
      </c>
      <c r="E3200" s="2">
        <v>42394.576388888891</v>
      </c>
      <c r="F3200">
        <v>11.35</v>
      </c>
      <c r="G3200" s="3">
        <v>-0.77049999999999996</v>
      </c>
      <c r="H3200">
        <v>33742.800000000003</v>
      </c>
      <c r="I3200" s="3">
        <v>0.75819999999999999</v>
      </c>
      <c r="J3200">
        <v>900</v>
      </c>
      <c r="K3200">
        <v>44505</v>
      </c>
      <c r="L3200">
        <v>1737986.55</v>
      </c>
      <c r="M3200">
        <v>132</v>
      </c>
      <c r="N3200">
        <v>255.63</v>
      </c>
      <c r="O3200" s="3">
        <v>-0.1173</v>
      </c>
      <c r="P3200" s="3">
        <v>0.87560000000000004</v>
      </c>
      <c r="Q3200" t="s">
        <v>20</v>
      </c>
      <c r="S3200" s="1">
        <f t="shared" si="147"/>
        <v>42391</v>
      </c>
      <c r="U3200" s="1">
        <f t="shared" si="148"/>
        <v>42394</v>
      </c>
      <c r="W3200" s="37">
        <f t="shared" si="149"/>
        <v>3</v>
      </c>
      <c r="X3200" s="2"/>
      <c r="Z3200" s="2"/>
      <c r="AB3200" s="3"/>
      <c r="AD3200" s="3"/>
      <c r="AJ3200" s="3"/>
      <c r="AK3200" s="3"/>
    </row>
    <row r="3201" spans="1:37">
      <c r="A3201" t="s">
        <v>202</v>
      </c>
      <c r="B3201" t="s">
        <v>19</v>
      </c>
      <c r="C3201" s="2">
        <v>44368.520833333336</v>
      </c>
      <c r="D3201">
        <v>83.25</v>
      </c>
      <c r="E3201" s="2">
        <v>44369.628472222219</v>
      </c>
      <c r="F3201">
        <v>18.95</v>
      </c>
      <c r="G3201" s="3">
        <v>-0.77239999999999998</v>
      </c>
      <c r="H3201">
        <v>41130.699999999997</v>
      </c>
      <c r="I3201" s="3">
        <v>0.7601</v>
      </c>
      <c r="J3201">
        <v>650</v>
      </c>
      <c r="K3201">
        <v>54112.5</v>
      </c>
      <c r="L3201">
        <v>5397350.5099999998</v>
      </c>
      <c r="M3201">
        <v>108</v>
      </c>
      <c r="N3201">
        <v>380.84</v>
      </c>
      <c r="O3201" s="3">
        <v>-0.1135</v>
      </c>
      <c r="P3201" s="3">
        <v>0.85529999999999995</v>
      </c>
      <c r="Q3201" t="s">
        <v>20</v>
      </c>
      <c r="S3201" s="1">
        <f t="shared" si="147"/>
        <v>44368</v>
      </c>
      <c r="U3201" s="1">
        <f t="shared" si="148"/>
        <v>44369</v>
      </c>
      <c r="W3201" s="37">
        <f t="shared" si="149"/>
        <v>1</v>
      </c>
      <c r="X3201" s="2"/>
      <c r="Z3201" s="2"/>
      <c r="AB3201" s="3"/>
      <c r="AD3201" s="3"/>
      <c r="AJ3201" s="3"/>
      <c r="AK3201" s="3"/>
    </row>
    <row r="3202" spans="1:37">
      <c r="A3202" t="s">
        <v>38</v>
      </c>
      <c r="B3202" t="s">
        <v>19</v>
      </c>
      <c r="C3202" s="2">
        <v>41269.385416666664</v>
      </c>
      <c r="D3202">
        <v>41.8</v>
      </c>
      <c r="E3202" s="2">
        <v>41270.5</v>
      </c>
      <c r="F3202">
        <v>9.5</v>
      </c>
      <c r="G3202" s="3">
        <v>-0.77270000000000005</v>
      </c>
      <c r="H3202">
        <v>30197.65</v>
      </c>
      <c r="I3202" s="3">
        <v>0.76049999999999995</v>
      </c>
      <c r="J3202">
        <v>950</v>
      </c>
      <c r="K3202">
        <v>39710</v>
      </c>
      <c r="L3202">
        <v>617937.52</v>
      </c>
      <c r="M3202">
        <v>110</v>
      </c>
      <c r="N3202">
        <v>274.52</v>
      </c>
      <c r="O3202" s="3">
        <v>-5.3800000000000001E-2</v>
      </c>
      <c r="P3202" s="3">
        <v>0.86599999999999999</v>
      </c>
      <c r="Q3202" t="s">
        <v>20</v>
      </c>
      <c r="S3202" s="1">
        <f t="shared" si="147"/>
        <v>41269</v>
      </c>
      <c r="U3202" s="1">
        <f t="shared" si="148"/>
        <v>41270</v>
      </c>
      <c r="W3202" s="37">
        <f t="shared" si="149"/>
        <v>1</v>
      </c>
      <c r="X3202" s="2"/>
      <c r="Z3202" s="2"/>
      <c r="AB3202" s="3"/>
      <c r="AD3202" s="3"/>
      <c r="AJ3202" s="3"/>
      <c r="AK3202" s="3"/>
    </row>
    <row r="3203" spans="1:37">
      <c r="A3203" t="s">
        <v>22</v>
      </c>
      <c r="B3203" t="s">
        <v>19</v>
      </c>
      <c r="C3203" s="2">
        <v>41416.569444444445</v>
      </c>
      <c r="D3203">
        <v>69.55</v>
      </c>
      <c r="E3203" s="2">
        <v>41418.503472222219</v>
      </c>
      <c r="F3203">
        <v>15.7</v>
      </c>
      <c r="G3203" s="3">
        <v>-0.77429999999999999</v>
      </c>
      <c r="H3203">
        <v>47697.75</v>
      </c>
      <c r="I3203" s="3">
        <v>0.76200000000000001</v>
      </c>
      <c r="J3203">
        <v>900</v>
      </c>
      <c r="K3203">
        <v>62595</v>
      </c>
      <c r="L3203">
        <v>617031.81999999995</v>
      </c>
      <c r="M3203">
        <v>134</v>
      </c>
      <c r="N3203">
        <v>355.95</v>
      </c>
      <c r="O3203" s="3">
        <v>-0.13950000000000001</v>
      </c>
      <c r="P3203" s="3">
        <v>0.86990000000000001</v>
      </c>
      <c r="Q3203" t="s">
        <v>20</v>
      </c>
      <c r="S3203" s="1">
        <f t="shared" si="147"/>
        <v>41416</v>
      </c>
      <c r="U3203" s="1">
        <f t="shared" si="148"/>
        <v>41418</v>
      </c>
      <c r="W3203" s="37">
        <f t="shared" si="149"/>
        <v>2</v>
      </c>
      <c r="X3203" s="2"/>
      <c r="Z3203" s="2"/>
      <c r="AB3203" s="3"/>
      <c r="AD3203" s="3"/>
      <c r="AJ3203" s="3"/>
      <c r="AK3203" s="3"/>
    </row>
    <row r="3204" spans="1:37">
      <c r="A3204" t="s">
        <v>90</v>
      </c>
      <c r="B3204" t="s">
        <v>19</v>
      </c>
      <c r="C3204" s="2">
        <v>41978.541666666664</v>
      </c>
      <c r="D3204">
        <v>82.15</v>
      </c>
      <c r="E3204" s="2">
        <v>41983.510416666664</v>
      </c>
      <c r="F3204">
        <v>18.350000000000001</v>
      </c>
      <c r="G3204" s="3">
        <v>-0.77659999999999996</v>
      </c>
      <c r="H3204">
        <v>47096.25</v>
      </c>
      <c r="I3204" s="3">
        <v>0.76439999999999997</v>
      </c>
      <c r="J3204">
        <v>750</v>
      </c>
      <c r="K3204">
        <v>61612.5</v>
      </c>
      <c r="L3204">
        <v>1518836.47</v>
      </c>
      <c r="M3204">
        <v>220</v>
      </c>
      <c r="N3204">
        <v>214.07</v>
      </c>
      <c r="O3204" s="3">
        <v>-5.7799999999999997E-2</v>
      </c>
      <c r="P3204" s="3">
        <v>0.85329999999999995</v>
      </c>
      <c r="Q3204" t="s">
        <v>20</v>
      </c>
      <c r="S3204" s="1">
        <f t="shared" si="147"/>
        <v>41978</v>
      </c>
      <c r="U3204" s="1">
        <f t="shared" si="148"/>
        <v>41983</v>
      </c>
      <c r="W3204" s="37">
        <f t="shared" si="149"/>
        <v>5</v>
      </c>
      <c r="X3204" s="2"/>
      <c r="Z3204" s="2"/>
      <c r="AB3204" s="3"/>
      <c r="AD3204" s="3"/>
      <c r="AJ3204" s="3"/>
      <c r="AK3204" s="3"/>
    </row>
    <row r="3205" spans="1:37">
      <c r="A3205" t="s">
        <v>73</v>
      </c>
      <c r="B3205" t="s">
        <v>19</v>
      </c>
      <c r="C3205" s="2">
        <v>41850.579861111109</v>
      </c>
      <c r="D3205">
        <v>8</v>
      </c>
      <c r="E3205" s="2">
        <v>41851.559027777781</v>
      </c>
      <c r="F3205">
        <v>1.75</v>
      </c>
      <c r="G3205" s="3">
        <v>-0.78129999999999999</v>
      </c>
      <c r="H3205">
        <v>5229.63</v>
      </c>
      <c r="I3205" s="3">
        <v>0.76910000000000001</v>
      </c>
      <c r="J3205">
        <v>850</v>
      </c>
      <c r="K3205">
        <v>6800</v>
      </c>
      <c r="L3205">
        <v>1421965.1</v>
      </c>
      <c r="M3205">
        <v>71</v>
      </c>
      <c r="N3205">
        <v>73.66</v>
      </c>
      <c r="O3205" s="3">
        <v>-0.92500000000000004</v>
      </c>
      <c r="P3205" s="3">
        <v>0.91879999999999995</v>
      </c>
      <c r="Q3205" t="s">
        <v>20</v>
      </c>
      <c r="S3205" s="1">
        <f t="shared" si="147"/>
        <v>41850</v>
      </c>
      <c r="U3205" s="1">
        <f t="shared" si="148"/>
        <v>41851</v>
      </c>
      <c r="W3205" s="37">
        <f t="shared" si="149"/>
        <v>1</v>
      </c>
      <c r="X3205" s="2"/>
      <c r="Z3205" s="2"/>
      <c r="AB3205" s="3"/>
      <c r="AD3205" s="3"/>
      <c r="AJ3205" s="3"/>
      <c r="AK3205" s="3"/>
    </row>
    <row r="3206" spans="1:37">
      <c r="A3206" t="s">
        <v>38</v>
      </c>
      <c r="B3206" t="s">
        <v>19</v>
      </c>
      <c r="C3206" s="2">
        <v>41535.614583333336</v>
      </c>
      <c r="D3206">
        <v>110</v>
      </c>
      <c r="E3206" s="2">
        <v>41537.458333333336</v>
      </c>
      <c r="F3206">
        <v>23.8</v>
      </c>
      <c r="G3206" s="3">
        <v>-0.78359999999999996</v>
      </c>
      <c r="H3206">
        <v>80618.899999999994</v>
      </c>
      <c r="I3206" s="3">
        <v>0.77149999999999996</v>
      </c>
      <c r="J3206">
        <v>950</v>
      </c>
      <c r="K3206">
        <v>104500</v>
      </c>
      <c r="L3206">
        <v>781389</v>
      </c>
      <c r="M3206">
        <v>108</v>
      </c>
      <c r="N3206">
        <v>746.47</v>
      </c>
      <c r="O3206" s="3">
        <v>-4.5900000000000003E-2</v>
      </c>
      <c r="P3206" s="3">
        <v>0.87549999999999994</v>
      </c>
      <c r="Q3206" t="s">
        <v>20</v>
      </c>
      <c r="S3206" s="1">
        <f t="shared" si="147"/>
        <v>41535</v>
      </c>
      <c r="U3206" s="1">
        <f t="shared" si="148"/>
        <v>41537</v>
      </c>
      <c r="W3206" s="37">
        <f t="shared" si="149"/>
        <v>2</v>
      </c>
      <c r="X3206" s="2"/>
      <c r="Z3206" s="2"/>
      <c r="AB3206" s="3"/>
      <c r="AD3206" s="3"/>
      <c r="AJ3206" s="3"/>
      <c r="AK3206" s="3"/>
    </row>
    <row r="3207" spans="1:37">
      <c r="A3207" t="s">
        <v>78</v>
      </c>
      <c r="B3207" t="s">
        <v>19</v>
      </c>
      <c r="C3207" s="2">
        <v>41933.5625</v>
      </c>
      <c r="D3207">
        <v>38.65</v>
      </c>
      <c r="E3207" s="2">
        <v>41939.513888888891</v>
      </c>
      <c r="F3207">
        <v>8.35</v>
      </c>
      <c r="G3207" s="3">
        <v>-0.78400000000000003</v>
      </c>
      <c r="H3207">
        <v>23864</v>
      </c>
      <c r="I3207" s="3">
        <v>0.77180000000000004</v>
      </c>
      <c r="J3207">
        <v>800</v>
      </c>
      <c r="K3207">
        <v>30920</v>
      </c>
      <c r="L3207">
        <v>1514942.4</v>
      </c>
      <c r="M3207">
        <v>152</v>
      </c>
      <c r="N3207">
        <v>157</v>
      </c>
      <c r="O3207" s="3">
        <v>-0.19400000000000001</v>
      </c>
      <c r="P3207" s="3">
        <v>0.84089999999999998</v>
      </c>
      <c r="Q3207" t="s">
        <v>20</v>
      </c>
      <c r="S3207" s="1">
        <f t="shared" si="147"/>
        <v>41933</v>
      </c>
      <c r="U3207" s="1">
        <f t="shared" si="148"/>
        <v>41939</v>
      </c>
      <c r="W3207" s="37">
        <f t="shared" si="149"/>
        <v>6</v>
      </c>
      <c r="X3207" s="2"/>
      <c r="Z3207" s="2"/>
      <c r="AB3207" s="3"/>
      <c r="AD3207" s="3"/>
      <c r="AJ3207" s="3"/>
      <c r="AK3207" s="3"/>
    </row>
    <row r="3208" spans="1:37">
      <c r="A3208" t="s">
        <v>29</v>
      </c>
      <c r="B3208" t="s">
        <v>19</v>
      </c>
      <c r="C3208" s="2">
        <v>41379.454861111109</v>
      </c>
      <c r="D3208">
        <v>47.4</v>
      </c>
      <c r="E3208" s="2">
        <v>41381.555555555555</v>
      </c>
      <c r="F3208">
        <v>10.199999999999999</v>
      </c>
      <c r="G3208" s="3">
        <v>-0.78480000000000005</v>
      </c>
      <c r="H3208">
        <v>36624</v>
      </c>
      <c r="I3208" s="3">
        <v>0.77270000000000005</v>
      </c>
      <c r="J3208">
        <v>999.99990000000003</v>
      </c>
      <c r="K3208">
        <v>47400</v>
      </c>
      <c r="L3208">
        <v>686427.04</v>
      </c>
      <c r="M3208">
        <v>182</v>
      </c>
      <c r="N3208">
        <v>201.23</v>
      </c>
      <c r="O3208" s="3">
        <v>-6.1199999999999997E-2</v>
      </c>
      <c r="P3208" s="3">
        <v>0.88290000000000002</v>
      </c>
      <c r="Q3208" t="s">
        <v>20</v>
      </c>
      <c r="S3208" s="1">
        <f t="shared" si="147"/>
        <v>41379</v>
      </c>
      <c r="U3208" s="1">
        <f t="shared" si="148"/>
        <v>41381</v>
      </c>
      <c r="W3208" s="37">
        <f t="shared" si="149"/>
        <v>2</v>
      </c>
      <c r="X3208" s="2"/>
      <c r="Z3208" s="2"/>
      <c r="AB3208" s="3"/>
      <c r="AD3208" s="3"/>
      <c r="AJ3208" s="3"/>
      <c r="AK3208" s="3"/>
    </row>
    <row r="3209" spans="1:37">
      <c r="A3209" t="s">
        <v>49</v>
      </c>
      <c r="B3209" t="s">
        <v>19</v>
      </c>
      <c r="C3209" s="2">
        <v>40905.385416666664</v>
      </c>
      <c r="D3209">
        <v>59.25</v>
      </c>
      <c r="E3209" s="2">
        <v>40906.576388888891</v>
      </c>
      <c r="F3209">
        <v>12.65</v>
      </c>
      <c r="G3209" s="3">
        <v>-0.78649999999999998</v>
      </c>
      <c r="H3209">
        <v>45881</v>
      </c>
      <c r="I3209" s="3">
        <v>0.77439999999999998</v>
      </c>
      <c r="J3209">
        <v>1000</v>
      </c>
      <c r="K3209">
        <v>59250</v>
      </c>
      <c r="L3209">
        <v>-201225.08</v>
      </c>
      <c r="M3209">
        <v>132</v>
      </c>
      <c r="N3209">
        <v>347.58</v>
      </c>
      <c r="O3209" s="3">
        <v>-9.7000000000000003E-2</v>
      </c>
      <c r="P3209" s="3">
        <v>0.8599</v>
      </c>
      <c r="Q3209" t="s">
        <v>20</v>
      </c>
      <c r="S3209" s="1">
        <f t="shared" si="147"/>
        <v>40905</v>
      </c>
      <c r="U3209" s="1">
        <f t="shared" si="148"/>
        <v>40906</v>
      </c>
      <c r="W3209" s="37">
        <f t="shared" si="149"/>
        <v>1</v>
      </c>
      <c r="X3209" s="2"/>
      <c r="Z3209" s="2"/>
      <c r="AB3209" s="3"/>
      <c r="AD3209" s="3"/>
      <c r="AJ3209" s="3"/>
      <c r="AK3209" s="3"/>
    </row>
    <row r="3210" spans="1:37">
      <c r="A3210" t="s">
        <v>187</v>
      </c>
      <c r="B3210" t="s">
        <v>19</v>
      </c>
      <c r="C3210" s="2">
        <v>44215.385416666664</v>
      </c>
      <c r="D3210">
        <v>182.75</v>
      </c>
      <c r="E3210" s="2">
        <v>44217.611111111109</v>
      </c>
      <c r="F3210">
        <v>38.950000000000003</v>
      </c>
      <c r="G3210" s="3">
        <v>-0.78690000000000004</v>
      </c>
      <c r="H3210">
        <v>95568.53</v>
      </c>
      <c r="I3210" s="3">
        <v>0.77470000000000006</v>
      </c>
      <c r="J3210">
        <v>675</v>
      </c>
      <c r="K3210">
        <v>123356.25</v>
      </c>
      <c r="L3210">
        <v>4245591.99</v>
      </c>
      <c r="M3210">
        <v>218</v>
      </c>
      <c r="N3210">
        <v>438.39</v>
      </c>
      <c r="O3210" s="3">
        <v>-0.17369999999999999</v>
      </c>
      <c r="P3210" s="3">
        <v>0.84509999999999996</v>
      </c>
      <c r="Q3210" t="s">
        <v>20</v>
      </c>
      <c r="S3210" s="1">
        <f t="shared" si="147"/>
        <v>44215</v>
      </c>
      <c r="U3210" s="1">
        <f t="shared" si="148"/>
        <v>44217</v>
      </c>
      <c r="W3210" s="37">
        <f t="shared" si="149"/>
        <v>2</v>
      </c>
      <c r="X3210" s="2"/>
      <c r="Z3210" s="2"/>
      <c r="AB3210" s="3"/>
      <c r="AD3210" s="3"/>
      <c r="AJ3210" s="3"/>
      <c r="AK3210" s="3"/>
    </row>
    <row r="3211" spans="1:37">
      <c r="A3211" t="s">
        <v>390</v>
      </c>
      <c r="B3211" t="s">
        <v>19</v>
      </c>
      <c r="C3211" s="2">
        <v>44330.548611111109</v>
      </c>
      <c r="D3211">
        <v>219.25</v>
      </c>
      <c r="E3211" s="2">
        <v>44335.545138888891</v>
      </c>
      <c r="F3211">
        <v>46.6</v>
      </c>
      <c r="G3211" s="3">
        <v>-0.78749999999999998</v>
      </c>
      <c r="H3211">
        <v>114744.26</v>
      </c>
      <c r="I3211" s="3">
        <v>0.77529999999999999</v>
      </c>
      <c r="J3211">
        <v>675</v>
      </c>
      <c r="K3211">
        <v>147993.75</v>
      </c>
      <c r="L3211">
        <v>5312350.71</v>
      </c>
      <c r="M3211">
        <v>228</v>
      </c>
      <c r="N3211">
        <v>503.26</v>
      </c>
      <c r="O3211" s="3">
        <v>-5.8799999999999998E-2</v>
      </c>
      <c r="P3211" s="3">
        <v>0.80500000000000005</v>
      </c>
      <c r="Q3211" t="s">
        <v>20</v>
      </c>
      <c r="S3211" s="1">
        <f t="shared" si="147"/>
        <v>44330</v>
      </c>
      <c r="U3211" s="1">
        <f t="shared" si="148"/>
        <v>44335</v>
      </c>
      <c r="W3211" s="37">
        <f t="shared" si="149"/>
        <v>5</v>
      </c>
      <c r="X3211" s="2"/>
      <c r="Z3211" s="2"/>
      <c r="AB3211" s="3"/>
      <c r="AD3211" s="3"/>
      <c r="AJ3211" s="3"/>
      <c r="AK3211" s="3"/>
    </row>
    <row r="3212" spans="1:37">
      <c r="A3212" t="s">
        <v>88</v>
      </c>
      <c r="B3212" t="s">
        <v>19</v>
      </c>
      <c r="C3212" s="2">
        <v>41970.604166666664</v>
      </c>
      <c r="D3212">
        <v>17.2</v>
      </c>
      <c r="E3212" s="2">
        <v>41970.642361111109</v>
      </c>
      <c r="F3212">
        <v>3.65</v>
      </c>
      <c r="G3212" s="3">
        <v>-0.78779999999999994</v>
      </c>
      <c r="H3212">
        <v>10339.66</v>
      </c>
      <c r="I3212" s="3">
        <v>0.77569999999999995</v>
      </c>
      <c r="J3212">
        <v>775</v>
      </c>
      <c r="K3212">
        <v>13330</v>
      </c>
      <c r="L3212">
        <v>1549760.93</v>
      </c>
      <c r="M3212">
        <v>12</v>
      </c>
      <c r="N3212">
        <v>861.64</v>
      </c>
      <c r="O3212" s="3">
        <v>-0.79649999999999999</v>
      </c>
      <c r="P3212" s="3">
        <v>0.85470000000000002</v>
      </c>
      <c r="Q3212" t="s">
        <v>20</v>
      </c>
      <c r="S3212" s="1">
        <f t="shared" si="147"/>
        <v>41970</v>
      </c>
      <c r="U3212" s="1">
        <f t="shared" si="148"/>
        <v>41970</v>
      </c>
      <c r="W3212" s="37">
        <f t="shared" si="149"/>
        <v>0</v>
      </c>
      <c r="X3212" s="2"/>
      <c r="Z3212" s="2"/>
      <c r="AB3212" s="3"/>
      <c r="AD3212" s="3"/>
      <c r="AJ3212" s="3"/>
      <c r="AK3212" s="3"/>
    </row>
    <row r="3213" spans="1:37">
      <c r="A3213" t="s">
        <v>138</v>
      </c>
      <c r="B3213" t="s">
        <v>19</v>
      </c>
      <c r="C3213" s="2">
        <v>43697.614583333336</v>
      </c>
      <c r="D3213">
        <v>118</v>
      </c>
      <c r="E3213" s="2">
        <v>43700.513888888891</v>
      </c>
      <c r="F3213">
        <v>25</v>
      </c>
      <c r="G3213" s="3">
        <v>-0.78810000000000002</v>
      </c>
      <c r="H3213">
        <v>68677.5</v>
      </c>
      <c r="I3213" s="3">
        <v>0.77600000000000002</v>
      </c>
      <c r="J3213">
        <v>750</v>
      </c>
      <c r="K3213">
        <v>88500</v>
      </c>
      <c r="L3213">
        <v>3142063.68</v>
      </c>
      <c r="M3213">
        <v>200</v>
      </c>
      <c r="N3213">
        <v>343.39</v>
      </c>
      <c r="O3213" s="3">
        <v>-0.161</v>
      </c>
      <c r="P3213" s="3">
        <v>0.90890000000000004</v>
      </c>
      <c r="Q3213" t="s">
        <v>20</v>
      </c>
      <c r="S3213" s="1">
        <f t="shared" si="147"/>
        <v>43697</v>
      </c>
      <c r="U3213" s="1">
        <f t="shared" si="148"/>
        <v>43700</v>
      </c>
      <c r="W3213" s="37">
        <f t="shared" si="149"/>
        <v>3</v>
      </c>
      <c r="X3213" s="2"/>
      <c r="Z3213" s="2"/>
      <c r="AB3213" s="3"/>
      <c r="AD3213" s="3"/>
      <c r="AJ3213" s="3"/>
      <c r="AK3213" s="3"/>
    </row>
    <row r="3214" spans="1:37">
      <c r="A3214" t="s">
        <v>222</v>
      </c>
      <c r="B3214" t="s">
        <v>19</v>
      </c>
      <c r="C3214" s="2">
        <v>44481.583333333336</v>
      </c>
      <c r="D3214">
        <v>185.25</v>
      </c>
      <c r="E3214" s="2">
        <v>44488.420138888891</v>
      </c>
      <c r="F3214">
        <v>39.049999999999997</v>
      </c>
      <c r="G3214" s="3">
        <v>-0.78920000000000001</v>
      </c>
      <c r="H3214">
        <v>86374.2</v>
      </c>
      <c r="I3214" s="3">
        <v>0.77710000000000001</v>
      </c>
      <c r="J3214">
        <v>600</v>
      </c>
      <c r="K3214">
        <v>111150</v>
      </c>
      <c r="L3214">
        <v>5855186.96</v>
      </c>
      <c r="M3214">
        <v>258</v>
      </c>
      <c r="N3214">
        <v>334.78</v>
      </c>
      <c r="O3214" s="3">
        <v>-6.3700000000000007E-2</v>
      </c>
      <c r="P3214" s="3">
        <v>0.87370000000000003</v>
      </c>
      <c r="Q3214" t="s">
        <v>20</v>
      </c>
      <c r="S3214" s="1">
        <f t="shared" si="147"/>
        <v>44481</v>
      </c>
      <c r="U3214" s="1">
        <f t="shared" si="148"/>
        <v>44488</v>
      </c>
      <c r="W3214" s="37">
        <f t="shared" si="149"/>
        <v>7</v>
      </c>
      <c r="X3214" s="2"/>
      <c r="Z3214" s="2"/>
      <c r="AB3214" s="3"/>
      <c r="AD3214" s="3"/>
      <c r="AJ3214" s="3"/>
      <c r="AK3214" s="3"/>
    </row>
    <row r="3215" spans="1:37">
      <c r="A3215" t="s">
        <v>158</v>
      </c>
      <c r="B3215" t="s">
        <v>19</v>
      </c>
      <c r="C3215" s="2">
        <v>43794.385416666664</v>
      </c>
      <c r="D3215">
        <v>42.4</v>
      </c>
      <c r="E3215" s="2">
        <v>43795.576388888891</v>
      </c>
      <c r="F3215">
        <v>8.9</v>
      </c>
      <c r="G3215" s="3">
        <v>-0.79010000000000002</v>
      </c>
      <c r="H3215">
        <v>22266.22</v>
      </c>
      <c r="I3215" s="3">
        <v>0.77800000000000002</v>
      </c>
      <c r="J3215">
        <v>675</v>
      </c>
      <c r="K3215">
        <v>28620</v>
      </c>
      <c r="L3215">
        <v>2929277.43</v>
      </c>
      <c r="M3215">
        <v>132</v>
      </c>
      <c r="N3215">
        <v>168.68</v>
      </c>
      <c r="O3215" s="3">
        <v>-0.29949999999999999</v>
      </c>
      <c r="P3215" s="3">
        <v>0.84319999999999995</v>
      </c>
      <c r="Q3215" t="s">
        <v>20</v>
      </c>
      <c r="S3215" s="1">
        <f t="shared" si="147"/>
        <v>43794</v>
      </c>
      <c r="U3215" s="1">
        <f t="shared" si="148"/>
        <v>43795</v>
      </c>
      <c r="W3215" s="37">
        <f t="shared" si="149"/>
        <v>1</v>
      </c>
      <c r="X3215" s="2"/>
      <c r="Z3215" s="2"/>
      <c r="AB3215" s="3"/>
      <c r="AD3215" s="3"/>
      <c r="AJ3215" s="3"/>
      <c r="AK3215" s="3"/>
    </row>
    <row r="3216" spans="1:37">
      <c r="A3216" t="s">
        <v>86</v>
      </c>
      <c r="B3216" t="s">
        <v>19</v>
      </c>
      <c r="C3216" s="2">
        <v>42685.385416666664</v>
      </c>
      <c r="D3216">
        <v>128.05000000000001</v>
      </c>
      <c r="E3216" s="2">
        <v>42690.503472222219</v>
      </c>
      <c r="F3216">
        <v>26.7</v>
      </c>
      <c r="G3216" s="3">
        <v>-0.79149999999999998</v>
      </c>
      <c r="H3216">
        <v>82337.06</v>
      </c>
      <c r="I3216" s="3">
        <v>0.77939999999999998</v>
      </c>
      <c r="J3216">
        <v>825</v>
      </c>
      <c r="K3216">
        <v>105641.25</v>
      </c>
      <c r="L3216">
        <v>2233373.77</v>
      </c>
      <c r="M3216">
        <v>185</v>
      </c>
      <c r="N3216">
        <v>445.07</v>
      </c>
      <c r="O3216" s="3">
        <v>-0.1234</v>
      </c>
      <c r="P3216" s="3">
        <v>0.8266</v>
      </c>
      <c r="Q3216" t="s">
        <v>20</v>
      </c>
      <c r="S3216" s="1">
        <f t="shared" si="147"/>
        <v>42685</v>
      </c>
      <c r="U3216" s="1">
        <f t="shared" si="148"/>
        <v>42690</v>
      </c>
      <c r="W3216" s="37">
        <f t="shared" si="149"/>
        <v>5</v>
      </c>
      <c r="X3216" s="2"/>
      <c r="Z3216" s="2"/>
      <c r="AB3216" s="3"/>
      <c r="AD3216" s="3"/>
      <c r="AJ3216" s="3"/>
      <c r="AK3216" s="3"/>
    </row>
    <row r="3217" spans="1:37">
      <c r="A3217" t="s">
        <v>238</v>
      </c>
      <c r="B3217" t="s">
        <v>19</v>
      </c>
      <c r="C3217" s="2">
        <v>44547.388888888891</v>
      </c>
      <c r="D3217">
        <v>207.95</v>
      </c>
      <c r="E3217" s="2">
        <v>44551.385416666664</v>
      </c>
      <c r="F3217">
        <v>43.2</v>
      </c>
      <c r="G3217" s="3">
        <v>-0.7923</v>
      </c>
      <c r="H3217">
        <v>97343.1</v>
      </c>
      <c r="I3217" s="3">
        <v>0.7802</v>
      </c>
      <c r="J3217">
        <v>600</v>
      </c>
      <c r="K3217">
        <v>124770</v>
      </c>
      <c r="L3217">
        <v>5744964.5300000003</v>
      </c>
      <c r="M3217">
        <v>152</v>
      </c>
      <c r="N3217">
        <v>640.41999999999996</v>
      </c>
      <c r="O3217" s="3">
        <v>-6.4399999999999999E-2</v>
      </c>
      <c r="P3217" s="3">
        <v>0.88270000000000004</v>
      </c>
      <c r="Q3217" t="s">
        <v>20</v>
      </c>
      <c r="S3217" s="1">
        <f t="shared" si="147"/>
        <v>44547</v>
      </c>
      <c r="U3217" s="1">
        <f t="shared" si="148"/>
        <v>44551</v>
      </c>
      <c r="W3217" s="37">
        <f t="shared" si="149"/>
        <v>4</v>
      </c>
      <c r="X3217" s="2"/>
      <c r="Z3217" s="2"/>
      <c r="AB3217" s="3"/>
      <c r="AD3217" s="3"/>
      <c r="AJ3217" s="3"/>
      <c r="AK3217" s="3"/>
    </row>
    <row r="3218" spans="1:37">
      <c r="A3218" t="s">
        <v>147</v>
      </c>
      <c r="B3218" t="s">
        <v>19</v>
      </c>
      <c r="C3218" s="2">
        <v>43339.385416666664</v>
      </c>
      <c r="D3218">
        <v>28.25</v>
      </c>
      <c r="E3218" s="2">
        <v>43341.385416666664</v>
      </c>
      <c r="F3218">
        <v>5.85</v>
      </c>
      <c r="G3218" s="3">
        <v>-0.79290000000000005</v>
      </c>
      <c r="H3218">
        <v>14889.82</v>
      </c>
      <c r="I3218" s="3">
        <v>0.78080000000000005</v>
      </c>
      <c r="J3218">
        <v>675</v>
      </c>
      <c r="K3218">
        <v>19068.75</v>
      </c>
      <c r="L3218">
        <v>2466881.84</v>
      </c>
      <c r="M3218">
        <v>153</v>
      </c>
      <c r="N3218">
        <v>97.32</v>
      </c>
      <c r="O3218" s="3">
        <v>-1.0478000000000001</v>
      </c>
      <c r="P3218" s="3">
        <v>0.83889999999999998</v>
      </c>
      <c r="Q3218" t="s">
        <v>20</v>
      </c>
      <c r="S3218" s="1">
        <f t="shared" si="147"/>
        <v>43339</v>
      </c>
      <c r="U3218" s="1">
        <f t="shared" si="148"/>
        <v>43341</v>
      </c>
      <c r="W3218" s="37">
        <f t="shared" si="149"/>
        <v>2</v>
      </c>
      <c r="X3218" s="2"/>
      <c r="Z3218" s="2"/>
      <c r="AB3218" s="3"/>
      <c r="AD3218" s="3"/>
      <c r="AJ3218" s="3"/>
      <c r="AK3218" s="3"/>
    </row>
    <row r="3219" spans="1:37">
      <c r="A3219" t="s">
        <v>21</v>
      </c>
      <c r="B3219" t="s">
        <v>19</v>
      </c>
      <c r="C3219" s="2">
        <v>41702.430555555555</v>
      </c>
      <c r="D3219">
        <v>60.5</v>
      </c>
      <c r="E3219" s="2">
        <v>41709.402777777781</v>
      </c>
      <c r="F3219">
        <v>12.45</v>
      </c>
      <c r="G3219" s="3">
        <v>-0.79420000000000002</v>
      </c>
      <c r="H3219">
        <v>44954.47</v>
      </c>
      <c r="I3219" s="3">
        <v>0.78220000000000001</v>
      </c>
      <c r="J3219">
        <v>950</v>
      </c>
      <c r="K3219">
        <v>57475</v>
      </c>
      <c r="L3219">
        <v>1083202.45</v>
      </c>
      <c r="M3219">
        <v>373</v>
      </c>
      <c r="N3219">
        <v>120.52</v>
      </c>
      <c r="O3219" s="3">
        <v>-6.9400000000000003E-2</v>
      </c>
      <c r="P3219" s="3">
        <v>0.81740000000000002</v>
      </c>
      <c r="Q3219" t="s">
        <v>20</v>
      </c>
      <c r="S3219" s="1">
        <f t="shared" si="147"/>
        <v>41702</v>
      </c>
      <c r="U3219" s="1">
        <f t="shared" si="148"/>
        <v>41709</v>
      </c>
      <c r="W3219" s="37">
        <f t="shared" si="149"/>
        <v>7</v>
      </c>
      <c r="X3219" s="2"/>
      <c r="Z3219" s="2"/>
      <c r="AB3219" s="3"/>
      <c r="AD3219" s="3"/>
      <c r="AJ3219" s="3"/>
      <c r="AK3219" s="3"/>
    </row>
    <row r="3220" spans="1:37">
      <c r="A3220" t="s">
        <v>153</v>
      </c>
      <c r="B3220" t="s">
        <v>19</v>
      </c>
      <c r="C3220" s="2">
        <v>43703.506944444445</v>
      </c>
      <c r="D3220">
        <v>73.5</v>
      </c>
      <c r="E3220" s="2">
        <v>43705.416666666664</v>
      </c>
      <c r="F3220">
        <v>14.8</v>
      </c>
      <c r="G3220" s="3">
        <v>-0.79859999999999998</v>
      </c>
      <c r="H3220">
        <v>43362.75</v>
      </c>
      <c r="I3220" s="3">
        <v>0.78659999999999997</v>
      </c>
      <c r="J3220">
        <v>750</v>
      </c>
      <c r="K3220">
        <v>55125</v>
      </c>
      <c r="L3220">
        <v>3116348.43</v>
      </c>
      <c r="M3220">
        <v>127</v>
      </c>
      <c r="N3220">
        <v>341.44</v>
      </c>
      <c r="O3220" s="3">
        <v>-5.2400000000000002E-2</v>
      </c>
      <c r="P3220" s="3">
        <v>0.90339999999999998</v>
      </c>
      <c r="Q3220" t="s">
        <v>20</v>
      </c>
      <c r="S3220" s="1">
        <f t="shared" si="147"/>
        <v>43703</v>
      </c>
      <c r="U3220" s="1">
        <f t="shared" si="148"/>
        <v>43705</v>
      </c>
      <c r="W3220" s="37">
        <f t="shared" si="149"/>
        <v>2</v>
      </c>
      <c r="X3220" s="2"/>
      <c r="Z3220" s="2"/>
      <c r="AB3220" s="3"/>
      <c r="AD3220" s="3"/>
      <c r="AJ3220" s="3"/>
      <c r="AK3220" s="3"/>
    </row>
    <row r="3221" spans="1:37">
      <c r="A3221" t="s">
        <v>18</v>
      </c>
      <c r="B3221" t="s">
        <v>19</v>
      </c>
      <c r="C3221" s="2">
        <v>41598.618055555555</v>
      </c>
      <c r="D3221">
        <v>57.55</v>
      </c>
      <c r="E3221" s="2">
        <v>41600.5</v>
      </c>
      <c r="F3221">
        <v>11.45</v>
      </c>
      <c r="G3221" s="3">
        <v>-0.80100000000000005</v>
      </c>
      <c r="H3221">
        <v>43139.5</v>
      </c>
      <c r="I3221" s="3">
        <v>0.78910000000000002</v>
      </c>
      <c r="J3221">
        <v>950</v>
      </c>
      <c r="K3221">
        <v>54672.5</v>
      </c>
      <c r="L3221">
        <v>916637.2</v>
      </c>
      <c r="M3221">
        <v>119</v>
      </c>
      <c r="N3221">
        <v>362.52</v>
      </c>
      <c r="O3221" s="3">
        <v>-0.1103</v>
      </c>
      <c r="P3221" s="3">
        <v>0.88439999999999996</v>
      </c>
      <c r="Q3221" t="s">
        <v>20</v>
      </c>
      <c r="S3221" s="1">
        <f t="shared" si="147"/>
        <v>41598</v>
      </c>
      <c r="U3221" s="1">
        <f t="shared" si="148"/>
        <v>41600</v>
      </c>
      <c r="W3221" s="37">
        <f t="shared" si="149"/>
        <v>2</v>
      </c>
      <c r="X3221" s="2"/>
      <c r="Z3221" s="2"/>
      <c r="AB3221" s="3"/>
      <c r="AD3221" s="3"/>
      <c r="AJ3221" s="3"/>
      <c r="AK3221" s="3"/>
    </row>
    <row r="3222" spans="1:37">
      <c r="A3222" t="s">
        <v>87</v>
      </c>
      <c r="B3222" t="s">
        <v>19</v>
      </c>
      <c r="C3222" s="2">
        <v>42236.385416666664</v>
      </c>
      <c r="D3222">
        <v>65.599999999999994</v>
      </c>
      <c r="E3222" s="2">
        <v>42237.621527777781</v>
      </c>
      <c r="F3222">
        <v>12.9</v>
      </c>
      <c r="G3222" s="3">
        <v>-0.8034</v>
      </c>
      <c r="H3222">
        <v>44127.75</v>
      </c>
      <c r="I3222" s="3">
        <v>0.79139999999999999</v>
      </c>
      <c r="J3222">
        <v>850</v>
      </c>
      <c r="K3222">
        <v>55760</v>
      </c>
      <c r="L3222">
        <v>2176743.17</v>
      </c>
      <c r="M3222">
        <v>145</v>
      </c>
      <c r="N3222">
        <v>304.33</v>
      </c>
      <c r="O3222" s="3">
        <v>-0.189</v>
      </c>
      <c r="P3222" s="3">
        <v>0.89710000000000001</v>
      </c>
      <c r="Q3222" t="s">
        <v>20</v>
      </c>
      <c r="S3222" s="1">
        <f t="shared" si="147"/>
        <v>42236</v>
      </c>
      <c r="U3222" s="1">
        <f t="shared" si="148"/>
        <v>42237</v>
      </c>
      <c r="W3222" s="37">
        <f t="shared" si="149"/>
        <v>1</v>
      </c>
      <c r="X3222" s="2"/>
      <c r="Z3222" s="2"/>
      <c r="AB3222" s="3"/>
      <c r="AD3222" s="3"/>
      <c r="AJ3222" s="3"/>
      <c r="AK3222" s="3"/>
    </row>
    <row r="3223" spans="1:37">
      <c r="A3223" t="s">
        <v>148</v>
      </c>
      <c r="B3223" t="s">
        <v>19</v>
      </c>
      <c r="C3223" s="2">
        <v>43864.611111111109</v>
      </c>
      <c r="D3223">
        <v>172.85</v>
      </c>
      <c r="E3223" s="2">
        <v>43868.395833333336</v>
      </c>
      <c r="F3223">
        <v>33.5</v>
      </c>
      <c r="G3223" s="3">
        <v>-0.80620000000000003</v>
      </c>
      <c r="H3223">
        <v>92668.39</v>
      </c>
      <c r="I3223" s="3">
        <v>0.79430000000000001</v>
      </c>
      <c r="J3223">
        <v>675</v>
      </c>
      <c r="K3223">
        <v>116673.76</v>
      </c>
      <c r="L3223">
        <v>3121992.29</v>
      </c>
      <c r="M3223">
        <v>243</v>
      </c>
      <c r="N3223">
        <v>381.35</v>
      </c>
      <c r="O3223" s="3">
        <v>-8.8499999999999995E-2</v>
      </c>
      <c r="P3223" s="3">
        <v>0.84960000000000002</v>
      </c>
      <c r="Q3223" t="s">
        <v>20</v>
      </c>
      <c r="S3223" s="1">
        <f t="shared" si="147"/>
        <v>43864</v>
      </c>
      <c r="U3223" s="1">
        <f t="shared" si="148"/>
        <v>43868</v>
      </c>
      <c r="W3223" s="37">
        <f t="shared" si="149"/>
        <v>4</v>
      </c>
      <c r="X3223" s="2"/>
      <c r="Z3223" s="2"/>
      <c r="AB3223" s="3"/>
      <c r="AD3223" s="3"/>
      <c r="AJ3223" s="3"/>
      <c r="AK3223" s="3"/>
    </row>
    <row r="3224" spans="1:37">
      <c r="A3224" t="s">
        <v>134</v>
      </c>
      <c r="B3224" t="s">
        <v>19</v>
      </c>
      <c r="C3224" s="2">
        <v>43237.409722222219</v>
      </c>
      <c r="D3224">
        <v>121</v>
      </c>
      <c r="E3224" s="2">
        <v>43242.4375</v>
      </c>
      <c r="F3224">
        <v>23.3</v>
      </c>
      <c r="G3224" s="3">
        <v>-0.80740000000000001</v>
      </c>
      <c r="H3224">
        <v>64973.48</v>
      </c>
      <c r="I3224" s="3">
        <v>0.79549999999999998</v>
      </c>
      <c r="J3224">
        <v>675</v>
      </c>
      <c r="K3224">
        <v>81675</v>
      </c>
      <c r="L3224">
        <v>2384136.63</v>
      </c>
      <c r="M3224">
        <v>234</v>
      </c>
      <c r="N3224">
        <v>277.66000000000003</v>
      </c>
      <c r="O3224" s="3">
        <v>-2.8500000000000001E-2</v>
      </c>
      <c r="P3224" s="3">
        <v>0.86240000000000006</v>
      </c>
      <c r="Q3224" t="s">
        <v>20</v>
      </c>
      <c r="S3224" s="1">
        <f t="shared" si="147"/>
        <v>43237</v>
      </c>
      <c r="U3224" s="1">
        <f t="shared" si="148"/>
        <v>43242</v>
      </c>
      <c r="W3224" s="37">
        <f t="shared" si="149"/>
        <v>5</v>
      </c>
      <c r="X3224" s="2"/>
      <c r="Z3224" s="2"/>
      <c r="AB3224" s="3"/>
      <c r="AD3224" s="3"/>
      <c r="AJ3224" s="3"/>
      <c r="AK3224" s="3"/>
    </row>
    <row r="3225" spans="1:37">
      <c r="A3225" t="s">
        <v>382</v>
      </c>
      <c r="B3225" t="s">
        <v>19</v>
      </c>
      <c r="C3225" s="2">
        <v>44228.454861111109</v>
      </c>
      <c r="D3225">
        <v>332.6</v>
      </c>
      <c r="E3225" s="2">
        <v>44231.399305555555</v>
      </c>
      <c r="F3225">
        <v>63.6</v>
      </c>
      <c r="G3225" s="3">
        <v>-0.80879999999999996</v>
      </c>
      <c r="H3225">
        <v>178900.65</v>
      </c>
      <c r="I3225" s="3">
        <v>0.79690000000000005</v>
      </c>
      <c r="J3225">
        <v>675</v>
      </c>
      <c r="K3225">
        <v>224505</v>
      </c>
      <c r="L3225">
        <v>4518455.2699999996</v>
      </c>
      <c r="M3225">
        <v>213</v>
      </c>
      <c r="N3225">
        <v>839.91</v>
      </c>
      <c r="O3225" s="3">
        <v>-2.81E-2</v>
      </c>
      <c r="P3225" s="3">
        <v>0.8256</v>
      </c>
      <c r="Q3225" t="s">
        <v>20</v>
      </c>
      <c r="S3225" s="1">
        <f t="shared" si="147"/>
        <v>44228</v>
      </c>
      <c r="U3225" s="1">
        <f t="shared" si="148"/>
        <v>44231</v>
      </c>
      <c r="W3225" s="37">
        <f t="shared" si="149"/>
        <v>3</v>
      </c>
      <c r="X3225" s="2"/>
      <c r="Z3225" s="2"/>
      <c r="AB3225" s="3"/>
      <c r="AD3225" s="3"/>
      <c r="AJ3225" s="3"/>
      <c r="AK3225" s="3"/>
    </row>
    <row r="3226" spans="1:37">
      <c r="A3226" t="s">
        <v>138</v>
      </c>
      <c r="B3226" t="s">
        <v>19</v>
      </c>
      <c r="C3226" s="2">
        <v>43133.385416666664</v>
      </c>
      <c r="D3226">
        <v>102.85</v>
      </c>
      <c r="E3226" s="2">
        <v>43137.579861111109</v>
      </c>
      <c r="F3226">
        <v>19.600000000000001</v>
      </c>
      <c r="G3226" s="3">
        <v>-0.80940000000000001</v>
      </c>
      <c r="H3226">
        <v>55367.21</v>
      </c>
      <c r="I3226" s="3">
        <v>0.79749999999999999</v>
      </c>
      <c r="J3226">
        <v>675</v>
      </c>
      <c r="K3226">
        <v>69423.75</v>
      </c>
      <c r="L3226">
        <v>2265533.9900000002</v>
      </c>
      <c r="M3226">
        <v>207</v>
      </c>
      <c r="N3226">
        <v>267.47000000000003</v>
      </c>
      <c r="O3226" s="3">
        <v>-0.21440000000000001</v>
      </c>
      <c r="P3226" s="3">
        <v>0.91639999999999999</v>
      </c>
      <c r="Q3226" t="s">
        <v>20</v>
      </c>
      <c r="S3226" s="1">
        <f t="shared" si="147"/>
        <v>43133</v>
      </c>
      <c r="U3226" s="1">
        <f t="shared" si="148"/>
        <v>43137</v>
      </c>
      <c r="W3226" s="37">
        <f t="shared" si="149"/>
        <v>4</v>
      </c>
      <c r="X3226" s="2"/>
      <c r="Z3226" s="2"/>
      <c r="AB3226" s="3"/>
      <c r="AD3226" s="3"/>
      <c r="AJ3226" s="3"/>
      <c r="AK3226" s="3"/>
    </row>
    <row r="3227" spans="1:37">
      <c r="A3227" t="s">
        <v>73</v>
      </c>
      <c r="B3227" t="s">
        <v>19</v>
      </c>
      <c r="C3227" s="2">
        <v>41864.625</v>
      </c>
      <c r="D3227">
        <v>60.15</v>
      </c>
      <c r="E3227" s="2">
        <v>41871.388888888891</v>
      </c>
      <c r="F3227">
        <v>11.45</v>
      </c>
      <c r="G3227" s="3">
        <v>-0.80959999999999999</v>
      </c>
      <c r="H3227">
        <v>40786.400000000001</v>
      </c>
      <c r="I3227" s="3">
        <v>0.79769999999999996</v>
      </c>
      <c r="J3227">
        <v>850</v>
      </c>
      <c r="K3227">
        <v>51127.5</v>
      </c>
      <c r="L3227">
        <v>1447341</v>
      </c>
      <c r="M3227">
        <v>237</v>
      </c>
      <c r="N3227">
        <v>172.09</v>
      </c>
      <c r="O3227" s="3">
        <v>-7.4999999999999997E-3</v>
      </c>
      <c r="P3227" s="3">
        <v>0.87949999999999995</v>
      </c>
      <c r="Q3227" t="s">
        <v>20</v>
      </c>
      <c r="S3227" s="1">
        <f t="shared" si="147"/>
        <v>41864</v>
      </c>
      <c r="U3227" s="1">
        <f t="shared" si="148"/>
        <v>41871</v>
      </c>
      <c r="W3227" s="37">
        <f t="shared" si="149"/>
        <v>7</v>
      </c>
      <c r="X3227" s="2"/>
      <c r="Z3227" s="2"/>
      <c r="AB3227" s="3"/>
      <c r="AD3227" s="3"/>
      <c r="AJ3227" s="3"/>
      <c r="AK3227" s="3"/>
    </row>
    <row r="3228" spans="1:37">
      <c r="A3228" t="s">
        <v>71</v>
      </c>
      <c r="B3228" t="s">
        <v>19</v>
      </c>
      <c r="C3228" s="2">
        <v>41813.631944444445</v>
      </c>
      <c r="D3228">
        <v>38.5</v>
      </c>
      <c r="E3228" s="2">
        <v>41815.541666666664</v>
      </c>
      <c r="F3228">
        <v>7.2</v>
      </c>
      <c r="G3228" s="3">
        <v>-0.81299999999999994</v>
      </c>
      <c r="H3228">
        <v>26216.55</v>
      </c>
      <c r="I3228" s="3">
        <v>0.80110000000000003</v>
      </c>
      <c r="J3228">
        <v>850</v>
      </c>
      <c r="K3228">
        <v>32725</v>
      </c>
      <c r="L3228">
        <v>1408964.8</v>
      </c>
      <c r="M3228">
        <v>127</v>
      </c>
      <c r="N3228">
        <v>206.43</v>
      </c>
      <c r="O3228" s="3">
        <v>-0.2208</v>
      </c>
      <c r="P3228" s="3">
        <v>0.84940000000000004</v>
      </c>
      <c r="Q3228" t="s">
        <v>20</v>
      </c>
      <c r="S3228" s="1">
        <f t="shared" si="147"/>
        <v>41813</v>
      </c>
      <c r="U3228" s="1">
        <f t="shared" si="148"/>
        <v>41815</v>
      </c>
      <c r="W3228" s="37">
        <f t="shared" si="149"/>
        <v>2</v>
      </c>
      <c r="X3228" s="2"/>
      <c r="Z3228" s="2"/>
      <c r="AB3228" s="3"/>
      <c r="AD3228" s="3"/>
      <c r="AJ3228" s="3"/>
      <c r="AK3228" s="3"/>
    </row>
    <row r="3229" spans="1:37">
      <c r="A3229" t="s">
        <v>202</v>
      </c>
      <c r="B3229" t="s">
        <v>19</v>
      </c>
      <c r="C3229" s="2">
        <v>44397.59375</v>
      </c>
      <c r="D3229">
        <v>106.4</v>
      </c>
      <c r="E3229" s="2">
        <v>44403.385416666664</v>
      </c>
      <c r="F3229">
        <v>19.75</v>
      </c>
      <c r="G3229" s="3">
        <v>-0.81440000000000001</v>
      </c>
      <c r="H3229">
        <v>59771.95</v>
      </c>
      <c r="I3229" s="3">
        <v>0.80249999999999999</v>
      </c>
      <c r="J3229">
        <v>700</v>
      </c>
      <c r="K3229">
        <v>74480</v>
      </c>
      <c r="L3229">
        <v>5656676.0300000003</v>
      </c>
      <c r="M3229">
        <v>169</v>
      </c>
      <c r="N3229">
        <v>353.68</v>
      </c>
      <c r="O3229" s="3">
        <v>-7.3300000000000004E-2</v>
      </c>
      <c r="P3229" s="3">
        <v>0.87119999999999997</v>
      </c>
      <c r="Q3229" t="s">
        <v>20</v>
      </c>
      <c r="S3229" s="1">
        <f t="shared" si="147"/>
        <v>44397</v>
      </c>
      <c r="U3229" s="1">
        <f t="shared" si="148"/>
        <v>44403</v>
      </c>
      <c r="W3229" s="37">
        <f t="shared" si="149"/>
        <v>6</v>
      </c>
      <c r="X3229" s="2"/>
      <c r="Z3229" s="2"/>
      <c r="AB3229" s="3"/>
      <c r="AD3229" s="3"/>
      <c r="AJ3229" s="3"/>
      <c r="AK3229" s="3"/>
    </row>
    <row r="3230" spans="1:37">
      <c r="A3230" t="s">
        <v>67</v>
      </c>
      <c r="B3230" t="s">
        <v>19</v>
      </c>
      <c r="C3230" s="2">
        <v>41785.597222222219</v>
      </c>
      <c r="D3230">
        <v>61.8</v>
      </c>
      <c r="E3230" s="2">
        <v>41787.385416666664</v>
      </c>
      <c r="F3230">
        <v>11.45</v>
      </c>
      <c r="G3230" s="3">
        <v>-0.81469999999999998</v>
      </c>
      <c r="H3230">
        <v>42174.87</v>
      </c>
      <c r="I3230" s="3">
        <v>0.80289999999999995</v>
      </c>
      <c r="J3230">
        <v>850</v>
      </c>
      <c r="K3230">
        <v>52530</v>
      </c>
      <c r="L3230">
        <v>1213713.43</v>
      </c>
      <c r="M3230">
        <v>92</v>
      </c>
      <c r="N3230">
        <v>458.42</v>
      </c>
      <c r="O3230" s="3">
        <v>-0.4304</v>
      </c>
      <c r="P3230" s="3">
        <v>0.81469999999999998</v>
      </c>
      <c r="Q3230" t="s">
        <v>20</v>
      </c>
      <c r="S3230" s="1">
        <f t="shared" si="147"/>
        <v>41785</v>
      </c>
      <c r="U3230" s="1">
        <f t="shared" si="148"/>
        <v>41787</v>
      </c>
      <c r="W3230" s="37">
        <f t="shared" si="149"/>
        <v>2</v>
      </c>
      <c r="X3230" s="2"/>
      <c r="Z3230" s="2"/>
      <c r="AB3230" s="3"/>
      <c r="AD3230" s="3"/>
      <c r="AJ3230" s="3"/>
      <c r="AK3230" s="3"/>
    </row>
    <row r="3231" spans="1:37">
      <c r="A3231" t="s">
        <v>133</v>
      </c>
      <c r="B3231" t="s">
        <v>19</v>
      </c>
      <c r="C3231" s="2">
        <v>44028.5625</v>
      </c>
      <c r="D3231">
        <v>208.7</v>
      </c>
      <c r="E3231" s="2">
        <v>44034.399305555555</v>
      </c>
      <c r="F3231">
        <v>38.200000000000003</v>
      </c>
      <c r="G3231" s="3">
        <v>-0.81699999999999995</v>
      </c>
      <c r="H3231">
        <v>138625.57999999999</v>
      </c>
      <c r="I3231" s="3">
        <v>0.80510000000000004</v>
      </c>
      <c r="J3231">
        <v>825</v>
      </c>
      <c r="K3231">
        <v>172177.5</v>
      </c>
      <c r="L3231">
        <v>3765814.37</v>
      </c>
      <c r="M3231">
        <v>258</v>
      </c>
      <c r="N3231">
        <v>537.30999999999995</v>
      </c>
      <c r="O3231" s="3">
        <v>-9.7299999999999998E-2</v>
      </c>
      <c r="P3231" s="3">
        <v>0.88280000000000003</v>
      </c>
      <c r="Q3231" t="s">
        <v>20</v>
      </c>
      <c r="S3231" s="1">
        <f t="shared" si="147"/>
        <v>44028</v>
      </c>
      <c r="U3231" s="1">
        <f t="shared" si="148"/>
        <v>44034</v>
      </c>
      <c r="W3231" s="37">
        <f t="shared" si="149"/>
        <v>6</v>
      </c>
      <c r="X3231" s="2"/>
      <c r="Z3231" s="2"/>
      <c r="AB3231" s="3"/>
      <c r="AD3231" s="3"/>
      <c r="AJ3231" s="3"/>
      <c r="AK3231" s="3"/>
    </row>
    <row r="3232" spans="1:37">
      <c r="A3232" t="s">
        <v>110</v>
      </c>
      <c r="B3232" t="s">
        <v>19</v>
      </c>
      <c r="C3232" s="2">
        <v>43906.489583333336</v>
      </c>
      <c r="D3232">
        <v>500</v>
      </c>
      <c r="E3232" s="2">
        <v>43909.545138888891</v>
      </c>
      <c r="F3232">
        <v>90.1</v>
      </c>
      <c r="G3232" s="3">
        <v>-0.81979999999999997</v>
      </c>
      <c r="H3232">
        <v>333299.17</v>
      </c>
      <c r="I3232" s="3">
        <v>0.80800000000000005</v>
      </c>
      <c r="J3232">
        <v>825</v>
      </c>
      <c r="K3232">
        <v>412500</v>
      </c>
      <c r="L3232">
        <v>3400136.54</v>
      </c>
      <c r="M3232">
        <v>245</v>
      </c>
      <c r="N3232">
        <v>1360.4</v>
      </c>
      <c r="O3232" s="3">
        <v>-0.05</v>
      </c>
      <c r="P3232" s="3">
        <v>0.93789999999999996</v>
      </c>
      <c r="Q3232" t="s">
        <v>20</v>
      </c>
      <c r="S3232" s="1">
        <f t="shared" si="147"/>
        <v>43906</v>
      </c>
      <c r="U3232" s="1">
        <f t="shared" si="148"/>
        <v>43909</v>
      </c>
      <c r="W3232" s="37">
        <f t="shared" si="149"/>
        <v>3</v>
      </c>
      <c r="X3232" s="2"/>
      <c r="Z3232" s="2"/>
      <c r="AB3232" s="3"/>
      <c r="AD3232" s="3"/>
      <c r="AJ3232" s="3"/>
      <c r="AK3232" s="3"/>
    </row>
    <row r="3233" spans="1:37">
      <c r="A3233" t="s">
        <v>78</v>
      </c>
      <c r="B3233" t="s">
        <v>19</v>
      </c>
      <c r="C3233" s="2">
        <v>42731.427083333336</v>
      </c>
      <c r="D3233">
        <v>21.75</v>
      </c>
      <c r="E3233" s="2">
        <v>42732.628472222219</v>
      </c>
      <c r="F3233">
        <v>3.85</v>
      </c>
      <c r="G3233" s="3">
        <v>-0.82299999999999995</v>
      </c>
      <c r="H3233">
        <v>15879.6</v>
      </c>
      <c r="I3233" s="3">
        <v>0.81120000000000003</v>
      </c>
      <c r="J3233">
        <v>900</v>
      </c>
      <c r="K3233">
        <v>19575</v>
      </c>
      <c r="L3233">
        <v>2273674.42</v>
      </c>
      <c r="M3233">
        <v>134</v>
      </c>
      <c r="N3233">
        <v>118.5</v>
      </c>
      <c r="O3233" s="3">
        <v>-0.2253</v>
      </c>
      <c r="P3233" s="3">
        <v>0.90339999999999998</v>
      </c>
      <c r="Q3233" t="s">
        <v>20</v>
      </c>
      <c r="S3233" s="1">
        <f t="shared" si="147"/>
        <v>42731</v>
      </c>
      <c r="U3233" s="1">
        <f t="shared" si="148"/>
        <v>42732</v>
      </c>
      <c r="W3233" s="37">
        <f t="shared" si="149"/>
        <v>1</v>
      </c>
      <c r="X3233" s="2"/>
      <c r="Z3233" s="2"/>
      <c r="AB3233" s="3"/>
      <c r="AD3233" s="3"/>
      <c r="AJ3233" s="3"/>
      <c r="AK3233" s="3"/>
    </row>
    <row r="3234" spans="1:37">
      <c r="A3234" t="s">
        <v>63</v>
      </c>
      <c r="B3234" t="s">
        <v>19</v>
      </c>
      <c r="C3234" s="2">
        <v>41774.628472222219</v>
      </c>
      <c r="D3234">
        <v>226.9</v>
      </c>
      <c r="E3234" s="2">
        <v>41775.548611111109</v>
      </c>
      <c r="F3234">
        <v>40</v>
      </c>
      <c r="G3234" s="3">
        <v>-0.82369999999999999</v>
      </c>
      <c r="H3234">
        <v>156596.35</v>
      </c>
      <c r="I3234" s="3">
        <v>0.81189999999999996</v>
      </c>
      <c r="J3234">
        <v>850</v>
      </c>
      <c r="K3234">
        <v>192865</v>
      </c>
      <c r="L3234">
        <v>1124818.73</v>
      </c>
      <c r="M3234">
        <v>54</v>
      </c>
      <c r="N3234">
        <v>2899.93</v>
      </c>
      <c r="O3234" s="3">
        <v>-3.1300000000000001E-2</v>
      </c>
      <c r="P3234" s="3">
        <v>0.96909999999999996</v>
      </c>
      <c r="Q3234" t="s">
        <v>20</v>
      </c>
      <c r="S3234" s="1">
        <f t="shared" si="147"/>
        <v>41774</v>
      </c>
      <c r="U3234" s="1">
        <f t="shared" si="148"/>
        <v>41775</v>
      </c>
      <c r="W3234" s="37">
        <f t="shared" si="149"/>
        <v>1</v>
      </c>
      <c r="X3234" s="2"/>
      <c r="Z3234" s="2"/>
      <c r="AB3234" s="3"/>
      <c r="AD3234" s="3"/>
      <c r="AJ3234" s="3"/>
      <c r="AK3234" s="3"/>
    </row>
    <row r="3235" spans="1:37">
      <c r="A3235" t="s">
        <v>52</v>
      </c>
      <c r="B3235" t="s">
        <v>19</v>
      </c>
      <c r="C3235" s="2">
        <v>41418.503472222219</v>
      </c>
      <c r="D3235">
        <v>58</v>
      </c>
      <c r="E3235" s="2">
        <v>41423.388888888891</v>
      </c>
      <c r="F3235">
        <v>10</v>
      </c>
      <c r="G3235" s="3">
        <v>-0.8276</v>
      </c>
      <c r="H3235">
        <v>44954</v>
      </c>
      <c r="I3235" s="3">
        <v>0.81589999999999996</v>
      </c>
      <c r="J3235">
        <v>950</v>
      </c>
      <c r="K3235">
        <v>55100</v>
      </c>
      <c r="L3235">
        <v>661985.81999999995</v>
      </c>
      <c r="M3235">
        <v>196</v>
      </c>
      <c r="N3235">
        <v>229.36</v>
      </c>
      <c r="O3235" s="3">
        <v>-0.18360000000000001</v>
      </c>
      <c r="P3235" s="3">
        <v>0.90429999999999999</v>
      </c>
      <c r="Q3235" t="s">
        <v>20</v>
      </c>
      <c r="S3235" s="1">
        <f t="shared" si="147"/>
        <v>41418</v>
      </c>
      <c r="U3235" s="1">
        <f t="shared" si="148"/>
        <v>41423</v>
      </c>
      <c r="W3235" s="37">
        <f t="shared" si="149"/>
        <v>5</v>
      </c>
      <c r="X3235" s="2"/>
      <c r="Z3235" s="2"/>
      <c r="AB3235" s="3"/>
      <c r="AD3235" s="3"/>
      <c r="AJ3235" s="3"/>
      <c r="AK3235" s="3"/>
    </row>
    <row r="3236" spans="1:37">
      <c r="A3236" t="s">
        <v>160</v>
      </c>
      <c r="B3236" t="s">
        <v>19</v>
      </c>
      <c r="C3236" s="2">
        <v>43573.631944444445</v>
      </c>
      <c r="D3236">
        <v>51</v>
      </c>
      <c r="E3236" s="2">
        <v>43578.5</v>
      </c>
      <c r="F3236">
        <v>8.6999999999999993</v>
      </c>
      <c r="G3236" s="3">
        <v>-0.82940000000000003</v>
      </c>
      <c r="H3236">
        <v>28149.52</v>
      </c>
      <c r="I3236" s="3">
        <v>0.81769999999999998</v>
      </c>
      <c r="J3236">
        <v>675</v>
      </c>
      <c r="K3236">
        <v>34425</v>
      </c>
      <c r="L3236">
        <v>2533278.1800000002</v>
      </c>
      <c r="M3236">
        <v>115</v>
      </c>
      <c r="N3236">
        <v>244.78</v>
      </c>
      <c r="O3236" s="3">
        <v>-5.8799999999999998E-2</v>
      </c>
      <c r="P3236" s="3">
        <v>0.88729999999999998</v>
      </c>
      <c r="Q3236" t="s">
        <v>20</v>
      </c>
      <c r="S3236" s="1">
        <f t="shared" ref="S3236" si="150">DATE(YEAR(C3236),MONTH(C3236),DAY(C3236))</f>
        <v>43573</v>
      </c>
      <c r="U3236" s="1">
        <f t="shared" ref="U3236" si="151">DATE(YEAR(E3236),MONTH(E3236),DAY(E3236))</f>
        <v>43578</v>
      </c>
      <c r="W3236" s="37">
        <f t="shared" ref="W3236" si="152">U3236-S3236</f>
        <v>5</v>
      </c>
      <c r="X3236" s="2"/>
      <c r="Z3236" s="2"/>
      <c r="AB3236" s="3"/>
      <c r="AD3236" s="3"/>
      <c r="AJ3236" s="3"/>
      <c r="AK3236" s="3"/>
    </row>
    <row r="3237" spans="1:37">
      <c r="A3237" t="s">
        <v>131</v>
      </c>
      <c r="B3237" t="s">
        <v>19</v>
      </c>
      <c r="C3237" s="2">
        <v>43147.461805555555</v>
      </c>
      <c r="D3237" s="2">
        <v>111.6</v>
      </c>
      <c r="E3237" s="2">
        <v>43151.395833333336</v>
      </c>
      <c r="F3237" s="2">
        <v>19</v>
      </c>
      <c r="G3237" s="3">
        <v>-0.82969999999999999</v>
      </c>
      <c r="H3237" s="3">
        <v>61623.45</v>
      </c>
      <c r="I3237" s="3">
        <v>0.81799999999999995</v>
      </c>
      <c r="J3237" s="3">
        <v>675</v>
      </c>
      <c r="K3237">
        <v>75330</v>
      </c>
      <c r="L3237">
        <v>2242089.2200000002</v>
      </c>
      <c r="M3237">
        <v>132</v>
      </c>
      <c r="N3237">
        <v>466.84</v>
      </c>
      <c r="O3237" s="3">
        <v>-3.9899999999999998E-2</v>
      </c>
      <c r="P3237" s="3">
        <v>0.90369999999999995</v>
      </c>
      <c r="Q3237" s="3" t="s">
        <v>20</v>
      </c>
      <c r="W3237" s="1"/>
      <c r="X3237" s="2"/>
      <c r="Z3237" s="2"/>
      <c r="AB3237" s="3"/>
      <c r="AD3237" s="3"/>
      <c r="AJ3237" s="3"/>
      <c r="AK3237" s="3"/>
    </row>
    <row r="3238" spans="1:37">
      <c r="A3238" t="s">
        <v>119</v>
      </c>
      <c r="B3238" t="s">
        <v>19</v>
      </c>
      <c r="C3238" s="2">
        <v>44000.479166666664</v>
      </c>
      <c r="D3238" s="2">
        <v>171</v>
      </c>
      <c r="E3238" s="2">
        <v>44004.625</v>
      </c>
      <c r="F3238" s="2">
        <v>28.55</v>
      </c>
      <c r="G3238" s="3">
        <v>-0.83299999999999996</v>
      </c>
      <c r="H3238" s="3">
        <v>115874.96</v>
      </c>
      <c r="I3238" s="3">
        <v>0.82140000000000002</v>
      </c>
      <c r="J3238" s="3">
        <v>825</v>
      </c>
      <c r="K3238">
        <v>141075</v>
      </c>
      <c r="L3238">
        <v>3471458.49</v>
      </c>
      <c r="M3238">
        <v>195</v>
      </c>
      <c r="N3238">
        <v>594.23</v>
      </c>
      <c r="O3238" s="3">
        <v>-5.2600000000000001E-2</v>
      </c>
      <c r="P3238" s="3">
        <v>0.87629999999999997</v>
      </c>
      <c r="Q3238" s="3" t="s">
        <v>20</v>
      </c>
      <c r="W3238" s="1"/>
      <c r="X3238" s="2"/>
      <c r="Z3238" s="2"/>
      <c r="AB3238" s="3"/>
      <c r="AD3238" s="3"/>
      <c r="AJ3238" s="3"/>
      <c r="AK3238" s="3"/>
    </row>
    <row r="3239" spans="1:37">
      <c r="A3239" t="s">
        <v>206</v>
      </c>
      <c r="B3239" t="s">
        <v>19</v>
      </c>
      <c r="C3239" s="2">
        <v>44404.475694444445</v>
      </c>
      <c r="D3239" s="2">
        <v>82.1</v>
      </c>
      <c r="E3239" s="2">
        <v>44405.552083333336</v>
      </c>
      <c r="F3239" s="2">
        <v>13.65</v>
      </c>
      <c r="G3239" s="3">
        <v>-0.8337</v>
      </c>
      <c r="H3239" s="3">
        <v>43870.12</v>
      </c>
      <c r="I3239" s="3">
        <v>0.82210000000000005</v>
      </c>
      <c r="J3239" s="3">
        <v>650</v>
      </c>
      <c r="K3239">
        <v>53365</v>
      </c>
      <c r="L3239">
        <v>5661029.4100000001</v>
      </c>
      <c r="M3239">
        <v>99</v>
      </c>
      <c r="N3239">
        <v>443.13</v>
      </c>
      <c r="O3239" s="3">
        <v>-7.0000000000000007E-2</v>
      </c>
      <c r="P3239" s="3">
        <v>0.88490000000000002</v>
      </c>
      <c r="Q3239" s="3" t="s">
        <v>20</v>
      </c>
      <c r="W3239" s="1"/>
      <c r="X3239" s="2"/>
      <c r="Z3239" s="2"/>
      <c r="AB3239" s="3"/>
      <c r="AD3239" s="3"/>
      <c r="AJ3239" s="3"/>
      <c r="AK3239" s="3"/>
    </row>
    <row r="3240" spans="1:37">
      <c r="A3240" t="s">
        <v>193</v>
      </c>
      <c r="B3240" t="s">
        <v>19</v>
      </c>
      <c r="C3240" s="2">
        <v>44246.520833333336</v>
      </c>
      <c r="D3240" s="2">
        <v>118.55</v>
      </c>
      <c r="E3240" s="2">
        <v>44250.4375</v>
      </c>
      <c r="F3240" s="2">
        <v>19.7</v>
      </c>
      <c r="G3240" s="3">
        <v>-0.83379999999999999</v>
      </c>
      <c r="H3240" s="3">
        <v>58480.5</v>
      </c>
      <c r="I3240" s="3">
        <v>0.82220000000000004</v>
      </c>
      <c r="J3240" s="3">
        <v>600</v>
      </c>
      <c r="K3240">
        <v>71130</v>
      </c>
      <c r="L3240">
        <v>4602269.68</v>
      </c>
      <c r="M3240">
        <v>129</v>
      </c>
      <c r="N3240">
        <v>453.34</v>
      </c>
      <c r="O3240" s="3">
        <v>-0.11890000000000001</v>
      </c>
      <c r="P3240" s="3">
        <v>0.92959999999999998</v>
      </c>
      <c r="Q3240" s="3" t="s">
        <v>20</v>
      </c>
      <c r="W3240" s="1"/>
      <c r="X3240" s="2"/>
      <c r="Z3240" s="2"/>
      <c r="AB3240" s="3"/>
      <c r="AD3240" s="3"/>
      <c r="AJ3240" s="3"/>
      <c r="AK3240" s="3"/>
    </row>
    <row r="3241" spans="1:37">
      <c r="A3241" t="s">
        <v>238</v>
      </c>
      <c r="B3241" t="s">
        <v>19</v>
      </c>
      <c r="C3241" s="2">
        <v>44560.604166666664</v>
      </c>
      <c r="D3241" s="2">
        <v>26.8</v>
      </c>
      <c r="E3241" s="2">
        <v>44560.642361111109</v>
      </c>
      <c r="F3241" s="2">
        <v>4.4000000000000004</v>
      </c>
      <c r="G3241" s="3">
        <v>-0.83579999999999999</v>
      </c>
      <c r="H3241" s="3">
        <v>13252.8</v>
      </c>
      <c r="I3241" s="3">
        <v>0.82420000000000004</v>
      </c>
      <c r="J3241" s="3">
        <v>600</v>
      </c>
      <c r="K3241">
        <v>16080</v>
      </c>
      <c r="L3241">
        <v>5627392.6600000001</v>
      </c>
      <c r="M3241">
        <v>12</v>
      </c>
      <c r="N3241">
        <v>1104.4000000000001</v>
      </c>
      <c r="O3241" s="3">
        <v>-0.32090000000000002</v>
      </c>
      <c r="P3241" s="3">
        <v>0.8881</v>
      </c>
      <c r="Q3241" s="3" t="s">
        <v>20</v>
      </c>
      <c r="W3241" s="1"/>
      <c r="X3241" s="2"/>
      <c r="Z3241" s="2"/>
      <c r="AB3241" s="3"/>
      <c r="AD3241" s="3"/>
      <c r="AJ3241" s="3"/>
      <c r="AK3241" s="3"/>
    </row>
    <row r="3242" spans="1:37">
      <c r="A3242" t="s">
        <v>224</v>
      </c>
      <c r="B3242" t="s">
        <v>19</v>
      </c>
      <c r="C3242" s="2">
        <v>44522.385416666664</v>
      </c>
      <c r="D3242" s="2">
        <v>131.55000000000001</v>
      </c>
      <c r="E3242" s="2">
        <v>44523.479166666664</v>
      </c>
      <c r="F3242" s="2">
        <v>21.35</v>
      </c>
      <c r="G3242" s="3">
        <v>-0.8377</v>
      </c>
      <c r="H3242" s="3">
        <v>65202.6</v>
      </c>
      <c r="I3242" s="3">
        <v>0.82609999999999995</v>
      </c>
      <c r="J3242" s="3">
        <v>600</v>
      </c>
      <c r="K3242">
        <v>78930</v>
      </c>
      <c r="L3242">
        <v>5594348.3600000003</v>
      </c>
      <c r="M3242">
        <v>104</v>
      </c>
      <c r="N3242">
        <v>626.95000000000005</v>
      </c>
      <c r="O3242" s="3">
        <v>-0.40439999999999998</v>
      </c>
      <c r="P3242" s="3">
        <v>0.9335</v>
      </c>
      <c r="Q3242" s="3" t="s">
        <v>20</v>
      </c>
      <c r="W3242" s="1"/>
      <c r="X3242" s="2"/>
      <c r="Z3242" s="2"/>
      <c r="AB3242" s="3"/>
      <c r="AD3242" s="3"/>
      <c r="AJ3242" s="3"/>
      <c r="AK3242" s="3"/>
    </row>
    <row r="3243" spans="1:37">
      <c r="A3243" t="s">
        <v>85</v>
      </c>
      <c r="B3243" t="s">
        <v>19</v>
      </c>
      <c r="C3243" s="2">
        <v>42214.607638888891</v>
      </c>
      <c r="D3243" s="2">
        <v>38</v>
      </c>
      <c r="E3243" s="2">
        <v>42215.604166666664</v>
      </c>
      <c r="F3243" s="2">
        <v>6.15</v>
      </c>
      <c r="G3243" s="3">
        <v>-0.83819999999999995</v>
      </c>
      <c r="H3243" s="3">
        <v>26697.22</v>
      </c>
      <c r="I3243" s="3">
        <v>0.82650000000000001</v>
      </c>
      <c r="J3243" s="3">
        <v>850</v>
      </c>
      <c r="K3243">
        <v>32300</v>
      </c>
      <c r="L3243">
        <v>2177818.06</v>
      </c>
      <c r="M3243">
        <v>76</v>
      </c>
      <c r="N3243">
        <v>351.28</v>
      </c>
      <c r="O3243" s="3">
        <v>-0.34079999999999999</v>
      </c>
      <c r="P3243" s="3">
        <v>0.9526</v>
      </c>
      <c r="Q3243" s="3" t="s">
        <v>20</v>
      </c>
      <c r="W3243" s="1"/>
      <c r="X3243" s="2"/>
      <c r="Z3243" s="2"/>
      <c r="AB3243" s="3"/>
      <c r="AD3243" s="3"/>
      <c r="AJ3243" s="3"/>
      <c r="AK3243" s="3"/>
    </row>
    <row r="3244" spans="1:37">
      <c r="A3244" t="s">
        <v>85</v>
      </c>
      <c r="B3244" t="s">
        <v>19</v>
      </c>
      <c r="C3244" s="2">
        <v>41963.607638888891</v>
      </c>
      <c r="D3244" s="2">
        <v>49.4</v>
      </c>
      <c r="E3244" s="2">
        <v>41968.40625</v>
      </c>
      <c r="F3244" s="2">
        <v>7.8</v>
      </c>
      <c r="G3244" s="3">
        <v>-0.84209999999999996</v>
      </c>
      <c r="H3244" s="3">
        <v>31796.7</v>
      </c>
      <c r="I3244" s="3">
        <v>0.83050000000000002</v>
      </c>
      <c r="J3244" s="3">
        <v>775</v>
      </c>
      <c r="K3244">
        <v>38285</v>
      </c>
      <c r="L3244">
        <v>1515662.48</v>
      </c>
      <c r="M3244">
        <v>171</v>
      </c>
      <c r="N3244">
        <v>185.95</v>
      </c>
      <c r="O3244" s="3">
        <v>-0.1245</v>
      </c>
      <c r="P3244" s="3">
        <v>0.89880000000000004</v>
      </c>
      <c r="Q3244" s="3" t="s">
        <v>20</v>
      </c>
      <c r="W3244" s="1"/>
      <c r="X3244" s="2"/>
      <c r="Z3244" s="2"/>
      <c r="AB3244" s="3"/>
      <c r="AD3244" s="3"/>
      <c r="AJ3244" s="3"/>
      <c r="AK3244" s="3"/>
    </row>
    <row r="3245" spans="1:37">
      <c r="A3245" t="s">
        <v>34</v>
      </c>
      <c r="B3245" t="s">
        <v>19</v>
      </c>
      <c r="C3245" s="2">
        <v>40996.385416666664</v>
      </c>
      <c r="D3245" s="2">
        <v>48</v>
      </c>
      <c r="E3245" s="2">
        <v>40997.597222222219</v>
      </c>
      <c r="F3245" s="2">
        <v>7.55</v>
      </c>
      <c r="G3245" s="3">
        <v>-0.8427</v>
      </c>
      <c r="H3245" s="3">
        <v>37899.78</v>
      </c>
      <c r="I3245" s="3">
        <v>0.83109999999999995</v>
      </c>
      <c r="J3245" s="3">
        <v>950</v>
      </c>
      <c r="K3245">
        <v>45600</v>
      </c>
      <c r="L3245">
        <v>63059.839999999997</v>
      </c>
      <c r="M3245">
        <v>138</v>
      </c>
      <c r="N3245">
        <v>274.64</v>
      </c>
      <c r="O3245" s="3">
        <v>-0.36770000000000003</v>
      </c>
      <c r="P3245" s="3">
        <v>0.94479999999999997</v>
      </c>
      <c r="Q3245" s="3" t="s">
        <v>20</v>
      </c>
      <c r="W3245" s="1"/>
      <c r="X3245" s="2"/>
      <c r="Z3245" s="2"/>
      <c r="AB3245" s="3"/>
      <c r="AD3245" s="3"/>
      <c r="AJ3245" s="3"/>
      <c r="AK3245" s="3"/>
    </row>
    <row r="3246" spans="1:37">
      <c r="A3246" t="s">
        <v>214</v>
      </c>
      <c r="B3246" t="s">
        <v>19</v>
      </c>
      <c r="C3246" s="2">
        <v>44431.555555555555</v>
      </c>
      <c r="D3246" s="2">
        <v>80.75</v>
      </c>
      <c r="E3246" s="2">
        <v>44433.600694444445</v>
      </c>
      <c r="F3246" s="2">
        <v>12.4</v>
      </c>
      <c r="G3246" s="3">
        <v>-0.84640000000000004</v>
      </c>
      <c r="H3246" s="3">
        <v>43822.03</v>
      </c>
      <c r="I3246" s="3">
        <v>0.83489999999999998</v>
      </c>
      <c r="J3246" s="3">
        <v>650</v>
      </c>
      <c r="K3246">
        <v>52487.5</v>
      </c>
      <c r="L3246">
        <v>5832433.6799999997</v>
      </c>
      <c r="M3246">
        <v>166</v>
      </c>
      <c r="N3246">
        <v>263.99</v>
      </c>
      <c r="O3246" s="3">
        <v>-8.5400000000000004E-2</v>
      </c>
      <c r="P3246" s="3">
        <v>0.8972</v>
      </c>
      <c r="Q3246" s="3" t="s">
        <v>20</v>
      </c>
      <c r="W3246" s="1"/>
      <c r="X3246" s="2"/>
      <c r="Z3246" s="2"/>
      <c r="AB3246" s="3"/>
      <c r="AD3246" s="3"/>
      <c r="AJ3246" s="3"/>
      <c r="AK3246" s="3"/>
    </row>
    <row r="3247" spans="1:37">
      <c r="A3247" t="s">
        <v>146</v>
      </c>
      <c r="B3247" t="s">
        <v>19</v>
      </c>
      <c r="C3247" s="2">
        <v>43550.385416666664</v>
      </c>
      <c r="D3247" s="2">
        <v>60.35</v>
      </c>
      <c r="E3247" s="2">
        <v>43551.569444444445</v>
      </c>
      <c r="F3247" s="2">
        <v>9.25</v>
      </c>
      <c r="G3247" s="3">
        <v>-0.84670000000000001</v>
      </c>
      <c r="H3247" s="3">
        <v>34022.699999999997</v>
      </c>
      <c r="I3247" s="3">
        <v>0.83520000000000005</v>
      </c>
      <c r="J3247" s="3">
        <v>675</v>
      </c>
      <c r="K3247">
        <v>40736.25</v>
      </c>
      <c r="L3247">
        <v>2490548.3199999998</v>
      </c>
      <c r="M3247">
        <v>130</v>
      </c>
      <c r="N3247">
        <v>261.70999999999998</v>
      </c>
      <c r="O3247" s="3">
        <v>-0.12839999999999999</v>
      </c>
      <c r="P3247" s="3">
        <v>0.92210000000000003</v>
      </c>
      <c r="Q3247" s="3" t="s">
        <v>20</v>
      </c>
      <c r="W3247" s="1"/>
      <c r="X3247" s="2"/>
      <c r="Z3247" s="2"/>
      <c r="AB3247" s="3"/>
      <c r="AD3247" s="3"/>
      <c r="AJ3247" s="3"/>
      <c r="AK3247" s="3"/>
    </row>
    <row r="3248" spans="1:37">
      <c r="A3248" t="s">
        <v>98</v>
      </c>
      <c r="B3248" t="s">
        <v>19</v>
      </c>
      <c r="C3248" s="2">
        <v>42082.590277777781</v>
      </c>
      <c r="D3248" s="2">
        <v>107.6</v>
      </c>
      <c r="E3248" s="2">
        <v>42086.555555555555</v>
      </c>
      <c r="F3248" s="2">
        <v>16.3</v>
      </c>
      <c r="G3248" s="3">
        <v>-0.84850000000000003</v>
      </c>
      <c r="H3248" s="3">
        <v>69797.279999999999</v>
      </c>
      <c r="I3248" s="3">
        <v>0.83699999999999997</v>
      </c>
      <c r="J3248" s="3">
        <v>775</v>
      </c>
      <c r="K3248">
        <v>83390</v>
      </c>
      <c r="L3248">
        <v>1897130.77</v>
      </c>
      <c r="M3248">
        <v>143</v>
      </c>
      <c r="N3248">
        <v>488.09</v>
      </c>
      <c r="O3248" s="3">
        <v>-4.5499999999999999E-2</v>
      </c>
      <c r="P3248" s="3">
        <v>0.86619999999999997</v>
      </c>
      <c r="Q3248" s="3" t="s">
        <v>20</v>
      </c>
      <c r="W3248" s="1"/>
      <c r="X3248" s="2"/>
      <c r="Z3248" s="2"/>
      <c r="AB3248" s="3"/>
      <c r="AD3248" s="3"/>
      <c r="AJ3248" s="3"/>
      <c r="AK3248" s="3"/>
    </row>
    <row r="3249" spans="1:37">
      <c r="A3249" t="s">
        <v>154</v>
      </c>
      <c r="B3249" t="s">
        <v>19</v>
      </c>
      <c r="C3249" s="2">
        <v>43546.440972222219</v>
      </c>
      <c r="D3249" s="2">
        <v>87.05</v>
      </c>
      <c r="E3249" s="2">
        <v>43550.385416666664</v>
      </c>
      <c r="F3249" s="2">
        <v>13.1</v>
      </c>
      <c r="G3249" s="3">
        <v>-0.84950000000000003</v>
      </c>
      <c r="H3249" s="3">
        <v>49240.24</v>
      </c>
      <c r="I3249" s="3">
        <v>0.83799999999999997</v>
      </c>
      <c r="J3249" s="3">
        <v>675</v>
      </c>
      <c r="K3249">
        <v>58758.75</v>
      </c>
      <c r="L3249">
        <v>2456525.62</v>
      </c>
      <c r="M3249">
        <v>137</v>
      </c>
      <c r="N3249">
        <v>359.42</v>
      </c>
      <c r="O3249" s="3">
        <v>-0.24579999999999999</v>
      </c>
      <c r="P3249" s="3">
        <v>0.85529999999999995</v>
      </c>
      <c r="Q3249" s="3" t="s">
        <v>20</v>
      </c>
      <c r="W3249" s="1"/>
      <c r="X3249" s="2"/>
      <c r="Z3249" s="2"/>
      <c r="AB3249" s="3"/>
      <c r="AD3249" s="3"/>
      <c r="AJ3249" s="3"/>
      <c r="AK3249" s="3"/>
    </row>
    <row r="3250" spans="1:37">
      <c r="A3250" t="s">
        <v>158</v>
      </c>
      <c r="B3250" t="s">
        <v>19</v>
      </c>
      <c r="C3250" s="2">
        <v>44139.597222222219</v>
      </c>
      <c r="D3250" s="2">
        <v>259.55</v>
      </c>
      <c r="E3250" s="2">
        <v>44146.46875</v>
      </c>
      <c r="F3250" s="2">
        <v>38.85</v>
      </c>
      <c r="G3250" s="3">
        <v>-0.85029999999999994</v>
      </c>
      <c r="H3250" s="3">
        <v>163287</v>
      </c>
      <c r="I3250" s="3">
        <v>0.83879999999999999</v>
      </c>
      <c r="J3250" s="3">
        <v>750</v>
      </c>
      <c r="K3250">
        <v>194662.48</v>
      </c>
      <c r="L3250">
        <v>4056694.44</v>
      </c>
      <c r="M3250">
        <v>344</v>
      </c>
      <c r="N3250">
        <v>474.67</v>
      </c>
      <c r="O3250" s="3">
        <v>-1.7100000000000001E-2</v>
      </c>
      <c r="P3250" s="3">
        <v>0.87980000000000003</v>
      </c>
      <c r="Q3250" s="3" t="s">
        <v>20</v>
      </c>
      <c r="W3250" s="1"/>
      <c r="X3250" s="2"/>
      <c r="Z3250" s="2"/>
      <c r="AB3250" s="3"/>
      <c r="AD3250" s="3"/>
      <c r="AJ3250" s="3"/>
      <c r="AK3250" s="3"/>
    </row>
    <row r="3251" spans="1:37">
      <c r="A3251" t="s">
        <v>220</v>
      </c>
      <c r="B3251" t="s">
        <v>19</v>
      </c>
      <c r="C3251" s="2">
        <v>44797.628472222219</v>
      </c>
      <c r="D3251" s="2">
        <v>52.6</v>
      </c>
      <c r="E3251" s="2">
        <v>44798.604166666664</v>
      </c>
      <c r="F3251" s="2">
        <v>7.8</v>
      </c>
      <c r="G3251" s="3">
        <v>-0.85170000000000001</v>
      </c>
      <c r="H3251" s="3">
        <v>30937.200000000001</v>
      </c>
      <c r="I3251" s="3">
        <v>0.84019999999999995</v>
      </c>
      <c r="J3251" s="3">
        <v>700</v>
      </c>
      <c r="K3251">
        <v>36820</v>
      </c>
      <c r="L3251">
        <v>7267107.9299999997</v>
      </c>
      <c r="M3251">
        <v>70</v>
      </c>
      <c r="N3251">
        <v>441.96</v>
      </c>
      <c r="O3251" s="3">
        <v>-0.2034</v>
      </c>
      <c r="P3251" s="3">
        <v>0.96389999999999998</v>
      </c>
      <c r="Q3251" s="3" t="s">
        <v>20</v>
      </c>
      <c r="W3251" s="1"/>
      <c r="X3251" s="2"/>
      <c r="Z3251" s="2"/>
      <c r="AB3251" s="3"/>
      <c r="AD3251" s="3"/>
      <c r="AJ3251" s="3"/>
      <c r="AK3251" s="3"/>
    </row>
    <row r="3252" spans="1:37">
      <c r="A3252" t="s">
        <v>86</v>
      </c>
      <c r="B3252" t="s">
        <v>19</v>
      </c>
      <c r="C3252" s="2">
        <v>42117.527777777781</v>
      </c>
      <c r="D3252" s="2">
        <v>81.5</v>
      </c>
      <c r="E3252" s="2">
        <v>42122.416666666664</v>
      </c>
      <c r="F3252" s="2">
        <v>11.75</v>
      </c>
      <c r="G3252" s="3">
        <v>-0.85580000000000001</v>
      </c>
      <c r="H3252" s="3">
        <v>56774.44</v>
      </c>
      <c r="I3252" s="3">
        <v>0.84440000000000004</v>
      </c>
      <c r="J3252" s="3">
        <v>825</v>
      </c>
      <c r="K3252">
        <v>67237.5</v>
      </c>
      <c r="L3252">
        <v>1918146.27</v>
      </c>
      <c r="M3252">
        <v>197</v>
      </c>
      <c r="N3252">
        <v>288.2</v>
      </c>
      <c r="O3252" s="3">
        <v>-0.63439999999999996</v>
      </c>
      <c r="P3252" s="3">
        <v>0.92090000000000005</v>
      </c>
      <c r="Q3252" s="3" t="s">
        <v>20</v>
      </c>
      <c r="W3252" s="1"/>
      <c r="X3252" s="2"/>
      <c r="Z3252" s="2"/>
      <c r="AB3252" s="3"/>
      <c r="AD3252" s="3"/>
      <c r="AJ3252" s="3"/>
      <c r="AK3252" s="3"/>
    </row>
    <row r="3253" spans="1:37">
      <c r="A3253" t="s">
        <v>36</v>
      </c>
      <c r="B3253" t="s">
        <v>19</v>
      </c>
      <c r="C3253" s="2">
        <v>41150.399305555555</v>
      </c>
      <c r="D3253" s="2">
        <v>41.2</v>
      </c>
      <c r="E3253" s="2">
        <v>41151.559027777781</v>
      </c>
      <c r="F3253" s="2">
        <v>5.7</v>
      </c>
      <c r="G3253" s="3">
        <v>-0.86170000000000002</v>
      </c>
      <c r="H3253" s="3">
        <v>36782.550000000003</v>
      </c>
      <c r="I3253" s="3">
        <v>0.85029999999999994</v>
      </c>
      <c r="J3253" s="3">
        <v>1050</v>
      </c>
      <c r="K3253">
        <v>43260</v>
      </c>
      <c r="L3253">
        <v>536088.06999999995</v>
      </c>
      <c r="M3253">
        <v>123</v>
      </c>
      <c r="N3253">
        <v>299.05</v>
      </c>
      <c r="O3253" s="3">
        <v>-8.0100000000000005E-2</v>
      </c>
      <c r="P3253" s="3">
        <v>0.96599999999999997</v>
      </c>
      <c r="Q3253" s="3" t="s">
        <v>20</v>
      </c>
      <c r="W3253" s="1"/>
      <c r="X3253" s="2"/>
      <c r="Z3253" s="2"/>
      <c r="AB3253" s="3"/>
      <c r="AD3253" s="3"/>
      <c r="AJ3253" s="3"/>
      <c r="AK3253" s="3"/>
    </row>
    <row r="3254" spans="1:37">
      <c r="A3254" t="s">
        <v>242</v>
      </c>
      <c r="B3254" t="s">
        <v>19</v>
      </c>
      <c r="C3254" s="2">
        <v>44557.444444444445</v>
      </c>
      <c r="D3254" s="2">
        <v>112.8</v>
      </c>
      <c r="E3254" s="2">
        <v>44559.510416666664</v>
      </c>
      <c r="F3254" s="2">
        <v>15.25</v>
      </c>
      <c r="G3254" s="3">
        <v>-0.86480000000000001</v>
      </c>
      <c r="H3254" s="3">
        <v>57761.7</v>
      </c>
      <c r="I3254" s="3">
        <v>0.85350000000000004</v>
      </c>
      <c r="J3254" s="3">
        <v>600</v>
      </c>
      <c r="K3254">
        <v>67680</v>
      </c>
      <c r="L3254">
        <v>5634171.1600000001</v>
      </c>
      <c r="M3254">
        <v>172</v>
      </c>
      <c r="N3254">
        <v>335.82</v>
      </c>
      <c r="O3254" s="3">
        <v>-0.1764</v>
      </c>
      <c r="P3254" s="3">
        <v>0.92910000000000004</v>
      </c>
      <c r="Q3254" s="3" t="s">
        <v>20</v>
      </c>
      <c r="W3254" s="1"/>
      <c r="X3254" s="2"/>
      <c r="Z3254" s="2"/>
      <c r="AB3254" s="3"/>
      <c r="AD3254" s="3"/>
      <c r="AJ3254" s="3"/>
      <c r="AK3254" s="3"/>
    </row>
    <row r="3255" spans="1:37">
      <c r="A3255" t="s">
        <v>23</v>
      </c>
      <c r="B3255" t="s">
        <v>19</v>
      </c>
      <c r="C3255" s="2">
        <v>41691.385416666664</v>
      </c>
      <c r="D3255" s="2">
        <v>26.1</v>
      </c>
      <c r="E3255" s="2">
        <v>41695.517361111109</v>
      </c>
      <c r="F3255" s="2">
        <v>3.5</v>
      </c>
      <c r="G3255" s="3">
        <v>-0.8659</v>
      </c>
      <c r="H3255" s="3">
        <v>22304</v>
      </c>
      <c r="I3255" s="3">
        <v>0.85460000000000003</v>
      </c>
      <c r="J3255" s="3">
        <v>1000</v>
      </c>
      <c r="K3255">
        <v>26100</v>
      </c>
      <c r="L3255">
        <v>1051847.48</v>
      </c>
      <c r="M3255">
        <v>191</v>
      </c>
      <c r="N3255">
        <v>116.77</v>
      </c>
      <c r="O3255" s="3">
        <v>-0.35249999999999998</v>
      </c>
      <c r="P3255" s="3">
        <v>0.92910000000000004</v>
      </c>
      <c r="Q3255" s="3" t="s">
        <v>20</v>
      </c>
      <c r="W3255" s="1"/>
      <c r="X3255" s="2"/>
      <c r="Z3255" s="2"/>
      <c r="AB3255" s="3"/>
      <c r="AD3255" s="3"/>
      <c r="AJ3255" s="3"/>
      <c r="AK3255" s="3"/>
    </row>
    <row r="3256" spans="1:37">
      <c r="A3256" t="s">
        <v>143</v>
      </c>
      <c r="B3256" t="s">
        <v>19</v>
      </c>
      <c r="C3256" s="2">
        <v>43895.607638888891</v>
      </c>
      <c r="D3256" s="2">
        <v>215.45</v>
      </c>
      <c r="E3256" s="2">
        <v>43901.496527777781</v>
      </c>
      <c r="F3256" s="2">
        <v>28.65</v>
      </c>
      <c r="G3256" s="3">
        <v>-0.86699999999999999</v>
      </c>
      <c r="H3256" s="3">
        <v>138269.25</v>
      </c>
      <c r="I3256" s="3">
        <v>0.85570000000000002</v>
      </c>
      <c r="J3256" s="3">
        <v>750</v>
      </c>
      <c r="K3256">
        <v>161587.5</v>
      </c>
      <c r="L3256">
        <v>3433877.28</v>
      </c>
      <c r="M3256">
        <v>197</v>
      </c>
      <c r="N3256">
        <v>701.87</v>
      </c>
      <c r="O3256" s="3">
        <v>-0.1139</v>
      </c>
      <c r="P3256" s="3">
        <v>0.89580000000000004</v>
      </c>
      <c r="Q3256" s="3" t="s">
        <v>20</v>
      </c>
      <c r="W3256" s="1"/>
      <c r="X3256" s="2"/>
      <c r="Z3256" s="2"/>
      <c r="AB3256" s="3"/>
      <c r="AD3256" s="3"/>
      <c r="AJ3256" s="3"/>
      <c r="AK3256" s="3"/>
    </row>
    <row r="3257" spans="1:37">
      <c r="A3257" t="s">
        <v>82</v>
      </c>
      <c r="B3257" t="s">
        <v>19</v>
      </c>
      <c r="C3257" s="2">
        <v>42269.53125</v>
      </c>
      <c r="D3257" s="2">
        <v>30.75</v>
      </c>
      <c r="E3257" s="2">
        <v>42270.548611111109</v>
      </c>
      <c r="F3257" s="2">
        <v>4</v>
      </c>
      <c r="G3257" s="3">
        <v>-0.86990000000000001</v>
      </c>
      <c r="H3257" s="3">
        <v>23762.25</v>
      </c>
      <c r="I3257" s="3">
        <v>0.85860000000000003</v>
      </c>
      <c r="J3257" s="3">
        <v>900</v>
      </c>
      <c r="K3257">
        <v>27675</v>
      </c>
      <c r="L3257">
        <v>2173455.59</v>
      </c>
      <c r="M3257">
        <v>82</v>
      </c>
      <c r="N3257">
        <v>289.77999999999997</v>
      </c>
      <c r="O3257" s="3">
        <v>-0.16259999999999999</v>
      </c>
      <c r="P3257" s="3">
        <v>0.96260000000000001</v>
      </c>
      <c r="Q3257" s="3" t="s">
        <v>20</v>
      </c>
      <c r="W3257" s="1"/>
      <c r="X3257" s="2"/>
      <c r="Z3257" s="2"/>
      <c r="AB3257" s="3"/>
      <c r="AD3257" s="3"/>
      <c r="AJ3257" s="3"/>
      <c r="AK3257" s="3"/>
    </row>
    <row r="3258" spans="1:37">
      <c r="A3258" t="s">
        <v>188</v>
      </c>
      <c r="B3258" t="s">
        <v>19</v>
      </c>
      <c r="C3258" s="2">
        <v>44217.611111111109</v>
      </c>
      <c r="D3258" s="2">
        <v>114.8</v>
      </c>
      <c r="E3258" s="2">
        <v>44221.548611111109</v>
      </c>
      <c r="F3258" s="2">
        <v>14.8</v>
      </c>
      <c r="G3258" s="3">
        <v>-0.87109999999999999</v>
      </c>
      <c r="H3258" s="3">
        <v>59222.400000000001</v>
      </c>
      <c r="I3258" s="3">
        <v>0.85980000000000001</v>
      </c>
      <c r="J3258" s="3">
        <v>600</v>
      </c>
      <c r="K3258">
        <v>68880</v>
      </c>
      <c r="L3258">
        <v>4304814.3899999997</v>
      </c>
      <c r="M3258">
        <v>135</v>
      </c>
      <c r="N3258">
        <v>438.68</v>
      </c>
      <c r="O3258" s="3">
        <v>-0.1206</v>
      </c>
      <c r="P3258" s="3">
        <v>0.89549999999999996</v>
      </c>
      <c r="Q3258" s="3" t="s">
        <v>20</v>
      </c>
      <c r="W3258" s="1"/>
      <c r="X3258" s="2"/>
      <c r="Z3258" s="2"/>
      <c r="AB3258" s="3"/>
      <c r="AD3258" s="3"/>
      <c r="AJ3258" s="3"/>
      <c r="AK3258" s="3"/>
    </row>
    <row r="3259" spans="1:37">
      <c r="A3259" t="s">
        <v>98</v>
      </c>
      <c r="B3259" t="s">
        <v>19</v>
      </c>
      <c r="C3259" s="2">
        <v>42111.402777777781</v>
      </c>
      <c r="D3259" s="2">
        <v>87.7</v>
      </c>
      <c r="E3259" s="2">
        <v>42116.611111111109</v>
      </c>
      <c r="F3259" s="2">
        <v>11.15</v>
      </c>
      <c r="G3259" s="3">
        <v>-0.87290000000000001</v>
      </c>
      <c r="H3259" s="3">
        <v>58560.160000000003</v>
      </c>
      <c r="I3259" s="3">
        <v>0.86160000000000003</v>
      </c>
      <c r="J3259" s="3">
        <v>775</v>
      </c>
      <c r="K3259">
        <v>67967.5</v>
      </c>
      <c r="L3259">
        <v>1869886.66</v>
      </c>
      <c r="M3259">
        <v>289</v>
      </c>
      <c r="N3259">
        <v>202.63</v>
      </c>
      <c r="O3259" s="3">
        <v>-7.4700000000000003E-2</v>
      </c>
      <c r="P3259" s="3">
        <v>0.94179999999999997</v>
      </c>
      <c r="Q3259" s="3" t="s">
        <v>20</v>
      </c>
      <c r="W3259" s="1"/>
      <c r="X3259" s="2"/>
      <c r="Z3259" s="2"/>
      <c r="AB3259" s="3"/>
      <c r="AD3259" s="3"/>
      <c r="AJ3259" s="3"/>
      <c r="AK3259" s="3"/>
    </row>
    <row r="3260" spans="1:37">
      <c r="A3260" t="s">
        <v>263</v>
      </c>
      <c r="B3260" t="s">
        <v>19</v>
      </c>
      <c r="C3260" s="2">
        <v>44195.565972222219</v>
      </c>
      <c r="D3260" s="2">
        <v>47.45</v>
      </c>
      <c r="E3260" s="2">
        <v>44196.600694444445</v>
      </c>
      <c r="F3260" s="2">
        <v>5.7</v>
      </c>
      <c r="G3260" s="3">
        <v>-0.87990000000000002</v>
      </c>
      <c r="H3260" s="3">
        <v>27822.49</v>
      </c>
      <c r="I3260" s="3">
        <v>0.86870000000000003</v>
      </c>
      <c r="J3260" s="3">
        <v>675</v>
      </c>
      <c r="K3260">
        <v>32028.75</v>
      </c>
      <c r="L3260">
        <v>4259556.09</v>
      </c>
      <c r="M3260">
        <v>87</v>
      </c>
      <c r="N3260">
        <v>319.8</v>
      </c>
      <c r="O3260" s="3">
        <v>-0.1096</v>
      </c>
      <c r="P3260" s="3">
        <v>0.9758</v>
      </c>
      <c r="Q3260" s="3" t="s">
        <v>20</v>
      </c>
      <c r="W3260" s="1"/>
      <c r="X3260" s="2"/>
      <c r="Z3260" s="2"/>
      <c r="AB3260" s="3"/>
      <c r="AD3260" s="3"/>
      <c r="AJ3260" s="3"/>
      <c r="AK3260" s="3"/>
    </row>
    <row r="3261" spans="1:37">
      <c r="A3261" t="s">
        <v>114</v>
      </c>
      <c r="B3261" t="s">
        <v>19</v>
      </c>
      <c r="C3261" s="2">
        <v>42913.402777777781</v>
      </c>
      <c r="D3261" s="2">
        <v>25.15</v>
      </c>
      <c r="E3261" s="2">
        <v>42915.385416666664</v>
      </c>
      <c r="F3261" s="2">
        <v>3</v>
      </c>
      <c r="G3261" s="3">
        <v>-0.88070000000000004</v>
      </c>
      <c r="H3261" s="3">
        <v>16401.38</v>
      </c>
      <c r="I3261" s="3">
        <v>0.86950000000000005</v>
      </c>
      <c r="J3261" s="3">
        <v>750</v>
      </c>
      <c r="K3261">
        <v>18862.5</v>
      </c>
      <c r="L3261">
        <v>2110150.98</v>
      </c>
      <c r="M3261">
        <v>146</v>
      </c>
      <c r="N3261">
        <v>112.34</v>
      </c>
      <c r="O3261" s="3">
        <v>-0.25840000000000002</v>
      </c>
      <c r="P3261" s="3">
        <v>0.91649999999999998</v>
      </c>
      <c r="Q3261" s="3" t="s">
        <v>20</v>
      </c>
      <c r="W3261" s="1"/>
      <c r="X3261" s="2"/>
      <c r="Z3261" s="2"/>
      <c r="AB3261" s="3"/>
      <c r="AD3261" s="3"/>
      <c r="AJ3261" s="3"/>
      <c r="AK3261" s="3"/>
    </row>
    <row r="3262" spans="1:37">
      <c r="A3262" t="s">
        <v>157</v>
      </c>
      <c r="B3262" t="s">
        <v>19</v>
      </c>
      <c r="C3262" s="2">
        <v>43651.430555555555</v>
      </c>
      <c r="D3262" s="2">
        <v>184.65</v>
      </c>
      <c r="E3262" s="2">
        <v>43655.586805555555</v>
      </c>
      <c r="F3262" s="2">
        <v>21.25</v>
      </c>
      <c r="G3262" s="3">
        <v>-0.88490000000000002</v>
      </c>
      <c r="H3262" s="3">
        <v>108905.18</v>
      </c>
      <c r="I3262" s="3">
        <v>0.87380000000000002</v>
      </c>
      <c r="J3262" s="3">
        <v>675</v>
      </c>
      <c r="K3262">
        <v>124638.74</v>
      </c>
      <c r="L3262">
        <v>3006817.64</v>
      </c>
      <c r="M3262">
        <v>196</v>
      </c>
      <c r="N3262">
        <v>555.64</v>
      </c>
      <c r="O3262" s="3">
        <v>-5.4399999999999997E-2</v>
      </c>
      <c r="P3262" s="3">
        <v>0.90900000000000003</v>
      </c>
      <c r="Q3262" s="3" t="s">
        <v>20</v>
      </c>
      <c r="W3262" s="1"/>
      <c r="X3262" s="2"/>
      <c r="Z3262" s="2"/>
      <c r="AB3262" s="3"/>
      <c r="AD3262" s="3"/>
      <c r="AJ3262" s="3"/>
      <c r="AK3262" s="3"/>
    </row>
    <row r="3263" spans="1:37">
      <c r="A3263" t="s">
        <v>124</v>
      </c>
      <c r="B3263" t="s">
        <v>19</v>
      </c>
      <c r="C3263" s="2">
        <v>43181.479166666664</v>
      </c>
      <c r="D3263" s="2">
        <v>66</v>
      </c>
      <c r="E3263" s="2">
        <v>43185.493055555555</v>
      </c>
      <c r="F3263" s="2">
        <v>7.5</v>
      </c>
      <c r="G3263" s="3">
        <v>-0.88639999999999997</v>
      </c>
      <c r="H3263" s="3">
        <v>43323.75</v>
      </c>
      <c r="I3263" s="3">
        <v>0.87519999999999998</v>
      </c>
      <c r="J3263" s="3">
        <v>750</v>
      </c>
      <c r="K3263">
        <v>49500</v>
      </c>
      <c r="L3263">
        <v>2294630.5</v>
      </c>
      <c r="M3263">
        <v>155</v>
      </c>
      <c r="N3263">
        <v>279.51</v>
      </c>
      <c r="O3263" s="3">
        <v>-4.3200000000000002E-2</v>
      </c>
      <c r="P3263" s="3">
        <v>0.93179999999999996</v>
      </c>
      <c r="Q3263" s="3" t="s">
        <v>20</v>
      </c>
      <c r="W3263" s="1"/>
      <c r="X3263" s="2"/>
      <c r="Z3263" s="2"/>
      <c r="AB3263" s="3"/>
      <c r="AD3263" s="3"/>
      <c r="AJ3263" s="3"/>
      <c r="AK3263" s="3"/>
    </row>
    <row r="3264" spans="1:37">
      <c r="A3264" t="s">
        <v>394</v>
      </c>
      <c r="B3264" t="s">
        <v>19</v>
      </c>
      <c r="C3264" s="2">
        <v>44155.548611111109</v>
      </c>
      <c r="D3264" s="2">
        <v>96.8</v>
      </c>
      <c r="E3264" s="2">
        <v>44160.4375</v>
      </c>
      <c r="F3264" s="2">
        <v>10.9</v>
      </c>
      <c r="G3264" s="3">
        <v>-0.88739999999999997</v>
      </c>
      <c r="H3264" s="3">
        <v>57255.519999999997</v>
      </c>
      <c r="I3264" s="3">
        <v>0.87629999999999997</v>
      </c>
      <c r="J3264" s="3">
        <v>675</v>
      </c>
      <c r="K3264">
        <v>65340</v>
      </c>
      <c r="L3264">
        <v>4097000.57</v>
      </c>
      <c r="M3264">
        <v>197</v>
      </c>
      <c r="N3264">
        <v>290.64</v>
      </c>
      <c r="O3264" s="3">
        <v>-0.1963</v>
      </c>
      <c r="P3264" s="3">
        <v>0.93389999999999995</v>
      </c>
      <c r="Q3264" s="3" t="s">
        <v>20</v>
      </c>
      <c r="W3264" s="1"/>
      <c r="X3264" s="2"/>
      <c r="Z3264" s="2"/>
      <c r="AB3264" s="3"/>
      <c r="AD3264" s="3"/>
      <c r="AJ3264" s="3"/>
      <c r="AK3264" s="3"/>
    </row>
    <row r="3265" spans="1:37">
      <c r="A3265" t="s">
        <v>246</v>
      </c>
      <c r="B3265" t="s">
        <v>19</v>
      </c>
      <c r="C3265" s="2">
        <v>44757.604166666664</v>
      </c>
      <c r="D3265" s="2">
        <v>190.8</v>
      </c>
      <c r="E3265" s="2">
        <v>44763.559027777781</v>
      </c>
      <c r="F3265" s="2">
        <v>21.1</v>
      </c>
      <c r="G3265" s="3">
        <v>-0.88939999999999997</v>
      </c>
      <c r="H3265" s="3">
        <v>125685.75</v>
      </c>
      <c r="I3265" s="3">
        <v>0.87829999999999997</v>
      </c>
      <c r="J3265" s="3">
        <v>750</v>
      </c>
      <c r="K3265">
        <v>143100</v>
      </c>
      <c r="L3265">
        <v>7053443.6799999997</v>
      </c>
      <c r="M3265">
        <v>292</v>
      </c>
      <c r="N3265">
        <v>430.43</v>
      </c>
      <c r="O3265" s="3">
        <v>-0.01</v>
      </c>
      <c r="P3265" s="3">
        <v>0.90439999999999998</v>
      </c>
      <c r="Q3265" s="3" t="s">
        <v>20</v>
      </c>
      <c r="W3265" s="1"/>
      <c r="X3265" s="2"/>
      <c r="Z3265" s="2"/>
      <c r="AB3265" s="3"/>
      <c r="AD3265" s="3"/>
      <c r="AJ3265" s="3"/>
      <c r="AK3265" s="3"/>
    </row>
    <row r="3266" spans="1:37">
      <c r="A3266" t="s">
        <v>153</v>
      </c>
      <c r="B3266" t="s">
        <v>19</v>
      </c>
      <c r="C3266" s="2">
        <v>43119.430555555555</v>
      </c>
      <c r="D3266" s="2">
        <v>85.5</v>
      </c>
      <c r="E3266" s="2">
        <v>43124.53125</v>
      </c>
      <c r="F3266" s="2">
        <v>9.3000000000000007</v>
      </c>
      <c r="G3266" s="3">
        <v>-0.89119999999999999</v>
      </c>
      <c r="H3266" s="3">
        <v>50795.1</v>
      </c>
      <c r="I3266" s="3">
        <v>0.88009999999999999</v>
      </c>
      <c r="J3266" s="3">
        <v>675</v>
      </c>
      <c r="K3266">
        <v>57712.5</v>
      </c>
      <c r="L3266">
        <v>2256663.14</v>
      </c>
      <c r="M3266">
        <v>255</v>
      </c>
      <c r="N3266">
        <v>199.2</v>
      </c>
      <c r="O3266" s="3">
        <v>-0.2772</v>
      </c>
      <c r="P3266" s="3">
        <v>0.91990000000000005</v>
      </c>
      <c r="Q3266" s="3" t="s">
        <v>20</v>
      </c>
      <c r="W3266" s="1"/>
      <c r="X3266" s="2"/>
      <c r="Z3266" s="2"/>
      <c r="AB3266" s="3"/>
      <c r="AD3266" s="3"/>
      <c r="AJ3266" s="3"/>
      <c r="AK3266" s="3"/>
    </row>
    <row r="3267" spans="1:37">
      <c r="A3267" t="s">
        <v>69</v>
      </c>
      <c r="B3267" t="s">
        <v>19</v>
      </c>
      <c r="C3267" s="2">
        <v>42471.555555555555</v>
      </c>
      <c r="D3267" s="2">
        <v>100.6</v>
      </c>
      <c r="E3267" s="2">
        <v>42480.458333333336</v>
      </c>
      <c r="F3267" s="2">
        <v>10.9</v>
      </c>
      <c r="G3267" s="3">
        <v>-0.89170000000000005</v>
      </c>
      <c r="H3267" s="3">
        <v>79726.5</v>
      </c>
      <c r="I3267" s="3">
        <v>0.88060000000000005</v>
      </c>
      <c r="J3267" s="3">
        <v>900</v>
      </c>
      <c r="K3267">
        <v>90540</v>
      </c>
      <c r="L3267">
        <v>1978212.85</v>
      </c>
      <c r="M3267">
        <v>277</v>
      </c>
      <c r="N3267">
        <v>287.82</v>
      </c>
      <c r="O3267" s="3">
        <v>-2.29E-2</v>
      </c>
      <c r="P3267" s="3">
        <v>0.92349999999999999</v>
      </c>
      <c r="Q3267" s="3" t="s">
        <v>20</v>
      </c>
      <c r="W3267" s="1"/>
      <c r="X3267" s="2"/>
      <c r="Z3267" s="2"/>
      <c r="AB3267" s="3"/>
      <c r="AD3267" s="3"/>
      <c r="AJ3267" s="3"/>
      <c r="AK3267" s="3"/>
    </row>
    <row r="3268" spans="1:37">
      <c r="A3268" t="s">
        <v>154</v>
      </c>
      <c r="B3268" t="s">
        <v>19</v>
      </c>
      <c r="C3268" s="2">
        <v>44095.524305555555</v>
      </c>
      <c r="D3268" s="2">
        <v>70.25</v>
      </c>
      <c r="E3268" s="2">
        <v>44096.572916666664</v>
      </c>
      <c r="F3268" s="2">
        <v>7.4</v>
      </c>
      <c r="G3268" s="3">
        <v>-0.89470000000000005</v>
      </c>
      <c r="H3268" s="3">
        <v>46555.13</v>
      </c>
      <c r="I3268" s="3">
        <v>0.88360000000000005</v>
      </c>
      <c r="J3268" s="3">
        <v>750</v>
      </c>
      <c r="K3268">
        <v>52687.5</v>
      </c>
      <c r="L3268">
        <v>3831160.52</v>
      </c>
      <c r="M3268">
        <v>91</v>
      </c>
      <c r="N3268">
        <v>511.59</v>
      </c>
      <c r="O3268" s="3">
        <v>-0.12529999999999999</v>
      </c>
      <c r="P3268" s="3">
        <v>0.91249999999999998</v>
      </c>
      <c r="Q3268" s="3" t="s">
        <v>20</v>
      </c>
      <c r="W3268" s="1"/>
      <c r="X3268" s="2"/>
      <c r="Z3268" s="2"/>
      <c r="AB3268" s="3"/>
      <c r="AD3268" s="3"/>
      <c r="AJ3268" s="3"/>
      <c r="AK3268" s="3"/>
    </row>
    <row r="3269" spans="1:37">
      <c r="A3269" t="s">
        <v>130</v>
      </c>
      <c r="B3269" t="s">
        <v>19</v>
      </c>
      <c r="C3269" s="2">
        <v>43244.475694444445</v>
      </c>
      <c r="D3269" s="2">
        <v>82.45</v>
      </c>
      <c r="E3269" s="2">
        <v>43249.506944444445</v>
      </c>
      <c r="F3269" s="2">
        <v>8.6</v>
      </c>
      <c r="G3269" s="3">
        <v>-0.89570000000000005</v>
      </c>
      <c r="H3269" s="3">
        <v>49234.16</v>
      </c>
      <c r="I3269" s="3">
        <v>0.88470000000000004</v>
      </c>
      <c r="J3269" s="3">
        <v>675</v>
      </c>
      <c r="K3269">
        <v>55653.75</v>
      </c>
      <c r="L3269">
        <v>2435737.34</v>
      </c>
      <c r="M3269">
        <v>235</v>
      </c>
      <c r="N3269">
        <v>209.51</v>
      </c>
      <c r="O3269" s="3">
        <v>-0.23469999999999999</v>
      </c>
      <c r="P3269" s="3">
        <v>0.99939999999999996</v>
      </c>
      <c r="Q3269" s="3" t="s">
        <v>20</v>
      </c>
      <c r="W3269" s="1"/>
      <c r="X3269" s="2"/>
      <c r="Z3269" s="2"/>
      <c r="AB3269" s="3"/>
      <c r="AD3269" s="3"/>
      <c r="AJ3269" s="3"/>
      <c r="AK3269" s="3"/>
    </row>
    <row r="3270" spans="1:37">
      <c r="A3270" t="s">
        <v>34</v>
      </c>
      <c r="B3270" t="s">
        <v>19</v>
      </c>
      <c r="C3270" s="2">
        <v>41110.385416666664</v>
      </c>
      <c r="D3270" s="2">
        <v>65.2</v>
      </c>
      <c r="E3270" s="2">
        <v>41114.572916666664</v>
      </c>
      <c r="F3270" s="2">
        <v>6.65</v>
      </c>
      <c r="G3270" s="3">
        <v>-0.89800000000000002</v>
      </c>
      <c r="H3270" s="3">
        <v>60723.08</v>
      </c>
      <c r="I3270" s="3">
        <v>0.88700000000000001</v>
      </c>
      <c r="J3270" s="3">
        <v>1050</v>
      </c>
      <c r="K3270">
        <v>68460</v>
      </c>
      <c r="L3270">
        <v>488507.04</v>
      </c>
      <c r="M3270">
        <v>207</v>
      </c>
      <c r="N3270">
        <v>293.35000000000002</v>
      </c>
      <c r="O3270" s="3">
        <v>-4.2900000000000001E-2</v>
      </c>
      <c r="P3270" s="3">
        <v>0.94940000000000002</v>
      </c>
      <c r="Q3270" s="3" t="s">
        <v>20</v>
      </c>
      <c r="W3270" s="1"/>
      <c r="X3270" s="2"/>
      <c r="Z3270" s="2"/>
      <c r="AB3270" s="3"/>
      <c r="AD3270" s="3"/>
      <c r="AJ3270" s="3"/>
      <c r="AK3270" s="3"/>
    </row>
    <row r="3271" spans="1:37">
      <c r="A3271" t="s">
        <v>254</v>
      </c>
      <c r="B3271" t="s">
        <v>19</v>
      </c>
      <c r="C3271" s="2">
        <v>44827.385416666664</v>
      </c>
      <c r="D3271" s="2">
        <v>153.75</v>
      </c>
      <c r="E3271" s="2">
        <v>44831.388888888891</v>
      </c>
      <c r="F3271" s="2">
        <v>15.55</v>
      </c>
      <c r="G3271" s="3">
        <v>-0.89890000000000003</v>
      </c>
      <c r="H3271" s="3">
        <v>95554.9</v>
      </c>
      <c r="I3271" s="3">
        <v>0.88790000000000002</v>
      </c>
      <c r="J3271" s="3">
        <v>700</v>
      </c>
      <c r="K3271">
        <v>107625</v>
      </c>
      <c r="L3271">
        <v>7291008.7300000004</v>
      </c>
      <c r="M3271">
        <v>154</v>
      </c>
      <c r="N3271">
        <v>620.49</v>
      </c>
      <c r="O3271" s="3">
        <v>-0.2442</v>
      </c>
      <c r="P3271" s="3">
        <v>0.92749999999999999</v>
      </c>
      <c r="Q3271" s="3" t="s">
        <v>20</v>
      </c>
      <c r="W3271" s="1"/>
      <c r="X3271" s="2"/>
      <c r="Z3271" s="2"/>
      <c r="AB3271" s="3"/>
      <c r="AD3271" s="3"/>
      <c r="AJ3271" s="3"/>
      <c r="AK3271" s="3"/>
    </row>
    <row r="3272" spans="1:37">
      <c r="A3272" t="s">
        <v>25</v>
      </c>
      <c r="B3272" t="s">
        <v>19</v>
      </c>
      <c r="C3272" s="2">
        <v>41502.385416666664</v>
      </c>
      <c r="D3272" s="2">
        <v>75.599999999999994</v>
      </c>
      <c r="E3272" s="2">
        <v>41506.486111111109</v>
      </c>
      <c r="F3272" s="2">
        <v>7.6</v>
      </c>
      <c r="G3272" s="3">
        <v>-0.89949999999999997</v>
      </c>
      <c r="H3272" s="3">
        <v>67168</v>
      </c>
      <c r="I3272" s="3">
        <v>0.88849999999999996</v>
      </c>
      <c r="J3272" s="3">
        <v>1000</v>
      </c>
      <c r="K3272">
        <v>75600</v>
      </c>
      <c r="L3272">
        <v>651342.19999999995</v>
      </c>
      <c r="M3272">
        <v>182</v>
      </c>
      <c r="N3272">
        <v>369.05</v>
      </c>
      <c r="O3272" s="3">
        <v>-0.254</v>
      </c>
      <c r="P3272" s="3">
        <v>0.94710000000000005</v>
      </c>
      <c r="Q3272" s="3" t="s">
        <v>20</v>
      </c>
      <c r="W3272" s="1"/>
      <c r="X3272" s="2"/>
      <c r="Z3272" s="2"/>
      <c r="AB3272" s="3"/>
      <c r="AD3272" s="3"/>
      <c r="AJ3272" s="3"/>
      <c r="AK3272" s="3"/>
    </row>
    <row r="3273" spans="1:37">
      <c r="A3273" t="s">
        <v>129</v>
      </c>
      <c r="B3273" t="s">
        <v>19</v>
      </c>
      <c r="C3273" s="2">
        <v>44006.548611111109</v>
      </c>
      <c r="D3273" s="2">
        <v>92.25</v>
      </c>
      <c r="E3273" s="2">
        <v>44007.572916666664</v>
      </c>
      <c r="F3273" s="2">
        <v>9.1</v>
      </c>
      <c r="G3273" s="3">
        <v>-0.90139999999999998</v>
      </c>
      <c r="H3273" s="3">
        <v>67762.61</v>
      </c>
      <c r="I3273" s="3">
        <v>0.89039999999999997</v>
      </c>
      <c r="J3273" s="3">
        <v>825</v>
      </c>
      <c r="K3273">
        <v>76106.25</v>
      </c>
      <c r="L3273">
        <v>3556070.08</v>
      </c>
      <c r="M3273">
        <v>84</v>
      </c>
      <c r="N3273">
        <v>806.7</v>
      </c>
      <c r="O3273" s="3">
        <v>-0.30080000000000001</v>
      </c>
      <c r="P3273" s="3">
        <v>0.98919999999999997</v>
      </c>
      <c r="Q3273" s="3" t="s">
        <v>20</v>
      </c>
      <c r="W3273" s="1"/>
      <c r="X3273" s="2"/>
      <c r="Z3273" s="2"/>
      <c r="AB3273" s="3"/>
      <c r="AD3273" s="3"/>
      <c r="AJ3273" s="3"/>
      <c r="AK3273" s="3"/>
    </row>
    <row r="3274" spans="1:37">
      <c r="A3274" t="s">
        <v>21</v>
      </c>
      <c r="B3274" t="s">
        <v>19</v>
      </c>
      <c r="C3274" s="2">
        <v>41628.385416666664</v>
      </c>
      <c r="D3274" s="2">
        <v>56.55</v>
      </c>
      <c r="E3274" s="2">
        <v>41631.631944444445</v>
      </c>
      <c r="F3274" s="2">
        <v>5.35</v>
      </c>
      <c r="G3274" s="3">
        <v>-0.90539999999999998</v>
      </c>
      <c r="H3274" s="3">
        <v>48051.95</v>
      </c>
      <c r="I3274" s="3">
        <v>0.89439999999999997</v>
      </c>
      <c r="J3274" s="3">
        <v>950</v>
      </c>
      <c r="K3274">
        <v>53722.5</v>
      </c>
      <c r="L3274">
        <v>1032507.58</v>
      </c>
      <c r="M3274">
        <v>148</v>
      </c>
      <c r="N3274">
        <v>324.68</v>
      </c>
      <c r="O3274" s="3">
        <v>-4.3299999999999998E-2</v>
      </c>
      <c r="P3274" s="3">
        <v>0.93630000000000002</v>
      </c>
      <c r="Q3274" s="3" t="s">
        <v>20</v>
      </c>
      <c r="W3274" s="1"/>
      <c r="X3274" s="2"/>
      <c r="Z3274" s="2"/>
      <c r="AB3274" s="3"/>
      <c r="AD3274" s="3"/>
      <c r="AJ3274" s="3"/>
      <c r="AK3274" s="3"/>
    </row>
    <row r="3275" spans="1:37">
      <c r="A3275" t="s">
        <v>120</v>
      </c>
      <c r="B3275" t="s">
        <v>19</v>
      </c>
      <c r="C3275" s="2">
        <v>42941.621527777781</v>
      </c>
      <c r="D3275" s="2">
        <v>45.2</v>
      </c>
      <c r="E3275" s="2">
        <v>42943.565972222219</v>
      </c>
      <c r="F3275" s="2">
        <v>4.25</v>
      </c>
      <c r="G3275" s="3">
        <v>-0.90600000000000003</v>
      </c>
      <c r="H3275" s="3">
        <v>30341.63</v>
      </c>
      <c r="I3275" s="3">
        <v>0.89500000000000002</v>
      </c>
      <c r="J3275" s="3">
        <v>750</v>
      </c>
      <c r="K3275">
        <v>33900</v>
      </c>
      <c r="L3275">
        <v>2159382.1</v>
      </c>
      <c r="M3275">
        <v>135</v>
      </c>
      <c r="N3275">
        <v>224.75</v>
      </c>
      <c r="O3275" s="3">
        <v>-0.1206</v>
      </c>
      <c r="P3275" s="3">
        <v>0.98780000000000001</v>
      </c>
      <c r="Q3275" s="3" t="s">
        <v>20</v>
      </c>
      <c r="W3275" s="1"/>
      <c r="X3275" s="2"/>
      <c r="Z3275" s="2"/>
      <c r="AB3275" s="3"/>
      <c r="AD3275" s="3"/>
      <c r="AJ3275" s="3"/>
      <c r="AK3275" s="3"/>
    </row>
    <row r="3276" spans="1:37">
      <c r="A3276" t="s">
        <v>141</v>
      </c>
      <c r="B3276" t="s">
        <v>19</v>
      </c>
      <c r="C3276" s="2">
        <v>43301.388888888891</v>
      </c>
      <c r="D3276" s="2">
        <v>89.5</v>
      </c>
      <c r="E3276" s="2">
        <v>43306.475694444445</v>
      </c>
      <c r="F3276" s="2">
        <v>8.4</v>
      </c>
      <c r="G3276" s="3">
        <v>-0.90610000000000002</v>
      </c>
      <c r="H3276" s="3">
        <v>54081.68</v>
      </c>
      <c r="I3276" s="3">
        <v>0.8952</v>
      </c>
      <c r="J3276" s="3">
        <v>675</v>
      </c>
      <c r="K3276">
        <v>60412.5</v>
      </c>
      <c r="L3276">
        <v>2486153.4300000002</v>
      </c>
      <c r="M3276">
        <v>251</v>
      </c>
      <c r="N3276">
        <v>215.46</v>
      </c>
      <c r="O3276" s="3">
        <v>-7.1499999999999994E-2</v>
      </c>
      <c r="P3276" s="3">
        <v>0.91839999999999999</v>
      </c>
      <c r="Q3276" s="3" t="s">
        <v>20</v>
      </c>
      <c r="W3276" s="1"/>
      <c r="X3276" s="2"/>
      <c r="Z3276" s="2"/>
      <c r="AB3276" s="3"/>
      <c r="AD3276" s="3"/>
      <c r="AJ3276" s="3"/>
      <c r="AK3276" s="3"/>
    </row>
    <row r="3277" spans="1:37">
      <c r="A3277" t="s">
        <v>27</v>
      </c>
      <c r="B3277" t="s">
        <v>19</v>
      </c>
      <c r="C3277" s="2">
        <v>41382.395833333336</v>
      </c>
      <c r="D3277" s="2">
        <v>45.55</v>
      </c>
      <c r="E3277" s="2">
        <v>41387.444444444445</v>
      </c>
      <c r="F3277" s="2">
        <v>4.1500000000000004</v>
      </c>
      <c r="G3277" s="3">
        <v>-0.90890000000000004</v>
      </c>
      <c r="H3277" s="3">
        <v>40903</v>
      </c>
      <c r="I3277" s="3">
        <v>0.89800000000000002</v>
      </c>
      <c r="J3277" s="3">
        <v>1000</v>
      </c>
      <c r="K3277">
        <v>45550</v>
      </c>
      <c r="L3277">
        <v>723141.54</v>
      </c>
      <c r="M3277">
        <v>167</v>
      </c>
      <c r="N3277">
        <v>244.93</v>
      </c>
      <c r="O3277" s="3">
        <v>-0.1087</v>
      </c>
      <c r="P3277" s="3">
        <v>0.97370000000000001</v>
      </c>
      <c r="Q3277" s="3" t="s">
        <v>20</v>
      </c>
      <c r="W3277" s="1"/>
      <c r="X3277" s="2"/>
      <c r="Z3277" s="2"/>
      <c r="AB3277" s="3"/>
      <c r="AD3277" s="3"/>
      <c r="AJ3277" s="3"/>
      <c r="AK3277" s="3"/>
    </row>
    <row r="3278" spans="1:37">
      <c r="A3278" t="s">
        <v>104</v>
      </c>
      <c r="B3278" t="s">
        <v>19</v>
      </c>
      <c r="C3278" s="2">
        <v>42849.385416666664</v>
      </c>
      <c r="D3278" s="2">
        <v>23.7</v>
      </c>
      <c r="E3278" s="2">
        <v>42851.604166666664</v>
      </c>
      <c r="F3278" s="2">
        <v>2.1</v>
      </c>
      <c r="G3278" s="3">
        <v>-0.91139999999999999</v>
      </c>
      <c r="H3278" s="3">
        <v>16006.5</v>
      </c>
      <c r="I3278" s="3">
        <v>0.90049999999999997</v>
      </c>
      <c r="J3278" s="3">
        <v>750</v>
      </c>
      <c r="K3278">
        <v>17775</v>
      </c>
      <c r="L3278">
        <v>2185883.35</v>
      </c>
      <c r="M3278">
        <v>214</v>
      </c>
      <c r="N3278">
        <v>74.8</v>
      </c>
      <c r="O3278" s="3">
        <v>-0.40510000000000002</v>
      </c>
      <c r="P3278" s="3">
        <v>0.93879999999999997</v>
      </c>
      <c r="Q3278" s="3" t="s">
        <v>20</v>
      </c>
      <c r="W3278" s="1"/>
      <c r="X3278" s="2"/>
      <c r="Z3278" s="2"/>
      <c r="AB3278" s="3"/>
      <c r="AD3278" s="3"/>
      <c r="AJ3278" s="3"/>
      <c r="AK3278" s="3"/>
    </row>
    <row r="3279" spans="1:37">
      <c r="A3279" t="s">
        <v>123</v>
      </c>
      <c r="B3279" t="s">
        <v>19</v>
      </c>
      <c r="C3279" s="2">
        <v>43000.395833333336</v>
      </c>
      <c r="D3279" s="2">
        <v>89.3</v>
      </c>
      <c r="E3279" s="2">
        <v>43004.559027777781</v>
      </c>
      <c r="F3279" s="2">
        <v>7.85</v>
      </c>
      <c r="G3279" s="3">
        <v>-0.91210000000000002</v>
      </c>
      <c r="H3279" s="3">
        <v>60358.879999999997</v>
      </c>
      <c r="I3279" s="3">
        <v>0.9012</v>
      </c>
      <c r="J3279" s="3">
        <v>750</v>
      </c>
      <c r="K3279">
        <v>66975</v>
      </c>
      <c r="L3279">
        <v>2327015.0499999998</v>
      </c>
      <c r="M3279">
        <v>198</v>
      </c>
      <c r="N3279">
        <v>304.83999999999997</v>
      </c>
      <c r="O3279" s="3">
        <v>-0.1265</v>
      </c>
      <c r="P3279" s="3">
        <v>0.94569999999999999</v>
      </c>
      <c r="Q3279" s="3" t="s">
        <v>20</v>
      </c>
      <c r="W3279" s="1"/>
      <c r="X3279" s="2"/>
      <c r="Z3279" s="2"/>
      <c r="AB3279" s="3"/>
      <c r="AD3279" s="3"/>
      <c r="AJ3279" s="3"/>
      <c r="AK3279" s="3"/>
    </row>
    <row r="3280" spans="1:37">
      <c r="A3280" t="s">
        <v>152</v>
      </c>
      <c r="B3280" t="s">
        <v>19</v>
      </c>
      <c r="C3280" s="2">
        <v>43376.447916666664</v>
      </c>
      <c r="D3280" s="2">
        <v>228.2</v>
      </c>
      <c r="E3280" s="2">
        <v>43381.534722222219</v>
      </c>
      <c r="F3280" s="2">
        <v>19.25</v>
      </c>
      <c r="G3280" s="3">
        <v>-0.91559999999999997</v>
      </c>
      <c r="H3280" s="3">
        <v>139370.96</v>
      </c>
      <c r="I3280" s="3">
        <v>0.90480000000000005</v>
      </c>
      <c r="J3280" s="3">
        <v>675</v>
      </c>
      <c r="K3280">
        <v>154035</v>
      </c>
      <c r="L3280">
        <v>2508269.54</v>
      </c>
      <c r="M3280">
        <v>254</v>
      </c>
      <c r="N3280">
        <v>548.70000000000005</v>
      </c>
      <c r="O3280" s="3">
        <v>-0.12620000000000001</v>
      </c>
      <c r="P3280" s="3">
        <v>0.93379999999999996</v>
      </c>
      <c r="Q3280" s="3" t="s">
        <v>20</v>
      </c>
      <c r="W3280" s="1"/>
      <c r="X3280" s="2"/>
      <c r="Z3280" s="2"/>
      <c r="AB3280" s="3"/>
      <c r="AD3280" s="3"/>
      <c r="AJ3280" s="3"/>
      <c r="AK3280" s="3"/>
    </row>
    <row r="3281" spans="1:37">
      <c r="A3281" t="s">
        <v>160</v>
      </c>
      <c r="B3281" t="s">
        <v>19</v>
      </c>
      <c r="C3281" s="2">
        <v>44132.444444444445</v>
      </c>
      <c r="D3281" s="2">
        <v>88.65</v>
      </c>
      <c r="E3281" s="2">
        <v>44133.5</v>
      </c>
      <c r="F3281" s="2">
        <v>7.4</v>
      </c>
      <c r="G3281" s="3">
        <v>-0.91649999999999998</v>
      </c>
      <c r="H3281" s="3">
        <v>60217.13</v>
      </c>
      <c r="I3281" s="3">
        <v>0.90569999999999995</v>
      </c>
      <c r="J3281" s="3">
        <v>750</v>
      </c>
      <c r="K3281">
        <v>66487.5</v>
      </c>
      <c r="L3281">
        <v>4004564.19</v>
      </c>
      <c r="M3281">
        <v>93</v>
      </c>
      <c r="N3281">
        <v>647.5</v>
      </c>
      <c r="O3281" s="3">
        <v>-0.11169999999999999</v>
      </c>
      <c r="P3281" s="3">
        <v>0.97350000000000003</v>
      </c>
      <c r="Q3281" s="3" t="s">
        <v>20</v>
      </c>
      <c r="W3281" s="1"/>
      <c r="X3281" s="2"/>
      <c r="Z3281" s="2"/>
      <c r="AB3281" s="3"/>
      <c r="AD3281" s="3"/>
      <c r="AJ3281" s="3"/>
      <c r="AK3281" s="3"/>
    </row>
    <row r="3282" spans="1:37">
      <c r="A3282" t="s">
        <v>61</v>
      </c>
      <c r="B3282" t="s">
        <v>19</v>
      </c>
      <c r="C3282" s="2">
        <v>41746.427083333336</v>
      </c>
      <c r="D3282" s="2">
        <v>28.55</v>
      </c>
      <c r="E3282" s="2">
        <v>41751.552083333336</v>
      </c>
      <c r="F3282" s="2">
        <v>2.2999999999999998</v>
      </c>
      <c r="G3282" s="3">
        <v>-0.9194</v>
      </c>
      <c r="H3282" s="3">
        <v>23347.35</v>
      </c>
      <c r="I3282" s="3">
        <v>0.90859999999999996</v>
      </c>
      <c r="J3282" s="3">
        <v>900</v>
      </c>
      <c r="K3282">
        <v>25695</v>
      </c>
      <c r="L3282">
        <v>1067759.08</v>
      </c>
      <c r="M3282">
        <v>189</v>
      </c>
      <c r="N3282">
        <v>123.53</v>
      </c>
      <c r="O3282" s="3">
        <v>-0.26619999999999999</v>
      </c>
      <c r="P3282" s="3">
        <v>0.93520000000000003</v>
      </c>
      <c r="Q3282" s="3" t="s">
        <v>20</v>
      </c>
      <c r="W3282" s="1"/>
      <c r="X3282" s="2"/>
      <c r="Z3282" s="2"/>
      <c r="AB3282" s="3"/>
      <c r="AD3282" s="3"/>
      <c r="AJ3282" s="3"/>
      <c r="AK3282" s="3"/>
    </row>
    <row r="3283" spans="1:37">
      <c r="A3283" t="s">
        <v>132</v>
      </c>
      <c r="B3283" t="s">
        <v>19</v>
      </c>
      <c r="C3283" s="2">
        <v>43390.465277777781</v>
      </c>
      <c r="D3283" s="2">
        <v>99.8</v>
      </c>
      <c r="E3283" s="2">
        <v>43395.385416666664</v>
      </c>
      <c r="F3283" s="2">
        <v>7.85</v>
      </c>
      <c r="G3283" s="3">
        <v>-0.92130000000000001</v>
      </c>
      <c r="H3283" s="3">
        <v>61339.61</v>
      </c>
      <c r="I3283" s="3">
        <v>0.91059999999999997</v>
      </c>
      <c r="J3283" s="3">
        <v>675</v>
      </c>
      <c r="K3283">
        <v>67365</v>
      </c>
      <c r="L3283">
        <v>2088934.45</v>
      </c>
      <c r="M3283">
        <v>130</v>
      </c>
      <c r="N3283">
        <v>471.84</v>
      </c>
      <c r="O3283" s="3">
        <v>-5.4600000000000003E-2</v>
      </c>
      <c r="P3283" s="3">
        <v>0.92789999999999995</v>
      </c>
      <c r="Q3283" s="3" t="s">
        <v>20</v>
      </c>
      <c r="W3283" s="1"/>
      <c r="X3283" s="2"/>
      <c r="Z3283" s="2"/>
      <c r="AB3283" s="3"/>
      <c r="AD3283" s="3"/>
      <c r="AJ3283" s="3"/>
      <c r="AK3283" s="3"/>
    </row>
    <row r="3284" spans="1:37">
      <c r="A3284" t="s">
        <v>243</v>
      </c>
      <c r="B3284" t="s">
        <v>19</v>
      </c>
      <c r="C3284" s="2">
        <v>44579.607638888891</v>
      </c>
      <c r="D3284" s="2">
        <v>186.1</v>
      </c>
      <c r="E3284" s="2">
        <v>44582.548611111109</v>
      </c>
      <c r="F3284" s="2">
        <v>14.6</v>
      </c>
      <c r="G3284" s="3">
        <v>-0.92149999999999999</v>
      </c>
      <c r="H3284" s="3">
        <v>101695.8</v>
      </c>
      <c r="I3284" s="3">
        <v>0.91080000000000005</v>
      </c>
      <c r="J3284" s="3">
        <v>600</v>
      </c>
      <c r="K3284">
        <v>111660</v>
      </c>
      <c r="L3284">
        <v>5771302.0599999996</v>
      </c>
      <c r="M3284">
        <v>212</v>
      </c>
      <c r="N3284">
        <v>479.7</v>
      </c>
      <c r="O3284" s="3">
        <v>-0.104</v>
      </c>
      <c r="P3284" s="3">
        <v>0.94950000000000001</v>
      </c>
      <c r="Q3284" s="3" t="s">
        <v>20</v>
      </c>
      <c r="W3284" s="1"/>
      <c r="X3284" s="2"/>
      <c r="Z3284" s="2"/>
      <c r="AB3284" s="3"/>
      <c r="AD3284" s="3"/>
      <c r="AJ3284" s="3"/>
      <c r="AK3284" s="3"/>
    </row>
    <row r="3285" spans="1:37">
      <c r="A3285" t="s">
        <v>150</v>
      </c>
      <c r="B3285" t="s">
        <v>19</v>
      </c>
      <c r="C3285" s="2">
        <v>44069.583333333336</v>
      </c>
      <c r="D3285" s="2">
        <v>43</v>
      </c>
      <c r="E3285" s="2">
        <v>44070.572916666664</v>
      </c>
      <c r="F3285" s="2">
        <v>3.25</v>
      </c>
      <c r="G3285" s="3">
        <v>-0.9244</v>
      </c>
      <c r="H3285" s="3">
        <v>29465.63</v>
      </c>
      <c r="I3285" s="3">
        <v>0.91369999999999996</v>
      </c>
      <c r="J3285" s="3">
        <v>750</v>
      </c>
      <c r="K3285">
        <v>32250</v>
      </c>
      <c r="L3285">
        <v>3803378.64</v>
      </c>
      <c r="M3285">
        <v>74</v>
      </c>
      <c r="N3285">
        <v>398.18</v>
      </c>
      <c r="O3285" s="3">
        <v>-0.1593</v>
      </c>
      <c r="P3285" s="3">
        <v>0.94769999999999999</v>
      </c>
      <c r="Q3285" s="3" t="s">
        <v>20</v>
      </c>
      <c r="W3285" s="1"/>
      <c r="X3285" s="2"/>
      <c r="Z3285" s="2"/>
      <c r="AB3285" s="3"/>
      <c r="AD3285" s="3"/>
      <c r="AJ3285" s="3"/>
      <c r="AK3285" s="3"/>
    </row>
    <row r="3286" spans="1:37">
      <c r="A3286" t="s">
        <v>91</v>
      </c>
      <c r="B3286" t="s">
        <v>19</v>
      </c>
      <c r="C3286" s="2">
        <v>42018.590277777781</v>
      </c>
      <c r="D3286" s="2">
        <v>101.65</v>
      </c>
      <c r="E3286" s="2">
        <v>42026.583333333336</v>
      </c>
      <c r="F3286" s="2">
        <v>6.95</v>
      </c>
      <c r="G3286" s="3">
        <v>-0.93159999999999998</v>
      </c>
      <c r="H3286" s="3">
        <v>77231.55</v>
      </c>
      <c r="I3286" s="3">
        <v>0.92090000000000005</v>
      </c>
      <c r="J3286" s="3">
        <v>825</v>
      </c>
      <c r="K3286">
        <v>83861.25</v>
      </c>
      <c r="L3286">
        <v>1844974.37</v>
      </c>
      <c r="M3286">
        <v>455</v>
      </c>
      <c r="N3286">
        <v>169.74</v>
      </c>
      <c r="O3286" s="3">
        <v>-0.17899999999999999</v>
      </c>
      <c r="P3286" s="3">
        <v>0.94340000000000002</v>
      </c>
      <c r="Q3286" s="3" t="s">
        <v>20</v>
      </c>
      <c r="W3286" s="1"/>
      <c r="X3286" s="2"/>
      <c r="Z3286" s="2"/>
      <c r="AB3286" s="3"/>
      <c r="AD3286" s="3"/>
      <c r="AJ3286" s="3"/>
      <c r="AK3286" s="3"/>
    </row>
    <row r="3287" spans="1:37">
      <c r="A3287" t="s">
        <v>152</v>
      </c>
      <c r="B3287" t="s">
        <v>19</v>
      </c>
      <c r="C3287" s="2">
        <v>43490.565972222219</v>
      </c>
      <c r="D3287" s="2">
        <v>72.900000000000006</v>
      </c>
      <c r="E3287" s="2">
        <v>43494.628472222219</v>
      </c>
      <c r="F3287" s="2">
        <v>4.95</v>
      </c>
      <c r="G3287" s="3">
        <v>-0.93210000000000004</v>
      </c>
      <c r="H3287" s="3">
        <v>45340.76</v>
      </c>
      <c r="I3287" s="3">
        <v>0.9214</v>
      </c>
      <c r="J3287" s="3">
        <v>675</v>
      </c>
      <c r="K3287">
        <v>49207.5</v>
      </c>
      <c r="L3287">
        <v>2377651.5299999998</v>
      </c>
      <c r="M3287">
        <v>171</v>
      </c>
      <c r="N3287">
        <v>265.14999999999998</v>
      </c>
      <c r="O3287" s="3">
        <v>-4.53E-2</v>
      </c>
      <c r="P3287" s="3">
        <v>0.93830000000000002</v>
      </c>
      <c r="Q3287" s="3" t="s">
        <v>20</v>
      </c>
      <c r="W3287" s="1"/>
      <c r="X3287" s="2"/>
      <c r="Z3287" s="2"/>
      <c r="AB3287" s="3"/>
      <c r="AD3287" s="3"/>
      <c r="AJ3287" s="3"/>
      <c r="AK3287" s="3"/>
    </row>
    <row r="3288" spans="1:37">
      <c r="A3288" t="s">
        <v>378</v>
      </c>
      <c r="B3288" t="s">
        <v>19</v>
      </c>
      <c r="C3288" s="2">
        <v>44342.385416666664</v>
      </c>
      <c r="D3288" s="2">
        <v>58.85</v>
      </c>
      <c r="E3288" s="2">
        <v>44343.590277777781</v>
      </c>
      <c r="F3288" s="2">
        <v>3.9</v>
      </c>
      <c r="G3288" s="3">
        <v>-0.93369999999999997</v>
      </c>
      <c r="H3288" s="3">
        <v>36667.69</v>
      </c>
      <c r="I3288" s="3">
        <v>0.92310000000000003</v>
      </c>
      <c r="J3288" s="3">
        <v>675</v>
      </c>
      <c r="K3288">
        <v>39723.75</v>
      </c>
      <c r="L3288">
        <v>5445974.04</v>
      </c>
      <c r="M3288">
        <v>136</v>
      </c>
      <c r="N3288">
        <v>269.62</v>
      </c>
      <c r="O3288" s="3">
        <v>-0.1113</v>
      </c>
      <c r="P3288" s="3">
        <v>0.97199999999999998</v>
      </c>
      <c r="Q3288" s="3" t="s">
        <v>20</v>
      </c>
      <c r="W3288" s="1"/>
      <c r="X3288" s="2"/>
      <c r="Z3288" s="2"/>
      <c r="AB3288" s="3"/>
      <c r="AD3288" s="3"/>
      <c r="AJ3288" s="3"/>
      <c r="AK3288" s="3"/>
    </row>
    <row r="3289" spans="1:37">
      <c r="A3289" t="s">
        <v>120</v>
      </c>
      <c r="B3289" t="s">
        <v>19</v>
      </c>
      <c r="C3289" s="2">
        <v>43185.493055555555</v>
      </c>
      <c r="D3289" s="2">
        <v>49.15</v>
      </c>
      <c r="E3289" s="2">
        <v>43187.385416666664</v>
      </c>
      <c r="F3289" s="2">
        <v>3.25</v>
      </c>
      <c r="G3289" s="3">
        <v>-0.93389999999999995</v>
      </c>
      <c r="H3289" s="3">
        <v>34032</v>
      </c>
      <c r="I3289" s="3">
        <v>0.92320000000000002</v>
      </c>
      <c r="J3289" s="3">
        <v>750</v>
      </c>
      <c r="K3289">
        <v>36862.5</v>
      </c>
      <c r="L3289">
        <v>2328662.5</v>
      </c>
      <c r="M3289">
        <v>120</v>
      </c>
      <c r="N3289">
        <v>283.60000000000002</v>
      </c>
      <c r="O3289" s="3">
        <v>-0.12720000000000001</v>
      </c>
      <c r="P3289" s="3">
        <v>0.97460000000000002</v>
      </c>
      <c r="Q3289" s="3" t="s">
        <v>20</v>
      </c>
      <c r="W3289" s="1"/>
      <c r="X3289" s="2"/>
      <c r="Z3289" s="2"/>
      <c r="AB3289" s="3"/>
      <c r="AD3289" s="3"/>
      <c r="AJ3289" s="3"/>
      <c r="AK3289" s="3"/>
    </row>
    <row r="3290" spans="1:37">
      <c r="A3290" t="s">
        <v>81</v>
      </c>
      <c r="B3290" t="s">
        <v>19</v>
      </c>
      <c r="C3290" s="2">
        <v>41990.552083333336</v>
      </c>
      <c r="D3290" s="2">
        <v>70.599999999999994</v>
      </c>
      <c r="E3290" s="2">
        <v>41995.506944444445</v>
      </c>
      <c r="F3290" s="2">
        <v>4.6500000000000004</v>
      </c>
      <c r="G3290" s="3">
        <v>-0.93410000000000004</v>
      </c>
      <c r="H3290" s="3">
        <v>53787.94</v>
      </c>
      <c r="I3290" s="3">
        <v>0.92349999999999999</v>
      </c>
      <c r="J3290" s="3">
        <v>825</v>
      </c>
      <c r="K3290">
        <v>58245</v>
      </c>
      <c r="L3290">
        <v>1603795.55</v>
      </c>
      <c r="M3290">
        <v>216</v>
      </c>
      <c r="N3290">
        <v>249.02</v>
      </c>
      <c r="O3290" s="3">
        <v>-0.4476</v>
      </c>
      <c r="P3290" s="3">
        <v>0.95109999999999995</v>
      </c>
      <c r="Q3290" s="3" t="s">
        <v>20</v>
      </c>
      <c r="W3290" s="1"/>
      <c r="X3290" s="2"/>
      <c r="Z3290" s="2"/>
      <c r="AB3290" s="3"/>
      <c r="AD3290" s="3"/>
      <c r="AJ3290" s="3"/>
      <c r="AK3290" s="3"/>
    </row>
    <row r="3291" spans="1:37">
      <c r="A3291" t="s">
        <v>70</v>
      </c>
      <c r="B3291" t="s">
        <v>19</v>
      </c>
      <c r="C3291" s="2">
        <v>42408.597222222219</v>
      </c>
      <c r="D3291" s="2">
        <v>112.4</v>
      </c>
      <c r="E3291" s="2">
        <v>42412.600694444445</v>
      </c>
      <c r="F3291" s="2">
        <v>7.15</v>
      </c>
      <c r="G3291" s="3">
        <v>-0.93640000000000001</v>
      </c>
      <c r="H3291" s="3">
        <v>93649.05</v>
      </c>
      <c r="I3291" s="3">
        <v>0.92579999999999996</v>
      </c>
      <c r="J3291" s="3">
        <v>900</v>
      </c>
      <c r="K3291">
        <v>101160</v>
      </c>
      <c r="L3291">
        <v>1825118.25</v>
      </c>
      <c r="M3291">
        <v>306</v>
      </c>
      <c r="N3291">
        <v>306.04000000000002</v>
      </c>
      <c r="O3291" s="3">
        <v>-4.5400000000000003E-2</v>
      </c>
      <c r="P3291" s="3">
        <v>0.96089999999999998</v>
      </c>
      <c r="Q3291" s="3" t="s">
        <v>20</v>
      </c>
      <c r="W3291" s="1"/>
      <c r="X3291" s="2"/>
      <c r="Z3291" s="2"/>
      <c r="AB3291" s="3"/>
      <c r="AD3291" s="3"/>
      <c r="AJ3291" s="3"/>
      <c r="AK3291" s="3"/>
    </row>
    <row r="3292" spans="1:37">
      <c r="A3292" t="s">
        <v>227</v>
      </c>
      <c r="B3292" t="s">
        <v>19</v>
      </c>
      <c r="C3292" s="2">
        <v>44792.458333333336</v>
      </c>
      <c r="D3292" s="2">
        <v>128.15</v>
      </c>
      <c r="E3292" s="2">
        <v>44796.53125</v>
      </c>
      <c r="F3292" s="2">
        <v>8.1</v>
      </c>
      <c r="G3292" s="3">
        <v>-0.93679999999999997</v>
      </c>
      <c r="H3292" s="3">
        <v>83081.25</v>
      </c>
      <c r="I3292" s="3">
        <v>0.92620000000000002</v>
      </c>
      <c r="J3292" s="3">
        <v>700</v>
      </c>
      <c r="K3292">
        <v>89704.99</v>
      </c>
      <c r="L3292">
        <v>7246612.2800000003</v>
      </c>
      <c r="M3292">
        <v>174</v>
      </c>
      <c r="N3292">
        <v>477.48</v>
      </c>
      <c r="O3292" s="3">
        <v>-0.112</v>
      </c>
      <c r="P3292" s="3">
        <v>0.95789999999999997</v>
      </c>
      <c r="Q3292" s="3" t="s">
        <v>20</v>
      </c>
      <c r="W3292" s="1"/>
      <c r="X3292" s="2"/>
      <c r="Z3292" s="2"/>
      <c r="AB3292" s="3"/>
      <c r="AD3292" s="3"/>
      <c r="AJ3292" s="3"/>
      <c r="AK3292" s="3"/>
    </row>
    <row r="3293" spans="1:37">
      <c r="A3293" t="s">
        <v>254</v>
      </c>
      <c r="B3293" t="s">
        <v>19</v>
      </c>
      <c r="C3293" s="2">
        <v>44582.597222222219</v>
      </c>
      <c r="D3293" s="2">
        <v>145.4</v>
      </c>
      <c r="E3293" s="2">
        <v>44586.545138888891</v>
      </c>
      <c r="F3293" s="2">
        <v>7.85</v>
      </c>
      <c r="G3293" s="3">
        <v>-0.94599999999999995</v>
      </c>
      <c r="H3293" s="3">
        <v>81610.5</v>
      </c>
      <c r="I3293" s="3">
        <v>0.9355</v>
      </c>
      <c r="J3293" s="3">
        <v>600</v>
      </c>
      <c r="K3293">
        <v>87240</v>
      </c>
      <c r="L3293">
        <v>5805694.3600000003</v>
      </c>
      <c r="M3293">
        <v>138</v>
      </c>
      <c r="N3293">
        <v>591.38</v>
      </c>
      <c r="O3293" s="3">
        <v>-0.18290000000000001</v>
      </c>
      <c r="P3293" s="3">
        <v>0.9546</v>
      </c>
      <c r="Q3293" s="3" t="s">
        <v>20</v>
      </c>
      <c r="W3293" s="1"/>
      <c r="X3293" s="2"/>
      <c r="Z3293" s="2"/>
      <c r="AB3293" s="3"/>
      <c r="AD3293" s="3"/>
      <c r="AJ3293" s="3"/>
      <c r="AK3293" s="3"/>
    </row>
    <row r="3294" spans="1:37">
      <c r="A3294" t="s">
        <v>137</v>
      </c>
      <c r="B3294" t="s">
        <v>19</v>
      </c>
      <c r="C3294" s="2">
        <v>43705.416666666664</v>
      </c>
      <c r="D3294" s="2">
        <v>36.450000000000003</v>
      </c>
      <c r="E3294" s="2">
        <v>43706.579861111109</v>
      </c>
      <c r="F3294" s="2">
        <v>1.95</v>
      </c>
      <c r="G3294" s="3">
        <v>-0.94650000000000001</v>
      </c>
      <c r="H3294" s="3">
        <v>25587</v>
      </c>
      <c r="I3294" s="3">
        <v>0.93600000000000005</v>
      </c>
      <c r="J3294" s="3">
        <v>750</v>
      </c>
      <c r="K3294">
        <v>27337.5</v>
      </c>
      <c r="L3294">
        <v>3141935.43</v>
      </c>
      <c r="M3294">
        <v>124</v>
      </c>
      <c r="N3294">
        <v>206.35</v>
      </c>
      <c r="O3294" s="3">
        <v>-0.22090000000000001</v>
      </c>
      <c r="P3294" s="3">
        <v>0.98219999999999996</v>
      </c>
      <c r="Q3294" s="3" t="s">
        <v>20</v>
      </c>
      <c r="W3294" s="1"/>
      <c r="X3294" s="2"/>
      <c r="Z3294" s="2"/>
      <c r="AB3294" s="3"/>
      <c r="AD3294" s="3"/>
      <c r="AJ3294" s="3"/>
      <c r="AK3294" s="3"/>
    </row>
    <row r="3295" spans="1:37">
      <c r="A3295" t="s">
        <v>153</v>
      </c>
      <c r="B3295" t="s">
        <v>19</v>
      </c>
      <c r="C3295" s="2">
        <v>43728.447916666664</v>
      </c>
      <c r="D3295" s="2">
        <v>78.5</v>
      </c>
      <c r="E3295" s="2">
        <v>43732.486111111109</v>
      </c>
      <c r="F3295" s="2">
        <v>3.6</v>
      </c>
      <c r="G3295" s="3">
        <v>-0.95409999999999995</v>
      </c>
      <c r="H3295" s="3">
        <v>55559.25</v>
      </c>
      <c r="I3295" s="3">
        <v>0.94369999999999998</v>
      </c>
      <c r="J3295" s="3">
        <v>750</v>
      </c>
      <c r="K3295">
        <v>58875</v>
      </c>
      <c r="L3295">
        <v>3070214.05</v>
      </c>
      <c r="M3295">
        <v>164</v>
      </c>
      <c r="N3295">
        <v>338.78</v>
      </c>
      <c r="O3295" s="3">
        <v>-1.2159</v>
      </c>
      <c r="P3295" s="3">
        <v>0.96940000000000004</v>
      </c>
      <c r="Q3295" s="3" t="s">
        <v>20</v>
      </c>
      <c r="W3295" s="1"/>
      <c r="X3295" s="2"/>
      <c r="Z3295" s="2"/>
      <c r="AB3295" s="3"/>
      <c r="AD3295" s="3"/>
      <c r="AJ3295" s="3"/>
      <c r="AK3295" s="3"/>
    </row>
    <row r="3296" spans="1:37">
      <c r="A3296" t="s">
        <v>175</v>
      </c>
      <c r="B3296" t="s">
        <v>19</v>
      </c>
      <c r="C3296" s="2">
        <v>44187.569444444445</v>
      </c>
      <c r="D3296" s="2">
        <v>180.3</v>
      </c>
      <c r="E3296" s="2">
        <v>44194.597222222219</v>
      </c>
      <c r="F3296" s="2">
        <v>8.1999999999999993</v>
      </c>
      <c r="G3296" s="3">
        <v>-0.95450000000000002</v>
      </c>
      <c r="H3296" s="3">
        <v>114895.13</v>
      </c>
      <c r="I3296" s="3">
        <v>0.94410000000000005</v>
      </c>
      <c r="J3296" s="3">
        <v>675</v>
      </c>
      <c r="K3296">
        <v>121702.5</v>
      </c>
      <c r="L3296">
        <v>4229533.4400000004</v>
      </c>
      <c r="M3296">
        <v>313</v>
      </c>
      <c r="N3296">
        <v>367.08</v>
      </c>
      <c r="O3296" s="3">
        <v>-0.1037</v>
      </c>
      <c r="P3296" s="3">
        <v>0.96389999999999998</v>
      </c>
      <c r="Q3296" s="3" t="s">
        <v>20</v>
      </c>
      <c r="W3296" s="1"/>
      <c r="X3296" s="2"/>
      <c r="Z3296" s="2"/>
      <c r="AB3296" s="3"/>
      <c r="AD3296" s="3"/>
      <c r="AJ3296" s="3"/>
      <c r="AK3296" s="3"/>
    </row>
    <row r="3297" spans="1:37">
      <c r="A3297" t="s">
        <v>78</v>
      </c>
      <c r="B3297" t="s">
        <v>19</v>
      </c>
      <c r="C3297" s="2">
        <v>42486.458333333336</v>
      </c>
      <c r="D3297" s="2">
        <v>66.5</v>
      </c>
      <c r="E3297" s="2">
        <v>42488.451388888891</v>
      </c>
      <c r="F3297" s="2">
        <v>2.7</v>
      </c>
      <c r="G3297" s="3">
        <v>-0.95940000000000003</v>
      </c>
      <c r="H3297" s="3">
        <v>56797.2</v>
      </c>
      <c r="I3297" s="3">
        <v>0.94899999999999995</v>
      </c>
      <c r="J3297" s="3">
        <v>900</v>
      </c>
      <c r="K3297">
        <v>59850</v>
      </c>
      <c r="L3297">
        <v>2012410.6</v>
      </c>
      <c r="M3297">
        <v>151</v>
      </c>
      <c r="N3297">
        <v>376.14</v>
      </c>
      <c r="O3297" s="3">
        <v>-6.0000000000000001E-3</v>
      </c>
      <c r="P3297" s="3">
        <v>0.98419999999999996</v>
      </c>
      <c r="Q3297" s="3" t="s">
        <v>20</v>
      </c>
      <c r="W3297" s="1"/>
      <c r="X3297" s="2"/>
      <c r="Z3297" s="2"/>
      <c r="AB3297" s="3"/>
      <c r="AD3297" s="3"/>
      <c r="AJ3297" s="3"/>
      <c r="AK3297" s="3"/>
    </row>
    <row r="3298" spans="1:37">
      <c r="A3298" t="s">
        <v>55</v>
      </c>
      <c r="B3298" t="s">
        <v>19</v>
      </c>
      <c r="C3298" s="2">
        <v>41663.385416666664</v>
      </c>
      <c r="D3298" s="2">
        <v>64.3</v>
      </c>
      <c r="E3298" s="2">
        <v>41667.586805555555</v>
      </c>
      <c r="F3298" s="2">
        <v>2.6</v>
      </c>
      <c r="G3298" s="3">
        <v>-0.95960000000000001</v>
      </c>
      <c r="H3298" s="3">
        <v>57979.45</v>
      </c>
      <c r="I3298" s="3">
        <v>0.94920000000000004</v>
      </c>
      <c r="J3298" s="3">
        <v>950</v>
      </c>
      <c r="K3298">
        <v>61085</v>
      </c>
      <c r="L3298">
        <v>1032546.49</v>
      </c>
      <c r="M3298">
        <v>211</v>
      </c>
      <c r="N3298">
        <v>274.77999999999997</v>
      </c>
      <c r="O3298" s="3">
        <v>-8.8599999999999998E-2</v>
      </c>
      <c r="P3298" s="3">
        <v>0.97740000000000005</v>
      </c>
      <c r="Q3298" s="3" t="s">
        <v>20</v>
      </c>
      <c r="W3298" s="1"/>
      <c r="X3298" s="2"/>
      <c r="Z3298" s="2"/>
      <c r="AB3298" s="3"/>
      <c r="AD3298" s="3"/>
      <c r="AJ3298" s="3"/>
      <c r="AK3298" s="3"/>
    </row>
    <row r="3299" spans="1:37">
      <c r="A3299" t="s">
        <v>87</v>
      </c>
      <c r="B3299" t="s">
        <v>19</v>
      </c>
      <c r="C3299" s="2">
        <v>42146.611111111109</v>
      </c>
      <c r="D3299" s="2">
        <v>39.5</v>
      </c>
      <c r="E3299" s="2">
        <v>42151.534722222219</v>
      </c>
      <c r="F3299" s="2">
        <v>1.45</v>
      </c>
      <c r="G3299" s="3">
        <v>-0.96330000000000005</v>
      </c>
      <c r="H3299" s="3">
        <v>31053.41</v>
      </c>
      <c r="I3299" s="3">
        <v>0.95289999999999997</v>
      </c>
      <c r="J3299" s="3">
        <v>825</v>
      </c>
      <c r="K3299">
        <v>32587.5</v>
      </c>
      <c r="L3299">
        <v>1909222.95</v>
      </c>
      <c r="M3299">
        <v>207</v>
      </c>
      <c r="N3299">
        <v>150.02000000000001</v>
      </c>
      <c r="O3299" s="3">
        <v>-4.8099999999999997E-2</v>
      </c>
      <c r="P3299" s="3">
        <v>0.97719999999999996</v>
      </c>
      <c r="Q3299" s="3" t="s">
        <v>20</v>
      </c>
      <c r="W3299" s="1"/>
      <c r="X3299" s="2"/>
      <c r="Z3299" s="2"/>
      <c r="AB3299" s="3"/>
      <c r="AD3299" s="3"/>
      <c r="AJ3299" s="3"/>
      <c r="AK3299" s="3"/>
    </row>
    <row r="3300" spans="1:37">
      <c r="A3300" t="s">
        <v>149</v>
      </c>
      <c r="B3300" t="s">
        <v>19</v>
      </c>
      <c r="C3300" s="2">
        <v>43664.385416666664</v>
      </c>
      <c r="D3300" s="2">
        <v>48.25</v>
      </c>
      <c r="E3300" s="2">
        <v>43669.413194444445</v>
      </c>
      <c r="F3300" s="2">
        <v>1.75</v>
      </c>
      <c r="G3300" s="3">
        <v>-0.9637</v>
      </c>
      <c r="H3300" s="3">
        <v>31050</v>
      </c>
      <c r="I3300" s="3">
        <v>0.95340000000000003</v>
      </c>
      <c r="J3300" s="3">
        <v>675</v>
      </c>
      <c r="K3300">
        <v>32568.75</v>
      </c>
      <c r="L3300">
        <v>3061556.77</v>
      </c>
      <c r="M3300">
        <v>234</v>
      </c>
      <c r="N3300">
        <v>132.69</v>
      </c>
      <c r="O3300" s="3">
        <v>-3.4200000000000001E-2</v>
      </c>
      <c r="P3300" s="3">
        <v>0.96989999999999998</v>
      </c>
      <c r="Q3300" s="3" t="s">
        <v>20</v>
      </c>
      <c r="W3300" s="1"/>
      <c r="X3300" s="2"/>
      <c r="Z3300" s="2"/>
      <c r="AB3300" s="3"/>
      <c r="AD3300" s="3"/>
      <c r="AJ3300" s="3"/>
      <c r="AK3300" s="3"/>
    </row>
    <row r="3301" spans="1:37">
      <c r="A3301" t="s">
        <v>74</v>
      </c>
      <c r="B3301" t="s">
        <v>19</v>
      </c>
      <c r="C3301" s="2">
        <v>41815.541666666664</v>
      </c>
      <c r="D3301" s="2">
        <v>19.25</v>
      </c>
      <c r="E3301" s="2">
        <v>41816.611111111109</v>
      </c>
      <c r="F3301" s="2">
        <v>0.6</v>
      </c>
      <c r="G3301" s="3">
        <v>-0.96879999999999999</v>
      </c>
      <c r="H3301" s="3">
        <v>15683.77</v>
      </c>
      <c r="I3301" s="3">
        <v>0.95850000000000002</v>
      </c>
      <c r="J3301" s="3">
        <v>850</v>
      </c>
      <c r="K3301">
        <v>16362.5</v>
      </c>
      <c r="L3301">
        <v>1424648.58</v>
      </c>
      <c r="M3301">
        <v>97</v>
      </c>
      <c r="N3301">
        <v>161.69</v>
      </c>
      <c r="O3301" s="3">
        <v>-0.35060000000000002</v>
      </c>
      <c r="P3301" s="3">
        <v>0.98180000000000001</v>
      </c>
      <c r="Q3301" s="3" t="s">
        <v>20</v>
      </c>
      <c r="W3301" s="1"/>
      <c r="X3301" s="2"/>
      <c r="Z3301" s="2"/>
      <c r="AB3301" s="3"/>
      <c r="AD3301" s="3"/>
      <c r="AJ3301" s="3"/>
      <c r="AK3301" s="3"/>
    </row>
    <row r="3302" spans="1:37">
      <c r="A3302" t="s">
        <v>31</v>
      </c>
      <c r="B3302" t="s">
        <v>19</v>
      </c>
      <c r="C3302" s="2">
        <v>41512.638888888891</v>
      </c>
      <c r="D3302" s="2">
        <v>28.8</v>
      </c>
      <c r="E3302" s="2">
        <v>41514.559027777781</v>
      </c>
      <c r="F3302" s="2">
        <v>0.8</v>
      </c>
      <c r="G3302" s="3">
        <v>-0.97219999999999995</v>
      </c>
      <c r="H3302" s="3">
        <v>29089.200000000001</v>
      </c>
      <c r="I3302" s="3">
        <v>0.96189999999999998</v>
      </c>
      <c r="J3302" s="3">
        <v>1050</v>
      </c>
      <c r="K3302">
        <v>30240</v>
      </c>
      <c r="L3302">
        <v>724561.32</v>
      </c>
      <c r="M3302">
        <v>130</v>
      </c>
      <c r="N3302">
        <v>223.76</v>
      </c>
      <c r="O3302" s="3">
        <v>-0.21529999999999999</v>
      </c>
      <c r="P3302" s="3">
        <v>0.97919999999999996</v>
      </c>
      <c r="Q3302" s="3" t="s">
        <v>20</v>
      </c>
      <c r="W3302" s="1"/>
      <c r="X3302" s="2"/>
      <c r="Z3302" s="2"/>
      <c r="AB3302" s="3"/>
      <c r="AD3302" s="3"/>
      <c r="AJ3302" s="3"/>
      <c r="AK3302" s="3"/>
    </row>
    <row r="3303" spans="1:37">
      <c r="A3303" t="s">
        <v>73</v>
      </c>
      <c r="B3303" t="s">
        <v>19</v>
      </c>
      <c r="C3303" s="2">
        <v>42459.385416666664</v>
      </c>
      <c r="D3303" s="2">
        <v>49.15</v>
      </c>
      <c r="E3303" s="2">
        <v>42460.604166666664</v>
      </c>
      <c r="F3303" s="2">
        <v>1.35</v>
      </c>
      <c r="G3303" s="3">
        <v>-0.97250000000000003</v>
      </c>
      <c r="H3303" s="3">
        <v>42565.5</v>
      </c>
      <c r="I3303" s="3">
        <v>0.96230000000000004</v>
      </c>
      <c r="J3303" s="3">
        <v>900</v>
      </c>
      <c r="K3303">
        <v>44235</v>
      </c>
      <c r="L3303">
        <v>1942039.16</v>
      </c>
      <c r="M3303">
        <v>140</v>
      </c>
      <c r="N3303">
        <v>304.04000000000002</v>
      </c>
      <c r="O3303" s="3">
        <v>-0.3276</v>
      </c>
      <c r="P3303" s="3">
        <v>0.99390000000000001</v>
      </c>
      <c r="Q3303" s="3" t="s">
        <v>20</v>
      </c>
      <c r="W3303" s="1"/>
      <c r="X3303" s="2"/>
      <c r="Z3303" s="2"/>
      <c r="AB3303" s="3"/>
      <c r="AD3303" s="3"/>
      <c r="AJ3303" s="3"/>
      <c r="AK3303" s="3"/>
    </row>
    <row r="3304" spans="1:37">
      <c r="A3304" t="s">
        <v>46</v>
      </c>
      <c r="B3304" t="s">
        <v>19</v>
      </c>
      <c r="C3304" s="2">
        <v>41053.385416666664</v>
      </c>
      <c r="D3304" s="2">
        <v>56.85</v>
      </c>
      <c r="E3304" s="2">
        <v>41058.631944444445</v>
      </c>
      <c r="F3304" s="2">
        <v>1.5</v>
      </c>
      <c r="G3304" s="3">
        <v>-0.97360000000000002</v>
      </c>
      <c r="H3304" s="3">
        <v>60243.15</v>
      </c>
      <c r="I3304" s="3">
        <v>0.96340000000000003</v>
      </c>
      <c r="J3304" s="3">
        <v>1100</v>
      </c>
      <c r="K3304">
        <v>62535</v>
      </c>
      <c r="L3304">
        <v>313973.78999999998</v>
      </c>
      <c r="M3304">
        <v>300</v>
      </c>
      <c r="N3304">
        <v>200.81</v>
      </c>
      <c r="O3304" s="3">
        <v>-0.10639999999999999</v>
      </c>
      <c r="P3304" s="3">
        <v>0.98150000000000004</v>
      </c>
      <c r="Q3304" s="3" t="s">
        <v>20</v>
      </c>
      <c r="W3304" s="1"/>
      <c r="X3304" s="2"/>
      <c r="Z3304" s="2"/>
      <c r="AB3304" s="3"/>
      <c r="AD3304" s="3"/>
      <c r="AJ3304" s="3"/>
      <c r="AK3304" s="3"/>
    </row>
    <row r="3305" spans="1:37">
      <c r="A3305" t="s">
        <v>116</v>
      </c>
      <c r="B3305" t="s">
        <v>19</v>
      </c>
      <c r="C3305" s="2">
        <v>43005.423611111109</v>
      </c>
      <c r="D3305" s="2">
        <v>67.599999999999994</v>
      </c>
      <c r="E3305" s="2">
        <v>43006.590277777781</v>
      </c>
      <c r="F3305" s="2">
        <v>1.65</v>
      </c>
      <c r="G3305" s="3">
        <v>-0.97560000000000002</v>
      </c>
      <c r="H3305" s="3">
        <v>48943.12</v>
      </c>
      <c r="I3305" s="3">
        <v>0.96530000000000005</v>
      </c>
      <c r="J3305" s="3">
        <v>750</v>
      </c>
      <c r="K3305">
        <v>50700</v>
      </c>
      <c r="L3305">
        <v>2370775.6800000002</v>
      </c>
      <c r="M3305">
        <v>124</v>
      </c>
      <c r="N3305">
        <v>394.7</v>
      </c>
      <c r="O3305" s="3">
        <v>-0.15310000000000001</v>
      </c>
      <c r="P3305" s="3">
        <v>0.9889</v>
      </c>
      <c r="Q3305" s="3" t="s">
        <v>20</v>
      </c>
      <c r="W3305" s="1"/>
      <c r="X3305" s="2"/>
      <c r="Z3305" s="2"/>
      <c r="AB3305" s="3"/>
      <c r="AD3305" s="3"/>
      <c r="AJ3305" s="3"/>
      <c r="AK3305" s="3"/>
    </row>
    <row r="3306" spans="1:37">
      <c r="A3306" t="s">
        <v>265</v>
      </c>
      <c r="B3306" t="s">
        <v>19</v>
      </c>
      <c r="C3306" s="2">
        <v>44312.385416666664</v>
      </c>
      <c r="D3306" s="2">
        <v>165.25</v>
      </c>
      <c r="E3306" s="2">
        <v>44315.451388888891</v>
      </c>
      <c r="F3306" s="2">
        <v>3.5</v>
      </c>
      <c r="G3306" s="3">
        <v>-0.9788</v>
      </c>
      <c r="H3306" s="3">
        <v>108042.19</v>
      </c>
      <c r="I3306" s="3">
        <v>0.96860000000000002</v>
      </c>
      <c r="J3306" s="3">
        <v>675</v>
      </c>
      <c r="K3306">
        <v>111543.75</v>
      </c>
      <c r="L3306">
        <v>5022320.42</v>
      </c>
      <c r="M3306">
        <v>248</v>
      </c>
      <c r="N3306">
        <v>435.65</v>
      </c>
      <c r="O3306" s="3">
        <v>-0.1014</v>
      </c>
      <c r="P3306" s="3">
        <v>0.99119999999999997</v>
      </c>
      <c r="Q3306" s="3" t="s">
        <v>20</v>
      </c>
      <c r="W3306" s="1"/>
      <c r="X3306" s="2"/>
      <c r="Z3306" s="2"/>
      <c r="AB3306" s="3"/>
      <c r="AD3306" s="3"/>
      <c r="AJ3306" s="3"/>
      <c r="AK3306" s="3"/>
    </row>
    <row r="3307" spans="1:37">
      <c r="A3307" t="s">
        <v>59</v>
      </c>
      <c r="B3307" t="s">
        <v>19</v>
      </c>
      <c r="C3307" s="2">
        <v>41725.385416666664</v>
      </c>
      <c r="D3307" s="2">
        <v>12.35</v>
      </c>
      <c r="E3307" s="2">
        <v>41725.631944444445</v>
      </c>
      <c r="F3307" s="2">
        <v>0.25</v>
      </c>
      <c r="G3307" s="3">
        <v>-0.9798</v>
      </c>
      <c r="H3307" s="3">
        <v>10776.6</v>
      </c>
      <c r="I3307" s="3">
        <v>0.96960000000000002</v>
      </c>
      <c r="J3307" s="3">
        <v>900</v>
      </c>
      <c r="K3307">
        <v>11115</v>
      </c>
      <c r="L3307">
        <v>1091035.33</v>
      </c>
      <c r="M3307">
        <v>72</v>
      </c>
      <c r="N3307">
        <v>149.68</v>
      </c>
      <c r="O3307" s="3">
        <v>-0.31169999999999998</v>
      </c>
      <c r="P3307" s="3">
        <v>0.9919</v>
      </c>
      <c r="Q3307" s="3" t="s">
        <v>20</v>
      </c>
      <c r="W3307" s="1"/>
      <c r="X3307" s="2"/>
      <c r="Z3307" s="2"/>
      <c r="AB3307" s="3"/>
      <c r="AD3307" s="3"/>
      <c r="AJ3307" s="3"/>
      <c r="AK3307" s="3"/>
    </row>
    <row r="3308" spans="1:37">
      <c r="A3308" t="s">
        <v>162</v>
      </c>
      <c r="B3308" t="s">
        <v>19</v>
      </c>
      <c r="C3308" s="2">
        <v>43881.607638888891</v>
      </c>
      <c r="D3308" s="2">
        <v>77.2</v>
      </c>
      <c r="E3308" s="2">
        <v>43887.559027777781</v>
      </c>
      <c r="F3308" s="2">
        <v>1.5</v>
      </c>
      <c r="G3308" s="3">
        <v>-0.98060000000000003</v>
      </c>
      <c r="H3308" s="3">
        <v>50566.28</v>
      </c>
      <c r="I3308" s="3">
        <v>0.97040000000000004</v>
      </c>
      <c r="J3308" s="3">
        <v>675</v>
      </c>
      <c r="K3308">
        <v>52110</v>
      </c>
      <c r="L3308">
        <v>3251485.64</v>
      </c>
      <c r="M3308">
        <v>215</v>
      </c>
      <c r="N3308">
        <v>235.19</v>
      </c>
      <c r="O3308" s="3">
        <v>-4.1500000000000002E-2</v>
      </c>
      <c r="P3308" s="3">
        <v>0.98250000000000004</v>
      </c>
      <c r="Q3308" s="3" t="s">
        <v>20</v>
      </c>
      <c r="W3308" s="1"/>
      <c r="X3308" s="2"/>
      <c r="Z3308" s="2"/>
      <c r="AB3308" s="3"/>
      <c r="AD3308" s="3"/>
      <c r="AJ3308" s="3"/>
      <c r="AK3308" s="3"/>
    </row>
    <row r="3309" spans="1:37">
      <c r="A3309" t="s">
        <v>80</v>
      </c>
      <c r="B3309" t="s">
        <v>19</v>
      </c>
      <c r="C3309" s="2">
        <v>41905.5</v>
      </c>
      <c r="D3309" s="2">
        <v>52.25</v>
      </c>
      <c r="E3309" s="2">
        <v>41907.385416666664</v>
      </c>
      <c r="F3309" s="2">
        <v>0.95</v>
      </c>
      <c r="G3309" s="3">
        <v>-0.98180000000000001</v>
      </c>
      <c r="H3309" s="3">
        <v>40614.400000000001</v>
      </c>
      <c r="I3309" s="3">
        <v>0.97160000000000002</v>
      </c>
      <c r="J3309" s="3">
        <v>800</v>
      </c>
      <c r="K3309">
        <v>41800</v>
      </c>
      <c r="L3309">
        <v>1502453.8</v>
      </c>
      <c r="M3309">
        <v>120</v>
      </c>
      <c r="N3309">
        <v>338.45</v>
      </c>
      <c r="O3309" s="3">
        <v>-3.2500000000000001E-2</v>
      </c>
      <c r="P3309" s="3">
        <v>0.98180000000000001</v>
      </c>
      <c r="Q3309" s="3" t="s">
        <v>20</v>
      </c>
      <c r="W3309" s="1"/>
      <c r="X3309" s="2"/>
      <c r="Z3309" s="2"/>
      <c r="AB3309" s="3"/>
      <c r="AD3309" s="3"/>
      <c r="AJ3309" s="3"/>
      <c r="AK3309" s="3"/>
    </row>
    <row r="3310" spans="1:37">
      <c r="A3310" t="s">
        <v>152</v>
      </c>
      <c r="B3310" t="s">
        <v>19</v>
      </c>
      <c r="C3310" s="2">
        <v>43455.416666666664</v>
      </c>
      <c r="D3310" s="2">
        <v>92.3</v>
      </c>
      <c r="E3310" s="2">
        <v>43460.559027777781</v>
      </c>
      <c r="F3310" s="2">
        <v>1.6</v>
      </c>
      <c r="G3310" s="3">
        <v>-0.98270000000000002</v>
      </c>
      <c r="H3310" s="3">
        <v>60588.67</v>
      </c>
      <c r="I3310" s="3">
        <v>0.97250000000000003</v>
      </c>
      <c r="J3310" s="3">
        <v>675</v>
      </c>
      <c r="K3310">
        <v>62302.5</v>
      </c>
      <c r="L3310">
        <v>2264950.15</v>
      </c>
      <c r="M3310">
        <v>192</v>
      </c>
      <c r="N3310">
        <v>315.57</v>
      </c>
      <c r="O3310" s="3">
        <v>-0.10780000000000001</v>
      </c>
      <c r="P3310" s="3">
        <v>0.9859</v>
      </c>
      <c r="Q3310" s="3" t="s">
        <v>20</v>
      </c>
      <c r="W3310" s="1"/>
      <c r="X3310" s="2"/>
      <c r="Z3310" s="2"/>
      <c r="AB3310" s="3"/>
      <c r="AD3310" s="3"/>
      <c r="AJ3310" s="3"/>
      <c r="AK3310" s="3"/>
    </row>
    <row r="3311" spans="1:37">
      <c r="A3311" t="s">
        <v>90</v>
      </c>
      <c r="B3311" t="s">
        <v>19</v>
      </c>
      <c r="C3311" s="2">
        <v>42208.482638888891</v>
      </c>
      <c r="D3311" s="2">
        <v>64</v>
      </c>
      <c r="E3311" s="2">
        <v>42214.385416666664</v>
      </c>
      <c r="F3311" s="2">
        <v>1</v>
      </c>
      <c r="G3311" s="3">
        <v>-0.98440000000000005</v>
      </c>
      <c r="H3311" s="3">
        <v>51438.75</v>
      </c>
      <c r="I3311" s="3">
        <v>0.97419999999999995</v>
      </c>
      <c r="J3311" s="3">
        <v>825</v>
      </c>
      <c r="K3311">
        <v>52800</v>
      </c>
      <c r="L3311">
        <v>2156375.54</v>
      </c>
      <c r="M3311">
        <v>277</v>
      </c>
      <c r="N3311">
        <v>185.7</v>
      </c>
      <c r="O3311" s="3">
        <v>-0.34689999999999999</v>
      </c>
      <c r="P3311" s="3">
        <v>0.98440000000000005</v>
      </c>
      <c r="Q3311" s="3" t="s">
        <v>20</v>
      </c>
      <c r="W3311" s="1"/>
      <c r="X3311" s="2"/>
      <c r="Z3311" s="2"/>
      <c r="AB3311" s="3"/>
      <c r="AD3311" s="3"/>
      <c r="AJ3311" s="3"/>
      <c r="AK3311" s="3"/>
    </row>
    <row r="3312" spans="1:37">
      <c r="A3312" t="s">
        <v>379</v>
      </c>
      <c r="B3312" t="s">
        <v>19</v>
      </c>
      <c r="C3312" s="2">
        <v>44160.4375</v>
      </c>
      <c r="D3312" s="2">
        <v>53.05</v>
      </c>
      <c r="E3312" s="2">
        <v>44161.541666666664</v>
      </c>
      <c r="F3312" s="2">
        <v>0.75</v>
      </c>
      <c r="G3312" s="3">
        <v>-0.9859</v>
      </c>
      <c r="H3312" s="3">
        <v>34939.35</v>
      </c>
      <c r="I3312" s="3">
        <v>0.97570000000000001</v>
      </c>
      <c r="J3312" s="3">
        <v>675</v>
      </c>
      <c r="K3312">
        <v>35808.75</v>
      </c>
      <c r="L3312">
        <v>4131939.92</v>
      </c>
      <c r="M3312">
        <v>107</v>
      </c>
      <c r="N3312">
        <v>326.54000000000002</v>
      </c>
      <c r="O3312" s="3">
        <v>-4.4299999999999999E-2</v>
      </c>
      <c r="P3312" s="3">
        <v>0.99429999999999996</v>
      </c>
      <c r="Q3312" s="3" t="s">
        <v>20</v>
      </c>
      <c r="W3312" s="1"/>
      <c r="X3312" s="2"/>
      <c r="Z3312" s="2"/>
      <c r="AB3312" s="3"/>
      <c r="AD3312" s="3"/>
      <c r="AJ3312" s="3"/>
      <c r="AK3312" s="3"/>
    </row>
    <row r="3313" spans="1:37">
      <c r="A3313" t="s">
        <v>28</v>
      </c>
      <c r="B3313" t="s">
        <v>19</v>
      </c>
      <c r="C3313" s="2">
        <v>40961.586805555555</v>
      </c>
      <c r="D3313" s="2">
        <v>24.3</v>
      </c>
      <c r="E3313" s="2">
        <v>40962.59375</v>
      </c>
      <c r="F3313" s="2">
        <v>0.3</v>
      </c>
      <c r="G3313" s="3">
        <v>-0.98770000000000002</v>
      </c>
      <c r="H3313" s="3">
        <v>21378.6</v>
      </c>
      <c r="I3313" s="3">
        <v>0.97750000000000004</v>
      </c>
      <c r="J3313" s="3">
        <v>900</v>
      </c>
      <c r="K3313">
        <v>21870</v>
      </c>
      <c r="L3313">
        <v>-79658.48</v>
      </c>
      <c r="M3313">
        <v>79</v>
      </c>
      <c r="N3313">
        <v>270.62</v>
      </c>
      <c r="O3313" s="3">
        <v>-9.0499999999999997E-2</v>
      </c>
      <c r="P3313" s="3">
        <v>0.99380000000000002</v>
      </c>
      <c r="Q3313" s="3" t="s">
        <v>20</v>
      </c>
      <c r="W3313" s="1"/>
      <c r="X3313" s="2"/>
      <c r="Z3313" s="2"/>
      <c r="AB3313" s="3"/>
      <c r="AD3313" s="3"/>
      <c r="AJ3313" s="3"/>
      <c r="AK3313" s="3"/>
    </row>
    <row r="3314" spans="1:37">
      <c r="A3314" t="s">
        <v>45</v>
      </c>
      <c r="B3314" t="s">
        <v>19</v>
      </c>
      <c r="C3314" s="2">
        <v>40869.611111111109</v>
      </c>
      <c r="D3314" s="2">
        <v>52.4</v>
      </c>
      <c r="E3314" s="2">
        <v>40871.527777777781</v>
      </c>
      <c r="F3314" s="2">
        <v>0.6</v>
      </c>
      <c r="G3314" s="3">
        <v>-0.98850000000000005</v>
      </c>
      <c r="H3314" s="3">
        <v>51270</v>
      </c>
      <c r="I3314" s="3">
        <v>0.97840000000000005</v>
      </c>
      <c r="J3314" s="3">
        <v>1000</v>
      </c>
      <c r="K3314">
        <v>52400</v>
      </c>
      <c r="L3314">
        <v>-203569.3</v>
      </c>
      <c r="M3314">
        <v>129</v>
      </c>
      <c r="N3314">
        <v>397.44</v>
      </c>
      <c r="O3314" s="3">
        <v>-0.12690000000000001</v>
      </c>
      <c r="P3314" s="3">
        <v>0.99519999999999997</v>
      </c>
      <c r="Q3314" s="3" t="s">
        <v>20</v>
      </c>
      <c r="W3314" s="1"/>
      <c r="X3314" s="2"/>
      <c r="Z3314" s="2"/>
      <c r="AB3314" s="3"/>
      <c r="AD3314" s="3"/>
      <c r="AJ3314" s="3"/>
      <c r="AK3314" s="3"/>
    </row>
    <row r="3315" spans="1:37">
      <c r="A3315" t="s">
        <v>54</v>
      </c>
      <c r="B3315" t="s">
        <v>19</v>
      </c>
      <c r="C3315" s="2">
        <v>41578.621527777781</v>
      </c>
      <c r="D3315" s="2">
        <v>23.4</v>
      </c>
      <c r="E3315" s="2">
        <v>41578.642361111109</v>
      </c>
      <c r="F3315" s="2">
        <v>0.25</v>
      </c>
      <c r="G3315" s="3">
        <v>-0.98929999999999996</v>
      </c>
      <c r="H3315" s="3">
        <v>21767.83</v>
      </c>
      <c r="I3315" s="3">
        <v>0.97919999999999996</v>
      </c>
      <c r="J3315" s="3">
        <v>950</v>
      </c>
      <c r="K3315">
        <v>22230</v>
      </c>
      <c r="L3315">
        <v>912811.4</v>
      </c>
      <c r="M3315">
        <v>7</v>
      </c>
      <c r="N3315">
        <v>3109.69</v>
      </c>
      <c r="O3315" s="3">
        <v>-0.3654</v>
      </c>
      <c r="P3315" s="3">
        <v>0.99150000000000005</v>
      </c>
      <c r="Q3315" s="3" t="s">
        <v>20</v>
      </c>
      <c r="W3315" s="1"/>
      <c r="X3315" s="2"/>
      <c r="Z3315" s="2"/>
      <c r="AB3315" s="3"/>
      <c r="AD3315" s="3"/>
      <c r="AJ3315" s="3"/>
      <c r="AK3315" s="3"/>
    </row>
    <row r="3316" spans="1:37">
      <c r="A3316" t="s">
        <v>85</v>
      </c>
      <c r="B3316" t="s">
        <v>19</v>
      </c>
      <c r="C3316" s="2">
        <v>42180.538194444445</v>
      </c>
      <c r="D3316" s="2">
        <v>31.15</v>
      </c>
      <c r="E3316" s="2">
        <v>42180.642361111109</v>
      </c>
      <c r="F3316" s="2">
        <v>0.3</v>
      </c>
      <c r="G3316" s="3">
        <v>-0.99039999999999995</v>
      </c>
      <c r="H3316" s="3">
        <v>25955.17</v>
      </c>
      <c r="I3316" s="3">
        <v>0.98029999999999995</v>
      </c>
      <c r="J3316" s="3">
        <v>850</v>
      </c>
      <c r="K3316">
        <v>26477.5</v>
      </c>
      <c r="L3316">
        <v>2195198.91</v>
      </c>
      <c r="M3316">
        <v>31</v>
      </c>
      <c r="N3316">
        <v>837.26</v>
      </c>
      <c r="O3316" s="3">
        <v>-0.36120000000000002</v>
      </c>
      <c r="P3316" s="3">
        <v>0.99039999999999995</v>
      </c>
      <c r="Q3316" s="3" t="s">
        <v>20</v>
      </c>
      <c r="W3316" s="1"/>
      <c r="X3316" s="2"/>
      <c r="Z3316" s="2"/>
      <c r="AB3316" s="3"/>
      <c r="AD3316" s="3"/>
      <c r="AJ3316" s="3"/>
      <c r="AK3316" s="3"/>
    </row>
    <row r="3317" spans="1:37">
      <c r="A3317" t="s">
        <v>149</v>
      </c>
      <c r="B3317" t="s">
        <v>19</v>
      </c>
      <c r="C3317" s="2">
        <v>43887.600694444445</v>
      </c>
      <c r="D3317" s="2">
        <v>44.35</v>
      </c>
      <c r="E3317" s="2">
        <v>43888.614583333336</v>
      </c>
      <c r="F3317" s="2">
        <v>0.4</v>
      </c>
      <c r="G3317" s="3">
        <v>-0.99099999999999999</v>
      </c>
      <c r="H3317" s="3">
        <v>29364.19</v>
      </c>
      <c r="I3317" s="3">
        <v>0.98089999999999999</v>
      </c>
      <c r="J3317" s="3">
        <v>675</v>
      </c>
      <c r="K3317">
        <v>29936.25</v>
      </c>
      <c r="L3317">
        <v>3242350.53</v>
      </c>
      <c r="M3317">
        <v>81</v>
      </c>
      <c r="N3317">
        <v>362.52</v>
      </c>
      <c r="O3317" s="3">
        <v>-0.13300000000000001</v>
      </c>
      <c r="P3317" s="3">
        <v>0.99439999999999995</v>
      </c>
      <c r="Q3317" s="3" t="s">
        <v>20</v>
      </c>
      <c r="W3317" s="1"/>
      <c r="X3317" s="2"/>
      <c r="Z3317" s="2"/>
      <c r="AB3317" s="3"/>
      <c r="AD3317" s="3"/>
      <c r="AJ3317" s="3"/>
      <c r="AK3317" s="3"/>
    </row>
    <row r="3318" spans="1:37">
      <c r="A3318" t="s">
        <v>148</v>
      </c>
      <c r="B3318" t="s">
        <v>19</v>
      </c>
      <c r="C3318" s="2">
        <v>43641.440972222219</v>
      </c>
      <c r="D3318" s="2">
        <v>55</v>
      </c>
      <c r="E3318" s="2">
        <v>43643.586805555555</v>
      </c>
      <c r="F3318" s="2">
        <v>0.45</v>
      </c>
      <c r="G3318" s="3">
        <v>-0.99180000000000001</v>
      </c>
      <c r="H3318" s="3">
        <v>36446.959999999999</v>
      </c>
      <c r="I3318" s="3">
        <v>0.98170000000000002</v>
      </c>
      <c r="J3318" s="3">
        <v>675</v>
      </c>
      <c r="K3318">
        <v>37125</v>
      </c>
      <c r="L3318">
        <v>2878111</v>
      </c>
      <c r="M3318">
        <v>193</v>
      </c>
      <c r="N3318">
        <v>188.84</v>
      </c>
      <c r="O3318" s="3">
        <v>-0.11269999999999999</v>
      </c>
      <c r="P3318" s="3">
        <v>0.99639999999999995</v>
      </c>
      <c r="Q3318" s="3" t="s">
        <v>20</v>
      </c>
      <c r="W3318" s="1"/>
      <c r="X3318" s="2"/>
      <c r="Z3318" s="2"/>
      <c r="AB3318" s="3"/>
      <c r="AD3318" s="3"/>
      <c r="AJ3318" s="3"/>
      <c r="AK3318" s="3"/>
    </row>
    <row r="3319" spans="1:37">
      <c r="A3319" t="s">
        <v>49</v>
      </c>
      <c r="B3319" t="s">
        <v>19</v>
      </c>
      <c r="C3319" s="2">
        <v>40906.618055555555</v>
      </c>
      <c r="D3319" s="2">
        <v>6.2</v>
      </c>
      <c r="E3319" s="2">
        <v>40906.642361111109</v>
      </c>
      <c r="F3319" s="2">
        <v>0.05</v>
      </c>
      <c r="G3319" s="3">
        <v>-0.9919</v>
      </c>
      <c r="H3319" s="3">
        <v>6087.5</v>
      </c>
      <c r="I3319" s="3">
        <v>0.9819</v>
      </c>
      <c r="J3319" s="3">
        <v>1000</v>
      </c>
      <c r="K3319">
        <v>6200</v>
      </c>
      <c r="L3319">
        <v>-193281.58</v>
      </c>
      <c r="M3319">
        <v>8</v>
      </c>
      <c r="N3319">
        <v>760.94</v>
      </c>
      <c r="O3319" s="3">
        <v>-8.0600000000000005E-2</v>
      </c>
      <c r="P3319" s="3">
        <v>0.9919</v>
      </c>
      <c r="Q3319" s="3" t="s">
        <v>20</v>
      </c>
      <c r="W3319" s="1"/>
      <c r="X3319" s="2"/>
      <c r="Z3319" s="2"/>
      <c r="AB3319" s="3"/>
      <c r="AD3319" s="3"/>
      <c r="AJ3319" s="3"/>
      <c r="AK3319" s="3"/>
    </row>
    <row r="3320" spans="1:37">
      <c r="A3320" t="s">
        <v>25</v>
      </c>
      <c r="B3320" t="s">
        <v>19</v>
      </c>
      <c r="C3320" s="2">
        <v>41179.5625</v>
      </c>
      <c r="D3320" s="2">
        <v>6.2</v>
      </c>
      <c r="E3320" s="2">
        <v>41179.642361111109</v>
      </c>
      <c r="F3320" s="2">
        <v>0.05</v>
      </c>
      <c r="G3320" s="3">
        <v>-0.9919</v>
      </c>
      <c r="H3320" s="3">
        <v>5783.13</v>
      </c>
      <c r="I3320" s="3">
        <v>0.9819</v>
      </c>
      <c r="J3320" s="3">
        <v>950</v>
      </c>
      <c r="K3320">
        <v>5890</v>
      </c>
      <c r="L3320">
        <v>487688.22</v>
      </c>
      <c r="M3320">
        <v>24</v>
      </c>
      <c r="N3320">
        <v>240.96</v>
      </c>
      <c r="O3320" s="3">
        <v>-0.3548</v>
      </c>
      <c r="P3320" s="3">
        <v>0.9919</v>
      </c>
      <c r="Q3320" s="3" t="s">
        <v>20</v>
      </c>
      <c r="W3320" s="1"/>
      <c r="X3320" s="2"/>
      <c r="Z3320" s="2"/>
      <c r="AB3320" s="3"/>
      <c r="AD3320" s="3"/>
      <c r="AJ3320" s="3"/>
      <c r="AK3320" s="3"/>
    </row>
    <row r="3321" spans="1:37">
      <c r="A3321" t="s">
        <v>236</v>
      </c>
      <c r="B3321" t="s">
        <v>19</v>
      </c>
      <c r="C3321" s="2">
        <v>44648.520833333336</v>
      </c>
      <c r="D3321" s="2">
        <v>113.4</v>
      </c>
      <c r="E3321" s="2">
        <v>44651.493055555555</v>
      </c>
      <c r="F3321" s="2">
        <v>0.9</v>
      </c>
      <c r="G3321" s="3">
        <v>-0.99209999999999998</v>
      </c>
      <c r="H3321" s="3">
        <v>72382.05</v>
      </c>
      <c r="I3321" s="3">
        <v>0.98199999999999998</v>
      </c>
      <c r="J3321" s="3">
        <v>650</v>
      </c>
      <c r="K3321">
        <v>73710</v>
      </c>
      <c r="L3321">
        <v>6346552.3600000003</v>
      </c>
      <c r="M3321">
        <v>221</v>
      </c>
      <c r="N3321">
        <v>327.52</v>
      </c>
      <c r="O3321" s="3">
        <v>-0.32279999999999998</v>
      </c>
      <c r="P3321" s="3">
        <v>0.9929</v>
      </c>
      <c r="Q3321" s="3" t="s">
        <v>20</v>
      </c>
      <c r="W3321" s="1"/>
      <c r="X3321" s="2"/>
      <c r="Z3321" s="2"/>
      <c r="AB3321" s="3"/>
      <c r="AD3321" s="3"/>
      <c r="AJ3321" s="3"/>
      <c r="AK3321" s="3"/>
    </row>
    <row r="3322" spans="1:37">
      <c r="A3322" t="s">
        <v>149</v>
      </c>
      <c r="B3322" t="s">
        <v>19</v>
      </c>
      <c r="C3322" s="2">
        <v>43341.385416666664</v>
      </c>
      <c r="D3322" s="2">
        <v>64.55</v>
      </c>
      <c r="E3322" s="2">
        <v>43342.628472222219</v>
      </c>
      <c r="F3322" s="2">
        <v>0.5</v>
      </c>
      <c r="G3322" s="3">
        <v>-0.99229999999999996</v>
      </c>
      <c r="H3322" s="3">
        <v>38039.699999999997</v>
      </c>
      <c r="I3322" s="3">
        <v>0.98219999999999996</v>
      </c>
      <c r="J3322" s="3">
        <v>600</v>
      </c>
      <c r="K3322">
        <v>38730</v>
      </c>
      <c r="L3322">
        <v>2504921.54</v>
      </c>
      <c r="M3322">
        <v>147</v>
      </c>
      <c r="N3322">
        <v>258.77</v>
      </c>
      <c r="O3322" s="3">
        <v>-0.17430000000000001</v>
      </c>
      <c r="P3322" s="3">
        <v>0.99539999999999995</v>
      </c>
      <c r="Q3322" s="3" t="s">
        <v>20</v>
      </c>
      <c r="W3322" s="1"/>
      <c r="X3322" s="2"/>
      <c r="Z3322" s="2"/>
      <c r="AB3322" s="3"/>
      <c r="AD3322" s="3"/>
      <c r="AJ3322" s="3"/>
      <c r="AK3322" s="3"/>
    </row>
    <row r="3323" spans="1:37">
      <c r="A3323" t="s">
        <v>24</v>
      </c>
      <c r="B3323" t="s">
        <v>19</v>
      </c>
      <c r="C3323" s="2">
        <v>41387.611111111109</v>
      </c>
      <c r="D3323" s="2">
        <v>15.15</v>
      </c>
      <c r="E3323" s="2">
        <v>41389.614583333336</v>
      </c>
      <c r="F3323" s="2">
        <v>0.1</v>
      </c>
      <c r="G3323" s="3">
        <v>-0.99339999999999995</v>
      </c>
      <c r="H3323" s="3">
        <v>14897.5</v>
      </c>
      <c r="I3323" s="3">
        <v>0.98329999999999995</v>
      </c>
      <c r="J3323" s="3">
        <v>1000</v>
      </c>
      <c r="K3323">
        <v>15150</v>
      </c>
      <c r="L3323">
        <v>735513.54</v>
      </c>
      <c r="M3323">
        <v>78</v>
      </c>
      <c r="N3323">
        <v>190.99</v>
      </c>
      <c r="O3323" s="3">
        <v>-4.2900000000000001E-2</v>
      </c>
      <c r="P3323" s="3">
        <v>0.99670000000000003</v>
      </c>
      <c r="Q3323" s="3" t="s">
        <v>20</v>
      </c>
      <c r="W3323" s="1"/>
      <c r="X3323" s="2"/>
      <c r="Z3323" s="2"/>
      <c r="AB3323" s="3"/>
      <c r="AD3323" s="3"/>
      <c r="AJ3323" s="3"/>
      <c r="AK3323" s="3"/>
    </row>
    <row r="3324" spans="1:37">
      <c r="A3324" t="s">
        <v>79</v>
      </c>
      <c r="B3324" t="s">
        <v>19</v>
      </c>
      <c r="C3324" s="2">
        <v>42171.600694444445</v>
      </c>
      <c r="D3324" s="2">
        <v>87.5</v>
      </c>
      <c r="E3324" s="2">
        <v>42179.621527777781</v>
      </c>
      <c r="F3324" s="2">
        <v>0.55000000000000004</v>
      </c>
      <c r="G3324" s="3">
        <v>-0.99370000000000003</v>
      </c>
      <c r="H3324" s="3">
        <v>75310.81</v>
      </c>
      <c r="I3324" s="3">
        <v>0.98370000000000002</v>
      </c>
      <c r="J3324" s="3">
        <v>875</v>
      </c>
      <c r="K3324">
        <v>76562.5</v>
      </c>
      <c r="L3324">
        <v>2162924.41</v>
      </c>
      <c r="M3324">
        <v>463</v>
      </c>
      <c r="N3324">
        <v>162.66</v>
      </c>
      <c r="O3324" s="3">
        <v>-6.3399999999999998E-2</v>
      </c>
      <c r="P3324" s="3">
        <v>0.99490000000000001</v>
      </c>
      <c r="Q3324" s="3" t="s">
        <v>20</v>
      </c>
      <c r="W3324" s="1"/>
      <c r="X3324" s="2"/>
      <c r="Z3324" s="2"/>
      <c r="AB3324" s="3"/>
      <c r="AD3324" s="3"/>
      <c r="AJ3324" s="3"/>
      <c r="AK3324" s="3"/>
    </row>
    <row r="3325" spans="1:37">
      <c r="A3325" t="s">
        <v>34</v>
      </c>
      <c r="B3325" t="s">
        <v>19</v>
      </c>
      <c r="C3325" s="2">
        <v>41025.604166666664</v>
      </c>
      <c r="D3325" s="2">
        <v>8.4499999999999993</v>
      </c>
      <c r="E3325" s="2">
        <v>41025.642361111109</v>
      </c>
      <c r="F3325" s="2">
        <v>0.05</v>
      </c>
      <c r="G3325" s="3">
        <v>-0.99409999999999998</v>
      </c>
      <c r="H3325" s="3">
        <v>8315</v>
      </c>
      <c r="I3325" s="3">
        <v>0.98399999999999999</v>
      </c>
      <c r="J3325" s="3">
        <v>1000</v>
      </c>
      <c r="K3325">
        <v>8450</v>
      </c>
      <c r="L3325">
        <v>130157.02</v>
      </c>
      <c r="M3325">
        <v>12</v>
      </c>
      <c r="N3325">
        <v>692.92</v>
      </c>
      <c r="O3325" s="3">
        <v>-6.5100000000000005E-2</v>
      </c>
      <c r="P3325" s="3">
        <v>0.99409999999999998</v>
      </c>
      <c r="Q3325" s="3" t="s">
        <v>20</v>
      </c>
      <c r="W3325" s="1"/>
      <c r="X3325" s="2"/>
      <c r="Z3325" s="2"/>
      <c r="AB3325" s="3"/>
      <c r="AD3325" s="3"/>
      <c r="AJ3325" s="3"/>
      <c r="AK3325" s="3"/>
    </row>
    <row r="3326" spans="1:37">
      <c r="A3326" t="s">
        <v>37</v>
      </c>
      <c r="B3326" t="s">
        <v>19</v>
      </c>
      <c r="C3326" s="2">
        <v>41361.517361111109</v>
      </c>
      <c r="D3326" s="2">
        <v>8.9</v>
      </c>
      <c r="E3326" s="2">
        <v>41361.642361111109</v>
      </c>
      <c r="F3326" s="2">
        <v>0.05</v>
      </c>
      <c r="G3326" s="3">
        <v>-0.99439999999999995</v>
      </c>
      <c r="H3326" s="3">
        <v>8760.5</v>
      </c>
      <c r="I3326" s="3">
        <v>0.98429999999999995</v>
      </c>
      <c r="J3326" s="3">
        <v>1000</v>
      </c>
      <c r="K3326">
        <v>8900</v>
      </c>
      <c r="L3326">
        <v>716230.97</v>
      </c>
      <c r="M3326">
        <v>37</v>
      </c>
      <c r="N3326">
        <v>236.77</v>
      </c>
      <c r="O3326" s="3">
        <v>-0.1011</v>
      </c>
      <c r="P3326" s="3">
        <v>0.99439999999999995</v>
      </c>
      <c r="Q3326" s="3" t="s">
        <v>20</v>
      </c>
      <c r="W3326" s="1"/>
      <c r="X3326" s="2"/>
      <c r="Z3326" s="2"/>
      <c r="AB3326" s="3"/>
      <c r="AD3326" s="3"/>
      <c r="AJ3326" s="3"/>
      <c r="AK3326" s="3"/>
    </row>
    <row r="3327" spans="1:37">
      <c r="A3327" t="s">
        <v>147</v>
      </c>
      <c r="B3327" t="s">
        <v>19</v>
      </c>
      <c r="C3327" s="2">
        <v>43579.496527777781</v>
      </c>
      <c r="D3327" s="2">
        <v>36.9</v>
      </c>
      <c r="E3327" s="2">
        <v>43580.618055555555</v>
      </c>
      <c r="F3327" s="2">
        <v>0.2</v>
      </c>
      <c r="G3327" s="3">
        <v>-0.99460000000000004</v>
      </c>
      <c r="H3327" s="3">
        <v>24522.07</v>
      </c>
      <c r="I3327" s="3">
        <v>0.98450000000000004</v>
      </c>
      <c r="J3327" s="3">
        <v>675</v>
      </c>
      <c r="K3327">
        <v>24907.5</v>
      </c>
      <c r="L3327">
        <v>2560187.0499999998</v>
      </c>
      <c r="M3327">
        <v>112</v>
      </c>
      <c r="N3327">
        <v>218.95</v>
      </c>
      <c r="O3327" s="3">
        <v>-0.14360000000000001</v>
      </c>
      <c r="P3327" s="3">
        <v>0.99590000000000001</v>
      </c>
      <c r="Q3327" s="3" t="s">
        <v>20</v>
      </c>
      <c r="W3327" s="1"/>
      <c r="X3327" s="2"/>
      <c r="Z3327" s="2"/>
      <c r="AB3327" s="3"/>
      <c r="AD3327" s="3"/>
      <c r="AJ3327" s="3"/>
      <c r="AK3327" s="3"/>
    </row>
    <row r="3328" spans="1:37">
      <c r="A3328" t="s">
        <v>82</v>
      </c>
      <c r="B3328" t="s">
        <v>19</v>
      </c>
      <c r="C3328" s="2">
        <v>42488.451388888891</v>
      </c>
      <c r="D3328" s="2">
        <v>9.3000000000000007</v>
      </c>
      <c r="E3328" s="2">
        <v>42488.642361111109</v>
      </c>
      <c r="F3328" s="2">
        <v>0.05</v>
      </c>
      <c r="G3328" s="3">
        <v>-0.99460000000000004</v>
      </c>
      <c r="H3328" s="3">
        <v>8240.85</v>
      </c>
      <c r="I3328" s="3">
        <v>0.98460000000000003</v>
      </c>
      <c r="J3328" s="3">
        <v>900</v>
      </c>
      <c r="K3328">
        <v>8370</v>
      </c>
      <c r="L3328">
        <v>2020651.45</v>
      </c>
      <c r="M3328">
        <v>56</v>
      </c>
      <c r="N3328">
        <v>147.16</v>
      </c>
      <c r="O3328" s="3">
        <v>-0.129</v>
      </c>
      <c r="P3328" s="3">
        <v>0.99460000000000004</v>
      </c>
      <c r="Q3328" s="3" t="s">
        <v>20</v>
      </c>
      <c r="W3328" s="1"/>
      <c r="X3328" s="2"/>
      <c r="Z3328" s="2"/>
      <c r="AB3328" s="3"/>
      <c r="AD3328" s="3"/>
      <c r="AJ3328" s="3"/>
      <c r="AK3328" s="3"/>
    </row>
    <row r="3329" spans="1:37">
      <c r="A3329" t="s">
        <v>188</v>
      </c>
      <c r="B3329" t="s">
        <v>19</v>
      </c>
      <c r="C3329" s="2">
        <v>44279.385416666664</v>
      </c>
      <c r="D3329" s="2">
        <v>114</v>
      </c>
      <c r="E3329" s="2">
        <v>44280.614583333336</v>
      </c>
      <c r="F3329" s="2">
        <v>0.5</v>
      </c>
      <c r="G3329" s="3">
        <v>-0.99560000000000004</v>
      </c>
      <c r="H3329" s="3">
        <v>75839.63</v>
      </c>
      <c r="I3329" s="3">
        <v>0.98560000000000003</v>
      </c>
      <c r="J3329" s="3">
        <v>675</v>
      </c>
      <c r="K3329">
        <v>76950</v>
      </c>
      <c r="L3329">
        <v>4854349.37</v>
      </c>
      <c r="M3329">
        <v>143</v>
      </c>
      <c r="N3329">
        <v>530.35</v>
      </c>
      <c r="O3329" s="3">
        <v>-0.29039999999999999</v>
      </c>
      <c r="P3329" s="3">
        <v>0.99780000000000002</v>
      </c>
      <c r="Q3329" s="3" t="s">
        <v>20</v>
      </c>
      <c r="W3329" s="1"/>
      <c r="X3329" s="2"/>
      <c r="Z3329" s="2"/>
      <c r="AB3329" s="3"/>
      <c r="AD3329" s="3"/>
      <c r="AJ3329" s="3"/>
      <c r="AK3329" s="3"/>
    </row>
    <row r="3330" spans="1:37">
      <c r="A3330" t="s">
        <v>82</v>
      </c>
      <c r="B3330" t="s">
        <v>19</v>
      </c>
      <c r="C3330" s="2">
        <v>41907.440972222219</v>
      </c>
      <c r="D3330" s="2">
        <v>11.4</v>
      </c>
      <c r="E3330" s="2">
        <v>41907.642361111109</v>
      </c>
      <c r="F3330" s="2">
        <v>0.05</v>
      </c>
      <c r="G3330" s="3">
        <v>-0.99560000000000004</v>
      </c>
      <c r="H3330" s="3">
        <v>8988.4</v>
      </c>
      <c r="I3330" s="3">
        <v>0.98560000000000003</v>
      </c>
      <c r="J3330" s="3">
        <v>800</v>
      </c>
      <c r="K3330">
        <v>9120</v>
      </c>
      <c r="L3330">
        <v>1498705.4</v>
      </c>
      <c r="M3330">
        <v>59</v>
      </c>
      <c r="N3330">
        <v>152.35</v>
      </c>
      <c r="O3330" s="3">
        <v>-4.4000000000000003E-3</v>
      </c>
      <c r="P3330" s="3">
        <v>0.99560000000000004</v>
      </c>
      <c r="Q3330" s="3" t="s">
        <v>20</v>
      </c>
      <c r="W3330" s="1"/>
      <c r="X3330" s="2"/>
      <c r="Z3330" s="2"/>
      <c r="AB3330" s="3"/>
      <c r="AD3330" s="3"/>
      <c r="AJ3330" s="3"/>
      <c r="AK3330" s="3"/>
    </row>
    <row r="3331" spans="1:37">
      <c r="A3331" t="s">
        <v>40</v>
      </c>
      <c r="B3331" t="s">
        <v>19</v>
      </c>
      <c r="C3331" s="2">
        <v>41116.427083333336</v>
      </c>
      <c r="D3331" s="2">
        <v>11.8</v>
      </c>
      <c r="E3331" s="2">
        <v>41116.642361111109</v>
      </c>
      <c r="F3331" s="2">
        <v>0.05</v>
      </c>
      <c r="G3331" s="3">
        <v>-0.99580000000000002</v>
      </c>
      <c r="H3331" s="3">
        <v>12794.65</v>
      </c>
      <c r="I3331" s="3">
        <v>0.98570000000000002</v>
      </c>
      <c r="J3331" s="3">
        <v>1100</v>
      </c>
      <c r="K3331">
        <v>12980</v>
      </c>
      <c r="L3331">
        <v>498862.54</v>
      </c>
      <c r="M3331">
        <v>63</v>
      </c>
      <c r="N3331">
        <v>203.09</v>
      </c>
      <c r="O3331" s="3">
        <v>-0.25419999999999998</v>
      </c>
      <c r="P3331" s="3">
        <v>0.99580000000000002</v>
      </c>
      <c r="Q3331" s="3" t="s">
        <v>20</v>
      </c>
      <c r="W3331" s="1"/>
      <c r="X3331" s="2"/>
      <c r="Z3331" s="2"/>
      <c r="AB3331" s="3"/>
      <c r="AD3331" s="3"/>
      <c r="AJ3331" s="3"/>
      <c r="AK3331" s="3"/>
    </row>
    <row r="3332" spans="1:37">
      <c r="A3332" t="s">
        <v>143</v>
      </c>
      <c r="B3332" t="s">
        <v>19</v>
      </c>
      <c r="C3332" s="2">
        <v>43671.496527777781</v>
      </c>
      <c r="D3332" s="2">
        <v>12.5</v>
      </c>
      <c r="E3332" s="2">
        <v>43671.642361111109</v>
      </c>
      <c r="F3332" s="2">
        <v>0.05</v>
      </c>
      <c r="G3332" s="3">
        <v>-0.996</v>
      </c>
      <c r="H3332" s="3">
        <v>9243.3799999999992</v>
      </c>
      <c r="I3332" s="3">
        <v>0.98599999999999999</v>
      </c>
      <c r="J3332" s="3">
        <v>750</v>
      </c>
      <c r="K3332">
        <v>9375</v>
      </c>
      <c r="L3332">
        <v>3089278.68</v>
      </c>
      <c r="M3332">
        <v>43</v>
      </c>
      <c r="N3332">
        <v>214.96</v>
      </c>
      <c r="O3332" s="3">
        <v>-0.42399999999999999</v>
      </c>
      <c r="P3332" s="3">
        <v>0.996</v>
      </c>
      <c r="Q3332" s="3" t="s">
        <v>20</v>
      </c>
      <c r="W3332" s="1"/>
      <c r="X3332" s="2"/>
      <c r="Z3332" s="2"/>
      <c r="AB3332" s="3"/>
      <c r="AD3332" s="3"/>
      <c r="AJ3332" s="3"/>
      <c r="AK3332" s="3"/>
    </row>
    <row r="3333" spans="1:37">
      <c r="A3333" t="s">
        <v>21</v>
      </c>
      <c r="B3333" t="s">
        <v>19</v>
      </c>
      <c r="C3333" s="2">
        <v>41695.604166666664</v>
      </c>
      <c r="D3333" s="2">
        <v>14.15</v>
      </c>
      <c r="E3333" s="2">
        <v>41696.642361111109</v>
      </c>
      <c r="F3333" s="2">
        <v>0.05</v>
      </c>
      <c r="G3333" s="3">
        <v>-0.99650000000000005</v>
      </c>
      <c r="H3333" s="3">
        <v>13260.1</v>
      </c>
      <c r="I3333" s="3">
        <v>0.98640000000000005</v>
      </c>
      <c r="J3333" s="3">
        <v>950</v>
      </c>
      <c r="K3333">
        <v>13442.5</v>
      </c>
      <c r="L3333">
        <v>1050890.58</v>
      </c>
      <c r="M3333">
        <v>88</v>
      </c>
      <c r="N3333">
        <v>150.68</v>
      </c>
      <c r="O3333" s="3">
        <v>-0.40279999999999999</v>
      </c>
      <c r="P3333" s="3">
        <v>0.99650000000000005</v>
      </c>
      <c r="Q3333" s="3" t="s">
        <v>20</v>
      </c>
      <c r="W3333" s="1"/>
      <c r="X3333" s="2"/>
      <c r="Z3333" s="2"/>
      <c r="AB3333" s="3"/>
      <c r="AD3333" s="3"/>
      <c r="AJ3333" s="3"/>
      <c r="AK3333" s="3"/>
    </row>
    <row r="3334" spans="1:37">
      <c r="A3334" t="s">
        <v>39</v>
      </c>
      <c r="B3334" t="s">
        <v>19</v>
      </c>
      <c r="C3334" s="2">
        <v>41270.5</v>
      </c>
      <c r="D3334" s="2">
        <v>14.2</v>
      </c>
      <c r="E3334" s="2">
        <v>41270.642361111109</v>
      </c>
      <c r="F3334" s="2">
        <v>0.05</v>
      </c>
      <c r="G3334" s="3">
        <v>-0.99650000000000005</v>
      </c>
      <c r="H3334" s="3">
        <v>13307.12</v>
      </c>
      <c r="I3334" s="3">
        <v>0.98640000000000005</v>
      </c>
      <c r="J3334" s="3">
        <v>950</v>
      </c>
      <c r="K3334">
        <v>13490</v>
      </c>
      <c r="L3334">
        <v>631244.65</v>
      </c>
      <c r="M3334">
        <v>42</v>
      </c>
      <c r="N3334">
        <v>316.83999999999997</v>
      </c>
      <c r="O3334" s="3">
        <v>-0.4718</v>
      </c>
      <c r="P3334" s="3">
        <v>0.99650000000000005</v>
      </c>
      <c r="Q3334" s="3" t="s">
        <v>20</v>
      </c>
      <c r="W3334" s="1"/>
      <c r="X3334" s="2"/>
      <c r="Z3334" s="2"/>
      <c r="AB3334" s="3"/>
      <c r="AD3334" s="3"/>
      <c r="AJ3334" s="3"/>
      <c r="AK3334" s="3"/>
    </row>
    <row r="3335" spans="1:37">
      <c r="A3335" t="s">
        <v>149</v>
      </c>
      <c r="B3335" t="s">
        <v>19</v>
      </c>
      <c r="C3335" s="2">
        <v>43580.618055555555</v>
      </c>
      <c r="D3335" s="2">
        <v>15.1</v>
      </c>
      <c r="E3335" s="2">
        <v>43580.642361111109</v>
      </c>
      <c r="F3335" s="2">
        <v>0.05</v>
      </c>
      <c r="G3335" s="3">
        <v>-0.99670000000000003</v>
      </c>
      <c r="H3335" s="3">
        <v>10056.49</v>
      </c>
      <c r="I3335" s="3">
        <v>0.98670000000000002</v>
      </c>
      <c r="J3335" s="3">
        <v>675</v>
      </c>
      <c r="K3335">
        <v>10192.5</v>
      </c>
      <c r="L3335">
        <v>2570243.54</v>
      </c>
      <c r="M3335">
        <v>8</v>
      </c>
      <c r="N3335">
        <v>1257.06</v>
      </c>
      <c r="O3335" s="3">
        <v>-0.65559999999999996</v>
      </c>
      <c r="P3335" s="3">
        <v>0.99670000000000003</v>
      </c>
      <c r="Q3335" s="3" t="s">
        <v>20</v>
      </c>
      <c r="W3335" s="1"/>
      <c r="X3335" s="2"/>
      <c r="Z3335" s="2"/>
      <c r="AB3335" s="3"/>
      <c r="AD3335" s="3"/>
      <c r="AJ3335" s="3"/>
      <c r="AK3335" s="3"/>
    </row>
    <row r="3336" spans="1:37">
      <c r="A3336" t="s">
        <v>89</v>
      </c>
      <c r="B3336" t="s">
        <v>19</v>
      </c>
      <c r="C3336" s="2">
        <v>42670.552083333336</v>
      </c>
      <c r="D3336" s="2">
        <v>15.75</v>
      </c>
      <c r="E3336" s="2">
        <v>42670.642361111109</v>
      </c>
      <c r="F3336" s="2">
        <v>0.05</v>
      </c>
      <c r="G3336" s="3">
        <v>-0.99680000000000002</v>
      </c>
      <c r="H3336" s="3">
        <v>12822.15</v>
      </c>
      <c r="I3336" s="3">
        <v>0.98680000000000001</v>
      </c>
      <c r="J3336" s="3">
        <v>825</v>
      </c>
      <c r="K3336">
        <v>12993.75</v>
      </c>
      <c r="L3336">
        <v>2253414.52</v>
      </c>
      <c r="M3336">
        <v>27</v>
      </c>
      <c r="N3336">
        <v>474.89</v>
      </c>
      <c r="O3336" s="3">
        <v>-1.2254</v>
      </c>
      <c r="P3336" s="3">
        <v>0.99680000000000002</v>
      </c>
      <c r="Q3336" s="3" t="s">
        <v>20</v>
      </c>
      <c r="W3336" s="1"/>
      <c r="X3336" s="2"/>
      <c r="Z3336" s="2"/>
      <c r="AB3336" s="3"/>
      <c r="AD3336" s="3"/>
      <c r="AJ3336" s="3"/>
      <c r="AK3336" s="3"/>
    </row>
    <row r="3337" spans="1:37">
      <c r="A3337" t="s">
        <v>23</v>
      </c>
      <c r="B3337" t="s">
        <v>19</v>
      </c>
      <c r="C3337" s="2">
        <v>41424.486111111109</v>
      </c>
      <c r="D3337" s="2">
        <v>16.8</v>
      </c>
      <c r="E3337" s="2">
        <v>41424.642361111109</v>
      </c>
      <c r="F3337" s="2">
        <v>0.05</v>
      </c>
      <c r="G3337" s="3">
        <v>-0.997</v>
      </c>
      <c r="H3337" s="3">
        <v>15752.43</v>
      </c>
      <c r="I3337" s="3">
        <v>0.98699999999999999</v>
      </c>
      <c r="J3337" s="3">
        <v>950</v>
      </c>
      <c r="K3337">
        <v>15960</v>
      </c>
      <c r="L3337">
        <v>684382.54</v>
      </c>
      <c r="M3337">
        <v>46</v>
      </c>
      <c r="N3337">
        <v>342.44</v>
      </c>
      <c r="O3337" s="3">
        <v>-0.40479999999999999</v>
      </c>
      <c r="P3337" s="3">
        <v>0.997</v>
      </c>
      <c r="Q3337" s="3" t="s">
        <v>20</v>
      </c>
      <c r="W3337" s="1"/>
      <c r="X3337" s="2"/>
      <c r="Z3337" s="2"/>
      <c r="AB3337" s="3"/>
      <c r="AD3337" s="3"/>
      <c r="AJ3337" s="3"/>
      <c r="AK3337" s="3"/>
    </row>
    <row r="3338" spans="1:37">
      <c r="A3338" t="s">
        <v>111</v>
      </c>
      <c r="B3338" t="s">
        <v>19</v>
      </c>
      <c r="C3338" s="2">
        <v>42880.402777777781</v>
      </c>
      <c r="D3338" s="2">
        <v>16.45</v>
      </c>
      <c r="E3338" s="2">
        <v>42880.642361111109</v>
      </c>
      <c r="F3338" s="2">
        <v>0.05</v>
      </c>
      <c r="G3338" s="3">
        <v>-0.997</v>
      </c>
      <c r="H3338" s="3">
        <v>12176.25</v>
      </c>
      <c r="I3338" s="3">
        <v>0.9869</v>
      </c>
      <c r="J3338" s="3">
        <v>750</v>
      </c>
      <c r="K3338">
        <v>12337.5</v>
      </c>
      <c r="L3338">
        <v>2106073.98</v>
      </c>
      <c r="M3338">
        <v>70</v>
      </c>
      <c r="N3338">
        <v>173.95</v>
      </c>
      <c r="O3338" s="3">
        <v>-0.54710000000000003</v>
      </c>
      <c r="P3338" s="3">
        <v>0.997</v>
      </c>
      <c r="Q3338" s="3" t="s">
        <v>20</v>
      </c>
      <c r="W3338" s="1"/>
      <c r="X3338" s="2"/>
      <c r="Z3338" s="2"/>
      <c r="AB3338" s="3"/>
      <c r="AD3338" s="3"/>
      <c r="AJ3338" s="3"/>
      <c r="AK3338" s="3"/>
    </row>
    <row r="3339" spans="1:37">
      <c r="A3339" t="s">
        <v>126</v>
      </c>
      <c r="B3339" t="s">
        <v>19</v>
      </c>
      <c r="C3339" s="2">
        <v>43034.486111111109</v>
      </c>
      <c r="D3339" s="2">
        <v>17.2</v>
      </c>
      <c r="E3339" s="2">
        <v>43034.642361111109</v>
      </c>
      <c r="F3339" s="2">
        <v>0.05</v>
      </c>
      <c r="G3339" s="3">
        <v>-0.99709999999999999</v>
      </c>
      <c r="H3339" s="3">
        <v>11459.81</v>
      </c>
      <c r="I3339" s="3">
        <v>0.98709999999999998</v>
      </c>
      <c r="J3339" s="3">
        <v>675</v>
      </c>
      <c r="K3339">
        <v>11610</v>
      </c>
      <c r="L3339">
        <v>2331884.84</v>
      </c>
      <c r="M3339">
        <v>46</v>
      </c>
      <c r="N3339">
        <v>249.13</v>
      </c>
      <c r="O3339" s="3">
        <v>-0.3256</v>
      </c>
      <c r="P3339" s="3">
        <v>0.99709999999999999</v>
      </c>
      <c r="Q3339" s="3" t="s">
        <v>20</v>
      </c>
      <c r="W3339" s="1"/>
      <c r="X3339" s="2"/>
      <c r="Z3339" s="2"/>
      <c r="AB3339" s="3"/>
      <c r="AD3339" s="3"/>
      <c r="AJ3339" s="3"/>
      <c r="AK3339" s="3"/>
    </row>
    <row r="3340" spans="1:37">
      <c r="A3340" t="s">
        <v>33</v>
      </c>
      <c r="B3340" t="s">
        <v>19</v>
      </c>
      <c r="C3340" s="2">
        <v>41151.559027777781</v>
      </c>
      <c r="D3340" s="2">
        <v>17.55</v>
      </c>
      <c r="E3340" s="2">
        <v>41151.642361111109</v>
      </c>
      <c r="F3340" s="2">
        <v>0.05</v>
      </c>
      <c r="G3340" s="3">
        <v>-0.99719999999999998</v>
      </c>
      <c r="H3340" s="3">
        <v>18190.2</v>
      </c>
      <c r="I3340" s="3">
        <v>0.98709999999999998</v>
      </c>
      <c r="J3340" s="3">
        <v>1050</v>
      </c>
      <c r="K3340">
        <v>18427.5</v>
      </c>
      <c r="L3340">
        <v>554278.27</v>
      </c>
      <c r="M3340">
        <v>25</v>
      </c>
      <c r="N3340">
        <v>727.61</v>
      </c>
      <c r="O3340" s="3">
        <v>-0.53280000000000005</v>
      </c>
      <c r="P3340" s="3">
        <v>0.99719999999999998</v>
      </c>
      <c r="Q3340" s="3" t="s">
        <v>20</v>
      </c>
      <c r="W3340" s="1"/>
      <c r="X3340" s="2"/>
      <c r="Z3340" s="2"/>
      <c r="AB3340" s="3"/>
      <c r="AD3340" s="3"/>
      <c r="AJ3340" s="3"/>
      <c r="AK3340" s="3"/>
    </row>
    <row r="3341" spans="1:37">
      <c r="A3341" t="s">
        <v>135</v>
      </c>
      <c r="B3341" t="s">
        <v>19</v>
      </c>
      <c r="C3341" s="2">
        <v>43278.385416666664</v>
      </c>
      <c r="D3341" s="2">
        <v>17.899999999999999</v>
      </c>
      <c r="E3341" s="2">
        <v>43279.642361111109</v>
      </c>
      <c r="F3341" s="2">
        <v>0.05</v>
      </c>
      <c r="G3341" s="3">
        <v>-0.99719999999999998</v>
      </c>
      <c r="H3341" s="3">
        <v>11927.59</v>
      </c>
      <c r="I3341" s="3">
        <v>0.98719999999999997</v>
      </c>
      <c r="J3341" s="3">
        <v>675</v>
      </c>
      <c r="K3341">
        <v>12082.5</v>
      </c>
      <c r="L3341">
        <v>2534376.1</v>
      </c>
      <c r="M3341">
        <v>150</v>
      </c>
      <c r="N3341">
        <v>79.52</v>
      </c>
      <c r="O3341" s="3">
        <v>-0.4022</v>
      </c>
      <c r="P3341" s="3">
        <v>0.99719999999999998</v>
      </c>
      <c r="Q3341" s="3" t="s">
        <v>20</v>
      </c>
      <c r="W3341" s="1"/>
      <c r="X3341" s="2"/>
      <c r="Z3341" s="2"/>
      <c r="AB3341" s="3"/>
      <c r="AD3341" s="3"/>
      <c r="AJ3341" s="3"/>
      <c r="AK3341" s="3"/>
    </row>
    <row r="3342" spans="1:37">
      <c r="A3342" t="s">
        <v>78</v>
      </c>
      <c r="B3342" t="s">
        <v>19</v>
      </c>
      <c r="C3342" s="2">
        <v>42243.385416666664</v>
      </c>
      <c r="D3342" s="2">
        <v>37.5</v>
      </c>
      <c r="E3342" s="2">
        <v>42243.642361111109</v>
      </c>
      <c r="F3342" s="2">
        <v>0.1</v>
      </c>
      <c r="G3342" s="3">
        <v>-0.99729999999999996</v>
      </c>
      <c r="H3342" s="3">
        <v>33321.599999999999</v>
      </c>
      <c r="I3342" s="3">
        <v>0.98729999999999996</v>
      </c>
      <c r="J3342" s="3">
        <v>900</v>
      </c>
      <c r="K3342">
        <v>33750</v>
      </c>
      <c r="L3342">
        <v>2125178.21</v>
      </c>
      <c r="M3342">
        <v>75</v>
      </c>
      <c r="N3342">
        <v>444.29</v>
      </c>
      <c r="O3342" s="3">
        <v>-0.6613</v>
      </c>
      <c r="P3342" s="3">
        <v>0.99870000000000003</v>
      </c>
      <c r="Q3342" s="3" t="s">
        <v>20</v>
      </c>
      <c r="W3342" s="1"/>
      <c r="X3342" s="2"/>
      <c r="Z3342" s="2"/>
      <c r="AB3342" s="3"/>
      <c r="AD3342" s="3"/>
      <c r="AJ3342" s="3"/>
      <c r="AK3342" s="3"/>
    </row>
    <row r="3343" spans="1:37">
      <c r="A3343" t="s">
        <v>151</v>
      </c>
      <c r="B3343" t="s">
        <v>19</v>
      </c>
      <c r="C3343" s="2">
        <v>44097.5</v>
      </c>
      <c r="D3343" s="2">
        <v>41.85</v>
      </c>
      <c r="E3343" s="2">
        <v>44098.642361111109</v>
      </c>
      <c r="F3343" s="2">
        <v>0.1</v>
      </c>
      <c r="G3343" s="3">
        <v>-0.99760000000000004</v>
      </c>
      <c r="H3343" s="3">
        <v>34097.660000000003</v>
      </c>
      <c r="I3343" s="3">
        <v>0.98760000000000003</v>
      </c>
      <c r="J3343" s="3">
        <v>825</v>
      </c>
      <c r="K3343">
        <v>34526.25</v>
      </c>
      <c r="L3343">
        <v>3850859.31</v>
      </c>
      <c r="M3343">
        <v>118</v>
      </c>
      <c r="N3343">
        <v>288.95999999999998</v>
      </c>
      <c r="O3343" s="3">
        <v>-0.34410000000000002</v>
      </c>
      <c r="P3343" s="3">
        <v>0.99880000000000002</v>
      </c>
      <c r="Q3343" s="3" t="s">
        <v>20</v>
      </c>
      <c r="W3343" s="1"/>
      <c r="X3343" s="2"/>
      <c r="Z3343" s="2"/>
      <c r="AB3343" s="3"/>
      <c r="AD3343" s="3"/>
      <c r="AJ3343" s="3"/>
      <c r="AK3343" s="3"/>
    </row>
    <row r="3344" spans="1:37">
      <c r="A3344" t="s">
        <v>95</v>
      </c>
      <c r="B3344" t="s">
        <v>19</v>
      </c>
      <c r="C3344" s="2">
        <v>42033.569444444445</v>
      </c>
      <c r="D3344" s="2">
        <v>21.5</v>
      </c>
      <c r="E3344" s="2">
        <v>42033.642361111109</v>
      </c>
      <c r="F3344" s="2">
        <v>0.05</v>
      </c>
      <c r="G3344" s="3">
        <v>-0.99770000000000003</v>
      </c>
      <c r="H3344" s="3">
        <v>16456.740000000002</v>
      </c>
      <c r="I3344" s="3">
        <v>0.98770000000000002</v>
      </c>
      <c r="J3344" s="3">
        <v>775</v>
      </c>
      <c r="K3344">
        <v>16662.5</v>
      </c>
      <c r="L3344">
        <v>1915997.31</v>
      </c>
      <c r="M3344">
        <v>22</v>
      </c>
      <c r="N3344">
        <v>748.03</v>
      </c>
      <c r="O3344" s="3">
        <v>-0.53490000000000004</v>
      </c>
      <c r="P3344" s="3">
        <v>0.99770000000000003</v>
      </c>
      <c r="Q3344" s="3" t="s">
        <v>20</v>
      </c>
      <c r="W3344" s="1"/>
      <c r="X3344" s="2"/>
      <c r="Z3344" s="2"/>
      <c r="AB3344" s="3"/>
      <c r="AD3344" s="3"/>
      <c r="AJ3344" s="3"/>
      <c r="AK3344" s="3"/>
    </row>
    <row r="3345" spans="1:37">
      <c r="A3345" t="s">
        <v>171</v>
      </c>
      <c r="B3345" t="s">
        <v>19</v>
      </c>
      <c r="C3345" s="2">
        <v>44161.541666666664</v>
      </c>
      <c r="D3345" s="2">
        <v>23</v>
      </c>
      <c r="E3345" s="2">
        <v>44161.642361111109</v>
      </c>
      <c r="F3345" s="2">
        <v>0.05</v>
      </c>
      <c r="G3345" s="3">
        <v>-0.99780000000000002</v>
      </c>
      <c r="H3345" s="3">
        <v>15335.66</v>
      </c>
      <c r="I3345" s="3">
        <v>0.98780000000000001</v>
      </c>
      <c r="J3345" s="3">
        <v>675</v>
      </c>
      <c r="K3345">
        <v>15525</v>
      </c>
      <c r="L3345">
        <v>4147275.58</v>
      </c>
      <c r="M3345">
        <v>30</v>
      </c>
      <c r="N3345">
        <v>511.19</v>
      </c>
      <c r="O3345" s="3">
        <v>-1.0978000000000001</v>
      </c>
      <c r="P3345" s="3">
        <v>0.99780000000000002</v>
      </c>
      <c r="Q3345" s="3" t="s">
        <v>20</v>
      </c>
      <c r="W3345" s="1"/>
      <c r="X3345" s="2"/>
      <c r="Z3345" s="2"/>
      <c r="AB3345" s="3"/>
      <c r="AD3345" s="3"/>
      <c r="AJ3345" s="3"/>
      <c r="AK3345" s="3"/>
    </row>
    <row r="3346" spans="1:37">
      <c r="A3346" t="s">
        <v>119</v>
      </c>
      <c r="B3346" t="s">
        <v>19</v>
      </c>
      <c r="C3346" s="2">
        <v>42978.510416666664</v>
      </c>
      <c r="D3346" s="2">
        <v>22.8</v>
      </c>
      <c r="E3346" s="2">
        <v>42978.642361111109</v>
      </c>
      <c r="F3346" s="2">
        <v>0.05</v>
      </c>
      <c r="G3346" s="3">
        <v>-0.99780000000000002</v>
      </c>
      <c r="H3346" s="3">
        <v>16891.13</v>
      </c>
      <c r="I3346" s="3">
        <v>0.98780000000000001</v>
      </c>
      <c r="J3346" s="3">
        <v>750</v>
      </c>
      <c r="K3346">
        <v>17100</v>
      </c>
      <c r="L3346">
        <v>2299257.1800000002</v>
      </c>
      <c r="M3346">
        <v>39</v>
      </c>
      <c r="N3346">
        <v>433.11</v>
      </c>
      <c r="O3346" s="3">
        <v>-0.64249999999999996</v>
      </c>
      <c r="P3346" s="3">
        <v>0.99780000000000002</v>
      </c>
      <c r="Q3346" s="3" t="s">
        <v>20</v>
      </c>
      <c r="W3346" s="1"/>
      <c r="X3346" s="2"/>
      <c r="Z3346" s="2"/>
      <c r="AB3346" s="3"/>
      <c r="AD3346" s="3"/>
      <c r="AJ3346" s="3"/>
      <c r="AK3346" s="3"/>
    </row>
    <row r="3347" spans="1:37">
      <c r="A3347" t="s">
        <v>129</v>
      </c>
      <c r="B3347" t="s">
        <v>19</v>
      </c>
      <c r="C3347" s="2">
        <v>43068.583333333336</v>
      </c>
      <c r="D3347" s="2">
        <v>22.45</v>
      </c>
      <c r="E3347" s="2">
        <v>43069.642361111109</v>
      </c>
      <c r="F3347" s="2">
        <v>0.05</v>
      </c>
      <c r="G3347" s="3">
        <v>-0.99780000000000002</v>
      </c>
      <c r="H3347" s="3">
        <v>14968.12</v>
      </c>
      <c r="I3347" s="3">
        <v>0.98780000000000001</v>
      </c>
      <c r="J3347" s="3">
        <v>675</v>
      </c>
      <c r="K3347">
        <v>15153.75</v>
      </c>
      <c r="L3347">
        <v>2224686.4</v>
      </c>
      <c r="M3347">
        <v>93</v>
      </c>
      <c r="N3347">
        <v>160.94999999999999</v>
      </c>
      <c r="O3347" s="3">
        <v>-0.18490000000000001</v>
      </c>
      <c r="P3347" s="3">
        <v>0.99780000000000002</v>
      </c>
      <c r="Q3347" s="3" t="s">
        <v>20</v>
      </c>
      <c r="W3347" s="1"/>
      <c r="X3347" s="2"/>
      <c r="Z3347" s="2"/>
      <c r="AB3347" s="3"/>
      <c r="AD3347" s="3"/>
      <c r="AJ3347" s="3"/>
      <c r="AK3347" s="3"/>
    </row>
    <row r="3348" spans="1:37">
      <c r="A3348" t="s">
        <v>98</v>
      </c>
      <c r="B3348" t="s">
        <v>19</v>
      </c>
      <c r="C3348" s="2">
        <v>42642.510416666664</v>
      </c>
      <c r="D3348" s="2">
        <v>45</v>
      </c>
      <c r="E3348" s="2">
        <v>42642.642361111109</v>
      </c>
      <c r="F3348" s="2">
        <v>0.1</v>
      </c>
      <c r="G3348" s="3">
        <v>-0.99780000000000002</v>
      </c>
      <c r="H3348" s="3">
        <v>36670.43</v>
      </c>
      <c r="I3348" s="3">
        <v>0.98780000000000001</v>
      </c>
      <c r="J3348" s="3">
        <v>825</v>
      </c>
      <c r="K3348">
        <v>37125</v>
      </c>
      <c r="L3348">
        <v>2048067.48</v>
      </c>
      <c r="M3348">
        <v>39</v>
      </c>
      <c r="N3348">
        <v>940.27</v>
      </c>
      <c r="O3348" s="3">
        <v>-0.32779999999999998</v>
      </c>
      <c r="P3348" s="3">
        <v>0.99890000000000001</v>
      </c>
      <c r="Q3348" s="3" t="s">
        <v>20</v>
      </c>
      <c r="W3348" s="1"/>
      <c r="X3348" s="2"/>
      <c r="Z3348" s="2"/>
      <c r="AB3348" s="3"/>
      <c r="AD3348" s="3"/>
      <c r="AJ3348" s="3"/>
      <c r="AK3348" s="3"/>
    </row>
    <row r="3349" spans="1:37">
      <c r="A3349" t="s">
        <v>151</v>
      </c>
      <c r="B3349" t="s">
        <v>19</v>
      </c>
      <c r="C3349" s="2">
        <v>44042.538194444445</v>
      </c>
      <c r="D3349" s="2">
        <v>24.25</v>
      </c>
      <c r="E3349" s="2">
        <v>44042.642361111109</v>
      </c>
      <c r="F3349" s="2">
        <v>0.05</v>
      </c>
      <c r="G3349" s="3">
        <v>-0.99790000000000001</v>
      </c>
      <c r="H3349" s="3">
        <v>17967.75</v>
      </c>
      <c r="I3349" s="3">
        <v>0.9879</v>
      </c>
      <c r="J3349" s="3">
        <v>750</v>
      </c>
      <c r="K3349">
        <v>18187.5</v>
      </c>
      <c r="L3349">
        <v>3681244.89</v>
      </c>
      <c r="M3349">
        <v>31</v>
      </c>
      <c r="N3349">
        <v>579.6</v>
      </c>
      <c r="O3349" s="3">
        <v>-0.90720000000000001</v>
      </c>
      <c r="P3349" s="3">
        <v>0.99790000000000001</v>
      </c>
      <c r="Q3349" s="3" t="s">
        <v>20</v>
      </c>
      <c r="W3349" s="1"/>
      <c r="X3349" s="2"/>
      <c r="Z3349" s="2"/>
      <c r="AB3349" s="3"/>
      <c r="AD3349" s="3"/>
      <c r="AJ3349" s="3"/>
      <c r="AK3349" s="3"/>
    </row>
    <row r="3350" spans="1:37">
      <c r="A3350" t="s">
        <v>89</v>
      </c>
      <c r="B3350" t="s">
        <v>19</v>
      </c>
      <c r="C3350" s="2">
        <v>42578.628472222219</v>
      </c>
      <c r="D3350" s="2">
        <v>23.3</v>
      </c>
      <c r="E3350" s="2">
        <v>42579.642361111109</v>
      </c>
      <c r="F3350" s="2">
        <v>0.05</v>
      </c>
      <c r="G3350" s="3">
        <v>-0.99790000000000001</v>
      </c>
      <c r="H3350" s="3">
        <v>18988.61</v>
      </c>
      <c r="I3350" s="3">
        <v>0.98780000000000001</v>
      </c>
      <c r="J3350" s="3">
        <v>825</v>
      </c>
      <c r="K3350">
        <v>19222.5</v>
      </c>
      <c r="L3350">
        <v>1960747.04</v>
      </c>
      <c r="M3350">
        <v>81</v>
      </c>
      <c r="N3350">
        <v>234.43</v>
      </c>
      <c r="O3350" s="3">
        <v>-0.38629999999999998</v>
      </c>
      <c r="P3350" s="3">
        <v>0.99790000000000001</v>
      </c>
      <c r="Q3350" s="3" t="s">
        <v>20</v>
      </c>
      <c r="W3350" s="1"/>
      <c r="X3350" s="2"/>
      <c r="Z3350" s="2"/>
      <c r="AB3350" s="3"/>
      <c r="AD3350" s="3"/>
      <c r="AJ3350" s="3"/>
      <c r="AK3350" s="3"/>
    </row>
    <row r="3351" spans="1:37">
      <c r="A3351" t="s">
        <v>224</v>
      </c>
      <c r="B3351" t="s">
        <v>19</v>
      </c>
      <c r="C3351" s="2">
        <v>44469.520833333336</v>
      </c>
      <c r="D3351" s="2">
        <v>24.05</v>
      </c>
      <c r="E3351" s="2">
        <v>44469.642361111109</v>
      </c>
      <c r="F3351" s="2">
        <v>0.05</v>
      </c>
      <c r="G3351" s="3">
        <v>-0.99790000000000001</v>
      </c>
      <c r="H3351" s="3">
        <v>14255.4</v>
      </c>
      <c r="I3351" s="3">
        <v>0.9879</v>
      </c>
      <c r="J3351" s="3">
        <v>600</v>
      </c>
      <c r="K3351">
        <v>14430</v>
      </c>
      <c r="L3351">
        <v>5686714.7599999998</v>
      </c>
      <c r="M3351">
        <v>36</v>
      </c>
      <c r="N3351">
        <v>395.98</v>
      </c>
      <c r="O3351" s="3">
        <v>-0.92930000000000001</v>
      </c>
      <c r="P3351" s="3">
        <v>0.99790000000000001</v>
      </c>
      <c r="Q3351" s="3" t="s">
        <v>20</v>
      </c>
      <c r="W3351" s="1"/>
      <c r="X3351" s="2"/>
      <c r="Z3351" s="2"/>
      <c r="AB3351" s="3"/>
      <c r="AD3351" s="3"/>
      <c r="AJ3351" s="3"/>
      <c r="AK3351" s="3"/>
    </row>
    <row r="3352" spans="1:37">
      <c r="A3352" t="s">
        <v>84</v>
      </c>
      <c r="B3352" t="s">
        <v>19</v>
      </c>
      <c r="C3352" s="2">
        <v>41996.513888888891</v>
      </c>
      <c r="D3352" s="2">
        <v>23.8</v>
      </c>
      <c r="E3352" s="2">
        <v>41997.642361111109</v>
      </c>
      <c r="F3352" s="2">
        <v>0.05</v>
      </c>
      <c r="G3352" s="3">
        <v>-0.99790000000000001</v>
      </c>
      <c r="H3352" s="3">
        <v>18809.2</v>
      </c>
      <c r="I3352" s="3">
        <v>0.9879</v>
      </c>
      <c r="J3352" s="3">
        <v>800</v>
      </c>
      <c r="K3352">
        <v>19040</v>
      </c>
      <c r="L3352">
        <v>1634101.55</v>
      </c>
      <c r="M3352">
        <v>114</v>
      </c>
      <c r="N3352">
        <v>164.99</v>
      </c>
      <c r="O3352" s="3">
        <v>-0.55459999999999998</v>
      </c>
      <c r="P3352" s="3">
        <v>0.99790000000000001</v>
      </c>
      <c r="Q3352" s="3" t="s">
        <v>20</v>
      </c>
      <c r="W3352" s="1"/>
      <c r="X3352" s="2"/>
      <c r="Z3352" s="2"/>
      <c r="AB3352" s="3"/>
      <c r="AD3352" s="3"/>
      <c r="AJ3352" s="3"/>
      <c r="AK3352" s="3"/>
    </row>
    <row r="3353" spans="1:37">
      <c r="A3353" t="s">
        <v>150</v>
      </c>
      <c r="B3353" t="s">
        <v>19</v>
      </c>
      <c r="C3353" s="2">
        <v>43552.409722222219</v>
      </c>
      <c r="D3353" s="2">
        <v>25.35</v>
      </c>
      <c r="E3353" s="2">
        <v>43552.642361111109</v>
      </c>
      <c r="F3353" s="2">
        <v>0.05</v>
      </c>
      <c r="G3353" s="3">
        <v>-0.998</v>
      </c>
      <c r="H3353" s="3">
        <v>16906.05</v>
      </c>
      <c r="I3353" s="3">
        <v>0.98799999999999999</v>
      </c>
      <c r="J3353" s="3">
        <v>675</v>
      </c>
      <c r="K3353">
        <v>17111.25</v>
      </c>
      <c r="L3353">
        <v>2512224.25</v>
      </c>
      <c r="M3353">
        <v>68</v>
      </c>
      <c r="N3353">
        <v>248.62</v>
      </c>
      <c r="O3353" s="3">
        <v>-0.33139999999999997</v>
      </c>
      <c r="P3353" s="3">
        <v>0.998</v>
      </c>
      <c r="Q3353" s="3" t="s">
        <v>20</v>
      </c>
      <c r="W3353" s="1"/>
      <c r="X3353" s="2"/>
      <c r="Z3353" s="2"/>
      <c r="AB3353" s="3"/>
      <c r="AD3353" s="3"/>
      <c r="AJ3353" s="3"/>
      <c r="AK3353" s="3"/>
    </row>
    <row r="3354" spans="1:37">
      <c r="A3354" t="s">
        <v>150</v>
      </c>
      <c r="B3354" t="s">
        <v>19</v>
      </c>
      <c r="C3354" s="2">
        <v>43734.388888888891</v>
      </c>
      <c r="D3354" s="2">
        <v>24.75</v>
      </c>
      <c r="E3354" s="2">
        <v>43734.642361111109</v>
      </c>
      <c r="F3354" s="2">
        <v>0.05</v>
      </c>
      <c r="G3354" s="3">
        <v>-0.998</v>
      </c>
      <c r="H3354" s="3">
        <v>16505.099999999999</v>
      </c>
      <c r="I3354" s="3">
        <v>0.98799999999999999</v>
      </c>
      <c r="J3354" s="3">
        <v>675</v>
      </c>
      <c r="K3354">
        <v>16706.25</v>
      </c>
      <c r="L3354">
        <v>3074091.25</v>
      </c>
      <c r="M3354">
        <v>74</v>
      </c>
      <c r="N3354">
        <v>223.04</v>
      </c>
      <c r="O3354" s="3">
        <v>-0.41410000000000002</v>
      </c>
      <c r="P3354" s="3">
        <v>0.998</v>
      </c>
      <c r="Q3354" s="3" t="s">
        <v>20</v>
      </c>
      <c r="W3354" s="1"/>
      <c r="X3354" s="2"/>
      <c r="Z3354" s="2"/>
      <c r="AB3354" s="3"/>
      <c r="AD3354" s="3"/>
      <c r="AJ3354" s="3"/>
      <c r="AK3354" s="3"/>
    </row>
    <row r="3355" spans="1:37">
      <c r="A3355" t="s">
        <v>133</v>
      </c>
      <c r="B3355" t="s">
        <v>19</v>
      </c>
      <c r="C3355" s="2">
        <v>43496.385416666664</v>
      </c>
      <c r="D3355" s="2">
        <v>25.65</v>
      </c>
      <c r="E3355" s="2">
        <v>43496.642361111109</v>
      </c>
      <c r="F3355" s="2">
        <v>0.05</v>
      </c>
      <c r="G3355" s="3">
        <v>-0.99809999999999999</v>
      </c>
      <c r="H3355" s="3">
        <v>17106.52</v>
      </c>
      <c r="I3355" s="3">
        <v>0.98799999999999999</v>
      </c>
      <c r="J3355" s="3">
        <v>675</v>
      </c>
      <c r="K3355">
        <v>17313.75</v>
      </c>
      <c r="L3355">
        <v>2308536.25</v>
      </c>
      <c r="M3355">
        <v>75</v>
      </c>
      <c r="N3355">
        <v>228.09</v>
      </c>
      <c r="O3355" s="3">
        <v>-0.51659999999999995</v>
      </c>
      <c r="P3355" s="3">
        <v>0.99809999999999999</v>
      </c>
      <c r="Q3355" s="3" t="s">
        <v>20</v>
      </c>
      <c r="W3355" s="1"/>
      <c r="X3355" s="2"/>
      <c r="Z3355" s="2"/>
      <c r="AB3355" s="3"/>
      <c r="AD3355" s="3"/>
      <c r="AJ3355" s="3"/>
      <c r="AK3355" s="3"/>
    </row>
    <row r="3356" spans="1:37">
      <c r="A3356" t="s">
        <v>79</v>
      </c>
      <c r="B3356" t="s">
        <v>19</v>
      </c>
      <c r="C3356" s="2">
        <v>41940.5625</v>
      </c>
      <c r="D3356" s="2">
        <v>26.05</v>
      </c>
      <c r="E3356" s="2">
        <v>41942.642361111109</v>
      </c>
      <c r="F3356" s="2">
        <v>0.05</v>
      </c>
      <c r="G3356" s="3">
        <v>-0.99809999999999999</v>
      </c>
      <c r="H3356" s="3">
        <v>20591.2</v>
      </c>
      <c r="I3356" s="3">
        <v>0.98809999999999998</v>
      </c>
      <c r="J3356" s="3">
        <v>800</v>
      </c>
      <c r="K3356">
        <v>20840</v>
      </c>
      <c r="L3356">
        <v>1542806</v>
      </c>
      <c r="M3356">
        <v>176</v>
      </c>
      <c r="N3356">
        <v>117</v>
      </c>
      <c r="O3356" s="3">
        <v>-9.4E-2</v>
      </c>
      <c r="P3356" s="3">
        <v>0.99809999999999999</v>
      </c>
      <c r="Q3356" s="3" t="s">
        <v>20</v>
      </c>
      <c r="W3356" s="1"/>
      <c r="X3356" s="2"/>
      <c r="Z3356" s="2"/>
      <c r="AB3356" s="3"/>
      <c r="AD3356" s="3"/>
      <c r="AJ3356" s="3"/>
      <c r="AK3356" s="3"/>
    </row>
    <row r="3357" spans="1:37">
      <c r="A3357" t="s">
        <v>48</v>
      </c>
      <c r="B3357" t="s">
        <v>19</v>
      </c>
      <c r="C3357" s="2">
        <v>40871.527777777781</v>
      </c>
      <c r="D3357" s="2">
        <v>28.45</v>
      </c>
      <c r="E3357" s="2">
        <v>40871.642361111109</v>
      </c>
      <c r="F3357" s="2">
        <v>0.05</v>
      </c>
      <c r="G3357" s="3">
        <v>-0.99819999999999998</v>
      </c>
      <c r="H3357" s="3">
        <v>28115</v>
      </c>
      <c r="I3357" s="3">
        <v>0.98819999999999997</v>
      </c>
      <c r="J3357" s="3">
        <v>1000</v>
      </c>
      <c r="K3357">
        <v>28450</v>
      </c>
      <c r="L3357">
        <v>-175454.3</v>
      </c>
      <c r="M3357">
        <v>34</v>
      </c>
      <c r="N3357">
        <v>826.91</v>
      </c>
      <c r="O3357" s="3">
        <v>-0.66080000000000005</v>
      </c>
      <c r="P3357" s="3">
        <v>0.99819999999999998</v>
      </c>
      <c r="Q3357" s="3" t="s">
        <v>20</v>
      </c>
      <c r="W3357" s="1"/>
      <c r="X3357" s="2"/>
      <c r="Z3357" s="2"/>
      <c r="AB3357" s="3"/>
      <c r="AD3357" s="3"/>
      <c r="AJ3357" s="3"/>
      <c r="AK3357" s="3"/>
    </row>
    <row r="3358" spans="1:37">
      <c r="A3358" t="s">
        <v>65</v>
      </c>
      <c r="B3358" t="s">
        <v>19</v>
      </c>
      <c r="C3358" s="2">
        <v>41788.385416666664</v>
      </c>
      <c r="D3358" s="2">
        <v>28.35</v>
      </c>
      <c r="E3358" s="2">
        <v>41788.642361111109</v>
      </c>
      <c r="F3358" s="2">
        <v>0.05</v>
      </c>
      <c r="G3358" s="3">
        <v>-0.99819999999999998</v>
      </c>
      <c r="H3358" s="3">
        <v>23813.599999999999</v>
      </c>
      <c r="I3358" s="3">
        <v>0.98819999999999997</v>
      </c>
      <c r="J3358" s="3">
        <v>850</v>
      </c>
      <c r="K3358">
        <v>24097.5</v>
      </c>
      <c r="L3358">
        <v>1252085.83</v>
      </c>
      <c r="M3358">
        <v>75</v>
      </c>
      <c r="N3358">
        <v>317.51</v>
      </c>
      <c r="O3358" s="3">
        <v>-0.34039999999999998</v>
      </c>
      <c r="P3358" s="3">
        <v>0.99819999999999998</v>
      </c>
      <c r="Q3358" s="3" t="s">
        <v>20</v>
      </c>
      <c r="W3358" s="1"/>
      <c r="X3358" s="2"/>
      <c r="Z3358" s="2"/>
      <c r="AB3358" s="3"/>
      <c r="AD3358" s="3"/>
      <c r="AJ3358" s="3"/>
      <c r="AK3358" s="3"/>
    </row>
    <row r="3359" spans="1:37">
      <c r="A3359" t="s">
        <v>203</v>
      </c>
      <c r="B3359" t="s">
        <v>19</v>
      </c>
      <c r="C3359" s="2">
        <v>44371.40625</v>
      </c>
      <c r="D3359" s="2">
        <v>27.55</v>
      </c>
      <c r="E3359" s="2">
        <v>44371.642361111109</v>
      </c>
      <c r="F3359" s="2">
        <v>0.05</v>
      </c>
      <c r="G3359" s="3">
        <v>-0.99819999999999998</v>
      </c>
      <c r="H3359" s="3">
        <v>17695.599999999999</v>
      </c>
      <c r="I3359" s="3">
        <v>0.98819999999999997</v>
      </c>
      <c r="J3359" s="3">
        <v>650</v>
      </c>
      <c r="K3359">
        <v>17907.5</v>
      </c>
      <c r="L3359">
        <v>5439817.6100000003</v>
      </c>
      <c r="M3359">
        <v>69</v>
      </c>
      <c r="N3359">
        <v>256.45999999999998</v>
      </c>
      <c r="O3359" s="3">
        <v>-0.15609999999999999</v>
      </c>
      <c r="P3359" s="3">
        <v>0.99819999999999998</v>
      </c>
      <c r="Q3359" s="3" t="s">
        <v>20</v>
      </c>
      <c r="W3359" s="1"/>
      <c r="X3359" s="2"/>
      <c r="Z3359" s="2"/>
      <c r="AB3359" s="3"/>
      <c r="AD3359" s="3"/>
      <c r="AJ3359" s="3"/>
      <c r="AK3359" s="3"/>
    </row>
    <row r="3360" spans="1:37">
      <c r="A3360" t="s">
        <v>258</v>
      </c>
      <c r="B3360" t="s">
        <v>19</v>
      </c>
      <c r="C3360" s="2">
        <v>44889.385416666664</v>
      </c>
      <c r="D3360" s="2">
        <v>27.2</v>
      </c>
      <c r="E3360" s="2">
        <v>44889.642361111109</v>
      </c>
      <c r="F3360" s="2">
        <v>0.05</v>
      </c>
      <c r="G3360" s="3">
        <v>-0.99819999999999998</v>
      </c>
      <c r="H3360" s="3">
        <v>17470.38</v>
      </c>
      <c r="I3360" s="3">
        <v>0.98809999999999998</v>
      </c>
      <c r="J3360" s="3">
        <v>650</v>
      </c>
      <c r="K3360">
        <v>17680</v>
      </c>
      <c r="L3360">
        <v>7035701.4299999997</v>
      </c>
      <c r="M3360">
        <v>75</v>
      </c>
      <c r="N3360">
        <v>232.94</v>
      </c>
      <c r="O3360" s="3">
        <v>-0.1158</v>
      </c>
      <c r="P3360" s="3">
        <v>0.99819999999999998</v>
      </c>
      <c r="Q3360" s="3" t="s">
        <v>20</v>
      </c>
      <c r="W3360" s="1"/>
      <c r="X3360" s="2"/>
      <c r="Z3360" s="2"/>
      <c r="AB3360" s="3"/>
      <c r="AD3360" s="3"/>
      <c r="AJ3360" s="3"/>
      <c r="AK3360" s="3"/>
    </row>
    <row r="3361" spans="1:37">
      <c r="A3361" t="s">
        <v>221</v>
      </c>
      <c r="B3361" t="s">
        <v>19</v>
      </c>
      <c r="C3361" s="2">
        <v>44651.493055555555</v>
      </c>
      <c r="D3361" s="2">
        <v>30.2</v>
      </c>
      <c r="E3361" s="2">
        <v>44651.642361111109</v>
      </c>
      <c r="F3361" s="2">
        <v>0.05</v>
      </c>
      <c r="G3361" s="3">
        <v>-0.99829999999999997</v>
      </c>
      <c r="H3361" s="3">
        <v>19400.88</v>
      </c>
      <c r="I3361" s="3">
        <v>0.98829999999999996</v>
      </c>
      <c r="J3361" s="3">
        <v>650</v>
      </c>
      <c r="K3361">
        <v>19630</v>
      </c>
      <c r="L3361">
        <v>6365953.2300000004</v>
      </c>
      <c r="M3361">
        <v>44</v>
      </c>
      <c r="N3361">
        <v>440.93</v>
      </c>
      <c r="O3361" s="3">
        <v>-0.69540000000000002</v>
      </c>
      <c r="P3361" s="3">
        <v>0.99829999999999997</v>
      </c>
      <c r="Q3361" s="3" t="s">
        <v>20</v>
      </c>
      <c r="W3361" s="1"/>
      <c r="X3361" s="2"/>
      <c r="Z3361" s="2"/>
      <c r="AB3361" s="3"/>
      <c r="AD3361" s="3"/>
      <c r="AJ3361" s="3"/>
      <c r="AK3361" s="3"/>
    </row>
    <row r="3362" spans="1:37">
      <c r="A3362" t="s">
        <v>90</v>
      </c>
      <c r="B3362" t="s">
        <v>19</v>
      </c>
      <c r="C3362" s="2">
        <v>42087.618055555555</v>
      </c>
      <c r="D3362" s="2">
        <v>28.6</v>
      </c>
      <c r="E3362" s="2">
        <v>42089.642361111109</v>
      </c>
      <c r="F3362" s="2">
        <v>0.05</v>
      </c>
      <c r="G3362" s="3">
        <v>-0.99829999999999997</v>
      </c>
      <c r="H3362" s="3">
        <v>22610.799999999999</v>
      </c>
      <c r="I3362" s="3">
        <v>0.98819999999999997</v>
      </c>
      <c r="J3362" s="3">
        <v>800</v>
      </c>
      <c r="K3362">
        <v>22880</v>
      </c>
      <c r="L3362">
        <v>1840490.77</v>
      </c>
      <c r="M3362">
        <v>160</v>
      </c>
      <c r="N3362">
        <v>141.32</v>
      </c>
      <c r="O3362" s="3">
        <v>-0.24829999999999999</v>
      </c>
      <c r="P3362" s="3">
        <v>0.99829999999999997</v>
      </c>
      <c r="Q3362" s="3" t="s">
        <v>20</v>
      </c>
      <c r="W3362" s="1"/>
      <c r="X3362" s="2"/>
      <c r="Z3362" s="2"/>
      <c r="AB3362" s="3"/>
      <c r="AD3362" s="3"/>
      <c r="AJ3362" s="3"/>
      <c r="AK3362" s="3"/>
    </row>
    <row r="3363" spans="1:37">
      <c r="A3363" t="s">
        <v>139</v>
      </c>
      <c r="B3363" t="s">
        <v>19</v>
      </c>
      <c r="C3363" s="2">
        <v>43460.559027777781</v>
      </c>
      <c r="D3363" s="2">
        <v>28.8</v>
      </c>
      <c r="E3363" s="2">
        <v>43461.642361111109</v>
      </c>
      <c r="F3363" s="2">
        <v>0.05</v>
      </c>
      <c r="G3363" s="3">
        <v>-0.99829999999999997</v>
      </c>
      <c r="H3363" s="3">
        <v>19211.509999999998</v>
      </c>
      <c r="I3363" s="3">
        <v>0.98819999999999997</v>
      </c>
      <c r="J3363" s="3">
        <v>675</v>
      </c>
      <c r="K3363">
        <v>19440</v>
      </c>
      <c r="L3363">
        <v>2284161.67</v>
      </c>
      <c r="M3363">
        <v>100</v>
      </c>
      <c r="N3363">
        <v>192.12</v>
      </c>
      <c r="O3363" s="3">
        <v>-0.23960000000000001</v>
      </c>
      <c r="P3363" s="3">
        <v>0.99829999999999997</v>
      </c>
      <c r="Q3363" s="3" t="s">
        <v>20</v>
      </c>
      <c r="W3363" s="1"/>
      <c r="X3363" s="2"/>
      <c r="Z3363" s="2"/>
      <c r="AB3363" s="3"/>
      <c r="AD3363" s="3"/>
      <c r="AJ3363" s="3"/>
      <c r="AK3363" s="3"/>
    </row>
    <row r="3364" spans="1:37">
      <c r="A3364" t="s">
        <v>158</v>
      </c>
      <c r="B3364" t="s">
        <v>19</v>
      </c>
      <c r="C3364" s="2">
        <v>43615.40625</v>
      </c>
      <c r="D3364" s="2">
        <v>31.2</v>
      </c>
      <c r="E3364" s="2">
        <v>43615.642361111109</v>
      </c>
      <c r="F3364" s="2">
        <v>0.05</v>
      </c>
      <c r="G3364" s="3">
        <v>-0.99839999999999995</v>
      </c>
      <c r="H3364" s="3">
        <v>20815.310000000001</v>
      </c>
      <c r="I3364" s="3">
        <v>0.98839999999999995</v>
      </c>
      <c r="J3364" s="3">
        <v>675</v>
      </c>
      <c r="K3364">
        <v>21060</v>
      </c>
      <c r="L3364">
        <v>2751225.52</v>
      </c>
      <c r="M3364">
        <v>69</v>
      </c>
      <c r="N3364">
        <v>301.67</v>
      </c>
      <c r="O3364" s="3">
        <v>-1.12E-2</v>
      </c>
      <c r="P3364" s="3">
        <v>0.99839999999999995</v>
      </c>
      <c r="Q3364" s="3" t="s">
        <v>20</v>
      </c>
      <c r="W3364" s="1"/>
      <c r="X3364" s="2"/>
      <c r="Z3364" s="2"/>
      <c r="AB3364" s="3"/>
      <c r="AD3364" s="3"/>
      <c r="AJ3364" s="3"/>
      <c r="AK3364" s="3"/>
    </row>
    <row r="3365" spans="1:37">
      <c r="A3365" t="s">
        <v>26</v>
      </c>
      <c r="B3365" t="s">
        <v>19</v>
      </c>
      <c r="C3365" s="2">
        <v>41333.503472222219</v>
      </c>
      <c r="D3365" s="2">
        <v>33.25</v>
      </c>
      <c r="E3365" s="2">
        <v>41333.642361111109</v>
      </c>
      <c r="F3365" s="2">
        <v>0.05</v>
      </c>
      <c r="G3365" s="3">
        <v>-0.99850000000000005</v>
      </c>
      <c r="H3365" s="3">
        <v>31223.65</v>
      </c>
      <c r="I3365" s="3">
        <v>0.98850000000000005</v>
      </c>
      <c r="J3365" s="3">
        <v>950</v>
      </c>
      <c r="K3365">
        <v>31587.5</v>
      </c>
      <c r="L3365">
        <v>631356.17000000004</v>
      </c>
      <c r="M3365">
        <v>41</v>
      </c>
      <c r="N3365">
        <v>761.55</v>
      </c>
      <c r="O3365" s="3">
        <v>-8.2699999999999996E-2</v>
      </c>
      <c r="P3365" s="3">
        <v>0.99850000000000005</v>
      </c>
      <c r="Q3365" s="3" t="s">
        <v>20</v>
      </c>
      <c r="W3365" s="1"/>
      <c r="X3365" s="2"/>
      <c r="Z3365" s="2"/>
      <c r="AB3365" s="3"/>
      <c r="AD3365" s="3"/>
      <c r="AJ3365" s="3"/>
      <c r="AK3365" s="3"/>
    </row>
    <row r="3366" spans="1:37">
      <c r="A3366" t="s">
        <v>139</v>
      </c>
      <c r="B3366" t="s">
        <v>19</v>
      </c>
      <c r="C3366" s="2">
        <v>43250.541666666664</v>
      </c>
      <c r="D3366" s="2">
        <v>32.450000000000003</v>
      </c>
      <c r="E3366" s="2">
        <v>43251.642361111109</v>
      </c>
      <c r="F3366" s="2">
        <v>0.05</v>
      </c>
      <c r="G3366" s="3">
        <v>-0.99850000000000005</v>
      </c>
      <c r="H3366" s="3">
        <v>21650.63</v>
      </c>
      <c r="I3366" s="3">
        <v>0.98839999999999995</v>
      </c>
      <c r="J3366" s="3">
        <v>675</v>
      </c>
      <c r="K3366">
        <v>21903.75</v>
      </c>
      <c r="L3366">
        <v>2464716.7799999998</v>
      </c>
      <c r="M3366">
        <v>105</v>
      </c>
      <c r="N3366">
        <v>206.2</v>
      </c>
      <c r="O3366" s="3">
        <v>-0.82740000000000002</v>
      </c>
      <c r="P3366" s="3">
        <v>0.99850000000000005</v>
      </c>
      <c r="Q3366" s="3" t="s">
        <v>20</v>
      </c>
      <c r="W3366" s="1"/>
      <c r="X3366" s="2"/>
      <c r="Z3366" s="2"/>
      <c r="AB3366" s="3"/>
      <c r="AD3366" s="3"/>
      <c r="AJ3366" s="3"/>
      <c r="AK3366" s="3"/>
    </row>
    <row r="3367" spans="1:37">
      <c r="A3367" t="s">
        <v>147</v>
      </c>
      <c r="B3367" t="s">
        <v>19</v>
      </c>
      <c r="C3367" s="2">
        <v>43763.604166666664</v>
      </c>
      <c r="D3367" s="2">
        <v>70.5</v>
      </c>
      <c r="E3367" s="2">
        <v>43769.614583333336</v>
      </c>
      <c r="F3367" s="2">
        <v>0.1</v>
      </c>
      <c r="G3367" s="3">
        <v>-0.99860000000000004</v>
      </c>
      <c r="H3367" s="3">
        <v>47043.45</v>
      </c>
      <c r="I3367" s="3">
        <v>0.98860000000000003</v>
      </c>
      <c r="J3367" s="3">
        <v>675</v>
      </c>
      <c r="K3367">
        <v>47587.5</v>
      </c>
      <c r="L3367">
        <v>2975471.05</v>
      </c>
      <c r="M3367">
        <v>245</v>
      </c>
      <c r="N3367">
        <v>192.01</v>
      </c>
      <c r="O3367" s="3">
        <v>-0.1794</v>
      </c>
      <c r="P3367" s="3">
        <v>0.99929999999999997</v>
      </c>
      <c r="Q3367" s="3" t="s">
        <v>20</v>
      </c>
      <c r="W3367" s="1"/>
      <c r="X3367" s="2"/>
      <c r="Z3367" s="2"/>
      <c r="AB3367" s="3"/>
      <c r="AD3367" s="3"/>
      <c r="AJ3367" s="3"/>
      <c r="AK3367" s="3"/>
    </row>
    <row r="3368" spans="1:37">
      <c r="A3368" t="s">
        <v>85</v>
      </c>
      <c r="B3368" t="s">
        <v>19</v>
      </c>
      <c r="C3368" s="2">
        <v>42758.625</v>
      </c>
      <c r="D3368" s="2">
        <v>36.4</v>
      </c>
      <c r="E3368" s="2">
        <v>42760.642361111109</v>
      </c>
      <c r="F3368" s="2">
        <v>0.05</v>
      </c>
      <c r="G3368" s="3">
        <v>-0.99860000000000004</v>
      </c>
      <c r="H3368" s="3">
        <v>29688.04</v>
      </c>
      <c r="I3368" s="3">
        <v>0.98860000000000003</v>
      </c>
      <c r="J3368" s="3">
        <v>825</v>
      </c>
      <c r="K3368">
        <v>30030</v>
      </c>
      <c r="L3368">
        <v>2236942.34</v>
      </c>
      <c r="M3368">
        <v>156</v>
      </c>
      <c r="N3368">
        <v>190.31</v>
      </c>
      <c r="O3368" s="3">
        <v>-4.1200000000000001E-2</v>
      </c>
      <c r="P3368" s="3">
        <v>0.99860000000000004</v>
      </c>
      <c r="Q3368" s="3" t="s">
        <v>20</v>
      </c>
      <c r="W3368" s="1"/>
      <c r="X3368" s="2"/>
      <c r="Z3368" s="2"/>
      <c r="AB3368" s="3"/>
      <c r="AD3368" s="3"/>
      <c r="AJ3368" s="3"/>
      <c r="AK3368" s="3"/>
    </row>
    <row r="3369" spans="1:37">
      <c r="A3369" t="s">
        <v>96</v>
      </c>
      <c r="B3369" t="s">
        <v>19</v>
      </c>
      <c r="C3369" s="2">
        <v>42060.579861111109</v>
      </c>
      <c r="D3369" s="2">
        <v>34.5</v>
      </c>
      <c r="E3369" s="2">
        <v>42061.642361111109</v>
      </c>
      <c r="F3369" s="2">
        <v>0.05</v>
      </c>
      <c r="G3369" s="3">
        <v>-0.99860000000000004</v>
      </c>
      <c r="H3369" s="3">
        <v>26430.99</v>
      </c>
      <c r="I3369" s="3">
        <v>0.98850000000000005</v>
      </c>
      <c r="J3369" s="3">
        <v>775</v>
      </c>
      <c r="K3369">
        <v>26737.5</v>
      </c>
      <c r="L3369">
        <v>1775436.63</v>
      </c>
      <c r="M3369">
        <v>95</v>
      </c>
      <c r="N3369">
        <v>278.22000000000003</v>
      </c>
      <c r="O3369" s="3">
        <v>-0.30719999999999997</v>
      </c>
      <c r="P3369" s="3">
        <v>0.99860000000000004</v>
      </c>
      <c r="Q3369" s="3" t="s">
        <v>20</v>
      </c>
      <c r="W3369" s="1"/>
      <c r="X3369" s="2"/>
      <c r="Z3369" s="2"/>
      <c r="AB3369" s="3"/>
      <c r="AD3369" s="3"/>
      <c r="AJ3369" s="3"/>
      <c r="AK3369" s="3"/>
    </row>
    <row r="3370" spans="1:37">
      <c r="A3370" t="s">
        <v>138</v>
      </c>
      <c r="B3370" t="s">
        <v>19</v>
      </c>
      <c r="C3370" s="2">
        <v>43370.465277777781</v>
      </c>
      <c r="D3370" s="2">
        <v>41.1</v>
      </c>
      <c r="E3370" s="2">
        <v>43370.642361111109</v>
      </c>
      <c r="F3370" s="2">
        <v>0.05</v>
      </c>
      <c r="G3370" s="3">
        <v>-0.99880000000000002</v>
      </c>
      <c r="H3370" s="3">
        <v>27430.99</v>
      </c>
      <c r="I3370" s="3">
        <v>0.98880000000000001</v>
      </c>
      <c r="J3370" s="3">
        <v>675</v>
      </c>
      <c r="K3370">
        <v>27742.5</v>
      </c>
      <c r="L3370">
        <v>2448249.2200000002</v>
      </c>
      <c r="M3370">
        <v>52</v>
      </c>
      <c r="N3370">
        <v>527.52</v>
      </c>
      <c r="O3370" s="3">
        <v>-0.1144</v>
      </c>
      <c r="P3370" s="3">
        <v>0.99880000000000002</v>
      </c>
      <c r="Q3370" s="3" t="s">
        <v>20</v>
      </c>
      <c r="W3370" s="1"/>
      <c r="X3370" s="2"/>
      <c r="Z3370" s="2"/>
      <c r="AB3370" s="3"/>
      <c r="AD3370" s="3"/>
      <c r="AJ3370" s="3"/>
      <c r="AK3370" s="3"/>
    </row>
    <row r="3371" spans="1:37">
      <c r="A3371" t="s">
        <v>90</v>
      </c>
      <c r="B3371" t="s">
        <v>19</v>
      </c>
      <c r="C3371" s="2">
        <v>42607.5625</v>
      </c>
      <c r="D3371" s="2">
        <v>43</v>
      </c>
      <c r="E3371" s="2">
        <v>42607.642361111109</v>
      </c>
      <c r="F3371" s="2">
        <v>0.05</v>
      </c>
      <c r="G3371" s="3">
        <v>-0.99880000000000002</v>
      </c>
      <c r="H3371" s="3">
        <v>35078.589999999997</v>
      </c>
      <c r="I3371" s="3">
        <v>0.98880000000000001</v>
      </c>
      <c r="J3371" s="3">
        <v>825</v>
      </c>
      <c r="K3371">
        <v>35475</v>
      </c>
      <c r="L3371">
        <v>1907888.05</v>
      </c>
      <c r="M3371">
        <v>24</v>
      </c>
      <c r="N3371">
        <v>1461.61</v>
      </c>
      <c r="O3371" s="3">
        <v>-0.34420000000000001</v>
      </c>
      <c r="P3371" s="3">
        <v>0.99880000000000002</v>
      </c>
      <c r="Q3371" s="3" t="s">
        <v>20</v>
      </c>
      <c r="W3371" s="1"/>
      <c r="X3371" s="2"/>
      <c r="Z3371" s="2"/>
      <c r="AB3371" s="3"/>
      <c r="AD3371" s="3"/>
      <c r="AJ3371" s="3"/>
      <c r="AK3371" s="3"/>
    </row>
    <row r="3372" spans="1:37">
      <c r="A3372" t="s">
        <v>23</v>
      </c>
      <c r="B3372" t="s">
        <v>19</v>
      </c>
      <c r="C3372" s="2">
        <v>41576.451388888891</v>
      </c>
      <c r="D3372" s="2">
        <v>41.9</v>
      </c>
      <c r="E3372" s="2">
        <v>41578.597222222219</v>
      </c>
      <c r="F3372" s="2">
        <v>0.05</v>
      </c>
      <c r="G3372" s="3">
        <v>-0.99880000000000002</v>
      </c>
      <c r="H3372" s="3">
        <v>39358.97</v>
      </c>
      <c r="I3372" s="3">
        <v>0.98880000000000001</v>
      </c>
      <c r="J3372" s="3">
        <v>949.99990000000003</v>
      </c>
      <c r="K3372">
        <v>39805</v>
      </c>
      <c r="L3372">
        <v>920741.52</v>
      </c>
      <c r="M3372">
        <v>195</v>
      </c>
      <c r="N3372">
        <v>201.84</v>
      </c>
      <c r="O3372" s="3">
        <v>-0.41289999999999999</v>
      </c>
      <c r="P3372" s="3">
        <v>0.99880000000000002</v>
      </c>
      <c r="Q3372" s="3" t="s">
        <v>20</v>
      </c>
      <c r="W3372" s="1"/>
      <c r="X3372" s="2"/>
      <c r="Z3372" s="2"/>
      <c r="AB3372" s="3"/>
      <c r="AD3372" s="3"/>
      <c r="AJ3372" s="3"/>
      <c r="AK3372" s="3"/>
    </row>
    <row r="3373" spans="1:37">
      <c r="A3373" t="s">
        <v>162</v>
      </c>
      <c r="B3373" t="s">
        <v>19</v>
      </c>
      <c r="C3373" s="2">
        <v>43859.625</v>
      </c>
      <c r="D3373" s="2">
        <v>45.8</v>
      </c>
      <c r="E3373" s="2">
        <v>43860.642361111109</v>
      </c>
      <c r="F3373" s="2">
        <v>0.05</v>
      </c>
      <c r="G3373" s="3">
        <v>-0.99890000000000001</v>
      </c>
      <c r="H3373" s="3">
        <v>30571.759999999998</v>
      </c>
      <c r="I3373" s="3">
        <v>0.9889</v>
      </c>
      <c r="J3373" s="3">
        <v>675</v>
      </c>
      <c r="K3373">
        <v>30915</v>
      </c>
      <c r="L3373">
        <v>3015208.3</v>
      </c>
      <c r="M3373">
        <v>82</v>
      </c>
      <c r="N3373">
        <v>372.83</v>
      </c>
      <c r="O3373" s="3">
        <v>-0.13969999999999999</v>
      </c>
      <c r="P3373" s="3">
        <v>0.99890000000000001</v>
      </c>
      <c r="Q3373" s="3" t="s">
        <v>20</v>
      </c>
      <c r="W3373" s="1"/>
      <c r="X3373" s="2"/>
      <c r="Z3373" s="2"/>
      <c r="AB3373" s="3"/>
      <c r="AD3373" s="3"/>
      <c r="AJ3373" s="3"/>
      <c r="AK3373" s="3"/>
    </row>
    <row r="3374" spans="1:37">
      <c r="A3374" t="s">
        <v>22</v>
      </c>
      <c r="B3374" t="s">
        <v>19</v>
      </c>
      <c r="C3374" s="2">
        <v>41668.611111111109</v>
      </c>
      <c r="D3374" s="2">
        <v>47.4</v>
      </c>
      <c r="E3374" s="2">
        <v>41669.642361111109</v>
      </c>
      <c r="F3374" s="2">
        <v>0.05</v>
      </c>
      <c r="G3374" s="3">
        <v>-0.99890000000000001</v>
      </c>
      <c r="H3374" s="3">
        <v>46875.5</v>
      </c>
      <c r="I3374" s="3">
        <v>0.9889</v>
      </c>
      <c r="J3374" s="3">
        <v>999.99990000000003</v>
      </c>
      <c r="K3374">
        <v>47400</v>
      </c>
      <c r="L3374">
        <v>1081544.98</v>
      </c>
      <c r="M3374">
        <v>86</v>
      </c>
      <c r="N3374">
        <v>545.05999999999995</v>
      </c>
      <c r="O3374" s="3">
        <v>-0.23419999999999999</v>
      </c>
      <c r="P3374" s="3">
        <v>0.99890000000000001</v>
      </c>
      <c r="Q3374" s="3" t="s">
        <v>20</v>
      </c>
      <c r="W3374" s="1"/>
      <c r="X3374" s="2"/>
      <c r="Z3374" s="2"/>
      <c r="AB3374" s="3"/>
      <c r="AD3374" s="3"/>
      <c r="AJ3374" s="3"/>
      <c r="AK3374" s="3"/>
    </row>
    <row r="3375" spans="1:37">
      <c r="A3375" t="s">
        <v>102</v>
      </c>
      <c r="B3375" t="s">
        <v>19</v>
      </c>
      <c r="C3375" s="2">
        <v>42423.385416666664</v>
      </c>
      <c r="D3375" s="2">
        <v>45.45</v>
      </c>
      <c r="E3375" s="2">
        <v>42425.642361111109</v>
      </c>
      <c r="F3375" s="2">
        <v>0.05</v>
      </c>
      <c r="G3375" s="3">
        <v>-0.99890000000000001</v>
      </c>
      <c r="H3375" s="3">
        <v>43821.38</v>
      </c>
      <c r="I3375" s="3">
        <v>0.9889</v>
      </c>
      <c r="J3375" s="3">
        <v>975</v>
      </c>
      <c r="K3375">
        <v>44313.75</v>
      </c>
      <c r="L3375">
        <v>2019511.8</v>
      </c>
      <c r="M3375">
        <v>227</v>
      </c>
      <c r="N3375">
        <v>193.05</v>
      </c>
      <c r="O3375" s="3">
        <v>-0.26840000000000003</v>
      </c>
      <c r="P3375" s="3">
        <v>0.99890000000000001</v>
      </c>
      <c r="Q3375" s="3" t="s">
        <v>20</v>
      </c>
      <c r="W3375" s="1"/>
      <c r="X3375" s="2"/>
      <c r="Z3375" s="2"/>
      <c r="AB3375" s="3"/>
      <c r="AD3375" s="3"/>
      <c r="AJ3375" s="3"/>
      <c r="AK3375" s="3"/>
    </row>
    <row r="3376" spans="1:37">
      <c r="A3376" t="s">
        <v>255</v>
      </c>
      <c r="B3376" t="s">
        <v>19</v>
      </c>
      <c r="C3376" s="2">
        <v>44833.493055555555</v>
      </c>
      <c r="D3376" s="2">
        <v>44.55</v>
      </c>
      <c r="E3376" s="2">
        <v>44833.642361111109</v>
      </c>
      <c r="F3376" s="2">
        <v>0.05</v>
      </c>
      <c r="G3376" s="3">
        <v>-0.99890000000000001</v>
      </c>
      <c r="H3376" s="3">
        <v>30837.8</v>
      </c>
      <c r="I3376" s="3">
        <v>0.9889</v>
      </c>
      <c r="J3376" s="3">
        <v>700</v>
      </c>
      <c r="K3376">
        <v>31185</v>
      </c>
      <c r="L3376">
        <v>7112968.2800000003</v>
      </c>
      <c r="M3376">
        <v>44</v>
      </c>
      <c r="N3376">
        <v>700.86</v>
      </c>
      <c r="O3376" s="3">
        <v>-0.13800000000000001</v>
      </c>
      <c r="P3376" s="3">
        <v>0.99890000000000001</v>
      </c>
      <c r="Q3376" s="3" t="s">
        <v>20</v>
      </c>
      <c r="W3376" s="1"/>
      <c r="X3376" s="2"/>
      <c r="Z3376" s="2"/>
      <c r="AB3376" s="3"/>
      <c r="AD3376" s="3"/>
      <c r="AJ3376" s="3"/>
      <c r="AK3376" s="3"/>
    </row>
    <row r="3377" spans="1:37">
      <c r="A3377" t="s">
        <v>216</v>
      </c>
      <c r="B3377" t="s">
        <v>19</v>
      </c>
      <c r="C3377" s="2">
        <v>44615.625</v>
      </c>
      <c r="D3377" s="2">
        <v>88.8</v>
      </c>
      <c r="E3377" s="2">
        <v>44616.642361111109</v>
      </c>
      <c r="F3377" s="2">
        <v>0.1</v>
      </c>
      <c r="G3377" s="3">
        <v>-0.99890000000000001</v>
      </c>
      <c r="H3377" s="3">
        <v>57077.15</v>
      </c>
      <c r="I3377" s="3">
        <v>0.9889</v>
      </c>
      <c r="J3377" s="3">
        <v>650</v>
      </c>
      <c r="K3377">
        <v>57720</v>
      </c>
      <c r="L3377">
        <v>6248256.2800000003</v>
      </c>
      <c r="M3377">
        <v>82</v>
      </c>
      <c r="N3377">
        <v>696.06</v>
      </c>
      <c r="O3377" s="3">
        <v>-0.27929999999999999</v>
      </c>
      <c r="P3377" s="3">
        <v>0.99890000000000001</v>
      </c>
      <c r="Q3377" s="3" t="s">
        <v>20</v>
      </c>
      <c r="W3377" s="1"/>
      <c r="X3377" s="2"/>
      <c r="Z3377" s="2"/>
      <c r="AB3377" s="3"/>
      <c r="AD3377" s="3"/>
      <c r="AJ3377" s="3"/>
      <c r="AK3377" s="3"/>
    </row>
    <row r="3378" spans="1:37">
      <c r="A3378" t="s">
        <v>130</v>
      </c>
      <c r="B3378" t="s">
        <v>19</v>
      </c>
      <c r="C3378" s="2">
        <v>43430.53125</v>
      </c>
      <c r="D3378" s="2">
        <v>47.5</v>
      </c>
      <c r="E3378" s="2">
        <v>43433.642361111109</v>
      </c>
      <c r="F3378" s="2">
        <v>0.05</v>
      </c>
      <c r="G3378" s="3">
        <v>-0.99890000000000001</v>
      </c>
      <c r="H3378" s="3">
        <v>31707.79</v>
      </c>
      <c r="I3378" s="3">
        <v>0.9889</v>
      </c>
      <c r="J3378" s="3">
        <v>675</v>
      </c>
      <c r="K3378">
        <v>32062.5</v>
      </c>
      <c r="L3378">
        <v>2191692.0699999998</v>
      </c>
      <c r="M3378">
        <v>261</v>
      </c>
      <c r="N3378">
        <v>121.49</v>
      </c>
      <c r="O3378" s="3">
        <v>-2.9499999999999998E-2</v>
      </c>
      <c r="P3378" s="3">
        <v>0.99890000000000001</v>
      </c>
      <c r="Q3378" s="3" t="s">
        <v>20</v>
      </c>
      <c r="W3378" s="1"/>
      <c r="X3378" s="2"/>
      <c r="Z3378" s="2"/>
      <c r="AB3378" s="3"/>
      <c r="AD3378" s="3"/>
      <c r="AJ3378" s="3"/>
      <c r="AK3378" s="3"/>
    </row>
    <row r="3379" spans="1:37">
      <c r="A3379" t="s">
        <v>27</v>
      </c>
      <c r="B3379" t="s">
        <v>19</v>
      </c>
      <c r="C3379" s="2">
        <v>41240.385416666664</v>
      </c>
      <c r="D3379" s="2">
        <v>44.9</v>
      </c>
      <c r="E3379" s="2">
        <v>41242.642361111109</v>
      </c>
      <c r="F3379" s="2">
        <v>0.05</v>
      </c>
      <c r="G3379" s="3">
        <v>-0.99890000000000001</v>
      </c>
      <c r="H3379" s="3">
        <v>44400.5</v>
      </c>
      <c r="I3379" s="3">
        <v>0.9889</v>
      </c>
      <c r="J3379" s="3">
        <v>999.99990000000003</v>
      </c>
      <c r="K3379">
        <v>44900</v>
      </c>
      <c r="L3379">
        <v>603411.55000000005</v>
      </c>
      <c r="M3379">
        <v>151</v>
      </c>
      <c r="N3379">
        <v>294.04000000000002</v>
      </c>
      <c r="O3379" s="3">
        <v>-0.1303</v>
      </c>
      <c r="P3379" s="3">
        <v>0.99890000000000001</v>
      </c>
      <c r="Q3379" s="3" t="s">
        <v>20</v>
      </c>
      <c r="W3379" s="1"/>
      <c r="X3379" s="2"/>
      <c r="Z3379" s="2"/>
      <c r="AB3379" s="3"/>
      <c r="AD3379" s="3"/>
      <c r="AJ3379" s="3"/>
      <c r="AK3379" s="3"/>
    </row>
    <row r="3380" spans="1:37">
      <c r="A3380" t="s">
        <v>84</v>
      </c>
      <c r="B3380" t="s">
        <v>19</v>
      </c>
      <c r="C3380" s="2">
        <v>42303.430555555555</v>
      </c>
      <c r="D3380" s="2">
        <v>44.25</v>
      </c>
      <c r="E3380" s="2">
        <v>42306.642361111109</v>
      </c>
      <c r="F3380" s="2">
        <v>0.05</v>
      </c>
      <c r="G3380" s="3">
        <v>-0.99890000000000001</v>
      </c>
      <c r="H3380" s="3">
        <v>37193.449999999997</v>
      </c>
      <c r="I3380" s="3">
        <v>0.9889</v>
      </c>
      <c r="J3380" s="3">
        <v>850</v>
      </c>
      <c r="K3380">
        <v>37612.5</v>
      </c>
      <c r="L3380">
        <v>2071248.83</v>
      </c>
      <c r="M3380">
        <v>290</v>
      </c>
      <c r="N3380">
        <v>128.25</v>
      </c>
      <c r="O3380" s="3">
        <v>-2.9399999999999999E-2</v>
      </c>
      <c r="P3380" s="3">
        <v>0.99890000000000001</v>
      </c>
      <c r="Q3380" s="3" t="s">
        <v>20</v>
      </c>
      <c r="W3380" s="1"/>
      <c r="X3380" s="2"/>
      <c r="Z3380" s="2"/>
      <c r="AB3380" s="3"/>
      <c r="AD3380" s="3"/>
      <c r="AJ3380" s="3"/>
      <c r="AK3380" s="3"/>
    </row>
    <row r="3381" spans="1:37">
      <c r="A3381" t="s">
        <v>235</v>
      </c>
      <c r="B3381" t="s">
        <v>19</v>
      </c>
      <c r="C3381" s="2">
        <v>44525.479166666664</v>
      </c>
      <c r="D3381" s="2">
        <v>51.55</v>
      </c>
      <c r="E3381" s="2">
        <v>44525.642361111109</v>
      </c>
      <c r="F3381" s="2">
        <v>0.05</v>
      </c>
      <c r="G3381" s="3">
        <v>-0.999</v>
      </c>
      <c r="H3381" s="3">
        <v>30590.400000000001</v>
      </c>
      <c r="I3381" s="3">
        <v>0.98899999999999999</v>
      </c>
      <c r="J3381" s="3">
        <v>600</v>
      </c>
      <c r="K3381">
        <v>30930</v>
      </c>
      <c r="L3381">
        <v>5661673.46</v>
      </c>
      <c r="M3381">
        <v>48</v>
      </c>
      <c r="N3381">
        <v>637.29999999999995</v>
      </c>
      <c r="O3381" s="3">
        <v>-0.3337</v>
      </c>
      <c r="P3381" s="3">
        <v>0.999</v>
      </c>
      <c r="Q3381" s="3" t="s">
        <v>20</v>
      </c>
      <c r="W3381" s="1"/>
      <c r="X3381" s="2"/>
      <c r="Z3381" s="2"/>
      <c r="AB3381" s="3"/>
      <c r="AD3381" s="3"/>
      <c r="AJ3381" s="3"/>
      <c r="AK3381" s="3"/>
    </row>
    <row r="3382" spans="1:37">
      <c r="A3382" t="s">
        <v>81</v>
      </c>
      <c r="B3382" t="s">
        <v>19</v>
      </c>
      <c r="C3382" s="2">
        <v>42733.5625</v>
      </c>
      <c r="D3382" s="2">
        <v>51.2</v>
      </c>
      <c r="E3382" s="2">
        <v>42733.642361111109</v>
      </c>
      <c r="F3382" s="2">
        <v>0.05</v>
      </c>
      <c r="G3382" s="3">
        <v>-0.999</v>
      </c>
      <c r="H3382" s="3">
        <v>45573.75</v>
      </c>
      <c r="I3382" s="3">
        <v>0.98899999999999999</v>
      </c>
      <c r="J3382" s="3">
        <v>900</v>
      </c>
      <c r="K3382">
        <v>46080</v>
      </c>
      <c r="L3382">
        <v>2309609.17</v>
      </c>
      <c r="M3382">
        <v>24</v>
      </c>
      <c r="N3382">
        <v>1898.91</v>
      </c>
      <c r="O3382" s="3">
        <v>-7.2300000000000003E-2</v>
      </c>
      <c r="P3382" s="3">
        <v>0.999</v>
      </c>
      <c r="Q3382" s="3" t="s">
        <v>20</v>
      </c>
      <c r="W3382" s="1"/>
      <c r="X3382" s="2"/>
      <c r="Z3382" s="2"/>
      <c r="AB3382" s="3"/>
      <c r="AD3382" s="3"/>
      <c r="AJ3382" s="3"/>
      <c r="AK3382" s="3"/>
    </row>
    <row r="3383" spans="1:37">
      <c r="A3383" t="s">
        <v>75</v>
      </c>
      <c r="B3383" t="s">
        <v>19</v>
      </c>
      <c r="C3383" s="2">
        <v>42514.565972222219</v>
      </c>
      <c r="D3383" s="2">
        <v>61.25</v>
      </c>
      <c r="E3383" s="2">
        <v>42516.642361111109</v>
      </c>
      <c r="F3383" s="2">
        <v>0.05</v>
      </c>
      <c r="G3383" s="3">
        <v>-0.99919999999999998</v>
      </c>
      <c r="H3383" s="3">
        <v>54528.3</v>
      </c>
      <c r="I3383" s="3">
        <v>0.98919999999999997</v>
      </c>
      <c r="J3383" s="3">
        <v>900</v>
      </c>
      <c r="K3383">
        <v>55125</v>
      </c>
      <c r="L3383">
        <v>1866969.7</v>
      </c>
      <c r="M3383">
        <v>175</v>
      </c>
      <c r="N3383">
        <v>311.58999999999997</v>
      </c>
      <c r="O3383" s="3">
        <v>-0.2555</v>
      </c>
      <c r="P3383" s="3">
        <v>0.99919999999999998</v>
      </c>
      <c r="Q3383" s="3" t="s">
        <v>20</v>
      </c>
      <c r="W3383" s="1"/>
      <c r="X3383" s="2"/>
      <c r="Z3383" s="2"/>
      <c r="AB3383" s="3"/>
      <c r="AD3383" s="3"/>
      <c r="AJ3383" s="3"/>
      <c r="AK3383" s="3"/>
    </row>
    <row r="3384" spans="1:37">
      <c r="A3384" t="s">
        <v>41</v>
      </c>
      <c r="B3384" t="s">
        <v>19</v>
      </c>
      <c r="C3384" s="2">
        <v>40931.569444444445</v>
      </c>
      <c r="D3384" s="2">
        <v>64.2</v>
      </c>
      <c r="E3384" s="2">
        <v>40933.642361111109</v>
      </c>
      <c r="F3384" s="2">
        <v>0.05</v>
      </c>
      <c r="G3384" s="3">
        <v>-0.99919999999999998</v>
      </c>
      <c r="H3384" s="3">
        <v>60332.13</v>
      </c>
      <c r="I3384" s="3">
        <v>0.98919999999999997</v>
      </c>
      <c r="J3384" s="3">
        <v>950</v>
      </c>
      <c r="K3384">
        <v>60990</v>
      </c>
      <c r="L3384">
        <v>-103449.65</v>
      </c>
      <c r="M3384">
        <v>174</v>
      </c>
      <c r="N3384">
        <v>346.74</v>
      </c>
      <c r="O3384" s="3">
        <v>-0.16039999999999999</v>
      </c>
      <c r="P3384" s="3">
        <v>0.99919999999999998</v>
      </c>
      <c r="Q3384" s="3" t="s">
        <v>20</v>
      </c>
      <c r="W3384" s="1"/>
      <c r="X3384" s="2"/>
      <c r="Z3384" s="2"/>
      <c r="AB3384" s="3"/>
      <c r="AD3384" s="3"/>
      <c r="AJ3384" s="3"/>
      <c r="AK3384" s="3"/>
    </row>
    <row r="3385" spans="1:37">
      <c r="A3385" t="s">
        <v>53</v>
      </c>
      <c r="B3385" t="s">
        <v>19</v>
      </c>
      <c r="C3385" s="2">
        <v>41479.385416666664</v>
      </c>
      <c r="D3385" s="2">
        <v>64</v>
      </c>
      <c r="E3385" s="2">
        <v>41480.642361111109</v>
      </c>
      <c r="F3385" s="2">
        <v>0.05</v>
      </c>
      <c r="G3385" s="3">
        <v>-0.99919999999999998</v>
      </c>
      <c r="H3385" s="3">
        <v>56978.55</v>
      </c>
      <c r="I3385" s="3">
        <v>0.98919999999999997</v>
      </c>
      <c r="J3385" s="3">
        <v>900</v>
      </c>
      <c r="K3385">
        <v>57600</v>
      </c>
      <c r="L3385">
        <v>553783.72</v>
      </c>
      <c r="M3385">
        <v>151</v>
      </c>
      <c r="N3385">
        <v>377.34</v>
      </c>
      <c r="O3385" s="3">
        <v>-5.8599999999999999E-2</v>
      </c>
      <c r="P3385" s="3">
        <v>0.99919999999999998</v>
      </c>
      <c r="Q3385" s="3" t="s">
        <v>20</v>
      </c>
      <c r="W3385" s="1"/>
      <c r="X3385" s="2"/>
      <c r="Z3385" s="2"/>
      <c r="AB3385" s="3"/>
      <c r="AD3385" s="3"/>
      <c r="AJ3385" s="3"/>
      <c r="AK3385" s="3"/>
    </row>
    <row r="3386" spans="1:37">
      <c r="A3386" t="s">
        <v>214</v>
      </c>
      <c r="B3386" t="s">
        <v>19</v>
      </c>
      <c r="C3386" s="2">
        <v>44769.427083333336</v>
      </c>
      <c r="D3386" s="2">
        <v>65.099999999999994</v>
      </c>
      <c r="E3386" s="2">
        <v>44770.642361111109</v>
      </c>
      <c r="F3386" s="2">
        <v>0.05</v>
      </c>
      <c r="G3386" s="3">
        <v>-0.99919999999999998</v>
      </c>
      <c r="H3386" s="3">
        <v>48298.879999999997</v>
      </c>
      <c r="I3386" s="3">
        <v>0.98919999999999997</v>
      </c>
      <c r="J3386" s="3">
        <v>750</v>
      </c>
      <c r="K3386">
        <v>48825</v>
      </c>
      <c r="L3386">
        <v>7134587.4299999997</v>
      </c>
      <c r="M3386">
        <v>139</v>
      </c>
      <c r="N3386">
        <v>347.47</v>
      </c>
      <c r="O3386" s="3">
        <v>-0.13669999999999999</v>
      </c>
      <c r="P3386" s="3">
        <v>0.99919999999999998</v>
      </c>
      <c r="Q3386" s="3" t="s">
        <v>20</v>
      </c>
      <c r="W3386" s="1"/>
      <c r="X3386" s="2"/>
      <c r="Z3386" s="2"/>
      <c r="AB3386" s="3"/>
      <c r="AD3386" s="3"/>
      <c r="AJ3386" s="3"/>
      <c r="AK3386" s="3"/>
    </row>
    <row r="3387" spans="1:37">
      <c r="A3387" t="s">
        <v>104</v>
      </c>
      <c r="B3387" t="s">
        <v>19</v>
      </c>
      <c r="C3387" s="2">
        <v>43978.444444444445</v>
      </c>
      <c r="D3387" s="2">
        <v>65.2</v>
      </c>
      <c r="E3387" s="2">
        <v>43979.642361111109</v>
      </c>
      <c r="F3387" s="2">
        <v>0.05</v>
      </c>
      <c r="G3387" s="3">
        <v>-0.99919999999999998</v>
      </c>
      <c r="H3387" s="3">
        <v>58047.75</v>
      </c>
      <c r="I3387" s="3">
        <v>0.98919999999999997</v>
      </c>
      <c r="J3387" s="3">
        <v>900</v>
      </c>
      <c r="K3387">
        <v>58680</v>
      </c>
      <c r="L3387">
        <v>3238299.39</v>
      </c>
      <c r="M3387">
        <v>134</v>
      </c>
      <c r="N3387">
        <v>433.19</v>
      </c>
      <c r="O3387" s="3">
        <v>-0.4103</v>
      </c>
      <c r="P3387" s="3">
        <v>0.99919999999999998</v>
      </c>
      <c r="Q3387" s="3" t="s">
        <v>20</v>
      </c>
      <c r="W3387" s="1"/>
      <c r="X3387" s="2"/>
      <c r="Z3387" s="2"/>
      <c r="AB3387" s="3"/>
      <c r="AD3387" s="3"/>
      <c r="AJ3387" s="3"/>
      <c r="AK3387" s="3"/>
    </row>
    <row r="3388" spans="1:37">
      <c r="A3388" t="s">
        <v>367</v>
      </c>
      <c r="B3388" t="s">
        <v>19</v>
      </c>
      <c r="C3388" s="2">
        <v>44707.541666666664</v>
      </c>
      <c r="D3388" s="2">
        <v>64.25</v>
      </c>
      <c r="E3388" s="2">
        <v>44707.642361111109</v>
      </c>
      <c r="F3388" s="2">
        <v>0.05</v>
      </c>
      <c r="G3388" s="3">
        <v>-0.99919999999999998</v>
      </c>
      <c r="H3388" s="3">
        <v>47667.75</v>
      </c>
      <c r="I3388" s="3">
        <v>0.98919999999999997</v>
      </c>
      <c r="J3388" s="3">
        <v>750</v>
      </c>
      <c r="K3388">
        <v>48187.5</v>
      </c>
      <c r="L3388">
        <v>6827088.0300000003</v>
      </c>
      <c r="M3388">
        <v>30</v>
      </c>
      <c r="N3388">
        <v>1588.93</v>
      </c>
      <c r="O3388" s="3">
        <v>-1.0629999999999999</v>
      </c>
      <c r="P3388" s="3">
        <v>0.99919999999999998</v>
      </c>
      <c r="Q3388" s="3" t="s">
        <v>20</v>
      </c>
      <c r="W3388" s="1"/>
      <c r="X3388" s="2"/>
      <c r="Z3388" s="2"/>
      <c r="AB3388" s="3"/>
      <c r="AD3388" s="3"/>
      <c r="AJ3388" s="3"/>
      <c r="AK3388" s="3"/>
    </row>
    <row r="3389" spans="1:37">
      <c r="A3389" t="s">
        <v>257</v>
      </c>
      <c r="B3389" t="s">
        <v>19</v>
      </c>
      <c r="C3389" s="2">
        <v>44496.59375</v>
      </c>
      <c r="D3389" s="2">
        <v>60.3</v>
      </c>
      <c r="E3389" s="2">
        <v>44497.642361111109</v>
      </c>
      <c r="F3389" s="2">
        <v>0.05</v>
      </c>
      <c r="G3389" s="3">
        <v>-0.99919999999999998</v>
      </c>
      <c r="H3389" s="3">
        <v>35787.9</v>
      </c>
      <c r="I3389" s="3">
        <v>0.98919999999999997</v>
      </c>
      <c r="J3389" s="3">
        <v>600</v>
      </c>
      <c r="K3389">
        <v>36180</v>
      </c>
      <c r="L3389">
        <v>5622715.46</v>
      </c>
      <c r="M3389">
        <v>91</v>
      </c>
      <c r="N3389">
        <v>393.27</v>
      </c>
      <c r="O3389" s="3">
        <v>-0.437</v>
      </c>
      <c r="P3389" s="3">
        <v>0.99919999999999998</v>
      </c>
      <c r="Q3389" s="3" t="s">
        <v>20</v>
      </c>
      <c r="W3389" s="1"/>
      <c r="X3389" s="2"/>
      <c r="Z3389" s="2"/>
      <c r="AB3389" s="3"/>
      <c r="AD3389" s="3"/>
      <c r="AJ3389" s="3"/>
      <c r="AK3389" s="3"/>
    </row>
    <row r="3390" spans="1:37">
      <c r="A3390" t="s">
        <v>254</v>
      </c>
      <c r="B3390" t="s">
        <v>19</v>
      </c>
      <c r="C3390" s="2">
        <v>44798.604166666664</v>
      </c>
      <c r="D3390" s="2">
        <v>59</v>
      </c>
      <c r="E3390" s="2">
        <v>44798.642361111109</v>
      </c>
      <c r="F3390" s="2">
        <v>0.05</v>
      </c>
      <c r="G3390" s="3">
        <v>-0.99919999999999998</v>
      </c>
      <c r="H3390" s="3">
        <v>40851.65</v>
      </c>
      <c r="I3390" s="3">
        <v>0.98909999999999998</v>
      </c>
      <c r="J3390" s="3">
        <v>700</v>
      </c>
      <c r="K3390">
        <v>41300</v>
      </c>
      <c r="L3390">
        <v>7307959.5800000001</v>
      </c>
      <c r="M3390">
        <v>12</v>
      </c>
      <c r="N3390">
        <v>3404.3</v>
      </c>
      <c r="O3390" s="3">
        <v>-0.57120000000000004</v>
      </c>
      <c r="P3390" s="3">
        <v>0.99919999999999998</v>
      </c>
      <c r="Q3390" s="3" t="s">
        <v>20</v>
      </c>
      <c r="W3390" s="1"/>
      <c r="X3390" s="2"/>
      <c r="Z3390" s="2"/>
      <c r="AB3390" s="3"/>
      <c r="AD3390" s="3"/>
      <c r="AJ3390" s="3"/>
      <c r="AK3390" s="3"/>
    </row>
    <row r="3391" spans="1:37">
      <c r="A3391" t="s">
        <v>203</v>
      </c>
      <c r="B3391" t="s">
        <v>19</v>
      </c>
      <c r="C3391" s="2">
        <v>44405.552083333336</v>
      </c>
      <c r="D3391" s="2">
        <v>67.45</v>
      </c>
      <c r="E3391" s="2">
        <v>44406.642361111109</v>
      </c>
      <c r="F3391" s="2">
        <v>0.05</v>
      </c>
      <c r="G3391" s="3">
        <v>-0.99929999999999997</v>
      </c>
      <c r="H3391" s="3">
        <v>46707.5</v>
      </c>
      <c r="I3391" s="3">
        <v>0.98929999999999996</v>
      </c>
      <c r="J3391" s="3">
        <v>700</v>
      </c>
      <c r="K3391">
        <v>47215</v>
      </c>
      <c r="L3391">
        <v>5707736.9100000001</v>
      </c>
      <c r="M3391">
        <v>103</v>
      </c>
      <c r="N3391">
        <v>453.47</v>
      </c>
      <c r="O3391" s="3">
        <v>-0.26019999999999999</v>
      </c>
      <c r="P3391" s="3">
        <v>0.99929999999999997</v>
      </c>
      <c r="Q3391" s="3" t="s">
        <v>20</v>
      </c>
      <c r="W3391" s="1"/>
      <c r="X3391" s="2"/>
      <c r="Z3391" s="2"/>
      <c r="AB3391" s="3"/>
      <c r="AD3391" s="3"/>
      <c r="AJ3391" s="3"/>
      <c r="AK3391" s="3"/>
    </row>
    <row r="3392" spans="1:37">
      <c r="A3392" t="s">
        <v>33</v>
      </c>
      <c r="B3392" t="s">
        <v>19</v>
      </c>
      <c r="C3392" s="2">
        <v>41514.559027777781</v>
      </c>
      <c r="D3392" s="2">
        <v>75.150000000000006</v>
      </c>
      <c r="E3392" s="2">
        <v>41515.642361111109</v>
      </c>
      <c r="F3392" s="2">
        <v>0.05</v>
      </c>
      <c r="G3392" s="3">
        <v>-0.99929999999999997</v>
      </c>
      <c r="H3392" s="3">
        <v>81782.8</v>
      </c>
      <c r="I3392" s="3">
        <v>0.98929999999999996</v>
      </c>
      <c r="J3392" s="3">
        <v>1100</v>
      </c>
      <c r="K3392">
        <v>82665</v>
      </c>
      <c r="L3392">
        <v>806344.12</v>
      </c>
      <c r="M3392">
        <v>101</v>
      </c>
      <c r="N3392">
        <v>809.73</v>
      </c>
      <c r="O3392" s="3">
        <v>-0.29870000000000002</v>
      </c>
      <c r="P3392" s="3">
        <v>0.99929999999999997</v>
      </c>
      <c r="Q3392" s="3" t="s">
        <v>20</v>
      </c>
      <c r="W3392" s="1"/>
      <c r="X3392" s="2"/>
      <c r="Z3392" s="2"/>
      <c r="AB3392" s="3"/>
      <c r="AD3392" s="3"/>
      <c r="AJ3392" s="3"/>
      <c r="AK3392" s="3"/>
    </row>
    <row r="3393" spans="1:37">
      <c r="A3393" t="s">
        <v>236</v>
      </c>
      <c r="B3393" t="s">
        <v>19</v>
      </c>
      <c r="C3393" s="2">
        <v>44588.576388888891</v>
      </c>
      <c r="D3393" s="2">
        <v>68.7</v>
      </c>
      <c r="E3393" s="2">
        <v>44588.642361111109</v>
      </c>
      <c r="F3393" s="2">
        <v>0.05</v>
      </c>
      <c r="G3393" s="3">
        <v>-0.99929999999999997</v>
      </c>
      <c r="H3393" s="3">
        <v>44175.63</v>
      </c>
      <c r="I3393" s="3">
        <v>0.98929999999999996</v>
      </c>
      <c r="J3393" s="3">
        <v>650</v>
      </c>
      <c r="K3393">
        <v>44655</v>
      </c>
      <c r="L3393">
        <v>5818743.7599999998</v>
      </c>
      <c r="M3393">
        <v>20</v>
      </c>
      <c r="N3393">
        <v>2208.7800000000002</v>
      </c>
      <c r="O3393" s="3">
        <v>-0.3362</v>
      </c>
      <c r="P3393" s="3">
        <v>0.99929999999999997</v>
      </c>
      <c r="Q3393" s="3" t="s">
        <v>20</v>
      </c>
      <c r="W3393" s="1"/>
      <c r="X3393" s="2"/>
      <c r="Z3393" s="2"/>
      <c r="AB3393" s="3"/>
      <c r="AD3393" s="3"/>
      <c r="AJ3393" s="3"/>
      <c r="AK3393" s="3"/>
    </row>
    <row r="3394" spans="1:37">
      <c r="A3394" t="s">
        <v>164</v>
      </c>
      <c r="B3394" t="s">
        <v>19</v>
      </c>
      <c r="C3394" s="2">
        <v>43823.513888888891</v>
      </c>
      <c r="D3394" s="2">
        <v>72.900000000000006</v>
      </c>
      <c r="E3394" s="2">
        <v>43825.642361111109</v>
      </c>
      <c r="F3394" s="2">
        <v>0.05</v>
      </c>
      <c r="G3394" s="3">
        <v>-0.99929999999999997</v>
      </c>
      <c r="H3394" s="3">
        <v>48681.34</v>
      </c>
      <c r="I3394" s="3">
        <v>0.98929999999999996</v>
      </c>
      <c r="J3394" s="3">
        <v>675</v>
      </c>
      <c r="K3394">
        <v>49207.5</v>
      </c>
      <c r="L3394">
        <v>3070419.59</v>
      </c>
      <c r="M3394">
        <v>114</v>
      </c>
      <c r="N3394">
        <v>427.03</v>
      </c>
      <c r="O3394" s="3">
        <v>-0.16869999999999999</v>
      </c>
      <c r="P3394" s="3">
        <v>0.99929999999999997</v>
      </c>
      <c r="Q3394" s="3" t="s">
        <v>20</v>
      </c>
      <c r="W3394" s="1"/>
      <c r="X3394" s="2"/>
      <c r="Z3394" s="2"/>
      <c r="AB3394" s="3"/>
      <c r="AD3394" s="3"/>
      <c r="AJ3394" s="3"/>
      <c r="AK3394" s="3"/>
    </row>
    <row r="3395" spans="1:37">
      <c r="A3395" t="s">
        <v>81</v>
      </c>
      <c r="B3395" t="s">
        <v>19</v>
      </c>
      <c r="C3395" s="2">
        <v>42545.59375</v>
      </c>
      <c r="D3395" s="2">
        <v>87.75</v>
      </c>
      <c r="E3395" s="2">
        <v>42551.642361111109</v>
      </c>
      <c r="F3395" s="2">
        <v>0.05</v>
      </c>
      <c r="G3395" s="3">
        <v>-0.99939999999999996</v>
      </c>
      <c r="H3395" s="3">
        <v>71628.149999999994</v>
      </c>
      <c r="I3395" s="3">
        <v>0.98939999999999995</v>
      </c>
      <c r="J3395" s="3">
        <v>825</v>
      </c>
      <c r="K3395">
        <v>72393.75</v>
      </c>
      <c r="L3395">
        <v>1850347.6</v>
      </c>
      <c r="M3395">
        <v>319</v>
      </c>
      <c r="N3395">
        <v>224.54</v>
      </c>
      <c r="O3395" s="3">
        <v>-0.2399</v>
      </c>
      <c r="P3395" s="3">
        <v>0.99939999999999996</v>
      </c>
      <c r="Q3395" s="3" t="s">
        <v>20</v>
      </c>
      <c r="W3395" s="1"/>
      <c r="X3395" s="2"/>
      <c r="Z3395" s="2"/>
      <c r="AB3395" s="3"/>
      <c r="AD3395" s="3"/>
      <c r="AJ3395" s="3"/>
      <c r="AK3395" s="3"/>
    </row>
    <row r="3396" spans="1:37">
      <c r="A3396" t="s">
        <v>236</v>
      </c>
      <c r="B3396" t="s">
        <v>19</v>
      </c>
      <c r="C3396" s="2">
        <v>44678.611111111109</v>
      </c>
      <c r="D3396" s="2">
        <v>77.5</v>
      </c>
      <c r="E3396" s="2">
        <v>44679.642361111109</v>
      </c>
      <c r="F3396" s="2">
        <v>0.05</v>
      </c>
      <c r="G3396" s="3">
        <v>-0.99939999999999996</v>
      </c>
      <c r="H3396" s="3">
        <v>49838.43</v>
      </c>
      <c r="I3396" s="3">
        <v>0.98929999999999996</v>
      </c>
      <c r="J3396" s="3">
        <v>650</v>
      </c>
      <c r="K3396">
        <v>50375</v>
      </c>
      <c r="L3396">
        <v>6558024.3300000001</v>
      </c>
      <c r="M3396">
        <v>86</v>
      </c>
      <c r="N3396">
        <v>579.52</v>
      </c>
      <c r="O3396" s="3">
        <v>-0.47810000000000002</v>
      </c>
      <c r="P3396" s="3">
        <v>0.99939999999999996</v>
      </c>
      <c r="Q3396" s="3" t="s">
        <v>20</v>
      </c>
      <c r="W3396" s="1"/>
      <c r="X3396" s="2"/>
      <c r="Z3396" s="2"/>
      <c r="AB3396" s="3"/>
      <c r="AD3396" s="3"/>
      <c r="AJ3396" s="3"/>
      <c r="AK3396" s="3"/>
    </row>
    <row r="3397" spans="1:37">
      <c r="A3397" t="s">
        <v>109</v>
      </c>
      <c r="B3397" t="s">
        <v>19</v>
      </c>
      <c r="C3397" s="2">
        <v>43949.548611111109</v>
      </c>
      <c r="D3397" s="2">
        <v>80.05</v>
      </c>
      <c r="E3397" s="2">
        <v>43951.642361111109</v>
      </c>
      <c r="F3397" s="2">
        <v>0.05</v>
      </c>
      <c r="G3397" s="3">
        <v>-0.99939999999999996</v>
      </c>
      <c r="H3397" s="3">
        <v>71279.100000000006</v>
      </c>
      <c r="I3397" s="3">
        <v>0.98939999999999995</v>
      </c>
      <c r="J3397" s="3">
        <v>899.99990000000003</v>
      </c>
      <c r="K3397">
        <v>72045</v>
      </c>
      <c r="L3397">
        <v>3176145.76</v>
      </c>
      <c r="M3397">
        <v>180</v>
      </c>
      <c r="N3397">
        <v>395.99</v>
      </c>
      <c r="O3397" s="3">
        <v>-3.8100000000000002E-2</v>
      </c>
      <c r="P3397" s="3">
        <v>0.99939999999999996</v>
      </c>
      <c r="Q3397" s="3" t="s">
        <v>20</v>
      </c>
      <c r="W3397" s="1"/>
      <c r="X3397" s="2"/>
      <c r="Z3397" s="2"/>
      <c r="AB3397" s="3"/>
      <c r="AD3397" s="3"/>
      <c r="AJ3397" s="3"/>
      <c r="AK3397" s="3"/>
    </row>
    <row r="3398" spans="1:37">
      <c r="A3398" t="s">
        <v>190</v>
      </c>
      <c r="B3398" t="s">
        <v>19</v>
      </c>
      <c r="C3398" s="2">
        <v>44251.395833333336</v>
      </c>
      <c r="D3398" s="2">
        <v>94.3</v>
      </c>
      <c r="E3398" s="2">
        <v>44252.642361111109</v>
      </c>
      <c r="F3398" s="2">
        <v>0.05</v>
      </c>
      <c r="G3398" s="3">
        <v>-0.99950000000000006</v>
      </c>
      <c r="H3398" s="3">
        <v>62981.89</v>
      </c>
      <c r="I3398" s="3">
        <v>0.98950000000000005</v>
      </c>
      <c r="J3398" s="3">
        <v>675</v>
      </c>
      <c r="K3398">
        <v>63652.5</v>
      </c>
      <c r="L3398">
        <v>4597513.63</v>
      </c>
      <c r="M3398">
        <v>104</v>
      </c>
      <c r="N3398">
        <v>605.6</v>
      </c>
      <c r="O3398" s="3">
        <v>-0.18290000000000001</v>
      </c>
      <c r="P3398" s="3">
        <v>0.99950000000000006</v>
      </c>
      <c r="Q3398" s="3" t="s">
        <v>20</v>
      </c>
      <c r="W3398" s="1"/>
      <c r="X3398" s="2"/>
      <c r="Z3398" s="2"/>
      <c r="AB3398" s="3"/>
      <c r="AD3398" s="3"/>
      <c r="AJ3398" s="3"/>
      <c r="AK3398" s="3"/>
    </row>
    <row r="3399" spans="1:37">
      <c r="A3399" t="s">
        <v>186</v>
      </c>
      <c r="B3399" t="s">
        <v>19</v>
      </c>
      <c r="C3399" s="2">
        <v>44221.590277777781</v>
      </c>
      <c r="D3399" s="2">
        <v>118.7</v>
      </c>
      <c r="E3399" s="2">
        <v>44224.642361111109</v>
      </c>
      <c r="F3399" s="2">
        <v>0.05</v>
      </c>
      <c r="G3399" s="3">
        <v>-0.99960000000000004</v>
      </c>
      <c r="H3399" s="3">
        <v>79287.19</v>
      </c>
      <c r="I3399" s="3">
        <v>0.98960000000000004</v>
      </c>
      <c r="J3399" s="3">
        <v>675</v>
      </c>
      <c r="K3399">
        <v>80122.5</v>
      </c>
      <c r="L3399">
        <v>4356724.59</v>
      </c>
      <c r="M3399">
        <v>168</v>
      </c>
      <c r="N3399">
        <v>471.95</v>
      </c>
      <c r="O3399" s="3">
        <v>-1.9E-2</v>
      </c>
      <c r="P3399" s="3">
        <v>0.99960000000000004</v>
      </c>
      <c r="Q3399" s="3" t="s">
        <v>20</v>
      </c>
      <c r="W3399" s="1"/>
      <c r="X3399" s="2"/>
      <c r="Z3399" s="2"/>
      <c r="AB3399" s="3"/>
      <c r="AD3399" s="3"/>
      <c r="AJ3399" s="3"/>
      <c r="AK3399" s="3"/>
    </row>
    <row r="3400" spans="1:37">
      <c r="D3400" s="2"/>
      <c r="F3400" s="2"/>
      <c r="H3400" s="3"/>
      <c r="J3400" s="3"/>
      <c r="P3400" s="3"/>
      <c r="Q3400" s="3"/>
      <c r="W3400" s="1"/>
      <c r="X3400" s="2"/>
      <c r="Z3400" s="2"/>
      <c r="AB3400" s="3"/>
      <c r="AD3400" s="3"/>
      <c r="AJ3400" s="3"/>
      <c r="AK3400" s="3"/>
    </row>
    <row r="3401" spans="1:37">
      <c r="D3401" s="2"/>
      <c r="F3401" s="2"/>
      <c r="H3401" s="3"/>
      <c r="J3401" s="3"/>
      <c r="P3401" s="3"/>
      <c r="Q3401" s="3"/>
      <c r="W3401" s="1"/>
      <c r="X3401" s="2"/>
      <c r="Z3401" s="2"/>
      <c r="AB3401" s="3"/>
      <c r="AD3401" s="3"/>
      <c r="AJ3401" s="3"/>
      <c r="AK3401" s="3"/>
    </row>
    <row r="3402" spans="1:37">
      <c r="D3402" s="2"/>
      <c r="F3402" s="2"/>
      <c r="H3402" s="3"/>
      <c r="J3402" s="3"/>
      <c r="P3402" s="3"/>
      <c r="Q3402" s="3"/>
      <c r="W3402" s="1"/>
      <c r="X3402" s="2"/>
      <c r="Z3402" s="2"/>
      <c r="AB3402" s="3"/>
      <c r="AD3402" s="3"/>
      <c r="AJ3402" s="3"/>
      <c r="AK3402" s="3"/>
    </row>
    <row r="3403" spans="1:37">
      <c r="D3403" s="2"/>
      <c r="F3403" s="2"/>
      <c r="H3403" s="3"/>
      <c r="J3403" s="3"/>
      <c r="P3403" s="3"/>
      <c r="Q3403" s="3"/>
      <c r="W3403" s="1"/>
      <c r="X3403" s="2"/>
      <c r="Z3403" s="2"/>
      <c r="AB3403" s="3"/>
      <c r="AD3403" s="3"/>
      <c r="AJ3403" s="3"/>
      <c r="AK3403" s="3"/>
    </row>
    <row r="3404" spans="1:37">
      <c r="D3404" s="2"/>
      <c r="F3404" s="2"/>
      <c r="H3404" s="3"/>
      <c r="J3404" s="3"/>
      <c r="P3404" s="3"/>
      <c r="Q3404" s="3"/>
      <c r="W3404" s="1"/>
      <c r="X3404" s="2"/>
      <c r="Z3404" s="2"/>
      <c r="AB3404" s="3"/>
      <c r="AD3404" s="3"/>
      <c r="AJ3404" s="3"/>
      <c r="AK3404" s="3"/>
    </row>
    <row r="3405" spans="1:37">
      <c r="D3405" s="2"/>
      <c r="F3405" s="2"/>
      <c r="H3405" s="3"/>
      <c r="J3405" s="3"/>
      <c r="P3405" s="3"/>
      <c r="Q3405" s="3"/>
      <c r="W3405" s="1"/>
      <c r="X3405" s="2"/>
      <c r="Z3405" s="2"/>
      <c r="AB3405" s="3"/>
      <c r="AD3405" s="3"/>
      <c r="AJ3405" s="3"/>
      <c r="AK3405" s="3"/>
    </row>
    <row r="3406" spans="1:37">
      <c r="D3406" s="2"/>
      <c r="F3406" s="2"/>
      <c r="H3406" s="3"/>
      <c r="J3406" s="3"/>
      <c r="P3406" s="3"/>
      <c r="Q3406" s="3"/>
      <c r="W3406" s="1"/>
      <c r="X3406" s="2"/>
      <c r="Z3406" s="2"/>
      <c r="AB3406" s="3"/>
      <c r="AD3406" s="3"/>
      <c r="AJ3406" s="3"/>
      <c r="AK3406" s="3"/>
    </row>
    <row r="3407" spans="1:37">
      <c r="D3407" s="2"/>
      <c r="F3407" s="2"/>
      <c r="H3407" s="3"/>
      <c r="J3407" s="3"/>
      <c r="P3407" s="3"/>
      <c r="Q3407" s="3"/>
      <c r="W3407" s="1"/>
      <c r="X3407" s="2"/>
      <c r="Z3407" s="2"/>
      <c r="AB3407" s="3"/>
      <c r="AD3407" s="3"/>
      <c r="AJ3407" s="3"/>
      <c r="AK3407" s="3"/>
    </row>
    <row r="3408" spans="1:37">
      <c r="D3408" s="2"/>
      <c r="F3408" s="2"/>
      <c r="H3408" s="3"/>
      <c r="J3408" s="3"/>
      <c r="P3408" s="3"/>
      <c r="Q3408" s="3"/>
      <c r="W3408" s="1"/>
      <c r="X3408" s="2"/>
      <c r="Z3408" s="2"/>
      <c r="AB3408" s="3"/>
      <c r="AD3408" s="3"/>
      <c r="AJ3408" s="3"/>
      <c r="AK3408" s="3"/>
    </row>
    <row r="3409" spans="4:37">
      <c r="D3409" s="2"/>
      <c r="F3409" s="2"/>
      <c r="H3409" s="3"/>
      <c r="J3409" s="3"/>
      <c r="P3409" s="3"/>
      <c r="Q3409" s="3"/>
      <c r="W3409" s="1"/>
      <c r="X3409" s="2"/>
      <c r="Z3409" s="2"/>
      <c r="AB3409" s="3"/>
      <c r="AD3409" s="3"/>
      <c r="AJ3409" s="3"/>
      <c r="AK3409" s="3"/>
    </row>
    <row r="3410" spans="4:37">
      <c r="D3410" s="2"/>
      <c r="F3410" s="2"/>
      <c r="H3410" s="3"/>
      <c r="J3410" s="3"/>
      <c r="P3410" s="3"/>
      <c r="Q3410" s="3"/>
      <c r="W3410" s="1"/>
      <c r="X3410" s="2"/>
      <c r="Z3410" s="2"/>
      <c r="AB3410" s="3"/>
      <c r="AD3410" s="3"/>
      <c r="AJ3410" s="3"/>
      <c r="AK3410" s="3"/>
    </row>
    <row r="3411" spans="4:37">
      <c r="D3411" s="2"/>
      <c r="F3411" s="2"/>
      <c r="H3411" s="3"/>
      <c r="J3411" s="3"/>
      <c r="P3411" s="3"/>
      <c r="Q3411" s="3"/>
      <c r="W3411" s="1"/>
      <c r="X3411" s="2"/>
      <c r="Z3411" s="2"/>
      <c r="AB3411" s="3"/>
      <c r="AD3411" s="3"/>
      <c r="AJ3411" s="3"/>
      <c r="AK3411" s="3"/>
    </row>
    <row r="3412" spans="4:37">
      <c r="D3412" s="2"/>
      <c r="F3412" s="2"/>
      <c r="H3412" s="3"/>
      <c r="J3412" s="3"/>
      <c r="P3412" s="3"/>
      <c r="Q3412" s="3"/>
      <c r="W3412" s="1"/>
      <c r="X3412" s="2"/>
      <c r="Z3412" s="2"/>
      <c r="AB3412" s="3"/>
      <c r="AD3412" s="3"/>
      <c r="AJ3412" s="3"/>
      <c r="AK3412" s="3"/>
    </row>
    <row r="3413" spans="4:37">
      <c r="D3413" s="2"/>
      <c r="F3413" s="2"/>
      <c r="H3413" s="3"/>
      <c r="J3413" s="3"/>
      <c r="P3413" s="3"/>
      <c r="Q3413" s="3"/>
      <c r="W3413" s="1"/>
      <c r="X3413" s="2"/>
      <c r="Z3413" s="2"/>
      <c r="AB3413" s="3"/>
      <c r="AD3413" s="3"/>
      <c r="AJ3413" s="3"/>
      <c r="AK3413" s="3"/>
    </row>
    <row r="3414" spans="4:37">
      <c r="D3414" s="2"/>
      <c r="F3414" s="2"/>
      <c r="H3414" s="3"/>
      <c r="J3414" s="3"/>
      <c r="P3414" s="3"/>
      <c r="Q3414" s="3"/>
      <c r="W3414" s="1"/>
      <c r="X3414" s="2"/>
      <c r="Z3414" s="2"/>
      <c r="AB3414" s="3"/>
      <c r="AD3414" s="3"/>
      <c r="AJ3414" s="3"/>
      <c r="AK3414" s="3"/>
    </row>
    <row r="3415" spans="4:37">
      <c r="D3415" s="2"/>
      <c r="F3415" s="2"/>
      <c r="H3415" s="3"/>
      <c r="J3415" s="3"/>
      <c r="P3415" s="3"/>
      <c r="Q3415" s="3"/>
      <c r="W3415" s="1"/>
      <c r="X3415" s="2"/>
      <c r="Z3415" s="2"/>
      <c r="AB3415" s="3"/>
      <c r="AD3415" s="3"/>
      <c r="AJ3415" s="3"/>
      <c r="AK3415" s="3"/>
    </row>
    <row r="3416" spans="4:37">
      <c r="D3416" s="2"/>
      <c r="F3416" s="2"/>
      <c r="H3416" s="3"/>
      <c r="J3416" s="3"/>
      <c r="P3416" s="3"/>
      <c r="Q3416" s="3"/>
      <c r="W3416" s="1"/>
      <c r="X3416" s="2"/>
      <c r="Z3416" s="2"/>
      <c r="AB3416" s="3"/>
      <c r="AD3416" s="3"/>
      <c r="AJ3416" s="3"/>
      <c r="AK3416" s="3"/>
    </row>
    <row r="3417" spans="4:37">
      <c r="D3417" s="2"/>
      <c r="F3417" s="2"/>
      <c r="H3417" s="3"/>
      <c r="J3417" s="3"/>
      <c r="P3417" s="3"/>
      <c r="Q3417" s="3"/>
      <c r="W3417" s="1"/>
      <c r="X3417" s="2"/>
      <c r="Z3417" s="2"/>
      <c r="AB3417" s="3"/>
      <c r="AD3417" s="3"/>
      <c r="AJ3417" s="3"/>
      <c r="AK3417" s="3"/>
    </row>
    <row r="3418" spans="4:37">
      <c r="D3418" s="2"/>
      <c r="F3418" s="2"/>
      <c r="H3418" s="3"/>
      <c r="J3418" s="3"/>
      <c r="P3418" s="3"/>
      <c r="Q3418" s="3"/>
      <c r="W3418" s="1"/>
      <c r="X3418" s="2"/>
      <c r="Z3418" s="2"/>
      <c r="AB3418" s="3"/>
      <c r="AD3418" s="3"/>
      <c r="AJ3418" s="3"/>
      <c r="AK3418" s="3"/>
    </row>
    <row r="3419" spans="4:37">
      <c r="D3419" s="2"/>
      <c r="F3419" s="2"/>
      <c r="H3419" s="3"/>
      <c r="J3419" s="3"/>
      <c r="P3419" s="3"/>
      <c r="Q3419" s="3"/>
      <c r="W3419" s="1"/>
      <c r="X3419" s="2"/>
      <c r="Z3419" s="2"/>
      <c r="AB3419" s="3"/>
      <c r="AD3419" s="3"/>
      <c r="AJ3419" s="3"/>
      <c r="AK3419" s="3"/>
    </row>
    <row r="3420" spans="4:37">
      <c r="D3420" s="2"/>
      <c r="F3420" s="2"/>
      <c r="H3420" s="3"/>
      <c r="J3420" s="3"/>
      <c r="P3420" s="3"/>
      <c r="Q3420" s="3"/>
      <c r="W3420" s="1"/>
      <c r="X3420" s="2"/>
      <c r="Z3420" s="2"/>
      <c r="AB3420" s="3"/>
      <c r="AD3420" s="3"/>
      <c r="AJ3420" s="3"/>
      <c r="AK3420" s="3"/>
    </row>
    <row r="3421" spans="4:37">
      <c r="D3421" s="2"/>
      <c r="F3421" s="2"/>
      <c r="H3421" s="3"/>
      <c r="J3421" s="3"/>
      <c r="P3421" s="3"/>
      <c r="Q3421" s="3"/>
      <c r="W3421" s="1"/>
      <c r="X3421" s="2"/>
      <c r="Z3421" s="2"/>
      <c r="AB3421" s="3"/>
      <c r="AD3421" s="3"/>
      <c r="AJ3421" s="3"/>
      <c r="AK3421" s="3"/>
    </row>
    <row r="3422" spans="4:37">
      <c r="D3422" s="2"/>
      <c r="F3422" s="2"/>
      <c r="H3422" s="3"/>
      <c r="J3422" s="3"/>
      <c r="P3422" s="3"/>
      <c r="Q3422" s="3"/>
      <c r="W3422" s="1"/>
      <c r="X3422" s="2"/>
      <c r="Z3422" s="2"/>
      <c r="AB3422" s="3"/>
      <c r="AD3422" s="3"/>
      <c r="AJ3422" s="3"/>
      <c r="AK3422" s="3"/>
    </row>
    <row r="3423" spans="4:37">
      <c r="D3423" s="2"/>
      <c r="F3423" s="2"/>
      <c r="H3423" s="3"/>
      <c r="J3423" s="3"/>
      <c r="P3423" s="3"/>
      <c r="Q3423" s="3"/>
      <c r="W3423" s="1"/>
      <c r="X3423" s="2"/>
      <c r="Z3423" s="2"/>
      <c r="AB3423" s="3"/>
      <c r="AD3423" s="3"/>
      <c r="AJ3423" s="3"/>
      <c r="AK3423" s="3"/>
    </row>
    <row r="3424" spans="4:37">
      <c r="D3424" s="2"/>
      <c r="F3424" s="2"/>
      <c r="H3424" s="3"/>
      <c r="J3424" s="3"/>
      <c r="P3424" s="3"/>
      <c r="Q3424" s="3"/>
      <c r="W3424" s="1"/>
      <c r="X3424" s="2"/>
      <c r="Z3424" s="2"/>
      <c r="AB3424" s="3"/>
      <c r="AD3424" s="3"/>
      <c r="AJ3424" s="3"/>
      <c r="AK3424" s="3"/>
    </row>
    <row r="3425" spans="4:37">
      <c r="D3425" s="2"/>
      <c r="F3425" s="2"/>
      <c r="H3425" s="3"/>
      <c r="J3425" s="3"/>
      <c r="P3425" s="3"/>
      <c r="Q3425" s="3"/>
      <c r="W3425" s="1"/>
      <c r="X3425" s="2"/>
      <c r="Z3425" s="2"/>
      <c r="AB3425" s="3"/>
      <c r="AD3425" s="3"/>
      <c r="AJ3425" s="3"/>
      <c r="AK3425" s="3"/>
    </row>
    <row r="3426" spans="4:37">
      <c r="D3426" s="2"/>
      <c r="F3426" s="2"/>
      <c r="H3426" s="3"/>
      <c r="J3426" s="3"/>
      <c r="P3426" s="3"/>
      <c r="Q3426" s="3"/>
      <c r="W3426" s="1"/>
      <c r="X3426" s="2"/>
      <c r="Z3426" s="2"/>
      <c r="AB3426" s="3"/>
      <c r="AD3426" s="3"/>
      <c r="AJ3426" s="3"/>
      <c r="AK3426" s="3"/>
    </row>
    <row r="3427" spans="4:37">
      <c r="D3427" s="2"/>
      <c r="F3427" s="2"/>
      <c r="H3427" s="3"/>
      <c r="J3427" s="3"/>
      <c r="P3427" s="3"/>
      <c r="Q3427" s="3"/>
      <c r="W3427" s="1"/>
      <c r="X3427" s="2"/>
      <c r="Z3427" s="2"/>
      <c r="AB3427" s="3"/>
      <c r="AD3427" s="3"/>
      <c r="AJ3427" s="3"/>
      <c r="AK3427" s="3"/>
    </row>
    <row r="3428" spans="4:37">
      <c r="D3428" s="2"/>
      <c r="F3428" s="2"/>
      <c r="H3428" s="3"/>
      <c r="J3428" s="3"/>
      <c r="P3428" s="3"/>
      <c r="Q3428" s="3"/>
      <c r="W3428" s="1"/>
      <c r="X3428" s="2"/>
      <c r="Z3428" s="2"/>
      <c r="AB3428" s="3"/>
      <c r="AD3428" s="3"/>
      <c r="AJ3428" s="3"/>
      <c r="AK3428" s="3"/>
    </row>
    <row r="3429" spans="4:37">
      <c r="D3429" s="2"/>
      <c r="F3429" s="2"/>
      <c r="H3429" s="3"/>
      <c r="J3429" s="3"/>
      <c r="P3429" s="3"/>
      <c r="Q3429" s="3"/>
      <c r="W3429" s="1"/>
      <c r="X3429" s="2"/>
      <c r="Z3429" s="2"/>
      <c r="AB3429" s="3"/>
      <c r="AD3429" s="3"/>
      <c r="AJ3429" s="3"/>
      <c r="AK3429" s="3"/>
    </row>
    <row r="3430" spans="4:37">
      <c r="D3430" s="2"/>
      <c r="F3430" s="2"/>
      <c r="H3430" s="3"/>
      <c r="J3430" s="3"/>
      <c r="P3430" s="3"/>
      <c r="Q3430" s="3"/>
      <c r="W3430" s="1"/>
      <c r="X3430" s="2"/>
      <c r="Z3430" s="2"/>
      <c r="AB3430" s="3"/>
      <c r="AD3430" s="3"/>
      <c r="AJ3430" s="3"/>
      <c r="AK3430" s="3"/>
    </row>
    <row r="3431" spans="4:37">
      <c r="D3431" s="2"/>
      <c r="F3431" s="2"/>
      <c r="H3431" s="3"/>
      <c r="J3431" s="3"/>
      <c r="P3431" s="3"/>
      <c r="Q3431" s="3"/>
      <c r="W3431" s="1"/>
      <c r="X3431" s="2"/>
      <c r="Z3431" s="2"/>
      <c r="AB3431" s="3"/>
      <c r="AD3431" s="3"/>
      <c r="AJ3431" s="3"/>
      <c r="AK3431" s="3"/>
    </row>
    <row r="3432" spans="4:37">
      <c r="D3432" s="2"/>
      <c r="F3432" s="2"/>
      <c r="H3432" s="3"/>
      <c r="J3432" s="3"/>
      <c r="P3432" s="3"/>
      <c r="Q3432" s="3"/>
      <c r="W3432" s="1"/>
      <c r="X3432" s="2"/>
      <c r="Z3432" s="2"/>
      <c r="AB3432" s="3"/>
      <c r="AD3432" s="3"/>
      <c r="AJ3432" s="3"/>
      <c r="AK3432" s="3"/>
    </row>
    <row r="3433" spans="4:37">
      <c r="D3433" s="2"/>
      <c r="F3433" s="2"/>
      <c r="H3433" s="3"/>
      <c r="J3433" s="3"/>
      <c r="P3433" s="3"/>
      <c r="Q3433" s="3"/>
      <c r="W3433" s="1"/>
      <c r="X3433" s="2"/>
      <c r="Z3433" s="2"/>
      <c r="AB3433" s="3"/>
      <c r="AD3433" s="3"/>
      <c r="AJ3433" s="3"/>
      <c r="AK3433" s="3"/>
    </row>
    <row r="3434" spans="4:37">
      <c r="D3434" s="2"/>
      <c r="F3434" s="2"/>
      <c r="H3434" s="3"/>
      <c r="J3434" s="3"/>
      <c r="P3434" s="3"/>
      <c r="Q3434" s="3"/>
      <c r="W3434" s="1"/>
      <c r="X3434" s="2"/>
      <c r="Z3434" s="2"/>
      <c r="AB3434" s="3"/>
      <c r="AD3434" s="3"/>
      <c r="AJ3434" s="3"/>
      <c r="AK3434" s="3"/>
    </row>
    <row r="3435" spans="4:37">
      <c r="D3435" s="2"/>
      <c r="F3435" s="2"/>
      <c r="H3435" s="3"/>
      <c r="J3435" s="3"/>
      <c r="P3435" s="3"/>
      <c r="Q3435" s="3"/>
      <c r="W3435" s="1"/>
      <c r="X3435" s="2"/>
      <c r="Z3435" s="2"/>
      <c r="AB3435" s="3"/>
      <c r="AD3435" s="3"/>
      <c r="AJ3435" s="3"/>
      <c r="AK3435" s="3"/>
    </row>
    <row r="3436" spans="4:37">
      <c r="D3436" s="2"/>
      <c r="F3436" s="2"/>
      <c r="H3436" s="3"/>
      <c r="J3436" s="3"/>
      <c r="P3436" s="3"/>
      <c r="Q3436" s="3"/>
      <c r="W3436" s="1"/>
      <c r="X3436" s="2"/>
      <c r="Z3436" s="2"/>
      <c r="AB3436" s="3"/>
      <c r="AD3436" s="3"/>
      <c r="AJ3436" s="3"/>
      <c r="AK3436" s="3"/>
    </row>
    <row r="3437" spans="4:37">
      <c r="D3437" s="2"/>
      <c r="F3437" s="2"/>
      <c r="H3437" s="3"/>
      <c r="J3437" s="3"/>
      <c r="P3437" s="3"/>
      <c r="Q3437" s="3"/>
      <c r="W3437" s="1"/>
      <c r="X3437" s="2"/>
      <c r="Z3437" s="2"/>
      <c r="AB3437" s="3"/>
      <c r="AD3437" s="3"/>
      <c r="AJ3437" s="3"/>
      <c r="AK3437" s="3"/>
    </row>
    <row r="3438" spans="4:37">
      <c r="D3438" s="2"/>
      <c r="F3438" s="2"/>
      <c r="H3438" s="3"/>
      <c r="J3438" s="3"/>
      <c r="P3438" s="3"/>
      <c r="Q3438" s="3"/>
      <c r="W3438" s="1"/>
      <c r="X3438" s="2"/>
      <c r="Z3438" s="2"/>
      <c r="AB3438" s="3"/>
      <c r="AD3438" s="3"/>
      <c r="AJ3438" s="3"/>
      <c r="AK3438" s="3"/>
    </row>
    <row r="3439" spans="4:37">
      <c r="D3439" s="2"/>
      <c r="F3439" s="2"/>
      <c r="H3439" s="3"/>
      <c r="J3439" s="3"/>
      <c r="P3439" s="3"/>
      <c r="Q3439" s="3"/>
      <c r="W3439" s="1"/>
      <c r="X3439" s="2"/>
      <c r="Z3439" s="2"/>
      <c r="AB3439" s="3"/>
      <c r="AD3439" s="3"/>
      <c r="AJ3439" s="3"/>
      <c r="AK3439" s="3"/>
    </row>
    <row r="3440" spans="4:37">
      <c r="D3440" s="2"/>
      <c r="F3440" s="2"/>
      <c r="H3440" s="3"/>
      <c r="J3440" s="3"/>
      <c r="P3440" s="3"/>
      <c r="Q3440" s="3"/>
      <c r="W3440" s="1"/>
      <c r="X3440" s="2"/>
      <c r="Z3440" s="2"/>
      <c r="AB3440" s="3"/>
      <c r="AD3440" s="3"/>
      <c r="AJ3440" s="3"/>
      <c r="AK3440" s="3"/>
    </row>
    <row r="3441" spans="4:37">
      <c r="D3441" s="2"/>
      <c r="F3441" s="2"/>
      <c r="H3441" s="3"/>
      <c r="J3441" s="3"/>
      <c r="P3441" s="3"/>
      <c r="Q3441" s="3"/>
      <c r="W3441" s="1"/>
      <c r="X3441" s="2"/>
      <c r="Z3441" s="2"/>
      <c r="AB3441" s="3"/>
      <c r="AD3441" s="3"/>
      <c r="AJ3441" s="3"/>
      <c r="AK3441" s="3"/>
    </row>
    <row r="3442" spans="4:37">
      <c r="D3442" s="2"/>
      <c r="F3442" s="2"/>
      <c r="H3442" s="3"/>
      <c r="J3442" s="3"/>
      <c r="P3442" s="3"/>
      <c r="Q3442" s="3"/>
      <c r="W3442" s="1"/>
      <c r="X3442" s="2"/>
      <c r="Z3442" s="2"/>
      <c r="AB3442" s="3"/>
      <c r="AD3442" s="3"/>
      <c r="AJ3442" s="3"/>
      <c r="AK3442" s="3"/>
    </row>
    <row r="3443" spans="4:37">
      <c r="D3443" s="2"/>
      <c r="F3443" s="2"/>
      <c r="H3443" s="3"/>
      <c r="J3443" s="3"/>
      <c r="P3443" s="3"/>
      <c r="Q3443" s="3"/>
      <c r="W3443" s="1"/>
      <c r="X3443" s="2"/>
      <c r="Z3443" s="2"/>
      <c r="AB3443" s="3"/>
      <c r="AD3443" s="3"/>
      <c r="AJ3443" s="3"/>
      <c r="AK3443" s="3"/>
    </row>
    <row r="3444" spans="4:37">
      <c r="D3444" s="2"/>
      <c r="F3444" s="2"/>
      <c r="H3444" s="3"/>
      <c r="J3444" s="3"/>
      <c r="P3444" s="3"/>
      <c r="Q3444" s="3"/>
      <c r="W3444" s="1"/>
      <c r="X3444" s="2"/>
      <c r="Z3444" s="2"/>
      <c r="AB3444" s="3"/>
      <c r="AD3444" s="3"/>
      <c r="AJ3444" s="3"/>
      <c r="AK3444" s="3"/>
    </row>
    <row r="3445" spans="4:37">
      <c r="D3445" s="2"/>
      <c r="F3445" s="2"/>
      <c r="H3445" s="3"/>
      <c r="J3445" s="3"/>
      <c r="P3445" s="3"/>
      <c r="Q3445" s="3"/>
      <c r="W3445" s="1"/>
      <c r="X3445" s="2"/>
      <c r="Z3445" s="2"/>
      <c r="AB3445" s="3"/>
      <c r="AD3445" s="3"/>
      <c r="AJ3445" s="3"/>
      <c r="AK3445" s="3"/>
    </row>
    <row r="3446" spans="4:37">
      <c r="D3446" s="2"/>
      <c r="F3446" s="2"/>
      <c r="H3446" s="3"/>
      <c r="J3446" s="3"/>
      <c r="P3446" s="3"/>
      <c r="Q3446" s="3"/>
      <c r="W3446" s="1"/>
      <c r="X3446" s="2"/>
      <c r="Z3446" s="2"/>
      <c r="AB3446" s="3"/>
      <c r="AD3446" s="3"/>
      <c r="AJ3446" s="3"/>
      <c r="AK3446" s="3"/>
    </row>
    <row r="3447" spans="4:37">
      <c r="D3447" s="2"/>
      <c r="F3447" s="2"/>
      <c r="H3447" s="3"/>
      <c r="J3447" s="3"/>
      <c r="P3447" s="3"/>
      <c r="Q3447" s="3"/>
      <c r="W3447" s="1"/>
      <c r="X3447" s="2"/>
      <c r="Z3447" s="2"/>
      <c r="AB3447" s="3"/>
      <c r="AD3447" s="3"/>
      <c r="AJ3447" s="3"/>
      <c r="AK3447" s="3"/>
    </row>
    <row r="3448" spans="4:37">
      <c r="D3448" s="2"/>
      <c r="F3448" s="2"/>
      <c r="H3448" s="3"/>
      <c r="J3448" s="3"/>
      <c r="P3448" s="3"/>
      <c r="Q3448" s="3"/>
      <c r="W3448" s="1"/>
      <c r="X3448" s="2"/>
      <c r="Z3448" s="2"/>
      <c r="AB3448" s="3"/>
      <c r="AD3448" s="3"/>
      <c r="AJ3448" s="3"/>
      <c r="AK3448" s="3"/>
    </row>
    <row r="3449" spans="4:37">
      <c r="D3449" s="2"/>
      <c r="F3449" s="2"/>
      <c r="H3449" s="3"/>
      <c r="J3449" s="3"/>
      <c r="P3449" s="3"/>
      <c r="Q3449" s="3"/>
      <c r="W3449" s="1"/>
      <c r="X3449" s="2"/>
      <c r="Z3449" s="2"/>
      <c r="AB3449" s="3"/>
      <c r="AD3449" s="3"/>
      <c r="AJ3449" s="3"/>
      <c r="AK3449" s="3"/>
    </row>
    <row r="3450" spans="4:37">
      <c r="D3450" s="2"/>
      <c r="F3450" s="2"/>
      <c r="H3450" s="3"/>
      <c r="J3450" s="3"/>
      <c r="P3450" s="3"/>
      <c r="Q3450" s="3"/>
      <c r="W3450" s="1"/>
      <c r="X3450" s="2"/>
      <c r="Z3450" s="2"/>
      <c r="AB3450" s="3"/>
      <c r="AD3450" s="3"/>
      <c r="AJ3450" s="3"/>
      <c r="AK3450" s="3"/>
    </row>
    <row r="3451" spans="4:37">
      <c r="D3451" s="2"/>
      <c r="F3451" s="2"/>
      <c r="H3451" s="3"/>
      <c r="J3451" s="3"/>
      <c r="P3451" s="3"/>
      <c r="Q3451" s="3"/>
      <c r="W3451" s="1"/>
      <c r="X3451" s="2"/>
      <c r="Z3451" s="2"/>
      <c r="AB3451" s="3"/>
      <c r="AD3451" s="3"/>
      <c r="AJ3451" s="3"/>
      <c r="AK3451" s="3"/>
    </row>
    <row r="3452" spans="4:37">
      <c r="D3452" s="2"/>
      <c r="F3452" s="2"/>
      <c r="H3452" s="3"/>
      <c r="J3452" s="3"/>
      <c r="P3452" s="3"/>
      <c r="Q3452" s="3"/>
      <c r="W3452" s="1"/>
      <c r="X3452" s="2"/>
      <c r="Z3452" s="2"/>
      <c r="AB3452" s="3"/>
      <c r="AD3452" s="3"/>
      <c r="AJ3452" s="3"/>
      <c r="AK3452" s="3"/>
    </row>
    <row r="3453" spans="4:37">
      <c r="D3453" s="2"/>
      <c r="F3453" s="2"/>
      <c r="H3453" s="3"/>
      <c r="J3453" s="3"/>
      <c r="P3453" s="3"/>
      <c r="Q3453" s="3"/>
      <c r="W3453" s="1"/>
      <c r="X3453" s="2"/>
      <c r="Z3453" s="2"/>
      <c r="AB3453" s="3"/>
      <c r="AD3453" s="3"/>
      <c r="AJ3453" s="3"/>
      <c r="AK3453" s="3"/>
    </row>
    <row r="3454" spans="4:37">
      <c r="D3454" s="2"/>
      <c r="F3454" s="2"/>
      <c r="H3454" s="3"/>
      <c r="J3454" s="3"/>
      <c r="P3454" s="3"/>
      <c r="Q3454" s="3"/>
      <c r="W3454" s="1"/>
      <c r="X3454" s="2"/>
      <c r="Z3454" s="2"/>
      <c r="AB3454" s="3"/>
      <c r="AD3454" s="3"/>
      <c r="AJ3454" s="3"/>
      <c r="AK3454" s="3"/>
    </row>
    <row r="3455" spans="4:37">
      <c r="D3455" s="2"/>
      <c r="F3455" s="2"/>
      <c r="H3455" s="3"/>
      <c r="J3455" s="3"/>
      <c r="P3455" s="3"/>
      <c r="Q3455" s="3"/>
      <c r="W3455" s="1"/>
      <c r="X3455" s="2"/>
      <c r="Z3455" s="2"/>
      <c r="AB3455" s="3"/>
      <c r="AD3455" s="3"/>
      <c r="AJ3455" s="3"/>
      <c r="AK3455" s="3"/>
    </row>
    <row r="3456" spans="4:37">
      <c r="D3456" s="2"/>
      <c r="F3456" s="2"/>
      <c r="H3456" s="3"/>
      <c r="J3456" s="3"/>
      <c r="P3456" s="3"/>
      <c r="Q3456" s="3"/>
      <c r="W3456" s="1"/>
      <c r="X3456" s="2"/>
      <c r="Z3456" s="2"/>
      <c r="AB3456" s="3"/>
      <c r="AD3456" s="3"/>
      <c r="AJ3456" s="3"/>
      <c r="AK3456" s="3"/>
    </row>
    <row r="3457" spans="4:37">
      <c r="D3457" s="2"/>
      <c r="F3457" s="2"/>
      <c r="H3457" s="3"/>
      <c r="J3457" s="3"/>
      <c r="P3457" s="3"/>
      <c r="Q3457" s="3"/>
      <c r="W3457" s="1"/>
      <c r="X3457" s="2"/>
      <c r="Z3457" s="2"/>
      <c r="AB3457" s="3"/>
      <c r="AD3457" s="3"/>
      <c r="AJ3457" s="3"/>
      <c r="AK3457" s="3"/>
    </row>
    <row r="3458" spans="4:37">
      <c r="D3458" s="2"/>
      <c r="F3458" s="2"/>
      <c r="H3458" s="3"/>
      <c r="J3458" s="3"/>
      <c r="P3458" s="3"/>
      <c r="Q3458" s="3"/>
      <c r="W3458" s="1"/>
      <c r="X3458" s="2"/>
      <c r="Z3458" s="2"/>
      <c r="AB3458" s="3"/>
      <c r="AD3458" s="3"/>
      <c r="AJ3458" s="3"/>
      <c r="AK3458" s="3"/>
    </row>
    <row r="3459" spans="4:37">
      <c r="D3459" s="2"/>
      <c r="F3459" s="2"/>
      <c r="H3459" s="3"/>
      <c r="J3459" s="3"/>
      <c r="P3459" s="3"/>
      <c r="Q3459" s="3"/>
      <c r="W3459" s="1"/>
      <c r="X3459" s="2"/>
      <c r="Z3459" s="2"/>
      <c r="AB3459" s="3"/>
      <c r="AD3459" s="3"/>
      <c r="AJ3459" s="3"/>
      <c r="AK3459" s="3"/>
    </row>
    <row r="3460" spans="4:37">
      <c r="D3460" s="2"/>
      <c r="F3460" s="2"/>
      <c r="H3460" s="3"/>
      <c r="J3460" s="3"/>
      <c r="P3460" s="3"/>
      <c r="Q3460" s="3"/>
    </row>
  </sheetData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05"/>
  <sheetViews>
    <sheetView workbookViewId="0">
      <selection activeCell="A19" sqref="A19"/>
    </sheetView>
  </sheetViews>
  <sheetFormatPr defaultRowHeight="15"/>
  <sheetData>
    <row r="1" spans="1:34">
      <c r="A1" s="15" t="s">
        <v>279</v>
      </c>
      <c r="B1" s="15"/>
    </row>
    <row r="2" spans="1:34">
      <c r="A2" t="s">
        <v>280</v>
      </c>
    </row>
    <row r="3" spans="1:34">
      <c r="A3" t="s">
        <v>281</v>
      </c>
    </row>
    <row r="4" spans="1:34">
      <c r="A4" t="s">
        <v>282</v>
      </c>
    </row>
    <row r="5" spans="1:34">
      <c r="A5" t="s">
        <v>283</v>
      </c>
      <c r="C5" s="2"/>
    </row>
    <row r="6" spans="1:34">
      <c r="A6" t="s">
        <v>284</v>
      </c>
      <c r="B6">
        <v>10000000</v>
      </c>
    </row>
    <row r="7" spans="1:34">
      <c r="A7" t="s">
        <v>285</v>
      </c>
      <c r="B7">
        <v>1</v>
      </c>
      <c r="D7" s="2"/>
      <c r="F7" s="2"/>
      <c r="H7" s="3"/>
      <c r="J7" s="3"/>
    </row>
    <row r="8" spans="1:34">
      <c r="A8" t="s">
        <v>286</v>
      </c>
      <c r="B8">
        <v>100</v>
      </c>
      <c r="D8" s="2"/>
      <c r="F8" s="2"/>
      <c r="H8" s="3"/>
      <c r="J8" s="3"/>
    </row>
    <row r="9" spans="1:34">
      <c r="A9" t="s">
        <v>287</v>
      </c>
      <c r="B9">
        <v>0</v>
      </c>
      <c r="D9" s="2"/>
      <c r="F9" s="2"/>
      <c r="H9" s="3"/>
      <c r="J9" s="3"/>
    </row>
    <row r="10" spans="1:34">
      <c r="A10" t="s">
        <v>288</v>
      </c>
      <c r="B10" s="16" t="b">
        <v>1</v>
      </c>
      <c r="D10" s="2"/>
      <c r="F10" s="2"/>
      <c r="H10" s="3"/>
      <c r="J10" s="3"/>
    </row>
    <row r="11" spans="1:34">
      <c r="A11" t="s">
        <v>289</v>
      </c>
      <c r="B11">
        <v>1.4999999999999999E-2</v>
      </c>
      <c r="D11" s="2"/>
      <c r="F11" s="2"/>
      <c r="H11" s="3"/>
      <c r="J11" s="3"/>
    </row>
    <row r="12" spans="1:34">
      <c r="A12" t="s">
        <v>290</v>
      </c>
      <c r="B12" s="16" t="s">
        <v>291</v>
      </c>
      <c r="C12" t="s">
        <v>292</v>
      </c>
      <c r="D12" s="2"/>
      <c r="F12" s="2"/>
      <c r="H12" s="3"/>
      <c r="J12" s="3"/>
    </row>
    <row r="13" spans="1:34">
      <c r="A13" t="s">
        <v>293</v>
      </c>
      <c r="B13" s="16" t="s">
        <v>294</v>
      </c>
      <c r="D13" s="2"/>
      <c r="F13" s="2"/>
      <c r="H13" s="3"/>
      <c r="J13" s="3"/>
    </row>
    <row r="14" spans="1:34">
      <c r="A14" t="s">
        <v>295</v>
      </c>
      <c r="B14" s="16" t="b">
        <v>1</v>
      </c>
      <c r="D14" s="2"/>
      <c r="F14" s="2"/>
      <c r="H14" s="3"/>
      <c r="J14" s="3"/>
    </row>
    <row r="15" spans="1:34">
      <c r="A15" t="s">
        <v>296</v>
      </c>
      <c r="B15" s="17">
        <v>0.01</v>
      </c>
      <c r="D15" s="2"/>
      <c r="F15" s="2"/>
      <c r="H15" s="3"/>
      <c r="J15" s="3"/>
    </row>
    <row r="16" spans="1:34">
      <c r="A16" t="s">
        <v>297</v>
      </c>
      <c r="B16" s="1">
        <v>40547</v>
      </c>
      <c r="C16" s="1">
        <v>44894</v>
      </c>
      <c r="D16" s="2"/>
      <c r="F16" s="2"/>
      <c r="G16" s="14" t="s">
        <v>271</v>
      </c>
      <c r="H16" s="3">
        <v>0.13200000000000001</v>
      </c>
      <c r="I16" s="14" t="s">
        <v>276</v>
      </c>
      <c r="J16" s="3">
        <v>5.4600000000000003E-2</v>
      </c>
      <c r="K16" s="14" t="s">
        <v>277</v>
      </c>
      <c r="L16" s="3">
        <v>-9.5100000000000004E-2</v>
      </c>
      <c r="M16" s="14" t="s">
        <v>278</v>
      </c>
      <c r="AH16" s="18" t="s">
        <v>313</v>
      </c>
    </row>
    <row r="17" spans="1:34">
      <c r="A17" t="s">
        <v>298</v>
      </c>
      <c r="B17">
        <f>COUNT(C37:C4760)</f>
        <v>1169</v>
      </c>
      <c r="D17" s="2"/>
      <c r="F17" s="2"/>
      <c r="H17" s="3"/>
      <c r="J17" s="3"/>
      <c r="AH17" s="26">
        <v>8.6999999999999994E-2</v>
      </c>
    </row>
    <row r="18" spans="1:34">
      <c r="AH18" s="22">
        <v>0.14000000000000001</v>
      </c>
    </row>
    <row r="19" spans="1:34">
      <c r="A19" s="18" t="s">
        <v>300</v>
      </c>
      <c r="B19" s="18" t="s">
        <v>301</v>
      </c>
      <c r="C19" s="18" t="s">
        <v>302</v>
      </c>
      <c r="D19" s="18" t="s">
        <v>303</v>
      </c>
      <c r="E19" s="18" t="s">
        <v>304</v>
      </c>
      <c r="F19" s="18" t="s">
        <v>305</v>
      </c>
      <c r="G19" s="18" t="s">
        <v>306</v>
      </c>
      <c r="H19" s="18" t="s">
        <v>307</v>
      </c>
      <c r="I19" s="18" t="s">
        <v>308</v>
      </c>
      <c r="J19" s="18" t="s">
        <v>309</v>
      </c>
      <c r="K19" s="18" t="s">
        <v>310</v>
      </c>
      <c r="L19" s="18" t="s">
        <v>311</v>
      </c>
      <c r="M19" s="18" t="s">
        <v>312</v>
      </c>
      <c r="N19" s="18" t="s">
        <v>313</v>
      </c>
      <c r="AH19" s="26">
        <v>0.13100000000000001</v>
      </c>
    </row>
    <row r="20" spans="1:34">
      <c r="A20" s="18">
        <v>2019</v>
      </c>
      <c r="B20" s="19">
        <v>0</v>
      </c>
      <c r="C20" s="19">
        <v>7.0000000000000001E-3</v>
      </c>
      <c r="D20" s="19">
        <v>1.9E-2</v>
      </c>
      <c r="E20" s="19">
        <v>4.0000000000000001E-3</v>
      </c>
      <c r="F20" s="19">
        <v>2.5000000000000001E-2</v>
      </c>
      <c r="G20" s="19">
        <v>2.1000000000000001E-2</v>
      </c>
      <c r="H20" s="19">
        <v>2.3E-2</v>
      </c>
      <c r="I20" s="20">
        <v>-1E-3</v>
      </c>
      <c r="J20" s="20">
        <v>-3.0000000000000001E-3</v>
      </c>
      <c r="K20" s="20">
        <v>-8.9999999999999993E-3</v>
      </c>
      <c r="L20" s="20">
        <v>-4.0000000000000001E-3</v>
      </c>
      <c r="M20" s="19">
        <v>8.9999999999999993E-3</v>
      </c>
      <c r="N20" s="26">
        <v>9.4E-2</v>
      </c>
      <c r="AH20" s="22">
        <v>6.4000000000000001E-2</v>
      </c>
    </row>
    <row r="21" spans="1:34">
      <c r="A21" s="18">
        <v>2020</v>
      </c>
      <c r="B21" s="20">
        <v>-6.0000000000000001E-3</v>
      </c>
      <c r="C21" s="19">
        <v>4.2000000000000003E-2</v>
      </c>
      <c r="D21" s="20">
        <v>-2.1999999999999999E-2</v>
      </c>
      <c r="E21" s="19">
        <v>0.01</v>
      </c>
      <c r="F21" s="19">
        <v>0.01</v>
      </c>
      <c r="G21" s="19">
        <v>2.5999999999999999E-2</v>
      </c>
      <c r="H21" s="19">
        <v>2.1999999999999999E-2</v>
      </c>
      <c r="I21" s="19">
        <v>2.3E-2</v>
      </c>
      <c r="J21" s="20">
        <v>-3.0000000000000001E-3</v>
      </c>
      <c r="K21" s="19">
        <v>6.0000000000000001E-3</v>
      </c>
      <c r="L21" s="19">
        <v>2.9000000000000001E-2</v>
      </c>
      <c r="M21" s="19">
        <v>1.0999999999999999E-2</v>
      </c>
      <c r="N21" s="22">
        <v>0.155</v>
      </c>
      <c r="AH21" s="29"/>
    </row>
    <row r="22" spans="1:34">
      <c r="A22" s="23">
        <v>2021</v>
      </c>
      <c r="B22" s="25">
        <v>1.0999999999999999E-2</v>
      </c>
      <c r="C22" s="25">
        <v>3.4000000000000002E-2</v>
      </c>
      <c r="D22" s="25">
        <v>1.7999999999999999E-2</v>
      </c>
      <c r="E22" s="25">
        <v>1.9E-2</v>
      </c>
      <c r="F22" s="25">
        <v>3.9E-2</v>
      </c>
      <c r="G22" s="25">
        <v>2E-3</v>
      </c>
      <c r="H22" s="25">
        <v>2.4E-2</v>
      </c>
      <c r="I22" s="25">
        <v>1.2999999999999999E-2</v>
      </c>
      <c r="J22" s="24">
        <v>-1.6E-2</v>
      </c>
      <c r="K22" s="24">
        <v>-4.0000000000000001E-3</v>
      </c>
      <c r="L22" s="25">
        <v>7.0000000000000001E-3</v>
      </c>
      <c r="M22" s="24">
        <v>-7.0000000000000001E-3</v>
      </c>
      <c r="N22" s="26">
        <v>0.14799999999999999</v>
      </c>
    </row>
    <row r="23" spans="1:34">
      <c r="A23" s="18">
        <v>2022</v>
      </c>
      <c r="B23" s="19">
        <v>7.0000000000000001E-3</v>
      </c>
      <c r="C23" s="19">
        <v>3.5000000000000003E-2</v>
      </c>
      <c r="D23" s="19">
        <v>2.5999999999999999E-2</v>
      </c>
      <c r="E23" s="19">
        <v>0.02</v>
      </c>
      <c r="F23" s="19">
        <v>2.3E-2</v>
      </c>
      <c r="G23" s="20">
        <v>-5.0000000000000001E-3</v>
      </c>
      <c r="H23" s="19">
        <v>2.8000000000000001E-2</v>
      </c>
      <c r="I23" s="19">
        <v>2.5000000000000001E-2</v>
      </c>
      <c r="J23" s="20">
        <v>-2.7E-2</v>
      </c>
      <c r="K23" s="20">
        <v>-6.0000000000000001E-3</v>
      </c>
      <c r="L23" s="20">
        <v>-8.0000000000000002E-3</v>
      </c>
      <c r="M23" s="27" t="s">
        <v>314</v>
      </c>
      <c r="N23" s="22">
        <v>0.123</v>
      </c>
    </row>
    <row r="24" spans="1:34">
      <c r="A24" s="18" t="s">
        <v>315</v>
      </c>
      <c r="B24" s="22">
        <v>3.0000000000000001E-3</v>
      </c>
      <c r="C24" s="22">
        <v>2.9000000000000001E-2</v>
      </c>
      <c r="D24" s="22">
        <v>0.01</v>
      </c>
      <c r="E24" s="22">
        <v>1.2999999999999999E-2</v>
      </c>
      <c r="F24" s="22">
        <v>2.5000000000000001E-2</v>
      </c>
      <c r="G24" s="22">
        <v>1.0999999999999999E-2</v>
      </c>
      <c r="H24" s="22">
        <v>2.4E-2</v>
      </c>
      <c r="I24" s="22">
        <v>1.4999999999999999E-2</v>
      </c>
      <c r="J24" s="28">
        <v>-1.2E-2</v>
      </c>
      <c r="K24" s="28">
        <v>-3.0000000000000001E-3</v>
      </c>
      <c r="L24" s="22">
        <v>6.0000000000000001E-3</v>
      </c>
      <c r="M24" s="22">
        <v>4.0000000000000001E-3</v>
      </c>
      <c r="N24" s="38"/>
    </row>
    <row r="34" spans="1:17">
      <c r="A34" t="s">
        <v>1</v>
      </c>
      <c r="B34" t="s">
        <v>2</v>
      </c>
      <c r="C34" t="s">
        <v>3</v>
      </c>
      <c r="D34" t="s">
        <v>4</v>
      </c>
      <c r="E34" t="s">
        <v>5</v>
      </c>
      <c r="F34" t="s">
        <v>6</v>
      </c>
      <c r="G34" t="s">
        <v>7</v>
      </c>
      <c r="H34" t="s">
        <v>8</v>
      </c>
      <c r="I34" t="s">
        <v>9</v>
      </c>
      <c r="J34" t="s">
        <v>10</v>
      </c>
      <c r="K34" t="s">
        <v>11</v>
      </c>
      <c r="L34" t="s">
        <v>12</v>
      </c>
      <c r="M34" t="s">
        <v>13</v>
      </c>
      <c r="N34" t="s">
        <v>14</v>
      </c>
      <c r="O34" t="s">
        <v>15</v>
      </c>
      <c r="P34" t="s">
        <v>16</v>
      </c>
      <c r="Q34" t="s">
        <v>17</v>
      </c>
    </row>
    <row r="35" spans="1:17">
      <c r="A35" t="s">
        <v>135</v>
      </c>
      <c r="B35" t="s">
        <v>19</v>
      </c>
      <c r="C35" s="2">
        <v>43466.385416666664</v>
      </c>
      <c r="D35">
        <v>230.05</v>
      </c>
      <c r="E35" s="2">
        <v>43466.600694444445</v>
      </c>
      <c r="F35">
        <v>238.95</v>
      </c>
      <c r="G35" s="3">
        <v>3.8699999999999998E-2</v>
      </c>
      <c r="H35">
        <v>-6115.5</v>
      </c>
      <c r="I35" s="3">
        <v>-5.91E-2</v>
      </c>
      <c r="J35">
        <v>450</v>
      </c>
      <c r="K35">
        <v>103522.5</v>
      </c>
      <c r="L35">
        <v>-6115.5</v>
      </c>
      <c r="M35">
        <v>63</v>
      </c>
      <c r="N35">
        <v>-97.07</v>
      </c>
      <c r="O35" s="3">
        <v>-0.125</v>
      </c>
      <c r="P35" s="3">
        <v>7.9799999999999996E-2</v>
      </c>
      <c r="Q35" t="s">
        <v>20</v>
      </c>
    </row>
    <row r="36" spans="1:17">
      <c r="A36" t="s">
        <v>153</v>
      </c>
      <c r="B36" t="s">
        <v>19</v>
      </c>
      <c r="C36" s="2">
        <v>43466.600694444445</v>
      </c>
      <c r="D36">
        <v>178.75</v>
      </c>
      <c r="E36" s="2">
        <v>43467.513888888891</v>
      </c>
      <c r="F36">
        <v>184.9</v>
      </c>
      <c r="G36" s="3">
        <v>3.44E-2</v>
      </c>
      <c r="H36">
        <v>-4403.93</v>
      </c>
      <c r="I36" s="3">
        <v>-5.4699999999999999E-2</v>
      </c>
      <c r="J36">
        <v>450</v>
      </c>
      <c r="K36">
        <v>80437.5</v>
      </c>
      <c r="L36">
        <v>-10519.42</v>
      </c>
      <c r="M36">
        <v>52</v>
      </c>
      <c r="N36">
        <v>-84.69</v>
      </c>
      <c r="O36" s="3">
        <v>-0.1183</v>
      </c>
      <c r="P36" s="3">
        <v>0.1759</v>
      </c>
      <c r="Q36" t="s">
        <v>20</v>
      </c>
    </row>
    <row r="37" spans="1:17">
      <c r="A37" t="s">
        <v>152</v>
      </c>
      <c r="B37" t="s">
        <v>19</v>
      </c>
      <c r="C37" s="2">
        <v>43467.513888888891</v>
      </c>
      <c r="D37">
        <v>173.8</v>
      </c>
      <c r="E37" s="2">
        <v>43469.517361111109</v>
      </c>
      <c r="F37">
        <v>113.9</v>
      </c>
      <c r="G37" s="3">
        <v>-0.34460000000000002</v>
      </c>
      <c r="H37">
        <v>25660.35</v>
      </c>
      <c r="I37" s="3">
        <v>0.3281</v>
      </c>
      <c r="J37">
        <v>450</v>
      </c>
      <c r="K37">
        <v>78210</v>
      </c>
      <c r="L37">
        <v>15140.93</v>
      </c>
      <c r="M37">
        <v>154</v>
      </c>
      <c r="N37">
        <v>166.63</v>
      </c>
      <c r="O37" s="3">
        <v>-6.9599999999999995E-2</v>
      </c>
      <c r="P37" s="3">
        <v>0.51290000000000002</v>
      </c>
      <c r="Q37" t="s">
        <v>20</v>
      </c>
    </row>
    <row r="38" spans="1:17">
      <c r="A38" t="s">
        <v>133</v>
      </c>
      <c r="B38" t="s">
        <v>19</v>
      </c>
      <c r="C38" s="2">
        <v>43469.517361111109</v>
      </c>
      <c r="D38">
        <v>155.69999999999999</v>
      </c>
      <c r="E38" s="2">
        <v>43469.59375</v>
      </c>
      <c r="F38">
        <v>166.75</v>
      </c>
      <c r="G38" s="3">
        <v>7.0999999999999994E-2</v>
      </c>
      <c r="H38">
        <v>-6423.53</v>
      </c>
      <c r="I38" s="3">
        <v>-9.1700000000000004E-2</v>
      </c>
      <c r="J38">
        <v>450</v>
      </c>
      <c r="K38">
        <v>70065</v>
      </c>
      <c r="L38">
        <v>8717.4</v>
      </c>
      <c r="M38">
        <v>23</v>
      </c>
      <c r="N38">
        <v>-279.27999999999997</v>
      </c>
      <c r="O38" s="3">
        <v>-0.12809999999999999</v>
      </c>
      <c r="P38" s="3">
        <v>0.1012</v>
      </c>
      <c r="Q38" t="s">
        <v>20</v>
      </c>
    </row>
    <row r="39" spans="1:17">
      <c r="A39" t="s">
        <v>134</v>
      </c>
      <c r="B39" t="s">
        <v>19</v>
      </c>
      <c r="C39" s="2">
        <v>43469.59375</v>
      </c>
      <c r="D39">
        <v>190.05</v>
      </c>
      <c r="E39" s="2">
        <v>43469.625</v>
      </c>
      <c r="F39">
        <v>216.2</v>
      </c>
      <c r="G39" s="3">
        <v>0.1376</v>
      </c>
      <c r="H39">
        <v>-13595.62</v>
      </c>
      <c r="I39" s="3">
        <v>-0.159</v>
      </c>
      <c r="J39">
        <v>450</v>
      </c>
      <c r="K39">
        <v>85522.5</v>
      </c>
      <c r="L39">
        <v>-4878.22</v>
      </c>
      <c r="M39">
        <v>10</v>
      </c>
      <c r="N39">
        <v>-1359.56</v>
      </c>
      <c r="O39" s="3">
        <v>-0.18920000000000001</v>
      </c>
      <c r="P39" s="3">
        <v>3.7100000000000001E-2</v>
      </c>
      <c r="Q39" t="s">
        <v>20</v>
      </c>
    </row>
    <row r="40" spans="1:17">
      <c r="A40" t="s">
        <v>133</v>
      </c>
      <c r="B40" t="s">
        <v>19</v>
      </c>
      <c r="C40" s="2">
        <v>43469.625</v>
      </c>
      <c r="D40">
        <v>149.9</v>
      </c>
      <c r="E40" s="2">
        <v>43472.614583333336</v>
      </c>
      <c r="F40">
        <v>123.9</v>
      </c>
      <c r="G40" s="3">
        <v>-0.1734</v>
      </c>
      <c r="H40">
        <v>10467.9</v>
      </c>
      <c r="I40" s="3">
        <v>0.1552</v>
      </c>
      <c r="J40">
        <v>450</v>
      </c>
      <c r="K40">
        <v>67455</v>
      </c>
      <c r="L40">
        <v>5589.68</v>
      </c>
      <c r="M40">
        <v>74</v>
      </c>
      <c r="N40">
        <v>141.46</v>
      </c>
      <c r="O40" s="3">
        <v>-1.4E-2</v>
      </c>
      <c r="P40" s="3">
        <v>0.37290000000000001</v>
      </c>
      <c r="Q40" t="s">
        <v>20</v>
      </c>
    </row>
    <row r="41" spans="1:17">
      <c r="A41" t="s">
        <v>135</v>
      </c>
      <c r="B41" t="s">
        <v>19</v>
      </c>
      <c r="C41" s="2">
        <v>43472.614583333336</v>
      </c>
      <c r="D41">
        <v>173.55</v>
      </c>
      <c r="E41" s="2">
        <v>43473.565972222219</v>
      </c>
      <c r="F41">
        <v>176.8</v>
      </c>
      <c r="G41" s="3">
        <v>1.8700000000000001E-2</v>
      </c>
      <c r="H41">
        <v>-3039.07</v>
      </c>
      <c r="I41" s="3">
        <v>-3.8899999999999997E-2</v>
      </c>
      <c r="J41">
        <v>450</v>
      </c>
      <c r="K41">
        <v>78097.5</v>
      </c>
      <c r="L41">
        <v>2550.6</v>
      </c>
      <c r="M41">
        <v>63</v>
      </c>
      <c r="N41">
        <v>-48.24</v>
      </c>
      <c r="O41" s="3">
        <v>-7.17E-2</v>
      </c>
      <c r="P41" s="3">
        <v>0.15440000000000001</v>
      </c>
      <c r="Q41" t="s">
        <v>20</v>
      </c>
    </row>
    <row r="42" spans="1:17">
      <c r="A42" t="s">
        <v>140</v>
      </c>
      <c r="B42" t="s">
        <v>19</v>
      </c>
      <c r="C42" s="2">
        <v>43473.565972222219</v>
      </c>
      <c r="D42">
        <v>147</v>
      </c>
      <c r="E42" s="2">
        <v>43474.576388888891</v>
      </c>
      <c r="F42">
        <v>133.19999999999999</v>
      </c>
      <c r="G42" s="3">
        <v>-9.3899999999999997E-2</v>
      </c>
      <c r="H42">
        <v>4949.1000000000004</v>
      </c>
      <c r="I42" s="3">
        <v>7.4800000000000005E-2</v>
      </c>
      <c r="J42">
        <v>450</v>
      </c>
      <c r="K42">
        <v>66150</v>
      </c>
      <c r="L42">
        <v>7499.7</v>
      </c>
      <c r="M42">
        <v>80</v>
      </c>
      <c r="N42">
        <v>61.86</v>
      </c>
      <c r="O42" s="3">
        <v>-3.7400000000000003E-2</v>
      </c>
      <c r="P42" s="3">
        <v>0.26769999999999999</v>
      </c>
      <c r="Q42" t="s">
        <v>20</v>
      </c>
    </row>
    <row r="43" spans="1:17">
      <c r="A43" t="s">
        <v>135</v>
      </c>
      <c r="B43" t="s">
        <v>19</v>
      </c>
      <c r="C43" s="2">
        <v>43474.576388888891</v>
      </c>
      <c r="D43">
        <v>180.3</v>
      </c>
      <c r="E43" s="2">
        <v>43474.625</v>
      </c>
      <c r="F43">
        <v>193.7</v>
      </c>
      <c r="G43" s="3">
        <v>7.4300000000000005E-2</v>
      </c>
      <c r="H43">
        <v>-7713</v>
      </c>
      <c r="I43" s="3">
        <v>-9.5100000000000004E-2</v>
      </c>
      <c r="J43">
        <v>450</v>
      </c>
      <c r="K43">
        <v>81135</v>
      </c>
      <c r="L43">
        <v>-213.3</v>
      </c>
      <c r="M43">
        <v>15</v>
      </c>
      <c r="N43">
        <v>-514.20000000000005</v>
      </c>
      <c r="O43" s="3">
        <v>-7.4300000000000005E-2</v>
      </c>
      <c r="P43" s="3">
        <v>0.216</v>
      </c>
      <c r="Q43" t="s">
        <v>20</v>
      </c>
    </row>
    <row r="44" spans="1:17">
      <c r="A44" t="s">
        <v>140</v>
      </c>
      <c r="B44" t="s">
        <v>19</v>
      </c>
      <c r="C44" s="2">
        <v>43474.625</v>
      </c>
      <c r="D44">
        <v>118.5</v>
      </c>
      <c r="E44" s="2">
        <v>43475.5625</v>
      </c>
      <c r="F44">
        <v>125</v>
      </c>
      <c r="G44" s="3">
        <v>5.4899999999999997E-2</v>
      </c>
      <c r="H44">
        <v>-4020.75</v>
      </c>
      <c r="I44" s="3">
        <v>-7.5399999999999995E-2</v>
      </c>
      <c r="J44">
        <v>450</v>
      </c>
      <c r="K44">
        <v>53325</v>
      </c>
      <c r="L44">
        <v>-4234.05</v>
      </c>
      <c r="M44">
        <v>58</v>
      </c>
      <c r="N44">
        <v>-69.319999999999993</v>
      </c>
      <c r="O44" s="3">
        <v>-0.14180000000000001</v>
      </c>
      <c r="P44" s="3">
        <v>7.17E-2</v>
      </c>
      <c r="Q44" t="s">
        <v>20</v>
      </c>
    </row>
    <row r="45" spans="1:17">
      <c r="A45" t="s">
        <v>135</v>
      </c>
      <c r="B45" t="s">
        <v>19</v>
      </c>
      <c r="C45" s="2">
        <v>43475.5625</v>
      </c>
      <c r="D45">
        <v>179</v>
      </c>
      <c r="E45" s="2">
        <v>43476.388888888891</v>
      </c>
      <c r="F45">
        <v>185.6</v>
      </c>
      <c r="G45" s="3">
        <v>3.6900000000000002E-2</v>
      </c>
      <c r="H45">
        <v>-4610.7</v>
      </c>
      <c r="I45" s="3">
        <v>-5.7200000000000001E-2</v>
      </c>
      <c r="J45">
        <v>450</v>
      </c>
      <c r="K45">
        <v>80550</v>
      </c>
      <c r="L45">
        <v>-8844.75</v>
      </c>
      <c r="M45">
        <v>27</v>
      </c>
      <c r="N45">
        <v>-170.77</v>
      </c>
      <c r="O45" s="3">
        <v>-7.6499999999999999E-2</v>
      </c>
      <c r="P45" s="3">
        <v>7.2300000000000003E-2</v>
      </c>
      <c r="Q45" t="s">
        <v>20</v>
      </c>
    </row>
    <row r="46" spans="1:17">
      <c r="A46" t="s">
        <v>140</v>
      </c>
      <c r="B46" t="s">
        <v>19</v>
      </c>
      <c r="C46" s="2">
        <v>43476.388888888891</v>
      </c>
      <c r="D46">
        <v>114.15</v>
      </c>
      <c r="E46" s="2">
        <v>43476.440972222219</v>
      </c>
      <c r="F46">
        <v>125.5</v>
      </c>
      <c r="G46" s="3">
        <v>9.9400000000000002E-2</v>
      </c>
      <c r="H46">
        <v>-6185.92</v>
      </c>
      <c r="I46" s="3">
        <v>-0.12039999999999999</v>
      </c>
      <c r="J46">
        <v>450</v>
      </c>
      <c r="K46">
        <v>51367.5</v>
      </c>
      <c r="L46">
        <v>-15030.67</v>
      </c>
      <c r="M46">
        <v>16</v>
      </c>
      <c r="N46">
        <v>-386.62</v>
      </c>
      <c r="O46" s="3">
        <v>-9.9400000000000002E-2</v>
      </c>
      <c r="P46" s="3">
        <v>4.7300000000000002E-2</v>
      </c>
      <c r="Q46" t="s">
        <v>20</v>
      </c>
    </row>
    <row r="47" spans="1:17">
      <c r="A47" t="s">
        <v>135</v>
      </c>
      <c r="B47" t="s">
        <v>19</v>
      </c>
      <c r="C47" s="2">
        <v>43476.440972222219</v>
      </c>
      <c r="D47">
        <v>170</v>
      </c>
      <c r="E47" s="2">
        <v>43476.625</v>
      </c>
      <c r="F47">
        <v>164.5</v>
      </c>
      <c r="G47" s="3">
        <v>-3.2399999999999998E-2</v>
      </c>
      <c r="H47">
        <v>969.75</v>
      </c>
      <c r="I47" s="3">
        <v>1.2699999999999999E-2</v>
      </c>
      <c r="J47">
        <v>450</v>
      </c>
      <c r="K47">
        <v>76500</v>
      </c>
      <c r="L47">
        <v>-14060.92</v>
      </c>
      <c r="M47">
        <v>54</v>
      </c>
      <c r="N47">
        <v>17.96</v>
      </c>
      <c r="O47" s="3">
        <v>-2.76E-2</v>
      </c>
      <c r="P47" s="3">
        <v>0.2235</v>
      </c>
      <c r="Q47" t="s">
        <v>20</v>
      </c>
    </row>
    <row r="48" spans="1:17">
      <c r="A48" t="s">
        <v>140</v>
      </c>
      <c r="B48" t="s">
        <v>19</v>
      </c>
      <c r="C48" s="2">
        <v>43476.625</v>
      </c>
      <c r="D48">
        <v>122.3</v>
      </c>
      <c r="E48" s="2">
        <v>43479.385416666664</v>
      </c>
      <c r="F48">
        <v>151.1</v>
      </c>
      <c r="G48" s="3">
        <v>0.23549999999999999</v>
      </c>
      <c r="H48">
        <v>-14190.3</v>
      </c>
      <c r="I48" s="3">
        <v>-0.25779999999999997</v>
      </c>
      <c r="J48">
        <v>450</v>
      </c>
      <c r="K48">
        <v>55035</v>
      </c>
      <c r="L48">
        <v>-28251.22</v>
      </c>
      <c r="M48">
        <v>8</v>
      </c>
      <c r="N48">
        <v>-1773.79</v>
      </c>
      <c r="O48" s="3">
        <v>-0.23549999999999999</v>
      </c>
      <c r="P48" s="3">
        <v>2.8999999999999998E-3</v>
      </c>
      <c r="Q48" t="s">
        <v>20</v>
      </c>
    </row>
    <row r="49" spans="1:17">
      <c r="A49" t="s">
        <v>135</v>
      </c>
      <c r="B49" t="s">
        <v>19</v>
      </c>
      <c r="C49" s="2">
        <v>43479.385416666664</v>
      </c>
      <c r="D49">
        <v>135.30000000000001</v>
      </c>
      <c r="E49" s="2">
        <v>43479.625</v>
      </c>
      <c r="F49">
        <v>122.65</v>
      </c>
      <c r="G49" s="3">
        <v>-9.35E-2</v>
      </c>
      <c r="H49">
        <v>4531.7299999999996</v>
      </c>
      <c r="I49" s="3">
        <v>7.4399999999999994E-2</v>
      </c>
      <c r="J49">
        <v>450</v>
      </c>
      <c r="K49">
        <v>60885</v>
      </c>
      <c r="L49">
        <v>-23719.5</v>
      </c>
      <c r="M49">
        <v>70</v>
      </c>
      <c r="N49">
        <v>64.739999999999995</v>
      </c>
      <c r="O49" s="3">
        <v>-0.1426</v>
      </c>
      <c r="P49" s="3">
        <v>0.2424</v>
      </c>
      <c r="Q49" t="s">
        <v>20</v>
      </c>
    </row>
    <row r="50" spans="1:17">
      <c r="A50" t="s">
        <v>133</v>
      </c>
      <c r="B50" t="s">
        <v>19</v>
      </c>
      <c r="C50" s="2">
        <v>43479.625</v>
      </c>
      <c r="D50">
        <v>112.3</v>
      </c>
      <c r="E50" s="2">
        <v>43481.586805555555</v>
      </c>
      <c r="F50">
        <v>59.2</v>
      </c>
      <c r="G50" s="3">
        <v>-0.4728</v>
      </c>
      <c r="H50">
        <v>23123.25</v>
      </c>
      <c r="I50" s="3">
        <v>0.45760000000000001</v>
      </c>
      <c r="J50">
        <v>450</v>
      </c>
      <c r="K50">
        <v>50535</v>
      </c>
      <c r="L50">
        <v>-596.25</v>
      </c>
      <c r="M50">
        <v>142</v>
      </c>
      <c r="N50">
        <v>162.84</v>
      </c>
      <c r="O50" s="3">
        <v>-5.79E-2</v>
      </c>
      <c r="P50" s="3">
        <v>0.56140000000000001</v>
      </c>
      <c r="Q50" t="s">
        <v>20</v>
      </c>
    </row>
    <row r="51" spans="1:17">
      <c r="A51" t="s">
        <v>152</v>
      </c>
      <c r="B51" t="s">
        <v>19</v>
      </c>
      <c r="C51" s="2">
        <v>43481.586805555555</v>
      </c>
      <c r="D51">
        <v>136.1</v>
      </c>
      <c r="E51" s="2">
        <v>43482.385416666664</v>
      </c>
      <c r="F51">
        <v>142.85</v>
      </c>
      <c r="G51" s="3">
        <v>4.9599999999999998E-2</v>
      </c>
      <c r="H51">
        <v>-4292.78</v>
      </c>
      <c r="I51" s="3">
        <v>-7.0099999999999996E-2</v>
      </c>
      <c r="J51">
        <v>450</v>
      </c>
      <c r="K51">
        <v>61245</v>
      </c>
      <c r="L51">
        <v>-4889.0200000000004</v>
      </c>
      <c r="M51">
        <v>19</v>
      </c>
      <c r="N51">
        <v>-225.94</v>
      </c>
      <c r="O51" s="3">
        <v>-0.11169999999999999</v>
      </c>
      <c r="P51" s="3">
        <v>3.8899999999999997E-2</v>
      </c>
      <c r="Q51" t="s">
        <v>20</v>
      </c>
    </row>
    <row r="52" spans="1:17">
      <c r="A52" t="s">
        <v>153</v>
      </c>
      <c r="B52" t="s">
        <v>19</v>
      </c>
      <c r="C52" s="2">
        <v>43482.385416666664</v>
      </c>
      <c r="D52">
        <v>107</v>
      </c>
      <c r="E52" s="2">
        <v>43482.5</v>
      </c>
      <c r="F52">
        <v>113.3</v>
      </c>
      <c r="G52" s="3">
        <v>5.8900000000000001E-2</v>
      </c>
      <c r="H52">
        <v>-3826.35</v>
      </c>
      <c r="I52" s="3">
        <v>-7.9500000000000001E-2</v>
      </c>
      <c r="J52">
        <v>450</v>
      </c>
      <c r="K52">
        <v>48150</v>
      </c>
      <c r="L52">
        <v>-8715.3700000000008</v>
      </c>
      <c r="M52">
        <v>34</v>
      </c>
      <c r="N52">
        <v>-112.54</v>
      </c>
      <c r="O52" s="3">
        <v>-5.8900000000000001E-2</v>
      </c>
      <c r="P52" s="3">
        <v>6.0699999999999997E-2</v>
      </c>
      <c r="Q52" t="s">
        <v>20</v>
      </c>
    </row>
    <row r="53" spans="1:17">
      <c r="A53" t="s">
        <v>152</v>
      </c>
      <c r="B53" t="s">
        <v>19</v>
      </c>
      <c r="C53" s="2">
        <v>43482.5</v>
      </c>
      <c r="D53">
        <v>129.15</v>
      </c>
      <c r="E53" s="2">
        <v>43482.604166666664</v>
      </c>
      <c r="F53">
        <v>134.25</v>
      </c>
      <c r="G53" s="3">
        <v>3.95E-2</v>
      </c>
      <c r="H53">
        <v>-3480.3</v>
      </c>
      <c r="I53" s="3">
        <v>-5.9900000000000002E-2</v>
      </c>
      <c r="J53">
        <v>450</v>
      </c>
      <c r="K53">
        <v>58117.5</v>
      </c>
      <c r="L53">
        <v>-12195.67</v>
      </c>
      <c r="M53">
        <v>31</v>
      </c>
      <c r="N53">
        <v>-112.27</v>
      </c>
      <c r="O53" s="3">
        <v>-3.95E-2</v>
      </c>
      <c r="P53" s="3">
        <v>0.24429999999999999</v>
      </c>
      <c r="Q53" t="s">
        <v>20</v>
      </c>
    </row>
    <row r="54" spans="1:17">
      <c r="A54" t="s">
        <v>153</v>
      </c>
      <c r="B54" t="s">
        <v>19</v>
      </c>
      <c r="C54" s="2">
        <v>43482.604166666664</v>
      </c>
      <c r="D54">
        <v>103.05</v>
      </c>
      <c r="E54" s="2">
        <v>43483.420138888891</v>
      </c>
      <c r="F54">
        <v>120</v>
      </c>
      <c r="G54" s="3">
        <v>0.16450000000000001</v>
      </c>
      <c r="H54">
        <v>-8631.23</v>
      </c>
      <c r="I54" s="3">
        <v>-0.18609999999999999</v>
      </c>
      <c r="J54">
        <v>450</v>
      </c>
      <c r="K54">
        <v>46372.5</v>
      </c>
      <c r="L54">
        <v>-20826.900000000001</v>
      </c>
      <c r="M54">
        <v>24</v>
      </c>
      <c r="N54">
        <v>-359.63</v>
      </c>
      <c r="O54" s="3">
        <v>-0.16450000000000001</v>
      </c>
      <c r="P54" s="3">
        <v>0.19309999999999999</v>
      </c>
      <c r="Q54" t="s">
        <v>20</v>
      </c>
    </row>
    <row r="55" spans="1:17">
      <c r="A55" t="s">
        <v>152</v>
      </c>
      <c r="B55" t="s">
        <v>19</v>
      </c>
      <c r="C55" s="2">
        <v>43483.420138888891</v>
      </c>
      <c r="D55">
        <v>111.3</v>
      </c>
      <c r="E55" s="2">
        <v>43483.569444444445</v>
      </c>
      <c r="F55">
        <v>118.55</v>
      </c>
      <c r="G55" s="3">
        <v>6.5100000000000005E-2</v>
      </c>
      <c r="H55">
        <v>-4296.82</v>
      </c>
      <c r="I55" s="3">
        <v>-8.5800000000000001E-2</v>
      </c>
      <c r="J55">
        <v>450</v>
      </c>
      <c r="K55">
        <v>50085</v>
      </c>
      <c r="L55">
        <v>-25123.72</v>
      </c>
      <c r="M55">
        <v>44</v>
      </c>
      <c r="N55">
        <v>-97.66</v>
      </c>
      <c r="O55" s="3">
        <v>-0.1487</v>
      </c>
      <c r="P55" s="3">
        <v>7.6399999999999996E-2</v>
      </c>
      <c r="Q55" t="s">
        <v>20</v>
      </c>
    </row>
    <row r="56" spans="1:17">
      <c r="A56" t="s">
        <v>153</v>
      </c>
      <c r="B56" t="s">
        <v>19</v>
      </c>
      <c r="C56" s="2">
        <v>43483.569444444445</v>
      </c>
      <c r="D56">
        <v>108.05</v>
      </c>
      <c r="E56" s="2">
        <v>43487.385416666664</v>
      </c>
      <c r="F56">
        <v>90.1</v>
      </c>
      <c r="G56" s="3">
        <v>-0.1661</v>
      </c>
      <c r="H56">
        <v>7185.83</v>
      </c>
      <c r="I56" s="3">
        <v>0.14779999999999999</v>
      </c>
      <c r="J56">
        <v>450</v>
      </c>
      <c r="K56">
        <v>48622.5</v>
      </c>
      <c r="L56">
        <v>-17937.900000000001</v>
      </c>
      <c r="M56">
        <v>100</v>
      </c>
      <c r="N56">
        <v>71.86</v>
      </c>
      <c r="O56" s="3">
        <v>-3.8899999999999997E-2</v>
      </c>
      <c r="P56" s="3">
        <v>0.30499999999999999</v>
      </c>
      <c r="Q56" t="s">
        <v>20</v>
      </c>
    </row>
    <row r="57" spans="1:17">
      <c r="A57" t="s">
        <v>152</v>
      </c>
      <c r="B57" t="s">
        <v>19</v>
      </c>
      <c r="C57" s="2">
        <v>43487.385416666664</v>
      </c>
      <c r="D57">
        <v>134.9</v>
      </c>
      <c r="E57" s="2">
        <v>43487.625</v>
      </c>
      <c r="F57">
        <v>124.5</v>
      </c>
      <c r="G57" s="3">
        <v>-7.7100000000000002E-2</v>
      </c>
      <c r="H57">
        <v>3512.7</v>
      </c>
      <c r="I57" s="3">
        <v>5.79E-2</v>
      </c>
      <c r="J57">
        <v>450</v>
      </c>
      <c r="K57">
        <v>60705</v>
      </c>
      <c r="L57">
        <v>-14425.2</v>
      </c>
      <c r="M57">
        <v>70</v>
      </c>
      <c r="N57">
        <v>50.18</v>
      </c>
      <c r="O57" s="3">
        <v>-3.7000000000000002E-3</v>
      </c>
      <c r="P57" s="3">
        <v>0.25130000000000002</v>
      </c>
      <c r="Q57" t="s">
        <v>20</v>
      </c>
    </row>
    <row r="58" spans="1:17">
      <c r="A58" t="s">
        <v>153</v>
      </c>
      <c r="B58" t="s">
        <v>19</v>
      </c>
      <c r="C58" s="2">
        <v>43487.625</v>
      </c>
      <c r="D58">
        <v>91.55</v>
      </c>
      <c r="E58" s="2">
        <v>43488.569444444445</v>
      </c>
      <c r="F58">
        <v>91.8</v>
      </c>
      <c r="G58" s="3">
        <v>2.7000000000000001E-3</v>
      </c>
      <c r="H58">
        <v>-937.58</v>
      </c>
      <c r="I58" s="3">
        <v>-2.2800000000000001E-2</v>
      </c>
      <c r="J58">
        <v>450</v>
      </c>
      <c r="K58">
        <v>41197.5</v>
      </c>
      <c r="L58">
        <v>-15362.77</v>
      </c>
      <c r="M58">
        <v>61</v>
      </c>
      <c r="N58">
        <v>-15.37</v>
      </c>
      <c r="O58" s="3">
        <v>-0.1404</v>
      </c>
      <c r="P58" s="3">
        <v>0.1628</v>
      </c>
      <c r="Q58" t="s">
        <v>20</v>
      </c>
    </row>
    <row r="59" spans="1:17">
      <c r="A59" t="s">
        <v>152</v>
      </c>
      <c r="B59" t="s">
        <v>19</v>
      </c>
      <c r="C59" s="2">
        <v>43488.569444444445</v>
      </c>
      <c r="D59">
        <v>114.1</v>
      </c>
      <c r="E59" s="2">
        <v>43489.628472222219</v>
      </c>
      <c r="F59">
        <v>66.099999999999994</v>
      </c>
      <c r="G59" s="3">
        <v>-0.42070000000000002</v>
      </c>
      <c r="H59">
        <v>20789.099999999999</v>
      </c>
      <c r="I59" s="3">
        <v>0.40489999999999998</v>
      </c>
      <c r="J59">
        <v>450</v>
      </c>
      <c r="K59">
        <v>51345</v>
      </c>
      <c r="L59">
        <v>5426.33</v>
      </c>
      <c r="M59">
        <v>94</v>
      </c>
      <c r="N59">
        <v>221.16</v>
      </c>
      <c r="O59" s="3">
        <v>-8.1900000000000001E-2</v>
      </c>
      <c r="P59" s="3">
        <v>0.52590000000000003</v>
      </c>
      <c r="Q59" t="s">
        <v>20</v>
      </c>
    </row>
    <row r="60" spans="1:17">
      <c r="A60" t="s">
        <v>140</v>
      </c>
      <c r="B60" t="s">
        <v>19</v>
      </c>
      <c r="C60" s="2">
        <v>43489.628472222219</v>
      </c>
      <c r="D60">
        <v>68.400000000000006</v>
      </c>
      <c r="E60" s="2">
        <v>43490.565972222219</v>
      </c>
      <c r="F60">
        <v>43.5</v>
      </c>
      <c r="G60" s="3">
        <v>-0.36399999999999999</v>
      </c>
      <c r="H60">
        <v>10701.45</v>
      </c>
      <c r="I60" s="3">
        <v>0.34770000000000001</v>
      </c>
      <c r="J60">
        <v>450</v>
      </c>
      <c r="K60">
        <v>30780</v>
      </c>
      <c r="L60">
        <v>16127.78</v>
      </c>
      <c r="M60">
        <v>59</v>
      </c>
      <c r="N60">
        <v>181.38</v>
      </c>
      <c r="O60" s="3">
        <v>-8.9200000000000002E-2</v>
      </c>
      <c r="P60" s="3">
        <v>0.59719999999999995</v>
      </c>
      <c r="Q60" t="s">
        <v>20</v>
      </c>
    </row>
    <row r="61" spans="1:17">
      <c r="A61" t="s">
        <v>152</v>
      </c>
      <c r="B61" t="s">
        <v>19</v>
      </c>
      <c r="C61" s="2">
        <v>43490.565972222219</v>
      </c>
      <c r="D61">
        <v>72.900000000000006</v>
      </c>
      <c r="E61" s="2">
        <v>43494.628472222219</v>
      </c>
      <c r="F61">
        <v>4.95</v>
      </c>
      <c r="G61" s="3">
        <v>-0.93210000000000004</v>
      </c>
      <c r="H61">
        <v>30227.17</v>
      </c>
      <c r="I61" s="3">
        <v>0.9214</v>
      </c>
      <c r="J61">
        <v>450</v>
      </c>
      <c r="K61">
        <v>32805</v>
      </c>
      <c r="L61">
        <v>46354.95</v>
      </c>
      <c r="M61">
        <v>171</v>
      </c>
      <c r="N61">
        <v>176.77</v>
      </c>
      <c r="O61" s="3">
        <v>-4.53E-2</v>
      </c>
      <c r="P61" s="3">
        <v>0.93830000000000002</v>
      </c>
      <c r="Q61" t="s">
        <v>20</v>
      </c>
    </row>
    <row r="62" spans="1:17">
      <c r="A62" t="s">
        <v>139</v>
      </c>
      <c r="B62" t="s">
        <v>19</v>
      </c>
      <c r="C62" s="2">
        <v>43494.628472222219</v>
      </c>
      <c r="D62">
        <v>44.5</v>
      </c>
      <c r="E62" s="2">
        <v>43495.496527777781</v>
      </c>
      <c r="F62">
        <v>30.85</v>
      </c>
      <c r="G62" s="3">
        <v>-0.30669999999999997</v>
      </c>
      <c r="H62">
        <v>5803.42</v>
      </c>
      <c r="I62" s="3">
        <v>0.2898</v>
      </c>
      <c r="J62">
        <v>450</v>
      </c>
      <c r="K62">
        <v>20025</v>
      </c>
      <c r="L62">
        <v>52158.38</v>
      </c>
      <c r="M62">
        <v>39</v>
      </c>
      <c r="N62">
        <v>148.81</v>
      </c>
      <c r="O62" s="3">
        <v>-6.4000000000000001E-2</v>
      </c>
      <c r="P62" s="3">
        <v>0.69779999999999998</v>
      </c>
      <c r="Q62" t="s">
        <v>20</v>
      </c>
    </row>
    <row r="63" spans="1:17">
      <c r="A63" t="s">
        <v>132</v>
      </c>
      <c r="B63" t="s">
        <v>19</v>
      </c>
      <c r="C63" s="2">
        <v>43495.496527777781</v>
      </c>
      <c r="D63">
        <v>70.900000000000006</v>
      </c>
      <c r="E63" s="2">
        <v>43495.59375</v>
      </c>
      <c r="F63">
        <v>98.3</v>
      </c>
      <c r="G63" s="3">
        <v>0.38650000000000001</v>
      </c>
      <c r="H63">
        <v>-13091.4</v>
      </c>
      <c r="I63" s="3">
        <v>-0.4103</v>
      </c>
      <c r="J63">
        <v>450</v>
      </c>
      <c r="K63">
        <v>31905</v>
      </c>
      <c r="L63">
        <v>39066.980000000003</v>
      </c>
      <c r="M63">
        <v>29</v>
      </c>
      <c r="N63">
        <v>-451.43</v>
      </c>
      <c r="O63" s="3">
        <v>-0.4027</v>
      </c>
      <c r="P63" s="3">
        <v>4.1599999999999998E-2</v>
      </c>
      <c r="Q63" t="s">
        <v>20</v>
      </c>
    </row>
    <row r="64" spans="1:17">
      <c r="A64" t="s">
        <v>133</v>
      </c>
      <c r="B64" t="s">
        <v>19</v>
      </c>
      <c r="C64" s="2">
        <v>43495.59375</v>
      </c>
      <c r="D64">
        <v>48.2</v>
      </c>
      <c r="E64" s="2">
        <v>43495.614583333336</v>
      </c>
      <c r="F64">
        <v>104.05</v>
      </c>
      <c r="G64" s="3">
        <v>1.1587000000000001</v>
      </c>
      <c r="H64">
        <v>-25817.62</v>
      </c>
      <c r="I64" s="3">
        <v>-1.1902999999999999</v>
      </c>
      <c r="J64">
        <v>450</v>
      </c>
      <c r="K64">
        <v>21690</v>
      </c>
      <c r="L64">
        <v>13249.35</v>
      </c>
      <c r="M64">
        <v>7</v>
      </c>
      <c r="N64">
        <v>-3688.23</v>
      </c>
      <c r="O64" s="3">
        <v>-1.1587000000000001</v>
      </c>
      <c r="P64" s="3">
        <v>0.15770000000000001</v>
      </c>
      <c r="Q64" t="s">
        <v>20</v>
      </c>
    </row>
    <row r="65" spans="1:17">
      <c r="A65" t="s">
        <v>132</v>
      </c>
      <c r="B65" t="s">
        <v>19</v>
      </c>
      <c r="C65" s="2">
        <v>43495.614583333336</v>
      </c>
      <c r="D65">
        <v>47.05</v>
      </c>
      <c r="E65" s="2">
        <v>43496.385416666664</v>
      </c>
      <c r="F65">
        <v>99.75</v>
      </c>
      <c r="G65" s="3">
        <v>1.1201000000000001</v>
      </c>
      <c r="H65">
        <v>-24375.599999999999</v>
      </c>
      <c r="I65" s="3">
        <v>-1.1513</v>
      </c>
      <c r="J65">
        <v>450</v>
      </c>
      <c r="K65">
        <v>21172.5</v>
      </c>
      <c r="L65">
        <v>-11126.25</v>
      </c>
      <c r="M65">
        <v>11</v>
      </c>
      <c r="N65">
        <v>-2215.96</v>
      </c>
      <c r="O65" s="3">
        <v>-1.1201000000000001</v>
      </c>
      <c r="P65" s="3">
        <v>5.6300000000000003E-2</v>
      </c>
      <c r="Q65" t="s">
        <v>20</v>
      </c>
    </row>
    <row r="66" spans="1:17">
      <c r="A66" t="s">
        <v>133</v>
      </c>
      <c r="B66" t="s">
        <v>19</v>
      </c>
      <c r="C66" s="2">
        <v>43496.385416666664</v>
      </c>
      <c r="D66">
        <v>25.65</v>
      </c>
      <c r="E66" s="2">
        <v>43496.642361111109</v>
      </c>
      <c r="F66">
        <v>0.05</v>
      </c>
      <c r="G66" s="3">
        <v>-0.99809999999999999</v>
      </c>
      <c r="H66">
        <v>11404.35</v>
      </c>
      <c r="I66" s="3">
        <v>0.98799999999999999</v>
      </c>
      <c r="J66">
        <v>450</v>
      </c>
      <c r="K66">
        <v>11542.5</v>
      </c>
      <c r="L66">
        <v>278.10000000000002</v>
      </c>
      <c r="M66">
        <v>75</v>
      </c>
      <c r="N66">
        <v>152.06</v>
      </c>
      <c r="O66" s="3">
        <v>-0.51659999999999995</v>
      </c>
      <c r="P66" s="3">
        <v>0.99809999999999999</v>
      </c>
      <c r="Q66" t="s">
        <v>20</v>
      </c>
    </row>
    <row r="67" spans="1:17">
      <c r="A67" t="s">
        <v>153</v>
      </c>
      <c r="B67" t="s">
        <v>19</v>
      </c>
      <c r="C67" s="2">
        <v>43497.385416666664</v>
      </c>
      <c r="D67">
        <v>190</v>
      </c>
      <c r="E67" s="2">
        <v>43497.586805555555</v>
      </c>
      <c r="F67">
        <v>189</v>
      </c>
      <c r="G67" s="3">
        <v>-5.3E-3</v>
      </c>
      <c r="H67">
        <v>-1255.5</v>
      </c>
      <c r="I67" s="3">
        <v>-1.47E-2</v>
      </c>
      <c r="J67">
        <v>450</v>
      </c>
      <c r="K67">
        <v>85500</v>
      </c>
      <c r="L67">
        <v>-977.4</v>
      </c>
      <c r="M67">
        <v>59</v>
      </c>
      <c r="N67">
        <v>-21.28</v>
      </c>
      <c r="O67" s="3">
        <v>-8.8400000000000006E-2</v>
      </c>
      <c r="P67" s="3">
        <v>0.3463</v>
      </c>
      <c r="Q67" t="s">
        <v>20</v>
      </c>
    </row>
    <row r="68" spans="1:17">
      <c r="A68" t="s">
        <v>135</v>
      </c>
      <c r="B68" t="s">
        <v>19</v>
      </c>
      <c r="C68" s="2">
        <v>43497.586805555555</v>
      </c>
      <c r="D68">
        <v>211.75</v>
      </c>
      <c r="E68" s="2">
        <v>43500.583333333336</v>
      </c>
      <c r="F68">
        <v>208.85</v>
      </c>
      <c r="G68" s="3">
        <v>-1.37E-2</v>
      </c>
      <c r="H68">
        <v>-587.70000000000005</v>
      </c>
      <c r="I68" s="3">
        <v>-6.1999999999999998E-3</v>
      </c>
      <c r="J68">
        <v>450</v>
      </c>
      <c r="K68">
        <v>95287.5</v>
      </c>
      <c r="L68">
        <v>-1565.1</v>
      </c>
      <c r="M68">
        <v>76</v>
      </c>
      <c r="N68">
        <v>-7.73</v>
      </c>
      <c r="O68" s="3">
        <v>-0.1547</v>
      </c>
      <c r="P68" s="3">
        <v>0.14779999999999999</v>
      </c>
      <c r="Q68" t="s">
        <v>20</v>
      </c>
    </row>
    <row r="69" spans="1:17">
      <c r="A69" t="s">
        <v>153</v>
      </c>
      <c r="B69" t="s">
        <v>19</v>
      </c>
      <c r="C69" s="2">
        <v>43500.583333333336</v>
      </c>
      <c r="D69">
        <v>168.85</v>
      </c>
      <c r="E69" s="2">
        <v>43503.53125</v>
      </c>
      <c r="F69">
        <v>89.899990000000003</v>
      </c>
      <c r="G69" s="3">
        <v>-0.46760000000000002</v>
      </c>
      <c r="H69">
        <v>34363.120000000003</v>
      </c>
      <c r="I69" s="3">
        <v>0.45229999999999998</v>
      </c>
      <c r="J69">
        <v>450</v>
      </c>
      <c r="K69">
        <v>75982.5</v>
      </c>
      <c r="L69">
        <v>32798.019999999997</v>
      </c>
      <c r="M69">
        <v>214</v>
      </c>
      <c r="N69">
        <v>160.58000000000001</v>
      </c>
      <c r="O69" s="3">
        <v>-3.9399999999999998E-2</v>
      </c>
      <c r="P69" s="3">
        <v>0.60319999999999996</v>
      </c>
      <c r="Q69" t="s">
        <v>20</v>
      </c>
    </row>
    <row r="70" spans="1:17">
      <c r="A70" t="s">
        <v>138</v>
      </c>
      <c r="B70" t="s">
        <v>19</v>
      </c>
      <c r="C70" s="2">
        <v>43503.53125</v>
      </c>
      <c r="D70">
        <v>178.2</v>
      </c>
      <c r="E70" s="2">
        <v>43503.576388888891</v>
      </c>
      <c r="F70">
        <v>217.75</v>
      </c>
      <c r="G70" s="3">
        <v>0.22189999999999999</v>
      </c>
      <c r="H70">
        <v>-19579.28</v>
      </c>
      <c r="I70" s="3">
        <v>-0.2442</v>
      </c>
      <c r="J70">
        <v>450</v>
      </c>
      <c r="K70">
        <v>80190</v>
      </c>
      <c r="L70">
        <v>13218.75</v>
      </c>
      <c r="M70">
        <v>14</v>
      </c>
      <c r="N70">
        <v>-1398.52</v>
      </c>
      <c r="O70" s="3">
        <v>-0.22189999999999999</v>
      </c>
      <c r="P70" s="3">
        <v>1.26E-2</v>
      </c>
      <c r="Q70" t="s">
        <v>20</v>
      </c>
    </row>
    <row r="71" spans="1:17">
      <c r="A71" t="s">
        <v>136</v>
      </c>
      <c r="B71" t="s">
        <v>19</v>
      </c>
      <c r="C71" s="2">
        <v>43503.576388888891</v>
      </c>
      <c r="D71">
        <v>129.55000000000001</v>
      </c>
      <c r="E71" s="2">
        <v>43503.635416666664</v>
      </c>
      <c r="F71">
        <v>146.94999999999999</v>
      </c>
      <c r="G71" s="3">
        <v>0.1343</v>
      </c>
      <c r="H71">
        <v>-9074.25</v>
      </c>
      <c r="I71" s="3">
        <v>-0.15570000000000001</v>
      </c>
      <c r="J71">
        <v>450</v>
      </c>
      <c r="K71">
        <v>58297.5</v>
      </c>
      <c r="L71">
        <v>4144.5</v>
      </c>
      <c r="M71">
        <v>18</v>
      </c>
      <c r="N71">
        <v>-504.12</v>
      </c>
      <c r="O71" s="3">
        <v>-0.1343</v>
      </c>
      <c r="P71" s="3">
        <v>2.12E-2</v>
      </c>
      <c r="Q71" t="s">
        <v>20</v>
      </c>
    </row>
    <row r="72" spans="1:17">
      <c r="A72" t="s">
        <v>137</v>
      </c>
      <c r="B72" t="s">
        <v>19</v>
      </c>
      <c r="C72" s="2">
        <v>43503.635416666664</v>
      </c>
      <c r="D72">
        <v>131.1</v>
      </c>
      <c r="E72" s="2">
        <v>43507.607638888891</v>
      </c>
      <c r="F72">
        <v>57.6</v>
      </c>
      <c r="G72" s="3">
        <v>-0.56059999999999999</v>
      </c>
      <c r="H72">
        <v>32225.85</v>
      </c>
      <c r="I72" s="3">
        <v>0.54620000000000002</v>
      </c>
      <c r="J72">
        <v>450</v>
      </c>
      <c r="K72">
        <v>58995</v>
      </c>
      <c r="L72">
        <v>36370.35</v>
      </c>
      <c r="M72">
        <v>145</v>
      </c>
      <c r="N72">
        <v>222.25</v>
      </c>
      <c r="O72" s="3">
        <v>-6.6400000000000001E-2</v>
      </c>
      <c r="P72" s="3">
        <v>0.66210000000000002</v>
      </c>
      <c r="Q72" t="s">
        <v>20</v>
      </c>
    </row>
    <row r="73" spans="1:17">
      <c r="A73" t="s">
        <v>153</v>
      </c>
      <c r="B73" t="s">
        <v>19</v>
      </c>
      <c r="C73" s="2">
        <v>43507.607638888891</v>
      </c>
      <c r="D73">
        <v>115.45</v>
      </c>
      <c r="E73" s="2">
        <v>43508.402777777781</v>
      </c>
      <c r="F73">
        <v>123.3</v>
      </c>
      <c r="G73" s="3">
        <v>6.8000000000000005E-2</v>
      </c>
      <c r="H73">
        <v>-4606.87</v>
      </c>
      <c r="I73" s="3">
        <v>-8.8700000000000001E-2</v>
      </c>
      <c r="J73">
        <v>450</v>
      </c>
      <c r="K73">
        <v>51952.5</v>
      </c>
      <c r="L73">
        <v>31763.47</v>
      </c>
      <c r="M73">
        <v>18</v>
      </c>
      <c r="N73">
        <v>-255.94</v>
      </c>
      <c r="O73" s="3">
        <v>-0.1789</v>
      </c>
      <c r="P73" s="3">
        <v>3.85E-2</v>
      </c>
      <c r="Q73" t="s">
        <v>20</v>
      </c>
    </row>
    <row r="74" spans="1:17">
      <c r="A74" t="s">
        <v>152</v>
      </c>
      <c r="B74" t="s">
        <v>19</v>
      </c>
      <c r="C74" s="2">
        <v>43508.402777777781</v>
      </c>
      <c r="D74">
        <v>128.69999999999999</v>
      </c>
      <c r="E74" s="2">
        <v>43508.597222222219</v>
      </c>
      <c r="F74">
        <v>132.55000000000001</v>
      </c>
      <c r="G74" s="3">
        <v>2.9899999999999999E-2</v>
      </c>
      <c r="H74">
        <v>-2908.13</v>
      </c>
      <c r="I74" s="3">
        <v>-5.0200000000000002E-2</v>
      </c>
      <c r="J74">
        <v>450</v>
      </c>
      <c r="K74">
        <v>57915</v>
      </c>
      <c r="L74">
        <v>28855.35</v>
      </c>
      <c r="M74">
        <v>57</v>
      </c>
      <c r="N74">
        <v>-51.02</v>
      </c>
      <c r="O74" s="3">
        <v>-6.0199999999999997E-2</v>
      </c>
      <c r="P74" s="3">
        <v>8.2000000000000003E-2</v>
      </c>
      <c r="Q74" t="s">
        <v>20</v>
      </c>
    </row>
    <row r="75" spans="1:17">
      <c r="A75" t="s">
        <v>153</v>
      </c>
      <c r="B75" t="s">
        <v>19</v>
      </c>
      <c r="C75" s="2">
        <v>43508.597222222219</v>
      </c>
      <c r="D75">
        <v>114.7</v>
      </c>
      <c r="E75" s="2">
        <v>43508.611111111109</v>
      </c>
      <c r="F75">
        <v>139</v>
      </c>
      <c r="G75" s="3">
        <v>0.21190000000000001</v>
      </c>
      <c r="H75">
        <v>-12076.65</v>
      </c>
      <c r="I75" s="3">
        <v>-0.23400000000000001</v>
      </c>
      <c r="J75">
        <v>450</v>
      </c>
      <c r="K75">
        <v>51615</v>
      </c>
      <c r="L75">
        <v>16778.7</v>
      </c>
      <c r="M75">
        <v>5</v>
      </c>
      <c r="N75">
        <v>-2415.33</v>
      </c>
      <c r="O75" s="3">
        <v>-0.21190000000000001</v>
      </c>
      <c r="P75" s="3">
        <v>3.49E-2</v>
      </c>
      <c r="Q75" t="s">
        <v>20</v>
      </c>
    </row>
    <row r="76" spans="1:17">
      <c r="A76" t="s">
        <v>135</v>
      </c>
      <c r="B76" t="s">
        <v>19</v>
      </c>
      <c r="C76" s="2">
        <v>43508.611111111109</v>
      </c>
      <c r="D76">
        <v>168.8</v>
      </c>
      <c r="E76" s="2">
        <v>43509.385416666664</v>
      </c>
      <c r="F76">
        <v>174</v>
      </c>
      <c r="G76" s="3">
        <v>3.0800000000000001E-2</v>
      </c>
      <c r="H76">
        <v>-3882.6</v>
      </c>
      <c r="I76" s="3">
        <v>-5.11E-2</v>
      </c>
      <c r="J76">
        <v>450</v>
      </c>
      <c r="K76">
        <v>75960</v>
      </c>
      <c r="L76">
        <v>12896.1</v>
      </c>
      <c r="M76">
        <v>12</v>
      </c>
      <c r="N76">
        <v>-323.55</v>
      </c>
      <c r="O76" s="3">
        <v>-0.1226</v>
      </c>
      <c r="P76" s="3">
        <v>0.1055</v>
      </c>
      <c r="Q76" t="s">
        <v>20</v>
      </c>
    </row>
    <row r="77" spans="1:17">
      <c r="A77" t="s">
        <v>153</v>
      </c>
      <c r="B77" t="s">
        <v>19</v>
      </c>
      <c r="C77" s="2">
        <v>43509.385416666664</v>
      </c>
      <c r="D77">
        <v>120.4</v>
      </c>
      <c r="E77" s="2">
        <v>43509.506944444445</v>
      </c>
      <c r="F77">
        <v>129.5</v>
      </c>
      <c r="G77" s="3">
        <v>7.5600000000000001E-2</v>
      </c>
      <c r="H77">
        <v>-5219.55</v>
      </c>
      <c r="I77" s="3">
        <v>-9.6299999999999997E-2</v>
      </c>
      <c r="J77">
        <v>450</v>
      </c>
      <c r="K77">
        <v>54180</v>
      </c>
      <c r="L77">
        <v>7676.55</v>
      </c>
      <c r="M77">
        <v>36</v>
      </c>
      <c r="N77">
        <v>-144.99</v>
      </c>
      <c r="O77" s="3">
        <v>-0.16819999999999999</v>
      </c>
      <c r="P77" s="3">
        <v>4.24E-2</v>
      </c>
      <c r="Q77" t="s">
        <v>20</v>
      </c>
    </row>
    <row r="78" spans="1:17">
      <c r="A78" t="s">
        <v>152</v>
      </c>
      <c r="B78" t="s">
        <v>19</v>
      </c>
      <c r="C78" s="2">
        <v>43509.506944444445</v>
      </c>
      <c r="D78">
        <v>109.25</v>
      </c>
      <c r="E78" s="2">
        <v>43511.385416666664</v>
      </c>
      <c r="F78">
        <v>53.05</v>
      </c>
      <c r="G78" s="3">
        <v>-0.51439999999999997</v>
      </c>
      <c r="H78">
        <v>24559.65</v>
      </c>
      <c r="I78" s="3">
        <v>0.49959999999999999</v>
      </c>
      <c r="J78">
        <v>450</v>
      </c>
      <c r="K78">
        <v>49162.5</v>
      </c>
      <c r="L78">
        <v>32236.2</v>
      </c>
      <c r="M78">
        <v>118</v>
      </c>
      <c r="N78">
        <v>208.13</v>
      </c>
      <c r="O78" s="3">
        <v>-4.7100000000000003E-2</v>
      </c>
      <c r="P78" s="3">
        <v>0.52859999999999996</v>
      </c>
      <c r="Q78" t="s">
        <v>20</v>
      </c>
    </row>
    <row r="79" spans="1:17">
      <c r="A79" t="s">
        <v>133</v>
      </c>
      <c r="B79" t="s">
        <v>19</v>
      </c>
      <c r="C79" s="2">
        <v>43511.385416666664</v>
      </c>
      <c r="D79">
        <v>102.5</v>
      </c>
      <c r="E79" s="2">
        <v>43511.388888888891</v>
      </c>
      <c r="F79">
        <v>105</v>
      </c>
      <c r="G79" s="3">
        <v>2.4400000000000002E-2</v>
      </c>
      <c r="H79">
        <v>-2058.75</v>
      </c>
      <c r="I79" s="3">
        <v>-4.4600000000000001E-2</v>
      </c>
      <c r="J79">
        <v>450</v>
      </c>
      <c r="K79">
        <v>46125</v>
      </c>
      <c r="L79">
        <v>30177.45</v>
      </c>
      <c r="M79">
        <v>2</v>
      </c>
      <c r="N79">
        <v>-1029.3800000000001</v>
      </c>
      <c r="O79" s="3">
        <v>-2.4400000000000002E-2</v>
      </c>
      <c r="P79" s="3">
        <v>0.25800000000000001</v>
      </c>
      <c r="Q79" t="s">
        <v>20</v>
      </c>
    </row>
    <row r="80" spans="1:17">
      <c r="A80" t="s">
        <v>134</v>
      </c>
      <c r="B80" t="s">
        <v>19</v>
      </c>
      <c r="C80" s="2">
        <v>43511.388888888891</v>
      </c>
      <c r="D80">
        <v>145.80000000000001</v>
      </c>
      <c r="E80" s="2">
        <v>43511.583333333336</v>
      </c>
      <c r="F80">
        <v>130</v>
      </c>
      <c r="G80" s="3">
        <v>-0.1084</v>
      </c>
      <c r="H80">
        <v>5868.9</v>
      </c>
      <c r="I80" s="3">
        <v>8.9499999999999996E-2</v>
      </c>
      <c r="J80">
        <v>450</v>
      </c>
      <c r="K80">
        <v>65610</v>
      </c>
      <c r="L80">
        <v>36046.35</v>
      </c>
      <c r="M80">
        <v>57</v>
      </c>
      <c r="N80">
        <v>102.96</v>
      </c>
      <c r="O80" s="3">
        <v>-2.5000000000000001E-2</v>
      </c>
      <c r="P80" s="3">
        <v>0.31380000000000002</v>
      </c>
      <c r="Q80" t="s">
        <v>20</v>
      </c>
    </row>
    <row r="81" spans="1:17">
      <c r="A81" t="s">
        <v>133</v>
      </c>
      <c r="B81" t="s">
        <v>19</v>
      </c>
      <c r="C81" s="2">
        <v>43511.583333333336</v>
      </c>
      <c r="D81">
        <v>110.1</v>
      </c>
      <c r="E81" s="2">
        <v>43514.409722222219</v>
      </c>
      <c r="F81">
        <v>129.19999999999999</v>
      </c>
      <c r="G81" s="3">
        <v>0.17349999999999999</v>
      </c>
      <c r="H81">
        <v>-9671.85</v>
      </c>
      <c r="I81" s="3">
        <v>-0.19520000000000001</v>
      </c>
      <c r="J81">
        <v>450</v>
      </c>
      <c r="K81">
        <v>49545</v>
      </c>
      <c r="L81">
        <v>26374.5</v>
      </c>
      <c r="M81">
        <v>27</v>
      </c>
      <c r="N81">
        <v>-358.22</v>
      </c>
      <c r="O81" s="3">
        <v>-0.17349999999999999</v>
      </c>
      <c r="P81" s="3">
        <v>0.2266</v>
      </c>
      <c r="Q81" t="s">
        <v>20</v>
      </c>
    </row>
    <row r="82" spans="1:17">
      <c r="A82" t="s">
        <v>134</v>
      </c>
      <c r="B82" t="s">
        <v>19</v>
      </c>
      <c r="C82" s="2">
        <v>43514.409722222219</v>
      </c>
      <c r="D82">
        <v>111</v>
      </c>
      <c r="E82" s="2">
        <v>43515.402777777781</v>
      </c>
      <c r="F82">
        <v>113.6</v>
      </c>
      <c r="G82" s="3">
        <v>2.3400000000000001E-2</v>
      </c>
      <c r="H82">
        <v>-2180.6999999999998</v>
      </c>
      <c r="I82" s="3">
        <v>-4.3700000000000003E-2</v>
      </c>
      <c r="J82">
        <v>450</v>
      </c>
      <c r="K82">
        <v>49950</v>
      </c>
      <c r="L82">
        <v>24193.8</v>
      </c>
      <c r="M82">
        <v>75</v>
      </c>
      <c r="N82">
        <v>-29.08</v>
      </c>
      <c r="O82" s="3">
        <v>-0.1153</v>
      </c>
      <c r="P82" s="3">
        <v>0.1613</v>
      </c>
      <c r="Q82" t="s">
        <v>20</v>
      </c>
    </row>
    <row r="83" spans="1:17">
      <c r="A83" t="s">
        <v>133</v>
      </c>
      <c r="B83" t="s">
        <v>19</v>
      </c>
      <c r="C83" s="2">
        <v>43515.402777777781</v>
      </c>
      <c r="D83">
        <v>117.45</v>
      </c>
      <c r="E83" s="2">
        <v>43515.611111111109</v>
      </c>
      <c r="F83">
        <v>127.3</v>
      </c>
      <c r="G83" s="3">
        <v>8.3900000000000002E-2</v>
      </c>
      <c r="H83">
        <v>-5533.87</v>
      </c>
      <c r="I83" s="3">
        <v>-0.1047</v>
      </c>
      <c r="J83">
        <v>450</v>
      </c>
      <c r="K83">
        <v>52852.5</v>
      </c>
      <c r="L83">
        <v>18659.919999999998</v>
      </c>
      <c r="M83">
        <v>61</v>
      </c>
      <c r="N83">
        <v>-90.72</v>
      </c>
      <c r="O83" s="3">
        <v>-8.3900000000000002E-2</v>
      </c>
      <c r="P83" s="3">
        <v>0.27589999999999998</v>
      </c>
      <c r="Q83" t="s">
        <v>20</v>
      </c>
    </row>
    <row r="84" spans="1:17">
      <c r="A84" t="s">
        <v>134</v>
      </c>
      <c r="B84" t="s">
        <v>19</v>
      </c>
      <c r="C84" s="2">
        <v>43515.611111111109</v>
      </c>
      <c r="D84">
        <v>95.35</v>
      </c>
      <c r="E84" s="2">
        <v>43516.447916666664</v>
      </c>
      <c r="F84">
        <v>101.45</v>
      </c>
      <c r="G84" s="3">
        <v>6.4000000000000001E-2</v>
      </c>
      <c r="H84">
        <v>-3630.6</v>
      </c>
      <c r="I84" s="3">
        <v>-8.4599999999999995E-2</v>
      </c>
      <c r="J84">
        <v>450</v>
      </c>
      <c r="K84">
        <v>42907.5</v>
      </c>
      <c r="L84">
        <v>15029.32</v>
      </c>
      <c r="M84">
        <v>30</v>
      </c>
      <c r="N84">
        <v>-121.02</v>
      </c>
      <c r="O84" s="3">
        <v>-0.13320000000000001</v>
      </c>
      <c r="P84" s="3">
        <v>0.31519999999999998</v>
      </c>
      <c r="Q84" t="s">
        <v>20</v>
      </c>
    </row>
    <row r="85" spans="1:17">
      <c r="A85" t="s">
        <v>133</v>
      </c>
      <c r="B85" t="s">
        <v>19</v>
      </c>
      <c r="C85" s="2">
        <v>43516.447916666664</v>
      </c>
      <c r="D85">
        <v>99.3</v>
      </c>
      <c r="E85" s="2">
        <v>43518.534722222219</v>
      </c>
      <c r="F85">
        <v>41.45</v>
      </c>
      <c r="G85" s="3">
        <v>-0.58260000000000001</v>
      </c>
      <c r="H85">
        <v>25399.119999999999</v>
      </c>
      <c r="I85" s="3">
        <v>0.56840000000000002</v>
      </c>
      <c r="J85">
        <v>450</v>
      </c>
      <c r="K85">
        <v>44685</v>
      </c>
      <c r="L85">
        <v>40428.449999999997</v>
      </c>
      <c r="M85">
        <v>178</v>
      </c>
      <c r="N85">
        <v>142.69</v>
      </c>
      <c r="O85" s="3">
        <v>-0.18729999999999999</v>
      </c>
      <c r="P85" s="3">
        <v>0.66359999999999997</v>
      </c>
      <c r="Q85" t="s">
        <v>20</v>
      </c>
    </row>
    <row r="86" spans="1:17">
      <c r="A86" t="s">
        <v>135</v>
      </c>
      <c r="B86" t="s">
        <v>19</v>
      </c>
      <c r="C86" s="2">
        <v>43518.534722222219</v>
      </c>
      <c r="D86">
        <v>66</v>
      </c>
      <c r="E86" s="2">
        <v>43518.59375</v>
      </c>
      <c r="F86">
        <v>75</v>
      </c>
      <c r="G86" s="3">
        <v>0.13639999999999999</v>
      </c>
      <c r="H86">
        <v>-4684.5</v>
      </c>
      <c r="I86" s="3">
        <v>-0.15770000000000001</v>
      </c>
      <c r="J86">
        <v>450</v>
      </c>
      <c r="K86">
        <v>29700</v>
      </c>
      <c r="L86">
        <v>35743.949999999997</v>
      </c>
      <c r="M86">
        <v>18</v>
      </c>
      <c r="N86">
        <v>-260.25</v>
      </c>
      <c r="O86" s="3">
        <v>-0.13639999999999999</v>
      </c>
      <c r="P86" s="3">
        <v>3.3300000000000003E-2</v>
      </c>
      <c r="Q86" t="s">
        <v>20</v>
      </c>
    </row>
    <row r="87" spans="1:17">
      <c r="A87" t="s">
        <v>140</v>
      </c>
      <c r="B87" t="s">
        <v>19</v>
      </c>
      <c r="C87" s="2">
        <v>43518.59375</v>
      </c>
      <c r="D87">
        <v>63</v>
      </c>
      <c r="E87" s="2">
        <v>43522.385416666664</v>
      </c>
      <c r="F87">
        <v>63.55</v>
      </c>
      <c r="G87" s="3">
        <v>8.6999999999999994E-3</v>
      </c>
      <c r="H87">
        <v>-816.97</v>
      </c>
      <c r="I87" s="3">
        <v>-2.8799999999999999E-2</v>
      </c>
      <c r="J87">
        <v>450</v>
      </c>
      <c r="K87">
        <v>28350</v>
      </c>
      <c r="L87">
        <v>34926.97</v>
      </c>
      <c r="M87">
        <v>93</v>
      </c>
      <c r="N87">
        <v>-8.7799999999999994</v>
      </c>
      <c r="O87" s="3">
        <v>-0.16270000000000001</v>
      </c>
      <c r="P87" s="3">
        <v>0.6452</v>
      </c>
      <c r="Q87" t="s">
        <v>20</v>
      </c>
    </row>
    <row r="88" spans="1:17">
      <c r="A88" t="s">
        <v>135</v>
      </c>
      <c r="B88" t="s">
        <v>19</v>
      </c>
      <c r="C88" s="2">
        <v>43522.385416666664</v>
      </c>
      <c r="D88">
        <v>76.650000000000006</v>
      </c>
      <c r="E88" s="2">
        <v>43522.493055555555</v>
      </c>
      <c r="F88">
        <v>81.25</v>
      </c>
      <c r="G88" s="3">
        <v>0.06</v>
      </c>
      <c r="H88">
        <v>-2780.55</v>
      </c>
      <c r="I88" s="3">
        <v>-8.0600000000000005E-2</v>
      </c>
      <c r="J88">
        <v>450</v>
      </c>
      <c r="K88">
        <v>34492.5</v>
      </c>
      <c r="L88">
        <v>32146.42</v>
      </c>
      <c r="M88">
        <v>32</v>
      </c>
      <c r="N88">
        <v>-86.89</v>
      </c>
      <c r="O88" s="3">
        <v>-0.12520000000000001</v>
      </c>
      <c r="P88" s="3">
        <v>0.44940000000000002</v>
      </c>
      <c r="Q88" t="s">
        <v>20</v>
      </c>
    </row>
    <row r="89" spans="1:17">
      <c r="A89" t="s">
        <v>140</v>
      </c>
      <c r="B89" t="s">
        <v>19</v>
      </c>
      <c r="C89" s="2">
        <v>43522.493055555555</v>
      </c>
      <c r="D89">
        <v>50.8</v>
      </c>
      <c r="E89" s="2">
        <v>43523.475694444445</v>
      </c>
      <c r="F89">
        <v>36.1</v>
      </c>
      <c r="G89" s="3">
        <v>-0.28939999999999999</v>
      </c>
      <c r="H89">
        <v>6223.95</v>
      </c>
      <c r="I89" s="3">
        <v>0.27229999999999999</v>
      </c>
      <c r="J89">
        <v>450</v>
      </c>
      <c r="K89">
        <v>22860</v>
      </c>
      <c r="L89">
        <v>38370.370000000003</v>
      </c>
      <c r="M89">
        <v>72</v>
      </c>
      <c r="N89">
        <v>86.44</v>
      </c>
      <c r="O89" s="3">
        <v>-0.16139999999999999</v>
      </c>
      <c r="P89" s="3">
        <v>0.81689999999999996</v>
      </c>
      <c r="Q89" t="s">
        <v>20</v>
      </c>
    </row>
    <row r="90" spans="1:17">
      <c r="A90" t="s">
        <v>152</v>
      </c>
      <c r="B90" t="s">
        <v>19</v>
      </c>
      <c r="C90" s="2">
        <v>43523.475694444445</v>
      </c>
      <c r="D90">
        <v>32.25</v>
      </c>
      <c r="E90" s="2">
        <v>43524.385416666664</v>
      </c>
      <c r="F90">
        <v>12.75</v>
      </c>
      <c r="G90" s="3">
        <v>-0.60470000000000002</v>
      </c>
      <c r="H90">
        <v>8572.5</v>
      </c>
      <c r="I90" s="3">
        <v>0.5907</v>
      </c>
      <c r="J90">
        <v>450</v>
      </c>
      <c r="K90">
        <v>14512.5</v>
      </c>
      <c r="L90">
        <v>46942.87</v>
      </c>
      <c r="M90">
        <v>51</v>
      </c>
      <c r="N90">
        <v>168.09</v>
      </c>
      <c r="O90" s="3">
        <v>-0.30230000000000001</v>
      </c>
      <c r="P90" s="3">
        <v>0.67749999999999999</v>
      </c>
      <c r="Q90" t="s">
        <v>20</v>
      </c>
    </row>
    <row r="91" spans="1:17">
      <c r="A91" t="s">
        <v>140</v>
      </c>
      <c r="B91" t="s">
        <v>19</v>
      </c>
      <c r="C91" s="2">
        <v>43524.385416666664</v>
      </c>
      <c r="D91">
        <v>17.7</v>
      </c>
      <c r="E91" s="2">
        <v>43524.524305555555</v>
      </c>
      <c r="F91">
        <v>20.3</v>
      </c>
      <c r="G91" s="3">
        <v>0.1469</v>
      </c>
      <c r="H91">
        <v>-1341</v>
      </c>
      <c r="I91" s="3">
        <v>-0.16839999999999999</v>
      </c>
      <c r="J91">
        <v>450</v>
      </c>
      <c r="K91">
        <v>7965</v>
      </c>
      <c r="L91">
        <v>45601.87</v>
      </c>
      <c r="M91">
        <v>41</v>
      </c>
      <c r="N91">
        <v>-32.71</v>
      </c>
      <c r="O91" s="3">
        <v>-1.0339</v>
      </c>
      <c r="P91" s="3">
        <v>0.31069999999999998</v>
      </c>
      <c r="Q91" t="s">
        <v>20</v>
      </c>
    </row>
    <row r="92" spans="1:17">
      <c r="A92" t="s">
        <v>135</v>
      </c>
      <c r="B92" t="s">
        <v>19</v>
      </c>
      <c r="C92" s="2">
        <v>43524.524305555555</v>
      </c>
      <c r="D92">
        <v>26.4</v>
      </c>
      <c r="E92" s="2">
        <v>43524.586805555555</v>
      </c>
      <c r="F92">
        <v>48.05</v>
      </c>
      <c r="G92" s="3">
        <v>0.82010000000000005</v>
      </c>
      <c r="H92">
        <v>-10077.530000000001</v>
      </c>
      <c r="I92" s="3">
        <v>-0.84830000000000005</v>
      </c>
      <c r="J92">
        <v>450</v>
      </c>
      <c r="K92">
        <v>11880</v>
      </c>
      <c r="L92">
        <v>35524.35</v>
      </c>
      <c r="M92">
        <v>19</v>
      </c>
      <c r="N92">
        <v>-530.4</v>
      </c>
      <c r="O92" s="3">
        <v>-0.82010000000000005</v>
      </c>
      <c r="P92" s="3">
        <v>0.4148</v>
      </c>
      <c r="Q92" t="s">
        <v>20</v>
      </c>
    </row>
    <row r="93" spans="1:17">
      <c r="A93" t="s">
        <v>153</v>
      </c>
      <c r="B93" t="s">
        <v>19</v>
      </c>
      <c r="C93" s="2">
        <v>43525.385416666664</v>
      </c>
      <c r="D93">
        <v>184.05</v>
      </c>
      <c r="E93" s="2">
        <v>43525.534722222219</v>
      </c>
      <c r="F93">
        <v>184.95</v>
      </c>
      <c r="G93" s="3">
        <v>4.8999999999999998E-3</v>
      </c>
      <c r="H93">
        <v>-2065.5</v>
      </c>
      <c r="I93" s="3">
        <v>-2.4899999999999999E-2</v>
      </c>
      <c r="J93">
        <v>450</v>
      </c>
      <c r="K93">
        <v>82822.5</v>
      </c>
      <c r="L93">
        <v>33458.85</v>
      </c>
      <c r="M93">
        <v>44</v>
      </c>
      <c r="N93">
        <v>-46.94</v>
      </c>
      <c r="O93" s="3">
        <v>-5.8700000000000002E-2</v>
      </c>
      <c r="P93" s="3">
        <v>8.7999999999999995E-2</v>
      </c>
      <c r="Q93" t="s">
        <v>20</v>
      </c>
    </row>
    <row r="94" spans="1:17">
      <c r="A94" t="s">
        <v>135</v>
      </c>
      <c r="B94" t="s">
        <v>19</v>
      </c>
      <c r="C94" s="2">
        <v>43525.534722222219</v>
      </c>
      <c r="D94">
        <v>221</v>
      </c>
      <c r="E94" s="2">
        <v>43525.607638888891</v>
      </c>
      <c r="F94">
        <v>230.1</v>
      </c>
      <c r="G94" s="3">
        <v>4.1200000000000001E-2</v>
      </c>
      <c r="H94">
        <v>-6124.95</v>
      </c>
      <c r="I94" s="3">
        <v>-6.1600000000000002E-2</v>
      </c>
      <c r="J94">
        <v>450</v>
      </c>
      <c r="K94">
        <v>99450</v>
      </c>
      <c r="L94">
        <v>27333.9</v>
      </c>
      <c r="M94">
        <v>22</v>
      </c>
      <c r="N94">
        <v>-278.41000000000003</v>
      </c>
      <c r="O94" s="3">
        <v>-5.8799999999999998E-2</v>
      </c>
      <c r="P94" s="3">
        <v>1.8100000000000002E-2</v>
      </c>
      <c r="Q94" t="s">
        <v>20</v>
      </c>
    </row>
    <row r="95" spans="1:17">
      <c r="A95" t="s">
        <v>153</v>
      </c>
      <c r="B95" t="s">
        <v>19</v>
      </c>
      <c r="C95" s="2">
        <v>43525.607638888891</v>
      </c>
      <c r="D95">
        <v>167.1</v>
      </c>
      <c r="E95" s="2">
        <v>43529.385416666664</v>
      </c>
      <c r="F95">
        <v>176.3</v>
      </c>
      <c r="G95" s="3">
        <v>5.5100000000000003E-2</v>
      </c>
      <c r="H95">
        <v>-5685.3</v>
      </c>
      <c r="I95" s="3">
        <v>-7.5600000000000001E-2</v>
      </c>
      <c r="J95">
        <v>450</v>
      </c>
      <c r="K95">
        <v>75195</v>
      </c>
      <c r="L95">
        <v>21648.6</v>
      </c>
      <c r="M95">
        <v>13</v>
      </c>
      <c r="N95">
        <v>-437.33</v>
      </c>
      <c r="O95" s="3">
        <v>-0.1125</v>
      </c>
      <c r="P95" s="3">
        <v>7.2400000000000006E-2</v>
      </c>
      <c r="Q95" t="s">
        <v>20</v>
      </c>
    </row>
    <row r="96" spans="1:17">
      <c r="A96" t="s">
        <v>135</v>
      </c>
      <c r="B96" t="s">
        <v>19</v>
      </c>
      <c r="C96" s="2">
        <v>43529.385416666664</v>
      </c>
      <c r="D96">
        <v>213</v>
      </c>
      <c r="E96" s="2">
        <v>43529.427083333336</v>
      </c>
      <c r="F96">
        <v>223.7</v>
      </c>
      <c r="G96" s="3">
        <v>5.0200000000000002E-2</v>
      </c>
      <c r="H96">
        <v>-6780.15</v>
      </c>
      <c r="I96" s="3">
        <v>-7.0699999999999999E-2</v>
      </c>
      <c r="J96">
        <v>450</v>
      </c>
      <c r="K96">
        <v>95850</v>
      </c>
      <c r="L96">
        <v>14868.45</v>
      </c>
      <c r="M96">
        <v>13</v>
      </c>
      <c r="N96">
        <v>-521.54999999999995</v>
      </c>
      <c r="O96" s="3">
        <v>-5.0200000000000002E-2</v>
      </c>
      <c r="P96" s="3">
        <v>0.12039999999999999</v>
      </c>
      <c r="Q96" t="s">
        <v>20</v>
      </c>
    </row>
    <row r="97" spans="1:17">
      <c r="A97" t="s">
        <v>153</v>
      </c>
      <c r="B97" t="s">
        <v>19</v>
      </c>
      <c r="C97" s="2">
        <v>43529.427083333336</v>
      </c>
      <c r="D97">
        <v>153.5</v>
      </c>
      <c r="E97" s="2">
        <v>43531.527777777781</v>
      </c>
      <c r="F97">
        <v>86.3</v>
      </c>
      <c r="G97" s="3">
        <v>-0.43780000000000002</v>
      </c>
      <c r="H97">
        <v>29160.9</v>
      </c>
      <c r="I97" s="3">
        <v>0.42220000000000002</v>
      </c>
      <c r="J97">
        <v>450</v>
      </c>
      <c r="K97">
        <v>69075</v>
      </c>
      <c r="L97">
        <v>44029.35</v>
      </c>
      <c r="M97">
        <v>182</v>
      </c>
      <c r="N97">
        <v>160.22</v>
      </c>
      <c r="O97" s="3">
        <v>-5.67E-2</v>
      </c>
      <c r="P97" s="3">
        <v>0.47649999999999998</v>
      </c>
      <c r="Q97" t="s">
        <v>20</v>
      </c>
    </row>
    <row r="98" spans="1:17">
      <c r="A98" t="s">
        <v>138</v>
      </c>
      <c r="B98" t="s">
        <v>19</v>
      </c>
      <c r="C98" s="2">
        <v>43531.527777777781</v>
      </c>
      <c r="D98">
        <v>182</v>
      </c>
      <c r="E98" s="2">
        <v>43531.569444444445</v>
      </c>
      <c r="F98">
        <v>200.1</v>
      </c>
      <c r="G98" s="3">
        <v>9.9500000000000005E-2</v>
      </c>
      <c r="H98">
        <v>-9864.4500000000007</v>
      </c>
      <c r="I98" s="3">
        <v>-0.12039999999999999</v>
      </c>
      <c r="J98">
        <v>450</v>
      </c>
      <c r="K98">
        <v>81900</v>
      </c>
      <c r="L98">
        <v>34164.9</v>
      </c>
      <c r="M98">
        <v>13</v>
      </c>
      <c r="N98">
        <v>-758.8</v>
      </c>
      <c r="O98" s="3">
        <v>-9.9500000000000005E-2</v>
      </c>
      <c r="P98" s="3">
        <v>1.9800000000000002E-2</v>
      </c>
      <c r="Q98" t="s">
        <v>20</v>
      </c>
    </row>
    <row r="99" spans="1:17">
      <c r="A99" t="s">
        <v>136</v>
      </c>
      <c r="B99" t="s">
        <v>19</v>
      </c>
      <c r="C99" s="2">
        <v>43531.569444444445</v>
      </c>
      <c r="D99">
        <v>137.25</v>
      </c>
      <c r="E99" s="2">
        <v>43532.385416666664</v>
      </c>
      <c r="F99">
        <v>148</v>
      </c>
      <c r="G99" s="3">
        <v>7.8299999999999995E-2</v>
      </c>
      <c r="H99">
        <v>-6121.13</v>
      </c>
      <c r="I99" s="3">
        <v>-9.9099999999999994E-2</v>
      </c>
      <c r="J99">
        <v>450</v>
      </c>
      <c r="K99">
        <v>61762.5</v>
      </c>
      <c r="L99">
        <v>28043.77</v>
      </c>
      <c r="M99">
        <v>24</v>
      </c>
      <c r="N99">
        <v>-255.05</v>
      </c>
      <c r="O99" s="3">
        <v>-0.11550000000000001</v>
      </c>
      <c r="P99" s="3">
        <v>9.0700000000000003E-2</v>
      </c>
      <c r="Q99" t="s">
        <v>20</v>
      </c>
    </row>
    <row r="100" spans="1:17">
      <c r="A100" t="s">
        <v>138</v>
      </c>
      <c r="B100" t="s">
        <v>19</v>
      </c>
      <c r="C100" s="2">
        <v>43532.385416666664</v>
      </c>
      <c r="D100">
        <v>175.25</v>
      </c>
      <c r="E100" s="2">
        <v>43532.611111111109</v>
      </c>
      <c r="F100">
        <v>175</v>
      </c>
      <c r="G100" s="3">
        <v>-1.4E-3</v>
      </c>
      <c r="H100">
        <v>-1463.63</v>
      </c>
      <c r="I100" s="3">
        <v>-1.8599999999999998E-2</v>
      </c>
      <c r="J100">
        <v>450</v>
      </c>
      <c r="K100">
        <v>78862.5</v>
      </c>
      <c r="L100">
        <v>26580.15</v>
      </c>
      <c r="M100">
        <v>66</v>
      </c>
      <c r="N100">
        <v>-22.18</v>
      </c>
      <c r="O100" s="3">
        <v>-2.3699999999999999E-2</v>
      </c>
      <c r="P100" s="3">
        <v>0.13869999999999999</v>
      </c>
      <c r="Q100" t="s">
        <v>20</v>
      </c>
    </row>
    <row r="101" spans="1:17">
      <c r="A101" t="s">
        <v>141</v>
      </c>
      <c r="B101" t="s">
        <v>19</v>
      </c>
      <c r="C101" s="2">
        <v>43532.611111111109</v>
      </c>
      <c r="D101">
        <v>104.45</v>
      </c>
      <c r="E101" s="2">
        <v>43538.486111111109</v>
      </c>
      <c r="F101">
        <v>27.45</v>
      </c>
      <c r="G101" s="3">
        <v>-0.73719999999999997</v>
      </c>
      <c r="H101">
        <v>34056.449999999997</v>
      </c>
      <c r="I101" s="3">
        <v>0.72460000000000002</v>
      </c>
      <c r="J101">
        <v>450</v>
      </c>
      <c r="K101">
        <v>47002.5</v>
      </c>
      <c r="L101">
        <v>60636.6</v>
      </c>
      <c r="M101">
        <v>268</v>
      </c>
      <c r="N101">
        <v>127.08</v>
      </c>
      <c r="O101" s="3">
        <v>-4.36E-2</v>
      </c>
      <c r="P101" s="3">
        <v>0.93389999999999995</v>
      </c>
      <c r="Q101" t="s">
        <v>20</v>
      </c>
    </row>
    <row r="102" spans="1:17">
      <c r="A102" t="s">
        <v>143</v>
      </c>
      <c r="B102" t="s">
        <v>19</v>
      </c>
      <c r="C102" s="2">
        <v>43538.486111111109</v>
      </c>
      <c r="D102">
        <v>146.75</v>
      </c>
      <c r="E102" s="2">
        <v>43538.600694444445</v>
      </c>
      <c r="F102">
        <v>163.75</v>
      </c>
      <c r="G102" s="3">
        <v>0.1158</v>
      </c>
      <c r="H102">
        <v>-9047.25</v>
      </c>
      <c r="I102" s="3">
        <v>-0.13700000000000001</v>
      </c>
      <c r="J102">
        <v>450</v>
      </c>
      <c r="K102">
        <v>66037.5</v>
      </c>
      <c r="L102">
        <v>51589.35</v>
      </c>
      <c r="M102">
        <v>34</v>
      </c>
      <c r="N102">
        <v>-266.10000000000002</v>
      </c>
      <c r="O102" s="3">
        <v>-0.1158</v>
      </c>
      <c r="P102" s="3">
        <v>0.1012</v>
      </c>
      <c r="Q102" t="s">
        <v>20</v>
      </c>
    </row>
    <row r="103" spans="1:17">
      <c r="A103" t="s">
        <v>146</v>
      </c>
      <c r="B103" t="s">
        <v>19</v>
      </c>
      <c r="C103" s="2">
        <v>43538.600694444445</v>
      </c>
      <c r="D103">
        <v>109.1</v>
      </c>
      <c r="E103" s="2">
        <v>43542.447916666664</v>
      </c>
      <c r="F103">
        <v>75.2</v>
      </c>
      <c r="G103" s="3">
        <v>-0.31069999999999998</v>
      </c>
      <c r="H103">
        <v>14425.65</v>
      </c>
      <c r="I103" s="3">
        <v>0.29380000000000001</v>
      </c>
      <c r="J103">
        <v>450</v>
      </c>
      <c r="K103">
        <v>49095</v>
      </c>
      <c r="L103">
        <v>66015</v>
      </c>
      <c r="M103">
        <v>109</v>
      </c>
      <c r="N103">
        <v>132.35</v>
      </c>
      <c r="O103" s="3">
        <v>-0.1668</v>
      </c>
      <c r="P103" s="3">
        <v>0.47620000000000001</v>
      </c>
      <c r="Q103" t="s">
        <v>20</v>
      </c>
    </row>
    <row r="104" spans="1:17">
      <c r="A104" t="s">
        <v>154</v>
      </c>
      <c r="B104" t="s">
        <v>19</v>
      </c>
      <c r="C104" s="2">
        <v>43542.447916666664</v>
      </c>
      <c r="D104">
        <v>94.65</v>
      </c>
      <c r="E104" s="2">
        <v>43542.631944444445</v>
      </c>
      <c r="F104">
        <v>103.55</v>
      </c>
      <c r="G104" s="3">
        <v>9.4E-2</v>
      </c>
      <c r="H104">
        <v>-4896.8999999999996</v>
      </c>
      <c r="I104" s="3">
        <v>-0.115</v>
      </c>
      <c r="J104">
        <v>450</v>
      </c>
      <c r="K104">
        <v>42592.5</v>
      </c>
      <c r="L104">
        <v>61118.1</v>
      </c>
      <c r="M104">
        <v>54</v>
      </c>
      <c r="N104">
        <v>-90.68</v>
      </c>
      <c r="O104" s="3">
        <v>-9.4E-2</v>
      </c>
      <c r="P104" s="3">
        <v>0.1812</v>
      </c>
      <c r="Q104" t="s">
        <v>20</v>
      </c>
    </row>
    <row r="105" spans="1:17">
      <c r="A105" t="s">
        <v>150</v>
      </c>
      <c r="B105" t="s">
        <v>19</v>
      </c>
      <c r="C105" s="2">
        <v>43542.631944444445</v>
      </c>
      <c r="D105">
        <v>107.1</v>
      </c>
      <c r="E105" s="2">
        <v>43544.513888888891</v>
      </c>
      <c r="F105">
        <v>66.349999999999994</v>
      </c>
      <c r="G105" s="3">
        <v>-0.3805</v>
      </c>
      <c r="H105">
        <v>17556.97</v>
      </c>
      <c r="I105" s="3">
        <v>0.36430000000000001</v>
      </c>
      <c r="J105">
        <v>450</v>
      </c>
      <c r="K105">
        <v>48195</v>
      </c>
      <c r="L105">
        <v>78675.070000000007</v>
      </c>
      <c r="M105">
        <v>119</v>
      </c>
      <c r="N105">
        <v>147.54</v>
      </c>
      <c r="O105" s="3">
        <v>-0.1018</v>
      </c>
      <c r="P105" s="3">
        <v>0.53310000000000002</v>
      </c>
      <c r="Q105" t="s">
        <v>20</v>
      </c>
    </row>
    <row r="106" spans="1:17">
      <c r="A106" t="s">
        <v>154</v>
      </c>
      <c r="B106" t="s">
        <v>19</v>
      </c>
      <c r="C106" s="2">
        <v>43544.513888888891</v>
      </c>
      <c r="D106">
        <v>107.95</v>
      </c>
      <c r="E106" s="2">
        <v>43544.590277777781</v>
      </c>
      <c r="F106">
        <v>120.75</v>
      </c>
      <c r="G106" s="3">
        <v>0.1186</v>
      </c>
      <c r="H106">
        <v>-6789.15</v>
      </c>
      <c r="I106" s="3">
        <v>-0.13980000000000001</v>
      </c>
      <c r="J106">
        <v>450</v>
      </c>
      <c r="K106">
        <v>48577.5</v>
      </c>
      <c r="L106">
        <v>71885.919999999998</v>
      </c>
      <c r="M106">
        <v>23</v>
      </c>
      <c r="N106">
        <v>-295.18</v>
      </c>
      <c r="O106" s="3">
        <v>-0.1487</v>
      </c>
      <c r="P106" s="3">
        <v>2.69E-2</v>
      </c>
      <c r="Q106" t="s">
        <v>20</v>
      </c>
    </row>
    <row r="107" spans="1:17">
      <c r="A107" t="s">
        <v>150</v>
      </c>
      <c r="B107" t="s">
        <v>19</v>
      </c>
      <c r="C107" s="2">
        <v>43544.590277777781</v>
      </c>
      <c r="D107">
        <v>53.35</v>
      </c>
      <c r="E107" s="2">
        <v>43546.440972222219</v>
      </c>
      <c r="F107">
        <v>65</v>
      </c>
      <c r="G107" s="3">
        <v>0.21840000000000001</v>
      </c>
      <c r="H107">
        <v>-5775.07</v>
      </c>
      <c r="I107" s="3">
        <v>-0.24060000000000001</v>
      </c>
      <c r="J107">
        <v>450</v>
      </c>
      <c r="K107">
        <v>24007.5</v>
      </c>
      <c r="L107">
        <v>66110.850000000006</v>
      </c>
      <c r="M107">
        <v>34</v>
      </c>
      <c r="N107">
        <v>-169.86</v>
      </c>
      <c r="O107" s="3">
        <v>-0.21840000000000001</v>
      </c>
      <c r="P107" s="3">
        <v>0.30649999999999999</v>
      </c>
      <c r="Q107" t="s">
        <v>20</v>
      </c>
    </row>
    <row r="108" spans="1:17">
      <c r="A108" t="s">
        <v>154</v>
      </c>
      <c r="B108" t="s">
        <v>19</v>
      </c>
      <c r="C108" s="2">
        <v>43546.440972222219</v>
      </c>
      <c r="D108">
        <v>87.05</v>
      </c>
      <c r="E108" s="2">
        <v>43550.385416666664</v>
      </c>
      <c r="F108">
        <v>13.1</v>
      </c>
      <c r="G108" s="3">
        <v>-0.84950000000000003</v>
      </c>
      <c r="H108">
        <v>32826.82</v>
      </c>
      <c r="I108" s="3">
        <v>0.83799999999999997</v>
      </c>
      <c r="J108">
        <v>450</v>
      </c>
      <c r="K108">
        <v>39172.5</v>
      </c>
      <c r="L108">
        <v>98937.67</v>
      </c>
      <c r="M108">
        <v>137</v>
      </c>
      <c r="N108">
        <v>239.61</v>
      </c>
      <c r="O108" s="3">
        <v>-0.24579999999999999</v>
      </c>
      <c r="P108" s="3">
        <v>0.85529999999999995</v>
      </c>
      <c r="Q108" t="s">
        <v>20</v>
      </c>
    </row>
    <row r="109" spans="1:17">
      <c r="A109" t="s">
        <v>146</v>
      </c>
      <c r="B109" t="s">
        <v>19</v>
      </c>
      <c r="C109" s="2">
        <v>43550.385416666664</v>
      </c>
      <c r="D109">
        <v>60.35</v>
      </c>
      <c r="E109" s="2">
        <v>43551.569444444445</v>
      </c>
      <c r="F109">
        <v>9.25</v>
      </c>
      <c r="G109" s="3">
        <v>-0.84670000000000001</v>
      </c>
      <c r="H109">
        <v>22681.8</v>
      </c>
      <c r="I109" s="3">
        <v>0.83520000000000005</v>
      </c>
      <c r="J109">
        <v>450</v>
      </c>
      <c r="K109">
        <v>27157.5</v>
      </c>
      <c r="L109">
        <v>121619.47</v>
      </c>
      <c r="M109">
        <v>130</v>
      </c>
      <c r="N109">
        <v>174.48</v>
      </c>
      <c r="O109" s="3">
        <v>-0.12839999999999999</v>
      </c>
      <c r="P109" s="3">
        <v>0.92210000000000003</v>
      </c>
      <c r="Q109" t="s">
        <v>20</v>
      </c>
    </row>
    <row r="110" spans="1:17">
      <c r="A110" t="s">
        <v>154</v>
      </c>
      <c r="B110" t="s">
        <v>19</v>
      </c>
      <c r="C110" s="2">
        <v>43551.569444444445</v>
      </c>
      <c r="D110">
        <v>38.049999999999997</v>
      </c>
      <c r="E110" s="2">
        <v>43552.409722222219</v>
      </c>
      <c r="F110">
        <v>30.3</v>
      </c>
      <c r="G110" s="3">
        <v>-0.20369999999999999</v>
      </c>
      <c r="H110">
        <v>3179.92</v>
      </c>
      <c r="I110" s="3">
        <v>0.1857</v>
      </c>
      <c r="J110">
        <v>450</v>
      </c>
      <c r="K110">
        <v>17122.5</v>
      </c>
      <c r="L110">
        <v>124799.4</v>
      </c>
      <c r="M110">
        <v>31</v>
      </c>
      <c r="N110">
        <v>102.58</v>
      </c>
      <c r="O110" s="3">
        <v>-0.1051</v>
      </c>
      <c r="P110" s="3">
        <v>0.79239999999999999</v>
      </c>
      <c r="Q110" t="s">
        <v>20</v>
      </c>
    </row>
    <row r="111" spans="1:17">
      <c r="A111" t="s">
        <v>150</v>
      </c>
      <c r="B111" t="s">
        <v>19</v>
      </c>
      <c r="C111" s="2">
        <v>43552.409722222219</v>
      </c>
      <c r="D111">
        <v>25.35</v>
      </c>
      <c r="E111" s="2">
        <v>43552.642361111109</v>
      </c>
      <c r="F111">
        <v>0.05</v>
      </c>
      <c r="G111" s="3">
        <v>-0.998</v>
      </c>
      <c r="H111">
        <v>11270.7</v>
      </c>
      <c r="I111" s="3">
        <v>0.98799999999999999</v>
      </c>
      <c r="J111">
        <v>450</v>
      </c>
      <c r="K111">
        <v>11407.5</v>
      </c>
      <c r="L111">
        <v>136070.1</v>
      </c>
      <c r="M111">
        <v>68</v>
      </c>
      <c r="N111">
        <v>165.75</v>
      </c>
      <c r="O111" s="3">
        <v>-0.33139999999999997</v>
      </c>
      <c r="P111" s="3">
        <v>0.998</v>
      </c>
      <c r="Q111" t="s">
        <v>20</v>
      </c>
    </row>
    <row r="112" spans="1:17">
      <c r="A112" t="s">
        <v>147</v>
      </c>
      <c r="B112" t="s">
        <v>19</v>
      </c>
      <c r="C112" s="2">
        <v>43553.385416666664</v>
      </c>
      <c r="D112">
        <v>150.15</v>
      </c>
      <c r="E112" s="2">
        <v>43556.628472222219</v>
      </c>
      <c r="F112">
        <v>116.05</v>
      </c>
      <c r="G112" s="3">
        <v>-0.2271</v>
      </c>
      <c r="H112">
        <v>14147.1</v>
      </c>
      <c r="I112" s="3">
        <v>0.2094</v>
      </c>
      <c r="J112">
        <v>450</v>
      </c>
      <c r="K112">
        <v>67567.5</v>
      </c>
      <c r="L112">
        <v>150217.20000000001</v>
      </c>
      <c r="M112">
        <v>147</v>
      </c>
      <c r="N112">
        <v>96.24</v>
      </c>
      <c r="O112" s="3">
        <v>-0.16550000000000001</v>
      </c>
      <c r="P112" s="3">
        <v>0.36559999999999998</v>
      </c>
      <c r="Q112" t="s">
        <v>20</v>
      </c>
    </row>
    <row r="113" spans="1:17">
      <c r="A113" t="s">
        <v>149</v>
      </c>
      <c r="B113" t="s">
        <v>19</v>
      </c>
      <c r="C113" s="2">
        <v>43556.628472222219</v>
      </c>
      <c r="D113">
        <v>205.95</v>
      </c>
      <c r="E113" s="2">
        <v>43557.479166666664</v>
      </c>
      <c r="F113">
        <v>201</v>
      </c>
      <c r="G113" s="3">
        <v>-2.4E-2</v>
      </c>
      <c r="H113">
        <v>396.22</v>
      </c>
      <c r="I113" s="3">
        <v>4.3E-3</v>
      </c>
      <c r="J113">
        <v>450</v>
      </c>
      <c r="K113">
        <v>92677.5</v>
      </c>
      <c r="L113">
        <v>150613.42000000001</v>
      </c>
      <c r="M113">
        <v>34</v>
      </c>
      <c r="N113">
        <v>11.65</v>
      </c>
      <c r="O113" s="3">
        <v>-7.5300000000000006E-2</v>
      </c>
      <c r="P113" s="3">
        <v>0.1258</v>
      </c>
      <c r="Q113" t="s">
        <v>20</v>
      </c>
    </row>
    <row r="114" spans="1:17">
      <c r="A114" t="s">
        <v>148</v>
      </c>
      <c r="B114" t="s">
        <v>19</v>
      </c>
      <c r="C114" s="2">
        <v>43557.479166666664</v>
      </c>
      <c r="D114">
        <v>142.19999999999999</v>
      </c>
      <c r="E114" s="2">
        <v>43557.59375</v>
      </c>
      <c r="F114">
        <v>156</v>
      </c>
      <c r="G114" s="3">
        <v>9.7000000000000003E-2</v>
      </c>
      <c r="H114">
        <v>-7551.9</v>
      </c>
      <c r="I114" s="3">
        <v>-0.11799999999999999</v>
      </c>
      <c r="J114">
        <v>450</v>
      </c>
      <c r="K114">
        <v>63990</v>
      </c>
      <c r="L114">
        <v>143061.51999999999</v>
      </c>
      <c r="M114">
        <v>34</v>
      </c>
      <c r="N114">
        <v>-222.11</v>
      </c>
      <c r="O114" s="3">
        <v>-0.1027</v>
      </c>
      <c r="P114" s="3">
        <v>3.4099999999999998E-2</v>
      </c>
      <c r="Q114" t="s">
        <v>20</v>
      </c>
    </row>
    <row r="115" spans="1:17">
      <c r="A115" t="s">
        <v>149</v>
      </c>
      <c r="B115" t="s">
        <v>19</v>
      </c>
      <c r="C115" s="2">
        <v>43557.59375</v>
      </c>
      <c r="D115">
        <v>189.05</v>
      </c>
      <c r="E115" s="2">
        <v>43557.628472222219</v>
      </c>
      <c r="F115">
        <v>204.5</v>
      </c>
      <c r="G115" s="3">
        <v>8.1699999999999995E-2</v>
      </c>
      <c r="H115">
        <v>-8723.4699999999993</v>
      </c>
      <c r="I115" s="3">
        <v>-0.10249999999999999</v>
      </c>
      <c r="J115">
        <v>450</v>
      </c>
      <c r="K115">
        <v>85072.5</v>
      </c>
      <c r="L115">
        <v>134338.04999999999</v>
      </c>
      <c r="M115">
        <v>11</v>
      </c>
      <c r="N115">
        <v>-793.04</v>
      </c>
      <c r="O115" s="3">
        <v>-9.1200000000000003E-2</v>
      </c>
      <c r="P115" s="3">
        <v>3.4599999999999999E-2</v>
      </c>
      <c r="Q115" t="s">
        <v>20</v>
      </c>
    </row>
    <row r="116" spans="1:17">
      <c r="A116" t="s">
        <v>148</v>
      </c>
      <c r="B116" t="s">
        <v>19</v>
      </c>
      <c r="C116" s="2">
        <v>43557.628472222219</v>
      </c>
      <c r="D116">
        <v>138.85</v>
      </c>
      <c r="E116" s="2">
        <v>43558.586805555555</v>
      </c>
      <c r="F116">
        <v>133.9</v>
      </c>
      <c r="G116" s="3">
        <v>-3.5700000000000003E-2</v>
      </c>
      <c r="H116">
        <v>1000.12</v>
      </c>
      <c r="I116" s="3">
        <v>1.6E-2</v>
      </c>
      <c r="J116">
        <v>450</v>
      </c>
      <c r="K116">
        <v>62482.5</v>
      </c>
      <c r="L116">
        <v>135338.17000000001</v>
      </c>
      <c r="M116">
        <v>65</v>
      </c>
      <c r="N116">
        <v>15.39</v>
      </c>
      <c r="O116" s="3">
        <v>-2.7699999999999999E-2</v>
      </c>
      <c r="P116" s="3">
        <v>0.17</v>
      </c>
      <c r="Q116" t="s">
        <v>20</v>
      </c>
    </row>
    <row r="117" spans="1:17">
      <c r="A117" t="s">
        <v>149</v>
      </c>
      <c r="B117" t="s">
        <v>19</v>
      </c>
      <c r="C117" s="2">
        <v>43558.586805555555</v>
      </c>
      <c r="D117">
        <v>212</v>
      </c>
      <c r="E117" s="2">
        <v>43560.385416666664</v>
      </c>
      <c r="F117">
        <v>149.75</v>
      </c>
      <c r="G117" s="3">
        <v>-0.29360000000000003</v>
      </c>
      <c r="H117">
        <v>26384.63</v>
      </c>
      <c r="I117" s="3">
        <v>0.27660000000000001</v>
      </c>
      <c r="J117">
        <v>450</v>
      </c>
      <c r="K117">
        <v>95400</v>
      </c>
      <c r="L117">
        <v>161722.79999999999</v>
      </c>
      <c r="M117">
        <v>95</v>
      </c>
      <c r="N117">
        <v>277.73</v>
      </c>
      <c r="O117" s="3">
        <v>-0.1085</v>
      </c>
      <c r="P117" s="3">
        <v>0.42780000000000001</v>
      </c>
      <c r="Q117" t="s">
        <v>20</v>
      </c>
    </row>
    <row r="118" spans="1:17">
      <c r="A118" t="s">
        <v>147</v>
      </c>
      <c r="B118" t="s">
        <v>19</v>
      </c>
      <c r="C118" s="2">
        <v>43560.385416666664</v>
      </c>
      <c r="D118">
        <v>99.1</v>
      </c>
      <c r="E118" s="2">
        <v>43560.614583333336</v>
      </c>
      <c r="F118">
        <v>93.2</v>
      </c>
      <c r="G118" s="3">
        <v>-5.9499999999999997E-2</v>
      </c>
      <c r="H118">
        <v>1789.65</v>
      </c>
      <c r="I118" s="3">
        <v>4.0099999999999997E-2</v>
      </c>
      <c r="J118">
        <v>450</v>
      </c>
      <c r="K118">
        <v>44595</v>
      </c>
      <c r="L118">
        <v>163512.45000000001</v>
      </c>
      <c r="M118">
        <v>67</v>
      </c>
      <c r="N118">
        <v>26.71</v>
      </c>
      <c r="O118" s="3">
        <v>-0.13020000000000001</v>
      </c>
      <c r="P118" s="3">
        <v>0.1171</v>
      </c>
      <c r="Q118" t="s">
        <v>20</v>
      </c>
    </row>
    <row r="119" spans="1:17">
      <c r="A119" t="s">
        <v>155</v>
      </c>
      <c r="B119" t="s">
        <v>19</v>
      </c>
      <c r="C119" s="2">
        <v>43560.614583333336</v>
      </c>
      <c r="D119">
        <v>206.65</v>
      </c>
      <c r="E119" s="2">
        <v>43560.635416666664</v>
      </c>
      <c r="F119">
        <v>234.6</v>
      </c>
      <c r="G119" s="3">
        <v>0.1353</v>
      </c>
      <c r="H119">
        <v>-14563.12</v>
      </c>
      <c r="I119" s="3">
        <v>-0.15659999999999999</v>
      </c>
      <c r="J119">
        <v>450</v>
      </c>
      <c r="K119">
        <v>92992.5</v>
      </c>
      <c r="L119">
        <v>148949.32</v>
      </c>
      <c r="M119">
        <v>7</v>
      </c>
      <c r="N119">
        <v>-2080.4499999999998</v>
      </c>
      <c r="O119" s="3">
        <v>-0.1353</v>
      </c>
      <c r="P119" s="3">
        <v>4.2099999999999999E-2</v>
      </c>
      <c r="Q119" t="s">
        <v>20</v>
      </c>
    </row>
    <row r="120" spans="1:17">
      <c r="A120" t="s">
        <v>148</v>
      </c>
      <c r="B120" t="s">
        <v>19</v>
      </c>
      <c r="C120" s="2">
        <v>43560.635416666664</v>
      </c>
      <c r="D120">
        <v>109</v>
      </c>
      <c r="E120" s="2">
        <v>43563.461805555555</v>
      </c>
      <c r="F120">
        <v>131.85</v>
      </c>
      <c r="G120" s="3">
        <v>0.20960000000000001</v>
      </c>
      <c r="H120">
        <v>-11366.33</v>
      </c>
      <c r="I120" s="3">
        <v>-0.23169999999999999</v>
      </c>
      <c r="J120">
        <v>450</v>
      </c>
      <c r="K120">
        <v>49050</v>
      </c>
      <c r="L120">
        <v>137583</v>
      </c>
      <c r="M120">
        <v>27</v>
      </c>
      <c r="N120">
        <v>-420.98</v>
      </c>
      <c r="O120" s="3">
        <v>-0.20960000000000001</v>
      </c>
      <c r="P120" s="3">
        <v>6.4199999999999993E-2</v>
      </c>
      <c r="Q120" t="s">
        <v>20</v>
      </c>
    </row>
    <row r="121" spans="1:17">
      <c r="A121" t="s">
        <v>155</v>
      </c>
      <c r="B121" t="s">
        <v>19</v>
      </c>
      <c r="C121" s="2">
        <v>43563.461805555555</v>
      </c>
      <c r="D121">
        <v>207.2</v>
      </c>
      <c r="E121" s="2">
        <v>43564.409722222219</v>
      </c>
      <c r="F121">
        <v>186.15</v>
      </c>
      <c r="G121" s="3">
        <v>-0.1016</v>
      </c>
      <c r="H121">
        <v>7702.42</v>
      </c>
      <c r="I121" s="3">
        <v>8.2600000000000007E-2</v>
      </c>
      <c r="J121">
        <v>450</v>
      </c>
      <c r="K121">
        <v>93240</v>
      </c>
      <c r="L121">
        <v>145285.42000000001</v>
      </c>
      <c r="M121">
        <v>62</v>
      </c>
      <c r="N121">
        <v>124.23</v>
      </c>
      <c r="O121" s="3">
        <v>-3.9100000000000003E-2</v>
      </c>
      <c r="P121" s="3">
        <v>0.27489999999999998</v>
      </c>
      <c r="Q121" t="s">
        <v>20</v>
      </c>
    </row>
    <row r="122" spans="1:17">
      <c r="A122" t="s">
        <v>147</v>
      </c>
      <c r="B122" t="s">
        <v>19</v>
      </c>
      <c r="C122" s="2">
        <v>43564.409722222219</v>
      </c>
      <c r="D122">
        <v>93.45</v>
      </c>
      <c r="E122" s="2">
        <v>43564.503472222219</v>
      </c>
      <c r="F122">
        <v>111.8</v>
      </c>
      <c r="G122" s="3">
        <v>0.19639999999999999</v>
      </c>
      <c r="H122">
        <v>-9181.1200000000008</v>
      </c>
      <c r="I122" s="3">
        <v>-0.21829999999999999</v>
      </c>
      <c r="J122">
        <v>450</v>
      </c>
      <c r="K122">
        <v>42052.5</v>
      </c>
      <c r="L122">
        <v>136104.29999999999</v>
      </c>
      <c r="M122">
        <v>28</v>
      </c>
      <c r="N122">
        <v>-327.9</v>
      </c>
      <c r="O122" s="3">
        <v>-0.20549999999999999</v>
      </c>
      <c r="P122" s="3">
        <v>3.6900000000000002E-2</v>
      </c>
      <c r="Q122" t="s">
        <v>20</v>
      </c>
    </row>
    <row r="123" spans="1:17">
      <c r="A123" t="s">
        <v>155</v>
      </c>
      <c r="B123" t="s">
        <v>19</v>
      </c>
      <c r="C123" s="2">
        <v>43564.503472222219</v>
      </c>
      <c r="D123">
        <v>155.30000000000001</v>
      </c>
      <c r="E123" s="2">
        <v>43564.579861111109</v>
      </c>
      <c r="F123">
        <v>189.85</v>
      </c>
      <c r="G123" s="3">
        <v>0.2225</v>
      </c>
      <c r="H123">
        <v>-17100.669999999998</v>
      </c>
      <c r="I123" s="3">
        <v>-0.2447</v>
      </c>
      <c r="J123">
        <v>450</v>
      </c>
      <c r="K123">
        <v>69885</v>
      </c>
      <c r="L123">
        <v>119003.62</v>
      </c>
      <c r="M123">
        <v>23</v>
      </c>
      <c r="N123">
        <v>-743.51</v>
      </c>
      <c r="O123" s="3">
        <v>-0.2225</v>
      </c>
      <c r="P123" s="3">
        <v>3.3500000000000002E-2</v>
      </c>
      <c r="Q123" t="s">
        <v>20</v>
      </c>
    </row>
    <row r="124" spans="1:17">
      <c r="A124" t="s">
        <v>147</v>
      </c>
      <c r="B124" t="s">
        <v>19</v>
      </c>
      <c r="C124" s="2">
        <v>43564.579861111109</v>
      </c>
      <c r="D124">
        <v>87.5</v>
      </c>
      <c r="E124" s="2">
        <v>43565.559027777781</v>
      </c>
      <c r="F124">
        <v>87.25</v>
      </c>
      <c r="G124" s="3">
        <v>-2.8999999999999998E-3</v>
      </c>
      <c r="H124">
        <v>-673.88</v>
      </c>
      <c r="I124" s="3">
        <v>-1.7100000000000001E-2</v>
      </c>
      <c r="J124">
        <v>450</v>
      </c>
      <c r="K124">
        <v>39375</v>
      </c>
      <c r="L124">
        <v>118329.75</v>
      </c>
      <c r="M124">
        <v>71</v>
      </c>
      <c r="N124">
        <v>-9.49</v>
      </c>
      <c r="O124" s="3">
        <v>-7.0900000000000005E-2</v>
      </c>
      <c r="P124" s="3">
        <v>0.18229999999999999</v>
      </c>
      <c r="Q124" t="s">
        <v>20</v>
      </c>
    </row>
    <row r="125" spans="1:17">
      <c r="A125" t="s">
        <v>155</v>
      </c>
      <c r="B125" t="s">
        <v>19</v>
      </c>
      <c r="C125" s="2">
        <v>43565.559027777781</v>
      </c>
      <c r="D125">
        <v>185.2</v>
      </c>
      <c r="E125" s="2">
        <v>43566.625</v>
      </c>
      <c r="F125">
        <v>152.85</v>
      </c>
      <c r="G125" s="3">
        <v>-0.17469999999999999</v>
      </c>
      <c r="H125">
        <v>13036.27</v>
      </c>
      <c r="I125" s="3">
        <v>0.15640000000000001</v>
      </c>
      <c r="J125">
        <v>450</v>
      </c>
      <c r="K125">
        <v>83340</v>
      </c>
      <c r="L125">
        <v>131366.01999999999</v>
      </c>
      <c r="M125">
        <v>96</v>
      </c>
      <c r="N125">
        <v>135.79</v>
      </c>
      <c r="O125" s="3">
        <v>-0.11799999999999999</v>
      </c>
      <c r="P125" s="3">
        <v>0.35070000000000001</v>
      </c>
      <c r="Q125" t="s">
        <v>20</v>
      </c>
    </row>
    <row r="126" spans="1:17">
      <c r="A126" t="s">
        <v>147</v>
      </c>
      <c r="B126" t="s">
        <v>19</v>
      </c>
      <c r="C126" s="2">
        <v>43566.625</v>
      </c>
      <c r="D126">
        <v>84.75</v>
      </c>
      <c r="E126" s="2">
        <v>43567.486111111109</v>
      </c>
      <c r="F126">
        <v>90.65</v>
      </c>
      <c r="G126" s="3">
        <v>6.9599999999999995E-2</v>
      </c>
      <c r="H126">
        <v>-3444.3</v>
      </c>
      <c r="I126" s="3">
        <v>-9.0300000000000005E-2</v>
      </c>
      <c r="J126">
        <v>450</v>
      </c>
      <c r="K126">
        <v>38137.5</v>
      </c>
      <c r="L126">
        <v>127921.72</v>
      </c>
      <c r="M126">
        <v>37</v>
      </c>
      <c r="N126">
        <v>-93.09</v>
      </c>
      <c r="O126" s="3">
        <v>-0.1074</v>
      </c>
      <c r="P126" s="3">
        <v>8.9099999999999999E-2</v>
      </c>
      <c r="Q126" t="s">
        <v>20</v>
      </c>
    </row>
    <row r="127" spans="1:17">
      <c r="A127" t="s">
        <v>155</v>
      </c>
      <c r="B127" t="s">
        <v>19</v>
      </c>
      <c r="C127" s="2">
        <v>43567.486111111109</v>
      </c>
      <c r="D127">
        <v>125.25</v>
      </c>
      <c r="E127" s="2">
        <v>43567.5625</v>
      </c>
      <c r="F127">
        <v>149.6</v>
      </c>
      <c r="G127" s="3">
        <v>0.19439999999999999</v>
      </c>
      <c r="H127">
        <v>-12194.32</v>
      </c>
      <c r="I127" s="3">
        <v>-0.21640000000000001</v>
      </c>
      <c r="J127">
        <v>450</v>
      </c>
      <c r="K127">
        <v>56362.5</v>
      </c>
      <c r="L127">
        <v>115727.4</v>
      </c>
      <c r="M127">
        <v>23</v>
      </c>
      <c r="N127">
        <v>-530.19000000000005</v>
      </c>
      <c r="O127" s="3">
        <v>-0.19439999999999999</v>
      </c>
      <c r="P127" s="3">
        <v>3.5499999999999997E-2</v>
      </c>
      <c r="Q127" t="s">
        <v>20</v>
      </c>
    </row>
    <row r="128" spans="1:17">
      <c r="A128" t="s">
        <v>147</v>
      </c>
      <c r="B128" t="s">
        <v>19</v>
      </c>
      <c r="C128" s="2">
        <v>43567.5625</v>
      </c>
      <c r="D128">
        <v>74.349999999999994</v>
      </c>
      <c r="E128" s="2">
        <v>43573.423611111109</v>
      </c>
      <c r="F128">
        <v>21.9</v>
      </c>
      <c r="G128" s="3">
        <v>-0.70540000000000003</v>
      </c>
      <c r="H128">
        <v>23169.37</v>
      </c>
      <c r="I128" s="3">
        <v>0.6925</v>
      </c>
      <c r="J128">
        <v>450</v>
      </c>
      <c r="K128">
        <v>33457.5</v>
      </c>
      <c r="L128">
        <v>138896.76999999999</v>
      </c>
      <c r="M128">
        <v>189</v>
      </c>
      <c r="N128">
        <v>122.59</v>
      </c>
      <c r="O128" s="3">
        <v>-0.13519999999999999</v>
      </c>
      <c r="P128" s="3">
        <v>0.86619999999999997</v>
      </c>
      <c r="Q128" t="s">
        <v>20</v>
      </c>
    </row>
    <row r="129" spans="1:17">
      <c r="A129" t="s">
        <v>160</v>
      </c>
      <c r="B129" t="s">
        <v>19</v>
      </c>
      <c r="C129" s="2">
        <v>43573.423611111109</v>
      </c>
      <c r="D129">
        <v>54</v>
      </c>
      <c r="E129" s="2">
        <v>43573.597222222219</v>
      </c>
      <c r="F129">
        <v>60.35</v>
      </c>
      <c r="G129" s="3">
        <v>0.1176</v>
      </c>
      <c r="H129">
        <v>-3372.08</v>
      </c>
      <c r="I129" s="3">
        <v>-0.13880000000000001</v>
      </c>
      <c r="J129">
        <v>450</v>
      </c>
      <c r="K129">
        <v>24300</v>
      </c>
      <c r="L129">
        <v>135524.70000000001</v>
      </c>
      <c r="M129">
        <v>51</v>
      </c>
      <c r="N129">
        <v>-66.12</v>
      </c>
      <c r="O129" s="3">
        <v>-0.1852</v>
      </c>
      <c r="P129" s="3">
        <v>0.1426</v>
      </c>
      <c r="Q129" t="s">
        <v>20</v>
      </c>
    </row>
    <row r="130" spans="1:17">
      <c r="A130" t="s">
        <v>156</v>
      </c>
      <c r="B130" t="s">
        <v>19</v>
      </c>
      <c r="C130" s="2">
        <v>43573.597222222219</v>
      </c>
      <c r="D130">
        <v>66.099999999999994</v>
      </c>
      <c r="E130" s="2">
        <v>43573.631944444445</v>
      </c>
      <c r="F130">
        <v>75.150000000000006</v>
      </c>
      <c r="G130" s="3">
        <v>0.13689999999999999</v>
      </c>
      <c r="H130">
        <v>-4708.13</v>
      </c>
      <c r="I130" s="3">
        <v>-0.1583</v>
      </c>
      <c r="J130">
        <v>450</v>
      </c>
      <c r="K130">
        <v>29745</v>
      </c>
      <c r="L130">
        <v>130816.57</v>
      </c>
      <c r="M130">
        <v>11</v>
      </c>
      <c r="N130">
        <v>-428.01</v>
      </c>
      <c r="O130" s="3">
        <v>-0.24049999999999999</v>
      </c>
      <c r="P130" s="3">
        <v>9.0800000000000006E-2</v>
      </c>
      <c r="Q130" t="s">
        <v>20</v>
      </c>
    </row>
    <row r="131" spans="1:17">
      <c r="A131" t="s">
        <v>160</v>
      </c>
      <c r="B131" t="s">
        <v>19</v>
      </c>
      <c r="C131" s="2">
        <v>43573.631944444445</v>
      </c>
      <c r="D131">
        <v>51</v>
      </c>
      <c r="E131" s="2">
        <v>43578.5</v>
      </c>
      <c r="F131">
        <v>8.6999999999999993</v>
      </c>
      <c r="G131" s="3">
        <v>-0.82940000000000003</v>
      </c>
      <c r="H131">
        <v>18766.349999999999</v>
      </c>
      <c r="I131" s="3">
        <v>0.81769999999999998</v>
      </c>
      <c r="J131">
        <v>450</v>
      </c>
      <c r="K131">
        <v>22950</v>
      </c>
      <c r="L131">
        <v>149582.92000000001</v>
      </c>
      <c r="M131">
        <v>115</v>
      </c>
      <c r="N131">
        <v>163.19</v>
      </c>
      <c r="O131" s="3">
        <v>-5.8799999999999998E-2</v>
      </c>
      <c r="P131" s="3">
        <v>0.88729999999999998</v>
      </c>
      <c r="Q131" t="s">
        <v>20</v>
      </c>
    </row>
    <row r="132" spans="1:17">
      <c r="A132" t="s">
        <v>147</v>
      </c>
      <c r="B132" t="s">
        <v>19</v>
      </c>
      <c r="C132" s="2">
        <v>43578.5</v>
      </c>
      <c r="D132">
        <v>28.75</v>
      </c>
      <c r="E132" s="2">
        <v>43578.607638888891</v>
      </c>
      <c r="F132">
        <v>40.25</v>
      </c>
      <c r="G132" s="3">
        <v>0.4</v>
      </c>
      <c r="H132">
        <v>-5485.5</v>
      </c>
      <c r="I132" s="3">
        <v>-0.42399999999999999</v>
      </c>
      <c r="J132">
        <v>450</v>
      </c>
      <c r="K132">
        <v>12937.5</v>
      </c>
      <c r="L132">
        <v>144097.42000000001</v>
      </c>
      <c r="M132">
        <v>32</v>
      </c>
      <c r="N132">
        <v>-171.42</v>
      </c>
      <c r="O132" s="3">
        <v>-0.4</v>
      </c>
      <c r="P132" s="3">
        <v>0.18260000000000001</v>
      </c>
      <c r="Q132" t="s">
        <v>20</v>
      </c>
    </row>
    <row r="133" spans="1:17">
      <c r="A133" t="s">
        <v>155</v>
      </c>
      <c r="B133" t="s">
        <v>19</v>
      </c>
      <c r="C133" s="2">
        <v>43578.607638888891</v>
      </c>
      <c r="D133">
        <v>52</v>
      </c>
      <c r="E133" s="2">
        <v>43579.496527777781</v>
      </c>
      <c r="F133">
        <v>35.4</v>
      </c>
      <c r="G133" s="3">
        <v>-0.31919999999999998</v>
      </c>
      <c r="H133">
        <v>7076.7</v>
      </c>
      <c r="I133" s="3">
        <v>0.3024</v>
      </c>
      <c r="J133">
        <v>450</v>
      </c>
      <c r="K133">
        <v>23400</v>
      </c>
      <c r="L133">
        <v>151174.12</v>
      </c>
      <c r="M133">
        <v>45</v>
      </c>
      <c r="N133">
        <v>157.26</v>
      </c>
      <c r="O133" s="3">
        <v>-0.32790000000000002</v>
      </c>
      <c r="P133" s="3">
        <v>0.46829999999999999</v>
      </c>
      <c r="Q133" t="s">
        <v>20</v>
      </c>
    </row>
    <row r="134" spans="1:17">
      <c r="A134" t="s">
        <v>147</v>
      </c>
      <c r="B134" t="s">
        <v>19</v>
      </c>
      <c r="C134" s="2">
        <v>43579.496527777781</v>
      </c>
      <c r="D134">
        <v>36.9</v>
      </c>
      <c r="E134" s="2">
        <v>43580.618055555555</v>
      </c>
      <c r="F134">
        <v>0.2</v>
      </c>
      <c r="G134" s="3">
        <v>-0.99460000000000004</v>
      </c>
      <c r="H134">
        <v>16348.05</v>
      </c>
      <c r="I134" s="3">
        <v>0.98450000000000004</v>
      </c>
      <c r="J134">
        <v>450</v>
      </c>
      <c r="K134">
        <v>16605</v>
      </c>
      <c r="L134">
        <v>167522.17000000001</v>
      </c>
      <c r="M134">
        <v>112</v>
      </c>
      <c r="N134">
        <v>145.96</v>
      </c>
      <c r="O134" s="3">
        <v>-0.14360000000000001</v>
      </c>
      <c r="P134" s="3">
        <v>0.99590000000000001</v>
      </c>
      <c r="Q134" t="s">
        <v>20</v>
      </c>
    </row>
    <row r="135" spans="1:17">
      <c r="A135" t="s">
        <v>149</v>
      </c>
      <c r="B135" t="s">
        <v>19</v>
      </c>
      <c r="C135" s="2">
        <v>43580.618055555555</v>
      </c>
      <c r="D135">
        <v>15.1</v>
      </c>
      <c r="E135" s="2">
        <v>43580.642361111109</v>
      </c>
      <c r="F135">
        <v>0.05</v>
      </c>
      <c r="G135" s="3">
        <v>-0.99670000000000003</v>
      </c>
      <c r="H135">
        <v>6704.32</v>
      </c>
      <c r="I135" s="3">
        <v>0.98670000000000002</v>
      </c>
      <c r="J135">
        <v>450</v>
      </c>
      <c r="K135">
        <v>6795</v>
      </c>
      <c r="L135">
        <v>174226.5</v>
      </c>
      <c r="M135">
        <v>8</v>
      </c>
      <c r="N135">
        <v>838.04</v>
      </c>
      <c r="O135" s="3">
        <v>-0.65559999999999996</v>
      </c>
      <c r="P135" s="3">
        <v>0.99670000000000003</v>
      </c>
      <c r="Q135" t="s">
        <v>20</v>
      </c>
    </row>
    <row r="136" spans="1:17">
      <c r="A136" t="s">
        <v>149</v>
      </c>
      <c r="B136" t="s">
        <v>19</v>
      </c>
      <c r="C136" s="2">
        <v>43581.385416666664</v>
      </c>
      <c r="D136">
        <v>351</v>
      </c>
      <c r="E136" s="2">
        <v>43581.579861111109</v>
      </c>
      <c r="F136">
        <v>366</v>
      </c>
      <c r="G136" s="3">
        <v>4.2700000000000002E-2</v>
      </c>
      <c r="H136">
        <v>-9976.5</v>
      </c>
      <c r="I136" s="3">
        <v>-6.3200000000000006E-2</v>
      </c>
      <c r="J136">
        <v>450</v>
      </c>
      <c r="K136">
        <v>157950</v>
      </c>
      <c r="L136">
        <v>164250</v>
      </c>
      <c r="M136">
        <v>57</v>
      </c>
      <c r="N136">
        <v>-175.03</v>
      </c>
      <c r="O136" s="3">
        <v>-4.2700000000000002E-2</v>
      </c>
      <c r="P136" s="3">
        <v>5.6800000000000003E-2</v>
      </c>
      <c r="Q136" t="s">
        <v>20</v>
      </c>
    </row>
    <row r="137" spans="1:17">
      <c r="A137" t="s">
        <v>148</v>
      </c>
      <c r="B137" t="s">
        <v>19</v>
      </c>
      <c r="C137" s="2">
        <v>43581.579861111109</v>
      </c>
      <c r="D137">
        <v>272.35000000000002</v>
      </c>
      <c r="E137" s="2">
        <v>43585.409722222219</v>
      </c>
      <c r="F137">
        <v>295.2</v>
      </c>
      <c r="G137" s="3">
        <v>8.3900000000000002E-2</v>
      </c>
      <c r="H137">
        <v>-12836.47</v>
      </c>
      <c r="I137" s="3">
        <v>-0.1047</v>
      </c>
      <c r="J137">
        <v>450</v>
      </c>
      <c r="K137">
        <v>122557.5</v>
      </c>
      <c r="L137">
        <v>151413.51999999999</v>
      </c>
      <c r="M137">
        <v>28</v>
      </c>
      <c r="N137">
        <v>-458.45</v>
      </c>
      <c r="O137" s="3">
        <v>-8.3900000000000002E-2</v>
      </c>
      <c r="P137" s="3">
        <v>0.13950000000000001</v>
      </c>
      <c r="Q137" t="s">
        <v>20</v>
      </c>
    </row>
    <row r="138" spans="1:17">
      <c r="A138" t="s">
        <v>149</v>
      </c>
      <c r="B138" t="s">
        <v>19</v>
      </c>
      <c r="C138" s="2">
        <v>43585.409722222219</v>
      </c>
      <c r="D138">
        <v>318.10000000000002</v>
      </c>
      <c r="E138" s="2">
        <v>43585.552083333336</v>
      </c>
      <c r="F138">
        <v>324.60000000000002</v>
      </c>
      <c r="G138" s="3">
        <v>2.0400000000000001E-2</v>
      </c>
      <c r="H138">
        <v>-5817.15</v>
      </c>
      <c r="I138" s="3">
        <v>-4.0599999999999997E-2</v>
      </c>
      <c r="J138">
        <v>450</v>
      </c>
      <c r="K138">
        <v>143145</v>
      </c>
      <c r="L138">
        <v>145596.37</v>
      </c>
      <c r="M138">
        <v>42</v>
      </c>
      <c r="N138">
        <v>-138.5</v>
      </c>
      <c r="O138" s="3">
        <v>-6.0400000000000002E-2</v>
      </c>
      <c r="P138" s="3">
        <v>2.7799999999999998E-2</v>
      </c>
      <c r="Q138" t="s">
        <v>20</v>
      </c>
    </row>
    <row r="139" spans="1:17">
      <c r="A139" t="s">
        <v>148</v>
      </c>
      <c r="B139" t="s">
        <v>19</v>
      </c>
      <c r="C139" s="2">
        <v>43585.552083333336</v>
      </c>
      <c r="D139">
        <v>273.3</v>
      </c>
      <c r="E139" s="2">
        <v>43587.538194444445</v>
      </c>
      <c r="F139">
        <v>269.14999999999998</v>
      </c>
      <c r="G139" s="3">
        <v>-1.52E-2</v>
      </c>
      <c r="H139">
        <v>-573.52</v>
      </c>
      <c r="I139" s="3">
        <v>-4.7000000000000002E-3</v>
      </c>
      <c r="J139">
        <v>450</v>
      </c>
      <c r="K139">
        <v>122984.99</v>
      </c>
      <c r="L139">
        <v>145022.85</v>
      </c>
      <c r="M139">
        <v>73</v>
      </c>
      <c r="N139">
        <v>-7.86</v>
      </c>
      <c r="O139" s="3">
        <v>-5.9299999999999999E-2</v>
      </c>
      <c r="P139" s="3">
        <v>0.1019</v>
      </c>
      <c r="Q139" t="s">
        <v>20</v>
      </c>
    </row>
    <row r="140" spans="1:17">
      <c r="A140" t="s">
        <v>149</v>
      </c>
      <c r="B140" t="s">
        <v>19</v>
      </c>
      <c r="C140" s="2">
        <v>43587.538194444445</v>
      </c>
      <c r="D140">
        <v>340</v>
      </c>
      <c r="E140" s="2">
        <v>43587.59375</v>
      </c>
      <c r="F140">
        <v>363</v>
      </c>
      <c r="G140" s="3">
        <v>6.7599999999999993E-2</v>
      </c>
      <c r="H140">
        <v>-13513.5</v>
      </c>
      <c r="I140" s="3">
        <v>-8.8300000000000003E-2</v>
      </c>
      <c r="J140">
        <v>450</v>
      </c>
      <c r="K140">
        <v>153000</v>
      </c>
      <c r="L140">
        <v>131509.35</v>
      </c>
      <c r="M140">
        <v>17</v>
      </c>
      <c r="N140">
        <v>-794.91</v>
      </c>
      <c r="O140" s="3">
        <v>-7.3499999999999996E-2</v>
      </c>
      <c r="P140" s="3">
        <v>2.06E-2</v>
      </c>
      <c r="Q140" t="s">
        <v>20</v>
      </c>
    </row>
    <row r="141" spans="1:17">
      <c r="A141" t="s">
        <v>156</v>
      </c>
      <c r="B141" t="s">
        <v>19</v>
      </c>
      <c r="C141" s="2">
        <v>43587.59375</v>
      </c>
      <c r="D141">
        <v>295.05</v>
      </c>
      <c r="E141" s="2">
        <v>43587.621527777781</v>
      </c>
      <c r="F141">
        <v>325.05</v>
      </c>
      <c r="G141" s="3">
        <v>0.1017</v>
      </c>
      <c r="H141">
        <v>-16290.45</v>
      </c>
      <c r="I141" s="3">
        <v>-0.1227</v>
      </c>
      <c r="J141">
        <v>450</v>
      </c>
      <c r="K141">
        <v>132772.5</v>
      </c>
      <c r="L141">
        <v>115218.9</v>
      </c>
      <c r="M141">
        <v>9</v>
      </c>
      <c r="N141">
        <v>-1810.05</v>
      </c>
      <c r="O141" s="3">
        <v>-0.1017</v>
      </c>
      <c r="P141" s="3">
        <v>1.29E-2</v>
      </c>
      <c r="Q141" t="s">
        <v>20</v>
      </c>
    </row>
    <row r="142" spans="1:17">
      <c r="A142" t="s">
        <v>149</v>
      </c>
      <c r="B142" t="s">
        <v>19</v>
      </c>
      <c r="C142" s="2">
        <v>43587.621527777781</v>
      </c>
      <c r="D142">
        <v>333.9</v>
      </c>
      <c r="E142" s="2">
        <v>43588.427083333336</v>
      </c>
      <c r="F142">
        <v>357</v>
      </c>
      <c r="G142" s="3">
        <v>6.9199999999999998E-2</v>
      </c>
      <c r="H142">
        <v>-13504.05</v>
      </c>
      <c r="I142" s="3">
        <v>-8.9899999999999994E-2</v>
      </c>
      <c r="J142">
        <v>450</v>
      </c>
      <c r="K142">
        <v>150255</v>
      </c>
      <c r="L142">
        <v>101714.85</v>
      </c>
      <c r="M142">
        <v>21</v>
      </c>
      <c r="N142">
        <v>-643.04999999999995</v>
      </c>
      <c r="O142" s="3">
        <v>-6.9199999999999998E-2</v>
      </c>
      <c r="P142" s="3">
        <v>1.8100000000000002E-2</v>
      </c>
      <c r="Q142" t="s">
        <v>20</v>
      </c>
    </row>
    <row r="143" spans="1:17">
      <c r="A143" t="s">
        <v>156</v>
      </c>
      <c r="B143" t="s">
        <v>19</v>
      </c>
      <c r="C143" s="2">
        <v>43588.427083333336</v>
      </c>
      <c r="D143">
        <v>307.2</v>
      </c>
      <c r="E143" s="2">
        <v>43588.559027777781</v>
      </c>
      <c r="F143">
        <v>314.35000000000002</v>
      </c>
      <c r="G143" s="3">
        <v>2.3300000000000001E-2</v>
      </c>
      <c r="H143">
        <v>-6014.47</v>
      </c>
      <c r="I143" s="3">
        <v>-4.3499999999999997E-2</v>
      </c>
      <c r="J143">
        <v>450</v>
      </c>
      <c r="K143">
        <v>138240</v>
      </c>
      <c r="L143">
        <v>95700.37</v>
      </c>
      <c r="M143">
        <v>39</v>
      </c>
      <c r="N143">
        <v>-154.22</v>
      </c>
      <c r="O143" s="3">
        <v>-4.1300000000000003E-2</v>
      </c>
      <c r="P143" s="3">
        <v>1.5100000000000001E-2</v>
      </c>
      <c r="Q143" t="s">
        <v>20</v>
      </c>
    </row>
    <row r="144" spans="1:17">
      <c r="A144" t="s">
        <v>149</v>
      </c>
      <c r="B144" t="s">
        <v>19</v>
      </c>
      <c r="C144" s="2">
        <v>43588.559027777781</v>
      </c>
      <c r="D144">
        <v>349.7</v>
      </c>
      <c r="E144" s="2">
        <v>43588.583333333336</v>
      </c>
      <c r="F144">
        <v>367.75</v>
      </c>
      <c r="G144" s="3">
        <v>5.16E-2</v>
      </c>
      <c r="H144">
        <v>-11351.02</v>
      </c>
      <c r="I144" s="3">
        <v>-7.2099999999999997E-2</v>
      </c>
      <c r="J144">
        <v>450</v>
      </c>
      <c r="K144">
        <v>157365</v>
      </c>
      <c r="L144">
        <v>84349.35</v>
      </c>
      <c r="M144">
        <v>8</v>
      </c>
      <c r="N144">
        <v>-1418.88</v>
      </c>
      <c r="O144" s="3">
        <v>-5.16E-2</v>
      </c>
      <c r="P144" s="3">
        <v>1.77E-2</v>
      </c>
      <c r="Q144" t="s">
        <v>20</v>
      </c>
    </row>
    <row r="145" spans="1:17">
      <c r="A145" t="s">
        <v>156</v>
      </c>
      <c r="B145" t="s">
        <v>19</v>
      </c>
      <c r="C145" s="2">
        <v>43588.583333333336</v>
      </c>
      <c r="D145">
        <v>298.64999999999998</v>
      </c>
      <c r="E145" s="2">
        <v>43588.614583333336</v>
      </c>
      <c r="F145">
        <v>315.85000000000002</v>
      </c>
      <c r="G145" s="3">
        <v>5.7599999999999998E-2</v>
      </c>
      <c r="H145">
        <v>-10505.25</v>
      </c>
      <c r="I145" s="3">
        <v>-7.8200000000000006E-2</v>
      </c>
      <c r="J145">
        <v>450</v>
      </c>
      <c r="K145">
        <v>134392.5</v>
      </c>
      <c r="L145">
        <v>73844.100000000006</v>
      </c>
      <c r="M145">
        <v>10</v>
      </c>
      <c r="N145">
        <v>-1050.53</v>
      </c>
      <c r="O145" s="3">
        <v>-6.9599999999999995E-2</v>
      </c>
      <c r="P145" s="3">
        <v>1.7600000000000001E-2</v>
      </c>
      <c r="Q145" t="s">
        <v>20</v>
      </c>
    </row>
    <row r="146" spans="1:17">
      <c r="A146" t="s">
        <v>149</v>
      </c>
      <c r="B146" t="s">
        <v>19</v>
      </c>
      <c r="C146" s="2">
        <v>43588.614583333336</v>
      </c>
      <c r="D146">
        <v>356.35</v>
      </c>
      <c r="E146" s="2">
        <v>43592.385416666664</v>
      </c>
      <c r="F146">
        <v>316.7</v>
      </c>
      <c r="G146" s="3">
        <v>-0.1113</v>
      </c>
      <c r="H146">
        <v>14813.78</v>
      </c>
      <c r="I146" s="3">
        <v>9.2399999999999996E-2</v>
      </c>
      <c r="J146">
        <v>450</v>
      </c>
      <c r="K146">
        <v>160357.5</v>
      </c>
      <c r="L146">
        <v>88657.87</v>
      </c>
      <c r="M146">
        <v>87</v>
      </c>
      <c r="N146">
        <v>170.27</v>
      </c>
      <c r="O146" s="3">
        <v>-1.32E-2</v>
      </c>
      <c r="P146" s="3">
        <v>0.20710000000000001</v>
      </c>
      <c r="Q146" t="s">
        <v>20</v>
      </c>
    </row>
    <row r="147" spans="1:17">
      <c r="A147" t="s">
        <v>147</v>
      </c>
      <c r="B147" t="s">
        <v>19</v>
      </c>
      <c r="C147" s="2">
        <v>43592.385416666664</v>
      </c>
      <c r="D147">
        <v>292.5</v>
      </c>
      <c r="E147" s="2">
        <v>43592.451388888891</v>
      </c>
      <c r="F147">
        <v>301</v>
      </c>
      <c r="G147" s="3">
        <v>2.9100000000000001E-2</v>
      </c>
      <c r="H147">
        <v>-6495.75</v>
      </c>
      <c r="I147" s="3">
        <v>-4.9399999999999999E-2</v>
      </c>
      <c r="J147">
        <v>450</v>
      </c>
      <c r="K147">
        <v>131625</v>
      </c>
      <c r="L147">
        <v>82162.12</v>
      </c>
      <c r="M147">
        <v>20</v>
      </c>
      <c r="N147">
        <v>-324.79000000000002</v>
      </c>
      <c r="O147" s="3">
        <v>-2.9100000000000001E-2</v>
      </c>
      <c r="P147" s="3">
        <v>2.5600000000000001E-2</v>
      </c>
      <c r="Q147" t="s">
        <v>20</v>
      </c>
    </row>
    <row r="148" spans="1:17">
      <c r="A148" t="s">
        <v>155</v>
      </c>
      <c r="B148" t="s">
        <v>19</v>
      </c>
      <c r="C148" s="2">
        <v>43592.451388888891</v>
      </c>
      <c r="D148">
        <v>347.85</v>
      </c>
      <c r="E148" s="2">
        <v>43594.611111111109</v>
      </c>
      <c r="F148">
        <v>200.75</v>
      </c>
      <c r="G148" s="3">
        <v>-0.4229</v>
      </c>
      <c r="H148">
        <v>63726.3</v>
      </c>
      <c r="I148" s="3">
        <v>0.40710000000000002</v>
      </c>
      <c r="J148">
        <v>450</v>
      </c>
      <c r="K148">
        <v>156532.5</v>
      </c>
      <c r="L148">
        <v>145888.42000000001</v>
      </c>
      <c r="M148">
        <v>199</v>
      </c>
      <c r="N148">
        <v>320.23</v>
      </c>
      <c r="O148" s="3">
        <v>-5.2200000000000003E-2</v>
      </c>
      <c r="P148" s="3">
        <v>0.52239999999999998</v>
      </c>
      <c r="Q148" t="s">
        <v>20</v>
      </c>
    </row>
    <row r="149" spans="1:17">
      <c r="A149" t="s">
        <v>144</v>
      </c>
      <c r="B149" t="s">
        <v>19</v>
      </c>
      <c r="C149" s="2">
        <v>43594.611111111109</v>
      </c>
      <c r="D149">
        <v>265.64999999999998</v>
      </c>
      <c r="E149" s="2">
        <v>43595.413194444445</v>
      </c>
      <c r="F149">
        <v>301.95</v>
      </c>
      <c r="G149" s="3">
        <v>0.1366</v>
      </c>
      <c r="H149">
        <v>-18889.2</v>
      </c>
      <c r="I149" s="3">
        <v>-0.158</v>
      </c>
      <c r="J149">
        <v>450</v>
      </c>
      <c r="K149">
        <v>119542.5</v>
      </c>
      <c r="L149">
        <v>126999.22</v>
      </c>
      <c r="M149">
        <v>20</v>
      </c>
      <c r="N149">
        <v>-944.46</v>
      </c>
      <c r="O149" s="3">
        <v>-0.1366</v>
      </c>
      <c r="P149" s="3">
        <v>2.3999999999999998E-3</v>
      </c>
      <c r="Q149" t="s">
        <v>20</v>
      </c>
    </row>
    <row r="150" spans="1:17">
      <c r="A150" t="s">
        <v>144</v>
      </c>
      <c r="B150" t="s">
        <v>19</v>
      </c>
      <c r="C150" s="2">
        <v>43595.465277777781</v>
      </c>
      <c r="D150">
        <v>269.89999999999998</v>
      </c>
      <c r="E150" s="2">
        <v>43595.559027777781</v>
      </c>
      <c r="F150">
        <v>298.95</v>
      </c>
      <c r="G150" s="3">
        <v>0.1076</v>
      </c>
      <c r="H150">
        <v>-15632.33</v>
      </c>
      <c r="I150" s="3">
        <v>-0.12870000000000001</v>
      </c>
      <c r="J150">
        <v>450</v>
      </c>
      <c r="K150">
        <v>121455</v>
      </c>
      <c r="L150">
        <v>111366.9</v>
      </c>
      <c r="M150">
        <v>28</v>
      </c>
      <c r="N150">
        <v>-558.29999999999995</v>
      </c>
      <c r="O150" s="3">
        <v>-0.1076</v>
      </c>
      <c r="P150" s="3">
        <v>1.06E-2</v>
      </c>
      <c r="Q150" t="s">
        <v>20</v>
      </c>
    </row>
    <row r="151" spans="1:17">
      <c r="A151" t="s">
        <v>143</v>
      </c>
      <c r="B151" t="s">
        <v>19</v>
      </c>
      <c r="C151" s="2">
        <v>43595.559027777781</v>
      </c>
      <c r="D151">
        <v>303</v>
      </c>
      <c r="E151" s="2">
        <v>43595.590277777781</v>
      </c>
      <c r="F151">
        <v>329.25</v>
      </c>
      <c r="G151" s="3">
        <v>8.6599999999999996E-2</v>
      </c>
      <c r="H151">
        <v>-14657.63</v>
      </c>
      <c r="I151" s="3">
        <v>-0.1075</v>
      </c>
      <c r="J151">
        <v>450</v>
      </c>
      <c r="K151">
        <v>136350</v>
      </c>
      <c r="L151">
        <v>96709.27</v>
      </c>
      <c r="M151">
        <v>10</v>
      </c>
      <c r="N151">
        <v>-1465.76</v>
      </c>
      <c r="O151" s="3">
        <v>-8.7599999999999997E-2</v>
      </c>
      <c r="P151" s="3">
        <v>2.1600000000000001E-2</v>
      </c>
      <c r="Q151" t="s">
        <v>20</v>
      </c>
    </row>
    <row r="152" spans="1:17">
      <c r="A152" t="s">
        <v>144</v>
      </c>
      <c r="B152" t="s">
        <v>19</v>
      </c>
      <c r="C152" s="2">
        <v>43595.590277777781</v>
      </c>
      <c r="D152">
        <v>273</v>
      </c>
      <c r="E152" s="2">
        <v>43595.631944444445</v>
      </c>
      <c r="F152">
        <v>292.75</v>
      </c>
      <c r="G152" s="3">
        <v>7.2300000000000003E-2</v>
      </c>
      <c r="H152">
        <v>-11433.38</v>
      </c>
      <c r="I152" s="3">
        <v>-9.3100000000000002E-2</v>
      </c>
      <c r="J152">
        <v>450</v>
      </c>
      <c r="K152">
        <v>122850</v>
      </c>
      <c r="L152">
        <v>85275.9</v>
      </c>
      <c r="M152">
        <v>13</v>
      </c>
      <c r="N152">
        <v>-879.49</v>
      </c>
      <c r="O152" s="3">
        <v>-9.5100000000000004E-2</v>
      </c>
      <c r="P152" s="3">
        <v>3.8800000000000001E-2</v>
      </c>
      <c r="Q152" t="s">
        <v>20</v>
      </c>
    </row>
    <row r="153" spans="1:17">
      <c r="A153" t="s">
        <v>143</v>
      </c>
      <c r="B153" t="s">
        <v>19</v>
      </c>
      <c r="C153" s="2">
        <v>43595.631944444445</v>
      </c>
      <c r="D153">
        <v>312.64999999999998</v>
      </c>
      <c r="E153" s="2">
        <v>43598.590277777781</v>
      </c>
      <c r="F153">
        <v>300</v>
      </c>
      <c r="G153" s="3">
        <v>-4.0500000000000001E-2</v>
      </c>
      <c r="H153">
        <v>2935.57</v>
      </c>
      <c r="I153" s="3">
        <v>2.0899999999999998E-2</v>
      </c>
      <c r="J153">
        <v>450</v>
      </c>
      <c r="K153">
        <v>140692.5</v>
      </c>
      <c r="L153">
        <v>88211.47</v>
      </c>
      <c r="M153">
        <v>65</v>
      </c>
      <c r="N153">
        <v>45.16</v>
      </c>
      <c r="O153" s="3">
        <v>-2.8899999999999999E-2</v>
      </c>
      <c r="P153" s="3">
        <v>0.1182</v>
      </c>
      <c r="Q153" t="s">
        <v>20</v>
      </c>
    </row>
    <row r="154" spans="1:17">
      <c r="A154" t="s">
        <v>144</v>
      </c>
      <c r="B154" t="s">
        <v>19</v>
      </c>
      <c r="C154" s="2">
        <v>43598.590277777781</v>
      </c>
      <c r="D154">
        <v>311.25</v>
      </c>
      <c r="E154" s="2">
        <v>43598.618055555555</v>
      </c>
      <c r="F154">
        <v>331.05</v>
      </c>
      <c r="G154" s="3">
        <v>6.3600000000000004E-2</v>
      </c>
      <c r="H154">
        <v>-11800.35</v>
      </c>
      <c r="I154" s="3">
        <v>-8.43E-2</v>
      </c>
      <c r="J154">
        <v>450</v>
      </c>
      <c r="K154">
        <v>140062.5</v>
      </c>
      <c r="L154">
        <v>76411.12</v>
      </c>
      <c r="M154">
        <v>9</v>
      </c>
      <c r="N154">
        <v>-1311.15</v>
      </c>
      <c r="O154" s="3">
        <v>-6.3600000000000004E-2</v>
      </c>
      <c r="P154" s="3">
        <v>2.52E-2</v>
      </c>
      <c r="Q154" t="s">
        <v>20</v>
      </c>
    </row>
    <row r="155" spans="1:17">
      <c r="A155" t="s">
        <v>151</v>
      </c>
      <c r="B155" t="s">
        <v>19</v>
      </c>
      <c r="C155" s="2">
        <v>43598.618055555555</v>
      </c>
      <c r="D155">
        <v>331.2</v>
      </c>
      <c r="E155" s="2">
        <v>43599.555555555555</v>
      </c>
      <c r="F155">
        <v>307.60000000000002</v>
      </c>
      <c r="G155" s="3">
        <v>-7.1300000000000002E-2</v>
      </c>
      <c r="H155">
        <v>7745.4</v>
      </c>
      <c r="I155" s="3">
        <v>5.1999999999999998E-2</v>
      </c>
      <c r="J155">
        <v>450</v>
      </c>
      <c r="K155">
        <v>149040</v>
      </c>
      <c r="L155">
        <v>84156.52</v>
      </c>
      <c r="M155">
        <v>59</v>
      </c>
      <c r="N155">
        <v>131.28</v>
      </c>
      <c r="O155" s="3">
        <v>-4.7100000000000003E-2</v>
      </c>
      <c r="P155" s="3">
        <v>0.17069999999999999</v>
      </c>
      <c r="Q155" t="s">
        <v>20</v>
      </c>
    </row>
    <row r="156" spans="1:17">
      <c r="A156" t="s">
        <v>142</v>
      </c>
      <c r="B156" t="s">
        <v>19</v>
      </c>
      <c r="C156" s="2">
        <v>43599.555555555555</v>
      </c>
      <c r="D156">
        <v>292</v>
      </c>
      <c r="E156" s="2">
        <v>43600.545138888891</v>
      </c>
      <c r="F156">
        <v>298.95</v>
      </c>
      <c r="G156" s="3">
        <v>2.3800000000000002E-2</v>
      </c>
      <c r="H156">
        <v>-5786.77</v>
      </c>
      <c r="I156" s="3">
        <v>-4.3999999999999997E-2</v>
      </c>
      <c r="J156">
        <v>450</v>
      </c>
      <c r="K156">
        <v>131400</v>
      </c>
      <c r="L156">
        <v>78369.75</v>
      </c>
      <c r="M156">
        <v>74</v>
      </c>
      <c r="N156">
        <v>-78.2</v>
      </c>
      <c r="O156" s="3">
        <v>-5.2900000000000003E-2</v>
      </c>
      <c r="P156" s="3">
        <v>0.1789</v>
      </c>
      <c r="Q156" t="s">
        <v>20</v>
      </c>
    </row>
    <row r="157" spans="1:17">
      <c r="A157" t="s">
        <v>151</v>
      </c>
      <c r="B157" t="s">
        <v>19</v>
      </c>
      <c r="C157" s="2">
        <v>43600.545138888891</v>
      </c>
      <c r="D157">
        <v>315.75</v>
      </c>
      <c r="E157" s="2">
        <v>43601.576388888891</v>
      </c>
      <c r="F157">
        <v>306.05</v>
      </c>
      <c r="G157" s="3">
        <v>-3.0700000000000002E-2</v>
      </c>
      <c r="H157">
        <v>1566.9</v>
      </c>
      <c r="I157" s="3">
        <v>1.0999999999999999E-2</v>
      </c>
      <c r="J157">
        <v>450</v>
      </c>
      <c r="K157">
        <v>142087.5</v>
      </c>
      <c r="L157">
        <v>79936.649999999994</v>
      </c>
      <c r="M157">
        <v>86</v>
      </c>
      <c r="N157">
        <v>18.22</v>
      </c>
      <c r="O157" s="3">
        <v>-0.1021</v>
      </c>
      <c r="P157" s="3">
        <v>0.112</v>
      </c>
      <c r="Q157" t="s">
        <v>20</v>
      </c>
    </row>
    <row r="158" spans="1:17">
      <c r="A158" t="s">
        <v>142</v>
      </c>
      <c r="B158" t="s">
        <v>19</v>
      </c>
      <c r="C158" s="2">
        <v>43601.576388888891</v>
      </c>
      <c r="D158">
        <v>285.5</v>
      </c>
      <c r="E158" s="2">
        <v>43606.552083333336</v>
      </c>
      <c r="F158">
        <v>86.5</v>
      </c>
      <c r="G158" s="3">
        <v>-0.69699999999999995</v>
      </c>
      <c r="H158">
        <v>87876</v>
      </c>
      <c r="I158" s="3">
        <v>0.68400000000000005</v>
      </c>
      <c r="J158">
        <v>450</v>
      </c>
      <c r="K158">
        <v>128475</v>
      </c>
      <c r="L158">
        <v>167812.65</v>
      </c>
      <c r="M158">
        <v>222</v>
      </c>
      <c r="N158">
        <v>395.84</v>
      </c>
      <c r="O158" s="3">
        <v>-5.4300000000000001E-2</v>
      </c>
      <c r="P158" s="3">
        <v>0.77580000000000005</v>
      </c>
      <c r="Q158" t="s">
        <v>20</v>
      </c>
    </row>
    <row r="159" spans="1:17">
      <c r="A159" t="s">
        <v>160</v>
      </c>
      <c r="B159" t="s">
        <v>19</v>
      </c>
      <c r="C159" s="2">
        <v>43606.552083333336</v>
      </c>
      <c r="D159">
        <v>236.4</v>
      </c>
      <c r="E159" s="2">
        <v>43607.576388888891</v>
      </c>
      <c r="F159">
        <v>280</v>
      </c>
      <c r="G159" s="3">
        <v>0.18440000000000001</v>
      </c>
      <c r="H159">
        <v>-21943.8</v>
      </c>
      <c r="I159" s="3">
        <v>-0.20630000000000001</v>
      </c>
      <c r="J159">
        <v>450</v>
      </c>
      <c r="K159">
        <v>106380</v>
      </c>
      <c r="L159">
        <v>145868.85</v>
      </c>
      <c r="M159">
        <v>84</v>
      </c>
      <c r="N159">
        <v>-261.24</v>
      </c>
      <c r="O159" s="3">
        <v>-0.18440000000000001</v>
      </c>
      <c r="P159" s="3">
        <v>0.1072</v>
      </c>
      <c r="Q159" t="s">
        <v>20</v>
      </c>
    </row>
    <row r="160" spans="1:17">
      <c r="A160" t="s">
        <v>156</v>
      </c>
      <c r="B160" t="s">
        <v>19</v>
      </c>
      <c r="C160" s="2">
        <v>43607.576388888891</v>
      </c>
      <c r="D160">
        <v>270.35000000000002</v>
      </c>
      <c r="E160" s="2">
        <v>43608.506944444445</v>
      </c>
      <c r="F160">
        <v>119.2</v>
      </c>
      <c r="G160" s="3">
        <v>-0.55910000000000004</v>
      </c>
      <c r="H160">
        <v>66264.53</v>
      </c>
      <c r="I160" s="3">
        <v>0.54469999999999996</v>
      </c>
      <c r="J160">
        <v>450</v>
      </c>
      <c r="K160">
        <v>121657.5</v>
      </c>
      <c r="L160">
        <v>212133.37</v>
      </c>
      <c r="M160">
        <v>57</v>
      </c>
      <c r="N160">
        <v>1162.54</v>
      </c>
      <c r="O160" s="3">
        <v>-0.11409999999999999</v>
      </c>
      <c r="P160" s="3">
        <v>0.75719999999999998</v>
      </c>
      <c r="Q160" t="s">
        <v>20</v>
      </c>
    </row>
    <row r="161" spans="1:17">
      <c r="A161" t="s">
        <v>160</v>
      </c>
      <c r="B161" t="s">
        <v>19</v>
      </c>
      <c r="C161" s="2">
        <v>43608.506944444445</v>
      </c>
      <c r="D161">
        <v>186.2</v>
      </c>
      <c r="E161" s="2">
        <v>43609.527777777781</v>
      </c>
      <c r="F161">
        <v>92.3</v>
      </c>
      <c r="G161" s="3">
        <v>-0.50429999999999997</v>
      </c>
      <c r="H161">
        <v>41001.75</v>
      </c>
      <c r="I161" s="3">
        <v>0.48930000000000001</v>
      </c>
      <c r="J161">
        <v>450</v>
      </c>
      <c r="K161">
        <v>83790</v>
      </c>
      <c r="L161">
        <v>253135.12</v>
      </c>
      <c r="M161">
        <v>83</v>
      </c>
      <c r="N161">
        <v>494</v>
      </c>
      <c r="O161" s="3">
        <v>-7.0099999999999996E-2</v>
      </c>
      <c r="P161" s="3">
        <v>0.74760000000000004</v>
      </c>
      <c r="Q161" t="s">
        <v>20</v>
      </c>
    </row>
    <row r="162" spans="1:17">
      <c r="A162" t="s">
        <v>156</v>
      </c>
      <c r="B162" t="s">
        <v>19</v>
      </c>
      <c r="C162" s="2">
        <v>43609.527777777781</v>
      </c>
      <c r="D162">
        <v>80.2</v>
      </c>
      <c r="E162" s="2">
        <v>43613.496527777781</v>
      </c>
      <c r="F162">
        <v>28.5</v>
      </c>
      <c r="G162" s="3">
        <v>-0.64459999999999995</v>
      </c>
      <c r="H162">
        <v>22775.85</v>
      </c>
      <c r="I162" s="3">
        <v>0.63109999999999999</v>
      </c>
      <c r="J162">
        <v>450</v>
      </c>
      <c r="K162">
        <v>36090</v>
      </c>
      <c r="L162">
        <v>275910.96999999997</v>
      </c>
      <c r="M162">
        <v>144</v>
      </c>
      <c r="N162">
        <v>158.16999999999999</v>
      </c>
      <c r="O162" s="3">
        <v>-0.1671</v>
      </c>
      <c r="P162" s="3">
        <v>0.75870000000000004</v>
      </c>
      <c r="Q162" t="s">
        <v>20</v>
      </c>
    </row>
    <row r="163" spans="1:17">
      <c r="A163" t="s">
        <v>157</v>
      </c>
      <c r="B163" t="s">
        <v>19</v>
      </c>
      <c r="C163" s="2">
        <v>43613.496527777781</v>
      </c>
      <c r="D163">
        <v>71.3</v>
      </c>
      <c r="E163" s="2">
        <v>43613.625</v>
      </c>
      <c r="F163">
        <v>77</v>
      </c>
      <c r="G163" s="3">
        <v>7.9899999999999999E-2</v>
      </c>
      <c r="H163">
        <v>-3232.35</v>
      </c>
      <c r="I163" s="3">
        <v>-0.1007</v>
      </c>
      <c r="J163">
        <v>450</v>
      </c>
      <c r="K163">
        <v>32085</v>
      </c>
      <c r="L163">
        <v>272678.62</v>
      </c>
      <c r="M163">
        <v>38</v>
      </c>
      <c r="N163">
        <v>-85.06</v>
      </c>
      <c r="O163" s="3">
        <v>-9.1899999999999996E-2</v>
      </c>
      <c r="P163" s="3">
        <v>0.41870000000000002</v>
      </c>
      <c r="Q163" t="s">
        <v>20</v>
      </c>
    </row>
    <row r="164" spans="1:17">
      <c r="A164" t="s">
        <v>158</v>
      </c>
      <c r="B164" t="s">
        <v>19</v>
      </c>
      <c r="C164" s="2">
        <v>43613.625</v>
      </c>
      <c r="D164">
        <v>39.549999999999997</v>
      </c>
      <c r="E164" s="2">
        <v>43614.510416666664</v>
      </c>
      <c r="F164">
        <v>43.75</v>
      </c>
      <c r="G164" s="3">
        <v>0.1062</v>
      </c>
      <c r="H164">
        <v>-2264.85</v>
      </c>
      <c r="I164" s="3">
        <v>-0.1273</v>
      </c>
      <c r="J164">
        <v>450</v>
      </c>
      <c r="K164">
        <v>17797.5</v>
      </c>
      <c r="L164">
        <v>270413.77</v>
      </c>
      <c r="M164">
        <v>44</v>
      </c>
      <c r="N164">
        <v>-51.47</v>
      </c>
      <c r="O164" s="3">
        <v>-0.47160000000000002</v>
      </c>
      <c r="P164" s="3">
        <v>0.182</v>
      </c>
      <c r="Q164" t="s">
        <v>20</v>
      </c>
    </row>
    <row r="165" spans="1:17">
      <c r="A165" t="s">
        <v>157</v>
      </c>
      <c r="B165" t="s">
        <v>19</v>
      </c>
      <c r="C165" s="2">
        <v>43614.510416666664</v>
      </c>
      <c r="D165">
        <v>47.5</v>
      </c>
      <c r="E165" s="2">
        <v>43615.40625</v>
      </c>
      <c r="F165">
        <v>26.45</v>
      </c>
      <c r="G165" s="3">
        <v>-0.44319999999999998</v>
      </c>
      <c r="H165">
        <v>9139.73</v>
      </c>
      <c r="I165" s="3">
        <v>0.42759999999999998</v>
      </c>
      <c r="J165">
        <v>450</v>
      </c>
      <c r="K165">
        <v>21375</v>
      </c>
      <c r="L165">
        <v>279553.5</v>
      </c>
      <c r="M165">
        <v>47</v>
      </c>
      <c r="N165">
        <v>194.46</v>
      </c>
      <c r="O165" s="3">
        <v>-3.7900000000000003E-2</v>
      </c>
      <c r="P165" s="3">
        <v>0.73680000000000001</v>
      </c>
      <c r="Q165" t="s">
        <v>20</v>
      </c>
    </row>
    <row r="166" spans="1:17">
      <c r="A166" t="s">
        <v>158</v>
      </c>
      <c r="B166" t="s">
        <v>19</v>
      </c>
      <c r="C166" s="2">
        <v>43615.40625</v>
      </c>
      <c r="D166">
        <v>31.2</v>
      </c>
      <c r="E166" s="2">
        <v>43615.642361111109</v>
      </c>
      <c r="F166">
        <v>0.05</v>
      </c>
      <c r="G166" s="3">
        <v>-0.99839999999999995</v>
      </c>
      <c r="H166">
        <v>13876.88</v>
      </c>
      <c r="I166" s="3">
        <v>0.98839999999999995</v>
      </c>
      <c r="J166">
        <v>450</v>
      </c>
      <c r="K166">
        <v>14040</v>
      </c>
      <c r="L166">
        <v>293430.37</v>
      </c>
      <c r="M166">
        <v>69</v>
      </c>
      <c r="N166">
        <v>201.11</v>
      </c>
      <c r="O166" s="3">
        <v>-1.12E-2</v>
      </c>
      <c r="P166" s="3">
        <v>0.99839999999999995</v>
      </c>
      <c r="Q166" t="s">
        <v>20</v>
      </c>
    </row>
    <row r="167" spans="1:17">
      <c r="A167" t="s">
        <v>159</v>
      </c>
      <c r="B167" t="s">
        <v>19</v>
      </c>
      <c r="C167" s="2">
        <v>43616.385416666664</v>
      </c>
      <c r="D167">
        <v>173.35</v>
      </c>
      <c r="E167" s="2">
        <v>43616.496527777781</v>
      </c>
      <c r="F167">
        <v>202.5</v>
      </c>
      <c r="G167" s="3">
        <v>0.16819999999999999</v>
      </c>
      <c r="H167">
        <v>-14808.82</v>
      </c>
      <c r="I167" s="3">
        <v>-0.1898</v>
      </c>
      <c r="J167">
        <v>450</v>
      </c>
      <c r="K167">
        <v>78007.5</v>
      </c>
      <c r="L167">
        <v>278621.55</v>
      </c>
      <c r="M167">
        <v>33</v>
      </c>
      <c r="N167">
        <v>-448.75</v>
      </c>
      <c r="O167" s="3">
        <v>-0.16819999999999999</v>
      </c>
      <c r="P167" s="3">
        <v>0.10730000000000001</v>
      </c>
      <c r="Q167" t="s">
        <v>20</v>
      </c>
    </row>
    <row r="168" spans="1:17">
      <c r="A168" t="s">
        <v>157</v>
      </c>
      <c r="B168" t="s">
        <v>19</v>
      </c>
      <c r="C168" s="2">
        <v>43616.496527777781</v>
      </c>
      <c r="D168">
        <v>200</v>
      </c>
      <c r="E168" s="2">
        <v>43619.385416666664</v>
      </c>
      <c r="F168">
        <v>190.85</v>
      </c>
      <c r="G168" s="3">
        <v>-4.5699999999999998E-2</v>
      </c>
      <c r="H168">
        <v>2358.6799999999998</v>
      </c>
      <c r="I168" s="3">
        <v>2.6200000000000001E-2</v>
      </c>
      <c r="J168">
        <v>450</v>
      </c>
      <c r="K168">
        <v>90000</v>
      </c>
      <c r="L168">
        <v>280980.21999999997</v>
      </c>
      <c r="M168">
        <v>45</v>
      </c>
      <c r="N168">
        <v>52.42</v>
      </c>
      <c r="O168" s="3">
        <v>-0.1255</v>
      </c>
      <c r="P168" s="3">
        <v>0.27500000000000002</v>
      </c>
      <c r="Q168" t="s">
        <v>20</v>
      </c>
    </row>
    <row r="169" spans="1:17">
      <c r="A169" t="s">
        <v>158</v>
      </c>
      <c r="B169" t="s">
        <v>19</v>
      </c>
      <c r="C169" s="2">
        <v>43619.385416666664</v>
      </c>
      <c r="D169">
        <v>163.19999999999999</v>
      </c>
      <c r="E169" s="2">
        <v>43620.520833333336</v>
      </c>
      <c r="F169">
        <v>113.8</v>
      </c>
      <c r="G169" s="3">
        <v>-0.30270000000000002</v>
      </c>
      <c r="H169">
        <v>20983.5</v>
      </c>
      <c r="I169" s="3">
        <v>0.28570000000000001</v>
      </c>
      <c r="J169">
        <v>450</v>
      </c>
      <c r="K169">
        <v>73440</v>
      </c>
      <c r="L169">
        <v>301963.71999999997</v>
      </c>
      <c r="M169">
        <v>115</v>
      </c>
      <c r="N169">
        <v>182.47</v>
      </c>
      <c r="O169" s="3">
        <v>-4.2000000000000003E-2</v>
      </c>
      <c r="P169" s="3">
        <v>0.41909999999999997</v>
      </c>
      <c r="Q169" t="s">
        <v>20</v>
      </c>
    </row>
    <row r="170" spans="1:17">
      <c r="A170" t="s">
        <v>161</v>
      </c>
      <c r="B170" t="s">
        <v>19</v>
      </c>
      <c r="C170" s="2">
        <v>43620.520833333336</v>
      </c>
      <c r="D170">
        <v>191.5</v>
      </c>
      <c r="E170" s="2">
        <v>43623.59375</v>
      </c>
      <c r="F170">
        <v>86.55</v>
      </c>
      <c r="G170" s="3">
        <v>-0.54800000000000004</v>
      </c>
      <c r="H170">
        <v>45976.28</v>
      </c>
      <c r="I170" s="3">
        <v>0.53349999999999997</v>
      </c>
      <c r="J170">
        <v>450</v>
      </c>
      <c r="K170">
        <v>86175</v>
      </c>
      <c r="L170">
        <v>347940</v>
      </c>
      <c r="M170">
        <v>172</v>
      </c>
      <c r="N170">
        <v>267.3</v>
      </c>
      <c r="O170" s="3">
        <v>-0.158</v>
      </c>
      <c r="P170" s="3">
        <v>0.66420000000000001</v>
      </c>
      <c r="Q170" t="s">
        <v>20</v>
      </c>
    </row>
    <row r="171" spans="1:17">
      <c r="A171" t="s">
        <v>158</v>
      </c>
      <c r="B171" t="s">
        <v>19</v>
      </c>
      <c r="C171" s="2">
        <v>43623.59375</v>
      </c>
      <c r="D171">
        <v>151.5</v>
      </c>
      <c r="E171" s="2">
        <v>43626.524305555555</v>
      </c>
      <c r="F171">
        <v>146.85</v>
      </c>
      <c r="G171" s="3">
        <v>-3.0700000000000002E-2</v>
      </c>
      <c r="H171">
        <v>749.93</v>
      </c>
      <c r="I171" s="3">
        <v>1.0999999999999999E-2</v>
      </c>
      <c r="J171">
        <v>450</v>
      </c>
      <c r="K171">
        <v>68175</v>
      </c>
      <c r="L171">
        <v>348689.91999999998</v>
      </c>
      <c r="M171">
        <v>56</v>
      </c>
      <c r="N171">
        <v>13.39</v>
      </c>
      <c r="O171" s="3">
        <v>-0.12770000000000001</v>
      </c>
      <c r="P171" s="3">
        <v>0.3594</v>
      </c>
      <c r="Q171" t="s">
        <v>20</v>
      </c>
    </row>
    <row r="172" spans="1:17">
      <c r="A172" t="s">
        <v>157</v>
      </c>
      <c r="B172" t="s">
        <v>19</v>
      </c>
      <c r="C172" s="2">
        <v>43626.524305555555</v>
      </c>
      <c r="D172">
        <v>130.80000000000001</v>
      </c>
      <c r="E172" s="2">
        <v>43626.642361111109</v>
      </c>
      <c r="F172">
        <v>151.5</v>
      </c>
      <c r="G172" s="3">
        <v>0.1583</v>
      </c>
      <c r="H172">
        <v>-10585.35</v>
      </c>
      <c r="I172" s="3">
        <v>-0.17979999999999999</v>
      </c>
      <c r="J172">
        <v>450</v>
      </c>
      <c r="K172">
        <v>58860</v>
      </c>
      <c r="L172">
        <v>338104.57</v>
      </c>
      <c r="M172">
        <v>35</v>
      </c>
      <c r="N172">
        <v>-302.44</v>
      </c>
      <c r="O172" s="3">
        <v>-0.16739999999999999</v>
      </c>
      <c r="P172" s="3">
        <v>5.6599999999999998E-2</v>
      </c>
      <c r="Q172" t="s">
        <v>20</v>
      </c>
    </row>
    <row r="173" spans="1:17">
      <c r="A173" t="s">
        <v>158</v>
      </c>
      <c r="B173" t="s">
        <v>19</v>
      </c>
      <c r="C173" s="2">
        <v>43627.385416666664</v>
      </c>
      <c r="D173">
        <v>107.4</v>
      </c>
      <c r="E173" s="2">
        <v>43628.385416666664</v>
      </c>
      <c r="F173">
        <v>101.45</v>
      </c>
      <c r="G173" s="3">
        <v>-5.5399999999999998E-2</v>
      </c>
      <c r="H173">
        <v>1737.68</v>
      </c>
      <c r="I173" s="3">
        <v>3.5999999999999997E-2</v>
      </c>
      <c r="J173">
        <v>450</v>
      </c>
      <c r="K173">
        <v>48330</v>
      </c>
      <c r="L173">
        <v>339842.25</v>
      </c>
      <c r="M173">
        <v>76</v>
      </c>
      <c r="N173">
        <v>22.86</v>
      </c>
      <c r="O173" s="3">
        <v>-0.14940000000000001</v>
      </c>
      <c r="P173" s="3">
        <v>0.26350000000000001</v>
      </c>
      <c r="Q173" t="s">
        <v>20</v>
      </c>
    </row>
    <row r="174" spans="1:17">
      <c r="A174" t="s">
        <v>157</v>
      </c>
      <c r="B174" t="s">
        <v>19</v>
      </c>
      <c r="C174" s="2">
        <v>43628.385416666664</v>
      </c>
      <c r="D174">
        <v>151.85</v>
      </c>
      <c r="E174" s="2">
        <v>43628.642361111109</v>
      </c>
      <c r="F174">
        <v>129.35</v>
      </c>
      <c r="G174" s="3">
        <v>-0.1482</v>
      </c>
      <c r="H174">
        <v>8859.6</v>
      </c>
      <c r="I174" s="3">
        <v>0.12970000000000001</v>
      </c>
      <c r="J174">
        <v>450</v>
      </c>
      <c r="K174">
        <v>68332.5</v>
      </c>
      <c r="L174">
        <v>348701.85</v>
      </c>
      <c r="M174">
        <v>75</v>
      </c>
      <c r="N174">
        <v>118.13</v>
      </c>
      <c r="O174" s="3">
        <v>-5.3699999999999998E-2</v>
      </c>
      <c r="P174" s="3">
        <v>0.28050000000000003</v>
      </c>
      <c r="Q174" t="s">
        <v>20</v>
      </c>
    </row>
    <row r="175" spans="1:17">
      <c r="A175" t="s">
        <v>157</v>
      </c>
      <c r="B175" t="s">
        <v>19</v>
      </c>
      <c r="C175" s="2">
        <v>43629.385416666664</v>
      </c>
      <c r="D175">
        <v>113.75</v>
      </c>
      <c r="E175" s="2">
        <v>43629.579861111109</v>
      </c>
      <c r="F175">
        <v>102</v>
      </c>
      <c r="G175" s="3">
        <v>-0.1033</v>
      </c>
      <c r="H175">
        <v>4316.63</v>
      </c>
      <c r="I175" s="3">
        <v>8.43E-2</v>
      </c>
      <c r="J175">
        <v>450</v>
      </c>
      <c r="K175">
        <v>51187.5</v>
      </c>
      <c r="L175">
        <v>353018.47</v>
      </c>
      <c r="M175">
        <v>57</v>
      </c>
      <c r="N175">
        <v>75.73</v>
      </c>
      <c r="O175" s="3">
        <v>-4.9700000000000001E-2</v>
      </c>
      <c r="P175" s="3">
        <v>0.28699999999999998</v>
      </c>
      <c r="Q175" t="s">
        <v>20</v>
      </c>
    </row>
    <row r="176" spans="1:17">
      <c r="A176" t="s">
        <v>158</v>
      </c>
      <c r="B176" t="s">
        <v>19</v>
      </c>
      <c r="C176" s="2">
        <v>43629.579861111109</v>
      </c>
      <c r="D176">
        <v>115.15</v>
      </c>
      <c r="E176" s="2">
        <v>43630.447916666664</v>
      </c>
      <c r="F176">
        <v>119.15</v>
      </c>
      <c r="G176" s="3">
        <v>3.4700000000000002E-2</v>
      </c>
      <c r="H176">
        <v>-2854.35</v>
      </c>
      <c r="I176" s="3">
        <v>-5.5100000000000003E-2</v>
      </c>
      <c r="J176">
        <v>450</v>
      </c>
      <c r="K176">
        <v>51817.5</v>
      </c>
      <c r="L176">
        <v>350164.12</v>
      </c>
      <c r="M176">
        <v>38</v>
      </c>
      <c r="N176">
        <v>-75.11</v>
      </c>
      <c r="O176" s="3">
        <v>-9.8599999999999993E-2</v>
      </c>
      <c r="P176" s="3">
        <v>0.26140000000000002</v>
      </c>
      <c r="Q176" t="s">
        <v>20</v>
      </c>
    </row>
    <row r="177" spans="1:17">
      <c r="A177" t="s">
        <v>157</v>
      </c>
      <c r="B177" t="s">
        <v>19</v>
      </c>
      <c r="C177" s="2">
        <v>43630.447916666664</v>
      </c>
      <c r="D177">
        <v>90.5</v>
      </c>
      <c r="E177" s="2">
        <v>43634.520833333336</v>
      </c>
      <c r="F177">
        <v>32.6</v>
      </c>
      <c r="G177" s="3">
        <v>-0.63980000000000004</v>
      </c>
      <c r="H177">
        <v>25501.05</v>
      </c>
      <c r="I177" s="3">
        <v>0.62619999999999998</v>
      </c>
      <c r="J177">
        <v>450</v>
      </c>
      <c r="K177">
        <v>40725</v>
      </c>
      <c r="L177">
        <v>375665.17</v>
      </c>
      <c r="M177">
        <v>172</v>
      </c>
      <c r="N177">
        <v>148.26</v>
      </c>
      <c r="O177" s="3">
        <v>-8.0699999999999994E-2</v>
      </c>
      <c r="P177" s="3">
        <v>0.73480000000000001</v>
      </c>
      <c r="Q177" t="s">
        <v>20</v>
      </c>
    </row>
    <row r="178" spans="1:17">
      <c r="A178" t="s">
        <v>148</v>
      </c>
      <c r="B178" t="s">
        <v>19</v>
      </c>
      <c r="C178" s="2">
        <v>43634.520833333336</v>
      </c>
      <c r="D178">
        <v>74.2</v>
      </c>
      <c r="E178" s="2">
        <v>43634.611111111109</v>
      </c>
      <c r="F178">
        <v>95</v>
      </c>
      <c r="G178" s="3">
        <v>0.28029999999999999</v>
      </c>
      <c r="H178">
        <v>-10121.4</v>
      </c>
      <c r="I178" s="3">
        <v>-0.30309999999999998</v>
      </c>
      <c r="J178">
        <v>450</v>
      </c>
      <c r="K178">
        <v>33390</v>
      </c>
      <c r="L178">
        <v>365543.77</v>
      </c>
      <c r="M178">
        <v>27</v>
      </c>
      <c r="N178">
        <v>-374.87</v>
      </c>
      <c r="O178" s="3">
        <v>-0.38950000000000001</v>
      </c>
      <c r="P178" s="3">
        <v>4.8500000000000001E-2</v>
      </c>
      <c r="Q178" t="s">
        <v>20</v>
      </c>
    </row>
    <row r="179" spans="1:17">
      <c r="A179" t="s">
        <v>149</v>
      </c>
      <c r="B179" t="s">
        <v>19</v>
      </c>
      <c r="C179" s="2">
        <v>43634.611111111109</v>
      </c>
      <c r="D179">
        <v>93.1</v>
      </c>
      <c r="E179" s="2">
        <v>43635.385416666664</v>
      </c>
      <c r="F179">
        <v>134.15</v>
      </c>
      <c r="G179" s="3">
        <v>0.44090000000000001</v>
      </c>
      <c r="H179">
        <v>-19495.12</v>
      </c>
      <c r="I179" s="3">
        <v>-0.46529999999999999</v>
      </c>
      <c r="J179">
        <v>450</v>
      </c>
      <c r="K179">
        <v>41895</v>
      </c>
      <c r="L179">
        <v>346048.65</v>
      </c>
      <c r="M179">
        <v>11</v>
      </c>
      <c r="N179">
        <v>-1772.28</v>
      </c>
      <c r="O179" s="3">
        <v>-0.44090000000000001</v>
      </c>
      <c r="P179" s="3">
        <v>0.19819999999999999</v>
      </c>
      <c r="Q179" t="s">
        <v>20</v>
      </c>
    </row>
    <row r="180" spans="1:17">
      <c r="A180" t="s">
        <v>156</v>
      </c>
      <c r="B180" t="s">
        <v>19</v>
      </c>
      <c r="C180" s="2">
        <v>43635.385416666664</v>
      </c>
      <c r="D180">
        <v>96.3</v>
      </c>
      <c r="E180" s="2">
        <v>43635.506944444445</v>
      </c>
      <c r="F180">
        <v>131.5</v>
      </c>
      <c r="G180" s="3">
        <v>0.36549999999999999</v>
      </c>
      <c r="H180">
        <v>-16865.099999999999</v>
      </c>
      <c r="I180" s="3">
        <v>-0.38919999999999999</v>
      </c>
      <c r="J180">
        <v>450</v>
      </c>
      <c r="K180">
        <v>43335</v>
      </c>
      <c r="L180">
        <v>329183.55</v>
      </c>
      <c r="M180">
        <v>36</v>
      </c>
      <c r="N180">
        <v>-468.47</v>
      </c>
      <c r="O180" s="3">
        <v>-0.44550000000000001</v>
      </c>
      <c r="P180" s="3">
        <v>0.18640000000000001</v>
      </c>
      <c r="Q180" t="s">
        <v>20</v>
      </c>
    </row>
    <row r="181" spans="1:17">
      <c r="A181" t="s">
        <v>149</v>
      </c>
      <c r="B181" t="s">
        <v>19</v>
      </c>
      <c r="C181" s="2">
        <v>43635.506944444445</v>
      </c>
      <c r="D181">
        <v>105.3</v>
      </c>
      <c r="E181" s="2">
        <v>43636.423611111109</v>
      </c>
      <c r="F181">
        <v>111.55</v>
      </c>
      <c r="G181" s="3">
        <v>5.9400000000000001E-2</v>
      </c>
      <c r="H181">
        <v>-3788.32</v>
      </c>
      <c r="I181" s="3">
        <v>-7.9899999999999999E-2</v>
      </c>
      <c r="J181">
        <v>450</v>
      </c>
      <c r="K181">
        <v>47385</v>
      </c>
      <c r="L181">
        <v>325395.21999999997</v>
      </c>
      <c r="M181">
        <v>52</v>
      </c>
      <c r="N181">
        <v>-72.849999999999994</v>
      </c>
      <c r="O181" s="3">
        <v>-5.9400000000000001E-2</v>
      </c>
      <c r="P181" s="3">
        <v>0.44440000000000002</v>
      </c>
      <c r="Q181" t="s">
        <v>20</v>
      </c>
    </row>
    <row r="182" spans="1:17">
      <c r="A182" t="s">
        <v>148</v>
      </c>
      <c r="B182" t="s">
        <v>19</v>
      </c>
      <c r="C182" s="2">
        <v>43636.423611111109</v>
      </c>
      <c r="D182">
        <v>61.35</v>
      </c>
      <c r="E182" s="2">
        <v>43637.524305555555</v>
      </c>
      <c r="F182">
        <v>45.6</v>
      </c>
      <c r="G182" s="3">
        <v>-0.25669999999999998</v>
      </c>
      <c r="H182">
        <v>6606.23</v>
      </c>
      <c r="I182" s="3">
        <v>0.23930000000000001</v>
      </c>
      <c r="J182">
        <v>450</v>
      </c>
      <c r="K182">
        <v>27607.5</v>
      </c>
      <c r="L182">
        <v>332001.45</v>
      </c>
      <c r="M182">
        <v>105</v>
      </c>
      <c r="N182">
        <v>62.92</v>
      </c>
      <c r="O182" s="3">
        <v>-0.10680000000000001</v>
      </c>
      <c r="P182" s="3">
        <v>0.51590000000000003</v>
      </c>
      <c r="Q182" t="s">
        <v>20</v>
      </c>
    </row>
    <row r="183" spans="1:17">
      <c r="A183" t="s">
        <v>160</v>
      </c>
      <c r="B183" t="s">
        <v>19</v>
      </c>
      <c r="C183" s="2">
        <v>43637.524305555555</v>
      </c>
      <c r="D183">
        <v>73.650000000000006</v>
      </c>
      <c r="E183" s="2">
        <v>43641.440972222219</v>
      </c>
      <c r="F183">
        <v>24.4</v>
      </c>
      <c r="G183" s="3">
        <v>-0.66869999999999996</v>
      </c>
      <c r="H183">
        <v>21721.279999999999</v>
      </c>
      <c r="I183" s="3">
        <v>0.65539999999999998</v>
      </c>
      <c r="J183">
        <v>450</v>
      </c>
      <c r="K183">
        <v>33142.5</v>
      </c>
      <c r="L183">
        <v>353722.72</v>
      </c>
      <c r="M183">
        <v>127</v>
      </c>
      <c r="N183">
        <v>171.03</v>
      </c>
      <c r="O183" s="3">
        <v>-0.1052</v>
      </c>
      <c r="P183" s="3">
        <v>0.78949999999999998</v>
      </c>
      <c r="Q183" t="s">
        <v>20</v>
      </c>
    </row>
    <row r="184" spans="1:17">
      <c r="A184" t="s">
        <v>148</v>
      </c>
      <c r="B184" t="s">
        <v>19</v>
      </c>
      <c r="C184" s="2">
        <v>43641.440972222219</v>
      </c>
      <c r="D184">
        <v>55</v>
      </c>
      <c r="E184" s="2">
        <v>43643.586805555555</v>
      </c>
      <c r="F184">
        <v>0.45</v>
      </c>
      <c r="G184" s="3">
        <v>-0.99180000000000001</v>
      </c>
      <c r="H184">
        <v>24297.97</v>
      </c>
      <c r="I184" s="3">
        <v>0.98170000000000002</v>
      </c>
      <c r="J184">
        <v>450</v>
      </c>
      <c r="K184">
        <v>24750</v>
      </c>
      <c r="L184">
        <v>378020.7</v>
      </c>
      <c r="M184">
        <v>193</v>
      </c>
      <c r="N184">
        <v>125.9</v>
      </c>
      <c r="O184" s="3">
        <v>-0.11269999999999999</v>
      </c>
      <c r="P184" s="3">
        <v>0.99639999999999995</v>
      </c>
      <c r="Q184" t="s">
        <v>20</v>
      </c>
    </row>
    <row r="185" spans="1:17">
      <c r="A185" t="s">
        <v>160</v>
      </c>
      <c r="B185" t="s">
        <v>19</v>
      </c>
      <c r="C185" s="2">
        <v>43643.586805555555</v>
      </c>
      <c r="D185">
        <v>43.2</v>
      </c>
      <c r="E185" s="2">
        <v>43643.642361111109</v>
      </c>
      <c r="F185">
        <v>41.75</v>
      </c>
      <c r="G185" s="3">
        <v>-3.3599999999999998E-2</v>
      </c>
      <c r="H185">
        <v>270.23</v>
      </c>
      <c r="I185" s="3">
        <v>1.3899999999999999E-2</v>
      </c>
      <c r="J185">
        <v>450</v>
      </c>
      <c r="K185">
        <v>19440</v>
      </c>
      <c r="L185">
        <v>378290.92</v>
      </c>
      <c r="M185">
        <v>17</v>
      </c>
      <c r="N185">
        <v>15.9</v>
      </c>
      <c r="O185" s="3">
        <v>-1.0508999999999999</v>
      </c>
      <c r="P185" s="3">
        <v>0.3715</v>
      </c>
      <c r="Q185" t="s">
        <v>20</v>
      </c>
    </row>
    <row r="186" spans="1:17">
      <c r="A186" t="s">
        <v>157</v>
      </c>
      <c r="B186" t="s">
        <v>19</v>
      </c>
      <c r="C186" s="2">
        <v>43644.385416666664</v>
      </c>
      <c r="D186">
        <v>188.7</v>
      </c>
      <c r="E186" s="2">
        <v>43647.385416666664</v>
      </c>
      <c r="F186">
        <v>160.1</v>
      </c>
      <c r="G186" s="3">
        <v>-0.15160000000000001</v>
      </c>
      <c r="H186">
        <v>11300.4</v>
      </c>
      <c r="I186" s="3">
        <v>0.1331</v>
      </c>
      <c r="J186">
        <v>450</v>
      </c>
      <c r="K186">
        <v>84915</v>
      </c>
      <c r="L186">
        <v>389591.32</v>
      </c>
      <c r="M186">
        <v>76</v>
      </c>
      <c r="N186">
        <v>148.69</v>
      </c>
      <c r="O186" s="3">
        <v>-4.0000000000000001E-3</v>
      </c>
      <c r="P186" s="3">
        <v>0.23949999999999999</v>
      </c>
      <c r="Q186" t="s">
        <v>20</v>
      </c>
    </row>
    <row r="187" spans="1:17">
      <c r="A187" t="s">
        <v>156</v>
      </c>
      <c r="B187" t="s">
        <v>19</v>
      </c>
      <c r="C187" s="2">
        <v>43647.385416666664</v>
      </c>
      <c r="D187">
        <v>143.6</v>
      </c>
      <c r="E187" s="2">
        <v>43648.416666666664</v>
      </c>
      <c r="F187">
        <v>139.80000000000001</v>
      </c>
      <c r="G187" s="3">
        <v>-2.6499999999999999E-2</v>
      </c>
      <c r="H187">
        <v>434.7</v>
      </c>
      <c r="I187" s="3">
        <v>6.7000000000000002E-3</v>
      </c>
      <c r="J187">
        <v>450</v>
      </c>
      <c r="K187">
        <v>64620</v>
      </c>
      <c r="L187">
        <v>390026.02</v>
      </c>
      <c r="M187">
        <v>85</v>
      </c>
      <c r="N187">
        <v>5.1100000000000003</v>
      </c>
      <c r="O187" s="3">
        <v>-3.3399999999999999E-2</v>
      </c>
      <c r="P187" s="3">
        <v>0.17130000000000001</v>
      </c>
      <c r="Q187" t="s">
        <v>20</v>
      </c>
    </row>
    <row r="188" spans="1:17">
      <c r="A188" t="s">
        <v>160</v>
      </c>
      <c r="B188" t="s">
        <v>19</v>
      </c>
      <c r="C188" s="2">
        <v>43648.416666666664</v>
      </c>
      <c r="D188">
        <v>211.75</v>
      </c>
      <c r="E188" s="2">
        <v>43648.541666666664</v>
      </c>
      <c r="F188">
        <v>217.85</v>
      </c>
      <c r="G188" s="3">
        <v>2.8799999999999999E-2</v>
      </c>
      <c r="H188">
        <v>-4678.2</v>
      </c>
      <c r="I188" s="3">
        <v>-4.9099999999999998E-2</v>
      </c>
      <c r="J188">
        <v>450</v>
      </c>
      <c r="K188">
        <v>95287.5</v>
      </c>
      <c r="L188">
        <v>385347.82</v>
      </c>
      <c r="M188">
        <v>37</v>
      </c>
      <c r="N188">
        <v>-126.44</v>
      </c>
      <c r="O188" s="3">
        <v>-3.2800000000000003E-2</v>
      </c>
      <c r="P188" s="3">
        <v>0.10199999999999999</v>
      </c>
      <c r="Q188" t="s">
        <v>20</v>
      </c>
    </row>
    <row r="189" spans="1:17">
      <c r="A189" t="s">
        <v>158</v>
      </c>
      <c r="B189" t="s">
        <v>19</v>
      </c>
      <c r="C189" s="2">
        <v>43648.541666666664</v>
      </c>
      <c r="D189">
        <v>170.75</v>
      </c>
      <c r="E189" s="2">
        <v>43650.559027777781</v>
      </c>
      <c r="F189">
        <v>121.6</v>
      </c>
      <c r="G189" s="3">
        <v>-0.2878</v>
      </c>
      <c r="H189">
        <v>20801.93</v>
      </c>
      <c r="I189" s="3">
        <v>0.2707</v>
      </c>
      <c r="J189">
        <v>450</v>
      </c>
      <c r="K189">
        <v>76837.5</v>
      </c>
      <c r="L189">
        <v>406149.75</v>
      </c>
      <c r="M189">
        <v>156</v>
      </c>
      <c r="N189">
        <v>133.35</v>
      </c>
      <c r="O189" s="3">
        <v>-4.1300000000000003E-2</v>
      </c>
      <c r="P189" s="3">
        <v>0.34699999999999998</v>
      </c>
      <c r="Q189" t="s">
        <v>20</v>
      </c>
    </row>
    <row r="190" spans="1:17">
      <c r="A190" t="s">
        <v>157</v>
      </c>
      <c r="B190" t="s">
        <v>19</v>
      </c>
      <c r="C190" s="2">
        <v>43650.559027777781</v>
      </c>
      <c r="D190">
        <v>188.15</v>
      </c>
      <c r="E190" s="2">
        <v>43650.611111111109</v>
      </c>
      <c r="F190">
        <v>198.5</v>
      </c>
      <c r="G190" s="3">
        <v>5.5E-2</v>
      </c>
      <c r="H190">
        <v>-6397.42</v>
      </c>
      <c r="I190" s="3">
        <v>-7.5600000000000001E-2</v>
      </c>
      <c r="J190">
        <v>450</v>
      </c>
      <c r="K190">
        <v>84667.5</v>
      </c>
      <c r="L190">
        <v>399752.32</v>
      </c>
      <c r="M190">
        <v>16</v>
      </c>
      <c r="N190">
        <v>-399.84</v>
      </c>
      <c r="O190" s="3">
        <v>-5.5E-2</v>
      </c>
      <c r="P190" s="3">
        <v>2.3699999999999999E-2</v>
      </c>
      <c r="Q190" t="s">
        <v>20</v>
      </c>
    </row>
    <row r="191" spans="1:17">
      <c r="A191" t="s">
        <v>159</v>
      </c>
      <c r="B191" t="s">
        <v>19</v>
      </c>
      <c r="C191" s="2">
        <v>43650.611111111109</v>
      </c>
      <c r="D191">
        <v>155</v>
      </c>
      <c r="E191" s="2">
        <v>43651.430555555555</v>
      </c>
      <c r="F191">
        <v>170.7</v>
      </c>
      <c r="G191" s="3">
        <v>0.1013</v>
      </c>
      <c r="H191">
        <v>-8530.65</v>
      </c>
      <c r="I191" s="3">
        <v>-0.12230000000000001</v>
      </c>
      <c r="J191">
        <v>450</v>
      </c>
      <c r="K191">
        <v>69750</v>
      </c>
      <c r="L191">
        <v>391221.67</v>
      </c>
      <c r="M191">
        <v>24</v>
      </c>
      <c r="N191">
        <v>-355.44</v>
      </c>
      <c r="O191" s="3">
        <v>-0.1013</v>
      </c>
      <c r="P191" s="3">
        <v>4.9000000000000002E-2</v>
      </c>
      <c r="Q191" t="s">
        <v>20</v>
      </c>
    </row>
    <row r="192" spans="1:17">
      <c r="A192" t="s">
        <v>157</v>
      </c>
      <c r="B192" t="s">
        <v>19</v>
      </c>
      <c r="C192" s="2">
        <v>43651.430555555555</v>
      </c>
      <c r="D192">
        <v>184.65</v>
      </c>
      <c r="E192" s="2">
        <v>43655.586805555555</v>
      </c>
      <c r="F192">
        <v>21.25</v>
      </c>
      <c r="G192" s="3">
        <v>-0.88490000000000002</v>
      </c>
      <c r="H192">
        <v>72603.45</v>
      </c>
      <c r="I192" s="3">
        <v>0.87380000000000002</v>
      </c>
      <c r="J192">
        <v>450</v>
      </c>
      <c r="K192">
        <v>83092.5</v>
      </c>
      <c r="L192">
        <v>463825.12</v>
      </c>
      <c r="M192">
        <v>196</v>
      </c>
      <c r="N192">
        <v>370.43</v>
      </c>
      <c r="O192" s="3">
        <v>-5.4399999999999997E-2</v>
      </c>
      <c r="P192" s="3">
        <v>0.90900000000000003</v>
      </c>
      <c r="Q192" t="s">
        <v>20</v>
      </c>
    </row>
    <row r="193" spans="1:17">
      <c r="A193" t="s">
        <v>147</v>
      </c>
      <c r="B193" t="s">
        <v>19</v>
      </c>
      <c r="C193" s="2">
        <v>43655.586805555555</v>
      </c>
      <c r="D193">
        <v>143.6</v>
      </c>
      <c r="E193" s="2">
        <v>43656.489583333336</v>
      </c>
      <c r="F193">
        <v>165</v>
      </c>
      <c r="G193" s="3">
        <v>0.14899999999999999</v>
      </c>
      <c r="H193">
        <v>-11018.7</v>
      </c>
      <c r="I193" s="3">
        <v>-0.17050000000000001</v>
      </c>
      <c r="J193">
        <v>450</v>
      </c>
      <c r="K193">
        <v>64620</v>
      </c>
      <c r="L193">
        <v>452806.42</v>
      </c>
      <c r="M193">
        <v>48</v>
      </c>
      <c r="N193">
        <v>-229.56</v>
      </c>
      <c r="O193" s="3">
        <v>-0.20610000000000001</v>
      </c>
      <c r="P193" s="3">
        <v>0.1368</v>
      </c>
      <c r="Q193" t="s">
        <v>20</v>
      </c>
    </row>
    <row r="194" spans="1:17">
      <c r="A194" t="s">
        <v>154</v>
      </c>
      <c r="B194" t="s">
        <v>19</v>
      </c>
      <c r="C194" s="2">
        <v>43656.489583333336</v>
      </c>
      <c r="D194">
        <v>132.69999999999999</v>
      </c>
      <c r="E194" s="2">
        <v>43657.385416666664</v>
      </c>
      <c r="F194">
        <v>139.85</v>
      </c>
      <c r="G194" s="3">
        <v>5.3900000000000003E-2</v>
      </c>
      <c r="H194">
        <v>-4443.9799999999996</v>
      </c>
      <c r="I194" s="3">
        <v>-7.4399999999999994E-2</v>
      </c>
      <c r="J194">
        <v>450</v>
      </c>
      <c r="K194">
        <v>59715</v>
      </c>
      <c r="L194">
        <v>448362.45</v>
      </c>
      <c r="M194">
        <v>46</v>
      </c>
      <c r="N194">
        <v>-96.61</v>
      </c>
      <c r="O194" s="3">
        <v>-0.10249999999999999</v>
      </c>
      <c r="P194" s="3">
        <v>0.19889999999999999</v>
      </c>
      <c r="Q194" t="s">
        <v>20</v>
      </c>
    </row>
    <row r="195" spans="1:17">
      <c r="A195" t="s">
        <v>150</v>
      </c>
      <c r="B195" t="s">
        <v>19</v>
      </c>
      <c r="C195" s="2">
        <v>43657.385416666664</v>
      </c>
      <c r="D195">
        <v>93.6</v>
      </c>
      <c r="E195" s="2">
        <v>43658.423611111109</v>
      </c>
      <c r="F195">
        <v>78.25</v>
      </c>
      <c r="G195" s="3">
        <v>-0.16400000000000001</v>
      </c>
      <c r="H195">
        <v>6134.17</v>
      </c>
      <c r="I195" s="3">
        <v>0.14560000000000001</v>
      </c>
      <c r="J195">
        <v>450</v>
      </c>
      <c r="K195">
        <v>42120</v>
      </c>
      <c r="L195">
        <v>454496.62</v>
      </c>
      <c r="M195">
        <v>87</v>
      </c>
      <c r="N195">
        <v>70.510000000000005</v>
      </c>
      <c r="O195" s="3">
        <v>-9.4600000000000004E-2</v>
      </c>
      <c r="P195" s="3">
        <v>0.3216</v>
      </c>
      <c r="Q195" t="s">
        <v>20</v>
      </c>
    </row>
    <row r="196" spans="1:17">
      <c r="A196" t="s">
        <v>155</v>
      </c>
      <c r="B196" t="s">
        <v>19</v>
      </c>
      <c r="C196" s="2">
        <v>43658.423611111109</v>
      </c>
      <c r="D196">
        <v>78.900000000000006</v>
      </c>
      <c r="E196" s="2">
        <v>43658.482638888891</v>
      </c>
      <c r="F196">
        <v>89.5</v>
      </c>
      <c r="G196" s="3">
        <v>0.1343</v>
      </c>
      <c r="H196">
        <v>-5527.8</v>
      </c>
      <c r="I196" s="3">
        <v>-0.15570000000000001</v>
      </c>
      <c r="J196">
        <v>450</v>
      </c>
      <c r="K196">
        <v>35505</v>
      </c>
      <c r="L196">
        <v>448968.82</v>
      </c>
      <c r="M196">
        <v>18</v>
      </c>
      <c r="N196">
        <v>-307.10000000000002</v>
      </c>
      <c r="O196" s="3">
        <v>-0.1343</v>
      </c>
      <c r="P196" s="3">
        <v>5.5100000000000003E-2</v>
      </c>
      <c r="Q196" t="s">
        <v>20</v>
      </c>
    </row>
    <row r="197" spans="1:17">
      <c r="A197" t="s">
        <v>147</v>
      </c>
      <c r="B197" t="s">
        <v>19</v>
      </c>
      <c r="C197" s="2">
        <v>43658.482638888891</v>
      </c>
      <c r="D197">
        <v>103.9</v>
      </c>
      <c r="E197" s="2">
        <v>43658.611111111109</v>
      </c>
      <c r="F197">
        <v>107.85</v>
      </c>
      <c r="G197" s="3">
        <v>3.7999999999999999E-2</v>
      </c>
      <c r="H197">
        <v>-2730.37</v>
      </c>
      <c r="I197" s="3">
        <v>-5.8400000000000001E-2</v>
      </c>
      <c r="J197">
        <v>450</v>
      </c>
      <c r="K197">
        <v>46755</v>
      </c>
      <c r="L197">
        <v>446238.45</v>
      </c>
      <c r="M197">
        <v>38</v>
      </c>
      <c r="N197">
        <v>-71.849999999999994</v>
      </c>
      <c r="O197" s="3">
        <v>-0.10199999999999999</v>
      </c>
      <c r="P197" s="3">
        <v>0.27329999999999999</v>
      </c>
      <c r="Q197" t="s">
        <v>20</v>
      </c>
    </row>
    <row r="198" spans="1:17">
      <c r="A198" t="s">
        <v>155</v>
      </c>
      <c r="B198" t="s">
        <v>19</v>
      </c>
      <c r="C198" s="2">
        <v>43658.611111111109</v>
      </c>
      <c r="D198">
        <v>79.25</v>
      </c>
      <c r="E198" s="2">
        <v>43661.5625</v>
      </c>
      <c r="F198">
        <v>69.55</v>
      </c>
      <c r="G198" s="3">
        <v>-0.12239999999999999</v>
      </c>
      <c r="H198">
        <v>3695.4</v>
      </c>
      <c r="I198" s="3">
        <v>0.1036</v>
      </c>
      <c r="J198">
        <v>450</v>
      </c>
      <c r="K198">
        <v>35662.5</v>
      </c>
      <c r="L198">
        <v>449933.85</v>
      </c>
      <c r="M198">
        <v>62</v>
      </c>
      <c r="N198">
        <v>59.6</v>
      </c>
      <c r="O198" s="3">
        <v>-0.13689999999999999</v>
      </c>
      <c r="P198" s="3">
        <v>0.32050000000000001</v>
      </c>
      <c r="Q198" t="s">
        <v>20</v>
      </c>
    </row>
    <row r="199" spans="1:17">
      <c r="A199" t="s">
        <v>147</v>
      </c>
      <c r="B199" t="s">
        <v>19</v>
      </c>
      <c r="C199" s="2">
        <v>43661.5625</v>
      </c>
      <c r="D199">
        <v>108</v>
      </c>
      <c r="E199" s="2">
        <v>43664.385416666664</v>
      </c>
      <c r="F199">
        <v>40.549999999999997</v>
      </c>
      <c r="G199" s="3">
        <v>-0.62450000000000006</v>
      </c>
      <c r="H199">
        <v>29684.03</v>
      </c>
      <c r="I199" s="3">
        <v>0.61080000000000001</v>
      </c>
      <c r="J199">
        <v>450</v>
      </c>
      <c r="K199">
        <v>48600</v>
      </c>
      <c r="L199">
        <v>479617.87</v>
      </c>
      <c r="M199">
        <v>175</v>
      </c>
      <c r="N199">
        <v>169.62</v>
      </c>
      <c r="O199" s="3">
        <v>-0.1394</v>
      </c>
      <c r="P199" s="3">
        <v>0.66439999999999999</v>
      </c>
      <c r="Q199" t="s">
        <v>20</v>
      </c>
    </row>
    <row r="200" spans="1:17">
      <c r="A200" t="s">
        <v>149</v>
      </c>
      <c r="B200" t="s">
        <v>19</v>
      </c>
      <c r="C200" s="2">
        <v>43664.385416666664</v>
      </c>
      <c r="D200">
        <v>48.25</v>
      </c>
      <c r="E200" s="2">
        <v>43669.413194444445</v>
      </c>
      <c r="F200">
        <v>1.75</v>
      </c>
      <c r="G200" s="3">
        <v>-0.9637</v>
      </c>
      <c r="H200">
        <v>20700</v>
      </c>
      <c r="I200" s="3">
        <v>0.95340000000000003</v>
      </c>
      <c r="J200">
        <v>450</v>
      </c>
      <c r="K200">
        <v>21712.5</v>
      </c>
      <c r="L200">
        <v>500317.87</v>
      </c>
      <c r="M200">
        <v>234</v>
      </c>
      <c r="N200">
        <v>88.46</v>
      </c>
      <c r="O200" s="3">
        <v>-3.4200000000000001E-2</v>
      </c>
      <c r="P200" s="3">
        <v>0.96989999999999998</v>
      </c>
      <c r="Q200" t="s">
        <v>20</v>
      </c>
    </row>
    <row r="201" spans="1:17">
      <c r="A201" t="s">
        <v>146</v>
      </c>
      <c r="B201" t="s">
        <v>19</v>
      </c>
      <c r="C201" s="2">
        <v>43669.413194444445</v>
      </c>
      <c r="D201">
        <v>71</v>
      </c>
      <c r="E201" s="2">
        <v>43669.604166666664</v>
      </c>
      <c r="F201">
        <v>74</v>
      </c>
      <c r="G201" s="3">
        <v>4.2299999999999997E-2</v>
      </c>
      <c r="H201">
        <v>-2002.5</v>
      </c>
      <c r="I201" s="3">
        <v>-6.2700000000000006E-2</v>
      </c>
      <c r="J201">
        <v>450</v>
      </c>
      <c r="K201">
        <v>31950</v>
      </c>
      <c r="L201">
        <v>498315.37</v>
      </c>
      <c r="M201">
        <v>56</v>
      </c>
      <c r="N201">
        <v>-35.76</v>
      </c>
      <c r="O201" s="3">
        <v>-0.1542</v>
      </c>
      <c r="P201" s="3">
        <v>0.45350000000000001</v>
      </c>
      <c r="Q201" t="s">
        <v>20</v>
      </c>
    </row>
    <row r="202" spans="1:17">
      <c r="A202" t="s">
        <v>143</v>
      </c>
      <c r="B202" t="s">
        <v>19</v>
      </c>
      <c r="C202" s="2">
        <v>43669.604166666664</v>
      </c>
      <c r="D202">
        <v>68.099999999999994</v>
      </c>
      <c r="E202" s="2">
        <v>43670.590277777781</v>
      </c>
      <c r="F202">
        <v>31.45</v>
      </c>
      <c r="G202" s="3">
        <v>-0.53820000000000001</v>
      </c>
      <c r="H202">
        <v>16044.52</v>
      </c>
      <c r="I202" s="3">
        <v>0.52359999999999995</v>
      </c>
      <c r="J202">
        <v>450</v>
      </c>
      <c r="K202">
        <v>30645</v>
      </c>
      <c r="L202">
        <v>514359.9</v>
      </c>
      <c r="M202">
        <v>72</v>
      </c>
      <c r="N202">
        <v>222.84</v>
      </c>
      <c r="O202" s="3">
        <v>-0.3216</v>
      </c>
      <c r="P202" s="3">
        <v>0.77239999999999998</v>
      </c>
      <c r="Q202" t="s">
        <v>20</v>
      </c>
    </row>
    <row r="203" spans="1:17">
      <c r="A203" t="s">
        <v>144</v>
      </c>
      <c r="B203" t="s">
        <v>19</v>
      </c>
      <c r="C203" s="2">
        <v>43670.590277777781</v>
      </c>
      <c r="D203">
        <v>41</v>
      </c>
      <c r="E203" s="2">
        <v>43671.496527777781</v>
      </c>
      <c r="F203">
        <v>43.6</v>
      </c>
      <c r="G203" s="3">
        <v>6.3399999999999998E-2</v>
      </c>
      <c r="H203">
        <v>-1809.15</v>
      </c>
      <c r="I203" s="3">
        <v>-8.4000000000000005E-2</v>
      </c>
      <c r="J203">
        <v>525</v>
      </c>
      <c r="K203">
        <v>21525</v>
      </c>
      <c r="L203">
        <v>512550.75</v>
      </c>
      <c r="M203">
        <v>49</v>
      </c>
      <c r="N203">
        <v>-36.92</v>
      </c>
      <c r="O203" s="3">
        <v>-0.6976</v>
      </c>
      <c r="P203" s="3">
        <v>0.79759999999999998</v>
      </c>
      <c r="Q203" t="s">
        <v>20</v>
      </c>
    </row>
    <row r="204" spans="1:17">
      <c r="A204" t="s">
        <v>143</v>
      </c>
      <c r="B204" t="s">
        <v>19</v>
      </c>
      <c r="C204" s="2">
        <v>43671.496527777781</v>
      </c>
      <c r="D204">
        <v>12.5</v>
      </c>
      <c r="E204" s="2">
        <v>43671.642361111109</v>
      </c>
      <c r="F204">
        <v>0.05</v>
      </c>
      <c r="G204" s="3">
        <v>-0.996</v>
      </c>
      <c r="H204">
        <v>6470.36</v>
      </c>
      <c r="I204" s="3">
        <v>0.98599999999999999</v>
      </c>
      <c r="J204">
        <v>525</v>
      </c>
      <c r="K204">
        <v>6562.5</v>
      </c>
      <c r="L204">
        <v>519021.11</v>
      </c>
      <c r="M204">
        <v>43</v>
      </c>
      <c r="N204">
        <v>150.47</v>
      </c>
      <c r="O204" s="3">
        <v>-0.42399999999999999</v>
      </c>
      <c r="P204" s="3">
        <v>0.996</v>
      </c>
      <c r="Q204" t="s">
        <v>20</v>
      </c>
    </row>
    <row r="205" spans="1:17">
      <c r="A205" t="s">
        <v>151</v>
      </c>
      <c r="B205" t="s">
        <v>19</v>
      </c>
      <c r="C205" s="2">
        <v>43672.385416666664</v>
      </c>
      <c r="D205">
        <v>202.25</v>
      </c>
      <c r="E205" s="2">
        <v>43672.465277777781</v>
      </c>
      <c r="F205">
        <v>230.35</v>
      </c>
      <c r="G205" s="3">
        <v>0.1389</v>
      </c>
      <c r="H205">
        <v>-17023.650000000001</v>
      </c>
      <c r="I205" s="3">
        <v>-0.1603</v>
      </c>
      <c r="J205">
        <v>525</v>
      </c>
      <c r="K205">
        <v>106181.25</v>
      </c>
      <c r="L205">
        <v>501997.46</v>
      </c>
      <c r="M205">
        <v>24</v>
      </c>
      <c r="N205">
        <v>-709.32</v>
      </c>
      <c r="O205" s="3">
        <v>-0.154</v>
      </c>
      <c r="P205" s="3">
        <v>1.7600000000000001E-2</v>
      </c>
      <c r="Q205" t="s">
        <v>20</v>
      </c>
    </row>
    <row r="206" spans="1:17">
      <c r="A206" t="s">
        <v>144</v>
      </c>
      <c r="B206" t="s">
        <v>19</v>
      </c>
      <c r="C206" s="2">
        <v>43672.465277777781</v>
      </c>
      <c r="D206">
        <v>158.4</v>
      </c>
      <c r="E206" s="2">
        <v>43675.392361111109</v>
      </c>
      <c r="F206">
        <v>166</v>
      </c>
      <c r="G206" s="3">
        <v>4.8000000000000001E-2</v>
      </c>
      <c r="H206">
        <v>-5693.1</v>
      </c>
      <c r="I206" s="3">
        <v>-6.8500000000000005E-2</v>
      </c>
      <c r="J206">
        <v>525</v>
      </c>
      <c r="K206">
        <v>83160</v>
      </c>
      <c r="L206">
        <v>496304.36</v>
      </c>
      <c r="M206">
        <v>56</v>
      </c>
      <c r="N206">
        <v>-101.66</v>
      </c>
      <c r="O206" s="3">
        <v>-7.3200000000000001E-2</v>
      </c>
      <c r="P206" s="3">
        <v>0.3624</v>
      </c>
      <c r="Q206" t="s">
        <v>20</v>
      </c>
    </row>
    <row r="207" spans="1:17">
      <c r="A207" t="s">
        <v>143</v>
      </c>
      <c r="B207" t="s">
        <v>19</v>
      </c>
      <c r="C207" s="2">
        <v>43675.392361111109</v>
      </c>
      <c r="D207">
        <v>155.75</v>
      </c>
      <c r="E207" s="2">
        <v>43676.385416666664</v>
      </c>
      <c r="F207">
        <v>131</v>
      </c>
      <c r="G207" s="3">
        <v>-0.15890000000000001</v>
      </c>
      <c r="H207">
        <v>11488.31</v>
      </c>
      <c r="I207" s="3">
        <v>0.14050000000000001</v>
      </c>
      <c r="J207">
        <v>525</v>
      </c>
      <c r="K207">
        <v>81768.75</v>
      </c>
      <c r="L207">
        <v>507792.67</v>
      </c>
      <c r="M207">
        <v>75</v>
      </c>
      <c r="N207">
        <v>153.18</v>
      </c>
      <c r="O207" s="3">
        <v>-7.8299999999999995E-2</v>
      </c>
      <c r="P207" s="3">
        <v>0.33189999999999997</v>
      </c>
      <c r="Q207" t="s">
        <v>20</v>
      </c>
    </row>
    <row r="208" spans="1:17">
      <c r="A208" t="s">
        <v>142</v>
      </c>
      <c r="B208" t="s">
        <v>19</v>
      </c>
      <c r="C208" s="2">
        <v>43676.385416666664</v>
      </c>
      <c r="D208">
        <v>133.35</v>
      </c>
      <c r="E208" s="2">
        <v>43676.475694444445</v>
      </c>
      <c r="F208">
        <v>159.94999999999999</v>
      </c>
      <c r="G208" s="3">
        <v>0.19950000000000001</v>
      </c>
      <c r="H208">
        <v>-15504.82</v>
      </c>
      <c r="I208" s="3">
        <v>-0.2215</v>
      </c>
      <c r="J208">
        <v>525</v>
      </c>
      <c r="K208">
        <v>70008.75</v>
      </c>
      <c r="L208">
        <v>492287.85</v>
      </c>
      <c r="M208">
        <v>27</v>
      </c>
      <c r="N208">
        <v>-574.25</v>
      </c>
      <c r="O208" s="3">
        <v>-0.19950000000000001</v>
      </c>
      <c r="P208" s="3">
        <v>0.129</v>
      </c>
      <c r="Q208" t="s">
        <v>20</v>
      </c>
    </row>
    <row r="209" spans="1:17">
      <c r="A209" t="s">
        <v>151</v>
      </c>
      <c r="B209" t="s">
        <v>19</v>
      </c>
      <c r="C209" s="2">
        <v>43676.475694444445</v>
      </c>
      <c r="D209">
        <v>157.65</v>
      </c>
      <c r="E209" s="2">
        <v>43677.552083333336</v>
      </c>
      <c r="F209">
        <v>114</v>
      </c>
      <c r="G209" s="3">
        <v>-0.27689999999999998</v>
      </c>
      <c r="H209">
        <v>21490.09</v>
      </c>
      <c r="I209" s="3">
        <v>0.2596</v>
      </c>
      <c r="J209">
        <v>525</v>
      </c>
      <c r="K209">
        <v>82766.25</v>
      </c>
      <c r="L209">
        <v>513777.93</v>
      </c>
      <c r="M209">
        <v>99</v>
      </c>
      <c r="N209">
        <v>217.07</v>
      </c>
      <c r="O209" s="3">
        <v>-0.12559999999999999</v>
      </c>
      <c r="P209" s="3">
        <v>0.41930000000000001</v>
      </c>
      <c r="Q209" t="s">
        <v>20</v>
      </c>
    </row>
    <row r="210" spans="1:17">
      <c r="A210" t="s">
        <v>136</v>
      </c>
      <c r="B210" t="s">
        <v>19</v>
      </c>
      <c r="C210" s="2">
        <v>43677.552083333336</v>
      </c>
      <c r="D210">
        <v>155.75</v>
      </c>
      <c r="E210" s="2">
        <v>43678.385416666664</v>
      </c>
      <c r="F210">
        <v>167.45</v>
      </c>
      <c r="G210" s="3">
        <v>7.51E-2</v>
      </c>
      <c r="H210">
        <v>-7839.3</v>
      </c>
      <c r="I210" s="3">
        <v>-9.5899999999999999E-2</v>
      </c>
      <c r="J210">
        <v>525</v>
      </c>
      <c r="K210">
        <v>81768.75</v>
      </c>
      <c r="L210">
        <v>505938.63</v>
      </c>
      <c r="M210">
        <v>29</v>
      </c>
      <c r="N210">
        <v>-270.32</v>
      </c>
      <c r="O210" s="3">
        <v>-0.123</v>
      </c>
      <c r="P210" s="3">
        <v>0.191</v>
      </c>
      <c r="Q210" t="s">
        <v>20</v>
      </c>
    </row>
    <row r="211" spans="1:17">
      <c r="A211" t="s">
        <v>137</v>
      </c>
      <c r="B211" t="s">
        <v>19</v>
      </c>
      <c r="C211" s="2">
        <v>43678.385416666664</v>
      </c>
      <c r="D211">
        <v>150.55000000000001</v>
      </c>
      <c r="E211" s="2">
        <v>43679.5</v>
      </c>
      <c r="F211">
        <v>114.45</v>
      </c>
      <c r="G211" s="3">
        <v>-0.23980000000000001</v>
      </c>
      <c r="H211">
        <v>17561.25</v>
      </c>
      <c r="I211" s="3">
        <v>0.22220000000000001</v>
      </c>
      <c r="J211">
        <v>525</v>
      </c>
      <c r="K211">
        <v>79038.75</v>
      </c>
      <c r="L211">
        <v>523499.88</v>
      </c>
      <c r="M211">
        <v>110</v>
      </c>
      <c r="N211">
        <v>159.65</v>
      </c>
      <c r="O211" s="3">
        <v>-1.5299999999999999E-2</v>
      </c>
      <c r="P211" s="3">
        <v>0.43369999999999997</v>
      </c>
      <c r="Q211" t="s">
        <v>20</v>
      </c>
    </row>
    <row r="212" spans="1:17">
      <c r="A212" t="s">
        <v>141</v>
      </c>
      <c r="B212" t="s">
        <v>19</v>
      </c>
      <c r="C212" s="2">
        <v>43679.5</v>
      </c>
      <c r="D212">
        <v>175.65</v>
      </c>
      <c r="E212" s="2">
        <v>43682.385416666664</v>
      </c>
      <c r="F212">
        <v>225.5</v>
      </c>
      <c r="G212" s="3">
        <v>0.2838</v>
      </c>
      <c r="H212">
        <v>-28277.29</v>
      </c>
      <c r="I212" s="3">
        <v>-0.30659999999999998</v>
      </c>
      <c r="J212">
        <v>525</v>
      </c>
      <c r="K212">
        <v>92216.25</v>
      </c>
      <c r="L212">
        <v>495222.6</v>
      </c>
      <c r="M212">
        <v>44</v>
      </c>
      <c r="N212">
        <v>-642.66999999999996</v>
      </c>
      <c r="O212" s="3">
        <v>-0.2838</v>
      </c>
      <c r="P212" s="3">
        <v>0.37380000000000002</v>
      </c>
      <c r="Q212" t="s">
        <v>20</v>
      </c>
    </row>
    <row r="213" spans="1:17">
      <c r="A213" t="s">
        <v>152</v>
      </c>
      <c r="B213" t="s">
        <v>19</v>
      </c>
      <c r="C213" s="2">
        <v>43682.385416666664</v>
      </c>
      <c r="D213">
        <v>177.95</v>
      </c>
      <c r="E213" s="2">
        <v>43683.385416666664</v>
      </c>
      <c r="F213">
        <v>181.3</v>
      </c>
      <c r="G213" s="3">
        <v>1.8800000000000001E-2</v>
      </c>
      <c r="H213">
        <v>-3644.81</v>
      </c>
      <c r="I213" s="3">
        <v>-3.9E-2</v>
      </c>
      <c r="J213">
        <v>525</v>
      </c>
      <c r="K213">
        <v>93423.75</v>
      </c>
      <c r="L213">
        <v>491577.78</v>
      </c>
      <c r="M213">
        <v>77</v>
      </c>
      <c r="N213">
        <v>-47.34</v>
      </c>
      <c r="O213" s="3">
        <v>-4.6899999999999997E-2</v>
      </c>
      <c r="P213" s="3">
        <v>0.41949999999999998</v>
      </c>
      <c r="Q213" t="s">
        <v>20</v>
      </c>
    </row>
    <row r="214" spans="1:17">
      <c r="A214" t="s">
        <v>153</v>
      </c>
      <c r="B214" t="s">
        <v>19</v>
      </c>
      <c r="C214" s="2">
        <v>43683.385416666664</v>
      </c>
      <c r="D214">
        <v>164.8</v>
      </c>
      <c r="E214" s="2">
        <v>43684.447916666664</v>
      </c>
      <c r="F214">
        <v>139.9</v>
      </c>
      <c r="G214" s="3">
        <v>-0.15110000000000001</v>
      </c>
      <c r="H214">
        <v>11472.83</v>
      </c>
      <c r="I214" s="3">
        <v>0.1326</v>
      </c>
      <c r="J214">
        <v>525</v>
      </c>
      <c r="K214">
        <v>86520</v>
      </c>
      <c r="L214">
        <v>503050.61</v>
      </c>
      <c r="M214">
        <v>95</v>
      </c>
      <c r="N214">
        <v>120.77</v>
      </c>
      <c r="O214" s="3">
        <v>-0.21540000000000001</v>
      </c>
      <c r="P214" s="3">
        <v>0.39900000000000002</v>
      </c>
      <c r="Q214" t="s">
        <v>20</v>
      </c>
    </row>
    <row r="215" spans="1:17">
      <c r="A215" t="s">
        <v>152</v>
      </c>
      <c r="B215" t="s">
        <v>19</v>
      </c>
      <c r="C215" s="2">
        <v>43684.447916666664</v>
      </c>
      <c r="D215">
        <v>184.55</v>
      </c>
      <c r="E215" s="2">
        <v>43685.517361111109</v>
      </c>
      <c r="F215">
        <v>160.1</v>
      </c>
      <c r="G215" s="3">
        <v>-0.13250000000000001</v>
      </c>
      <c r="H215">
        <v>11026.84</v>
      </c>
      <c r="I215" s="3">
        <v>0.1138</v>
      </c>
      <c r="J215">
        <v>525</v>
      </c>
      <c r="K215">
        <v>96888.75</v>
      </c>
      <c r="L215">
        <v>514077.45</v>
      </c>
      <c r="M215">
        <v>97</v>
      </c>
      <c r="N215">
        <v>113.68</v>
      </c>
      <c r="O215" s="3">
        <v>-0.1241</v>
      </c>
      <c r="P215" s="3">
        <v>0.24629999999999999</v>
      </c>
      <c r="Q215" t="s">
        <v>20</v>
      </c>
    </row>
    <row r="216" spans="1:17">
      <c r="A216" t="s">
        <v>153</v>
      </c>
      <c r="B216" t="s">
        <v>19</v>
      </c>
      <c r="C216" s="2">
        <v>43685.517361111109</v>
      </c>
      <c r="D216">
        <v>148.30000000000001</v>
      </c>
      <c r="E216" s="2">
        <v>43690.385416666664</v>
      </c>
      <c r="F216">
        <v>76.8</v>
      </c>
      <c r="G216" s="3">
        <v>-0.48209999999999997</v>
      </c>
      <c r="H216">
        <v>36355.730000000003</v>
      </c>
      <c r="I216" s="3">
        <v>0.46700000000000003</v>
      </c>
      <c r="J216">
        <v>525</v>
      </c>
      <c r="K216">
        <v>77857.5</v>
      </c>
      <c r="L216">
        <v>550433.17000000004</v>
      </c>
      <c r="M216">
        <v>115</v>
      </c>
      <c r="N216">
        <v>316.14</v>
      </c>
      <c r="O216" s="3">
        <v>-0.1052</v>
      </c>
      <c r="P216" s="3">
        <v>0.57989999999999997</v>
      </c>
      <c r="Q216" t="s">
        <v>20</v>
      </c>
    </row>
    <row r="217" spans="1:17">
      <c r="A217" t="s">
        <v>137</v>
      </c>
      <c r="B217" t="s">
        <v>19</v>
      </c>
      <c r="C217" s="2">
        <v>43690.385416666664</v>
      </c>
      <c r="D217">
        <v>140.6</v>
      </c>
      <c r="E217" s="2">
        <v>43691.4375</v>
      </c>
      <c r="F217">
        <v>113.15</v>
      </c>
      <c r="G217" s="3">
        <v>-0.19520000000000001</v>
      </c>
      <c r="H217">
        <v>13079.06</v>
      </c>
      <c r="I217" s="3">
        <v>0.1772</v>
      </c>
      <c r="J217">
        <v>525</v>
      </c>
      <c r="K217">
        <v>73815</v>
      </c>
      <c r="L217">
        <v>563512.23</v>
      </c>
      <c r="M217">
        <v>92</v>
      </c>
      <c r="N217">
        <v>142.16</v>
      </c>
      <c r="O217" s="3">
        <v>-0.1454</v>
      </c>
      <c r="P217" s="3">
        <v>0.48509999999999998</v>
      </c>
      <c r="Q217" t="s">
        <v>20</v>
      </c>
    </row>
    <row r="218" spans="1:17">
      <c r="A218" t="s">
        <v>141</v>
      </c>
      <c r="B218" t="s">
        <v>19</v>
      </c>
      <c r="C218" s="2">
        <v>43691.4375</v>
      </c>
      <c r="D218">
        <v>113.65</v>
      </c>
      <c r="E218" s="2">
        <v>43693.385416666664</v>
      </c>
      <c r="F218">
        <v>159.15</v>
      </c>
      <c r="G218" s="3">
        <v>0.40039999999999998</v>
      </c>
      <c r="H218">
        <v>-25319.7</v>
      </c>
      <c r="I218" s="3">
        <v>-0.4244</v>
      </c>
      <c r="J218">
        <v>525</v>
      </c>
      <c r="K218">
        <v>59666.25</v>
      </c>
      <c r="L218">
        <v>538192.53</v>
      </c>
      <c r="M218">
        <v>62</v>
      </c>
      <c r="N218">
        <v>-408.38</v>
      </c>
      <c r="O218" s="3">
        <v>-0.40039999999999998</v>
      </c>
      <c r="P218" s="3">
        <v>0.12540000000000001</v>
      </c>
      <c r="Q218" t="s">
        <v>20</v>
      </c>
    </row>
    <row r="219" spans="1:17">
      <c r="A219" t="s">
        <v>138</v>
      </c>
      <c r="B219" t="s">
        <v>19</v>
      </c>
      <c r="C219" s="2">
        <v>43693.385416666664</v>
      </c>
      <c r="D219">
        <v>117.9</v>
      </c>
      <c r="E219" s="2">
        <v>43693.475694444445</v>
      </c>
      <c r="F219">
        <v>156.30000000000001</v>
      </c>
      <c r="G219" s="3">
        <v>0.32569999999999999</v>
      </c>
      <c r="H219">
        <v>-21599.55</v>
      </c>
      <c r="I219" s="3">
        <v>-0.34899999999999998</v>
      </c>
      <c r="J219">
        <v>525</v>
      </c>
      <c r="K219">
        <v>61897.5</v>
      </c>
      <c r="L219">
        <v>516592.98</v>
      </c>
      <c r="M219">
        <v>27</v>
      </c>
      <c r="N219">
        <v>-799.98</v>
      </c>
      <c r="O219" s="3">
        <v>-0.32569999999999999</v>
      </c>
      <c r="P219" s="3">
        <v>0.1187</v>
      </c>
      <c r="Q219" t="s">
        <v>20</v>
      </c>
    </row>
    <row r="220" spans="1:17">
      <c r="A220" t="s">
        <v>141</v>
      </c>
      <c r="B220" t="s">
        <v>19</v>
      </c>
      <c r="C220" s="2">
        <v>43693.475694444445</v>
      </c>
      <c r="D220">
        <v>115</v>
      </c>
      <c r="E220" s="2">
        <v>43696.600694444445</v>
      </c>
      <c r="F220">
        <v>99.85</v>
      </c>
      <c r="G220" s="3">
        <v>-0.13170000000000001</v>
      </c>
      <c r="H220">
        <v>6825.79</v>
      </c>
      <c r="I220" s="3">
        <v>0.11310000000000001</v>
      </c>
      <c r="J220">
        <v>525</v>
      </c>
      <c r="K220">
        <v>60375</v>
      </c>
      <c r="L220">
        <v>523418.77</v>
      </c>
      <c r="M220">
        <v>113</v>
      </c>
      <c r="N220">
        <v>60.41</v>
      </c>
      <c r="O220" s="3">
        <v>-8.43E-2</v>
      </c>
      <c r="P220" s="3">
        <v>0.44700000000000001</v>
      </c>
      <c r="Q220" t="s">
        <v>20</v>
      </c>
    </row>
    <row r="221" spans="1:17">
      <c r="A221" t="s">
        <v>137</v>
      </c>
      <c r="B221" t="s">
        <v>19</v>
      </c>
      <c r="C221" s="2">
        <v>43696.600694444445</v>
      </c>
      <c r="D221">
        <v>97.25</v>
      </c>
      <c r="E221" s="2">
        <v>43697.583333333336</v>
      </c>
      <c r="F221">
        <v>94.65</v>
      </c>
      <c r="G221" s="3">
        <v>-2.6700000000000002E-2</v>
      </c>
      <c r="H221">
        <v>357.52</v>
      </c>
      <c r="I221" s="3">
        <v>7.0000000000000001E-3</v>
      </c>
      <c r="J221">
        <v>525</v>
      </c>
      <c r="K221">
        <v>51056.25</v>
      </c>
      <c r="L221">
        <v>523776.3</v>
      </c>
      <c r="M221">
        <v>72</v>
      </c>
      <c r="N221">
        <v>4.97</v>
      </c>
      <c r="O221" s="3">
        <v>-0.1517</v>
      </c>
      <c r="P221" s="3">
        <v>0.35580000000000001</v>
      </c>
      <c r="Q221" t="s">
        <v>20</v>
      </c>
    </row>
    <row r="222" spans="1:17">
      <c r="A222" t="s">
        <v>141</v>
      </c>
      <c r="B222" t="s">
        <v>19</v>
      </c>
      <c r="C222" s="2">
        <v>43697.583333333336</v>
      </c>
      <c r="D222">
        <v>85.75</v>
      </c>
      <c r="E222" s="2">
        <v>43697.614583333336</v>
      </c>
      <c r="F222">
        <v>114</v>
      </c>
      <c r="G222" s="3">
        <v>0.32940000000000003</v>
      </c>
      <c r="H222">
        <v>-15879.94</v>
      </c>
      <c r="I222" s="3">
        <v>-0.35270000000000001</v>
      </c>
      <c r="J222">
        <v>525</v>
      </c>
      <c r="K222">
        <v>45018.75</v>
      </c>
      <c r="L222">
        <v>507896.36</v>
      </c>
      <c r="M222">
        <v>10</v>
      </c>
      <c r="N222">
        <v>-1587.99</v>
      </c>
      <c r="O222" s="3">
        <v>-0.32940000000000003</v>
      </c>
      <c r="P222" s="3">
        <v>6.7100000000000007E-2</v>
      </c>
      <c r="Q222" t="s">
        <v>20</v>
      </c>
    </row>
    <row r="223" spans="1:17">
      <c r="A223" t="s">
        <v>138</v>
      </c>
      <c r="B223" t="s">
        <v>19</v>
      </c>
      <c r="C223" s="2">
        <v>43697.614583333336</v>
      </c>
      <c r="D223">
        <v>118</v>
      </c>
      <c r="E223" s="2">
        <v>43700.513888888891</v>
      </c>
      <c r="F223">
        <v>25</v>
      </c>
      <c r="G223" s="3">
        <v>-0.78810000000000002</v>
      </c>
      <c r="H223">
        <v>48074.25</v>
      </c>
      <c r="I223" s="3">
        <v>0.77600000000000002</v>
      </c>
      <c r="J223">
        <v>525</v>
      </c>
      <c r="K223">
        <v>61950</v>
      </c>
      <c r="L223">
        <v>555970.61</v>
      </c>
      <c r="M223">
        <v>200</v>
      </c>
      <c r="N223">
        <v>240.37</v>
      </c>
      <c r="O223" s="3">
        <v>-0.161</v>
      </c>
      <c r="P223" s="3">
        <v>0.90890000000000004</v>
      </c>
      <c r="Q223" t="s">
        <v>20</v>
      </c>
    </row>
    <row r="224" spans="1:17">
      <c r="A224" t="s">
        <v>140</v>
      </c>
      <c r="B224" t="s">
        <v>19</v>
      </c>
      <c r="C224" s="2">
        <v>43700.513888888891</v>
      </c>
      <c r="D224">
        <v>109.6</v>
      </c>
      <c r="E224" s="2">
        <v>43703.420138888891</v>
      </c>
      <c r="F224">
        <v>118.85</v>
      </c>
      <c r="G224" s="3">
        <v>8.4400000000000003E-2</v>
      </c>
      <c r="H224">
        <v>-6055.61</v>
      </c>
      <c r="I224" s="3">
        <v>-0.1052</v>
      </c>
      <c r="J224">
        <v>525</v>
      </c>
      <c r="K224">
        <v>57540</v>
      </c>
      <c r="L224">
        <v>549915</v>
      </c>
      <c r="M224">
        <v>50</v>
      </c>
      <c r="N224">
        <v>-121.11</v>
      </c>
      <c r="O224" s="3">
        <v>-8.9399999999999993E-2</v>
      </c>
      <c r="P224" s="3">
        <v>0.7984</v>
      </c>
      <c r="Q224" t="s">
        <v>20</v>
      </c>
    </row>
    <row r="225" spans="1:17">
      <c r="A225" t="s">
        <v>135</v>
      </c>
      <c r="B225" t="s">
        <v>19</v>
      </c>
      <c r="C225" s="2">
        <v>43703.420138888891</v>
      </c>
      <c r="D225">
        <v>81.900000000000006</v>
      </c>
      <c r="E225" s="2">
        <v>43703.506944444445</v>
      </c>
      <c r="F225">
        <v>160.05000000000001</v>
      </c>
      <c r="G225" s="3">
        <v>0.95420000000000005</v>
      </c>
      <c r="H225">
        <v>-42298.99</v>
      </c>
      <c r="I225" s="3">
        <v>-0.98380000000000001</v>
      </c>
      <c r="J225">
        <v>525</v>
      </c>
      <c r="K225">
        <v>42997.5</v>
      </c>
      <c r="L225">
        <v>507616.01</v>
      </c>
      <c r="M225">
        <v>26</v>
      </c>
      <c r="N225">
        <v>-1626.88</v>
      </c>
      <c r="O225" s="3">
        <v>-0.95420000000000005</v>
      </c>
      <c r="P225" s="3">
        <v>0.1074</v>
      </c>
      <c r="Q225" t="s">
        <v>20</v>
      </c>
    </row>
    <row r="226" spans="1:17">
      <c r="A226" t="s">
        <v>153</v>
      </c>
      <c r="B226" t="s">
        <v>19</v>
      </c>
      <c r="C226" s="2">
        <v>43703.506944444445</v>
      </c>
      <c r="D226">
        <v>73.5</v>
      </c>
      <c r="E226" s="2">
        <v>43705.416666666664</v>
      </c>
      <c r="F226">
        <v>14.8</v>
      </c>
      <c r="G226" s="3">
        <v>-0.79859999999999998</v>
      </c>
      <c r="H226">
        <v>30353.919999999998</v>
      </c>
      <c r="I226" s="3">
        <v>0.78659999999999997</v>
      </c>
      <c r="J226">
        <v>525</v>
      </c>
      <c r="K226">
        <v>38587.5</v>
      </c>
      <c r="L226">
        <v>537969.93000000005</v>
      </c>
      <c r="M226">
        <v>127</v>
      </c>
      <c r="N226">
        <v>239.01</v>
      </c>
      <c r="O226" s="3">
        <v>-5.2400000000000002E-2</v>
      </c>
      <c r="P226" s="3">
        <v>0.90339999999999998</v>
      </c>
      <c r="Q226" t="s">
        <v>20</v>
      </c>
    </row>
    <row r="227" spans="1:17">
      <c r="A227" t="s">
        <v>137</v>
      </c>
      <c r="B227" t="s">
        <v>19</v>
      </c>
      <c r="C227" s="2">
        <v>43705.416666666664</v>
      </c>
      <c r="D227">
        <v>36.450000000000003</v>
      </c>
      <c r="E227" s="2">
        <v>43706.579861111109</v>
      </c>
      <c r="F227">
        <v>1.95</v>
      </c>
      <c r="G227" s="3">
        <v>-0.94650000000000001</v>
      </c>
      <c r="H227">
        <v>17910.900000000001</v>
      </c>
      <c r="I227" s="3">
        <v>0.93600000000000005</v>
      </c>
      <c r="J227">
        <v>525</v>
      </c>
      <c r="K227">
        <v>19136.25</v>
      </c>
      <c r="L227">
        <v>555880.82999999996</v>
      </c>
      <c r="M227">
        <v>124</v>
      </c>
      <c r="N227">
        <v>144.44</v>
      </c>
      <c r="O227" s="3">
        <v>-0.22090000000000001</v>
      </c>
      <c r="P227" s="3">
        <v>0.98219999999999996</v>
      </c>
      <c r="Q227" t="s">
        <v>20</v>
      </c>
    </row>
    <row r="228" spans="1:17">
      <c r="A228" t="s">
        <v>141</v>
      </c>
      <c r="B228" t="s">
        <v>19</v>
      </c>
      <c r="C228" s="2">
        <v>43706.579861111109</v>
      </c>
      <c r="D228">
        <v>24.8</v>
      </c>
      <c r="E228" s="2">
        <v>43706.628472222219</v>
      </c>
      <c r="F228">
        <v>55.75</v>
      </c>
      <c r="G228" s="3">
        <v>1.248</v>
      </c>
      <c r="H228">
        <v>-16671.64</v>
      </c>
      <c r="I228" s="3">
        <v>-1.2805</v>
      </c>
      <c r="J228">
        <v>525</v>
      </c>
      <c r="K228">
        <v>13020</v>
      </c>
      <c r="L228">
        <v>539209.19999999995</v>
      </c>
      <c r="M228">
        <v>15</v>
      </c>
      <c r="N228">
        <v>-1111.44</v>
      </c>
      <c r="O228" s="3">
        <v>-1.6008</v>
      </c>
      <c r="P228" s="3">
        <v>0.5524</v>
      </c>
      <c r="Q228" t="s">
        <v>20</v>
      </c>
    </row>
    <row r="229" spans="1:17">
      <c r="A229" t="s">
        <v>152</v>
      </c>
      <c r="B229" t="s">
        <v>19</v>
      </c>
      <c r="C229" s="2">
        <v>43706.628472222219</v>
      </c>
      <c r="D229">
        <v>34.65</v>
      </c>
      <c r="E229" s="2">
        <v>43706.642361111109</v>
      </c>
      <c r="F229">
        <v>44.5</v>
      </c>
      <c r="G229" s="3">
        <v>0.2843</v>
      </c>
      <c r="H229">
        <v>-5586.79</v>
      </c>
      <c r="I229" s="3">
        <v>-0.30709999999999998</v>
      </c>
      <c r="J229">
        <v>525</v>
      </c>
      <c r="K229">
        <v>18191.25</v>
      </c>
      <c r="L229">
        <v>533622.41</v>
      </c>
      <c r="M229">
        <v>5</v>
      </c>
      <c r="N229">
        <v>-1117.3599999999999</v>
      </c>
      <c r="O229" s="3">
        <v>-0.30590000000000001</v>
      </c>
      <c r="P229" s="3">
        <v>0.23810000000000001</v>
      </c>
      <c r="Q229" t="s">
        <v>20</v>
      </c>
    </row>
    <row r="230" spans="1:17">
      <c r="A230" t="s">
        <v>138</v>
      </c>
      <c r="B230" t="s">
        <v>19</v>
      </c>
      <c r="C230" s="2">
        <v>43707.385416666664</v>
      </c>
      <c r="D230">
        <v>188</v>
      </c>
      <c r="E230" s="2">
        <v>43707.399305555555</v>
      </c>
      <c r="F230">
        <v>213.5</v>
      </c>
      <c r="G230" s="3">
        <v>0.1356</v>
      </c>
      <c r="H230">
        <v>-15495.38</v>
      </c>
      <c r="I230" s="3">
        <v>-0.157</v>
      </c>
      <c r="J230">
        <v>525</v>
      </c>
      <c r="K230">
        <v>98700</v>
      </c>
      <c r="L230">
        <v>518127.03</v>
      </c>
      <c r="M230">
        <v>5</v>
      </c>
      <c r="N230">
        <v>-3099.07</v>
      </c>
      <c r="O230" s="3">
        <v>-0.1356</v>
      </c>
      <c r="P230" s="3">
        <v>3.0300000000000001E-2</v>
      </c>
      <c r="Q230" t="s">
        <v>20</v>
      </c>
    </row>
    <row r="231" spans="1:17">
      <c r="A231" t="s">
        <v>141</v>
      </c>
      <c r="B231" t="s">
        <v>19</v>
      </c>
      <c r="C231" s="2">
        <v>43707.399305555555</v>
      </c>
      <c r="D231">
        <v>156.55000000000001</v>
      </c>
      <c r="E231" s="2">
        <v>43707.430555555555</v>
      </c>
      <c r="F231">
        <v>189.55</v>
      </c>
      <c r="G231" s="3">
        <v>0.21079999999999999</v>
      </c>
      <c r="H231">
        <v>-19142.03</v>
      </c>
      <c r="I231" s="3">
        <v>-0.2329</v>
      </c>
      <c r="J231">
        <v>525</v>
      </c>
      <c r="K231">
        <v>82188.75</v>
      </c>
      <c r="L231">
        <v>498985.01</v>
      </c>
      <c r="M231">
        <v>10</v>
      </c>
      <c r="N231">
        <v>-1914.2</v>
      </c>
      <c r="O231" s="3">
        <v>-0.2379</v>
      </c>
      <c r="P231" s="3">
        <v>4.1799999999999997E-2</v>
      </c>
      <c r="Q231" t="s">
        <v>20</v>
      </c>
    </row>
    <row r="232" spans="1:17">
      <c r="A232" t="s">
        <v>138</v>
      </c>
      <c r="B232" t="s">
        <v>19</v>
      </c>
      <c r="C232" s="2">
        <v>43707.430555555555</v>
      </c>
      <c r="D232">
        <v>180.35</v>
      </c>
      <c r="E232" s="2">
        <v>43707.572916666664</v>
      </c>
      <c r="F232">
        <v>186.2</v>
      </c>
      <c r="G232" s="3">
        <v>3.2399999999999998E-2</v>
      </c>
      <c r="H232">
        <v>-4995.6400000000003</v>
      </c>
      <c r="I232" s="3">
        <v>-5.28E-2</v>
      </c>
      <c r="J232">
        <v>525</v>
      </c>
      <c r="K232">
        <v>94683.75</v>
      </c>
      <c r="L232">
        <v>493989.37</v>
      </c>
      <c r="M232">
        <v>42</v>
      </c>
      <c r="N232">
        <v>-118.94</v>
      </c>
      <c r="O232" s="3">
        <v>-3.6900000000000002E-2</v>
      </c>
      <c r="P232" s="3">
        <v>0.224</v>
      </c>
      <c r="Q232" t="s">
        <v>20</v>
      </c>
    </row>
    <row r="233" spans="1:17">
      <c r="A233" t="s">
        <v>141</v>
      </c>
      <c r="B233" t="s">
        <v>19</v>
      </c>
      <c r="C233" s="2">
        <v>43707.572916666664</v>
      </c>
      <c r="D233">
        <v>184.1</v>
      </c>
      <c r="E233" s="2">
        <v>43711.388888888891</v>
      </c>
      <c r="F233">
        <v>212.3</v>
      </c>
      <c r="G233" s="3">
        <v>0.1532</v>
      </c>
      <c r="H233">
        <v>-16886.099999999999</v>
      </c>
      <c r="I233" s="3">
        <v>-0.17469999999999999</v>
      </c>
      <c r="J233">
        <v>525</v>
      </c>
      <c r="K233">
        <v>96652.5</v>
      </c>
      <c r="L233">
        <v>477103.27</v>
      </c>
      <c r="M233">
        <v>24</v>
      </c>
      <c r="N233">
        <v>-703.59</v>
      </c>
      <c r="O233" s="3">
        <v>-0.19500000000000001</v>
      </c>
      <c r="P233" s="3">
        <v>0.1988</v>
      </c>
      <c r="Q233" t="s">
        <v>20</v>
      </c>
    </row>
    <row r="234" spans="1:17">
      <c r="A234" t="s">
        <v>152</v>
      </c>
      <c r="B234" t="s">
        <v>19</v>
      </c>
      <c r="C234" s="2">
        <v>43711.388888888891</v>
      </c>
      <c r="D234">
        <v>212.95</v>
      </c>
      <c r="E234" s="2">
        <v>43712.548611111109</v>
      </c>
      <c r="F234">
        <v>171.75</v>
      </c>
      <c r="G234" s="3">
        <v>-0.19350000000000001</v>
      </c>
      <c r="H234">
        <v>19610.32</v>
      </c>
      <c r="I234" s="3">
        <v>0.1754</v>
      </c>
      <c r="J234">
        <v>525</v>
      </c>
      <c r="K234">
        <v>111798.75</v>
      </c>
      <c r="L234">
        <v>496713.6</v>
      </c>
      <c r="M234">
        <v>123</v>
      </c>
      <c r="N234">
        <v>159.43</v>
      </c>
      <c r="O234" s="3">
        <v>-5.5399999999999998E-2</v>
      </c>
      <c r="P234" s="3">
        <v>0.38479999999999998</v>
      </c>
      <c r="Q234" t="s">
        <v>20</v>
      </c>
    </row>
    <row r="235" spans="1:17">
      <c r="A235" t="s">
        <v>140</v>
      </c>
      <c r="B235" t="s">
        <v>19</v>
      </c>
      <c r="C235" s="2">
        <v>43712.548611111109</v>
      </c>
      <c r="D235">
        <v>151.25</v>
      </c>
      <c r="E235" s="2">
        <v>43713.496527777781</v>
      </c>
      <c r="F235">
        <v>146.94999999999999</v>
      </c>
      <c r="G235" s="3">
        <v>-2.8400000000000002E-2</v>
      </c>
      <c r="H235">
        <v>691.95</v>
      </c>
      <c r="I235" s="3">
        <v>8.6999999999999994E-3</v>
      </c>
      <c r="J235">
        <v>525</v>
      </c>
      <c r="K235">
        <v>79406.25</v>
      </c>
      <c r="L235">
        <v>497405.55</v>
      </c>
      <c r="M235">
        <v>62</v>
      </c>
      <c r="N235">
        <v>11.16</v>
      </c>
      <c r="O235" s="3">
        <v>-9.9199999999999997E-2</v>
      </c>
      <c r="P235" s="3">
        <v>0.30049999999999999</v>
      </c>
      <c r="Q235" t="s">
        <v>20</v>
      </c>
    </row>
    <row r="236" spans="1:17">
      <c r="A236" t="s">
        <v>135</v>
      </c>
      <c r="B236" t="s">
        <v>19</v>
      </c>
      <c r="C236" s="2">
        <v>43713.496527777781</v>
      </c>
      <c r="D236">
        <v>212.9</v>
      </c>
      <c r="E236" s="2">
        <v>43714.385416666664</v>
      </c>
      <c r="F236">
        <v>248.35</v>
      </c>
      <c r="G236" s="3">
        <v>0.16650000000000001</v>
      </c>
      <c r="H236">
        <v>-21032.81</v>
      </c>
      <c r="I236" s="3">
        <v>-0.18820000000000001</v>
      </c>
      <c r="J236">
        <v>525</v>
      </c>
      <c r="K236">
        <v>111772.5</v>
      </c>
      <c r="L236">
        <v>476372.73</v>
      </c>
      <c r="M236">
        <v>45</v>
      </c>
      <c r="N236">
        <v>-467.4</v>
      </c>
      <c r="O236" s="3">
        <v>-0.16650000000000001</v>
      </c>
      <c r="P236" s="3">
        <v>5.57E-2</v>
      </c>
      <c r="Q236" t="s">
        <v>20</v>
      </c>
    </row>
    <row r="237" spans="1:17">
      <c r="A237" t="s">
        <v>153</v>
      </c>
      <c r="B237" t="s">
        <v>19</v>
      </c>
      <c r="C237" s="2">
        <v>43714.385416666664</v>
      </c>
      <c r="D237">
        <v>149.05000000000001</v>
      </c>
      <c r="E237" s="2">
        <v>43717.385416666664</v>
      </c>
      <c r="F237">
        <v>144.6</v>
      </c>
      <c r="G237" s="3">
        <v>-2.9899999999999999E-2</v>
      </c>
      <c r="H237">
        <v>794.59</v>
      </c>
      <c r="I237" s="3">
        <v>1.0200000000000001E-2</v>
      </c>
      <c r="J237">
        <v>525</v>
      </c>
      <c r="K237">
        <v>78251.25</v>
      </c>
      <c r="L237">
        <v>477167.32</v>
      </c>
      <c r="M237">
        <v>77</v>
      </c>
      <c r="N237">
        <v>10.32</v>
      </c>
      <c r="O237" s="3">
        <v>-9.69E-2</v>
      </c>
      <c r="P237" s="3">
        <v>0.16569999999999999</v>
      </c>
      <c r="Q237" t="s">
        <v>20</v>
      </c>
    </row>
    <row r="238" spans="1:17">
      <c r="A238" t="s">
        <v>152</v>
      </c>
      <c r="B238" t="s">
        <v>19</v>
      </c>
      <c r="C238" s="2">
        <v>43717.385416666664</v>
      </c>
      <c r="D238">
        <v>171</v>
      </c>
      <c r="E238" s="2">
        <v>43717.420138888891</v>
      </c>
      <c r="F238">
        <v>219.45</v>
      </c>
      <c r="G238" s="3">
        <v>0.2833</v>
      </c>
      <c r="H238">
        <v>-27486.11</v>
      </c>
      <c r="I238" s="3">
        <v>-0.30620000000000003</v>
      </c>
      <c r="J238">
        <v>525</v>
      </c>
      <c r="K238">
        <v>89775</v>
      </c>
      <c r="L238">
        <v>449681.21</v>
      </c>
      <c r="M238">
        <v>11</v>
      </c>
      <c r="N238">
        <v>-2498.7399999999998</v>
      </c>
      <c r="O238" s="3">
        <v>-0.2833</v>
      </c>
      <c r="P238" s="3">
        <v>5.5599999999999997E-2</v>
      </c>
      <c r="Q238" t="s">
        <v>20</v>
      </c>
    </row>
    <row r="239" spans="1:17">
      <c r="A239" t="s">
        <v>141</v>
      </c>
      <c r="B239" t="s">
        <v>19</v>
      </c>
      <c r="C239" s="2">
        <v>43717.420138888891</v>
      </c>
      <c r="D239">
        <v>138.15</v>
      </c>
      <c r="E239" s="2">
        <v>43719.638888888891</v>
      </c>
      <c r="F239">
        <v>106.5</v>
      </c>
      <c r="G239" s="3">
        <v>-0.2291</v>
      </c>
      <c r="H239">
        <v>15331.84</v>
      </c>
      <c r="I239" s="3">
        <v>0.2114</v>
      </c>
      <c r="J239">
        <v>525</v>
      </c>
      <c r="K239">
        <v>72528.75</v>
      </c>
      <c r="L239">
        <v>465013.05</v>
      </c>
      <c r="M239">
        <v>140</v>
      </c>
      <c r="N239">
        <v>109.51</v>
      </c>
      <c r="O239" s="3">
        <v>-0.18679999999999999</v>
      </c>
      <c r="P239" s="3">
        <v>0.32679999999999998</v>
      </c>
      <c r="Q239" t="s">
        <v>20</v>
      </c>
    </row>
    <row r="240" spans="1:17">
      <c r="A240" t="s">
        <v>138</v>
      </c>
      <c r="B240" t="s">
        <v>19</v>
      </c>
      <c r="C240" s="2">
        <v>43719.638888888891</v>
      </c>
      <c r="D240">
        <v>156.25</v>
      </c>
      <c r="E240" s="2">
        <v>43720.385416666664</v>
      </c>
      <c r="F240">
        <v>177.35</v>
      </c>
      <c r="G240" s="3">
        <v>0.13500000000000001</v>
      </c>
      <c r="H240">
        <v>-12828.9</v>
      </c>
      <c r="I240" s="3">
        <v>-0.15640000000000001</v>
      </c>
      <c r="J240">
        <v>525</v>
      </c>
      <c r="K240">
        <v>82031.25</v>
      </c>
      <c r="L240">
        <v>452184.15</v>
      </c>
      <c r="M240">
        <v>4</v>
      </c>
      <c r="N240">
        <v>-3207.22</v>
      </c>
      <c r="O240" s="3">
        <v>-0.13500000000000001</v>
      </c>
      <c r="P240" s="3">
        <v>8.0000000000000002E-3</v>
      </c>
      <c r="Q240" t="s">
        <v>20</v>
      </c>
    </row>
    <row r="241" spans="1:17">
      <c r="A241" t="s">
        <v>136</v>
      </c>
      <c r="B241" t="s">
        <v>19</v>
      </c>
      <c r="C241" s="2">
        <v>43720.385416666664</v>
      </c>
      <c r="D241">
        <v>127.65</v>
      </c>
      <c r="E241" s="2">
        <v>43720.465277777781</v>
      </c>
      <c r="F241">
        <v>143.80000000000001</v>
      </c>
      <c r="G241" s="3">
        <v>0.1265</v>
      </c>
      <c r="H241">
        <v>-9903.86</v>
      </c>
      <c r="I241" s="3">
        <v>-0.14779999999999999</v>
      </c>
      <c r="J241">
        <v>525</v>
      </c>
      <c r="K241">
        <v>67016.25</v>
      </c>
      <c r="L241">
        <v>442280.28</v>
      </c>
      <c r="M241">
        <v>24</v>
      </c>
      <c r="N241">
        <v>-412.66</v>
      </c>
      <c r="O241" s="3">
        <v>-0.1265</v>
      </c>
      <c r="P241" s="3">
        <v>7.4800000000000005E-2</v>
      </c>
      <c r="Q241" t="s">
        <v>20</v>
      </c>
    </row>
    <row r="242" spans="1:17">
      <c r="A242" t="s">
        <v>138</v>
      </c>
      <c r="B242" t="s">
        <v>19</v>
      </c>
      <c r="C242" s="2">
        <v>43720.465277777781</v>
      </c>
      <c r="D242">
        <v>152.1</v>
      </c>
      <c r="E242" s="2">
        <v>43721.5625</v>
      </c>
      <c r="F242">
        <v>124</v>
      </c>
      <c r="G242" s="3">
        <v>-0.1847</v>
      </c>
      <c r="H242">
        <v>13302.97</v>
      </c>
      <c r="I242" s="3">
        <v>0.1666</v>
      </c>
      <c r="J242">
        <v>525</v>
      </c>
      <c r="K242">
        <v>79852.5</v>
      </c>
      <c r="L242">
        <v>455583.26</v>
      </c>
      <c r="M242">
        <v>105</v>
      </c>
      <c r="N242">
        <v>126.69</v>
      </c>
      <c r="O242" s="3">
        <v>-4.87E-2</v>
      </c>
      <c r="P242" s="3">
        <v>0.35370000000000001</v>
      </c>
      <c r="Q242" t="s">
        <v>20</v>
      </c>
    </row>
    <row r="243" spans="1:17">
      <c r="A243" t="s">
        <v>141</v>
      </c>
      <c r="B243" t="s">
        <v>19</v>
      </c>
      <c r="C243" s="2">
        <v>43721.5625</v>
      </c>
      <c r="D243">
        <v>102.5</v>
      </c>
      <c r="E243" s="2">
        <v>43724.510416666664</v>
      </c>
      <c r="F243">
        <v>89.6</v>
      </c>
      <c r="G243" s="3">
        <v>-0.12590000000000001</v>
      </c>
      <c r="H243">
        <v>5763.98</v>
      </c>
      <c r="I243" s="3">
        <v>0.1071</v>
      </c>
      <c r="J243">
        <v>525</v>
      </c>
      <c r="K243">
        <v>53812.5</v>
      </c>
      <c r="L243">
        <v>461347.23</v>
      </c>
      <c r="M243">
        <v>62</v>
      </c>
      <c r="N243">
        <v>92.97</v>
      </c>
      <c r="O243" s="3">
        <v>-0.1137</v>
      </c>
      <c r="P243" s="3">
        <v>0.41460000000000002</v>
      </c>
      <c r="Q243" t="s">
        <v>20</v>
      </c>
    </row>
    <row r="244" spans="1:17">
      <c r="A244" t="s">
        <v>138</v>
      </c>
      <c r="B244" t="s">
        <v>19</v>
      </c>
      <c r="C244" s="2">
        <v>43724.510416666664</v>
      </c>
      <c r="D244">
        <v>134.55000000000001</v>
      </c>
      <c r="E244" s="2">
        <v>43726.538194444445</v>
      </c>
      <c r="F244">
        <v>51.2</v>
      </c>
      <c r="G244" s="3">
        <v>-0.61950000000000005</v>
      </c>
      <c r="H244">
        <v>42783.56</v>
      </c>
      <c r="I244" s="3">
        <v>0.60570000000000002</v>
      </c>
      <c r="J244">
        <v>525</v>
      </c>
      <c r="K244">
        <v>70638.75</v>
      </c>
      <c r="L244">
        <v>504130.8</v>
      </c>
      <c r="M244">
        <v>161</v>
      </c>
      <c r="N244">
        <v>265.74</v>
      </c>
      <c r="O244" s="3">
        <v>-2.9399999999999999E-2</v>
      </c>
      <c r="P244" s="3">
        <v>0.70089999999999997</v>
      </c>
      <c r="Q244" t="s">
        <v>20</v>
      </c>
    </row>
    <row r="245" spans="1:17">
      <c r="A245" t="s">
        <v>153</v>
      </c>
      <c r="B245" t="s">
        <v>19</v>
      </c>
      <c r="C245" s="2">
        <v>43726.538194444445</v>
      </c>
      <c r="D245">
        <v>109.8</v>
      </c>
      <c r="E245" s="2">
        <v>43727.385416666664</v>
      </c>
      <c r="F245">
        <v>140.5</v>
      </c>
      <c r="G245" s="3">
        <v>0.27960000000000002</v>
      </c>
      <c r="H245">
        <v>-17431.580000000002</v>
      </c>
      <c r="I245" s="3">
        <v>-0.3024</v>
      </c>
      <c r="J245">
        <v>525</v>
      </c>
      <c r="K245">
        <v>57645</v>
      </c>
      <c r="L245">
        <v>486699.22</v>
      </c>
      <c r="M245">
        <v>33</v>
      </c>
      <c r="N245">
        <v>-528.23</v>
      </c>
      <c r="O245" s="3">
        <v>-0.42899999999999999</v>
      </c>
      <c r="P245" s="3">
        <v>8.5599999999999996E-2</v>
      </c>
      <c r="Q245" t="s">
        <v>20</v>
      </c>
    </row>
    <row r="246" spans="1:17">
      <c r="A246" t="s">
        <v>135</v>
      </c>
      <c r="B246" t="s">
        <v>19</v>
      </c>
      <c r="C246" s="2">
        <v>43727.385416666664</v>
      </c>
      <c r="D246">
        <v>98.85</v>
      </c>
      <c r="E246" s="2">
        <v>43728.447916666664</v>
      </c>
      <c r="F246">
        <v>134.44999999999999</v>
      </c>
      <c r="G246" s="3">
        <v>0.36009999999999998</v>
      </c>
      <c r="H246">
        <v>-19914.82</v>
      </c>
      <c r="I246" s="3">
        <v>-0.38369999999999999</v>
      </c>
      <c r="J246">
        <v>525</v>
      </c>
      <c r="K246">
        <v>51896.25</v>
      </c>
      <c r="L246">
        <v>466784.4</v>
      </c>
      <c r="M246">
        <v>95</v>
      </c>
      <c r="N246">
        <v>-209.63</v>
      </c>
      <c r="O246" s="3">
        <v>-0.36009999999999998</v>
      </c>
      <c r="P246" s="3">
        <v>0.54479999999999995</v>
      </c>
      <c r="Q246" t="s">
        <v>20</v>
      </c>
    </row>
    <row r="247" spans="1:17">
      <c r="A247" t="s">
        <v>153</v>
      </c>
      <c r="B247" t="s">
        <v>19</v>
      </c>
      <c r="C247" s="2">
        <v>43728.447916666664</v>
      </c>
      <c r="D247">
        <v>78.5</v>
      </c>
      <c r="E247" s="2">
        <v>43732.486111111109</v>
      </c>
      <c r="F247">
        <v>3.6</v>
      </c>
      <c r="G247" s="3">
        <v>-0.95409999999999995</v>
      </c>
      <c r="H247">
        <v>38891.47</v>
      </c>
      <c r="I247" s="3">
        <v>0.94369999999999998</v>
      </c>
      <c r="J247">
        <v>525</v>
      </c>
      <c r="K247">
        <v>41212.5</v>
      </c>
      <c r="L247">
        <v>505675.87</v>
      </c>
      <c r="M247">
        <v>164</v>
      </c>
      <c r="N247">
        <v>237.14</v>
      </c>
      <c r="O247" s="3">
        <v>-1.2159</v>
      </c>
      <c r="P247" s="3">
        <v>0.96940000000000004</v>
      </c>
      <c r="Q247" t="s">
        <v>20</v>
      </c>
    </row>
    <row r="248" spans="1:17">
      <c r="A248" t="s">
        <v>155</v>
      </c>
      <c r="B248" t="s">
        <v>19</v>
      </c>
      <c r="C248" s="2">
        <v>43732.486111111109</v>
      </c>
      <c r="D248">
        <v>70.8</v>
      </c>
      <c r="E248" s="2">
        <v>43732.607638888891</v>
      </c>
      <c r="F248">
        <v>90.45</v>
      </c>
      <c r="G248" s="3">
        <v>0.27750000000000002</v>
      </c>
      <c r="H248">
        <v>-9568.1299999999992</v>
      </c>
      <c r="I248" s="3">
        <v>-0.30030000000000001</v>
      </c>
      <c r="J248">
        <v>450</v>
      </c>
      <c r="K248">
        <v>31860</v>
      </c>
      <c r="L248">
        <v>496107.75</v>
      </c>
      <c r="M248">
        <v>36</v>
      </c>
      <c r="N248">
        <v>-265.77999999999997</v>
      </c>
      <c r="O248" s="3">
        <v>-0.4047</v>
      </c>
      <c r="P248" s="3">
        <v>0.21959999999999999</v>
      </c>
      <c r="Q248" t="s">
        <v>20</v>
      </c>
    </row>
    <row r="249" spans="1:17">
      <c r="A249" t="s">
        <v>147</v>
      </c>
      <c r="B249" t="s">
        <v>19</v>
      </c>
      <c r="C249" s="2">
        <v>43732.607638888891</v>
      </c>
      <c r="D249">
        <v>56</v>
      </c>
      <c r="E249" s="2">
        <v>43733.385416666664</v>
      </c>
      <c r="F249">
        <v>90</v>
      </c>
      <c r="G249" s="3">
        <v>0.60709999999999997</v>
      </c>
      <c r="H249">
        <v>-15957</v>
      </c>
      <c r="I249" s="3">
        <v>-0.63319999999999999</v>
      </c>
      <c r="J249">
        <v>450</v>
      </c>
      <c r="K249">
        <v>25200</v>
      </c>
      <c r="L249">
        <v>480150.75</v>
      </c>
      <c r="M249">
        <v>13</v>
      </c>
      <c r="N249">
        <v>-1227.46</v>
      </c>
      <c r="O249" s="3">
        <v>-0.60709999999999997</v>
      </c>
      <c r="P249" s="3">
        <v>0.1429</v>
      </c>
      <c r="Q249" t="s">
        <v>20</v>
      </c>
    </row>
    <row r="250" spans="1:17">
      <c r="A250" t="s">
        <v>154</v>
      </c>
      <c r="B250" t="s">
        <v>19</v>
      </c>
      <c r="C250" s="2">
        <v>43733.385416666664</v>
      </c>
      <c r="D250">
        <v>81.400000000000006</v>
      </c>
      <c r="E250" s="2">
        <v>43734.388888888891</v>
      </c>
      <c r="F250">
        <v>42.15</v>
      </c>
      <c r="G250" s="3">
        <v>-0.48220000000000002</v>
      </c>
      <c r="H250">
        <v>17106.53</v>
      </c>
      <c r="I250" s="3">
        <v>0.46700000000000003</v>
      </c>
      <c r="J250">
        <v>450</v>
      </c>
      <c r="K250">
        <v>36630</v>
      </c>
      <c r="L250">
        <v>497257.27</v>
      </c>
      <c r="M250">
        <v>78</v>
      </c>
      <c r="N250">
        <v>219.31</v>
      </c>
      <c r="O250" s="3">
        <v>-0.84030000000000005</v>
      </c>
      <c r="P250" s="3">
        <v>0.75609999999999999</v>
      </c>
      <c r="Q250" t="s">
        <v>20</v>
      </c>
    </row>
    <row r="251" spans="1:17">
      <c r="A251" t="s">
        <v>150</v>
      </c>
      <c r="B251" t="s">
        <v>19</v>
      </c>
      <c r="C251" s="2">
        <v>43734.388888888891</v>
      </c>
      <c r="D251">
        <v>24.75</v>
      </c>
      <c r="E251" s="2">
        <v>43734.642361111109</v>
      </c>
      <c r="F251">
        <v>0.05</v>
      </c>
      <c r="G251" s="3">
        <v>-0.998</v>
      </c>
      <c r="H251">
        <v>11003.4</v>
      </c>
      <c r="I251" s="3">
        <v>0.98799999999999999</v>
      </c>
      <c r="J251">
        <v>450</v>
      </c>
      <c r="K251">
        <v>11137.5</v>
      </c>
      <c r="L251">
        <v>508260.67</v>
      </c>
      <c r="M251">
        <v>74</v>
      </c>
      <c r="N251">
        <v>148.69</v>
      </c>
      <c r="O251" s="3">
        <v>-0.41410000000000002</v>
      </c>
      <c r="P251" s="3">
        <v>0.998</v>
      </c>
      <c r="Q251" t="s">
        <v>20</v>
      </c>
    </row>
    <row r="252" spans="1:17">
      <c r="A252" t="s">
        <v>154</v>
      </c>
      <c r="B252" t="s">
        <v>19</v>
      </c>
      <c r="C252" s="2">
        <v>43735.385416666664</v>
      </c>
      <c r="D252">
        <v>267.64999999999998</v>
      </c>
      <c r="E252" s="2">
        <v>43735.559027777781</v>
      </c>
      <c r="F252">
        <v>277.55</v>
      </c>
      <c r="G252" s="3">
        <v>3.6999999999999998E-2</v>
      </c>
      <c r="H252">
        <v>-6908.4</v>
      </c>
      <c r="I252" s="3">
        <v>-5.74E-2</v>
      </c>
      <c r="J252">
        <v>450</v>
      </c>
      <c r="K252">
        <v>120442.5</v>
      </c>
      <c r="L252">
        <v>501352.27</v>
      </c>
      <c r="M252">
        <v>51</v>
      </c>
      <c r="N252">
        <v>-135.46</v>
      </c>
      <c r="O252" s="3">
        <v>-0.52829999999999999</v>
      </c>
      <c r="P252" s="3">
        <v>0.18160000000000001</v>
      </c>
      <c r="Q252" t="s">
        <v>20</v>
      </c>
    </row>
    <row r="253" spans="1:17">
      <c r="A253" t="s">
        <v>147</v>
      </c>
      <c r="B253" t="s">
        <v>19</v>
      </c>
      <c r="C253" s="2">
        <v>43735.559027777781</v>
      </c>
      <c r="D253">
        <v>206.25</v>
      </c>
      <c r="E253" s="2">
        <v>43735.611111111109</v>
      </c>
      <c r="F253">
        <v>226.05</v>
      </c>
      <c r="G253" s="3">
        <v>9.6000000000000002E-2</v>
      </c>
      <c r="H253">
        <v>-10855.35</v>
      </c>
      <c r="I253" s="3">
        <v>-0.11700000000000001</v>
      </c>
      <c r="J253">
        <v>450</v>
      </c>
      <c r="K253">
        <v>92812.5</v>
      </c>
      <c r="L253">
        <v>490496.92</v>
      </c>
      <c r="M253">
        <v>16</v>
      </c>
      <c r="N253">
        <v>-678.46</v>
      </c>
      <c r="O253" s="3">
        <v>-9.6000000000000002E-2</v>
      </c>
      <c r="P253" s="3">
        <v>6.2300000000000001E-2</v>
      </c>
      <c r="Q253" t="s">
        <v>20</v>
      </c>
    </row>
    <row r="254" spans="1:17">
      <c r="A254" t="s">
        <v>154</v>
      </c>
      <c r="B254" t="s">
        <v>19</v>
      </c>
      <c r="C254" s="2">
        <v>43735.611111111109</v>
      </c>
      <c r="D254">
        <v>253</v>
      </c>
      <c r="E254" s="2">
        <v>43738.597222222219</v>
      </c>
      <c r="F254">
        <v>235.7</v>
      </c>
      <c r="G254" s="3">
        <v>-6.8400000000000002E-2</v>
      </c>
      <c r="H254">
        <v>5585.85</v>
      </c>
      <c r="I254" s="3">
        <v>4.9099999999999998E-2</v>
      </c>
      <c r="J254">
        <v>450</v>
      </c>
      <c r="K254">
        <v>113850</v>
      </c>
      <c r="L254">
        <v>496082.77</v>
      </c>
      <c r="M254">
        <v>73</v>
      </c>
      <c r="N254">
        <v>76.52</v>
      </c>
      <c r="O254" s="3">
        <v>-5.5500000000000001E-2</v>
      </c>
      <c r="P254" s="3">
        <v>0.36799999999999999</v>
      </c>
      <c r="Q254" t="s">
        <v>20</v>
      </c>
    </row>
    <row r="255" spans="1:17">
      <c r="A255" t="s">
        <v>150</v>
      </c>
      <c r="B255" t="s">
        <v>19</v>
      </c>
      <c r="C255" s="2">
        <v>43738.597222222219</v>
      </c>
      <c r="D255">
        <v>171.05</v>
      </c>
      <c r="E255" s="2">
        <v>43739.416666666664</v>
      </c>
      <c r="F255">
        <v>195.8</v>
      </c>
      <c r="G255" s="3">
        <v>0.1447</v>
      </c>
      <c r="H255">
        <v>-12788.33</v>
      </c>
      <c r="I255" s="3">
        <v>-0.1661</v>
      </c>
      <c r="J255">
        <v>450</v>
      </c>
      <c r="K255">
        <v>76972.5</v>
      </c>
      <c r="L255">
        <v>483294.45</v>
      </c>
      <c r="M255">
        <v>25</v>
      </c>
      <c r="N255">
        <v>-511.53</v>
      </c>
      <c r="O255" s="3">
        <v>-0.1447</v>
      </c>
      <c r="P255" s="3">
        <v>0.12889999999999999</v>
      </c>
      <c r="Q255" t="s">
        <v>20</v>
      </c>
    </row>
    <row r="256" spans="1:17">
      <c r="A256" t="s">
        <v>145</v>
      </c>
      <c r="B256" t="s">
        <v>19</v>
      </c>
      <c r="C256" s="2">
        <v>43739.416666666664</v>
      </c>
      <c r="D256">
        <v>262.3</v>
      </c>
      <c r="E256" s="2">
        <v>43739.458333333336</v>
      </c>
      <c r="F256">
        <v>314.3</v>
      </c>
      <c r="G256" s="3">
        <v>0.19819999999999999</v>
      </c>
      <c r="H256">
        <v>-25994.7</v>
      </c>
      <c r="I256" s="3">
        <v>-0.22020000000000001</v>
      </c>
      <c r="J256">
        <v>450</v>
      </c>
      <c r="K256">
        <v>118034.99</v>
      </c>
      <c r="L256">
        <v>457299.75</v>
      </c>
      <c r="M256">
        <v>13</v>
      </c>
      <c r="N256">
        <v>-1999.59</v>
      </c>
      <c r="O256" s="3">
        <v>-0.2009</v>
      </c>
      <c r="P256" s="3">
        <v>7.1900000000000006E-2</v>
      </c>
      <c r="Q256" t="s">
        <v>20</v>
      </c>
    </row>
    <row r="257" spans="1:17">
      <c r="A257" t="s">
        <v>150</v>
      </c>
      <c r="B257" t="s">
        <v>19</v>
      </c>
      <c r="C257" s="2">
        <v>43739.458333333336</v>
      </c>
      <c r="D257">
        <v>165.15</v>
      </c>
      <c r="E257" s="2">
        <v>43739.555555555555</v>
      </c>
      <c r="F257">
        <v>199.2</v>
      </c>
      <c r="G257" s="3">
        <v>0.20619999999999999</v>
      </c>
      <c r="H257">
        <v>-16962.080000000002</v>
      </c>
      <c r="I257" s="3">
        <v>-0.22819999999999999</v>
      </c>
      <c r="J257">
        <v>450</v>
      </c>
      <c r="K257">
        <v>74317.5</v>
      </c>
      <c r="L257">
        <v>440337.67</v>
      </c>
      <c r="M257">
        <v>29</v>
      </c>
      <c r="N257">
        <v>-584.9</v>
      </c>
      <c r="O257" s="3">
        <v>-0.20619999999999999</v>
      </c>
      <c r="P257" s="3">
        <v>3.1199999999999999E-2</v>
      </c>
      <c r="Q257" t="s">
        <v>20</v>
      </c>
    </row>
    <row r="258" spans="1:17">
      <c r="A258" t="s">
        <v>145</v>
      </c>
      <c r="B258" t="s">
        <v>19</v>
      </c>
      <c r="C258" s="2">
        <v>43739.555555555555</v>
      </c>
      <c r="D258">
        <v>258.45</v>
      </c>
      <c r="E258" s="2">
        <v>43741.517361111109</v>
      </c>
      <c r="F258">
        <v>211.6</v>
      </c>
      <c r="G258" s="3">
        <v>-0.18129999999999999</v>
      </c>
      <c r="H258">
        <v>18967.27</v>
      </c>
      <c r="I258" s="3">
        <v>0.16309999999999999</v>
      </c>
      <c r="J258">
        <v>450</v>
      </c>
      <c r="K258">
        <v>116302.51</v>
      </c>
      <c r="L258">
        <v>459304.95</v>
      </c>
      <c r="M258">
        <v>66</v>
      </c>
      <c r="N258">
        <v>287.38</v>
      </c>
      <c r="O258" s="3">
        <v>-7.3099999999999998E-2</v>
      </c>
      <c r="P258" s="3">
        <v>0.3538</v>
      </c>
      <c r="Q258" t="s">
        <v>20</v>
      </c>
    </row>
    <row r="259" spans="1:17">
      <c r="A259" t="s">
        <v>146</v>
      </c>
      <c r="B259" t="s">
        <v>19</v>
      </c>
      <c r="C259" s="2">
        <v>43741.517361111109</v>
      </c>
      <c r="D259">
        <v>207.15</v>
      </c>
      <c r="E259" s="2">
        <v>43741.565972222219</v>
      </c>
      <c r="F259">
        <v>254.6</v>
      </c>
      <c r="G259" s="3">
        <v>0.2291</v>
      </c>
      <c r="H259">
        <v>-23430.37</v>
      </c>
      <c r="I259" s="3">
        <v>-0.25140000000000001</v>
      </c>
      <c r="J259">
        <v>450</v>
      </c>
      <c r="K259">
        <v>93217.5</v>
      </c>
      <c r="L259">
        <v>435874.57</v>
      </c>
      <c r="M259">
        <v>15</v>
      </c>
      <c r="N259">
        <v>-1562.02</v>
      </c>
      <c r="O259" s="3">
        <v>-0.2291</v>
      </c>
      <c r="P259" s="3">
        <v>3.5200000000000002E-2</v>
      </c>
      <c r="Q259" t="s">
        <v>20</v>
      </c>
    </row>
    <row r="260" spans="1:17">
      <c r="A260" t="s">
        <v>143</v>
      </c>
      <c r="B260" t="s">
        <v>19</v>
      </c>
      <c r="C260" s="2">
        <v>43741.565972222219</v>
      </c>
      <c r="D260">
        <v>224.1</v>
      </c>
      <c r="E260" s="2">
        <v>43742.385416666664</v>
      </c>
      <c r="F260">
        <v>267.60000000000002</v>
      </c>
      <c r="G260" s="3">
        <v>0.19409999999999999</v>
      </c>
      <c r="H260">
        <v>-21787.65</v>
      </c>
      <c r="I260" s="3">
        <v>-0.21609999999999999</v>
      </c>
      <c r="J260">
        <v>450</v>
      </c>
      <c r="K260">
        <v>100845</v>
      </c>
      <c r="L260">
        <v>414086.92</v>
      </c>
      <c r="M260">
        <v>25</v>
      </c>
      <c r="N260">
        <v>-871.51</v>
      </c>
      <c r="O260" s="3">
        <v>-0.19409999999999999</v>
      </c>
      <c r="P260" s="3">
        <v>1.83E-2</v>
      </c>
      <c r="Q260" t="s">
        <v>20</v>
      </c>
    </row>
    <row r="261" spans="1:17">
      <c r="A261" t="s">
        <v>146</v>
      </c>
      <c r="B261" t="s">
        <v>19</v>
      </c>
      <c r="C261" s="2">
        <v>43742.385416666664</v>
      </c>
      <c r="D261">
        <v>198</v>
      </c>
      <c r="E261" s="2">
        <v>43742.489583333336</v>
      </c>
      <c r="F261">
        <v>216.8</v>
      </c>
      <c r="G261" s="3">
        <v>9.4899999999999998E-2</v>
      </c>
      <c r="H261">
        <v>-10326.6</v>
      </c>
      <c r="I261" s="3">
        <v>-0.1159</v>
      </c>
      <c r="J261">
        <v>450</v>
      </c>
      <c r="K261">
        <v>89100</v>
      </c>
      <c r="L261">
        <v>403760.32</v>
      </c>
      <c r="M261">
        <v>31</v>
      </c>
      <c r="N261">
        <v>-333.12</v>
      </c>
      <c r="O261" s="3">
        <v>-9.5200000000000007E-2</v>
      </c>
      <c r="P261" s="3">
        <v>3.7600000000000001E-2</v>
      </c>
      <c r="Q261" t="s">
        <v>20</v>
      </c>
    </row>
    <row r="262" spans="1:17">
      <c r="A262" t="s">
        <v>143</v>
      </c>
      <c r="B262" t="s">
        <v>19</v>
      </c>
      <c r="C262" s="2">
        <v>43742.489583333336</v>
      </c>
      <c r="D262">
        <v>238.85</v>
      </c>
      <c r="E262" s="2">
        <v>43745.53125</v>
      </c>
      <c r="F262">
        <v>169.7</v>
      </c>
      <c r="G262" s="3">
        <v>-0.28949999999999998</v>
      </c>
      <c r="H262">
        <v>29279.03</v>
      </c>
      <c r="I262" s="3">
        <v>0.27239999999999998</v>
      </c>
      <c r="J262">
        <v>450</v>
      </c>
      <c r="K262">
        <v>107482.5</v>
      </c>
      <c r="L262">
        <v>433039.35</v>
      </c>
      <c r="M262">
        <v>89</v>
      </c>
      <c r="N262">
        <v>328.98</v>
      </c>
      <c r="O262" s="3">
        <v>-4.6699999999999998E-2</v>
      </c>
      <c r="P262" s="3">
        <v>0.41049999999999998</v>
      </c>
      <c r="Q262" t="s">
        <v>20</v>
      </c>
    </row>
    <row r="263" spans="1:17">
      <c r="A263" t="s">
        <v>142</v>
      </c>
      <c r="B263" t="s">
        <v>19</v>
      </c>
      <c r="C263" s="2">
        <v>43745.53125</v>
      </c>
      <c r="D263">
        <v>177.85</v>
      </c>
      <c r="E263" s="2">
        <v>43745.621527777781</v>
      </c>
      <c r="F263">
        <v>200.55</v>
      </c>
      <c r="G263" s="3">
        <v>0.12759999999999999</v>
      </c>
      <c r="H263">
        <v>-11917.8</v>
      </c>
      <c r="I263" s="3">
        <v>-0.1489</v>
      </c>
      <c r="J263">
        <v>450</v>
      </c>
      <c r="K263">
        <v>80032.5</v>
      </c>
      <c r="L263">
        <v>421121.55</v>
      </c>
      <c r="M263">
        <v>27</v>
      </c>
      <c r="N263">
        <v>-441.4</v>
      </c>
      <c r="O263" s="3">
        <v>-0.12759999999999999</v>
      </c>
      <c r="P263" s="3">
        <v>2.2499999999999999E-2</v>
      </c>
      <c r="Q263" t="s">
        <v>20</v>
      </c>
    </row>
    <row r="264" spans="1:17">
      <c r="A264" t="s">
        <v>151</v>
      </c>
      <c r="B264" t="s">
        <v>19</v>
      </c>
      <c r="C264" s="2">
        <v>43745.621527777781</v>
      </c>
      <c r="D264">
        <v>186.75</v>
      </c>
      <c r="E264" s="2">
        <v>43747.489583333336</v>
      </c>
      <c r="F264">
        <v>187</v>
      </c>
      <c r="G264" s="3">
        <v>1.2999999999999999E-3</v>
      </c>
      <c r="H264">
        <v>-1794.38</v>
      </c>
      <c r="I264" s="3">
        <v>-2.1399999999999999E-2</v>
      </c>
      <c r="J264">
        <v>450</v>
      </c>
      <c r="K264">
        <v>84037.5</v>
      </c>
      <c r="L264">
        <v>419327.17</v>
      </c>
      <c r="M264">
        <v>39</v>
      </c>
      <c r="N264">
        <v>-46.01</v>
      </c>
      <c r="O264" s="3">
        <v>-3.1600000000000003E-2</v>
      </c>
      <c r="P264" s="3">
        <v>0.20130000000000001</v>
      </c>
      <c r="Q264" t="s">
        <v>20</v>
      </c>
    </row>
    <row r="265" spans="1:17">
      <c r="A265" t="s">
        <v>142</v>
      </c>
      <c r="B265" t="s">
        <v>19</v>
      </c>
      <c r="C265" s="2">
        <v>43747.489583333336</v>
      </c>
      <c r="D265">
        <v>192.9</v>
      </c>
      <c r="E265" s="2">
        <v>43748.503472222219</v>
      </c>
      <c r="F265">
        <v>159</v>
      </c>
      <c r="G265" s="3">
        <v>-0.1757</v>
      </c>
      <c r="H265">
        <v>13671.45</v>
      </c>
      <c r="I265" s="3">
        <v>0.1575</v>
      </c>
      <c r="J265">
        <v>450</v>
      </c>
      <c r="K265">
        <v>86805</v>
      </c>
      <c r="L265">
        <v>432998.62</v>
      </c>
      <c r="M265">
        <v>81</v>
      </c>
      <c r="N265">
        <v>168.78</v>
      </c>
      <c r="O265" s="3">
        <v>-2.7699999999999999E-2</v>
      </c>
      <c r="P265" s="3">
        <v>0.40639999999999998</v>
      </c>
      <c r="Q265" t="s">
        <v>20</v>
      </c>
    </row>
    <row r="266" spans="1:17">
      <c r="A266" t="s">
        <v>151</v>
      </c>
      <c r="B266" t="s">
        <v>19</v>
      </c>
      <c r="C266" s="2">
        <v>43748.503472222219</v>
      </c>
      <c r="D266">
        <v>201</v>
      </c>
      <c r="E266" s="2">
        <v>43749.385416666664</v>
      </c>
      <c r="F266">
        <v>234.25</v>
      </c>
      <c r="G266" s="3">
        <v>0.16539999999999999</v>
      </c>
      <c r="H266">
        <v>-16921.13</v>
      </c>
      <c r="I266" s="3">
        <v>-0.18709999999999999</v>
      </c>
      <c r="J266">
        <v>450</v>
      </c>
      <c r="K266">
        <v>90450</v>
      </c>
      <c r="L266">
        <v>416077.5</v>
      </c>
      <c r="M266">
        <v>43</v>
      </c>
      <c r="N266">
        <v>-393.51</v>
      </c>
      <c r="O266" s="3">
        <v>-0.16539999999999999</v>
      </c>
      <c r="P266" s="3">
        <v>7.6899999999999996E-2</v>
      </c>
      <c r="Q266" t="s">
        <v>20</v>
      </c>
    </row>
    <row r="267" spans="1:17">
      <c r="A267" t="s">
        <v>144</v>
      </c>
      <c r="B267" t="s">
        <v>19</v>
      </c>
      <c r="C267" s="2">
        <v>43749.385416666664</v>
      </c>
      <c r="D267">
        <v>161.35</v>
      </c>
      <c r="E267" s="2">
        <v>43749.444444444445</v>
      </c>
      <c r="F267">
        <v>195</v>
      </c>
      <c r="G267" s="3">
        <v>0.20860000000000001</v>
      </c>
      <c r="H267">
        <v>-16746.07</v>
      </c>
      <c r="I267" s="3">
        <v>-0.2306</v>
      </c>
      <c r="J267">
        <v>450</v>
      </c>
      <c r="K267">
        <v>72607.5</v>
      </c>
      <c r="L267">
        <v>399331.42</v>
      </c>
      <c r="M267">
        <v>18</v>
      </c>
      <c r="N267">
        <v>-930.34</v>
      </c>
      <c r="O267" s="3">
        <v>-0.20860000000000001</v>
      </c>
      <c r="P267" s="3">
        <v>0.17630000000000001</v>
      </c>
      <c r="Q267" t="s">
        <v>20</v>
      </c>
    </row>
    <row r="268" spans="1:17">
      <c r="A268" t="s">
        <v>143</v>
      </c>
      <c r="B268" t="s">
        <v>19</v>
      </c>
      <c r="C268" s="2">
        <v>43749.444444444445</v>
      </c>
      <c r="D268">
        <v>159.55000000000001</v>
      </c>
      <c r="E268" s="2">
        <v>43749.579861111109</v>
      </c>
      <c r="F268">
        <v>174</v>
      </c>
      <c r="G268" s="3">
        <v>9.06E-2</v>
      </c>
      <c r="H268">
        <v>-8003.47</v>
      </c>
      <c r="I268" s="3">
        <v>-0.1115</v>
      </c>
      <c r="J268">
        <v>450</v>
      </c>
      <c r="K268">
        <v>71797.5</v>
      </c>
      <c r="L268">
        <v>391327.95</v>
      </c>
      <c r="M268">
        <v>40</v>
      </c>
      <c r="N268">
        <v>-200.09</v>
      </c>
      <c r="O268" s="3">
        <v>-0.12379999999999999</v>
      </c>
      <c r="P268" s="3">
        <v>0.1764</v>
      </c>
      <c r="Q268" t="s">
        <v>20</v>
      </c>
    </row>
    <row r="269" spans="1:17">
      <c r="A269" t="s">
        <v>144</v>
      </c>
      <c r="B269" t="s">
        <v>19</v>
      </c>
      <c r="C269" s="2">
        <v>43749.579861111109</v>
      </c>
      <c r="D269">
        <v>174.05</v>
      </c>
      <c r="E269" s="2">
        <v>43752.631944444445</v>
      </c>
      <c r="F269">
        <v>152.05000000000001</v>
      </c>
      <c r="G269" s="3">
        <v>-0.12640000000000001</v>
      </c>
      <c r="H269">
        <v>8432.5499999999993</v>
      </c>
      <c r="I269" s="3">
        <v>0.1077</v>
      </c>
      <c r="J269">
        <v>450</v>
      </c>
      <c r="K269">
        <v>78322.5</v>
      </c>
      <c r="L269">
        <v>399760.5</v>
      </c>
      <c r="M269">
        <v>92</v>
      </c>
      <c r="N269">
        <v>91.66</v>
      </c>
      <c r="O269" s="3">
        <v>-7.1800000000000003E-2</v>
      </c>
      <c r="P269" s="3">
        <v>0.36799999999999999</v>
      </c>
      <c r="Q269" t="s">
        <v>20</v>
      </c>
    </row>
    <row r="270" spans="1:17">
      <c r="A270" t="s">
        <v>143</v>
      </c>
      <c r="B270" t="s">
        <v>19</v>
      </c>
      <c r="C270" s="2">
        <v>43752.631944444445</v>
      </c>
      <c r="D270">
        <v>170.05</v>
      </c>
      <c r="E270" s="2">
        <v>43753.427083333336</v>
      </c>
      <c r="F270">
        <v>213.1</v>
      </c>
      <c r="G270" s="3">
        <v>0.25319999999999998</v>
      </c>
      <c r="H270">
        <v>-21096.67</v>
      </c>
      <c r="I270" s="3">
        <v>-0.2757</v>
      </c>
      <c r="J270">
        <v>450</v>
      </c>
      <c r="K270">
        <v>76522.5</v>
      </c>
      <c r="L270">
        <v>378663.82</v>
      </c>
      <c r="M270">
        <v>18</v>
      </c>
      <c r="N270">
        <v>-1172.04</v>
      </c>
      <c r="O270" s="3">
        <v>-0.29370000000000002</v>
      </c>
      <c r="P270" s="3">
        <v>2.76E-2</v>
      </c>
      <c r="Q270" t="s">
        <v>20</v>
      </c>
    </row>
    <row r="271" spans="1:17">
      <c r="A271" t="s">
        <v>146</v>
      </c>
      <c r="B271" t="s">
        <v>19</v>
      </c>
      <c r="C271" s="2">
        <v>43753.427083333336</v>
      </c>
      <c r="D271">
        <v>159.44999999999999</v>
      </c>
      <c r="E271" s="2">
        <v>43754.538194444445</v>
      </c>
      <c r="F271">
        <v>124.7</v>
      </c>
      <c r="G271" s="3">
        <v>-0.21790000000000001</v>
      </c>
      <c r="H271">
        <v>14358.82</v>
      </c>
      <c r="I271" s="3">
        <v>0.2001</v>
      </c>
      <c r="J271">
        <v>450</v>
      </c>
      <c r="K271">
        <v>71752.5</v>
      </c>
      <c r="L271">
        <v>393022.65</v>
      </c>
      <c r="M271">
        <v>109</v>
      </c>
      <c r="N271">
        <v>131.72999999999999</v>
      </c>
      <c r="O271" s="3">
        <v>-3.9800000000000002E-2</v>
      </c>
      <c r="P271" s="3">
        <v>0.29409999999999997</v>
      </c>
      <c r="Q271" t="s">
        <v>20</v>
      </c>
    </row>
    <row r="272" spans="1:17">
      <c r="A272" t="s">
        <v>145</v>
      </c>
      <c r="B272" t="s">
        <v>19</v>
      </c>
      <c r="C272" s="2">
        <v>43754.538194444445</v>
      </c>
      <c r="D272">
        <v>172.8</v>
      </c>
      <c r="E272" s="2">
        <v>43754.628472222219</v>
      </c>
      <c r="F272">
        <v>181.5</v>
      </c>
      <c r="G272" s="3">
        <v>5.0299999999999997E-2</v>
      </c>
      <c r="H272">
        <v>-5509.35</v>
      </c>
      <c r="I272" s="3">
        <v>-7.0900000000000005E-2</v>
      </c>
      <c r="J272">
        <v>450</v>
      </c>
      <c r="K272">
        <v>77760</v>
      </c>
      <c r="L272">
        <v>387513.3</v>
      </c>
      <c r="M272">
        <v>27</v>
      </c>
      <c r="N272">
        <v>-204.05</v>
      </c>
      <c r="O272" s="3">
        <v>-5.3199999999999997E-2</v>
      </c>
      <c r="P272" s="3">
        <v>0.10589999999999999</v>
      </c>
      <c r="Q272" t="s">
        <v>20</v>
      </c>
    </row>
    <row r="273" spans="1:17">
      <c r="A273" t="s">
        <v>150</v>
      </c>
      <c r="B273" t="s">
        <v>19</v>
      </c>
      <c r="C273" s="2">
        <v>43754.628472222219</v>
      </c>
      <c r="D273">
        <v>151.19999999999999</v>
      </c>
      <c r="E273" s="2">
        <v>43760.46875</v>
      </c>
      <c r="F273">
        <v>58.25</v>
      </c>
      <c r="G273" s="3">
        <v>-0.61470000000000002</v>
      </c>
      <c r="H273">
        <v>40884.97</v>
      </c>
      <c r="I273" s="3">
        <v>0.60089999999999999</v>
      </c>
      <c r="J273">
        <v>450</v>
      </c>
      <c r="K273">
        <v>68040</v>
      </c>
      <c r="L273">
        <v>428398.27</v>
      </c>
      <c r="M273">
        <v>183</v>
      </c>
      <c r="N273">
        <v>223.42</v>
      </c>
      <c r="O273" s="3">
        <v>-4.2999999999999997E-2</v>
      </c>
      <c r="P273" s="3">
        <v>0.64119999999999999</v>
      </c>
      <c r="Q273" t="s">
        <v>20</v>
      </c>
    </row>
    <row r="274" spans="1:17">
      <c r="A274" t="s">
        <v>155</v>
      </c>
      <c r="B274" t="s">
        <v>19</v>
      </c>
      <c r="C274" s="2">
        <v>43760.46875</v>
      </c>
      <c r="D274">
        <v>154.05000000000001</v>
      </c>
      <c r="E274" s="2">
        <v>43761.454861111109</v>
      </c>
      <c r="F274">
        <v>143.80000000000001</v>
      </c>
      <c r="G274" s="3">
        <v>-6.6500000000000004E-2</v>
      </c>
      <c r="H274">
        <v>3272.18</v>
      </c>
      <c r="I274" s="3">
        <v>4.7199999999999999E-2</v>
      </c>
      <c r="J274">
        <v>450</v>
      </c>
      <c r="K274">
        <v>69322.5</v>
      </c>
      <c r="L274">
        <v>431670.45</v>
      </c>
      <c r="M274">
        <v>73</v>
      </c>
      <c r="N274">
        <v>44.82</v>
      </c>
      <c r="O274" s="3">
        <v>-0.2051</v>
      </c>
      <c r="P274" s="3">
        <v>0.38879999999999998</v>
      </c>
      <c r="Q274" t="s">
        <v>20</v>
      </c>
    </row>
    <row r="275" spans="1:17">
      <c r="A275" t="s">
        <v>147</v>
      </c>
      <c r="B275" t="s">
        <v>19</v>
      </c>
      <c r="C275" s="2">
        <v>43761.454861111109</v>
      </c>
      <c r="D275">
        <v>83.25</v>
      </c>
      <c r="E275" s="2">
        <v>43761.611111111109</v>
      </c>
      <c r="F275">
        <v>93.25</v>
      </c>
      <c r="G275" s="3">
        <v>0.1201</v>
      </c>
      <c r="H275">
        <v>-5294.25</v>
      </c>
      <c r="I275" s="3">
        <v>-0.14130000000000001</v>
      </c>
      <c r="J275">
        <v>450</v>
      </c>
      <c r="K275">
        <v>37462.5</v>
      </c>
      <c r="L275">
        <v>426376.2</v>
      </c>
      <c r="M275">
        <v>46</v>
      </c>
      <c r="N275">
        <v>-115.09</v>
      </c>
      <c r="O275" s="3">
        <v>-0.1237</v>
      </c>
      <c r="P275" s="3">
        <v>0.1099</v>
      </c>
      <c r="Q275" t="s">
        <v>20</v>
      </c>
    </row>
    <row r="276" spans="1:17">
      <c r="A276" t="s">
        <v>155</v>
      </c>
      <c r="B276" t="s">
        <v>19</v>
      </c>
      <c r="C276" s="2">
        <v>43761.611111111109</v>
      </c>
      <c r="D276">
        <v>119.9</v>
      </c>
      <c r="E276" s="2">
        <v>43762.385416666664</v>
      </c>
      <c r="F276">
        <v>139.9</v>
      </c>
      <c r="G276" s="3">
        <v>0.1668</v>
      </c>
      <c r="H276">
        <v>-10169.1</v>
      </c>
      <c r="I276" s="3">
        <v>-0.1885</v>
      </c>
      <c r="J276">
        <v>450</v>
      </c>
      <c r="K276">
        <v>53955</v>
      </c>
      <c r="L276">
        <v>416207.1</v>
      </c>
      <c r="M276">
        <v>12</v>
      </c>
      <c r="N276">
        <v>-847.42</v>
      </c>
      <c r="O276" s="3">
        <v>-0.19850000000000001</v>
      </c>
      <c r="P276" s="3">
        <v>0.1472</v>
      </c>
      <c r="Q276" t="s">
        <v>20</v>
      </c>
    </row>
    <row r="277" spans="1:17">
      <c r="A277" t="s">
        <v>148</v>
      </c>
      <c r="B277" t="s">
        <v>19</v>
      </c>
      <c r="C277" s="2">
        <v>43762.385416666664</v>
      </c>
      <c r="D277">
        <v>115.7</v>
      </c>
      <c r="E277" s="2">
        <v>43762.4375</v>
      </c>
      <c r="F277">
        <v>146.15</v>
      </c>
      <c r="G277" s="3">
        <v>0.26319999999999999</v>
      </c>
      <c r="H277">
        <v>-14880.83</v>
      </c>
      <c r="I277" s="3">
        <v>-0.2858</v>
      </c>
      <c r="J277">
        <v>450</v>
      </c>
      <c r="K277">
        <v>52065</v>
      </c>
      <c r="L277">
        <v>401326.27</v>
      </c>
      <c r="M277">
        <v>16</v>
      </c>
      <c r="N277">
        <v>-930.05</v>
      </c>
      <c r="O277" s="3">
        <v>-0.33489999999999998</v>
      </c>
      <c r="P277" s="3">
        <v>0.10929999999999999</v>
      </c>
      <c r="Q277" t="s">
        <v>20</v>
      </c>
    </row>
    <row r="278" spans="1:17">
      <c r="A278" t="s">
        <v>155</v>
      </c>
      <c r="B278" t="s">
        <v>19</v>
      </c>
      <c r="C278" s="2">
        <v>43762.4375</v>
      </c>
      <c r="D278">
        <v>110.15</v>
      </c>
      <c r="E278" s="2">
        <v>43763.385416666664</v>
      </c>
      <c r="F278">
        <v>83.9</v>
      </c>
      <c r="G278" s="3">
        <v>-0.23830000000000001</v>
      </c>
      <c r="H278">
        <v>10939.28</v>
      </c>
      <c r="I278" s="3">
        <v>0.22070000000000001</v>
      </c>
      <c r="J278">
        <v>450</v>
      </c>
      <c r="K278">
        <v>49567.5</v>
      </c>
      <c r="L278">
        <v>412265.55</v>
      </c>
      <c r="M278">
        <v>62</v>
      </c>
      <c r="N278">
        <v>176.44</v>
      </c>
      <c r="O278" s="3">
        <v>-0.11849999999999999</v>
      </c>
      <c r="P278" s="3">
        <v>0.26829999999999998</v>
      </c>
      <c r="Q278" t="s">
        <v>20</v>
      </c>
    </row>
    <row r="279" spans="1:17">
      <c r="A279" t="s">
        <v>147</v>
      </c>
      <c r="B279" t="s">
        <v>19</v>
      </c>
      <c r="C279" s="2">
        <v>43763.385416666664</v>
      </c>
      <c r="D279">
        <v>94</v>
      </c>
      <c r="E279" s="2">
        <v>43763.482638888891</v>
      </c>
      <c r="F279">
        <v>86.5</v>
      </c>
      <c r="G279" s="3">
        <v>-7.9799999999999996E-2</v>
      </c>
      <c r="H279">
        <v>2562.75</v>
      </c>
      <c r="I279" s="3">
        <v>6.0600000000000001E-2</v>
      </c>
      <c r="J279">
        <v>450</v>
      </c>
      <c r="K279">
        <v>42300</v>
      </c>
      <c r="L279">
        <v>414828.3</v>
      </c>
      <c r="M279">
        <v>29</v>
      </c>
      <c r="N279">
        <v>88.37</v>
      </c>
      <c r="O279" s="3">
        <v>-9.0399999999999994E-2</v>
      </c>
      <c r="P279" s="3">
        <v>0.23669999999999999</v>
      </c>
      <c r="Q279" t="s">
        <v>20</v>
      </c>
    </row>
    <row r="280" spans="1:17">
      <c r="A280" t="s">
        <v>155</v>
      </c>
      <c r="B280" t="s">
        <v>19</v>
      </c>
      <c r="C280" s="2">
        <v>43763.482638888891</v>
      </c>
      <c r="D280">
        <v>77.75</v>
      </c>
      <c r="E280" s="2">
        <v>43763.604166666664</v>
      </c>
      <c r="F280">
        <v>84.3</v>
      </c>
      <c r="G280" s="3">
        <v>8.4199999999999997E-2</v>
      </c>
      <c r="H280">
        <v>-3676.72</v>
      </c>
      <c r="I280" s="3">
        <v>-0.1051</v>
      </c>
      <c r="J280">
        <v>450</v>
      </c>
      <c r="K280">
        <v>34987.5</v>
      </c>
      <c r="L280">
        <v>411151.57</v>
      </c>
      <c r="M280">
        <v>36</v>
      </c>
      <c r="N280">
        <v>-102.13</v>
      </c>
      <c r="O280" s="3">
        <v>-8.4199999999999997E-2</v>
      </c>
      <c r="P280" s="3">
        <v>0.4521</v>
      </c>
      <c r="Q280" t="s">
        <v>20</v>
      </c>
    </row>
    <row r="281" spans="1:17">
      <c r="A281" t="s">
        <v>147</v>
      </c>
      <c r="B281" t="s">
        <v>19</v>
      </c>
      <c r="C281" s="2">
        <v>43763.604166666664</v>
      </c>
      <c r="D281">
        <v>70.5</v>
      </c>
      <c r="E281" s="2">
        <v>43769.614583333336</v>
      </c>
      <c r="F281">
        <v>0.1</v>
      </c>
      <c r="G281" s="3">
        <v>-0.99860000000000004</v>
      </c>
      <c r="H281">
        <v>31362.3</v>
      </c>
      <c r="I281" s="3">
        <v>0.98860000000000003</v>
      </c>
      <c r="J281">
        <v>450</v>
      </c>
      <c r="K281">
        <v>31725</v>
      </c>
      <c r="L281">
        <v>442513.87</v>
      </c>
      <c r="M281">
        <v>245</v>
      </c>
      <c r="N281">
        <v>128.01</v>
      </c>
      <c r="O281" s="3">
        <v>-0.1794</v>
      </c>
      <c r="P281" s="3">
        <v>0.99929999999999997</v>
      </c>
      <c r="Q281" t="s">
        <v>20</v>
      </c>
    </row>
    <row r="282" spans="1:17">
      <c r="A282" t="s">
        <v>157</v>
      </c>
      <c r="B282" t="s">
        <v>19</v>
      </c>
      <c r="C282" s="2">
        <v>43770.385416666664</v>
      </c>
      <c r="D282">
        <v>207.3</v>
      </c>
      <c r="E282" s="2">
        <v>43770.510416666664</v>
      </c>
      <c r="F282">
        <v>202.05</v>
      </c>
      <c r="G282" s="3">
        <v>-2.53E-2</v>
      </c>
      <c r="H282">
        <v>520.42999999999995</v>
      </c>
      <c r="I282" s="3">
        <v>5.5999999999999999E-3</v>
      </c>
      <c r="J282">
        <v>450</v>
      </c>
      <c r="K282">
        <v>93285</v>
      </c>
      <c r="L282">
        <v>443034.3</v>
      </c>
      <c r="M282">
        <v>37</v>
      </c>
      <c r="N282">
        <v>14.07</v>
      </c>
      <c r="O282" s="3">
        <v>-3.6700000000000003E-2</v>
      </c>
      <c r="P282" s="3">
        <v>0.1172</v>
      </c>
      <c r="Q282" t="s">
        <v>20</v>
      </c>
    </row>
    <row r="283" spans="1:17">
      <c r="A283" t="s">
        <v>158</v>
      </c>
      <c r="B283" t="s">
        <v>19</v>
      </c>
      <c r="C283" s="2">
        <v>43770.510416666664</v>
      </c>
      <c r="D283">
        <v>178.1</v>
      </c>
      <c r="E283" s="2">
        <v>43773.5</v>
      </c>
      <c r="F283">
        <v>160.75</v>
      </c>
      <c r="G283" s="3">
        <v>-9.74E-2</v>
      </c>
      <c r="H283">
        <v>6282.67</v>
      </c>
      <c r="I283" s="3">
        <v>7.8399999999999997E-2</v>
      </c>
      <c r="J283">
        <v>450</v>
      </c>
      <c r="K283">
        <v>80145</v>
      </c>
      <c r="L283">
        <v>449316.97</v>
      </c>
      <c r="M283">
        <v>74</v>
      </c>
      <c r="N283">
        <v>84.9</v>
      </c>
      <c r="O283" s="3">
        <v>-8.5300000000000001E-2</v>
      </c>
      <c r="P283" s="3">
        <v>0.25319999999999998</v>
      </c>
      <c r="Q283" t="s">
        <v>20</v>
      </c>
    </row>
    <row r="284" spans="1:17">
      <c r="A284" t="s">
        <v>157</v>
      </c>
      <c r="B284" t="s">
        <v>19</v>
      </c>
      <c r="C284" s="2">
        <v>43773.5</v>
      </c>
      <c r="D284">
        <v>207</v>
      </c>
      <c r="E284" s="2">
        <v>43773.614583333336</v>
      </c>
      <c r="F284">
        <v>224.3</v>
      </c>
      <c r="G284" s="3">
        <v>8.3599999999999994E-2</v>
      </c>
      <c r="H284">
        <v>-9725.85</v>
      </c>
      <c r="I284" s="3">
        <v>-0.10440000000000001</v>
      </c>
      <c r="J284">
        <v>450</v>
      </c>
      <c r="K284">
        <v>93150</v>
      </c>
      <c r="L284">
        <v>439591.12</v>
      </c>
      <c r="M284">
        <v>34</v>
      </c>
      <c r="N284">
        <v>-286.05</v>
      </c>
      <c r="O284" s="3">
        <v>-8.5000000000000006E-2</v>
      </c>
      <c r="P284" s="3">
        <v>3.1399999999999997E-2</v>
      </c>
      <c r="Q284" t="s">
        <v>20</v>
      </c>
    </row>
    <row r="285" spans="1:17">
      <c r="A285" t="s">
        <v>159</v>
      </c>
      <c r="B285" t="s">
        <v>19</v>
      </c>
      <c r="C285" s="2">
        <v>43773.614583333336</v>
      </c>
      <c r="D285">
        <v>183.6</v>
      </c>
      <c r="E285" s="2">
        <v>43774.479166666664</v>
      </c>
      <c r="F285">
        <v>191.1</v>
      </c>
      <c r="G285" s="3">
        <v>4.0800000000000003E-2</v>
      </c>
      <c r="H285">
        <v>-5061.1499999999996</v>
      </c>
      <c r="I285" s="3">
        <v>-6.13E-2</v>
      </c>
      <c r="J285">
        <v>450</v>
      </c>
      <c r="K285">
        <v>82620</v>
      </c>
      <c r="L285">
        <v>434529.97</v>
      </c>
      <c r="M285">
        <v>38</v>
      </c>
      <c r="N285">
        <v>-133.19</v>
      </c>
      <c r="O285" s="3">
        <v>-9.4200000000000006E-2</v>
      </c>
      <c r="P285" s="3">
        <v>6.7799999999999999E-2</v>
      </c>
      <c r="Q285" t="s">
        <v>20</v>
      </c>
    </row>
    <row r="286" spans="1:17">
      <c r="A286" t="s">
        <v>157</v>
      </c>
      <c r="B286" t="s">
        <v>19</v>
      </c>
      <c r="C286" s="2">
        <v>43774.479166666664</v>
      </c>
      <c r="D286">
        <v>213</v>
      </c>
      <c r="E286" s="2">
        <v>43774.642361111109</v>
      </c>
      <c r="F286">
        <v>203.45</v>
      </c>
      <c r="G286" s="3">
        <v>-4.48E-2</v>
      </c>
      <c r="H286">
        <v>2423.48</v>
      </c>
      <c r="I286" s="3">
        <v>2.53E-2</v>
      </c>
      <c r="J286">
        <v>450</v>
      </c>
      <c r="K286">
        <v>95850</v>
      </c>
      <c r="L286">
        <v>436953.45</v>
      </c>
      <c r="M286">
        <v>48</v>
      </c>
      <c r="N286">
        <v>50.49</v>
      </c>
      <c r="O286" s="3">
        <v>-1.8800000000000001E-2</v>
      </c>
      <c r="P286" s="3">
        <v>0.17369999999999999</v>
      </c>
      <c r="Q286" t="s">
        <v>20</v>
      </c>
    </row>
    <row r="287" spans="1:17">
      <c r="A287" t="s">
        <v>158</v>
      </c>
      <c r="B287" t="s">
        <v>19</v>
      </c>
      <c r="C287" s="2">
        <v>43775.385416666664</v>
      </c>
      <c r="D287">
        <v>164.45</v>
      </c>
      <c r="E287" s="2">
        <v>43775.40625</v>
      </c>
      <c r="F287">
        <v>169.85</v>
      </c>
      <c r="G287" s="3">
        <v>3.2800000000000003E-2</v>
      </c>
      <c r="H287">
        <v>-3934.35</v>
      </c>
      <c r="I287" s="3">
        <v>-5.3199999999999997E-2</v>
      </c>
      <c r="J287">
        <v>450</v>
      </c>
      <c r="K287">
        <v>74002.5</v>
      </c>
      <c r="L287">
        <v>433019.1</v>
      </c>
      <c r="M287">
        <v>7</v>
      </c>
      <c r="N287">
        <v>-562.04999999999995</v>
      </c>
      <c r="O287" s="3">
        <v>-5.1999999999999998E-2</v>
      </c>
      <c r="P287" s="3">
        <v>9.8199999999999996E-2</v>
      </c>
      <c r="Q287" t="s">
        <v>20</v>
      </c>
    </row>
    <row r="288" spans="1:17">
      <c r="A288" t="s">
        <v>157</v>
      </c>
      <c r="B288" t="s">
        <v>19</v>
      </c>
      <c r="C288" s="2">
        <v>43775.40625</v>
      </c>
      <c r="D288">
        <v>169.6</v>
      </c>
      <c r="E288" s="2">
        <v>43775.482638888891</v>
      </c>
      <c r="F288">
        <v>194</v>
      </c>
      <c r="G288" s="3">
        <v>0.1439</v>
      </c>
      <c r="H288">
        <v>-12616.2</v>
      </c>
      <c r="I288" s="3">
        <v>-0.1653</v>
      </c>
      <c r="J288">
        <v>450</v>
      </c>
      <c r="K288">
        <v>76320</v>
      </c>
      <c r="L288">
        <v>420402.9</v>
      </c>
      <c r="M288">
        <v>23</v>
      </c>
      <c r="N288">
        <v>-548.53</v>
      </c>
      <c r="O288" s="3">
        <v>-0.1439</v>
      </c>
      <c r="P288" s="3">
        <v>5.5399999999999998E-2</v>
      </c>
      <c r="Q288" t="s">
        <v>20</v>
      </c>
    </row>
    <row r="289" spans="1:17">
      <c r="A289" t="s">
        <v>158</v>
      </c>
      <c r="B289" t="s">
        <v>19</v>
      </c>
      <c r="C289" s="2">
        <v>43775.482638888891</v>
      </c>
      <c r="D289">
        <v>142.44999999999999</v>
      </c>
      <c r="E289" s="2">
        <v>43776.520833333336</v>
      </c>
      <c r="F289">
        <v>122.45</v>
      </c>
      <c r="G289" s="3">
        <v>-0.1404</v>
      </c>
      <c r="H289">
        <v>7807.95</v>
      </c>
      <c r="I289" s="3">
        <v>0.12180000000000001</v>
      </c>
      <c r="J289">
        <v>450</v>
      </c>
      <c r="K289">
        <v>64102.5</v>
      </c>
      <c r="L289">
        <v>428210.85</v>
      </c>
      <c r="M289">
        <v>88</v>
      </c>
      <c r="N289">
        <v>88.73</v>
      </c>
      <c r="O289" s="3">
        <v>-8.6699999999999999E-2</v>
      </c>
      <c r="P289" s="3">
        <v>0.26290000000000002</v>
      </c>
      <c r="Q289" t="s">
        <v>20</v>
      </c>
    </row>
    <row r="290" spans="1:17">
      <c r="A290" t="s">
        <v>161</v>
      </c>
      <c r="B290" t="s">
        <v>19</v>
      </c>
      <c r="C290" s="2">
        <v>43776.520833333336</v>
      </c>
      <c r="D290">
        <v>151.44999999999999</v>
      </c>
      <c r="E290" s="2">
        <v>43776.583333333336</v>
      </c>
      <c r="F290">
        <v>183</v>
      </c>
      <c r="G290" s="3">
        <v>0.20830000000000001</v>
      </c>
      <c r="H290">
        <v>-15702.53</v>
      </c>
      <c r="I290" s="3">
        <v>-0.23039999999999999</v>
      </c>
      <c r="J290">
        <v>450</v>
      </c>
      <c r="K290">
        <v>68152.5</v>
      </c>
      <c r="L290">
        <v>412508.32</v>
      </c>
      <c r="M290">
        <v>19</v>
      </c>
      <c r="N290">
        <v>-826.45</v>
      </c>
      <c r="O290" s="3">
        <v>-0.20830000000000001</v>
      </c>
      <c r="P290" s="3">
        <v>4.82E-2</v>
      </c>
      <c r="Q290" t="s">
        <v>20</v>
      </c>
    </row>
    <row r="291" spans="1:17">
      <c r="A291" t="s">
        <v>159</v>
      </c>
      <c r="B291" t="s">
        <v>19</v>
      </c>
      <c r="C291" s="2">
        <v>43776.583333333336</v>
      </c>
      <c r="D291">
        <v>133.30000000000001</v>
      </c>
      <c r="E291" s="2">
        <v>43777.4375</v>
      </c>
      <c r="F291">
        <v>161.30000000000001</v>
      </c>
      <c r="G291" s="3">
        <v>0.21010000000000001</v>
      </c>
      <c r="H291">
        <v>-13925.7</v>
      </c>
      <c r="I291" s="3">
        <v>-0.23219999999999999</v>
      </c>
      <c r="J291">
        <v>450</v>
      </c>
      <c r="K291">
        <v>59985</v>
      </c>
      <c r="L291">
        <v>398582.62</v>
      </c>
      <c r="M291">
        <v>35</v>
      </c>
      <c r="N291">
        <v>-397.88</v>
      </c>
      <c r="O291" s="3">
        <v>-0.21010000000000001</v>
      </c>
      <c r="P291" s="3">
        <v>5.2900000000000003E-2</v>
      </c>
      <c r="Q291" t="s">
        <v>20</v>
      </c>
    </row>
    <row r="292" spans="1:17">
      <c r="A292" t="s">
        <v>161</v>
      </c>
      <c r="B292" t="s">
        <v>19</v>
      </c>
      <c r="C292" s="2">
        <v>43777.4375</v>
      </c>
      <c r="D292">
        <v>141</v>
      </c>
      <c r="E292" s="2">
        <v>43777.520833333336</v>
      </c>
      <c r="F292">
        <v>160.05000000000001</v>
      </c>
      <c r="G292" s="3">
        <v>0.1351</v>
      </c>
      <c r="H292">
        <v>-9927.23</v>
      </c>
      <c r="I292" s="3">
        <v>-0.1565</v>
      </c>
      <c r="J292">
        <v>450</v>
      </c>
      <c r="K292">
        <v>63450</v>
      </c>
      <c r="L292">
        <v>388655.4</v>
      </c>
      <c r="M292">
        <v>25</v>
      </c>
      <c r="N292">
        <v>-397.09</v>
      </c>
      <c r="O292" s="3">
        <v>-0.1532</v>
      </c>
      <c r="P292" s="3">
        <v>6.5600000000000006E-2</v>
      </c>
      <c r="Q292" t="s">
        <v>20</v>
      </c>
    </row>
    <row r="293" spans="1:17">
      <c r="A293" t="s">
        <v>159</v>
      </c>
      <c r="B293" t="s">
        <v>19</v>
      </c>
      <c r="C293" s="2">
        <v>43777.520833333336</v>
      </c>
      <c r="D293">
        <v>142.35</v>
      </c>
      <c r="E293" s="2">
        <v>43777.565972222219</v>
      </c>
      <c r="F293">
        <v>158.44999999999999</v>
      </c>
      <c r="G293" s="3">
        <v>0.11310000000000001</v>
      </c>
      <c r="H293">
        <v>-8598.6</v>
      </c>
      <c r="I293" s="3">
        <v>-0.13420000000000001</v>
      </c>
      <c r="J293">
        <v>450</v>
      </c>
      <c r="K293">
        <v>64057.5</v>
      </c>
      <c r="L293">
        <v>380056.8</v>
      </c>
      <c r="M293">
        <v>14</v>
      </c>
      <c r="N293">
        <v>-614.19000000000005</v>
      </c>
      <c r="O293" s="3">
        <v>-0.11310000000000001</v>
      </c>
      <c r="P293" s="3">
        <v>0.15029999999999999</v>
      </c>
      <c r="Q293" t="s">
        <v>20</v>
      </c>
    </row>
    <row r="294" spans="1:17">
      <c r="A294" t="s">
        <v>161</v>
      </c>
      <c r="B294" t="s">
        <v>19</v>
      </c>
      <c r="C294" s="2">
        <v>43777.565972222219</v>
      </c>
      <c r="D294">
        <v>137.15</v>
      </c>
      <c r="E294" s="2">
        <v>43780.628472222219</v>
      </c>
      <c r="F294">
        <v>112.9</v>
      </c>
      <c r="G294" s="3">
        <v>-0.17680000000000001</v>
      </c>
      <c r="H294">
        <v>9787.2800000000007</v>
      </c>
      <c r="I294" s="3">
        <v>0.15859999999999999</v>
      </c>
      <c r="J294">
        <v>450</v>
      </c>
      <c r="K294">
        <v>61717.5</v>
      </c>
      <c r="L294">
        <v>389844.07</v>
      </c>
      <c r="M294">
        <v>95</v>
      </c>
      <c r="N294">
        <v>103.02</v>
      </c>
      <c r="O294" s="3">
        <v>-0.12609999999999999</v>
      </c>
      <c r="P294" s="3">
        <v>0.3609</v>
      </c>
      <c r="Q294" t="s">
        <v>20</v>
      </c>
    </row>
    <row r="295" spans="1:17">
      <c r="A295" t="s">
        <v>158</v>
      </c>
      <c r="B295" t="s">
        <v>19</v>
      </c>
      <c r="C295" s="2">
        <v>43780.628472222219</v>
      </c>
      <c r="D295">
        <v>124.1</v>
      </c>
      <c r="E295" s="2">
        <v>43782.506944444445</v>
      </c>
      <c r="F295">
        <v>131.69999999999999</v>
      </c>
      <c r="G295" s="3">
        <v>6.1199999999999997E-2</v>
      </c>
      <c r="H295">
        <v>-4571.1000000000004</v>
      </c>
      <c r="I295" s="3">
        <v>-8.1900000000000001E-2</v>
      </c>
      <c r="J295">
        <v>450</v>
      </c>
      <c r="K295">
        <v>55845</v>
      </c>
      <c r="L295">
        <v>385272.97</v>
      </c>
      <c r="M295">
        <v>42</v>
      </c>
      <c r="N295">
        <v>-108.84</v>
      </c>
      <c r="O295" s="3">
        <v>-0.13220000000000001</v>
      </c>
      <c r="P295" s="3">
        <v>9.7900000000000001E-2</v>
      </c>
      <c r="Q295" t="s">
        <v>20</v>
      </c>
    </row>
    <row r="296" spans="1:17">
      <c r="A296" t="s">
        <v>157</v>
      </c>
      <c r="B296" t="s">
        <v>19</v>
      </c>
      <c r="C296" s="2">
        <v>43782.506944444445</v>
      </c>
      <c r="D296">
        <v>142.30000000000001</v>
      </c>
      <c r="E296" s="2">
        <v>43783.461805555555</v>
      </c>
      <c r="F296">
        <v>132.19999999999999</v>
      </c>
      <c r="G296" s="3">
        <v>-7.0999999999999994E-2</v>
      </c>
      <c r="H296">
        <v>3309.75</v>
      </c>
      <c r="I296" s="3">
        <v>5.1700000000000003E-2</v>
      </c>
      <c r="J296">
        <v>450</v>
      </c>
      <c r="K296">
        <v>64035</v>
      </c>
      <c r="L296">
        <v>388582.72</v>
      </c>
      <c r="M296">
        <v>64</v>
      </c>
      <c r="N296">
        <v>51.71</v>
      </c>
      <c r="O296" s="3">
        <v>-9.2100000000000001E-2</v>
      </c>
      <c r="P296" s="3">
        <v>0.34050000000000002</v>
      </c>
      <c r="Q296" t="s">
        <v>20</v>
      </c>
    </row>
    <row r="297" spans="1:17">
      <c r="A297" t="s">
        <v>158</v>
      </c>
      <c r="B297" t="s">
        <v>19</v>
      </c>
      <c r="C297" s="2">
        <v>43783.461805555555</v>
      </c>
      <c r="D297">
        <v>118.75</v>
      </c>
      <c r="E297" s="2">
        <v>43783.510416666664</v>
      </c>
      <c r="F297">
        <v>150.6</v>
      </c>
      <c r="G297" s="3">
        <v>0.26819999999999999</v>
      </c>
      <c r="H297">
        <v>-15544.57</v>
      </c>
      <c r="I297" s="3">
        <v>-0.29089999999999999</v>
      </c>
      <c r="J297">
        <v>450</v>
      </c>
      <c r="K297">
        <v>53437.5</v>
      </c>
      <c r="L297">
        <v>373038.15</v>
      </c>
      <c r="M297">
        <v>15</v>
      </c>
      <c r="N297">
        <v>-1036.3</v>
      </c>
      <c r="O297" s="3">
        <v>-0.26819999999999999</v>
      </c>
      <c r="P297" s="3">
        <v>4.8000000000000001E-2</v>
      </c>
      <c r="Q297" t="s">
        <v>20</v>
      </c>
    </row>
    <row r="298" spans="1:17">
      <c r="A298" t="s">
        <v>160</v>
      </c>
      <c r="B298" t="s">
        <v>19</v>
      </c>
      <c r="C298" s="2">
        <v>43783.510416666664</v>
      </c>
      <c r="D298">
        <v>154.5</v>
      </c>
      <c r="E298" s="2">
        <v>43783.621527777781</v>
      </c>
      <c r="F298">
        <v>181.5</v>
      </c>
      <c r="G298" s="3">
        <v>0.17480000000000001</v>
      </c>
      <c r="H298">
        <v>-13662</v>
      </c>
      <c r="I298" s="3">
        <v>-0.19650000000000001</v>
      </c>
      <c r="J298">
        <v>450</v>
      </c>
      <c r="K298">
        <v>69525</v>
      </c>
      <c r="L298">
        <v>359376.15</v>
      </c>
      <c r="M298">
        <v>33</v>
      </c>
      <c r="N298">
        <v>-414</v>
      </c>
      <c r="O298" s="3">
        <v>-0.17480000000000001</v>
      </c>
      <c r="P298" s="3">
        <v>4.2099999999999999E-2</v>
      </c>
      <c r="Q298" t="s">
        <v>20</v>
      </c>
    </row>
    <row r="299" spans="1:17">
      <c r="A299" t="s">
        <v>158</v>
      </c>
      <c r="B299" t="s">
        <v>19</v>
      </c>
      <c r="C299" s="2">
        <v>43783.621527777781</v>
      </c>
      <c r="D299">
        <v>123.1</v>
      </c>
      <c r="E299" s="2">
        <v>43784.625</v>
      </c>
      <c r="F299">
        <v>88.25</v>
      </c>
      <c r="G299" s="3">
        <v>-0.28310000000000002</v>
      </c>
      <c r="H299">
        <v>14731.42</v>
      </c>
      <c r="I299" s="3">
        <v>0.26590000000000003</v>
      </c>
      <c r="J299">
        <v>450</v>
      </c>
      <c r="K299">
        <v>55395</v>
      </c>
      <c r="L299">
        <v>374107.57</v>
      </c>
      <c r="M299">
        <v>78</v>
      </c>
      <c r="N299">
        <v>188.86</v>
      </c>
      <c r="O299" s="3">
        <v>-6.7000000000000004E-2</v>
      </c>
      <c r="P299" s="3">
        <v>0.39360000000000001</v>
      </c>
      <c r="Q299" t="s">
        <v>20</v>
      </c>
    </row>
    <row r="300" spans="1:17">
      <c r="A300" t="s">
        <v>157</v>
      </c>
      <c r="B300" t="s">
        <v>19</v>
      </c>
      <c r="C300" s="2">
        <v>43784.625</v>
      </c>
      <c r="D300">
        <v>143</v>
      </c>
      <c r="E300" s="2">
        <v>43788.385416666664</v>
      </c>
      <c r="F300">
        <v>113.6</v>
      </c>
      <c r="G300" s="3">
        <v>-0.2056</v>
      </c>
      <c r="H300">
        <v>12075.3</v>
      </c>
      <c r="I300" s="3">
        <v>0.18770000000000001</v>
      </c>
      <c r="J300">
        <v>450</v>
      </c>
      <c r="K300">
        <v>64350</v>
      </c>
      <c r="L300">
        <v>386182.87</v>
      </c>
      <c r="M300">
        <v>84</v>
      </c>
      <c r="N300">
        <v>143.75</v>
      </c>
      <c r="O300" s="3">
        <v>-9.1600000000000001E-2</v>
      </c>
      <c r="P300" s="3">
        <v>0.2787</v>
      </c>
      <c r="Q300" t="s">
        <v>20</v>
      </c>
    </row>
    <row r="301" spans="1:17">
      <c r="A301" t="s">
        <v>158</v>
      </c>
      <c r="B301" t="s">
        <v>19</v>
      </c>
      <c r="C301" s="2">
        <v>43788.385416666664</v>
      </c>
      <c r="D301">
        <v>89.9</v>
      </c>
      <c r="E301" s="2">
        <v>43788.614583333336</v>
      </c>
      <c r="F301">
        <v>73.5</v>
      </c>
      <c r="G301" s="3">
        <v>-0.18240000000000001</v>
      </c>
      <c r="H301">
        <v>6644.7</v>
      </c>
      <c r="I301" s="3">
        <v>0.16420000000000001</v>
      </c>
      <c r="J301">
        <v>450</v>
      </c>
      <c r="K301">
        <v>40455</v>
      </c>
      <c r="L301">
        <v>392827.57</v>
      </c>
      <c r="M301">
        <v>67</v>
      </c>
      <c r="N301">
        <v>99.17</v>
      </c>
      <c r="O301" s="3">
        <v>-0.1012</v>
      </c>
      <c r="P301" s="3">
        <v>0.3009</v>
      </c>
      <c r="Q301" t="s">
        <v>20</v>
      </c>
    </row>
    <row r="302" spans="1:17">
      <c r="A302" t="s">
        <v>157</v>
      </c>
      <c r="B302" t="s">
        <v>19</v>
      </c>
      <c r="C302" s="2">
        <v>43788.614583333336</v>
      </c>
      <c r="D302">
        <v>123.1</v>
      </c>
      <c r="E302" s="2">
        <v>43788.635416666664</v>
      </c>
      <c r="F302">
        <v>141.80000000000001</v>
      </c>
      <c r="G302" s="3">
        <v>0.15190000000000001</v>
      </c>
      <c r="H302">
        <v>-9607.0499999999993</v>
      </c>
      <c r="I302" s="3">
        <v>-0.1734</v>
      </c>
      <c r="J302">
        <v>450</v>
      </c>
      <c r="K302">
        <v>55395</v>
      </c>
      <c r="L302">
        <v>383220.52</v>
      </c>
      <c r="M302">
        <v>7</v>
      </c>
      <c r="N302">
        <v>-1372.44</v>
      </c>
      <c r="O302" s="3">
        <v>-0.15190000000000001</v>
      </c>
      <c r="P302" s="3">
        <v>4.6699999999999998E-2</v>
      </c>
      <c r="Q302" t="s">
        <v>20</v>
      </c>
    </row>
    <row r="303" spans="1:17">
      <c r="A303" t="s">
        <v>158</v>
      </c>
      <c r="B303" t="s">
        <v>19</v>
      </c>
      <c r="C303" s="2">
        <v>43788.635416666664</v>
      </c>
      <c r="D303">
        <v>64</v>
      </c>
      <c r="E303" s="2">
        <v>43789.614583333336</v>
      </c>
      <c r="F303">
        <v>50</v>
      </c>
      <c r="G303" s="3">
        <v>-0.21879999999999999</v>
      </c>
      <c r="H303">
        <v>5787</v>
      </c>
      <c r="I303" s="3">
        <v>0.2009</v>
      </c>
      <c r="J303">
        <v>450</v>
      </c>
      <c r="K303">
        <v>28800</v>
      </c>
      <c r="L303">
        <v>389007.52</v>
      </c>
      <c r="M303">
        <v>71</v>
      </c>
      <c r="N303">
        <v>81.510000000000005</v>
      </c>
      <c r="O303" s="3">
        <v>-0.1242</v>
      </c>
      <c r="P303" s="3">
        <v>0.40939999999999999</v>
      </c>
      <c r="Q303" t="s">
        <v>20</v>
      </c>
    </row>
    <row r="304" spans="1:17">
      <c r="A304" t="s">
        <v>161</v>
      </c>
      <c r="B304" t="s">
        <v>19</v>
      </c>
      <c r="C304" s="2">
        <v>43789.614583333336</v>
      </c>
      <c r="D304">
        <v>92.5</v>
      </c>
      <c r="E304" s="2">
        <v>43790.517361111109</v>
      </c>
      <c r="F304">
        <v>90.55</v>
      </c>
      <c r="G304" s="3">
        <v>-2.1100000000000001E-2</v>
      </c>
      <c r="H304">
        <v>53.78</v>
      </c>
      <c r="I304" s="3">
        <v>1.2999999999999999E-3</v>
      </c>
      <c r="J304">
        <v>450</v>
      </c>
      <c r="K304">
        <v>41625</v>
      </c>
      <c r="L304">
        <v>389061.3</v>
      </c>
      <c r="M304">
        <v>49</v>
      </c>
      <c r="N304">
        <v>1.1000000000000001</v>
      </c>
      <c r="O304" s="3">
        <v>-0.13300000000000001</v>
      </c>
      <c r="P304" s="3">
        <v>0.18920000000000001</v>
      </c>
      <c r="Q304" t="s">
        <v>20</v>
      </c>
    </row>
    <row r="305" spans="1:17">
      <c r="A305" t="s">
        <v>159</v>
      </c>
      <c r="B305" t="s">
        <v>19</v>
      </c>
      <c r="C305" s="2">
        <v>43790.517361111109</v>
      </c>
      <c r="D305">
        <v>75.400000000000006</v>
      </c>
      <c r="E305" s="2">
        <v>43790.621527777781</v>
      </c>
      <c r="F305">
        <v>91.55</v>
      </c>
      <c r="G305" s="3">
        <v>0.2142</v>
      </c>
      <c r="H305">
        <v>-8018.77</v>
      </c>
      <c r="I305" s="3">
        <v>-0.23630000000000001</v>
      </c>
      <c r="J305">
        <v>450</v>
      </c>
      <c r="K305">
        <v>33930</v>
      </c>
      <c r="L305">
        <v>381042.52</v>
      </c>
      <c r="M305">
        <v>31</v>
      </c>
      <c r="N305">
        <v>-258.67</v>
      </c>
      <c r="O305" s="3">
        <v>-0.2142</v>
      </c>
      <c r="P305" s="3">
        <v>2.7199999999999998E-2</v>
      </c>
      <c r="Q305" t="s">
        <v>20</v>
      </c>
    </row>
    <row r="306" spans="1:17">
      <c r="A306" t="s">
        <v>161</v>
      </c>
      <c r="B306" t="s">
        <v>19</v>
      </c>
      <c r="C306" s="2">
        <v>43790.621527777781</v>
      </c>
      <c r="D306">
        <v>74.099999999999994</v>
      </c>
      <c r="E306" s="2">
        <v>43794.385416666664</v>
      </c>
      <c r="F306">
        <v>37.799999999999997</v>
      </c>
      <c r="G306" s="3">
        <v>-0.4899</v>
      </c>
      <c r="H306">
        <v>15831.45</v>
      </c>
      <c r="I306" s="3">
        <v>0.4748</v>
      </c>
      <c r="J306">
        <v>450</v>
      </c>
      <c r="K306">
        <v>33345</v>
      </c>
      <c r="L306">
        <v>396873.97</v>
      </c>
      <c r="M306">
        <v>85</v>
      </c>
      <c r="N306">
        <v>186.25</v>
      </c>
      <c r="O306" s="3">
        <v>-6.9500000000000006E-2</v>
      </c>
      <c r="P306" s="3">
        <v>0.60589999999999999</v>
      </c>
      <c r="Q306" t="s">
        <v>20</v>
      </c>
    </row>
    <row r="307" spans="1:17">
      <c r="A307" t="s">
        <v>158</v>
      </c>
      <c r="B307" t="s">
        <v>19</v>
      </c>
      <c r="C307" s="2">
        <v>43794.385416666664</v>
      </c>
      <c r="D307">
        <v>42.4</v>
      </c>
      <c r="E307" s="2">
        <v>43795.576388888891</v>
      </c>
      <c r="F307">
        <v>8.9</v>
      </c>
      <c r="G307" s="3">
        <v>-0.79010000000000002</v>
      </c>
      <c r="H307">
        <v>14844.15</v>
      </c>
      <c r="I307" s="3">
        <v>0.77800000000000002</v>
      </c>
      <c r="J307">
        <v>450</v>
      </c>
      <c r="K307">
        <v>19080</v>
      </c>
      <c r="L307">
        <v>411718.12</v>
      </c>
      <c r="M307">
        <v>132</v>
      </c>
      <c r="N307">
        <v>112.46</v>
      </c>
      <c r="O307" s="3">
        <v>-0.29949999999999999</v>
      </c>
      <c r="P307" s="3">
        <v>0.84319999999999995</v>
      </c>
      <c r="Q307" t="s">
        <v>20</v>
      </c>
    </row>
    <row r="308" spans="1:17">
      <c r="A308" t="s">
        <v>162</v>
      </c>
      <c r="B308" t="s">
        <v>19</v>
      </c>
      <c r="C308" s="2">
        <v>43795.576388888891</v>
      </c>
      <c r="D308">
        <v>45.6</v>
      </c>
      <c r="E308" s="2">
        <v>43796.388888888891</v>
      </c>
      <c r="F308">
        <v>46.85</v>
      </c>
      <c r="G308" s="3">
        <v>2.7400000000000001E-2</v>
      </c>
      <c r="H308">
        <v>-978.53</v>
      </c>
      <c r="I308" s="3">
        <v>-4.7699999999999999E-2</v>
      </c>
      <c r="J308">
        <v>450</v>
      </c>
      <c r="K308">
        <v>20520</v>
      </c>
      <c r="L308">
        <v>410739.6</v>
      </c>
      <c r="M308">
        <v>23</v>
      </c>
      <c r="N308">
        <v>-42.54</v>
      </c>
      <c r="O308" s="3">
        <v>-0.19850000000000001</v>
      </c>
      <c r="P308" s="3">
        <v>0.59319999999999995</v>
      </c>
      <c r="Q308" t="s">
        <v>20</v>
      </c>
    </row>
    <row r="309" spans="1:17">
      <c r="A309" t="s">
        <v>163</v>
      </c>
      <c r="B309" t="s">
        <v>19</v>
      </c>
      <c r="C309" s="2">
        <v>43796.388888888891</v>
      </c>
      <c r="D309">
        <v>39.9</v>
      </c>
      <c r="E309" s="2">
        <v>43797.579861111109</v>
      </c>
      <c r="F309">
        <v>12.25</v>
      </c>
      <c r="G309" s="3">
        <v>-0.69299999999999995</v>
      </c>
      <c r="H309">
        <v>12207.82</v>
      </c>
      <c r="I309" s="3">
        <v>0.67989999999999995</v>
      </c>
      <c r="J309">
        <v>450</v>
      </c>
      <c r="K309">
        <v>17955</v>
      </c>
      <c r="L309">
        <v>422947.42</v>
      </c>
      <c r="M309">
        <v>132</v>
      </c>
      <c r="N309">
        <v>92.48</v>
      </c>
      <c r="O309" s="3">
        <v>-0.33460000000000001</v>
      </c>
      <c r="P309" s="3">
        <v>0.8609</v>
      </c>
      <c r="Q309" t="s">
        <v>20</v>
      </c>
    </row>
    <row r="310" spans="1:17">
      <c r="A310" t="s">
        <v>162</v>
      </c>
      <c r="B310" t="s">
        <v>19</v>
      </c>
      <c r="C310" s="2">
        <v>43797.579861111109</v>
      </c>
      <c r="D310">
        <v>19.3</v>
      </c>
      <c r="E310" s="2">
        <v>43797.625</v>
      </c>
      <c r="F310">
        <v>38.299999999999997</v>
      </c>
      <c r="G310" s="3">
        <v>0.98450000000000004</v>
      </c>
      <c r="H310">
        <v>-8809.2000000000007</v>
      </c>
      <c r="I310" s="3">
        <v>-1.0143</v>
      </c>
      <c r="J310">
        <v>450</v>
      </c>
      <c r="K310">
        <v>8685</v>
      </c>
      <c r="L310">
        <v>414138.22</v>
      </c>
      <c r="M310">
        <v>14</v>
      </c>
      <c r="N310">
        <v>-629.23</v>
      </c>
      <c r="O310" s="3">
        <v>-0.98450000000000004</v>
      </c>
      <c r="P310" s="3">
        <v>0.27200000000000002</v>
      </c>
      <c r="Q310" t="s">
        <v>20</v>
      </c>
    </row>
    <row r="311" spans="1:17">
      <c r="A311" t="s">
        <v>166</v>
      </c>
      <c r="B311" t="s">
        <v>19</v>
      </c>
      <c r="C311" s="2">
        <v>43797.628472222219</v>
      </c>
      <c r="D311">
        <v>48.2</v>
      </c>
      <c r="E311" s="2">
        <v>43797.642361111109</v>
      </c>
      <c r="F311">
        <v>48.45</v>
      </c>
      <c r="G311" s="3">
        <v>5.1999999999999998E-3</v>
      </c>
      <c r="H311">
        <v>-547.41999999999996</v>
      </c>
      <c r="I311" s="3">
        <v>-2.52E-2</v>
      </c>
      <c r="J311">
        <v>450</v>
      </c>
      <c r="K311">
        <v>21690</v>
      </c>
      <c r="L311">
        <v>413590.8</v>
      </c>
      <c r="M311">
        <v>5</v>
      </c>
      <c r="N311">
        <v>-109.48</v>
      </c>
      <c r="O311" s="3">
        <v>-0.29049999999999998</v>
      </c>
      <c r="P311" s="3">
        <v>0.1255</v>
      </c>
      <c r="Q311" t="s">
        <v>20</v>
      </c>
    </row>
    <row r="312" spans="1:17">
      <c r="A312" t="s">
        <v>163</v>
      </c>
      <c r="B312" t="s">
        <v>19</v>
      </c>
      <c r="C312" s="2">
        <v>43798.385416666664</v>
      </c>
      <c r="D312">
        <v>141.80000000000001</v>
      </c>
      <c r="E312" s="2">
        <v>43798.392361111109</v>
      </c>
      <c r="F312">
        <v>145.5</v>
      </c>
      <c r="G312" s="3">
        <v>2.6100000000000002E-2</v>
      </c>
      <c r="H312">
        <v>-2957.85</v>
      </c>
      <c r="I312" s="3">
        <v>-4.6399999999999997E-2</v>
      </c>
      <c r="J312">
        <v>450</v>
      </c>
      <c r="K312">
        <v>63810</v>
      </c>
      <c r="L312">
        <v>410632.95</v>
      </c>
      <c r="M312">
        <v>3</v>
      </c>
      <c r="N312">
        <v>-985.95</v>
      </c>
      <c r="O312" s="3">
        <v>-2.7199999999999998E-2</v>
      </c>
      <c r="P312" s="3">
        <v>3.39E-2</v>
      </c>
      <c r="Q312" t="s">
        <v>20</v>
      </c>
    </row>
    <row r="313" spans="1:17">
      <c r="A313" t="s">
        <v>162</v>
      </c>
      <c r="B313" t="s">
        <v>19</v>
      </c>
      <c r="C313" s="2">
        <v>43798.392361111109</v>
      </c>
      <c r="D313">
        <v>187</v>
      </c>
      <c r="E313" s="2">
        <v>43801.385416666664</v>
      </c>
      <c r="F313">
        <v>160.85</v>
      </c>
      <c r="G313" s="3">
        <v>-0.13980000000000001</v>
      </c>
      <c r="H313">
        <v>10202.18</v>
      </c>
      <c r="I313" s="3">
        <v>0.1212</v>
      </c>
      <c r="J313">
        <v>450</v>
      </c>
      <c r="K313">
        <v>84150</v>
      </c>
      <c r="L313">
        <v>420835.12</v>
      </c>
      <c r="M313">
        <v>75</v>
      </c>
      <c r="N313">
        <v>136.03</v>
      </c>
      <c r="O313" s="3">
        <v>-1.3899999999999999E-2</v>
      </c>
      <c r="P313" s="3">
        <v>0.25130000000000002</v>
      </c>
      <c r="Q313" t="s">
        <v>20</v>
      </c>
    </row>
    <row r="314" spans="1:17">
      <c r="A314" t="s">
        <v>163</v>
      </c>
      <c r="B314" t="s">
        <v>19</v>
      </c>
      <c r="C314" s="2">
        <v>43801.385416666664</v>
      </c>
      <c r="D314">
        <v>163.19999999999999</v>
      </c>
      <c r="E314" s="2">
        <v>43801.440972222219</v>
      </c>
      <c r="F314">
        <v>177.45</v>
      </c>
      <c r="G314" s="3">
        <v>8.7300000000000003E-2</v>
      </c>
      <c r="H314">
        <v>-7945.42</v>
      </c>
      <c r="I314" s="3">
        <v>-0.1082</v>
      </c>
      <c r="J314">
        <v>450</v>
      </c>
      <c r="K314">
        <v>73440</v>
      </c>
      <c r="L314">
        <v>412889.7</v>
      </c>
      <c r="M314">
        <v>17</v>
      </c>
      <c r="N314">
        <v>-467.38</v>
      </c>
      <c r="O314" s="3">
        <v>-8.7300000000000003E-2</v>
      </c>
      <c r="P314" s="3">
        <v>0.14030000000000001</v>
      </c>
      <c r="Q314" t="s">
        <v>20</v>
      </c>
    </row>
    <row r="315" spans="1:17">
      <c r="A315" t="s">
        <v>161</v>
      </c>
      <c r="B315" t="s">
        <v>19</v>
      </c>
      <c r="C315" s="2">
        <v>43801.440972222219</v>
      </c>
      <c r="D315">
        <v>198.35</v>
      </c>
      <c r="E315" s="2">
        <v>43803.40625</v>
      </c>
      <c r="F315">
        <v>175</v>
      </c>
      <c r="G315" s="3">
        <v>-0.1177</v>
      </c>
      <c r="H315">
        <v>8827.42</v>
      </c>
      <c r="I315" s="3">
        <v>9.8900000000000002E-2</v>
      </c>
      <c r="J315">
        <v>450</v>
      </c>
      <c r="K315">
        <v>89257.5</v>
      </c>
      <c r="L315">
        <v>421717.12</v>
      </c>
      <c r="M315">
        <v>142</v>
      </c>
      <c r="N315">
        <v>62.16</v>
      </c>
      <c r="O315" s="3">
        <v>-0.13439999999999999</v>
      </c>
      <c r="P315" s="3">
        <v>0.29389999999999999</v>
      </c>
      <c r="Q315" t="s">
        <v>20</v>
      </c>
    </row>
    <row r="316" spans="1:17">
      <c r="A316" t="s">
        <v>159</v>
      </c>
      <c r="B316" t="s">
        <v>19</v>
      </c>
      <c r="C316" s="2">
        <v>43803.40625</v>
      </c>
      <c r="D316">
        <v>135</v>
      </c>
      <c r="E316" s="2">
        <v>43803.506944444445</v>
      </c>
      <c r="F316">
        <v>136.05000000000001</v>
      </c>
      <c r="G316" s="3">
        <v>7.7999999999999996E-3</v>
      </c>
      <c r="H316">
        <v>-1692.23</v>
      </c>
      <c r="I316" s="3">
        <v>-2.7900000000000001E-2</v>
      </c>
      <c r="J316">
        <v>450</v>
      </c>
      <c r="K316">
        <v>60750</v>
      </c>
      <c r="L316">
        <v>420024.9</v>
      </c>
      <c r="M316">
        <v>30</v>
      </c>
      <c r="N316">
        <v>-56.41</v>
      </c>
      <c r="O316" s="3">
        <v>-4.1099999999999998E-2</v>
      </c>
      <c r="P316" s="3">
        <v>8.8900000000000007E-2</v>
      </c>
      <c r="Q316" t="s">
        <v>20</v>
      </c>
    </row>
    <row r="317" spans="1:17">
      <c r="A317" t="s">
        <v>161</v>
      </c>
      <c r="B317" t="s">
        <v>19</v>
      </c>
      <c r="C317" s="2">
        <v>43803.506944444445</v>
      </c>
      <c r="D317">
        <v>165.3</v>
      </c>
      <c r="E317" s="2">
        <v>43803.607638888891</v>
      </c>
      <c r="F317">
        <v>172.4</v>
      </c>
      <c r="G317" s="3">
        <v>4.2999999999999997E-2</v>
      </c>
      <c r="H317">
        <v>-4714.6499999999996</v>
      </c>
      <c r="I317" s="3">
        <v>-6.3399999999999998E-2</v>
      </c>
      <c r="J317">
        <v>450</v>
      </c>
      <c r="K317">
        <v>74385</v>
      </c>
      <c r="L317">
        <v>415310.25</v>
      </c>
      <c r="M317">
        <v>30</v>
      </c>
      <c r="N317">
        <v>-157.15</v>
      </c>
      <c r="O317" s="3">
        <v>-4.2999999999999997E-2</v>
      </c>
      <c r="P317" s="3">
        <v>0.16239999999999999</v>
      </c>
      <c r="Q317" t="s">
        <v>20</v>
      </c>
    </row>
    <row r="318" spans="1:17">
      <c r="A318" t="s">
        <v>159</v>
      </c>
      <c r="B318" t="s">
        <v>19</v>
      </c>
      <c r="C318" s="2">
        <v>43803.607638888891</v>
      </c>
      <c r="D318">
        <v>125.7</v>
      </c>
      <c r="E318" s="2">
        <v>43804.604166666664</v>
      </c>
      <c r="F318">
        <v>113.9</v>
      </c>
      <c r="G318" s="3">
        <v>-9.3899999999999997E-2</v>
      </c>
      <c r="H318">
        <v>4231.8</v>
      </c>
      <c r="I318" s="3">
        <v>7.4800000000000005E-2</v>
      </c>
      <c r="J318">
        <v>450</v>
      </c>
      <c r="K318">
        <v>56565</v>
      </c>
      <c r="L318">
        <v>419542.05</v>
      </c>
      <c r="M318">
        <v>76</v>
      </c>
      <c r="N318">
        <v>55.68</v>
      </c>
      <c r="O318" s="3">
        <v>-0.1114</v>
      </c>
      <c r="P318" s="3">
        <v>0.26290000000000002</v>
      </c>
      <c r="Q318" t="s">
        <v>20</v>
      </c>
    </row>
    <row r="319" spans="1:17">
      <c r="A319" t="s">
        <v>161</v>
      </c>
      <c r="B319" t="s">
        <v>19</v>
      </c>
      <c r="C319" s="2">
        <v>43804.604166666664</v>
      </c>
      <c r="D319">
        <v>172</v>
      </c>
      <c r="E319" s="2">
        <v>43808.461805555555</v>
      </c>
      <c r="F319">
        <v>125.95</v>
      </c>
      <c r="G319" s="3">
        <v>-0.26769999999999999</v>
      </c>
      <c r="H319">
        <v>19381.72</v>
      </c>
      <c r="I319" s="3">
        <v>0.25040000000000001</v>
      </c>
      <c r="J319">
        <v>450</v>
      </c>
      <c r="K319">
        <v>77400</v>
      </c>
      <c r="L319">
        <v>438923.77</v>
      </c>
      <c r="M319">
        <v>112</v>
      </c>
      <c r="N319">
        <v>173.05</v>
      </c>
      <c r="O319" s="3">
        <v>-6.9800000000000001E-2</v>
      </c>
      <c r="P319" s="3">
        <v>0.42380000000000001</v>
      </c>
      <c r="Q319" t="s">
        <v>20</v>
      </c>
    </row>
    <row r="320" spans="1:17">
      <c r="A320" t="s">
        <v>159</v>
      </c>
      <c r="B320" t="s">
        <v>19</v>
      </c>
      <c r="C320" s="2">
        <v>43808.461805555555</v>
      </c>
      <c r="D320">
        <v>140.94999999999999</v>
      </c>
      <c r="E320" s="2">
        <v>43808.59375</v>
      </c>
      <c r="F320">
        <v>156.35</v>
      </c>
      <c r="G320" s="3">
        <v>0.10929999999999999</v>
      </c>
      <c r="H320">
        <v>-8267.85</v>
      </c>
      <c r="I320" s="3">
        <v>-0.13039999999999999</v>
      </c>
      <c r="J320">
        <v>450</v>
      </c>
      <c r="K320">
        <v>63427.5</v>
      </c>
      <c r="L320">
        <v>430655.92</v>
      </c>
      <c r="M320">
        <v>39</v>
      </c>
      <c r="N320">
        <v>-212</v>
      </c>
      <c r="O320" s="3">
        <v>-0.1103</v>
      </c>
      <c r="P320" s="3">
        <v>9.1899999999999996E-2</v>
      </c>
      <c r="Q320" t="s">
        <v>20</v>
      </c>
    </row>
    <row r="321" spans="1:17">
      <c r="A321" t="s">
        <v>157</v>
      </c>
      <c r="B321" t="s">
        <v>19</v>
      </c>
      <c r="C321" s="2">
        <v>43808.59375</v>
      </c>
      <c r="D321">
        <v>162.85</v>
      </c>
      <c r="E321" s="2">
        <v>43810.40625</v>
      </c>
      <c r="F321">
        <v>135.65</v>
      </c>
      <c r="G321" s="3">
        <v>-0.16700000000000001</v>
      </c>
      <c r="H321">
        <v>10896.75</v>
      </c>
      <c r="I321" s="3">
        <v>0.1487</v>
      </c>
      <c r="J321">
        <v>450</v>
      </c>
      <c r="K321">
        <v>73282.5</v>
      </c>
      <c r="L321">
        <v>441552.67</v>
      </c>
      <c r="M321">
        <v>99</v>
      </c>
      <c r="N321">
        <v>110.07</v>
      </c>
      <c r="O321" s="3">
        <v>-9.4600000000000004E-2</v>
      </c>
      <c r="P321" s="3">
        <v>0.27479999999999999</v>
      </c>
      <c r="Q321" t="s">
        <v>20</v>
      </c>
    </row>
    <row r="322" spans="1:17">
      <c r="A322" t="s">
        <v>158</v>
      </c>
      <c r="B322" t="s">
        <v>19</v>
      </c>
      <c r="C322" s="2">
        <v>43810.40625</v>
      </c>
      <c r="D322">
        <v>109.85</v>
      </c>
      <c r="E322" s="2">
        <v>43810.489583333336</v>
      </c>
      <c r="F322">
        <v>115.35</v>
      </c>
      <c r="G322" s="3">
        <v>5.0099999999999999E-2</v>
      </c>
      <c r="H322">
        <v>-3488.4</v>
      </c>
      <c r="I322" s="3">
        <v>-7.0599999999999996E-2</v>
      </c>
      <c r="J322">
        <v>450</v>
      </c>
      <c r="K322">
        <v>49432.5</v>
      </c>
      <c r="L322">
        <v>438064.27</v>
      </c>
      <c r="M322">
        <v>25</v>
      </c>
      <c r="N322">
        <v>-139.54</v>
      </c>
      <c r="O322" s="3">
        <v>-6.8699999999999997E-2</v>
      </c>
      <c r="P322" s="3">
        <v>7.0999999999999994E-2</v>
      </c>
      <c r="Q322" t="s">
        <v>20</v>
      </c>
    </row>
    <row r="323" spans="1:17">
      <c r="A323" t="s">
        <v>157</v>
      </c>
      <c r="B323" t="s">
        <v>19</v>
      </c>
      <c r="C323" s="2">
        <v>43810.489583333336</v>
      </c>
      <c r="D323">
        <v>125.15</v>
      </c>
      <c r="E323" s="2">
        <v>43810.625</v>
      </c>
      <c r="F323">
        <v>123.45</v>
      </c>
      <c r="G323" s="3">
        <v>-1.3599999999999999E-2</v>
      </c>
      <c r="H323">
        <v>-353.7</v>
      </c>
      <c r="I323" s="3">
        <v>-6.3E-3</v>
      </c>
      <c r="J323">
        <v>450</v>
      </c>
      <c r="K323">
        <v>56317.5</v>
      </c>
      <c r="L323">
        <v>437710.57</v>
      </c>
      <c r="M323">
        <v>40</v>
      </c>
      <c r="N323">
        <v>-8.84</v>
      </c>
      <c r="O323" s="3">
        <v>-6.1100000000000002E-2</v>
      </c>
      <c r="P323" s="3">
        <v>0.17380000000000001</v>
      </c>
      <c r="Q323" t="s">
        <v>20</v>
      </c>
    </row>
    <row r="324" spans="1:17">
      <c r="A324" t="s">
        <v>158</v>
      </c>
      <c r="B324" t="s">
        <v>19</v>
      </c>
      <c r="C324" s="2">
        <v>43810.625</v>
      </c>
      <c r="D324">
        <v>109.35</v>
      </c>
      <c r="E324" s="2">
        <v>43815.506944444445</v>
      </c>
      <c r="F324">
        <v>36.049999999999997</v>
      </c>
      <c r="G324" s="3">
        <v>-0.67030000000000001</v>
      </c>
      <c r="H324">
        <v>32330.7</v>
      </c>
      <c r="I324" s="3">
        <v>0.65700000000000003</v>
      </c>
      <c r="J324">
        <v>450</v>
      </c>
      <c r="K324">
        <v>49207.5</v>
      </c>
      <c r="L324">
        <v>470041.27</v>
      </c>
      <c r="M324">
        <v>195</v>
      </c>
      <c r="N324">
        <v>165.8</v>
      </c>
      <c r="O324" s="3">
        <v>-8.3199999999999996E-2</v>
      </c>
      <c r="P324" s="3">
        <v>0.73480000000000001</v>
      </c>
      <c r="Q324" t="s">
        <v>20</v>
      </c>
    </row>
    <row r="325" spans="1:17">
      <c r="A325" t="s">
        <v>162</v>
      </c>
      <c r="B325" t="s">
        <v>19</v>
      </c>
      <c r="C325" s="2">
        <v>43815.506944444445</v>
      </c>
      <c r="D325">
        <v>95.85</v>
      </c>
      <c r="E325" s="2">
        <v>43816.392361111109</v>
      </c>
      <c r="F325">
        <v>98.55</v>
      </c>
      <c r="G325" s="3">
        <v>2.8199999999999999E-2</v>
      </c>
      <c r="H325">
        <v>-2089.8000000000002</v>
      </c>
      <c r="I325" s="3">
        <v>-4.8500000000000001E-2</v>
      </c>
      <c r="J325">
        <v>450</v>
      </c>
      <c r="K325">
        <v>43132.5</v>
      </c>
      <c r="L325">
        <v>467951.47</v>
      </c>
      <c r="M325">
        <v>44</v>
      </c>
      <c r="N325">
        <v>-47.5</v>
      </c>
      <c r="O325" s="3">
        <v>-0.1497</v>
      </c>
      <c r="P325" s="3">
        <v>0.19980000000000001</v>
      </c>
      <c r="Q325" t="s">
        <v>20</v>
      </c>
    </row>
    <row r="326" spans="1:17">
      <c r="A326" t="s">
        <v>163</v>
      </c>
      <c r="B326" t="s">
        <v>19</v>
      </c>
      <c r="C326" s="2">
        <v>43816.392361111109</v>
      </c>
      <c r="D326">
        <v>75.3</v>
      </c>
      <c r="E326" s="2">
        <v>43818.434027777781</v>
      </c>
      <c r="F326">
        <v>32.4</v>
      </c>
      <c r="G326" s="3">
        <v>-0.56969999999999998</v>
      </c>
      <c r="H326">
        <v>18820.349999999999</v>
      </c>
      <c r="I326" s="3">
        <v>0.5554</v>
      </c>
      <c r="J326">
        <v>450</v>
      </c>
      <c r="K326">
        <v>33885</v>
      </c>
      <c r="L326">
        <v>486771.82</v>
      </c>
      <c r="M326">
        <v>165</v>
      </c>
      <c r="N326">
        <v>114.06</v>
      </c>
      <c r="O326" s="3">
        <v>-3.78E-2</v>
      </c>
      <c r="P326" s="3">
        <v>0.63149999999999995</v>
      </c>
      <c r="Q326" t="s">
        <v>20</v>
      </c>
    </row>
    <row r="327" spans="1:17">
      <c r="A327" t="s">
        <v>164</v>
      </c>
      <c r="B327" t="s">
        <v>19</v>
      </c>
      <c r="C327" s="2">
        <v>43818.434027777781</v>
      </c>
      <c r="D327">
        <v>72.349999999999994</v>
      </c>
      <c r="E327" s="2">
        <v>43818.475694444445</v>
      </c>
      <c r="F327">
        <v>93.7</v>
      </c>
      <c r="G327" s="3">
        <v>0.29509999999999997</v>
      </c>
      <c r="H327">
        <v>-10354.73</v>
      </c>
      <c r="I327" s="3">
        <v>-0.318</v>
      </c>
      <c r="J327">
        <v>450</v>
      </c>
      <c r="K327">
        <v>32557.5</v>
      </c>
      <c r="L327">
        <v>476417.09</v>
      </c>
      <c r="M327">
        <v>13</v>
      </c>
      <c r="N327">
        <v>-796.52</v>
      </c>
      <c r="O327" s="3">
        <v>-0.29509999999999997</v>
      </c>
      <c r="P327" s="3">
        <v>4.1000000000000003E-3</v>
      </c>
      <c r="Q327" t="s">
        <v>20</v>
      </c>
    </row>
    <row r="328" spans="1:17">
      <c r="A328" t="s">
        <v>166</v>
      </c>
      <c r="B328" t="s">
        <v>19</v>
      </c>
      <c r="C328" s="2">
        <v>43818.475694444445</v>
      </c>
      <c r="D328">
        <v>47</v>
      </c>
      <c r="E328" s="2">
        <v>43819.5625</v>
      </c>
      <c r="F328">
        <v>38.799999999999997</v>
      </c>
      <c r="G328" s="3">
        <v>-0.17449999999999999</v>
      </c>
      <c r="H328">
        <v>3303.9</v>
      </c>
      <c r="I328" s="3">
        <v>0.15620000000000001</v>
      </c>
      <c r="J328">
        <v>450</v>
      </c>
      <c r="K328">
        <v>21150</v>
      </c>
      <c r="L328">
        <v>479720.99</v>
      </c>
      <c r="M328">
        <v>102</v>
      </c>
      <c r="N328">
        <v>32.39</v>
      </c>
      <c r="O328" s="3">
        <v>-6.3799999999999996E-2</v>
      </c>
      <c r="P328" s="3">
        <v>0.30109999999999998</v>
      </c>
      <c r="Q328" t="s">
        <v>20</v>
      </c>
    </row>
    <row r="329" spans="1:17">
      <c r="A329" t="s">
        <v>167</v>
      </c>
      <c r="B329" t="s">
        <v>19</v>
      </c>
      <c r="C329" s="2">
        <v>43819.5625</v>
      </c>
      <c r="D329">
        <v>45.7</v>
      </c>
      <c r="E329" s="2">
        <v>43819.625</v>
      </c>
      <c r="F329">
        <v>48.3</v>
      </c>
      <c r="G329" s="3">
        <v>5.6899999999999999E-2</v>
      </c>
      <c r="H329">
        <v>-1593</v>
      </c>
      <c r="I329" s="3">
        <v>-7.7499999999999999E-2</v>
      </c>
      <c r="J329">
        <v>450</v>
      </c>
      <c r="K329">
        <v>20565</v>
      </c>
      <c r="L329">
        <v>478127.99</v>
      </c>
      <c r="M329">
        <v>19</v>
      </c>
      <c r="N329">
        <v>-83.84</v>
      </c>
      <c r="O329" s="3">
        <v>-0.2024</v>
      </c>
      <c r="P329" s="3">
        <v>4.5999999999999999E-2</v>
      </c>
      <c r="Q329" t="s">
        <v>20</v>
      </c>
    </row>
    <row r="330" spans="1:17">
      <c r="A330" t="s">
        <v>165</v>
      </c>
      <c r="B330" t="s">
        <v>19</v>
      </c>
      <c r="C330" s="2">
        <v>43819.625</v>
      </c>
      <c r="D330">
        <v>67.599999999999994</v>
      </c>
      <c r="E330" s="2">
        <v>43822.385416666664</v>
      </c>
      <c r="F330">
        <v>65.25</v>
      </c>
      <c r="G330" s="3">
        <v>-3.4799999999999998E-2</v>
      </c>
      <c r="H330">
        <v>459.67</v>
      </c>
      <c r="I330" s="3">
        <v>1.5100000000000001E-2</v>
      </c>
      <c r="J330">
        <v>450</v>
      </c>
      <c r="K330">
        <v>30420</v>
      </c>
      <c r="L330">
        <v>478587.67</v>
      </c>
      <c r="M330">
        <v>8</v>
      </c>
      <c r="N330">
        <v>57.46</v>
      </c>
      <c r="O330" s="3">
        <v>-7.4000000000000003E-3</v>
      </c>
      <c r="P330" s="3">
        <v>0.17749999999999999</v>
      </c>
      <c r="Q330" t="s">
        <v>20</v>
      </c>
    </row>
    <row r="331" spans="1:17">
      <c r="A331" t="s">
        <v>167</v>
      </c>
      <c r="B331" t="s">
        <v>19</v>
      </c>
      <c r="C331" s="2">
        <v>43822.385416666664</v>
      </c>
      <c r="D331">
        <v>37.799999999999997</v>
      </c>
      <c r="E331" s="2">
        <v>43822.416666666664</v>
      </c>
      <c r="F331">
        <v>37</v>
      </c>
      <c r="G331" s="3">
        <v>-2.12E-2</v>
      </c>
      <c r="H331">
        <v>23.4</v>
      </c>
      <c r="I331" s="3">
        <v>1.4E-3</v>
      </c>
      <c r="J331">
        <v>450</v>
      </c>
      <c r="K331">
        <v>17010</v>
      </c>
      <c r="L331">
        <v>478611.07</v>
      </c>
      <c r="M331">
        <v>10</v>
      </c>
      <c r="N331">
        <v>2.34</v>
      </c>
      <c r="O331" s="3">
        <v>-0.1852</v>
      </c>
      <c r="P331" s="3">
        <v>0.20369999999999999</v>
      </c>
      <c r="Q331" t="s">
        <v>20</v>
      </c>
    </row>
    <row r="332" spans="1:17">
      <c r="A332" t="s">
        <v>165</v>
      </c>
      <c r="B332" t="s">
        <v>19</v>
      </c>
      <c r="C332" s="2">
        <v>43822.416666666664</v>
      </c>
      <c r="D332">
        <v>59.9</v>
      </c>
      <c r="E332" s="2">
        <v>43822.548611111109</v>
      </c>
      <c r="F332">
        <v>64.2</v>
      </c>
      <c r="G332" s="3">
        <v>7.1800000000000003E-2</v>
      </c>
      <c r="H332">
        <v>-2493.4499999999998</v>
      </c>
      <c r="I332" s="3">
        <v>-9.2499999999999999E-2</v>
      </c>
      <c r="J332">
        <v>450</v>
      </c>
      <c r="K332">
        <v>26955</v>
      </c>
      <c r="L332">
        <v>476117.62</v>
      </c>
      <c r="M332">
        <v>39</v>
      </c>
      <c r="N332">
        <v>-63.93</v>
      </c>
      <c r="O332" s="3">
        <v>-0.106</v>
      </c>
      <c r="P332" s="3">
        <v>0.10929999999999999</v>
      </c>
      <c r="Q332" t="s">
        <v>20</v>
      </c>
    </row>
    <row r="333" spans="1:17">
      <c r="A333" t="s">
        <v>167</v>
      </c>
      <c r="B333" t="s">
        <v>19</v>
      </c>
      <c r="C333" s="2">
        <v>43822.548611111109</v>
      </c>
      <c r="D333">
        <v>30.8</v>
      </c>
      <c r="E333" s="2">
        <v>43822.631944444445</v>
      </c>
      <c r="F333">
        <v>32.549999999999997</v>
      </c>
      <c r="G333" s="3">
        <v>5.6800000000000003E-2</v>
      </c>
      <c r="H333">
        <v>-1072.57</v>
      </c>
      <c r="I333" s="3">
        <v>-7.7399999999999997E-2</v>
      </c>
      <c r="J333">
        <v>450</v>
      </c>
      <c r="K333">
        <v>13860</v>
      </c>
      <c r="L333">
        <v>475045.04</v>
      </c>
      <c r="M333">
        <v>25</v>
      </c>
      <c r="N333">
        <v>-42.9</v>
      </c>
      <c r="O333" s="3">
        <v>-8.4400000000000003E-2</v>
      </c>
      <c r="P333" s="3">
        <v>0.47889999999999999</v>
      </c>
      <c r="Q333" t="s">
        <v>20</v>
      </c>
    </row>
    <row r="334" spans="1:17">
      <c r="A334" t="s">
        <v>165</v>
      </c>
      <c r="B334" t="s">
        <v>19</v>
      </c>
      <c r="C334" s="2">
        <v>43822.631944444445</v>
      </c>
      <c r="D334">
        <v>53.55</v>
      </c>
      <c r="E334" s="2">
        <v>43823.513888888891</v>
      </c>
      <c r="F334">
        <v>56.2</v>
      </c>
      <c r="G334" s="3">
        <v>4.9500000000000002E-2</v>
      </c>
      <c r="H334">
        <v>-1686.38</v>
      </c>
      <c r="I334" s="3">
        <v>-7.0000000000000007E-2</v>
      </c>
      <c r="J334">
        <v>450</v>
      </c>
      <c r="K334">
        <v>24097.5</v>
      </c>
      <c r="L334">
        <v>473358.67</v>
      </c>
      <c r="M334">
        <v>43</v>
      </c>
      <c r="N334">
        <v>-39.22</v>
      </c>
      <c r="O334" s="3">
        <v>-6.8199999999999997E-2</v>
      </c>
      <c r="P334" s="3">
        <v>0.183</v>
      </c>
      <c r="Q334" t="s">
        <v>20</v>
      </c>
    </row>
    <row r="335" spans="1:17">
      <c r="A335" t="s">
        <v>164</v>
      </c>
      <c r="B335" t="s">
        <v>19</v>
      </c>
      <c r="C335" s="2">
        <v>43823.513888888891</v>
      </c>
      <c r="D335">
        <v>72.900000000000006</v>
      </c>
      <c r="E335" s="2">
        <v>43825.642361111109</v>
      </c>
      <c r="F335">
        <v>0.05</v>
      </c>
      <c r="G335" s="3">
        <v>-0.99929999999999997</v>
      </c>
      <c r="H335">
        <v>32454.23</v>
      </c>
      <c r="I335" s="3">
        <v>0.98929999999999996</v>
      </c>
      <c r="J335">
        <v>450</v>
      </c>
      <c r="K335">
        <v>32805</v>
      </c>
      <c r="L335">
        <v>505812.89</v>
      </c>
      <c r="M335">
        <v>114</v>
      </c>
      <c r="N335">
        <v>284.69</v>
      </c>
      <c r="O335" s="3">
        <v>-0.16869999999999999</v>
      </c>
      <c r="P335" s="3">
        <v>0.99929999999999997</v>
      </c>
      <c r="Q335" t="s">
        <v>20</v>
      </c>
    </row>
    <row r="336" spans="1:17">
      <c r="A336" t="s">
        <v>164</v>
      </c>
      <c r="B336" t="s">
        <v>19</v>
      </c>
      <c r="C336" s="2">
        <v>43826.385416666664</v>
      </c>
      <c r="D336">
        <v>170.6</v>
      </c>
      <c r="E336" s="2">
        <v>43826.409722222219</v>
      </c>
      <c r="F336">
        <v>185.1</v>
      </c>
      <c r="G336" s="3">
        <v>8.5000000000000006E-2</v>
      </c>
      <c r="H336">
        <v>-8125.65</v>
      </c>
      <c r="I336" s="3">
        <v>-0.10580000000000001</v>
      </c>
      <c r="J336">
        <v>450</v>
      </c>
      <c r="K336">
        <v>76770</v>
      </c>
      <c r="L336">
        <v>497687.24</v>
      </c>
      <c r="M336">
        <v>8</v>
      </c>
      <c r="N336">
        <v>-1015.71</v>
      </c>
      <c r="O336" s="3">
        <v>-8.5000000000000006E-2</v>
      </c>
      <c r="P336" s="3">
        <v>2.93E-2</v>
      </c>
      <c r="Q336" t="s">
        <v>20</v>
      </c>
    </row>
    <row r="337" spans="1:17">
      <c r="A337" t="s">
        <v>166</v>
      </c>
      <c r="B337" t="s">
        <v>19</v>
      </c>
      <c r="C337" s="2">
        <v>43826.409722222219</v>
      </c>
      <c r="D337">
        <v>138.6</v>
      </c>
      <c r="E337" s="2">
        <v>43829.506944444445</v>
      </c>
      <c r="F337">
        <v>117</v>
      </c>
      <c r="G337" s="3">
        <v>-0.15579999999999999</v>
      </c>
      <c r="H337">
        <v>8569.7999999999993</v>
      </c>
      <c r="I337" s="3">
        <v>0.13739999999999999</v>
      </c>
      <c r="J337">
        <v>450</v>
      </c>
      <c r="K337">
        <v>62370</v>
      </c>
      <c r="L337">
        <v>506257.04</v>
      </c>
      <c r="M337">
        <v>105</v>
      </c>
      <c r="N337">
        <v>81.62</v>
      </c>
      <c r="O337" s="3">
        <v>-3.8199999999999998E-2</v>
      </c>
      <c r="P337" s="3">
        <v>0.29289999999999999</v>
      </c>
      <c r="Q337" t="s">
        <v>20</v>
      </c>
    </row>
    <row r="338" spans="1:17">
      <c r="A338" t="s">
        <v>164</v>
      </c>
      <c r="B338" t="s">
        <v>19</v>
      </c>
      <c r="C338" s="2">
        <v>43829.506944444445</v>
      </c>
      <c r="D338">
        <v>203.6</v>
      </c>
      <c r="E338" s="2">
        <v>43829.625</v>
      </c>
      <c r="F338">
        <v>229</v>
      </c>
      <c r="G338" s="3">
        <v>0.12479999999999999</v>
      </c>
      <c r="H338">
        <v>-13376.7</v>
      </c>
      <c r="I338" s="3">
        <v>-0.14599999999999999</v>
      </c>
      <c r="J338">
        <v>450</v>
      </c>
      <c r="K338">
        <v>91620</v>
      </c>
      <c r="L338">
        <v>492880.34</v>
      </c>
      <c r="M338">
        <v>35</v>
      </c>
      <c r="N338">
        <v>-382.19</v>
      </c>
      <c r="O338" s="3">
        <v>-0.12479999999999999</v>
      </c>
      <c r="P338" s="3">
        <v>3.4099999999999998E-2</v>
      </c>
      <c r="Q338" t="s">
        <v>20</v>
      </c>
    </row>
    <row r="339" spans="1:17">
      <c r="A339" t="s">
        <v>165</v>
      </c>
      <c r="B339" t="s">
        <v>19</v>
      </c>
      <c r="C339" s="2">
        <v>43829.625</v>
      </c>
      <c r="D339">
        <v>131.55000000000001</v>
      </c>
      <c r="E339" s="2">
        <v>43830.399305555555</v>
      </c>
      <c r="F339">
        <v>155.9</v>
      </c>
      <c r="G339" s="3">
        <v>0.18509999999999999</v>
      </c>
      <c r="H339">
        <v>-12251.02</v>
      </c>
      <c r="I339" s="3">
        <v>-0.20699999999999999</v>
      </c>
      <c r="J339">
        <v>450</v>
      </c>
      <c r="K339">
        <v>59197.5</v>
      </c>
      <c r="L339">
        <v>480629.32</v>
      </c>
      <c r="M339">
        <v>12</v>
      </c>
      <c r="N339">
        <v>-1020.92</v>
      </c>
      <c r="O339" s="3">
        <v>-0.18890000000000001</v>
      </c>
      <c r="P339" s="3">
        <v>2.47E-2</v>
      </c>
      <c r="Q339" t="s">
        <v>20</v>
      </c>
    </row>
    <row r="340" spans="1:17">
      <c r="A340" t="s">
        <v>164</v>
      </c>
      <c r="B340" t="s">
        <v>19</v>
      </c>
      <c r="C340" s="2">
        <v>43830.399305555555</v>
      </c>
      <c r="D340">
        <v>198.7</v>
      </c>
      <c r="E340" s="2">
        <v>43830.569444444445</v>
      </c>
      <c r="F340">
        <v>205.15</v>
      </c>
      <c r="G340" s="3">
        <v>3.2500000000000001E-2</v>
      </c>
      <c r="H340">
        <v>-4719.83</v>
      </c>
      <c r="I340" s="3">
        <v>-5.28E-2</v>
      </c>
      <c r="J340">
        <v>450</v>
      </c>
      <c r="K340">
        <v>89415</v>
      </c>
      <c r="L340">
        <v>475909.49</v>
      </c>
      <c r="M340">
        <v>50</v>
      </c>
      <c r="N340">
        <v>-94.4</v>
      </c>
      <c r="O340" s="3">
        <v>-7.4700000000000003E-2</v>
      </c>
      <c r="P340" s="3">
        <v>8.4000000000000005E-2</v>
      </c>
      <c r="Q340" t="s">
        <v>20</v>
      </c>
    </row>
    <row r="341" spans="1:17">
      <c r="A341" t="s">
        <v>166</v>
      </c>
      <c r="B341" t="s">
        <v>19</v>
      </c>
      <c r="C341" s="2">
        <v>43830.569444444445</v>
      </c>
      <c r="D341">
        <v>114</v>
      </c>
      <c r="E341" s="2">
        <v>43830.618055555555</v>
      </c>
      <c r="F341">
        <v>129.65</v>
      </c>
      <c r="G341" s="3">
        <v>0.13730000000000001</v>
      </c>
      <c r="H341">
        <v>-8138.92</v>
      </c>
      <c r="I341" s="3">
        <v>-0.15870000000000001</v>
      </c>
      <c r="J341">
        <v>450</v>
      </c>
      <c r="K341">
        <v>51300</v>
      </c>
      <c r="L341">
        <v>467770.57</v>
      </c>
      <c r="M341">
        <v>15</v>
      </c>
      <c r="N341">
        <v>-542.59</v>
      </c>
      <c r="O341" s="3">
        <v>-0.13730000000000001</v>
      </c>
      <c r="P341" s="3">
        <v>2.98E-2</v>
      </c>
      <c r="Q341" t="s">
        <v>20</v>
      </c>
    </row>
    <row r="342" spans="1:17">
      <c r="A342" t="s">
        <v>164</v>
      </c>
      <c r="B342" t="s">
        <v>19</v>
      </c>
      <c r="C342" s="2">
        <v>43830.618055555555</v>
      </c>
      <c r="D342">
        <v>181.25</v>
      </c>
      <c r="E342" s="2">
        <v>43831.576388888891</v>
      </c>
      <c r="F342">
        <v>171</v>
      </c>
      <c r="G342" s="3">
        <v>-5.6599999999999998E-2</v>
      </c>
      <c r="H342">
        <v>3027.38</v>
      </c>
      <c r="I342" s="3">
        <v>3.7100000000000001E-2</v>
      </c>
      <c r="J342">
        <v>450</v>
      </c>
      <c r="K342">
        <v>81562.5</v>
      </c>
      <c r="L342">
        <v>470797.94</v>
      </c>
      <c r="M342">
        <v>65</v>
      </c>
      <c r="N342">
        <v>46.58</v>
      </c>
      <c r="O342" s="3">
        <v>-7.2300000000000003E-2</v>
      </c>
      <c r="P342" s="3">
        <v>0.12</v>
      </c>
      <c r="Q342" t="s">
        <v>20</v>
      </c>
    </row>
    <row r="343" spans="1:17">
      <c r="A343" t="s">
        <v>166</v>
      </c>
      <c r="B343" t="s">
        <v>19</v>
      </c>
      <c r="C343" s="2">
        <v>43831.576388888891</v>
      </c>
      <c r="D343">
        <v>124.7</v>
      </c>
      <c r="E343" s="2">
        <v>43833.402777777781</v>
      </c>
      <c r="F343">
        <v>120.5</v>
      </c>
      <c r="G343" s="3">
        <v>-3.3700000000000001E-2</v>
      </c>
      <c r="H343">
        <v>786.6</v>
      </c>
      <c r="I343" s="3">
        <v>1.4E-2</v>
      </c>
      <c r="J343">
        <v>450</v>
      </c>
      <c r="K343">
        <v>56115</v>
      </c>
      <c r="L343">
        <v>471584.54</v>
      </c>
      <c r="M343">
        <v>103</v>
      </c>
      <c r="N343">
        <v>7.64</v>
      </c>
      <c r="O343" s="3">
        <v>-6.0900000000000003E-2</v>
      </c>
      <c r="P343" s="3">
        <v>0.30470000000000003</v>
      </c>
      <c r="Q343" t="s">
        <v>20</v>
      </c>
    </row>
    <row r="344" spans="1:17">
      <c r="A344" t="s">
        <v>164</v>
      </c>
      <c r="B344" t="s">
        <v>19</v>
      </c>
      <c r="C344" s="2">
        <v>43833.402777777781</v>
      </c>
      <c r="D344">
        <v>181.55</v>
      </c>
      <c r="E344" s="2">
        <v>43837.385416666664</v>
      </c>
      <c r="F344">
        <v>119.45</v>
      </c>
      <c r="G344" s="3">
        <v>-0.34210000000000002</v>
      </c>
      <c r="H344">
        <v>26590.5</v>
      </c>
      <c r="I344" s="3">
        <v>0.32550000000000001</v>
      </c>
      <c r="J344">
        <v>450</v>
      </c>
      <c r="K344">
        <v>81697.5</v>
      </c>
      <c r="L344">
        <v>498175.04</v>
      </c>
      <c r="M344">
        <v>148</v>
      </c>
      <c r="N344">
        <v>179.67</v>
      </c>
      <c r="O344" s="3">
        <v>-7.3800000000000004E-2</v>
      </c>
      <c r="P344" s="3">
        <v>0.55079999999999996</v>
      </c>
      <c r="Q344" t="s">
        <v>20</v>
      </c>
    </row>
    <row r="345" spans="1:17">
      <c r="A345" t="s">
        <v>163</v>
      </c>
      <c r="B345" t="s">
        <v>19</v>
      </c>
      <c r="C345" s="2">
        <v>43837.385416666664</v>
      </c>
      <c r="D345">
        <v>127.15</v>
      </c>
      <c r="E345" s="2">
        <v>43837.541666666664</v>
      </c>
      <c r="F345">
        <v>159.55000000000001</v>
      </c>
      <c r="G345" s="3">
        <v>0.25480000000000003</v>
      </c>
      <c r="H345">
        <v>-15870.15</v>
      </c>
      <c r="I345" s="3">
        <v>-0.27739999999999998</v>
      </c>
      <c r="J345">
        <v>450</v>
      </c>
      <c r="K345">
        <v>57217.5</v>
      </c>
      <c r="L345">
        <v>482304.89</v>
      </c>
      <c r="M345">
        <v>46</v>
      </c>
      <c r="N345">
        <v>-345</v>
      </c>
      <c r="O345" s="3">
        <v>-0.25480000000000003</v>
      </c>
      <c r="P345" s="3">
        <v>7.9000000000000001E-2</v>
      </c>
      <c r="Q345" t="s">
        <v>20</v>
      </c>
    </row>
    <row r="346" spans="1:17">
      <c r="A346" t="s">
        <v>162</v>
      </c>
      <c r="B346" t="s">
        <v>19</v>
      </c>
      <c r="C346" s="2">
        <v>43837.541666666664</v>
      </c>
      <c r="D346">
        <v>152.85</v>
      </c>
      <c r="E346" s="2">
        <v>43838.583333333336</v>
      </c>
      <c r="F346">
        <v>133.4</v>
      </c>
      <c r="G346" s="3">
        <v>-0.12720000000000001</v>
      </c>
      <c r="H346">
        <v>7464.37</v>
      </c>
      <c r="I346" s="3">
        <v>0.1085</v>
      </c>
      <c r="J346">
        <v>450</v>
      </c>
      <c r="K346">
        <v>68782.5</v>
      </c>
      <c r="L346">
        <v>489769.27</v>
      </c>
      <c r="M346">
        <v>89</v>
      </c>
      <c r="N346">
        <v>83.87</v>
      </c>
      <c r="O346" s="3">
        <v>-5.9900000000000002E-2</v>
      </c>
      <c r="P346" s="3">
        <v>0.35360000000000003</v>
      </c>
      <c r="Q346" t="s">
        <v>20</v>
      </c>
    </row>
    <row r="347" spans="1:17">
      <c r="A347" t="s">
        <v>159</v>
      </c>
      <c r="B347" t="s">
        <v>19</v>
      </c>
      <c r="C347" s="2">
        <v>43838.583333333336</v>
      </c>
      <c r="D347">
        <v>150.4</v>
      </c>
      <c r="E347" s="2">
        <v>43840.597222222219</v>
      </c>
      <c r="F347">
        <v>58.25</v>
      </c>
      <c r="G347" s="3">
        <v>-0.61270000000000002</v>
      </c>
      <c r="H347">
        <v>40528.58</v>
      </c>
      <c r="I347" s="3">
        <v>0.5988</v>
      </c>
      <c r="J347">
        <v>450</v>
      </c>
      <c r="K347">
        <v>67680</v>
      </c>
      <c r="L347">
        <v>530297.85</v>
      </c>
      <c r="M347">
        <v>157</v>
      </c>
      <c r="N347">
        <v>258.14</v>
      </c>
      <c r="O347" s="3">
        <v>-3.0300000000000001E-2</v>
      </c>
      <c r="P347" s="3">
        <v>0.6925</v>
      </c>
      <c r="Q347" t="s">
        <v>20</v>
      </c>
    </row>
    <row r="348" spans="1:17">
      <c r="A348" t="s">
        <v>164</v>
      </c>
      <c r="B348" t="s">
        <v>19</v>
      </c>
      <c r="C348" s="2">
        <v>43840.597222222219</v>
      </c>
      <c r="D348">
        <v>179.4</v>
      </c>
      <c r="E348" s="2">
        <v>43843.385416666664</v>
      </c>
      <c r="F348">
        <v>234</v>
      </c>
      <c r="G348" s="3">
        <v>0.30430000000000001</v>
      </c>
      <c r="H348">
        <v>-26430.3</v>
      </c>
      <c r="I348" s="3">
        <v>-0.32740000000000002</v>
      </c>
      <c r="J348">
        <v>450</v>
      </c>
      <c r="K348">
        <v>80730</v>
      </c>
      <c r="L348">
        <v>503867.54</v>
      </c>
      <c r="M348">
        <v>16</v>
      </c>
      <c r="N348">
        <v>-1651.89</v>
      </c>
      <c r="O348" s="3">
        <v>-0.30430000000000001</v>
      </c>
      <c r="P348" s="3">
        <v>5.9400000000000001E-2</v>
      </c>
      <c r="Q348" t="s">
        <v>20</v>
      </c>
    </row>
    <row r="349" spans="1:17">
      <c r="A349" t="s">
        <v>165</v>
      </c>
      <c r="B349" t="s">
        <v>19</v>
      </c>
      <c r="C349" s="2">
        <v>43843.385416666664</v>
      </c>
      <c r="D349">
        <v>101.1</v>
      </c>
      <c r="E349" s="2">
        <v>43844.5625</v>
      </c>
      <c r="F349">
        <v>93</v>
      </c>
      <c r="G349" s="3">
        <v>-8.0100000000000005E-2</v>
      </c>
      <c r="H349">
        <v>2771.55</v>
      </c>
      <c r="I349" s="3">
        <v>6.0900000000000003E-2</v>
      </c>
      <c r="J349">
        <v>450</v>
      </c>
      <c r="K349">
        <v>45495</v>
      </c>
      <c r="L349">
        <v>506639.09</v>
      </c>
      <c r="M349">
        <v>128</v>
      </c>
      <c r="N349">
        <v>21.65</v>
      </c>
      <c r="O349" s="3">
        <v>-0.13109999999999999</v>
      </c>
      <c r="P349" s="3">
        <v>0.12759999999999999</v>
      </c>
      <c r="Q349" t="s">
        <v>20</v>
      </c>
    </row>
    <row r="350" spans="1:17">
      <c r="A350" t="s">
        <v>167</v>
      </c>
      <c r="B350" t="s">
        <v>19</v>
      </c>
      <c r="C350" s="2">
        <v>43844.5625</v>
      </c>
      <c r="D350">
        <v>147.9</v>
      </c>
      <c r="E350" s="2">
        <v>43844.604166666664</v>
      </c>
      <c r="F350">
        <v>155</v>
      </c>
      <c r="G350" s="3">
        <v>4.8000000000000001E-2</v>
      </c>
      <c r="H350">
        <v>-4558.05</v>
      </c>
      <c r="I350" s="3">
        <v>-6.8500000000000005E-2</v>
      </c>
      <c r="J350">
        <v>450</v>
      </c>
      <c r="K350">
        <v>66555</v>
      </c>
      <c r="L350">
        <v>502081.04</v>
      </c>
      <c r="M350">
        <v>13</v>
      </c>
      <c r="N350">
        <v>-350.62</v>
      </c>
      <c r="O350" s="3">
        <v>-7.8399999999999997E-2</v>
      </c>
      <c r="P350" s="3">
        <v>2.3E-2</v>
      </c>
      <c r="Q350" t="s">
        <v>20</v>
      </c>
    </row>
    <row r="351" spans="1:17">
      <c r="A351" t="s">
        <v>165</v>
      </c>
      <c r="B351" t="s">
        <v>19</v>
      </c>
      <c r="C351" s="2">
        <v>43844.604166666664</v>
      </c>
      <c r="D351">
        <v>86.8</v>
      </c>
      <c r="E351" s="2">
        <v>43845.385416666664</v>
      </c>
      <c r="F351">
        <v>91.35</v>
      </c>
      <c r="G351" s="3">
        <v>5.2400000000000002E-2</v>
      </c>
      <c r="H351">
        <v>-2849.17</v>
      </c>
      <c r="I351" s="3">
        <v>-7.2900000000000006E-2</v>
      </c>
      <c r="J351">
        <v>450</v>
      </c>
      <c r="K351">
        <v>39060</v>
      </c>
      <c r="L351">
        <v>499231.87</v>
      </c>
      <c r="M351">
        <v>14</v>
      </c>
      <c r="N351">
        <v>-203.51</v>
      </c>
      <c r="O351" s="3">
        <v>-5.2400000000000002E-2</v>
      </c>
      <c r="P351" s="3">
        <v>0.17280000000000001</v>
      </c>
      <c r="Q351" t="s">
        <v>20</v>
      </c>
    </row>
    <row r="352" spans="1:17">
      <c r="A352" t="s">
        <v>167</v>
      </c>
      <c r="B352" t="s">
        <v>19</v>
      </c>
      <c r="C352" s="2">
        <v>43845.385416666664</v>
      </c>
      <c r="D352">
        <v>139.1</v>
      </c>
      <c r="E352" s="2">
        <v>43845.614583333336</v>
      </c>
      <c r="F352">
        <v>139.19999999999999</v>
      </c>
      <c r="G352" s="3">
        <v>6.9999999999999999E-4</v>
      </c>
      <c r="H352">
        <v>-1297.3499999999999</v>
      </c>
      <c r="I352" s="3">
        <v>-2.07E-2</v>
      </c>
      <c r="J352">
        <v>450</v>
      </c>
      <c r="K352">
        <v>62595</v>
      </c>
      <c r="L352">
        <v>497934.52</v>
      </c>
      <c r="M352">
        <v>67</v>
      </c>
      <c r="N352">
        <v>-19.36</v>
      </c>
      <c r="O352" s="3">
        <v>-0.1183</v>
      </c>
      <c r="P352" s="3">
        <v>0.14230000000000001</v>
      </c>
      <c r="Q352" t="s">
        <v>20</v>
      </c>
    </row>
    <row r="353" spans="1:17">
      <c r="A353" t="s">
        <v>165</v>
      </c>
      <c r="B353" t="s">
        <v>19</v>
      </c>
      <c r="C353" s="2">
        <v>43845.614583333336</v>
      </c>
      <c r="D353">
        <v>84.7</v>
      </c>
      <c r="E353" s="2">
        <v>43846.465277777781</v>
      </c>
      <c r="F353">
        <v>83.4</v>
      </c>
      <c r="G353" s="3">
        <v>-1.5299999999999999E-2</v>
      </c>
      <c r="H353">
        <v>-171.45</v>
      </c>
      <c r="I353" s="3">
        <v>-4.4999999999999997E-3</v>
      </c>
      <c r="J353">
        <v>450</v>
      </c>
      <c r="K353">
        <v>38115</v>
      </c>
      <c r="L353">
        <v>497763.07</v>
      </c>
      <c r="M353">
        <v>33</v>
      </c>
      <c r="N353">
        <v>-5.2</v>
      </c>
      <c r="O353" s="3">
        <v>-4.9000000000000002E-2</v>
      </c>
      <c r="P353" s="3">
        <v>0.2792</v>
      </c>
      <c r="Q353" t="s">
        <v>20</v>
      </c>
    </row>
    <row r="354" spans="1:17">
      <c r="A354" t="s">
        <v>167</v>
      </c>
      <c r="B354" t="s">
        <v>19</v>
      </c>
      <c r="C354" s="2">
        <v>43846.465277777781</v>
      </c>
      <c r="D354">
        <v>129.25</v>
      </c>
      <c r="E354" s="2">
        <v>43846.579861111109</v>
      </c>
      <c r="F354">
        <v>153.55000000000001</v>
      </c>
      <c r="G354" s="3">
        <v>0.188</v>
      </c>
      <c r="H354">
        <v>-12207.6</v>
      </c>
      <c r="I354" s="3">
        <v>-0.2099</v>
      </c>
      <c r="J354">
        <v>450</v>
      </c>
      <c r="K354">
        <v>58162.5</v>
      </c>
      <c r="L354">
        <v>485555.47</v>
      </c>
      <c r="M354">
        <v>34</v>
      </c>
      <c r="N354">
        <v>-359.05</v>
      </c>
      <c r="O354" s="3">
        <v>-0.188</v>
      </c>
      <c r="P354" s="3">
        <v>3.2899999999999999E-2</v>
      </c>
      <c r="Q354" t="s">
        <v>20</v>
      </c>
    </row>
    <row r="355" spans="1:17">
      <c r="A355" t="s">
        <v>376</v>
      </c>
      <c r="B355" t="s">
        <v>19</v>
      </c>
      <c r="C355" s="2">
        <v>43846.579861111109</v>
      </c>
      <c r="D355">
        <v>108.95</v>
      </c>
      <c r="E355" s="2">
        <v>43847.385416666664</v>
      </c>
      <c r="F355">
        <v>124</v>
      </c>
      <c r="G355" s="3">
        <v>0.1381</v>
      </c>
      <c r="H355">
        <v>-7820.77</v>
      </c>
      <c r="I355" s="3">
        <v>-0.1595</v>
      </c>
      <c r="J355">
        <v>450</v>
      </c>
      <c r="K355">
        <v>49027.5</v>
      </c>
      <c r="L355">
        <v>477734.69</v>
      </c>
      <c r="M355">
        <v>21</v>
      </c>
      <c r="N355">
        <v>-372.42</v>
      </c>
      <c r="O355" s="3">
        <v>-0.1749</v>
      </c>
      <c r="P355" s="3">
        <v>4.41E-2</v>
      </c>
      <c r="Q355" t="s">
        <v>20</v>
      </c>
    </row>
    <row r="356" spans="1:17">
      <c r="A356" t="s">
        <v>167</v>
      </c>
      <c r="B356" t="s">
        <v>19</v>
      </c>
      <c r="C356" s="2">
        <v>43847.385416666664</v>
      </c>
      <c r="D356">
        <v>131.75</v>
      </c>
      <c r="E356" s="2">
        <v>43847.413194444445</v>
      </c>
      <c r="F356">
        <v>154.80000000000001</v>
      </c>
      <c r="G356" s="3">
        <v>0.17499999999999999</v>
      </c>
      <c r="H356">
        <v>-11661.98</v>
      </c>
      <c r="I356" s="3">
        <v>-0.19670000000000001</v>
      </c>
      <c r="J356">
        <v>450</v>
      </c>
      <c r="K356">
        <v>59287.5</v>
      </c>
      <c r="L356">
        <v>466072.72</v>
      </c>
      <c r="M356">
        <v>9</v>
      </c>
      <c r="N356">
        <v>-1295.78</v>
      </c>
      <c r="O356" s="3">
        <v>-0.17499999999999999</v>
      </c>
      <c r="P356" s="3">
        <v>0.1017</v>
      </c>
      <c r="Q356" t="s">
        <v>20</v>
      </c>
    </row>
    <row r="357" spans="1:17">
      <c r="A357" t="s">
        <v>376</v>
      </c>
      <c r="B357" t="s">
        <v>19</v>
      </c>
      <c r="C357" s="2">
        <v>43847.413194444445</v>
      </c>
      <c r="D357">
        <v>103.8</v>
      </c>
      <c r="E357" s="2">
        <v>43847.503472222219</v>
      </c>
      <c r="F357">
        <v>117.25</v>
      </c>
      <c r="G357" s="3">
        <v>0.12959999999999999</v>
      </c>
      <c r="H357">
        <v>-7047.23</v>
      </c>
      <c r="I357" s="3">
        <v>-0.15090000000000001</v>
      </c>
      <c r="J357">
        <v>450</v>
      </c>
      <c r="K357">
        <v>46710</v>
      </c>
      <c r="L357">
        <v>459025.49</v>
      </c>
      <c r="M357">
        <v>27</v>
      </c>
      <c r="N357">
        <v>-261.01</v>
      </c>
      <c r="O357" s="3">
        <v>-0.15509999999999999</v>
      </c>
      <c r="P357" s="3">
        <v>8.0399999999999999E-2</v>
      </c>
      <c r="Q357" t="s">
        <v>20</v>
      </c>
    </row>
    <row r="358" spans="1:17">
      <c r="A358" t="s">
        <v>167</v>
      </c>
      <c r="B358" t="s">
        <v>19</v>
      </c>
      <c r="C358" s="2">
        <v>43847.503472222219</v>
      </c>
      <c r="D358">
        <v>136.25</v>
      </c>
      <c r="E358" s="2">
        <v>43847.625</v>
      </c>
      <c r="F358">
        <v>146.15</v>
      </c>
      <c r="G358" s="3">
        <v>7.2700000000000001E-2</v>
      </c>
      <c r="H358">
        <v>-5725.8</v>
      </c>
      <c r="I358" s="3">
        <v>-9.3399999999999997E-2</v>
      </c>
      <c r="J358">
        <v>450</v>
      </c>
      <c r="K358">
        <v>61312.5</v>
      </c>
      <c r="L358">
        <v>453299.69</v>
      </c>
      <c r="M358">
        <v>36</v>
      </c>
      <c r="N358">
        <v>-159.05000000000001</v>
      </c>
      <c r="O358" s="3">
        <v>-0.1376</v>
      </c>
      <c r="P358" s="3">
        <v>7.7000000000000002E-3</v>
      </c>
      <c r="Q358" t="s">
        <v>20</v>
      </c>
    </row>
    <row r="359" spans="1:17">
      <c r="A359" t="s">
        <v>376</v>
      </c>
      <c r="B359" t="s">
        <v>19</v>
      </c>
      <c r="C359" s="2">
        <v>43847.625</v>
      </c>
      <c r="D359">
        <v>99.65</v>
      </c>
      <c r="E359" s="2">
        <v>43850.399305555555</v>
      </c>
      <c r="F359">
        <v>111.85</v>
      </c>
      <c r="G359" s="3">
        <v>0.12239999999999999</v>
      </c>
      <c r="H359">
        <v>-6441.75</v>
      </c>
      <c r="I359" s="3">
        <v>-0.14369999999999999</v>
      </c>
      <c r="J359">
        <v>450</v>
      </c>
      <c r="K359">
        <v>44842.5</v>
      </c>
      <c r="L359">
        <v>446857.94</v>
      </c>
      <c r="M359">
        <v>12</v>
      </c>
      <c r="N359">
        <v>-536.80999999999995</v>
      </c>
      <c r="O359" s="3">
        <v>-0.1736</v>
      </c>
      <c r="P359" s="3">
        <v>0.13650000000000001</v>
      </c>
      <c r="Q359" t="s">
        <v>20</v>
      </c>
    </row>
    <row r="360" spans="1:17">
      <c r="A360" t="s">
        <v>393</v>
      </c>
      <c r="B360" t="s">
        <v>19</v>
      </c>
      <c r="C360" s="2">
        <v>43850.399305555555</v>
      </c>
      <c r="D360">
        <v>72.599999999999994</v>
      </c>
      <c r="E360" s="2">
        <v>43852.385416666664</v>
      </c>
      <c r="F360">
        <v>23.4</v>
      </c>
      <c r="G360" s="3">
        <v>-0.67769999999999997</v>
      </c>
      <c r="H360">
        <v>21708</v>
      </c>
      <c r="I360" s="3">
        <v>0.66449999999999998</v>
      </c>
      <c r="J360">
        <v>450</v>
      </c>
      <c r="K360">
        <v>32670</v>
      </c>
      <c r="L360">
        <v>468565.94</v>
      </c>
      <c r="M360">
        <v>149</v>
      </c>
      <c r="N360">
        <v>145.69</v>
      </c>
      <c r="O360" s="3">
        <v>-5.6500000000000002E-2</v>
      </c>
      <c r="P360" s="3">
        <v>0.71489999999999998</v>
      </c>
      <c r="Q360" t="s">
        <v>20</v>
      </c>
    </row>
    <row r="361" spans="1:17">
      <c r="A361" t="s">
        <v>166</v>
      </c>
      <c r="B361" t="s">
        <v>19</v>
      </c>
      <c r="C361" s="2">
        <v>43852.385416666664</v>
      </c>
      <c r="D361">
        <v>70.849999999999994</v>
      </c>
      <c r="E361" s="2">
        <v>43852.423611111109</v>
      </c>
      <c r="F361">
        <v>84</v>
      </c>
      <c r="G361" s="3">
        <v>0.18559999999999999</v>
      </c>
      <c r="H361">
        <v>-6614.33</v>
      </c>
      <c r="I361" s="3">
        <v>-0.20749999999999999</v>
      </c>
      <c r="J361">
        <v>450</v>
      </c>
      <c r="K361">
        <v>31882.5</v>
      </c>
      <c r="L361">
        <v>461951.62</v>
      </c>
      <c r="M361">
        <v>12</v>
      </c>
      <c r="N361">
        <v>-551.19000000000005</v>
      </c>
      <c r="O361" s="3">
        <v>-0.18559999999999999</v>
      </c>
      <c r="P361" s="3">
        <v>0.24909999999999999</v>
      </c>
      <c r="Q361" t="s">
        <v>20</v>
      </c>
    </row>
    <row r="362" spans="1:17">
      <c r="A362" t="s">
        <v>164</v>
      </c>
      <c r="B362" t="s">
        <v>19</v>
      </c>
      <c r="C362" s="2">
        <v>43852.423611111109</v>
      </c>
      <c r="D362">
        <v>88.3</v>
      </c>
      <c r="E362" s="2">
        <v>43853.399305555555</v>
      </c>
      <c r="F362">
        <v>72.650000000000006</v>
      </c>
      <c r="G362" s="3">
        <v>-0.1772</v>
      </c>
      <c r="H362">
        <v>6318.22</v>
      </c>
      <c r="I362" s="3">
        <v>0.159</v>
      </c>
      <c r="J362">
        <v>450</v>
      </c>
      <c r="K362">
        <v>39735</v>
      </c>
      <c r="L362">
        <v>468269.84</v>
      </c>
      <c r="M362">
        <v>70</v>
      </c>
      <c r="N362">
        <v>90.26</v>
      </c>
      <c r="O362" s="3">
        <v>-6.5100000000000005E-2</v>
      </c>
      <c r="P362" s="3">
        <v>0.50170000000000003</v>
      </c>
      <c r="Q362" t="s">
        <v>20</v>
      </c>
    </row>
    <row r="363" spans="1:17">
      <c r="A363" t="s">
        <v>166</v>
      </c>
      <c r="B363" t="s">
        <v>19</v>
      </c>
      <c r="C363" s="2">
        <v>43853.399305555555</v>
      </c>
      <c r="D363">
        <v>81.099999999999994</v>
      </c>
      <c r="E363" s="2">
        <v>43853.46875</v>
      </c>
      <c r="F363">
        <v>107.35</v>
      </c>
      <c r="G363" s="3">
        <v>0.32369999999999999</v>
      </c>
      <c r="H363">
        <v>-12660.53</v>
      </c>
      <c r="I363" s="3">
        <v>-0.34689999999999999</v>
      </c>
      <c r="J363">
        <v>450</v>
      </c>
      <c r="K363">
        <v>36495</v>
      </c>
      <c r="L363">
        <v>455609.32</v>
      </c>
      <c r="M363">
        <v>21</v>
      </c>
      <c r="N363">
        <v>-602.88</v>
      </c>
      <c r="O363" s="3">
        <v>-0.41</v>
      </c>
      <c r="P363" s="3">
        <v>6.2899999999999998E-2</v>
      </c>
      <c r="Q363" t="s">
        <v>20</v>
      </c>
    </row>
    <row r="364" spans="1:17">
      <c r="A364" t="s">
        <v>162</v>
      </c>
      <c r="B364" t="s">
        <v>19</v>
      </c>
      <c r="C364" s="2">
        <v>43853.46875</v>
      </c>
      <c r="D364">
        <v>104.8</v>
      </c>
      <c r="E364" s="2">
        <v>43853.524305555555</v>
      </c>
      <c r="F364">
        <v>134.75</v>
      </c>
      <c r="G364" s="3">
        <v>0.2858</v>
      </c>
      <c r="H364">
        <v>-14555.48</v>
      </c>
      <c r="I364" s="3">
        <v>-0.30859999999999999</v>
      </c>
      <c r="J364">
        <v>450</v>
      </c>
      <c r="K364">
        <v>47160</v>
      </c>
      <c r="L364">
        <v>441053.84</v>
      </c>
      <c r="M364">
        <v>17</v>
      </c>
      <c r="N364">
        <v>-856.2</v>
      </c>
      <c r="O364" s="3">
        <v>-0.2858</v>
      </c>
      <c r="P364" s="3">
        <v>7.6300000000000007E-2</v>
      </c>
      <c r="Q364" t="s">
        <v>20</v>
      </c>
    </row>
    <row r="365" spans="1:17">
      <c r="A365" t="s">
        <v>166</v>
      </c>
      <c r="B365" t="s">
        <v>19</v>
      </c>
      <c r="C365" s="2">
        <v>43853.524305555555</v>
      </c>
      <c r="D365">
        <v>78.45</v>
      </c>
      <c r="E365" s="2">
        <v>43857.385416666664</v>
      </c>
      <c r="F365">
        <v>81.05</v>
      </c>
      <c r="G365" s="3">
        <v>3.3099999999999997E-2</v>
      </c>
      <c r="H365">
        <v>-1887.75</v>
      </c>
      <c r="I365" s="3">
        <v>-5.3499999999999999E-2</v>
      </c>
      <c r="J365">
        <v>450</v>
      </c>
      <c r="K365">
        <v>35302.5</v>
      </c>
      <c r="L365">
        <v>439166.09</v>
      </c>
      <c r="M365">
        <v>113</v>
      </c>
      <c r="N365">
        <v>-16.71</v>
      </c>
      <c r="O365" s="3">
        <v>-0.23960000000000001</v>
      </c>
      <c r="P365" s="3">
        <v>0.60289999999999999</v>
      </c>
      <c r="Q365" t="s">
        <v>20</v>
      </c>
    </row>
    <row r="366" spans="1:17">
      <c r="A366" t="s">
        <v>164</v>
      </c>
      <c r="B366" t="s">
        <v>19</v>
      </c>
      <c r="C366" s="2">
        <v>43857.385416666664</v>
      </c>
      <c r="D366">
        <v>52.65</v>
      </c>
      <c r="E366" s="2">
        <v>43858.548611111109</v>
      </c>
      <c r="F366">
        <v>30.9</v>
      </c>
      <c r="G366" s="3">
        <v>-0.41310000000000002</v>
      </c>
      <c r="H366">
        <v>9411.5300000000007</v>
      </c>
      <c r="I366" s="3">
        <v>0.3972</v>
      </c>
      <c r="J366">
        <v>450</v>
      </c>
      <c r="K366">
        <v>23692.5</v>
      </c>
      <c r="L366">
        <v>448577.62</v>
      </c>
      <c r="M366">
        <v>124</v>
      </c>
      <c r="N366">
        <v>75.900000000000006</v>
      </c>
      <c r="O366" s="3">
        <v>-0.34949999999999998</v>
      </c>
      <c r="P366" s="3">
        <v>0.59640000000000004</v>
      </c>
      <c r="Q366" t="s">
        <v>20</v>
      </c>
    </row>
    <row r="367" spans="1:17">
      <c r="A367" t="s">
        <v>163</v>
      </c>
      <c r="B367" t="s">
        <v>19</v>
      </c>
      <c r="C367" s="2">
        <v>43858.548611111109</v>
      </c>
      <c r="D367">
        <v>36.25</v>
      </c>
      <c r="E367" s="2">
        <v>43858.579861111109</v>
      </c>
      <c r="F367">
        <v>51.7</v>
      </c>
      <c r="G367" s="3">
        <v>0.42620000000000002</v>
      </c>
      <c r="H367">
        <v>-7348.28</v>
      </c>
      <c r="I367" s="3">
        <v>-0.45050000000000001</v>
      </c>
      <c r="J367">
        <v>450</v>
      </c>
      <c r="K367">
        <v>16312.5</v>
      </c>
      <c r="L367">
        <v>441229.34</v>
      </c>
      <c r="M367">
        <v>10</v>
      </c>
      <c r="N367">
        <v>-734.83</v>
      </c>
      <c r="O367" s="3">
        <v>-0.42620000000000002</v>
      </c>
      <c r="P367" s="3">
        <v>4.9700000000000001E-2</v>
      </c>
      <c r="Q367" t="s">
        <v>20</v>
      </c>
    </row>
    <row r="368" spans="1:17">
      <c r="A368" t="s">
        <v>162</v>
      </c>
      <c r="B368" t="s">
        <v>19</v>
      </c>
      <c r="C368" s="2">
        <v>43858.579861111109</v>
      </c>
      <c r="D368">
        <v>60.3</v>
      </c>
      <c r="E368" s="2">
        <v>43859.385416666664</v>
      </c>
      <c r="F368">
        <v>52.65</v>
      </c>
      <c r="G368" s="3">
        <v>-0.12690000000000001</v>
      </c>
      <c r="H368">
        <v>2934.22</v>
      </c>
      <c r="I368" s="3">
        <v>0.1081</v>
      </c>
      <c r="J368">
        <v>450</v>
      </c>
      <c r="K368">
        <v>27135</v>
      </c>
      <c r="L368">
        <v>444163.57</v>
      </c>
      <c r="M368">
        <v>21</v>
      </c>
      <c r="N368">
        <v>139.72</v>
      </c>
      <c r="O368" s="3">
        <v>-9.1200000000000003E-2</v>
      </c>
      <c r="P368" s="3">
        <v>0.45689999999999997</v>
      </c>
      <c r="Q368" t="s">
        <v>20</v>
      </c>
    </row>
    <row r="369" spans="1:17">
      <c r="A369" t="s">
        <v>163</v>
      </c>
      <c r="B369" t="s">
        <v>19</v>
      </c>
      <c r="C369" s="2">
        <v>43859.385416666664</v>
      </c>
      <c r="D369">
        <v>37.15</v>
      </c>
      <c r="E369" s="2">
        <v>43859.625</v>
      </c>
      <c r="F369">
        <v>26.6</v>
      </c>
      <c r="G369" s="3">
        <v>-0.28399999999999997</v>
      </c>
      <c r="H369">
        <v>4460.62</v>
      </c>
      <c r="I369" s="3">
        <v>0.26679999999999998</v>
      </c>
      <c r="J369">
        <v>450</v>
      </c>
      <c r="K369">
        <v>16717.5</v>
      </c>
      <c r="L369">
        <v>448624.19</v>
      </c>
      <c r="M369">
        <v>70</v>
      </c>
      <c r="N369">
        <v>63.72</v>
      </c>
      <c r="O369" s="3">
        <v>-0.32029999999999997</v>
      </c>
      <c r="P369" s="3">
        <v>0.63260000000000005</v>
      </c>
      <c r="Q369" t="s">
        <v>20</v>
      </c>
    </row>
    <row r="370" spans="1:17">
      <c r="A370" t="s">
        <v>162</v>
      </c>
      <c r="B370" t="s">
        <v>19</v>
      </c>
      <c r="C370" s="2">
        <v>43859.625</v>
      </c>
      <c r="D370">
        <v>45.8</v>
      </c>
      <c r="E370" s="2">
        <v>43860.642361111109</v>
      </c>
      <c r="F370">
        <v>0.05</v>
      </c>
      <c r="G370" s="3">
        <v>-0.99890000000000001</v>
      </c>
      <c r="H370">
        <v>20381.18</v>
      </c>
      <c r="I370" s="3">
        <v>0.9889</v>
      </c>
      <c r="J370">
        <v>450</v>
      </c>
      <c r="K370">
        <v>20610</v>
      </c>
      <c r="L370">
        <v>469005.37</v>
      </c>
      <c r="M370">
        <v>82</v>
      </c>
      <c r="N370">
        <v>248.55</v>
      </c>
      <c r="O370" s="3">
        <v>-0.13969999999999999</v>
      </c>
      <c r="P370" s="3">
        <v>0.99890000000000001</v>
      </c>
      <c r="Q370" t="s">
        <v>20</v>
      </c>
    </row>
    <row r="371" spans="1:17">
      <c r="A371" t="s">
        <v>163</v>
      </c>
      <c r="B371" t="s">
        <v>19</v>
      </c>
      <c r="C371" s="2">
        <v>43861.385416666664</v>
      </c>
      <c r="D371">
        <v>224.4</v>
      </c>
      <c r="E371" s="2">
        <v>43861.434027777781</v>
      </c>
      <c r="F371">
        <v>247.8</v>
      </c>
      <c r="G371" s="3">
        <v>0.1043</v>
      </c>
      <c r="H371">
        <v>-12654.9</v>
      </c>
      <c r="I371" s="3">
        <v>-0.12529999999999999</v>
      </c>
      <c r="J371">
        <v>450</v>
      </c>
      <c r="K371">
        <v>100980</v>
      </c>
      <c r="L371">
        <v>456350.47</v>
      </c>
      <c r="M371">
        <v>15</v>
      </c>
      <c r="N371">
        <v>-843.66</v>
      </c>
      <c r="O371" s="3">
        <v>-0.1043</v>
      </c>
      <c r="P371" s="3">
        <v>0.1085</v>
      </c>
      <c r="Q371" t="s">
        <v>20</v>
      </c>
    </row>
    <row r="372" spans="1:17">
      <c r="A372" t="s">
        <v>161</v>
      </c>
      <c r="B372" t="s">
        <v>19</v>
      </c>
      <c r="C372" s="2">
        <v>43861.434027777781</v>
      </c>
      <c r="D372">
        <v>248.95</v>
      </c>
      <c r="E372" s="2">
        <v>43861.590277777781</v>
      </c>
      <c r="F372">
        <v>252.1</v>
      </c>
      <c r="G372" s="3">
        <v>1.2699999999999999E-2</v>
      </c>
      <c r="H372">
        <v>-3672.23</v>
      </c>
      <c r="I372" s="3">
        <v>-3.2800000000000003E-2</v>
      </c>
      <c r="J372">
        <v>450</v>
      </c>
      <c r="K372">
        <v>112027.5</v>
      </c>
      <c r="L372">
        <v>452678.24</v>
      </c>
      <c r="M372">
        <v>46</v>
      </c>
      <c r="N372">
        <v>-79.83</v>
      </c>
      <c r="O372" s="3">
        <v>-3.6400000000000002E-2</v>
      </c>
      <c r="P372" s="3">
        <v>0.1396</v>
      </c>
      <c r="Q372" t="s">
        <v>20</v>
      </c>
    </row>
    <row r="373" spans="1:17">
      <c r="A373" t="s">
        <v>159</v>
      </c>
      <c r="B373" t="s">
        <v>19</v>
      </c>
      <c r="C373" s="2">
        <v>43861.590277777781</v>
      </c>
      <c r="D373">
        <v>180.65</v>
      </c>
      <c r="E373" s="2">
        <v>43861.625</v>
      </c>
      <c r="F373">
        <v>215</v>
      </c>
      <c r="G373" s="3">
        <v>0.19009999999999999</v>
      </c>
      <c r="H373">
        <v>-17237.919999999998</v>
      </c>
      <c r="I373" s="3">
        <v>-0.21199999999999999</v>
      </c>
      <c r="J373">
        <v>450</v>
      </c>
      <c r="K373">
        <v>81292.5</v>
      </c>
      <c r="L373">
        <v>435440.32</v>
      </c>
      <c r="M373">
        <v>11</v>
      </c>
      <c r="N373">
        <v>-1567.08</v>
      </c>
      <c r="O373" s="3">
        <v>-0.19009999999999999</v>
      </c>
      <c r="P373" s="3">
        <v>2.7699999999999999E-2</v>
      </c>
      <c r="Q373" t="s">
        <v>20</v>
      </c>
    </row>
    <row r="374" spans="1:17">
      <c r="A374" t="s">
        <v>161</v>
      </c>
      <c r="B374" t="s">
        <v>19</v>
      </c>
      <c r="C374" s="2">
        <v>43861.625</v>
      </c>
      <c r="D374">
        <v>218</v>
      </c>
      <c r="E374" s="2">
        <v>43862.454861111109</v>
      </c>
      <c r="F374">
        <v>211.75</v>
      </c>
      <c r="G374" s="3">
        <v>-2.87E-2</v>
      </c>
      <c r="H374">
        <v>878.63</v>
      </c>
      <c r="I374" s="3">
        <v>8.9999999999999993E-3</v>
      </c>
      <c r="J374">
        <v>450</v>
      </c>
      <c r="K374">
        <v>98100</v>
      </c>
      <c r="L374">
        <v>436318.94</v>
      </c>
      <c r="M374">
        <v>28</v>
      </c>
      <c r="N374">
        <v>31.38</v>
      </c>
      <c r="O374" s="3">
        <v>-9.6799999999999997E-2</v>
      </c>
      <c r="P374" s="3">
        <v>0.24079999999999999</v>
      </c>
      <c r="Q374" t="s">
        <v>20</v>
      </c>
    </row>
    <row r="375" spans="1:17">
      <c r="A375" t="s">
        <v>159</v>
      </c>
      <c r="B375" t="s">
        <v>19</v>
      </c>
      <c r="C375" s="2">
        <v>43862.454861111109</v>
      </c>
      <c r="D375">
        <v>216</v>
      </c>
      <c r="E375" s="2">
        <v>43862.534722222219</v>
      </c>
      <c r="F375">
        <v>250.6</v>
      </c>
      <c r="G375" s="3">
        <v>0.16020000000000001</v>
      </c>
      <c r="H375">
        <v>-17669.7</v>
      </c>
      <c r="I375" s="3">
        <v>-0.18179999999999999</v>
      </c>
      <c r="J375">
        <v>450</v>
      </c>
      <c r="K375">
        <v>97200</v>
      </c>
      <c r="L375">
        <v>418649.24</v>
      </c>
      <c r="M375">
        <v>24</v>
      </c>
      <c r="N375">
        <v>-736.24</v>
      </c>
      <c r="O375" s="3">
        <v>-0.16850000000000001</v>
      </c>
      <c r="P375" s="3">
        <v>4.8099999999999997E-2</v>
      </c>
      <c r="Q375" t="s">
        <v>20</v>
      </c>
    </row>
    <row r="376" spans="1:17">
      <c r="A376" t="s">
        <v>157</v>
      </c>
      <c r="B376" t="s">
        <v>19</v>
      </c>
      <c r="C376" s="2">
        <v>43862.534722222219</v>
      </c>
      <c r="D376">
        <v>224.75</v>
      </c>
      <c r="E376" s="2">
        <v>43864.611111111109</v>
      </c>
      <c r="F376">
        <v>88.8</v>
      </c>
      <c r="G376" s="3">
        <v>-0.60489999999999999</v>
      </c>
      <c r="H376">
        <v>59766.52</v>
      </c>
      <c r="I376" s="3">
        <v>0.59089999999999998</v>
      </c>
      <c r="J376">
        <v>450</v>
      </c>
      <c r="K376">
        <v>101137.5</v>
      </c>
      <c r="L376">
        <v>478415.77</v>
      </c>
      <c r="M376">
        <v>99</v>
      </c>
      <c r="N376">
        <v>603.70000000000005</v>
      </c>
      <c r="O376" s="3">
        <v>-0.1419</v>
      </c>
      <c r="P376" s="3">
        <v>0.67100000000000004</v>
      </c>
      <c r="Q376" t="s">
        <v>20</v>
      </c>
    </row>
    <row r="377" spans="1:17">
      <c r="A377" t="s">
        <v>148</v>
      </c>
      <c r="B377" t="s">
        <v>19</v>
      </c>
      <c r="C377" s="2">
        <v>43864.611111111109</v>
      </c>
      <c r="D377">
        <v>172.85</v>
      </c>
      <c r="E377" s="2">
        <v>43868.395833333336</v>
      </c>
      <c r="F377">
        <v>33.5</v>
      </c>
      <c r="G377" s="3">
        <v>-0.80620000000000003</v>
      </c>
      <c r="H377">
        <v>61778.92</v>
      </c>
      <c r="I377" s="3">
        <v>0.79430000000000001</v>
      </c>
      <c r="J377">
        <v>450</v>
      </c>
      <c r="K377">
        <v>77782.5</v>
      </c>
      <c r="L377">
        <v>540194.68999999994</v>
      </c>
      <c r="M377">
        <v>243</v>
      </c>
      <c r="N377">
        <v>254.23</v>
      </c>
      <c r="O377" s="3">
        <v>-8.8499999999999995E-2</v>
      </c>
      <c r="P377" s="3">
        <v>0.84960000000000002</v>
      </c>
      <c r="Q377" t="s">
        <v>20</v>
      </c>
    </row>
    <row r="378" spans="1:17">
      <c r="A378" t="s">
        <v>162</v>
      </c>
      <c r="B378" t="s">
        <v>19</v>
      </c>
      <c r="C378" s="2">
        <v>43868.395833333336</v>
      </c>
      <c r="D378">
        <v>132.15</v>
      </c>
      <c r="E378" s="2">
        <v>43868.628472222219</v>
      </c>
      <c r="F378">
        <v>137.5</v>
      </c>
      <c r="G378" s="3">
        <v>4.0500000000000001E-2</v>
      </c>
      <c r="H378">
        <v>-3620.92</v>
      </c>
      <c r="I378" s="3">
        <v>-6.0900000000000003E-2</v>
      </c>
      <c r="J378">
        <v>450</v>
      </c>
      <c r="K378">
        <v>59467.5</v>
      </c>
      <c r="L378">
        <v>536573.76</v>
      </c>
      <c r="M378">
        <v>68</v>
      </c>
      <c r="N378">
        <v>-53.25</v>
      </c>
      <c r="O378" s="3">
        <v>-0.123</v>
      </c>
      <c r="P378" s="3">
        <v>8.4400000000000003E-2</v>
      </c>
      <c r="Q378" t="s">
        <v>20</v>
      </c>
    </row>
    <row r="379" spans="1:17">
      <c r="A379" t="s">
        <v>163</v>
      </c>
      <c r="B379" t="s">
        <v>19</v>
      </c>
      <c r="C379" s="2">
        <v>43868.628472222219</v>
      </c>
      <c r="D379">
        <v>130</v>
      </c>
      <c r="E379" s="2">
        <v>43871.385416666664</v>
      </c>
      <c r="F379">
        <v>149.75</v>
      </c>
      <c r="G379" s="3">
        <v>0.15190000000000001</v>
      </c>
      <c r="H379">
        <v>-10146.379999999999</v>
      </c>
      <c r="I379" s="3">
        <v>-0.1734</v>
      </c>
      <c r="J379">
        <v>450</v>
      </c>
      <c r="K379">
        <v>58500</v>
      </c>
      <c r="L379">
        <v>526427.39</v>
      </c>
      <c r="M379">
        <v>7</v>
      </c>
      <c r="N379">
        <v>-1449.48</v>
      </c>
      <c r="O379" s="3">
        <v>-0.15190000000000001</v>
      </c>
      <c r="P379" s="3">
        <v>2.8500000000000001E-2</v>
      </c>
      <c r="Q379" t="s">
        <v>20</v>
      </c>
    </row>
    <row r="380" spans="1:17">
      <c r="A380" t="s">
        <v>162</v>
      </c>
      <c r="B380" t="s">
        <v>19</v>
      </c>
      <c r="C380" s="2">
        <v>43871.385416666664</v>
      </c>
      <c r="D380">
        <v>110</v>
      </c>
      <c r="E380" s="2">
        <v>43871.631944444445</v>
      </c>
      <c r="F380">
        <v>99.55</v>
      </c>
      <c r="G380" s="3">
        <v>-9.5000000000000001E-2</v>
      </c>
      <c r="H380">
        <v>3759.53</v>
      </c>
      <c r="I380" s="3">
        <v>7.5999999999999998E-2</v>
      </c>
      <c r="J380">
        <v>450</v>
      </c>
      <c r="K380">
        <v>49500</v>
      </c>
      <c r="L380">
        <v>530186.91</v>
      </c>
      <c r="M380">
        <v>72</v>
      </c>
      <c r="N380">
        <v>52.22</v>
      </c>
      <c r="O380" s="3">
        <v>-0.17180000000000001</v>
      </c>
      <c r="P380" s="3">
        <v>0.27910000000000001</v>
      </c>
      <c r="Q380" t="s">
        <v>20</v>
      </c>
    </row>
    <row r="381" spans="1:17">
      <c r="A381" t="s">
        <v>159</v>
      </c>
      <c r="B381" t="s">
        <v>19</v>
      </c>
      <c r="C381" s="2">
        <v>43871.631944444445</v>
      </c>
      <c r="D381">
        <v>113.15</v>
      </c>
      <c r="E381" s="2">
        <v>43872.625</v>
      </c>
      <c r="F381">
        <v>71.349999999999994</v>
      </c>
      <c r="G381" s="3">
        <v>-0.36940000000000001</v>
      </c>
      <c r="H381">
        <v>17979.75</v>
      </c>
      <c r="I381" s="3">
        <v>0.35310000000000002</v>
      </c>
      <c r="J381">
        <v>450</v>
      </c>
      <c r="K381">
        <v>50917.5</v>
      </c>
      <c r="L381">
        <v>548166.66</v>
      </c>
      <c r="M381">
        <v>75</v>
      </c>
      <c r="N381">
        <v>239.73</v>
      </c>
      <c r="O381" s="3">
        <v>-2.52E-2</v>
      </c>
      <c r="P381" s="3">
        <v>0.48480000000000001</v>
      </c>
      <c r="Q381" t="s">
        <v>20</v>
      </c>
    </row>
    <row r="382" spans="1:17">
      <c r="A382" t="s">
        <v>162</v>
      </c>
      <c r="B382" t="s">
        <v>19</v>
      </c>
      <c r="C382" s="2">
        <v>43872.625</v>
      </c>
      <c r="D382">
        <v>134.30000000000001</v>
      </c>
      <c r="E382" s="2">
        <v>43873.385416666664</v>
      </c>
      <c r="F382">
        <v>165</v>
      </c>
      <c r="G382" s="3">
        <v>0.2286</v>
      </c>
      <c r="H382">
        <v>-15161.85</v>
      </c>
      <c r="I382" s="3">
        <v>-0.25090000000000001</v>
      </c>
      <c r="J382">
        <v>450</v>
      </c>
      <c r="K382">
        <v>60435</v>
      </c>
      <c r="L382">
        <v>533004.81000000006</v>
      </c>
      <c r="M382">
        <v>8</v>
      </c>
      <c r="N382">
        <v>-1895.23</v>
      </c>
      <c r="O382" s="3">
        <v>-0.2286</v>
      </c>
      <c r="P382" s="3">
        <v>3.09E-2</v>
      </c>
      <c r="Q382" t="s">
        <v>20</v>
      </c>
    </row>
    <row r="383" spans="1:17">
      <c r="A383" t="s">
        <v>166</v>
      </c>
      <c r="B383" t="s">
        <v>19</v>
      </c>
      <c r="C383" s="2">
        <v>43873.385416666664</v>
      </c>
      <c r="D383">
        <v>121.95</v>
      </c>
      <c r="E383" s="2">
        <v>43874.385416666664</v>
      </c>
      <c r="F383">
        <v>112.8</v>
      </c>
      <c r="G383" s="3">
        <v>-7.4999999999999997E-2</v>
      </c>
      <c r="H383">
        <v>3061.13</v>
      </c>
      <c r="I383" s="3">
        <v>5.5800000000000002E-2</v>
      </c>
      <c r="J383">
        <v>450</v>
      </c>
      <c r="K383">
        <v>54877.5</v>
      </c>
      <c r="L383">
        <v>536065.93999999994</v>
      </c>
      <c r="M383">
        <v>77</v>
      </c>
      <c r="N383">
        <v>39.75</v>
      </c>
      <c r="O383" s="3">
        <v>-0.1394</v>
      </c>
      <c r="P383" s="3">
        <v>0.27839999999999998</v>
      </c>
      <c r="Q383" t="s">
        <v>20</v>
      </c>
    </row>
    <row r="384" spans="1:17">
      <c r="A384" t="s">
        <v>164</v>
      </c>
      <c r="B384" t="s">
        <v>19</v>
      </c>
      <c r="C384" s="2">
        <v>43874.385416666664</v>
      </c>
      <c r="D384">
        <v>98.75</v>
      </c>
      <c r="E384" s="2">
        <v>43874.628472222219</v>
      </c>
      <c r="F384">
        <v>89.7</v>
      </c>
      <c r="G384" s="3">
        <v>-9.1600000000000001E-2</v>
      </c>
      <c r="H384">
        <v>3224.47</v>
      </c>
      <c r="I384" s="3">
        <v>7.2599999999999998E-2</v>
      </c>
      <c r="J384">
        <v>450</v>
      </c>
      <c r="K384">
        <v>44437.5</v>
      </c>
      <c r="L384">
        <v>539290.41</v>
      </c>
      <c r="M384">
        <v>71</v>
      </c>
      <c r="N384">
        <v>45.42</v>
      </c>
      <c r="O384" s="3">
        <v>-0.19089999999999999</v>
      </c>
      <c r="P384" s="3">
        <v>0.20150000000000001</v>
      </c>
      <c r="Q384" t="s">
        <v>20</v>
      </c>
    </row>
    <row r="385" spans="1:17">
      <c r="A385" t="s">
        <v>166</v>
      </c>
      <c r="B385" t="s">
        <v>19</v>
      </c>
      <c r="C385" s="2">
        <v>43874.628472222219</v>
      </c>
      <c r="D385">
        <v>118.2</v>
      </c>
      <c r="E385" s="2">
        <v>43875.451388888891</v>
      </c>
      <c r="F385">
        <v>124.65</v>
      </c>
      <c r="G385" s="3">
        <v>5.4600000000000003E-2</v>
      </c>
      <c r="H385">
        <v>-3995.33</v>
      </c>
      <c r="I385" s="3">
        <v>-7.51E-2</v>
      </c>
      <c r="J385">
        <v>450</v>
      </c>
      <c r="K385">
        <v>53190</v>
      </c>
      <c r="L385">
        <v>535295.09</v>
      </c>
      <c r="M385">
        <v>26</v>
      </c>
      <c r="N385">
        <v>-153.66999999999999</v>
      </c>
      <c r="O385" s="3">
        <v>-7.0199999999999999E-2</v>
      </c>
      <c r="P385" s="3">
        <v>0.3871</v>
      </c>
      <c r="Q385" t="s">
        <v>20</v>
      </c>
    </row>
    <row r="386" spans="1:17">
      <c r="A386" t="s">
        <v>162</v>
      </c>
      <c r="B386" t="s">
        <v>19</v>
      </c>
      <c r="C386" s="2">
        <v>43875.451388888891</v>
      </c>
      <c r="D386">
        <v>136.85</v>
      </c>
      <c r="E386" s="2">
        <v>43879.631944444445</v>
      </c>
      <c r="F386">
        <v>58</v>
      </c>
      <c r="G386" s="3">
        <v>-0.57620000000000005</v>
      </c>
      <c r="H386">
        <v>34605.67</v>
      </c>
      <c r="I386" s="3">
        <v>0.56189999999999996</v>
      </c>
      <c r="J386">
        <v>450</v>
      </c>
      <c r="K386">
        <v>61582.5</v>
      </c>
      <c r="L386">
        <v>569900.76</v>
      </c>
      <c r="M386">
        <v>205</v>
      </c>
      <c r="N386">
        <v>168.81</v>
      </c>
      <c r="O386" s="3">
        <v>-0.17430000000000001</v>
      </c>
      <c r="P386" s="3">
        <v>0.76580000000000004</v>
      </c>
      <c r="Q386" t="s">
        <v>20</v>
      </c>
    </row>
    <row r="387" spans="1:17">
      <c r="A387" t="s">
        <v>159</v>
      </c>
      <c r="B387" t="s">
        <v>19</v>
      </c>
      <c r="C387" s="2">
        <v>43879.631944444445</v>
      </c>
      <c r="D387">
        <v>82.75</v>
      </c>
      <c r="E387" s="2">
        <v>43881.607638888891</v>
      </c>
      <c r="F387">
        <v>30.7</v>
      </c>
      <c r="G387" s="3">
        <v>-0.629</v>
      </c>
      <c r="H387">
        <v>22911.97</v>
      </c>
      <c r="I387" s="3">
        <v>0.61529999999999996</v>
      </c>
      <c r="J387">
        <v>450</v>
      </c>
      <c r="K387">
        <v>37237.5</v>
      </c>
      <c r="L387">
        <v>592812.74</v>
      </c>
      <c r="M387">
        <v>146</v>
      </c>
      <c r="N387">
        <v>156.93</v>
      </c>
      <c r="O387" s="3">
        <v>-0.17460000000000001</v>
      </c>
      <c r="P387" s="3">
        <v>0.73409999999999997</v>
      </c>
      <c r="Q387" t="s">
        <v>20</v>
      </c>
    </row>
    <row r="388" spans="1:17">
      <c r="A388" t="s">
        <v>162</v>
      </c>
      <c r="B388" t="s">
        <v>19</v>
      </c>
      <c r="C388" s="2">
        <v>43881.607638888891</v>
      </c>
      <c r="D388">
        <v>77.2</v>
      </c>
      <c r="E388" s="2">
        <v>43887.559027777781</v>
      </c>
      <c r="F388">
        <v>1.5</v>
      </c>
      <c r="G388" s="3">
        <v>-0.98060000000000003</v>
      </c>
      <c r="H388">
        <v>33710.85</v>
      </c>
      <c r="I388" s="3">
        <v>0.97040000000000004</v>
      </c>
      <c r="J388">
        <v>450</v>
      </c>
      <c r="K388">
        <v>34740</v>
      </c>
      <c r="L388">
        <v>626523.59</v>
      </c>
      <c r="M388">
        <v>215</v>
      </c>
      <c r="N388">
        <v>156.79</v>
      </c>
      <c r="O388" s="3">
        <v>-4.1500000000000002E-2</v>
      </c>
      <c r="P388" s="3">
        <v>0.98250000000000004</v>
      </c>
      <c r="Q388" t="s">
        <v>20</v>
      </c>
    </row>
    <row r="389" spans="1:17">
      <c r="A389" t="s">
        <v>156</v>
      </c>
      <c r="B389" t="s">
        <v>19</v>
      </c>
      <c r="C389" s="2">
        <v>43887.559027777781</v>
      </c>
      <c r="D389">
        <v>64.2</v>
      </c>
      <c r="E389" s="2">
        <v>43887.600694444445</v>
      </c>
      <c r="F389">
        <v>119.4</v>
      </c>
      <c r="G389" s="3">
        <v>0.85980000000000001</v>
      </c>
      <c r="H389">
        <v>-25666.2</v>
      </c>
      <c r="I389" s="3">
        <v>-0.88839999999999997</v>
      </c>
      <c r="J389">
        <v>450</v>
      </c>
      <c r="K389">
        <v>28890</v>
      </c>
      <c r="L389">
        <v>600857.39</v>
      </c>
      <c r="M389">
        <v>13</v>
      </c>
      <c r="N389">
        <v>-1974.32</v>
      </c>
      <c r="O389" s="3">
        <v>-0.85980000000000001</v>
      </c>
      <c r="P389" s="3">
        <v>0.1822</v>
      </c>
      <c r="Q389" t="s">
        <v>20</v>
      </c>
    </row>
    <row r="390" spans="1:17">
      <c r="A390" t="s">
        <v>149</v>
      </c>
      <c r="B390" t="s">
        <v>19</v>
      </c>
      <c r="C390" s="2">
        <v>43887.600694444445</v>
      </c>
      <c r="D390">
        <v>44.35</v>
      </c>
      <c r="E390" s="2">
        <v>43888.614583333336</v>
      </c>
      <c r="F390">
        <v>0.4</v>
      </c>
      <c r="G390" s="3">
        <v>-0.99099999999999999</v>
      </c>
      <c r="H390">
        <v>19576.13</v>
      </c>
      <c r="I390" s="3">
        <v>0.98089999999999999</v>
      </c>
      <c r="J390">
        <v>450</v>
      </c>
      <c r="K390">
        <v>19957.5</v>
      </c>
      <c r="L390">
        <v>620433.52</v>
      </c>
      <c r="M390">
        <v>81</v>
      </c>
      <c r="N390">
        <v>241.68</v>
      </c>
      <c r="O390" s="3">
        <v>-0.13300000000000001</v>
      </c>
      <c r="P390" s="3">
        <v>0.99439999999999995</v>
      </c>
      <c r="Q390" t="s">
        <v>20</v>
      </c>
    </row>
    <row r="391" spans="1:17">
      <c r="A391" t="s">
        <v>145</v>
      </c>
      <c r="B391" t="s">
        <v>19</v>
      </c>
      <c r="C391" s="2">
        <v>43889.385416666664</v>
      </c>
      <c r="D391">
        <v>233.15</v>
      </c>
      <c r="E391" s="2">
        <v>43892.385416666664</v>
      </c>
      <c r="F391">
        <v>165.55</v>
      </c>
      <c r="G391" s="3">
        <v>-0.28989999999999999</v>
      </c>
      <c r="H391">
        <v>33396.83</v>
      </c>
      <c r="I391" s="3">
        <v>0.27279999999999999</v>
      </c>
      <c r="J391">
        <v>525</v>
      </c>
      <c r="K391">
        <v>122403.75</v>
      </c>
      <c r="L391">
        <v>653830.34</v>
      </c>
      <c r="M391">
        <v>77</v>
      </c>
      <c r="N391">
        <v>433.73</v>
      </c>
      <c r="O391" s="3">
        <v>-2.7199999999999998E-2</v>
      </c>
      <c r="P391" s="3">
        <v>0.41539999999999999</v>
      </c>
      <c r="Q391" t="s">
        <v>20</v>
      </c>
    </row>
    <row r="392" spans="1:17">
      <c r="A392" t="s">
        <v>146</v>
      </c>
      <c r="B392" t="s">
        <v>19</v>
      </c>
      <c r="C392" s="2">
        <v>43892.385416666664</v>
      </c>
      <c r="D392">
        <v>301.39999999999998</v>
      </c>
      <c r="E392" s="2">
        <v>43892.607638888891</v>
      </c>
      <c r="F392">
        <v>283.85000000000002</v>
      </c>
      <c r="G392" s="3">
        <v>-5.8200000000000002E-2</v>
      </c>
      <c r="H392">
        <v>6141.19</v>
      </c>
      <c r="I392" s="3">
        <v>3.8800000000000001E-2</v>
      </c>
      <c r="J392">
        <v>525</v>
      </c>
      <c r="K392">
        <v>158235</v>
      </c>
      <c r="L392">
        <v>659971.53</v>
      </c>
      <c r="M392">
        <v>65</v>
      </c>
      <c r="N392">
        <v>94.48</v>
      </c>
      <c r="O392" s="3">
        <v>-0.03</v>
      </c>
      <c r="P392" s="3">
        <v>0.2621</v>
      </c>
      <c r="Q392" t="s">
        <v>20</v>
      </c>
    </row>
    <row r="393" spans="1:17">
      <c r="A393" t="s">
        <v>143</v>
      </c>
      <c r="B393" t="s">
        <v>19</v>
      </c>
      <c r="C393" s="2">
        <v>43892.607638888891</v>
      </c>
      <c r="D393">
        <v>261.60000000000002</v>
      </c>
      <c r="E393" s="2">
        <v>43893.517361111109</v>
      </c>
      <c r="F393">
        <v>234</v>
      </c>
      <c r="G393" s="3">
        <v>-0.1055</v>
      </c>
      <c r="H393">
        <v>11888.1</v>
      </c>
      <c r="I393" s="3">
        <v>8.6599999999999996E-2</v>
      </c>
      <c r="J393">
        <v>525</v>
      </c>
      <c r="K393">
        <v>137340</v>
      </c>
      <c r="L393">
        <v>671859.63</v>
      </c>
      <c r="M393">
        <v>51</v>
      </c>
      <c r="N393">
        <v>233.1</v>
      </c>
      <c r="O393" s="3">
        <v>-5.8299999999999998E-2</v>
      </c>
      <c r="P393" s="3">
        <v>0.36720000000000003</v>
      </c>
      <c r="Q393" t="s">
        <v>20</v>
      </c>
    </row>
    <row r="394" spans="1:17">
      <c r="A394" t="s">
        <v>142</v>
      </c>
      <c r="B394" t="s">
        <v>19</v>
      </c>
      <c r="C394" s="2">
        <v>43893.517361111109</v>
      </c>
      <c r="D394">
        <v>275.7</v>
      </c>
      <c r="E394" s="2">
        <v>43894.534722222219</v>
      </c>
      <c r="F394">
        <v>264.25</v>
      </c>
      <c r="G394" s="3">
        <v>-4.1500000000000002E-2</v>
      </c>
      <c r="H394">
        <v>3176.51</v>
      </c>
      <c r="I394" s="3">
        <v>2.1899999999999999E-2</v>
      </c>
      <c r="J394">
        <v>525</v>
      </c>
      <c r="K394">
        <v>144742.5</v>
      </c>
      <c r="L394">
        <v>675036.14</v>
      </c>
      <c r="M394">
        <v>82</v>
      </c>
      <c r="N394">
        <v>38.74</v>
      </c>
      <c r="O394" s="3">
        <v>-0.1502</v>
      </c>
      <c r="P394" s="3">
        <v>0.27279999999999999</v>
      </c>
      <c r="Q394" t="s">
        <v>20</v>
      </c>
    </row>
    <row r="395" spans="1:17">
      <c r="A395" t="s">
        <v>151</v>
      </c>
      <c r="B395" t="s">
        <v>19</v>
      </c>
      <c r="C395" s="2">
        <v>43894.534722222219</v>
      </c>
      <c r="D395">
        <v>257.95</v>
      </c>
      <c r="E395" s="2">
        <v>43894.631944444445</v>
      </c>
      <c r="F395">
        <v>286.8</v>
      </c>
      <c r="G395" s="3">
        <v>0.1118</v>
      </c>
      <c r="H395">
        <v>-18006.189999999999</v>
      </c>
      <c r="I395" s="3">
        <v>-0.13300000000000001</v>
      </c>
      <c r="J395">
        <v>525</v>
      </c>
      <c r="K395">
        <v>135423.75</v>
      </c>
      <c r="L395">
        <v>657029.96</v>
      </c>
      <c r="M395">
        <v>29</v>
      </c>
      <c r="N395">
        <v>-620.9</v>
      </c>
      <c r="O395" s="3">
        <v>-0.1118</v>
      </c>
      <c r="P395" s="3">
        <v>0.20530000000000001</v>
      </c>
      <c r="Q395" t="s">
        <v>20</v>
      </c>
    </row>
    <row r="396" spans="1:17">
      <c r="A396" t="s">
        <v>144</v>
      </c>
      <c r="B396" t="s">
        <v>19</v>
      </c>
      <c r="C396" s="2">
        <v>43894.631944444445</v>
      </c>
      <c r="D396">
        <v>275.75</v>
      </c>
      <c r="E396" s="2">
        <v>43895.607638888891</v>
      </c>
      <c r="F396">
        <v>269</v>
      </c>
      <c r="G396" s="3">
        <v>-2.4500000000000001E-2</v>
      </c>
      <c r="H396">
        <v>683.81</v>
      </c>
      <c r="I396" s="3">
        <v>4.7000000000000002E-3</v>
      </c>
      <c r="J396">
        <v>525</v>
      </c>
      <c r="K396">
        <v>144768.75</v>
      </c>
      <c r="L396">
        <v>657713.77</v>
      </c>
      <c r="M396">
        <v>70</v>
      </c>
      <c r="N396">
        <v>9.77</v>
      </c>
      <c r="O396" s="3">
        <v>-3.3500000000000002E-2</v>
      </c>
      <c r="P396" s="3">
        <v>0.28089999999999998</v>
      </c>
      <c r="Q396" t="s">
        <v>20</v>
      </c>
    </row>
    <row r="397" spans="1:17">
      <c r="A397" t="s">
        <v>143</v>
      </c>
      <c r="B397" t="s">
        <v>19</v>
      </c>
      <c r="C397" s="2">
        <v>43895.607638888891</v>
      </c>
      <c r="D397">
        <v>215.45</v>
      </c>
      <c r="E397" s="2">
        <v>43901.496527777781</v>
      </c>
      <c r="F397">
        <v>28.65</v>
      </c>
      <c r="G397" s="3">
        <v>-0.86699999999999999</v>
      </c>
      <c r="H397">
        <v>96788.47</v>
      </c>
      <c r="I397" s="3">
        <v>0.85570000000000002</v>
      </c>
      <c r="J397">
        <v>525</v>
      </c>
      <c r="K397">
        <v>113111.25</v>
      </c>
      <c r="L397">
        <v>754502.24</v>
      </c>
      <c r="M397">
        <v>197</v>
      </c>
      <c r="N397">
        <v>491.31</v>
      </c>
      <c r="O397" s="3">
        <v>-0.1139</v>
      </c>
      <c r="P397" s="3">
        <v>0.89580000000000004</v>
      </c>
      <c r="Q397" t="s">
        <v>20</v>
      </c>
    </row>
    <row r="398" spans="1:17">
      <c r="A398" t="s">
        <v>130</v>
      </c>
      <c r="B398" t="s">
        <v>19</v>
      </c>
      <c r="C398" s="2">
        <v>43901.496527777781</v>
      </c>
      <c r="D398">
        <v>304.60000000000002</v>
      </c>
      <c r="E398" s="2">
        <v>43902.385416666664</v>
      </c>
      <c r="F398">
        <v>604.1</v>
      </c>
      <c r="G398" s="3">
        <v>0.98329999999999995</v>
      </c>
      <c r="H398">
        <v>-162008.17000000001</v>
      </c>
      <c r="I398" s="3">
        <v>-1.0130999999999999</v>
      </c>
      <c r="J398">
        <v>525</v>
      </c>
      <c r="K398">
        <v>159915</v>
      </c>
      <c r="L398">
        <v>592494.06999999995</v>
      </c>
      <c r="M398">
        <v>45</v>
      </c>
      <c r="N398">
        <v>-3600.18</v>
      </c>
      <c r="O398" s="3">
        <v>-0.98329999999999995</v>
      </c>
      <c r="P398" s="3">
        <v>9.3600000000000003E-2</v>
      </c>
      <c r="Q398" t="s">
        <v>20</v>
      </c>
    </row>
    <row r="399" spans="1:17">
      <c r="A399" t="s">
        <v>123</v>
      </c>
      <c r="B399" t="s">
        <v>19</v>
      </c>
      <c r="C399" s="2">
        <v>43902.385416666664</v>
      </c>
      <c r="D399">
        <v>308.75</v>
      </c>
      <c r="E399" s="2">
        <v>43903.496527777781</v>
      </c>
      <c r="F399">
        <v>315.14999999999998</v>
      </c>
      <c r="G399" s="3">
        <v>2.07E-2</v>
      </c>
      <c r="H399">
        <v>-7583.4</v>
      </c>
      <c r="I399" s="3">
        <v>-4.0899999999999999E-2</v>
      </c>
      <c r="J399">
        <v>600</v>
      </c>
      <c r="K399">
        <v>185250</v>
      </c>
      <c r="L399">
        <v>584910.67000000004</v>
      </c>
      <c r="M399">
        <v>100</v>
      </c>
      <c r="N399">
        <v>-75.83</v>
      </c>
      <c r="O399" s="3">
        <v>-0.36809999999999998</v>
      </c>
      <c r="P399" s="3">
        <v>0.78910000000000002</v>
      </c>
      <c r="Q399" t="s">
        <v>20</v>
      </c>
    </row>
    <row r="400" spans="1:17">
      <c r="A400" t="s">
        <v>370</v>
      </c>
      <c r="B400" t="s">
        <v>19</v>
      </c>
      <c r="C400" s="2">
        <v>43903.503472222219</v>
      </c>
      <c r="D400">
        <v>563.04999999999995</v>
      </c>
      <c r="E400" s="2">
        <v>43906.395833333336</v>
      </c>
      <c r="F400">
        <v>745</v>
      </c>
      <c r="G400" s="3">
        <v>0.32319999999999999</v>
      </c>
      <c r="H400">
        <v>-117018.3</v>
      </c>
      <c r="I400" s="3">
        <v>-0.34639999999999999</v>
      </c>
      <c r="J400">
        <v>600</v>
      </c>
      <c r="K400">
        <v>337830</v>
      </c>
      <c r="L400">
        <v>467892.37</v>
      </c>
      <c r="M400">
        <v>46</v>
      </c>
      <c r="N400">
        <v>-2543.88</v>
      </c>
      <c r="O400" s="3">
        <v>-0.32319999999999999</v>
      </c>
      <c r="P400" s="3">
        <v>0.48110000000000003</v>
      </c>
      <c r="Q400" t="s">
        <v>20</v>
      </c>
    </row>
    <row r="401" spans="1:17">
      <c r="A401" t="s">
        <v>109</v>
      </c>
      <c r="B401" t="s">
        <v>19</v>
      </c>
      <c r="C401" s="2">
        <v>43906.395833333336</v>
      </c>
      <c r="D401">
        <v>552.20000000000005</v>
      </c>
      <c r="E401" s="2">
        <v>43906.465277777781</v>
      </c>
      <c r="F401">
        <v>476.5</v>
      </c>
      <c r="G401" s="3">
        <v>-0.1371</v>
      </c>
      <c r="H401">
        <v>39247.800000000003</v>
      </c>
      <c r="I401" s="3">
        <v>0.11849999999999999</v>
      </c>
      <c r="J401">
        <v>600</v>
      </c>
      <c r="K401">
        <v>331320</v>
      </c>
      <c r="L401">
        <v>507140.17</v>
      </c>
      <c r="M401">
        <v>21</v>
      </c>
      <c r="N401">
        <v>1868.94</v>
      </c>
      <c r="O401" s="3">
        <v>-5.0000000000000001E-3</v>
      </c>
      <c r="P401" s="3">
        <v>0.22600000000000001</v>
      </c>
      <c r="Q401" t="s">
        <v>20</v>
      </c>
    </row>
    <row r="402" spans="1:17">
      <c r="A402" t="s">
        <v>110</v>
      </c>
      <c r="B402" t="s">
        <v>19</v>
      </c>
      <c r="C402" s="2">
        <v>43906.489583333336</v>
      </c>
      <c r="D402">
        <v>500</v>
      </c>
      <c r="E402" s="2">
        <v>43909.545138888891</v>
      </c>
      <c r="F402">
        <v>90.1</v>
      </c>
      <c r="G402" s="3">
        <v>-0.81979999999999997</v>
      </c>
      <c r="H402">
        <v>242399.4</v>
      </c>
      <c r="I402" s="3">
        <v>0.80800000000000005</v>
      </c>
      <c r="J402">
        <v>600</v>
      </c>
      <c r="K402">
        <v>300000</v>
      </c>
      <c r="L402">
        <v>749539.57</v>
      </c>
      <c r="M402">
        <v>245</v>
      </c>
      <c r="N402">
        <v>989.39</v>
      </c>
      <c r="O402" s="3">
        <v>-0.05</v>
      </c>
      <c r="P402" s="3">
        <v>0.93789999999999996</v>
      </c>
      <c r="Q402" t="s">
        <v>20</v>
      </c>
    </row>
    <row r="403" spans="1:17">
      <c r="A403" t="s">
        <v>85</v>
      </c>
      <c r="B403" t="s">
        <v>19</v>
      </c>
      <c r="C403" s="2">
        <v>43909.545138888891</v>
      </c>
      <c r="D403">
        <v>473.55</v>
      </c>
      <c r="E403" s="2">
        <v>43913.385416666664</v>
      </c>
      <c r="F403">
        <v>532.9</v>
      </c>
      <c r="G403" s="3">
        <v>0.12529999999999999</v>
      </c>
      <c r="H403">
        <v>-46854.79</v>
      </c>
      <c r="I403" s="3">
        <v>-0.14660000000000001</v>
      </c>
      <c r="J403">
        <v>675</v>
      </c>
      <c r="K403">
        <v>319646.25</v>
      </c>
      <c r="L403">
        <v>702684.78</v>
      </c>
      <c r="M403">
        <v>107</v>
      </c>
      <c r="N403">
        <v>-437.9</v>
      </c>
      <c r="O403" s="3">
        <v>-0.44090000000000001</v>
      </c>
      <c r="P403" s="3">
        <v>0.50690000000000002</v>
      </c>
      <c r="Q403" t="s">
        <v>20</v>
      </c>
    </row>
    <row r="404" spans="1:17">
      <c r="A404" t="s">
        <v>92</v>
      </c>
      <c r="B404" t="s">
        <v>19</v>
      </c>
      <c r="C404" s="2">
        <v>43913.385416666664</v>
      </c>
      <c r="D404">
        <v>319.64999999999998</v>
      </c>
      <c r="E404" s="2">
        <v>43914.527777777781</v>
      </c>
      <c r="F404">
        <v>182</v>
      </c>
      <c r="G404" s="3">
        <v>-0.43059999999999998</v>
      </c>
      <c r="H404">
        <v>99475.12</v>
      </c>
      <c r="I404" s="3">
        <v>0.41489999999999999</v>
      </c>
      <c r="J404">
        <v>750</v>
      </c>
      <c r="K404">
        <v>239737.5</v>
      </c>
      <c r="L404">
        <v>802159.91</v>
      </c>
      <c r="M404">
        <v>109</v>
      </c>
      <c r="N404">
        <v>912.62</v>
      </c>
      <c r="O404" s="3">
        <v>-0.1716</v>
      </c>
      <c r="P404" s="3">
        <v>0.68720000000000003</v>
      </c>
      <c r="Q404" t="s">
        <v>20</v>
      </c>
    </row>
    <row r="405" spans="1:17">
      <c r="A405" t="s">
        <v>78</v>
      </c>
      <c r="B405" t="s">
        <v>19</v>
      </c>
      <c r="C405" s="2">
        <v>43914.527777777781</v>
      </c>
      <c r="D405">
        <v>348.05</v>
      </c>
      <c r="E405" s="2">
        <v>43915.409722222219</v>
      </c>
      <c r="F405">
        <v>353.2</v>
      </c>
      <c r="G405" s="3">
        <v>1.4800000000000001E-2</v>
      </c>
      <c r="H405">
        <v>-9121.8700000000008</v>
      </c>
      <c r="I405" s="3">
        <v>-3.49E-2</v>
      </c>
      <c r="J405">
        <v>750</v>
      </c>
      <c r="K405">
        <v>261037.48</v>
      </c>
      <c r="L405">
        <v>793038.03</v>
      </c>
      <c r="M405">
        <v>43</v>
      </c>
      <c r="N405">
        <v>-212.14</v>
      </c>
      <c r="O405" s="3">
        <v>-8.6099999999999996E-2</v>
      </c>
      <c r="P405" s="3">
        <v>0.1807</v>
      </c>
      <c r="Q405" t="s">
        <v>20</v>
      </c>
    </row>
    <row r="406" spans="1:17">
      <c r="A406" t="s">
        <v>72</v>
      </c>
      <c r="B406" t="s">
        <v>19</v>
      </c>
      <c r="C406" s="2">
        <v>43915.409722222219</v>
      </c>
      <c r="D406">
        <v>316.85000000000002</v>
      </c>
      <c r="E406" s="2">
        <v>43915.489583333336</v>
      </c>
      <c r="F406">
        <v>376</v>
      </c>
      <c r="G406" s="3">
        <v>0.1867</v>
      </c>
      <c r="H406">
        <v>-49558.87</v>
      </c>
      <c r="I406" s="3">
        <v>-0.20849999999999999</v>
      </c>
      <c r="J406">
        <v>750</v>
      </c>
      <c r="K406">
        <v>237637.5</v>
      </c>
      <c r="L406">
        <v>743479.16</v>
      </c>
      <c r="M406">
        <v>24</v>
      </c>
      <c r="N406">
        <v>-2064.9499999999998</v>
      </c>
      <c r="O406" s="3">
        <v>-0.23719999999999999</v>
      </c>
      <c r="P406" s="3">
        <v>5.21E-2</v>
      </c>
      <c r="Q406" t="s">
        <v>20</v>
      </c>
    </row>
    <row r="407" spans="1:17">
      <c r="A407" t="s">
        <v>78</v>
      </c>
      <c r="B407" t="s">
        <v>19</v>
      </c>
      <c r="C407" s="2">
        <v>43915.489583333336</v>
      </c>
      <c r="D407">
        <v>239</v>
      </c>
      <c r="E407" s="2">
        <v>43917.454861111109</v>
      </c>
      <c r="F407">
        <v>458</v>
      </c>
      <c r="G407" s="3">
        <v>0.9163</v>
      </c>
      <c r="H407">
        <v>-169477.5</v>
      </c>
      <c r="I407" s="3">
        <v>-0.94550000000000001</v>
      </c>
      <c r="J407">
        <v>750</v>
      </c>
      <c r="K407">
        <v>179250</v>
      </c>
      <c r="L407">
        <v>574001.66</v>
      </c>
      <c r="M407">
        <v>143</v>
      </c>
      <c r="N407">
        <v>-1185.1600000000001</v>
      </c>
      <c r="O407" s="3">
        <v>-0.9163</v>
      </c>
      <c r="P407" s="3">
        <v>0.99980000000000002</v>
      </c>
      <c r="Q407" t="s">
        <v>20</v>
      </c>
    </row>
    <row r="408" spans="1:17">
      <c r="A408" t="s">
        <v>90</v>
      </c>
      <c r="B408" t="s">
        <v>19</v>
      </c>
      <c r="C408" s="2">
        <v>43917.454861111109</v>
      </c>
      <c r="D408">
        <v>733.6</v>
      </c>
      <c r="E408" s="2">
        <v>43917.597222222219</v>
      </c>
      <c r="F408">
        <v>760.15</v>
      </c>
      <c r="G408" s="3">
        <v>3.6200000000000003E-2</v>
      </c>
      <c r="H408">
        <v>-28004.06</v>
      </c>
      <c r="I408" s="3">
        <v>-5.6599999999999998E-2</v>
      </c>
      <c r="J408">
        <v>675</v>
      </c>
      <c r="K408">
        <v>495179.97</v>
      </c>
      <c r="L408">
        <v>545997.59</v>
      </c>
      <c r="M408">
        <v>42</v>
      </c>
      <c r="N408">
        <v>-666.76</v>
      </c>
      <c r="O408" s="3">
        <v>-7.0800000000000002E-2</v>
      </c>
      <c r="P408" s="3">
        <v>0.1188</v>
      </c>
      <c r="Q408" t="s">
        <v>20</v>
      </c>
    </row>
    <row r="409" spans="1:17">
      <c r="A409" t="s">
        <v>93</v>
      </c>
      <c r="B409" t="s">
        <v>19</v>
      </c>
      <c r="C409" s="2">
        <v>43917.597222222219</v>
      </c>
      <c r="D409">
        <v>720</v>
      </c>
      <c r="E409" s="2">
        <v>43920.385416666664</v>
      </c>
      <c r="F409">
        <v>853.35</v>
      </c>
      <c r="G409" s="3">
        <v>0.1852</v>
      </c>
      <c r="H409">
        <v>-89450.1</v>
      </c>
      <c r="I409" s="3">
        <v>-0.20710000000000001</v>
      </c>
      <c r="J409">
        <v>600</v>
      </c>
      <c r="K409">
        <v>432000</v>
      </c>
      <c r="L409">
        <v>456547.49</v>
      </c>
      <c r="M409">
        <v>16</v>
      </c>
      <c r="N409">
        <v>-5590.63</v>
      </c>
      <c r="O409" s="3">
        <v>-0.1852</v>
      </c>
      <c r="P409" s="3">
        <v>5.16E-2</v>
      </c>
      <c r="Q409" t="s">
        <v>20</v>
      </c>
    </row>
    <row r="410" spans="1:17">
      <c r="A410" t="s">
        <v>86</v>
      </c>
      <c r="B410" t="s">
        <v>19</v>
      </c>
      <c r="C410" s="2">
        <v>43920.385416666664</v>
      </c>
      <c r="D410">
        <v>709</v>
      </c>
      <c r="E410" s="2">
        <v>43921.385416666664</v>
      </c>
      <c r="F410">
        <v>674.95</v>
      </c>
      <c r="G410" s="3">
        <v>-4.8000000000000001E-2</v>
      </c>
      <c r="H410">
        <v>13642.09</v>
      </c>
      <c r="I410" s="3">
        <v>2.8500000000000001E-2</v>
      </c>
      <c r="J410">
        <v>675</v>
      </c>
      <c r="K410">
        <v>478575</v>
      </c>
      <c r="L410">
        <v>470189.58</v>
      </c>
      <c r="M410">
        <v>77</v>
      </c>
      <c r="N410">
        <v>177.17</v>
      </c>
      <c r="O410" s="3">
        <v>-0.18479999999999999</v>
      </c>
      <c r="P410" s="3">
        <v>0.14050000000000001</v>
      </c>
      <c r="Q410" t="s">
        <v>20</v>
      </c>
    </row>
    <row r="411" spans="1:17">
      <c r="A411" t="s">
        <v>85</v>
      </c>
      <c r="B411" t="s">
        <v>19</v>
      </c>
      <c r="C411" s="2">
        <v>43921.385416666664</v>
      </c>
      <c r="D411">
        <v>646.04999999999995</v>
      </c>
      <c r="E411" s="2">
        <v>43922.385416666664</v>
      </c>
      <c r="F411">
        <v>540.15</v>
      </c>
      <c r="G411" s="3">
        <v>-0.16389999999999999</v>
      </c>
      <c r="H411">
        <v>63475.65</v>
      </c>
      <c r="I411" s="3">
        <v>0.14560000000000001</v>
      </c>
      <c r="J411">
        <v>675</v>
      </c>
      <c r="K411">
        <v>436083.75</v>
      </c>
      <c r="L411">
        <v>533665.23</v>
      </c>
      <c r="M411">
        <v>77</v>
      </c>
      <c r="N411">
        <v>824.36</v>
      </c>
      <c r="O411" s="3">
        <v>-9.7100000000000006E-2</v>
      </c>
      <c r="P411" s="3">
        <v>0.25190000000000001</v>
      </c>
      <c r="Q411" t="s">
        <v>20</v>
      </c>
    </row>
    <row r="412" spans="1:17">
      <c r="A412" t="s">
        <v>87</v>
      </c>
      <c r="B412" t="s">
        <v>19</v>
      </c>
      <c r="C412" s="2">
        <v>43922.385416666664</v>
      </c>
      <c r="D412">
        <v>585.15</v>
      </c>
      <c r="E412" s="2">
        <v>43928.385416666664</v>
      </c>
      <c r="F412">
        <v>362.25</v>
      </c>
      <c r="G412" s="3">
        <v>-0.38090000000000002</v>
      </c>
      <c r="H412">
        <v>144062.54999999999</v>
      </c>
      <c r="I412" s="3">
        <v>0.36470000000000002</v>
      </c>
      <c r="J412">
        <v>675</v>
      </c>
      <c r="K412">
        <v>394976.28</v>
      </c>
      <c r="L412">
        <v>677727.78</v>
      </c>
      <c r="M412">
        <v>153</v>
      </c>
      <c r="N412">
        <v>941.59</v>
      </c>
      <c r="O412" s="3">
        <v>-9.5200000000000007E-2</v>
      </c>
      <c r="P412" s="3">
        <v>0.55389999999999995</v>
      </c>
      <c r="Q412" t="s">
        <v>20</v>
      </c>
    </row>
    <row r="413" spans="1:17">
      <c r="A413" t="s">
        <v>85</v>
      </c>
      <c r="B413" t="s">
        <v>19</v>
      </c>
      <c r="C413" s="2">
        <v>43928.385416666664</v>
      </c>
      <c r="D413">
        <v>412.05</v>
      </c>
      <c r="E413" s="2">
        <v>43929.5625</v>
      </c>
      <c r="F413">
        <v>300.60000000000002</v>
      </c>
      <c r="G413" s="3">
        <v>-0.27050000000000002</v>
      </c>
      <c r="H413">
        <v>70418.36</v>
      </c>
      <c r="I413" s="3">
        <v>0.25319999999999998</v>
      </c>
      <c r="J413">
        <v>675</v>
      </c>
      <c r="K413">
        <v>278133.75</v>
      </c>
      <c r="L413">
        <v>748146.14</v>
      </c>
      <c r="M413">
        <v>128</v>
      </c>
      <c r="N413">
        <v>550.14</v>
      </c>
      <c r="O413" s="3">
        <v>-0.17330000000000001</v>
      </c>
      <c r="P413" s="3">
        <v>0.51700000000000002</v>
      </c>
      <c r="Q413" t="s">
        <v>20</v>
      </c>
    </row>
    <row r="414" spans="1:17">
      <c r="A414" t="s">
        <v>96</v>
      </c>
      <c r="B414" t="s">
        <v>19</v>
      </c>
      <c r="C414" s="2">
        <v>43929.5625</v>
      </c>
      <c r="D414">
        <v>430</v>
      </c>
      <c r="E414" s="2">
        <v>43930.388888888891</v>
      </c>
      <c r="F414">
        <v>501.8</v>
      </c>
      <c r="G414" s="3">
        <v>0.16700000000000001</v>
      </c>
      <c r="H414">
        <v>-54754.65</v>
      </c>
      <c r="I414" s="3">
        <v>-0.18859999999999999</v>
      </c>
      <c r="J414">
        <v>675</v>
      </c>
      <c r="K414">
        <v>290250</v>
      </c>
      <c r="L414">
        <v>693391.49</v>
      </c>
      <c r="M414">
        <v>27</v>
      </c>
      <c r="N414">
        <v>-2027.95</v>
      </c>
      <c r="O414" s="3">
        <v>-0.24030000000000001</v>
      </c>
      <c r="P414" s="3">
        <v>0.14580000000000001</v>
      </c>
      <c r="Q414" t="s">
        <v>20</v>
      </c>
    </row>
    <row r="415" spans="1:17">
      <c r="A415" t="s">
        <v>97</v>
      </c>
      <c r="B415" t="s">
        <v>19</v>
      </c>
      <c r="C415" s="2">
        <v>43930.388888888891</v>
      </c>
      <c r="D415">
        <v>422.3</v>
      </c>
      <c r="E415" s="2">
        <v>43934.395833333336</v>
      </c>
      <c r="F415">
        <v>413.95</v>
      </c>
      <c r="G415" s="3">
        <v>-1.9800000000000002E-2</v>
      </c>
      <c r="H415">
        <v>-7.5</v>
      </c>
      <c r="I415" s="3">
        <v>0</v>
      </c>
      <c r="J415">
        <v>600</v>
      </c>
      <c r="K415">
        <v>253380</v>
      </c>
      <c r="L415">
        <v>693383.99</v>
      </c>
      <c r="M415">
        <v>79</v>
      </c>
      <c r="N415">
        <v>-0.09</v>
      </c>
      <c r="O415" s="3">
        <v>-0.10100000000000001</v>
      </c>
      <c r="P415" s="3">
        <v>0.2422</v>
      </c>
      <c r="Q415" t="s">
        <v>20</v>
      </c>
    </row>
    <row r="416" spans="1:17">
      <c r="A416" t="s">
        <v>94</v>
      </c>
      <c r="B416" t="s">
        <v>19</v>
      </c>
      <c r="C416" s="2">
        <v>43934.395833333336</v>
      </c>
      <c r="D416">
        <v>400.6</v>
      </c>
      <c r="E416" s="2">
        <v>43934.482638888891</v>
      </c>
      <c r="F416">
        <v>475.65</v>
      </c>
      <c r="G416" s="3">
        <v>0.18729999999999999</v>
      </c>
      <c r="H416">
        <v>-56573.440000000002</v>
      </c>
      <c r="I416" s="3">
        <v>-0.2092</v>
      </c>
      <c r="J416">
        <v>675</v>
      </c>
      <c r="K416">
        <v>270405</v>
      </c>
      <c r="L416">
        <v>636810.55000000005</v>
      </c>
      <c r="M416">
        <v>26</v>
      </c>
      <c r="N416">
        <v>-2175.9</v>
      </c>
      <c r="O416" s="3">
        <v>-0.18729999999999999</v>
      </c>
      <c r="P416" s="3">
        <v>2.6499999999999999E-2</v>
      </c>
      <c r="Q416" t="s">
        <v>20</v>
      </c>
    </row>
    <row r="417" spans="1:17">
      <c r="A417" t="s">
        <v>104</v>
      </c>
      <c r="B417" t="s">
        <v>19</v>
      </c>
      <c r="C417" s="2">
        <v>43934.482638888891</v>
      </c>
      <c r="D417">
        <v>402.75</v>
      </c>
      <c r="E417" s="2">
        <v>43934.559027777781</v>
      </c>
      <c r="F417">
        <v>439.1</v>
      </c>
      <c r="G417" s="3">
        <v>9.0300000000000005E-2</v>
      </c>
      <c r="H417">
        <v>-26861.1</v>
      </c>
      <c r="I417" s="3">
        <v>-0.11119999999999999</v>
      </c>
      <c r="J417">
        <v>600</v>
      </c>
      <c r="K417">
        <v>241650</v>
      </c>
      <c r="L417">
        <v>609949.44999999995</v>
      </c>
      <c r="M417">
        <v>23</v>
      </c>
      <c r="N417">
        <v>-1167.8699999999999</v>
      </c>
      <c r="O417" s="3">
        <v>-0.1048</v>
      </c>
      <c r="P417" s="3">
        <v>4.8800000000000003E-2</v>
      </c>
      <c r="Q417" t="s">
        <v>20</v>
      </c>
    </row>
    <row r="418" spans="1:17">
      <c r="A418" t="s">
        <v>168</v>
      </c>
      <c r="B418" t="s">
        <v>19</v>
      </c>
      <c r="C418" s="2">
        <v>43934.559027777781</v>
      </c>
      <c r="D418">
        <v>364</v>
      </c>
      <c r="E418" s="2">
        <v>43936.385416666664</v>
      </c>
      <c r="F418">
        <v>457.3</v>
      </c>
      <c r="G418" s="3">
        <v>0.25629999999999997</v>
      </c>
      <c r="H418">
        <v>-60907.8</v>
      </c>
      <c r="I418" s="3">
        <v>-0.27889999999999998</v>
      </c>
      <c r="J418">
        <v>600</v>
      </c>
      <c r="K418">
        <v>218400</v>
      </c>
      <c r="L418">
        <v>549041.65</v>
      </c>
      <c r="M418">
        <v>27</v>
      </c>
      <c r="N418">
        <v>-2255.84</v>
      </c>
      <c r="O418" s="3">
        <v>-0.25629999999999997</v>
      </c>
      <c r="P418" s="3">
        <v>6.8000000000000005E-2</v>
      </c>
      <c r="Q418" t="s">
        <v>20</v>
      </c>
    </row>
    <row r="419" spans="1:17">
      <c r="A419" t="s">
        <v>106</v>
      </c>
      <c r="B419" t="s">
        <v>19</v>
      </c>
      <c r="C419" s="2">
        <v>43936.385416666664</v>
      </c>
      <c r="D419">
        <v>373.65</v>
      </c>
      <c r="E419" s="2">
        <v>43936.569444444445</v>
      </c>
      <c r="F419">
        <v>394</v>
      </c>
      <c r="G419" s="3">
        <v>5.45E-2</v>
      </c>
      <c r="H419">
        <v>-16815.900000000001</v>
      </c>
      <c r="I419" s="3">
        <v>-7.4999999999999997E-2</v>
      </c>
      <c r="J419">
        <v>600</v>
      </c>
      <c r="K419">
        <v>224190</v>
      </c>
      <c r="L419">
        <v>532225.75</v>
      </c>
      <c r="M419">
        <v>54</v>
      </c>
      <c r="N419">
        <v>-311.41000000000003</v>
      </c>
      <c r="O419" s="3">
        <v>-5.6300000000000003E-2</v>
      </c>
      <c r="P419" s="3">
        <v>0.17030000000000001</v>
      </c>
      <c r="Q419" t="s">
        <v>20</v>
      </c>
    </row>
    <row r="420" spans="1:17">
      <c r="A420" t="s">
        <v>105</v>
      </c>
      <c r="B420" t="s">
        <v>19</v>
      </c>
      <c r="C420" s="2">
        <v>43936.569444444445</v>
      </c>
      <c r="D420">
        <v>343.05</v>
      </c>
      <c r="E420" s="2">
        <v>43937.510416666664</v>
      </c>
      <c r="F420">
        <v>294.89999999999998</v>
      </c>
      <c r="G420" s="3">
        <v>-0.1404</v>
      </c>
      <c r="H420">
        <v>25062.3</v>
      </c>
      <c r="I420" s="3">
        <v>0.12180000000000001</v>
      </c>
      <c r="J420">
        <v>600</v>
      </c>
      <c r="K420">
        <v>205830</v>
      </c>
      <c r="L420">
        <v>557288.05000000005</v>
      </c>
      <c r="M420">
        <v>60</v>
      </c>
      <c r="N420">
        <v>417.71</v>
      </c>
      <c r="O420" s="3">
        <v>-5.45E-2</v>
      </c>
      <c r="P420" s="3">
        <v>0.42749999999999999</v>
      </c>
      <c r="Q420" t="s">
        <v>20</v>
      </c>
    </row>
    <row r="421" spans="1:17">
      <c r="A421" t="s">
        <v>97</v>
      </c>
      <c r="B421" t="s">
        <v>19</v>
      </c>
      <c r="C421" s="2">
        <v>43937.510416666664</v>
      </c>
      <c r="D421">
        <v>293.85000000000002</v>
      </c>
      <c r="E421" s="2">
        <v>43938.548611111109</v>
      </c>
      <c r="F421">
        <v>220.85</v>
      </c>
      <c r="G421" s="3">
        <v>-0.24840000000000001</v>
      </c>
      <c r="H421">
        <v>40711.800000000003</v>
      </c>
      <c r="I421" s="3">
        <v>0.23089999999999999</v>
      </c>
      <c r="J421">
        <v>600</v>
      </c>
      <c r="K421">
        <v>176310</v>
      </c>
      <c r="L421">
        <v>597999.85</v>
      </c>
      <c r="M421">
        <v>88</v>
      </c>
      <c r="N421">
        <v>462.63</v>
      </c>
      <c r="O421" s="3">
        <v>-0.106</v>
      </c>
      <c r="P421" s="3">
        <v>0.47149999999999997</v>
      </c>
      <c r="Q421" t="s">
        <v>20</v>
      </c>
    </row>
    <row r="422" spans="1:17">
      <c r="A422" t="s">
        <v>105</v>
      </c>
      <c r="B422" t="s">
        <v>19</v>
      </c>
      <c r="C422" s="2">
        <v>43938.548611111109</v>
      </c>
      <c r="D422">
        <v>313.85000000000002</v>
      </c>
      <c r="E422" s="2">
        <v>43938.631944444445</v>
      </c>
      <c r="F422">
        <v>404.5</v>
      </c>
      <c r="G422" s="3">
        <v>0.2888</v>
      </c>
      <c r="H422">
        <v>-58700.1</v>
      </c>
      <c r="I422" s="3">
        <v>-0.31169999999999998</v>
      </c>
      <c r="J422">
        <v>600</v>
      </c>
      <c r="K422">
        <v>188310</v>
      </c>
      <c r="L422">
        <v>539299.75</v>
      </c>
      <c r="M422">
        <v>25</v>
      </c>
      <c r="N422">
        <v>-2348</v>
      </c>
      <c r="O422" s="3">
        <v>-0.2888</v>
      </c>
      <c r="P422" s="3">
        <v>4.6399999999999997E-2</v>
      </c>
      <c r="Q422" t="s">
        <v>20</v>
      </c>
    </row>
    <row r="423" spans="1:17">
      <c r="A423" t="s">
        <v>109</v>
      </c>
      <c r="B423" t="s">
        <v>19</v>
      </c>
      <c r="C423" s="2">
        <v>43938.631944444445</v>
      </c>
      <c r="D423">
        <v>262.05</v>
      </c>
      <c r="E423" s="2">
        <v>43941.53125</v>
      </c>
      <c r="F423">
        <v>287.14999999999998</v>
      </c>
      <c r="G423" s="3">
        <v>9.5799999999999996E-2</v>
      </c>
      <c r="H423">
        <v>-18355.2</v>
      </c>
      <c r="I423" s="3">
        <v>-0.1167</v>
      </c>
      <c r="J423">
        <v>600</v>
      </c>
      <c r="K423">
        <v>157230</v>
      </c>
      <c r="L423">
        <v>520944.55</v>
      </c>
      <c r="M423">
        <v>48</v>
      </c>
      <c r="N423">
        <v>-382.4</v>
      </c>
      <c r="O423" s="3">
        <v>-0.12570000000000001</v>
      </c>
      <c r="P423" s="3">
        <v>0.13300000000000001</v>
      </c>
      <c r="Q423" t="s">
        <v>20</v>
      </c>
    </row>
    <row r="424" spans="1:17">
      <c r="A424" t="s">
        <v>107</v>
      </c>
      <c r="B424" t="s">
        <v>19</v>
      </c>
      <c r="C424" s="2">
        <v>43941.53125</v>
      </c>
      <c r="D424">
        <v>276.2</v>
      </c>
      <c r="E424" s="2">
        <v>43943.440972222219</v>
      </c>
      <c r="F424">
        <v>143</v>
      </c>
      <c r="G424" s="3">
        <v>-0.48230000000000001</v>
      </c>
      <c r="H424">
        <v>77404.800000000003</v>
      </c>
      <c r="I424" s="3">
        <v>0.46710000000000002</v>
      </c>
      <c r="J424">
        <v>600</v>
      </c>
      <c r="K424">
        <v>165720</v>
      </c>
      <c r="L424">
        <v>598349.35</v>
      </c>
      <c r="M424">
        <v>127</v>
      </c>
      <c r="N424">
        <v>609.49</v>
      </c>
      <c r="O424" s="3">
        <v>-0.1951</v>
      </c>
      <c r="P424" s="3">
        <v>0.58330000000000004</v>
      </c>
      <c r="Q424" t="s">
        <v>20</v>
      </c>
    </row>
    <row r="425" spans="1:17">
      <c r="A425" t="s">
        <v>97</v>
      </c>
      <c r="B425" t="s">
        <v>19</v>
      </c>
      <c r="C425" s="2">
        <v>43943.440972222219</v>
      </c>
      <c r="D425">
        <v>212.65</v>
      </c>
      <c r="E425" s="2">
        <v>43945.385416666664</v>
      </c>
      <c r="F425">
        <v>96.7</v>
      </c>
      <c r="G425" s="3">
        <v>-0.54530000000000001</v>
      </c>
      <c r="H425">
        <v>67713.899999999994</v>
      </c>
      <c r="I425" s="3">
        <v>0.53069999999999995</v>
      </c>
      <c r="J425">
        <v>600</v>
      </c>
      <c r="K425">
        <v>127590</v>
      </c>
      <c r="L425">
        <v>666063.25</v>
      </c>
      <c r="M425">
        <v>137</v>
      </c>
      <c r="N425">
        <v>494.26</v>
      </c>
      <c r="O425" s="3">
        <v>-7.4499999999999997E-2</v>
      </c>
      <c r="P425" s="3">
        <v>0.6734</v>
      </c>
      <c r="Q425" t="s">
        <v>20</v>
      </c>
    </row>
    <row r="426" spans="1:17">
      <c r="A426" t="s">
        <v>107</v>
      </c>
      <c r="B426" t="s">
        <v>19</v>
      </c>
      <c r="C426" s="2">
        <v>43945.385416666664</v>
      </c>
      <c r="D426">
        <v>144.94999999999999</v>
      </c>
      <c r="E426" s="2">
        <v>43945.517361111109</v>
      </c>
      <c r="F426">
        <v>186.55</v>
      </c>
      <c r="G426" s="3">
        <v>0.28699999999999998</v>
      </c>
      <c r="H426">
        <v>-26949</v>
      </c>
      <c r="I426" s="3">
        <v>-0.30990000000000001</v>
      </c>
      <c r="J426">
        <v>600</v>
      </c>
      <c r="K426">
        <v>86970</v>
      </c>
      <c r="L426">
        <v>639114.25</v>
      </c>
      <c r="M426">
        <v>39</v>
      </c>
      <c r="N426">
        <v>-691</v>
      </c>
      <c r="O426" s="3">
        <v>-0.28699999999999998</v>
      </c>
      <c r="P426" s="3">
        <v>0.1273</v>
      </c>
      <c r="Q426" t="s">
        <v>20</v>
      </c>
    </row>
    <row r="427" spans="1:17">
      <c r="A427" t="s">
        <v>109</v>
      </c>
      <c r="B427" t="s">
        <v>19</v>
      </c>
      <c r="C427" s="2">
        <v>43945.517361111109</v>
      </c>
      <c r="D427">
        <v>200.5</v>
      </c>
      <c r="E427" s="2">
        <v>43945.586805555555</v>
      </c>
      <c r="F427">
        <v>244.75</v>
      </c>
      <c r="G427" s="3">
        <v>0.22070000000000001</v>
      </c>
      <c r="H427">
        <v>-29221.5</v>
      </c>
      <c r="I427" s="3">
        <v>-0.2429</v>
      </c>
      <c r="J427">
        <v>600</v>
      </c>
      <c r="K427">
        <v>120300</v>
      </c>
      <c r="L427">
        <v>609892.75</v>
      </c>
      <c r="M427">
        <v>21</v>
      </c>
      <c r="N427">
        <v>-1391.5</v>
      </c>
      <c r="O427" s="3">
        <v>-0.22070000000000001</v>
      </c>
      <c r="P427" s="3">
        <v>5.2400000000000002E-2</v>
      </c>
      <c r="Q427" t="s">
        <v>20</v>
      </c>
    </row>
    <row r="428" spans="1:17">
      <c r="A428" t="s">
        <v>107</v>
      </c>
      <c r="B428" t="s">
        <v>19</v>
      </c>
      <c r="C428" s="2">
        <v>43945.586805555555</v>
      </c>
      <c r="D428">
        <v>138.6</v>
      </c>
      <c r="E428" s="2">
        <v>43948.385416666664</v>
      </c>
      <c r="F428">
        <v>181.55</v>
      </c>
      <c r="G428" s="3">
        <v>0.30990000000000001</v>
      </c>
      <c r="H428">
        <v>-27690.9</v>
      </c>
      <c r="I428" s="3">
        <v>-0.33300000000000002</v>
      </c>
      <c r="J428">
        <v>600</v>
      </c>
      <c r="K428">
        <v>83160</v>
      </c>
      <c r="L428">
        <v>582201.85</v>
      </c>
      <c r="M428">
        <v>19</v>
      </c>
      <c r="N428">
        <v>-1457.42</v>
      </c>
      <c r="O428" s="3">
        <v>-0.30990000000000001</v>
      </c>
      <c r="P428" s="3">
        <v>0.14649999999999999</v>
      </c>
      <c r="Q428" t="s">
        <v>20</v>
      </c>
    </row>
    <row r="429" spans="1:17">
      <c r="A429" t="s">
        <v>109</v>
      </c>
      <c r="B429" t="s">
        <v>19</v>
      </c>
      <c r="C429" s="2">
        <v>43948.385416666664</v>
      </c>
      <c r="D429">
        <v>144.55000000000001</v>
      </c>
      <c r="E429" s="2">
        <v>43948.614583333336</v>
      </c>
      <c r="F429">
        <v>121.75</v>
      </c>
      <c r="G429" s="3">
        <v>-0.15770000000000001</v>
      </c>
      <c r="H429">
        <v>12082.2</v>
      </c>
      <c r="I429" s="3">
        <v>0.13930000000000001</v>
      </c>
      <c r="J429">
        <v>600</v>
      </c>
      <c r="K429">
        <v>86730</v>
      </c>
      <c r="L429">
        <v>594284.05000000005</v>
      </c>
      <c r="M429">
        <v>67</v>
      </c>
      <c r="N429">
        <v>180.33</v>
      </c>
      <c r="O429" s="3">
        <v>-0.47489999999999999</v>
      </c>
      <c r="P429" s="3">
        <v>0.30819999999999997</v>
      </c>
      <c r="Q429" t="s">
        <v>20</v>
      </c>
    </row>
    <row r="430" spans="1:17">
      <c r="A430" t="s">
        <v>108</v>
      </c>
      <c r="B430" t="s">
        <v>19</v>
      </c>
      <c r="C430" s="2">
        <v>43948.614583333336</v>
      </c>
      <c r="D430">
        <v>130</v>
      </c>
      <c r="E430" s="2">
        <v>43949.385416666664</v>
      </c>
      <c r="F430">
        <v>148.80000000000001</v>
      </c>
      <c r="G430" s="3">
        <v>0.14460000000000001</v>
      </c>
      <c r="H430">
        <v>-12952.8</v>
      </c>
      <c r="I430" s="3">
        <v>-0.1661</v>
      </c>
      <c r="J430">
        <v>600</v>
      </c>
      <c r="K430">
        <v>78000</v>
      </c>
      <c r="L430">
        <v>581331.25</v>
      </c>
      <c r="M430">
        <v>11</v>
      </c>
      <c r="N430">
        <v>-1177.53</v>
      </c>
      <c r="O430" s="3">
        <v>-0.25380000000000003</v>
      </c>
      <c r="P430" s="3">
        <v>0.1119</v>
      </c>
      <c r="Q430" t="s">
        <v>20</v>
      </c>
    </row>
    <row r="431" spans="1:17">
      <c r="A431" t="s">
        <v>111</v>
      </c>
      <c r="B431" t="s">
        <v>19</v>
      </c>
      <c r="C431" s="2">
        <v>43949.385416666664</v>
      </c>
      <c r="D431">
        <v>123</v>
      </c>
      <c r="E431" s="2">
        <v>43949.402777777781</v>
      </c>
      <c r="F431">
        <v>166.2</v>
      </c>
      <c r="G431" s="3">
        <v>0.35120000000000001</v>
      </c>
      <c r="H431">
        <v>-27655.200000000001</v>
      </c>
      <c r="I431" s="3">
        <v>-0.37469999999999998</v>
      </c>
      <c r="J431">
        <v>600</v>
      </c>
      <c r="K431">
        <v>73800</v>
      </c>
      <c r="L431">
        <v>553676.05000000005</v>
      </c>
      <c r="M431">
        <v>6</v>
      </c>
      <c r="N431">
        <v>-4609.2</v>
      </c>
      <c r="O431" s="3">
        <v>-0.35120000000000001</v>
      </c>
      <c r="P431" s="3">
        <v>1.0200000000000001E-2</v>
      </c>
      <c r="Q431" t="s">
        <v>20</v>
      </c>
    </row>
    <row r="432" spans="1:17">
      <c r="A432" t="s">
        <v>108</v>
      </c>
      <c r="B432" t="s">
        <v>19</v>
      </c>
      <c r="C432" s="2">
        <v>43949.402777777781</v>
      </c>
      <c r="D432">
        <v>113.6</v>
      </c>
      <c r="E432" s="2">
        <v>43949.548611111109</v>
      </c>
      <c r="F432">
        <v>122.15</v>
      </c>
      <c r="G432" s="3">
        <v>7.5300000000000006E-2</v>
      </c>
      <c r="H432">
        <v>-6544.5</v>
      </c>
      <c r="I432" s="3">
        <v>-9.6000000000000002E-2</v>
      </c>
      <c r="J432">
        <v>600</v>
      </c>
      <c r="K432">
        <v>68160</v>
      </c>
      <c r="L432">
        <v>547131.55000000005</v>
      </c>
      <c r="M432">
        <v>43</v>
      </c>
      <c r="N432">
        <v>-152.19999999999999</v>
      </c>
      <c r="O432" s="3">
        <v>-7.5300000000000006E-2</v>
      </c>
      <c r="P432" s="3">
        <v>0.22359999999999999</v>
      </c>
      <c r="Q432" t="s">
        <v>20</v>
      </c>
    </row>
    <row r="433" spans="1:17">
      <c r="A433" t="s">
        <v>109</v>
      </c>
      <c r="B433" t="s">
        <v>19</v>
      </c>
      <c r="C433" s="2">
        <v>43949.548611111109</v>
      </c>
      <c r="D433">
        <v>80.05</v>
      </c>
      <c r="E433" s="2">
        <v>43951.642361111109</v>
      </c>
      <c r="F433">
        <v>0.05</v>
      </c>
      <c r="G433" s="3">
        <v>-0.99939999999999996</v>
      </c>
      <c r="H433">
        <v>47519.4</v>
      </c>
      <c r="I433" s="3">
        <v>0.98939999999999995</v>
      </c>
      <c r="J433">
        <v>600</v>
      </c>
      <c r="K433">
        <v>48030</v>
      </c>
      <c r="L433">
        <v>594650.94999999995</v>
      </c>
      <c r="M433">
        <v>180</v>
      </c>
      <c r="N433">
        <v>264</v>
      </c>
      <c r="O433" s="3">
        <v>-3.8100000000000002E-2</v>
      </c>
      <c r="P433" s="3">
        <v>0.99939999999999996</v>
      </c>
      <c r="Q433" t="s">
        <v>20</v>
      </c>
    </row>
    <row r="434" spans="1:17">
      <c r="A434" t="s">
        <v>110</v>
      </c>
      <c r="B434" t="s">
        <v>19</v>
      </c>
      <c r="C434" s="2">
        <v>43955.385416666664</v>
      </c>
      <c r="D434">
        <v>359.35</v>
      </c>
      <c r="E434" s="2">
        <v>43956.565972222219</v>
      </c>
      <c r="F434">
        <v>343</v>
      </c>
      <c r="G434" s="3">
        <v>-4.5499999999999999E-2</v>
      </c>
      <c r="H434">
        <v>5595.9</v>
      </c>
      <c r="I434" s="3">
        <v>2.5999999999999999E-2</v>
      </c>
      <c r="J434">
        <v>600</v>
      </c>
      <c r="K434">
        <v>215610</v>
      </c>
      <c r="L434">
        <v>600246.85</v>
      </c>
      <c r="M434">
        <v>129</v>
      </c>
      <c r="N434">
        <v>43.38</v>
      </c>
      <c r="O434" s="3">
        <v>-7.2999999999999995E-2</v>
      </c>
      <c r="P434" s="3">
        <v>0.18310000000000001</v>
      </c>
      <c r="Q434" t="s">
        <v>20</v>
      </c>
    </row>
    <row r="435" spans="1:17">
      <c r="A435" t="s">
        <v>111</v>
      </c>
      <c r="B435" t="s">
        <v>19</v>
      </c>
      <c r="C435" s="2">
        <v>43956.565972222219</v>
      </c>
      <c r="D435">
        <v>371.65</v>
      </c>
      <c r="E435" s="2">
        <v>43956.600694444445</v>
      </c>
      <c r="F435">
        <v>429.75</v>
      </c>
      <c r="G435" s="3">
        <v>0.15629999999999999</v>
      </c>
      <c r="H435">
        <v>-39668.400000000001</v>
      </c>
      <c r="I435" s="3">
        <v>-0.1779</v>
      </c>
      <c r="J435">
        <v>600</v>
      </c>
      <c r="K435">
        <v>222990</v>
      </c>
      <c r="L435">
        <v>560578.44999999995</v>
      </c>
      <c r="M435">
        <v>11</v>
      </c>
      <c r="N435">
        <v>-3606.22</v>
      </c>
      <c r="O435" s="3">
        <v>-0.15629999999999999</v>
      </c>
      <c r="P435" s="3">
        <v>4.4299999999999999E-2</v>
      </c>
      <c r="Q435" t="s">
        <v>20</v>
      </c>
    </row>
    <row r="436" spans="1:17">
      <c r="A436" t="s">
        <v>108</v>
      </c>
      <c r="B436" t="s">
        <v>19</v>
      </c>
      <c r="C436" s="2">
        <v>43956.600694444445</v>
      </c>
      <c r="D436">
        <v>340.6</v>
      </c>
      <c r="E436" s="2">
        <v>43957.434027777781</v>
      </c>
      <c r="F436">
        <v>360</v>
      </c>
      <c r="G436" s="3">
        <v>5.7000000000000002E-2</v>
      </c>
      <c r="H436">
        <v>-15843.6</v>
      </c>
      <c r="I436" s="3">
        <v>-7.7499999999999999E-2</v>
      </c>
      <c r="J436">
        <v>600</v>
      </c>
      <c r="K436">
        <v>204360</v>
      </c>
      <c r="L436">
        <v>544734.85</v>
      </c>
      <c r="M436">
        <v>29</v>
      </c>
      <c r="N436">
        <v>-546.33000000000004</v>
      </c>
      <c r="O436" s="3">
        <v>-5.7000000000000002E-2</v>
      </c>
      <c r="P436" s="3">
        <v>0.22800000000000001</v>
      </c>
      <c r="Q436" t="s">
        <v>20</v>
      </c>
    </row>
    <row r="437" spans="1:17">
      <c r="A437" t="s">
        <v>109</v>
      </c>
      <c r="B437" t="s">
        <v>19</v>
      </c>
      <c r="C437" s="2">
        <v>43957.434027777781</v>
      </c>
      <c r="D437">
        <v>324.45</v>
      </c>
      <c r="E437" s="2">
        <v>43957.597222222219</v>
      </c>
      <c r="F437">
        <v>377.4</v>
      </c>
      <c r="G437" s="3">
        <v>0.16320000000000001</v>
      </c>
      <c r="H437">
        <v>-35981.1</v>
      </c>
      <c r="I437" s="3">
        <v>-0.18479999999999999</v>
      </c>
      <c r="J437">
        <v>600</v>
      </c>
      <c r="K437">
        <v>194670</v>
      </c>
      <c r="L437">
        <v>508753.75</v>
      </c>
      <c r="M437">
        <v>48</v>
      </c>
      <c r="N437">
        <v>-749.61</v>
      </c>
      <c r="O437" s="3">
        <v>-0.16320000000000001</v>
      </c>
      <c r="P437" s="3">
        <v>3.5099999999999999E-2</v>
      </c>
      <c r="Q437" t="s">
        <v>20</v>
      </c>
    </row>
    <row r="438" spans="1:17">
      <c r="A438" t="s">
        <v>107</v>
      </c>
      <c r="B438" t="s">
        <v>19</v>
      </c>
      <c r="C438" s="2">
        <v>43957.597222222219</v>
      </c>
      <c r="D438">
        <v>366.45</v>
      </c>
      <c r="E438" s="2">
        <v>43958.552083333336</v>
      </c>
      <c r="F438">
        <v>350.6</v>
      </c>
      <c r="G438" s="3">
        <v>-4.3299999999999998E-2</v>
      </c>
      <c r="H438">
        <v>5207.7</v>
      </c>
      <c r="I438" s="3">
        <v>2.3699999999999999E-2</v>
      </c>
      <c r="J438">
        <v>600</v>
      </c>
      <c r="K438">
        <v>219870</v>
      </c>
      <c r="L438">
        <v>513961.45</v>
      </c>
      <c r="M438">
        <v>64</v>
      </c>
      <c r="N438">
        <v>81.37</v>
      </c>
      <c r="O438" s="3">
        <v>-8.6099999999999996E-2</v>
      </c>
      <c r="P438" s="3">
        <v>0.14710000000000001</v>
      </c>
      <c r="Q438" t="s">
        <v>20</v>
      </c>
    </row>
    <row r="439" spans="1:17">
      <c r="A439" t="s">
        <v>106</v>
      </c>
      <c r="B439" t="s">
        <v>19</v>
      </c>
      <c r="C439" s="2">
        <v>43958.552083333336</v>
      </c>
      <c r="D439">
        <v>306.85000000000002</v>
      </c>
      <c r="E439" s="2">
        <v>43958.572916666664</v>
      </c>
      <c r="F439">
        <v>330</v>
      </c>
      <c r="G439" s="3">
        <v>7.5399999999999995E-2</v>
      </c>
      <c r="H439">
        <v>-17711.099999999999</v>
      </c>
      <c r="I439" s="3">
        <v>-9.6199999999999994E-2</v>
      </c>
      <c r="J439">
        <v>600</v>
      </c>
      <c r="K439">
        <v>184110</v>
      </c>
      <c r="L439">
        <v>496250.35</v>
      </c>
      <c r="M439">
        <v>7</v>
      </c>
      <c r="N439">
        <v>-2530.16</v>
      </c>
      <c r="O439" s="3">
        <v>-0.1113</v>
      </c>
      <c r="P439" s="3">
        <v>7.0000000000000001E-3</v>
      </c>
      <c r="Q439" t="s">
        <v>20</v>
      </c>
    </row>
    <row r="440" spans="1:17">
      <c r="A440" t="s">
        <v>107</v>
      </c>
      <c r="B440" t="s">
        <v>19</v>
      </c>
      <c r="C440" s="2">
        <v>43958.572916666664</v>
      </c>
      <c r="D440">
        <v>323.2</v>
      </c>
      <c r="E440" s="2">
        <v>43959.385416666664</v>
      </c>
      <c r="F440">
        <v>375</v>
      </c>
      <c r="G440" s="3">
        <v>0.1603</v>
      </c>
      <c r="H440">
        <v>-35269.199999999997</v>
      </c>
      <c r="I440" s="3">
        <v>-0.18190000000000001</v>
      </c>
      <c r="J440">
        <v>600</v>
      </c>
      <c r="K440">
        <v>193920</v>
      </c>
      <c r="L440">
        <v>460981.15</v>
      </c>
      <c r="M440">
        <v>23</v>
      </c>
      <c r="N440">
        <v>-1533.44</v>
      </c>
      <c r="O440" s="3">
        <v>-0.1603</v>
      </c>
      <c r="P440" s="3">
        <v>2.8199999999999999E-2</v>
      </c>
      <c r="Q440" t="s">
        <v>20</v>
      </c>
    </row>
    <row r="441" spans="1:17">
      <c r="A441" t="s">
        <v>109</v>
      </c>
      <c r="B441" t="s">
        <v>19</v>
      </c>
      <c r="C441" s="2">
        <v>43959.385416666664</v>
      </c>
      <c r="D441">
        <v>289.2</v>
      </c>
      <c r="E441" s="2">
        <v>43959.576388888891</v>
      </c>
      <c r="F441">
        <v>305.75</v>
      </c>
      <c r="G441" s="3">
        <v>5.7200000000000001E-2</v>
      </c>
      <c r="H441">
        <v>-13499.7</v>
      </c>
      <c r="I441" s="3">
        <v>-7.7799999999999994E-2</v>
      </c>
      <c r="J441">
        <v>600</v>
      </c>
      <c r="K441">
        <v>173520</v>
      </c>
      <c r="L441">
        <v>447481.45</v>
      </c>
      <c r="M441">
        <v>56</v>
      </c>
      <c r="N441">
        <v>-241.07</v>
      </c>
      <c r="O441" s="3">
        <v>-7.2999999999999995E-2</v>
      </c>
      <c r="P441" s="3">
        <v>6.9199999999999998E-2</v>
      </c>
      <c r="Q441" t="s">
        <v>20</v>
      </c>
    </row>
    <row r="442" spans="1:17">
      <c r="A442" t="s">
        <v>108</v>
      </c>
      <c r="B442" t="s">
        <v>19</v>
      </c>
      <c r="C442" s="2">
        <v>43959.576388888891</v>
      </c>
      <c r="D442">
        <v>282.8</v>
      </c>
      <c r="E442" s="2">
        <v>43962.385416666664</v>
      </c>
      <c r="F442">
        <v>314.89999999999998</v>
      </c>
      <c r="G442" s="3">
        <v>0.1135</v>
      </c>
      <c r="H442">
        <v>-22846.2</v>
      </c>
      <c r="I442" s="3">
        <v>-0.1346</v>
      </c>
      <c r="J442">
        <v>600</v>
      </c>
      <c r="K442">
        <v>169680</v>
      </c>
      <c r="L442">
        <v>424635.25</v>
      </c>
      <c r="M442">
        <v>22</v>
      </c>
      <c r="N442">
        <v>-1038.46</v>
      </c>
      <c r="O442" s="3">
        <v>-0.13070000000000001</v>
      </c>
      <c r="P442" s="3">
        <v>0.1087</v>
      </c>
      <c r="Q442" t="s">
        <v>20</v>
      </c>
    </row>
    <row r="443" spans="1:17">
      <c r="A443" t="s">
        <v>111</v>
      </c>
      <c r="B443" t="s">
        <v>19</v>
      </c>
      <c r="C443" s="2">
        <v>43962.385416666664</v>
      </c>
      <c r="D443">
        <v>288</v>
      </c>
      <c r="E443" s="2">
        <v>43962.486111111109</v>
      </c>
      <c r="F443">
        <v>313.10000000000002</v>
      </c>
      <c r="G443" s="3">
        <v>8.72E-2</v>
      </c>
      <c r="H443">
        <v>-18666.599999999999</v>
      </c>
      <c r="I443" s="3">
        <v>-0.108</v>
      </c>
      <c r="J443">
        <v>600</v>
      </c>
      <c r="K443">
        <v>172800</v>
      </c>
      <c r="L443">
        <v>405968.65</v>
      </c>
      <c r="M443">
        <v>30</v>
      </c>
      <c r="N443">
        <v>-622.22</v>
      </c>
      <c r="O443" s="3">
        <v>-0.10920000000000001</v>
      </c>
      <c r="P443" s="3">
        <v>0.1198</v>
      </c>
      <c r="Q443" t="s">
        <v>20</v>
      </c>
    </row>
    <row r="444" spans="1:17">
      <c r="A444" t="s">
        <v>108</v>
      </c>
      <c r="B444" t="s">
        <v>19</v>
      </c>
      <c r="C444" s="2">
        <v>43962.486111111109</v>
      </c>
      <c r="D444">
        <v>282.10000000000002</v>
      </c>
      <c r="E444" s="2">
        <v>43963.597222222219</v>
      </c>
      <c r="F444">
        <v>205.65</v>
      </c>
      <c r="G444" s="3">
        <v>-0.27100000000000002</v>
      </c>
      <c r="H444">
        <v>42943.5</v>
      </c>
      <c r="I444" s="3">
        <v>0.25369999999999998</v>
      </c>
      <c r="J444">
        <v>600</v>
      </c>
      <c r="K444">
        <v>169260</v>
      </c>
      <c r="L444">
        <v>448912.15</v>
      </c>
      <c r="M444">
        <v>109</v>
      </c>
      <c r="N444">
        <v>393.98</v>
      </c>
      <c r="O444" s="3">
        <v>-7.6399999999999996E-2</v>
      </c>
      <c r="P444" s="3">
        <v>0.45760000000000001</v>
      </c>
      <c r="Q444" t="s">
        <v>20</v>
      </c>
    </row>
    <row r="445" spans="1:17">
      <c r="A445" t="s">
        <v>106</v>
      </c>
      <c r="B445" t="s">
        <v>19</v>
      </c>
      <c r="C445" s="2">
        <v>43963.597222222219</v>
      </c>
      <c r="D445">
        <v>269.85000000000002</v>
      </c>
      <c r="E445" s="2">
        <v>43964.590277777781</v>
      </c>
      <c r="F445">
        <v>186.05</v>
      </c>
      <c r="G445" s="3">
        <v>-0.3105</v>
      </c>
      <c r="H445">
        <v>47544.6</v>
      </c>
      <c r="I445" s="3">
        <v>0.29360000000000003</v>
      </c>
      <c r="J445">
        <v>600</v>
      </c>
      <c r="K445">
        <v>161910</v>
      </c>
      <c r="L445">
        <v>496456.75</v>
      </c>
      <c r="M445">
        <v>75</v>
      </c>
      <c r="N445">
        <v>633.92999999999995</v>
      </c>
      <c r="O445" s="3">
        <v>-4.9500000000000002E-2</v>
      </c>
      <c r="P445" s="3">
        <v>0.50619999999999998</v>
      </c>
      <c r="Q445" t="s">
        <v>20</v>
      </c>
    </row>
    <row r="446" spans="1:17">
      <c r="A446" t="s">
        <v>110</v>
      </c>
      <c r="B446" t="s">
        <v>19</v>
      </c>
      <c r="C446" s="2">
        <v>43964.590277777781</v>
      </c>
      <c r="D446">
        <v>276</v>
      </c>
      <c r="E446" s="2">
        <v>43966.59375</v>
      </c>
      <c r="F446">
        <v>139.4</v>
      </c>
      <c r="G446" s="3">
        <v>-0.49490000000000001</v>
      </c>
      <c r="H446">
        <v>79467.600000000006</v>
      </c>
      <c r="I446" s="3">
        <v>0.47989999999999999</v>
      </c>
      <c r="J446">
        <v>600</v>
      </c>
      <c r="K446">
        <v>165600</v>
      </c>
      <c r="L446">
        <v>575924.35</v>
      </c>
      <c r="M446">
        <v>154</v>
      </c>
      <c r="N446">
        <v>516.02</v>
      </c>
      <c r="O446" s="3">
        <v>-3.6200000000000003E-2</v>
      </c>
      <c r="P446" s="3">
        <v>0.60560000000000003</v>
      </c>
      <c r="Q446" t="s">
        <v>20</v>
      </c>
    </row>
    <row r="447" spans="1:17">
      <c r="A447" t="s">
        <v>106</v>
      </c>
      <c r="B447" t="s">
        <v>19</v>
      </c>
      <c r="C447" s="2">
        <v>43966.59375</v>
      </c>
      <c r="D447">
        <v>265.60000000000002</v>
      </c>
      <c r="E447" s="2">
        <v>43969.388888888891</v>
      </c>
      <c r="F447">
        <v>295.35000000000002</v>
      </c>
      <c r="G447" s="3">
        <v>0.112</v>
      </c>
      <c r="H447">
        <v>-21215.7</v>
      </c>
      <c r="I447" s="3">
        <v>-0.1331</v>
      </c>
      <c r="J447">
        <v>600</v>
      </c>
      <c r="K447">
        <v>159360</v>
      </c>
      <c r="L447">
        <v>554708.65</v>
      </c>
      <c r="M447">
        <v>18</v>
      </c>
      <c r="N447">
        <v>-1178.6500000000001</v>
      </c>
      <c r="O447" s="3">
        <v>-0.112</v>
      </c>
      <c r="P447" s="3">
        <v>4.3499999999999997E-2</v>
      </c>
      <c r="Q447" t="s">
        <v>20</v>
      </c>
    </row>
    <row r="448" spans="1:17">
      <c r="A448" t="s">
        <v>105</v>
      </c>
      <c r="B448" t="s">
        <v>19</v>
      </c>
      <c r="C448" s="2">
        <v>43969.388888888891</v>
      </c>
      <c r="D448">
        <v>203.85</v>
      </c>
      <c r="E448" s="2">
        <v>43970.385416666664</v>
      </c>
      <c r="F448">
        <v>142</v>
      </c>
      <c r="G448" s="3">
        <v>-0.3034</v>
      </c>
      <c r="H448">
        <v>35034.9</v>
      </c>
      <c r="I448" s="3">
        <v>0.28639999999999999</v>
      </c>
      <c r="J448">
        <v>600</v>
      </c>
      <c r="K448">
        <v>122310</v>
      </c>
      <c r="L448">
        <v>589743.55000000005</v>
      </c>
      <c r="M448">
        <v>76</v>
      </c>
      <c r="N448">
        <v>460.99</v>
      </c>
      <c r="O448" s="3">
        <v>-6.6699999999999995E-2</v>
      </c>
      <c r="P448" s="3">
        <v>0.43590000000000001</v>
      </c>
      <c r="Q448" t="s">
        <v>20</v>
      </c>
    </row>
    <row r="449" spans="1:17">
      <c r="A449" t="s">
        <v>95</v>
      </c>
      <c r="B449" t="s">
        <v>19</v>
      </c>
      <c r="C449" s="2">
        <v>43970.385416666664</v>
      </c>
      <c r="D449">
        <v>202.25</v>
      </c>
      <c r="E449" s="2">
        <v>43970.565972222219</v>
      </c>
      <c r="F449">
        <v>205.35</v>
      </c>
      <c r="G449" s="3">
        <v>1.5299999999999999E-2</v>
      </c>
      <c r="H449">
        <v>-4305.6000000000004</v>
      </c>
      <c r="I449" s="3">
        <v>-3.5499999999999997E-2</v>
      </c>
      <c r="J449">
        <v>600</v>
      </c>
      <c r="K449">
        <v>121350</v>
      </c>
      <c r="L449">
        <v>585437.94999999995</v>
      </c>
      <c r="M449">
        <v>53</v>
      </c>
      <c r="N449">
        <v>-81.239999999999995</v>
      </c>
      <c r="O449" s="3">
        <v>-0.1787</v>
      </c>
      <c r="P449" s="3">
        <v>0.24990000000000001</v>
      </c>
      <c r="Q449" t="s">
        <v>20</v>
      </c>
    </row>
    <row r="450" spans="1:17">
      <c r="A450" t="s">
        <v>94</v>
      </c>
      <c r="B450" t="s">
        <v>19</v>
      </c>
      <c r="C450" s="2">
        <v>43970.565972222219</v>
      </c>
      <c r="D450">
        <v>211</v>
      </c>
      <c r="E450" s="2">
        <v>43971.409722222219</v>
      </c>
      <c r="F450">
        <v>228.15</v>
      </c>
      <c r="G450" s="3">
        <v>8.1299999999999997E-2</v>
      </c>
      <c r="H450">
        <v>-12924.9</v>
      </c>
      <c r="I450" s="3">
        <v>-0.1021</v>
      </c>
      <c r="J450">
        <v>600</v>
      </c>
      <c r="K450">
        <v>126600</v>
      </c>
      <c r="L450">
        <v>572513.05000000005</v>
      </c>
      <c r="M450">
        <v>32</v>
      </c>
      <c r="N450">
        <v>-403.9</v>
      </c>
      <c r="O450" s="3">
        <v>-0.11609999999999999</v>
      </c>
      <c r="P450" s="3">
        <v>0.1585</v>
      </c>
      <c r="Q450" t="s">
        <v>20</v>
      </c>
    </row>
    <row r="451" spans="1:17">
      <c r="A451" t="s">
        <v>97</v>
      </c>
      <c r="B451" t="s">
        <v>19</v>
      </c>
      <c r="C451" s="2">
        <v>43971.409722222219</v>
      </c>
      <c r="D451">
        <v>185</v>
      </c>
      <c r="E451" s="2">
        <v>43972.611111111109</v>
      </c>
      <c r="F451">
        <v>108.05</v>
      </c>
      <c r="G451" s="3">
        <v>-0.41589999999999999</v>
      </c>
      <c r="H451">
        <v>44411.7</v>
      </c>
      <c r="I451" s="3">
        <v>0.40010000000000001</v>
      </c>
      <c r="J451">
        <v>600</v>
      </c>
      <c r="K451">
        <v>111000</v>
      </c>
      <c r="L451">
        <v>616924.75</v>
      </c>
      <c r="M451">
        <v>135</v>
      </c>
      <c r="N451">
        <v>328.98</v>
      </c>
      <c r="O451" s="3">
        <v>-0.1351</v>
      </c>
      <c r="P451" s="3">
        <v>0.60950000000000004</v>
      </c>
      <c r="Q451" t="s">
        <v>20</v>
      </c>
    </row>
    <row r="452" spans="1:17">
      <c r="A452" t="s">
        <v>105</v>
      </c>
      <c r="B452" t="s">
        <v>19</v>
      </c>
      <c r="C452" s="2">
        <v>43972.611111111109</v>
      </c>
      <c r="D452">
        <v>113.95</v>
      </c>
      <c r="E452" s="2">
        <v>43973.420138888891</v>
      </c>
      <c r="F452">
        <v>107.8</v>
      </c>
      <c r="G452" s="3">
        <v>-5.3999999999999999E-2</v>
      </c>
      <c r="H452">
        <v>2359.5</v>
      </c>
      <c r="I452" s="3">
        <v>3.4500000000000003E-2</v>
      </c>
      <c r="J452">
        <v>600</v>
      </c>
      <c r="K452">
        <v>68370</v>
      </c>
      <c r="L452">
        <v>619284.25</v>
      </c>
      <c r="M452">
        <v>22</v>
      </c>
      <c r="N452">
        <v>107.25</v>
      </c>
      <c r="O452" s="3">
        <v>-0.28039999999999998</v>
      </c>
      <c r="P452" s="3">
        <v>0.35499999999999998</v>
      </c>
      <c r="Q452" t="s">
        <v>20</v>
      </c>
    </row>
    <row r="453" spans="1:17">
      <c r="A453" t="s">
        <v>104</v>
      </c>
      <c r="B453" t="s">
        <v>19</v>
      </c>
      <c r="C453" s="2">
        <v>43973.420138888891</v>
      </c>
      <c r="D453">
        <v>163</v>
      </c>
      <c r="E453" s="2">
        <v>43973.4375</v>
      </c>
      <c r="F453">
        <v>198.95</v>
      </c>
      <c r="G453" s="3">
        <v>0.22059999999999999</v>
      </c>
      <c r="H453">
        <v>-23741.7</v>
      </c>
      <c r="I453" s="3">
        <v>-0.24279999999999999</v>
      </c>
      <c r="J453">
        <v>600</v>
      </c>
      <c r="K453">
        <v>97800</v>
      </c>
      <c r="L453">
        <v>595542.55000000005</v>
      </c>
      <c r="M453">
        <v>6</v>
      </c>
      <c r="N453">
        <v>-3956.95</v>
      </c>
      <c r="O453" s="3">
        <v>-0.22059999999999999</v>
      </c>
      <c r="P453" s="3">
        <v>0.20710000000000001</v>
      </c>
      <c r="Q453" t="s">
        <v>20</v>
      </c>
    </row>
    <row r="454" spans="1:17">
      <c r="A454" t="s">
        <v>168</v>
      </c>
      <c r="B454" t="s">
        <v>19</v>
      </c>
      <c r="C454" s="2">
        <v>43973.4375</v>
      </c>
      <c r="D454">
        <v>131.15</v>
      </c>
      <c r="E454" s="2">
        <v>43973.635416666664</v>
      </c>
      <c r="F454">
        <v>141.15</v>
      </c>
      <c r="G454" s="3">
        <v>7.6200000000000004E-2</v>
      </c>
      <c r="H454">
        <v>-7633.8</v>
      </c>
      <c r="I454" s="3">
        <v>-9.7000000000000003E-2</v>
      </c>
      <c r="J454">
        <v>600</v>
      </c>
      <c r="K454">
        <v>78690</v>
      </c>
      <c r="L454">
        <v>587908.75</v>
      </c>
      <c r="M454">
        <v>58</v>
      </c>
      <c r="N454">
        <v>-131.62</v>
      </c>
      <c r="O454" s="3">
        <v>-0.13109999999999999</v>
      </c>
      <c r="P454" s="3">
        <v>0.21010000000000001</v>
      </c>
      <c r="Q454" t="s">
        <v>20</v>
      </c>
    </row>
    <row r="455" spans="1:17">
      <c r="A455" t="s">
        <v>104</v>
      </c>
      <c r="B455" t="s">
        <v>19</v>
      </c>
      <c r="C455" s="2">
        <v>43973.635416666664</v>
      </c>
      <c r="D455">
        <v>137.44999999999999</v>
      </c>
      <c r="E455" s="2">
        <v>43977.548611111109</v>
      </c>
      <c r="F455">
        <v>107.6</v>
      </c>
      <c r="G455" s="3">
        <v>-0.2172</v>
      </c>
      <c r="H455">
        <v>16439.7</v>
      </c>
      <c r="I455" s="3">
        <v>0.1993</v>
      </c>
      <c r="J455">
        <v>600</v>
      </c>
      <c r="K455">
        <v>82470</v>
      </c>
      <c r="L455">
        <v>604348.44999999995</v>
      </c>
      <c r="M455">
        <v>52</v>
      </c>
      <c r="N455">
        <v>316.14999999999998</v>
      </c>
      <c r="O455" s="3">
        <v>-0.16370000000000001</v>
      </c>
      <c r="P455" s="3">
        <v>0.59619999999999995</v>
      </c>
      <c r="Q455" t="s">
        <v>20</v>
      </c>
    </row>
    <row r="456" spans="1:17">
      <c r="A456" t="s">
        <v>105</v>
      </c>
      <c r="B456" t="s">
        <v>19</v>
      </c>
      <c r="C456" s="2">
        <v>43977.548611111109</v>
      </c>
      <c r="D456">
        <v>64</v>
      </c>
      <c r="E456" s="2">
        <v>43978.444444444445</v>
      </c>
      <c r="F456">
        <v>64.95</v>
      </c>
      <c r="G456" s="3">
        <v>1.4800000000000001E-2</v>
      </c>
      <c r="H456">
        <v>-1343.7</v>
      </c>
      <c r="I456" s="3">
        <v>-3.5000000000000003E-2</v>
      </c>
      <c r="J456">
        <v>600</v>
      </c>
      <c r="K456">
        <v>38400</v>
      </c>
      <c r="L456">
        <v>603004.75</v>
      </c>
      <c r="M456">
        <v>47</v>
      </c>
      <c r="N456">
        <v>-28.59</v>
      </c>
      <c r="O456" s="3">
        <v>-0.15229999999999999</v>
      </c>
      <c r="P456" s="3">
        <v>0.57579999999999998</v>
      </c>
      <c r="Q456" t="s">
        <v>20</v>
      </c>
    </row>
    <row r="457" spans="1:17">
      <c r="A457" t="s">
        <v>104</v>
      </c>
      <c r="B457" t="s">
        <v>19</v>
      </c>
      <c r="C457" s="2">
        <v>43978.444444444445</v>
      </c>
      <c r="D457">
        <v>65.2</v>
      </c>
      <c r="E457" s="2">
        <v>43979.642361111109</v>
      </c>
      <c r="F457">
        <v>0.05</v>
      </c>
      <c r="G457" s="3">
        <v>-0.99919999999999998</v>
      </c>
      <c r="H457">
        <v>38698.5</v>
      </c>
      <c r="I457" s="3">
        <v>0.98919999999999997</v>
      </c>
      <c r="J457">
        <v>600</v>
      </c>
      <c r="K457">
        <v>39120</v>
      </c>
      <c r="L457">
        <v>641703.25</v>
      </c>
      <c r="M457">
        <v>134</v>
      </c>
      <c r="N457">
        <v>288.79000000000002</v>
      </c>
      <c r="O457" s="3">
        <v>-0.4103</v>
      </c>
      <c r="P457" s="3">
        <v>0.99919999999999998</v>
      </c>
      <c r="Q457" t="s">
        <v>20</v>
      </c>
    </row>
    <row r="458" spans="1:17">
      <c r="A458" t="s">
        <v>111</v>
      </c>
      <c r="B458" t="s">
        <v>19</v>
      </c>
      <c r="C458" s="2">
        <v>43980.385416666664</v>
      </c>
      <c r="D458">
        <v>271.60000000000002</v>
      </c>
      <c r="E458" s="2">
        <v>43985.625</v>
      </c>
      <c r="F458">
        <v>74.599999999999994</v>
      </c>
      <c r="G458" s="3">
        <v>-0.72529999999999994</v>
      </c>
      <c r="H458">
        <v>116122.8</v>
      </c>
      <c r="I458" s="3">
        <v>0.71260000000000001</v>
      </c>
      <c r="J458">
        <v>600</v>
      </c>
      <c r="K458">
        <v>162960</v>
      </c>
      <c r="L458">
        <v>757826.05</v>
      </c>
      <c r="M458">
        <v>298</v>
      </c>
      <c r="N458">
        <v>389.67</v>
      </c>
      <c r="O458" s="3">
        <v>-8.7400000000000005E-2</v>
      </c>
      <c r="P458" s="3">
        <v>0.76800000000000002</v>
      </c>
      <c r="Q458" t="s">
        <v>20</v>
      </c>
    </row>
    <row r="459" spans="1:17">
      <c r="A459" t="s">
        <v>121</v>
      </c>
      <c r="B459" t="s">
        <v>19</v>
      </c>
      <c r="C459" s="2">
        <v>43985.625</v>
      </c>
      <c r="D459">
        <v>255.65</v>
      </c>
      <c r="E459" s="2">
        <v>43986.638888888891</v>
      </c>
      <c r="F459">
        <v>223.5</v>
      </c>
      <c r="G459" s="3">
        <v>-0.1258</v>
      </c>
      <c r="H459">
        <v>16415.099999999999</v>
      </c>
      <c r="I459" s="3">
        <v>0.107</v>
      </c>
      <c r="J459">
        <v>600</v>
      </c>
      <c r="K459">
        <v>153390</v>
      </c>
      <c r="L459">
        <v>774241.15</v>
      </c>
      <c r="M459">
        <v>81</v>
      </c>
      <c r="N459">
        <v>202.66</v>
      </c>
      <c r="O459" s="3">
        <v>-0.06</v>
      </c>
      <c r="P459" s="3">
        <v>0.28029999999999999</v>
      </c>
      <c r="Q459" t="s">
        <v>20</v>
      </c>
    </row>
    <row r="460" spans="1:17">
      <c r="A460" t="s">
        <v>120</v>
      </c>
      <c r="B460" t="s">
        <v>19</v>
      </c>
      <c r="C460" s="2">
        <v>43986.638888888891</v>
      </c>
      <c r="D460">
        <v>252.9</v>
      </c>
      <c r="E460" s="2">
        <v>43990.53125</v>
      </c>
      <c r="F460">
        <v>174.6</v>
      </c>
      <c r="G460" s="3">
        <v>-0.30959999999999999</v>
      </c>
      <c r="H460">
        <v>44415</v>
      </c>
      <c r="I460" s="3">
        <v>0.29270000000000002</v>
      </c>
      <c r="J460">
        <v>600</v>
      </c>
      <c r="K460">
        <v>151740</v>
      </c>
      <c r="L460">
        <v>818656.15</v>
      </c>
      <c r="M460">
        <v>122</v>
      </c>
      <c r="N460">
        <v>364.06</v>
      </c>
      <c r="O460" s="3">
        <v>-1.7399999999999999E-2</v>
      </c>
      <c r="P460" s="3">
        <v>0.51759999999999995</v>
      </c>
      <c r="Q460" t="s">
        <v>20</v>
      </c>
    </row>
    <row r="461" spans="1:17">
      <c r="A461" t="s">
        <v>124</v>
      </c>
      <c r="B461" t="s">
        <v>19</v>
      </c>
      <c r="C461" s="2">
        <v>43990.53125</v>
      </c>
      <c r="D461">
        <v>247.95</v>
      </c>
      <c r="E461" s="2">
        <v>43991.416666666664</v>
      </c>
      <c r="F461">
        <v>266.45</v>
      </c>
      <c r="G461" s="3">
        <v>7.46E-2</v>
      </c>
      <c r="H461">
        <v>-14186.4</v>
      </c>
      <c r="I461" s="3">
        <v>-9.5399999999999999E-2</v>
      </c>
      <c r="J461">
        <v>600</v>
      </c>
      <c r="K461">
        <v>148770</v>
      </c>
      <c r="L461">
        <v>804469.75</v>
      </c>
      <c r="M461">
        <v>44</v>
      </c>
      <c r="N461">
        <v>-322.42</v>
      </c>
      <c r="O461" s="3">
        <v>-7.46E-2</v>
      </c>
      <c r="P461" s="3">
        <v>0.14699999999999999</v>
      </c>
      <c r="Q461" t="s">
        <v>20</v>
      </c>
    </row>
    <row r="462" spans="1:17">
      <c r="A462" t="s">
        <v>125</v>
      </c>
      <c r="B462" t="s">
        <v>19</v>
      </c>
      <c r="C462" s="2">
        <v>43991.416666666664</v>
      </c>
      <c r="D462">
        <v>233.05</v>
      </c>
      <c r="E462" s="2">
        <v>43991.541666666664</v>
      </c>
      <c r="F462">
        <v>249.95</v>
      </c>
      <c r="G462" s="3">
        <v>7.2499999999999995E-2</v>
      </c>
      <c r="H462">
        <v>-13038</v>
      </c>
      <c r="I462" s="3">
        <v>-9.3200000000000005E-2</v>
      </c>
      <c r="J462">
        <v>600</v>
      </c>
      <c r="K462">
        <v>139830</v>
      </c>
      <c r="L462">
        <v>791431.75</v>
      </c>
      <c r="M462">
        <v>37</v>
      </c>
      <c r="N462">
        <v>-352.38</v>
      </c>
      <c r="O462" s="3">
        <v>-0.10829999999999999</v>
      </c>
      <c r="P462" s="3">
        <v>0.11840000000000001</v>
      </c>
      <c r="Q462" t="s">
        <v>20</v>
      </c>
    </row>
    <row r="463" spans="1:17">
      <c r="A463" t="s">
        <v>124</v>
      </c>
      <c r="B463" t="s">
        <v>19</v>
      </c>
      <c r="C463" s="2">
        <v>43991.541666666664</v>
      </c>
      <c r="D463">
        <v>241.35</v>
      </c>
      <c r="E463" s="2">
        <v>43992.538194444445</v>
      </c>
      <c r="F463">
        <v>206.05</v>
      </c>
      <c r="G463" s="3">
        <v>-0.14630000000000001</v>
      </c>
      <c r="H463">
        <v>18495.599999999999</v>
      </c>
      <c r="I463" s="3">
        <v>0.12770000000000001</v>
      </c>
      <c r="J463">
        <v>600</v>
      </c>
      <c r="K463">
        <v>144810</v>
      </c>
      <c r="L463">
        <v>809927.35</v>
      </c>
      <c r="M463">
        <v>76</v>
      </c>
      <c r="N463">
        <v>243.36</v>
      </c>
      <c r="O463" s="3">
        <v>-1.18E-2</v>
      </c>
      <c r="P463" s="3">
        <v>0.35360000000000003</v>
      </c>
      <c r="Q463" t="s">
        <v>20</v>
      </c>
    </row>
    <row r="464" spans="1:17">
      <c r="A464" t="s">
        <v>122</v>
      </c>
      <c r="B464" t="s">
        <v>19</v>
      </c>
      <c r="C464" s="2">
        <v>43992.538194444445</v>
      </c>
      <c r="D464">
        <v>224.8</v>
      </c>
      <c r="E464" s="2">
        <v>43992.611111111109</v>
      </c>
      <c r="F464">
        <v>254</v>
      </c>
      <c r="G464" s="3">
        <v>0.12989999999999999</v>
      </c>
      <c r="H464">
        <v>-20392.8</v>
      </c>
      <c r="I464" s="3">
        <v>-0.1512</v>
      </c>
      <c r="J464">
        <v>600</v>
      </c>
      <c r="K464">
        <v>134880</v>
      </c>
      <c r="L464">
        <v>789534.55</v>
      </c>
      <c r="M464">
        <v>22</v>
      </c>
      <c r="N464">
        <v>-926.95</v>
      </c>
      <c r="O464" s="3">
        <v>-0.1552</v>
      </c>
      <c r="P464" s="3">
        <v>2.76E-2</v>
      </c>
      <c r="Q464" t="s">
        <v>20</v>
      </c>
    </row>
    <row r="465" spans="1:17">
      <c r="A465" t="s">
        <v>121</v>
      </c>
      <c r="B465" t="s">
        <v>19</v>
      </c>
      <c r="C465" s="2">
        <v>43992.611111111109</v>
      </c>
      <c r="D465">
        <v>213.15</v>
      </c>
      <c r="E465" s="2">
        <v>43992.635416666664</v>
      </c>
      <c r="F465">
        <v>244.65</v>
      </c>
      <c r="G465" s="3">
        <v>0.14779999999999999</v>
      </c>
      <c r="H465">
        <v>-21646.799999999999</v>
      </c>
      <c r="I465" s="3">
        <v>-0.16930000000000001</v>
      </c>
      <c r="J465">
        <v>600</v>
      </c>
      <c r="K465">
        <v>127890</v>
      </c>
      <c r="L465">
        <v>767887.75</v>
      </c>
      <c r="M465">
        <v>8</v>
      </c>
      <c r="N465">
        <v>-2705.85</v>
      </c>
      <c r="O465" s="3">
        <v>-0.14940000000000001</v>
      </c>
      <c r="P465" s="3">
        <v>3.8199999999999998E-2</v>
      </c>
      <c r="Q465" t="s">
        <v>20</v>
      </c>
    </row>
    <row r="466" spans="1:17">
      <c r="A466" t="s">
        <v>122</v>
      </c>
      <c r="B466" t="s">
        <v>19</v>
      </c>
      <c r="C466" s="2">
        <v>43992.635416666664</v>
      </c>
      <c r="D466">
        <v>219.1</v>
      </c>
      <c r="E466" s="2">
        <v>43993.385416666664</v>
      </c>
      <c r="F466">
        <v>249.95</v>
      </c>
      <c r="G466" s="3">
        <v>0.14080000000000001</v>
      </c>
      <c r="H466">
        <v>-21324.3</v>
      </c>
      <c r="I466" s="3">
        <v>-0.16220000000000001</v>
      </c>
      <c r="J466">
        <v>600</v>
      </c>
      <c r="K466">
        <v>131460</v>
      </c>
      <c r="L466">
        <v>746563.45</v>
      </c>
      <c r="M466">
        <v>5</v>
      </c>
      <c r="N466">
        <v>-4264.8599999999997</v>
      </c>
      <c r="O466" s="3">
        <v>-0.14080000000000001</v>
      </c>
      <c r="P466" s="3">
        <v>5.7099999999999998E-2</v>
      </c>
      <c r="Q466" t="s">
        <v>20</v>
      </c>
    </row>
    <row r="467" spans="1:17">
      <c r="A467" t="s">
        <v>121</v>
      </c>
      <c r="B467" t="s">
        <v>19</v>
      </c>
      <c r="C467" s="2">
        <v>43993.385416666664</v>
      </c>
      <c r="D467">
        <v>200.9</v>
      </c>
      <c r="E467" s="2">
        <v>43994.555555555555</v>
      </c>
      <c r="F467">
        <v>91.8</v>
      </c>
      <c r="G467" s="3">
        <v>-0.54310000000000003</v>
      </c>
      <c r="H467">
        <v>63703.8</v>
      </c>
      <c r="I467" s="3">
        <v>0.52849999999999997</v>
      </c>
      <c r="J467">
        <v>600</v>
      </c>
      <c r="K467">
        <v>120540</v>
      </c>
      <c r="L467">
        <v>810267.25</v>
      </c>
      <c r="M467">
        <v>126</v>
      </c>
      <c r="N467">
        <v>505.59</v>
      </c>
      <c r="O467" s="3">
        <v>-0.13689999999999999</v>
      </c>
      <c r="P467" s="3">
        <v>0.70409999999999995</v>
      </c>
      <c r="Q467" t="s">
        <v>20</v>
      </c>
    </row>
    <row r="468" spans="1:17">
      <c r="A468" t="s">
        <v>117</v>
      </c>
      <c r="B468" t="s">
        <v>19</v>
      </c>
      <c r="C468" s="2">
        <v>43994.555555555555</v>
      </c>
      <c r="D468">
        <v>247.45</v>
      </c>
      <c r="E468" s="2">
        <v>43997.465277777781</v>
      </c>
      <c r="F468">
        <v>267.55</v>
      </c>
      <c r="G468" s="3">
        <v>8.1199999999999994E-2</v>
      </c>
      <c r="H468">
        <v>-15150</v>
      </c>
      <c r="I468" s="3">
        <v>-0.10199999999999999</v>
      </c>
      <c r="J468">
        <v>600</v>
      </c>
      <c r="K468">
        <v>148470</v>
      </c>
      <c r="L468">
        <v>795117.25</v>
      </c>
      <c r="M468">
        <v>51</v>
      </c>
      <c r="N468">
        <v>-297.06</v>
      </c>
      <c r="O468" s="3">
        <v>-8.1199999999999994E-2</v>
      </c>
      <c r="P468" s="3">
        <v>0.38979999999999998</v>
      </c>
      <c r="Q468" t="s">
        <v>20</v>
      </c>
    </row>
    <row r="469" spans="1:17">
      <c r="A469" t="s">
        <v>116</v>
      </c>
      <c r="B469" t="s">
        <v>19</v>
      </c>
      <c r="C469" s="2">
        <v>43997.465277777781</v>
      </c>
      <c r="D469">
        <v>194</v>
      </c>
      <c r="E469" s="2">
        <v>43997.621527777781</v>
      </c>
      <c r="F469">
        <v>246.85</v>
      </c>
      <c r="G469" s="3">
        <v>0.27239999999999998</v>
      </c>
      <c r="H469">
        <v>-34355.1</v>
      </c>
      <c r="I469" s="3">
        <v>-0.29509999999999997</v>
      </c>
      <c r="J469">
        <v>600</v>
      </c>
      <c r="K469">
        <v>116400</v>
      </c>
      <c r="L469">
        <v>760762.15</v>
      </c>
      <c r="M469">
        <v>46</v>
      </c>
      <c r="N469">
        <v>-746.85</v>
      </c>
      <c r="O469" s="3">
        <v>-0.28839999999999999</v>
      </c>
      <c r="P469" s="3">
        <v>0.1057</v>
      </c>
      <c r="Q469" t="s">
        <v>20</v>
      </c>
    </row>
    <row r="470" spans="1:17">
      <c r="A470" t="s">
        <v>119</v>
      </c>
      <c r="B470" t="s">
        <v>19</v>
      </c>
      <c r="C470" s="2">
        <v>43997.621527777781</v>
      </c>
      <c r="D470">
        <v>235.35</v>
      </c>
      <c r="E470" s="2">
        <v>43998.541666666664</v>
      </c>
      <c r="F470">
        <v>232.45</v>
      </c>
      <c r="G470" s="3">
        <v>-1.23E-2</v>
      </c>
      <c r="H470">
        <v>-1066.8</v>
      </c>
      <c r="I470" s="3">
        <v>-7.6E-3</v>
      </c>
      <c r="J470">
        <v>600</v>
      </c>
      <c r="K470">
        <v>141210</v>
      </c>
      <c r="L470">
        <v>759695.35</v>
      </c>
      <c r="M470">
        <v>54</v>
      </c>
      <c r="N470">
        <v>-19.760000000000002</v>
      </c>
      <c r="O470" s="3">
        <v>-0.16719999999999999</v>
      </c>
      <c r="P470" s="3">
        <v>0.44529999999999997</v>
      </c>
      <c r="Q470" t="s">
        <v>20</v>
      </c>
    </row>
    <row r="471" spans="1:17">
      <c r="A471" t="s">
        <v>118</v>
      </c>
      <c r="B471" t="s">
        <v>19</v>
      </c>
      <c r="C471" s="2">
        <v>43998.541666666664</v>
      </c>
      <c r="D471">
        <v>176.2</v>
      </c>
      <c r="E471" s="2">
        <v>43999.395833333336</v>
      </c>
      <c r="F471">
        <v>215.65</v>
      </c>
      <c r="G471" s="3">
        <v>0.22389999999999999</v>
      </c>
      <c r="H471">
        <v>-26021.1</v>
      </c>
      <c r="I471" s="3">
        <v>-0.24610000000000001</v>
      </c>
      <c r="J471">
        <v>600</v>
      </c>
      <c r="K471">
        <v>105720</v>
      </c>
      <c r="L471">
        <v>733674.25</v>
      </c>
      <c r="M471">
        <v>35</v>
      </c>
      <c r="N471">
        <v>-743.46</v>
      </c>
      <c r="O471" s="3">
        <v>-0.2341</v>
      </c>
      <c r="P471" s="3">
        <v>0.23100000000000001</v>
      </c>
      <c r="Q471" t="s">
        <v>20</v>
      </c>
    </row>
    <row r="472" spans="1:17">
      <c r="A472" t="s">
        <v>119</v>
      </c>
      <c r="B472" t="s">
        <v>19</v>
      </c>
      <c r="C472" s="2">
        <v>43999.395833333336</v>
      </c>
      <c r="D472">
        <v>209.65</v>
      </c>
      <c r="E472" s="2">
        <v>43999.618055555555</v>
      </c>
      <c r="F472">
        <v>225.5</v>
      </c>
      <c r="G472" s="3">
        <v>7.5600000000000001E-2</v>
      </c>
      <c r="H472">
        <v>-12120.9</v>
      </c>
      <c r="I472" s="3">
        <v>-9.64E-2</v>
      </c>
      <c r="J472">
        <v>600</v>
      </c>
      <c r="K472">
        <v>125790</v>
      </c>
      <c r="L472">
        <v>721553.35</v>
      </c>
      <c r="M472">
        <v>65</v>
      </c>
      <c r="N472">
        <v>-186.48</v>
      </c>
      <c r="O472" s="3">
        <v>-0.14399999999999999</v>
      </c>
      <c r="P472" s="3">
        <v>0.18579999999999999</v>
      </c>
      <c r="Q472" t="s">
        <v>20</v>
      </c>
    </row>
    <row r="473" spans="1:17">
      <c r="A473" t="s">
        <v>118</v>
      </c>
      <c r="B473" t="s">
        <v>19</v>
      </c>
      <c r="C473" s="2">
        <v>43999.618055555555</v>
      </c>
      <c r="D473">
        <v>179.5</v>
      </c>
      <c r="E473" s="2">
        <v>44000.479166666664</v>
      </c>
      <c r="F473">
        <v>176.95</v>
      </c>
      <c r="G473" s="3">
        <v>-1.4200000000000001E-2</v>
      </c>
      <c r="H473">
        <v>-608.70000000000005</v>
      </c>
      <c r="I473" s="3">
        <v>-5.7000000000000002E-3</v>
      </c>
      <c r="J473">
        <v>600</v>
      </c>
      <c r="K473">
        <v>107700</v>
      </c>
      <c r="L473">
        <v>720944.65</v>
      </c>
      <c r="M473">
        <v>37</v>
      </c>
      <c r="N473">
        <v>-16.45</v>
      </c>
      <c r="O473" s="3">
        <v>-6.3200000000000006E-2</v>
      </c>
      <c r="P473" s="3">
        <v>0.16819999999999999</v>
      </c>
      <c r="Q473" t="s">
        <v>20</v>
      </c>
    </row>
    <row r="474" spans="1:17">
      <c r="A474" t="s">
        <v>119</v>
      </c>
      <c r="B474" t="s">
        <v>19</v>
      </c>
      <c r="C474" s="2">
        <v>44000.479166666664</v>
      </c>
      <c r="D474">
        <v>171</v>
      </c>
      <c r="E474" s="2">
        <v>44004.625</v>
      </c>
      <c r="F474">
        <v>28.55</v>
      </c>
      <c r="G474" s="3">
        <v>-0.83299999999999996</v>
      </c>
      <c r="H474">
        <v>84272.7</v>
      </c>
      <c r="I474" s="3">
        <v>0.82140000000000002</v>
      </c>
      <c r="J474">
        <v>600</v>
      </c>
      <c r="K474">
        <v>102600</v>
      </c>
      <c r="L474">
        <v>805217.35</v>
      </c>
      <c r="M474">
        <v>195</v>
      </c>
      <c r="N474">
        <v>432.17</v>
      </c>
      <c r="O474" s="3">
        <v>-5.2600000000000001E-2</v>
      </c>
      <c r="P474" s="3">
        <v>0.87629999999999997</v>
      </c>
      <c r="Q474" t="s">
        <v>20</v>
      </c>
    </row>
    <row r="475" spans="1:17">
      <c r="A475" t="s">
        <v>127</v>
      </c>
      <c r="B475" t="s">
        <v>19</v>
      </c>
      <c r="C475" s="2">
        <v>44004.625</v>
      </c>
      <c r="D475">
        <v>97.3</v>
      </c>
      <c r="E475" s="2">
        <v>44005.427083333336</v>
      </c>
      <c r="F475">
        <v>132.55000000000001</v>
      </c>
      <c r="G475" s="3">
        <v>0.36230000000000001</v>
      </c>
      <c r="H475">
        <v>-22529.1</v>
      </c>
      <c r="I475" s="3">
        <v>-0.38590000000000002</v>
      </c>
      <c r="J475">
        <v>600</v>
      </c>
      <c r="K475">
        <v>58380</v>
      </c>
      <c r="L475">
        <v>782688.25</v>
      </c>
      <c r="M475">
        <v>20</v>
      </c>
      <c r="N475">
        <v>-1126.46</v>
      </c>
      <c r="O475" s="3">
        <v>-0.36230000000000001</v>
      </c>
      <c r="P475" s="3">
        <v>4.5199999999999997E-2</v>
      </c>
      <c r="Q475" t="s">
        <v>20</v>
      </c>
    </row>
    <row r="476" spans="1:17">
      <c r="A476" t="s">
        <v>128</v>
      </c>
      <c r="B476" t="s">
        <v>19</v>
      </c>
      <c r="C476" s="2">
        <v>44005.427083333336</v>
      </c>
      <c r="D476">
        <v>118.8</v>
      </c>
      <c r="E476" s="2">
        <v>44006.548611111109</v>
      </c>
      <c r="F476">
        <v>59.05</v>
      </c>
      <c r="G476" s="3">
        <v>-0.50290000000000001</v>
      </c>
      <c r="H476">
        <v>30435.040000000001</v>
      </c>
      <c r="I476" s="3">
        <v>0.48799999999999999</v>
      </c>
      <c r="J476">
        <v>525</v>
      </c>
      <c r="K476">
        <v>62370</v>
      </c>
      <c r="L476">
        <v>813123.29</v>
      </c>
      <c r="M476">
        <v>112</v>
      </c>
      <c r="N476">
        <v>271.74</v>
      </c>
      <c r="O476" s="3">
        <v>-0.1658</v>
      </c>
      <c r="P476" s="3">
        <v>0.7601</v>
      </c>
      <c r="Q476" t="s">
        <v>20</v>
      </c>
    </row>
    <row r="477" spans="1:17">
      <c r="A477" t="s">
        <v>129</v>
      </c>
      <c r="B477" t="s">
        <v>19</v>
      </c>
      <c r="C477" s="2">
        <v>44006.548611111109</v>
      </c>
      <c r="D477">
        <v>92.25</v>
      </c>
      <c r="E477" s="2">
        <v>44007.572916666664</v>
      </c>
      <c r="F477">
        <v>9.1</v>
      </c>
      <c r="G477" s="3">
        <v>-0.90139999999999998</v>
      </c>
      <c r="H477">
        <v>43121.66</v>
      </c>
      <c r="I477" s="3">
        <v>0.89039999999999997</v>
      </c>
      <c r="J477">
        <v>525</v>
      </c>
      <c r="K477">
        <v>48431.25</v>
      </c>
      <c r="L477">
        <v>856244.95</v>
      </c>
      <c r="M477">
        <v>84</v>
      </c>
      <c r="N477">
        <v>513.35</v>
      </c>
      <c r="O477" s="3">
        <v>-0.30080000000000001</v>
      </c>
      <c r="P477" s="3">
        <v>0.98919999999999997</v>
      </c>
      <c r="Q477" t="s">
        <v>20</v>
      </c>
    </row>
    <row r="478" spans="1:17">
      <c r="A478" t="s">
        <v>126</v>
      </c>
      <c r="B478" t="s">
        <v>19</v>
      </c>
      <c r="C478" s="2">
        <v>44007.572916666664</v>
      </c>
      <c r="D478">
        <v>17.7</v>
      </c>
      <c r="E478" s="2">
        <v>44007.642361111109</v>
      </c>
      <c r="F478">
        <v>11.3</v>
      </c>
      <c r="G478" s="3">
        <v>-0.36159999999999998</v>
      </c>
      <c r="H478">
        <v>3666</v>
      </c>
      <c r="I478" s="3">
        <v>0.34520000000000001</v>
      </c>
      <c r="J478">
        <v>600</v>
      </c>
      <c r="K478">
        <v>10620</v>
      </c>
      <c r="L478">
        <v>859910.95</v>
      </c>
      <c r="M478">
        <v>21</v>
      </c>
      <c r="N478">
        <v>174.57</v>
      </c>
      <c r="O478" s="3">
        <v>-0.75419999999999998</v>
      </c>
      <c r="P478" s="3">
        <v>0.82769999999999999</v>
      </c>
      <c r="Q478" t="s">
        <v>20</v>
      </c>
    </row>
    <row r="479" spans="1:17">
      <c r="A479" t="s">
        <v>128</v>
      </c>
      <c r="B479" t="s">
        <v>19</v>
      </c>
      <c r="C479" s="2">
        <v>44008.385416666664</v>
      </c>
      <c r="D479">
        <v>382</v>
      </c>
      <c r="E479" s="2">
        <v>44008.5625</v>
      </c>
      <c r="F479">
        <v>420</v>
      </c>
      <c r="G479" s="3">
        <v>9.9500000000000005E-2</v>
      </c>
      <c r="H479">
        <v>-27612</v>
      </c>
      <c r="I479" s="3">
        <v>-0.1205</v>
      </c>
      <c r="J479">
        <v>600</v>
      </c>
      <c r="K479">
        <v>229200</v>
      </c>
      <c r="L479">
        <v>832298.95</v>
      </c>
      <c r="M479">
        <v>52</v>
      </c>
      <c r="N479">
        <v>-531</v>
      </c>
      <c r="O479" s="3">
        <v>-0.1623</v>
      </c>
      <c r="P479" s="3">
        <v>5.2400000000000002E-2</v>
      </c>
      <c r="Q479" t="s">
        <v>20</v>
      </c>
    </row>
    <row r="480" spans="1:17">
      <c r="A480" t="s">
        <v>127</v>
      </c>
      <c r="B480" t="s">
        <v>19</v>
      </c>
      <c r="C480" s="2">
        <v>44008.5625</v>
      </c>
      <c r="D480">
        <v>321.75</v>
      </c>
      <c r="E480" s="2">
        <v>44008.635416666664</v>
      </c>
      <c r="F480">
        <v>339.95</v>
      </c>
      <c r="G480" s="3">
        <v>5.6599999999999998E-2</v>
      </c>
      <c r="H480">
        <v>-14890.2</v>
      </c>
      <c r="I480" s="3">
        <v>-7.7100000000000002E-2</v>
      </c>
      <c r="J480">
        <v>600</v>
      </c>
      <c r="K480">
        <v>193050</v>
      </c>
      <c r="L480">
        <v>817408.75</v>
      </c>
      <c r="M480">
        <v>22</v>
      </c>
      <c r="N480">
        <v>-676.83</v>
      </c>
      <c r="O480" s="3">
        <v>-0.1116</v>
      </c>
      <c r="P480" s="3">
        <v>2.53E-2</v>
      </c>
      <c r="Q480" t="s">
        <v>20</v>
      </c>
    </row>
    <row r="481" spans="1:17">
      <c r="A481" t="s">
        <v>128</v>
      </c>
      <c r="B481" t="s">
        <v>19</v>
      </c>
      <c r="C481" s="2">
        <v>44008.635416666664</v>
      </c>
      <c r="D481">
        <v>364.45</v>
      </c>
      <c r="E481" s="2">
        <v>44011.385416666664</v>
      </c>
      <c r="F481">
        <v>401.05</v>
      </c>
      <c r="G481" s="3">
        <v>0.1004</v>
      </c>
      <c r="H481">
        <v>-23233.88</v>
      </c>
      <c r="I481" s="3">
        <v>-0.12139999999999999</v>
      </c>
      <c r="J481">
        <v>525</v>
      </c>
      <c r="K481">
        <v>191336.25</v>
      </c>
      <c r="L481">
        <v>794174.88</v>
      </c>
      <c r="M481">
        <v>5</v>
      </c>
      <c r="N481">
        <v>-4646.78</v>
      </c>
      <c r="O481" s="3">
        <v>-0.1133</v>
      </c>
      <c r="P481" s="3">
        <v>1.77E-2</v>
      </c>
      <c r="Q481" t="s">
        <v>20</v>
      </c>
    </row>
    <row r="482" spans="1:17">
      <c r="A482" t="s">
        <v>127</v>
      </c>
      <c r="B482" t="s">
        <v>19</v>
      </c>
      <c r="C482" s="2">
        <v>44011.385416666664</v>
      </c>
      <c r="D482">
        <v>301.60000000000002</v>
      </c>
      <c r="E482" s="2">
        <v>44011.604166666664</v>
      </c>
      <c r="F482">
        <v>285</v>
      </c>
      <c r="G482" s="3">
        <v>-5.5E-2</v>
      </c>
      <c r="H482">
        <v>6440.4</v>
      </c>
      <c r="I482" s="3">
        <v>3.56E-2</v>
      </c>
      <c r="J482">
        <v>600</v>
      </c>
      <c r="K482">
        <v>180960</v>
      </c>
      <c r="L482">
        <v>800615.28</v>
      </c>
      <c r="M482">
        <v>64</v>
      </c>
      <c r="N482">
        <v>100.63</v>
      </c>
      <c r="O482" s="3">
        <v>-0.10249999999999999</v>
      </c>
      <c r="P482" s="3">
        <v>0.1348</v>
      </c>
      <c r="Q482" t="s">
        <v>20</v>
      </c>
    </row>
    <row r="483" spans="1:17">
      <c r="A483" t="s">
        <v>126</v>
      </c>
      <c r="B483" t="s">
        <v>19</v>
      </c>
      <c r="C483" s="2">
        <v>44011.604166666664</v>
      </c>
      <c r="D483">
        <v>358.65</v>
      </c>
      <c r="E483" s="2">
        <v>44012.59375</v>
      </c>
      <c r="F483">
        <v>343.85</v>
      </c>
      <c r="G483" s="3">
        <v>-4.1300000000000003E-2</v>
      </c>
      <c r="H483">
        <v>4665</v>
      </c>
      <c r="I483" s="3">
        <v>2.1700000000000001E-2</v>
      </c>
      <c r="J483">
        <v>600</v>
      </c>
      <c r="K483">
        <v>215190</v>
      </c>
      <c r="L483">
        <v>805280.28</v>
      </c>
      <c r="M483">
        <v>74</v>
      </c>
      <c r="N483">
        <v>63.04</v>
      </c>
      <c r="O483" s="3">
        <v>-3.4000000000000002E-2</v>
      </c>
      <c r="P483" s="3">
        <v>0.17749999999999999</v>
      </c>
      <c r="Q483" t="s">
        <v>20</v>
      </c>
    </row>
    <row r="484" spans="1:17">
      <c r="A484" t="s">
        <v>127</v>
      </c>
      <c r="B484" t="s">
        <v>19</v>
      </c>
      <c r="C484" s="2">
        <v>44012.59375</v>
      </c>
      <c r="D484">
        <v>285.25</v>
      </c>
      <c r="E484" s="2">
        <v>44013.416666666664</v>
      </c>
      <c r="F484">
        <v>310.55</v>
      </c>
      <c r="G484" s="3">
        <v>8.8700000000000001E-2</v>
      </c>
      <c r="H484">
        <v>-18754.8</v>
      </c>
      <c r="I484" s="3">
        <v>-0.1096</v>
      </c>
      <c r="J484">
        <v>600</v>
      </c>
      <c r="K484">
        <v>171150</v>
      </c>
      <c r="L484">
        <v>786525.48</v>
      </c>
      <c r="M484">
        <v>26</v>
      </c>
      <c r="N484">
        <v>-721.34</v>
      </c>
      <c r="O484" s="3">
        <v>-9.7600000000000006E-2</v>
      </c>
      <c r="P484" s="3">
        <v>0.14460000000000001</v>
      </c>
      <c r="Q484" t="s">
        <v>20</v>
      </c>
    </row>
    <row r="485" spans="1:17">
      <c r="A485" t="s">
        <v>128</v>
      </c>
      <c r="B485" t="s">
        <v>19</v>
      </c>
      <c r="C485" s="2">
        <v>44013.416666666664</v>
      </c>
      <c r="D485">
        <v>344.5</v>
      </c>
      <c r="E485" s="2">
        <v>44015.569444444445</v>
      </c>
      <c r="F485">
        <v>216.65</v>
      </c>
      <c r="G485" s="3">
        <v>-0.37109999999999999</v>
      </c>
      <c r="H485">
        <v>64175.21</v>
      </c>
      <c r="I485" s="3">
        <v>0.3548</v>
      </c>
      <c r="J485">
        <v>525</v>
      </c>
      <c r="K485">
        <v>180862.5</v>
      </c>
      <c r="L485">
        <v>850700.69</v>
      </c>
      <c r="M485">
        <v>197</v>
      </c>
      <c r="N485">
        <v>325.76</v>
      </c>
      <c r="O485" s="3">
        <v>-6.2700000000000006E-2</v>
      </c>
      <c r="P485" s="3">
        <v>0.47749999999999998</v>
      </c>
      <c r="Q485" t="s">
        <v>20</v>
      </c>
    </row>
    <row r="486" spans="1:17">
      <c r="A486" t="s">
        <v>132</v>
      </c>
      <c r="B486" t="s">
        <v>19</v>
      </c>
      <c r="C486" s="2">
        <v>44015.569444444445</v>
      </c>
      <c r="D486">
        <v>245</v>
      </c>
      <c r="E486" s="2">
        <v>44015.635416666664</v>
      </c>
      <c r="F486">
        <v>255.45</v>
      </c>
      <c r="G486" s="3">
        <v>4.2700000000000002E-2</v>
      </c>
      <c r="H486">
        <v>-8113.61</v>
      </c>
      <c r="I486" s="3">
        <v>-6.3100000000000003E-2</v>
      </c>
      <c r="J486">
        <v>525</v>
      </c>
      <c r="K486">
        <v>128625</v>
      </c>
      <c r="L486">
        <v>842587.08</v>
      </c>
      <c r="M486">
        <v>20</v>
      </c>
      <c r="N486">
        <v>-405.68</v>
      </c>
      <c r="O486" s="3">
        <v>-8.6499999999999994E-2</v>
      </c>
      <c r="P486" s="3">
        <v>3.4099999999999998E-2</v>
      </c>
      <c r="Q486" t="s">
        <v>20</v>
      </c>
    </row>
    <row r="487" spans="1:17">
      <c r="A487" t="s">
        <v>139</v>
      </c>
      <c r="B487" t="s">
        <v>19</v>
      </c>
      <c r="C487" s="2">
        <v>44015.635416666664</v>
      </c>
      <c r="D487">
        <v>278</v>
      </c>
      <c r="E487" s="2">
        <v>44019.458333333336</v>
      </c>
      <c r="F487">
        <v>197.6</v>
      </c>
      <c r="G487" s="3">
        <v>-0.28920000000000001</v>
      </c>
      <c r="H487">
        <v>39713.1</v>
      </c>
      <c r="I487" s="3">
        <v>0.27210000000000001</v>
      </c>
      <c r="J487">
        <v>525</v>
      </c>
      <c r="K487">
        <v>145950</v>
      </c>
      <c r="L487">
        <v>882300.18</v>
      </c>
      <c r="M487">
        <v>102</v>
      </c>
      <c r="N487">
        <v>389.34</v>
      </c>
      <c r="O487" s="3">
        <v>-2.2100000000000002E-2</v>
      </c>
      <c r="P487" s="3">
        <v>0.38419999999999999</v>
      </c>
      <c r="Q487" t="s">
        <v>20</v>
      </c>
    </row>
    <row r="488" spans="1:17">
      <c r="A488" t="s">
        <v>134</v>
      </c>
      <c r="B488" t="s">
        <v>19</v>
      </c>
      <c r="C488" s="2">
        <v>44019.458333333336</v>
      </c>
      <c r="D488">
        <v>241.9</v>
      </c>
      <c r="E488" s="2">
        <v>44019.552083333336</v>
      </c>
      <c r="F488">
        <v>254.15</v>
      </c>
      <c r="G488" s="3">
        <v>5.0599999999999999E-2</v>
      </c>
      <c r="H488">
        <v>-9035.51</v>
      </c>
      <c r="I488" s="3">
        <v>-7.1099999999999997E-2</v>
      </c>
      <c r="J488">
        <v>525</v>
      </c>
      <c r="K488">
        <v>126997.5</v>
      </c>
      <c r="L488">
        <v>873264.67</v>
      </c>
      <c r="M488">
        <v>28</v>
      </c>
      <c r="N488">
        <v>-322.7</v>
      </c>
      <c r="O488" s="3">
        <v>-8.2900000000000001E-2</v>
      </c>
      <c r="P488" s="3">
        <v>7.8100000000000003E-2</v>
      </c>
      <c r="Q488" t="s">
        <v>20</v>
      </c>
    </row>
    <row r="489" spans="1:17">
      <c r="A489" t="s">
        <v>140</v>
      </c>
      <c r="B489" t="s">
        <v>19</v>
      </c>
      <c r="C489" s="2">
        <v>44019.552083333336</v>
      </c>
      <c r="D489">
        <v>270.14999999999998</v>
      </c>
      <c r="E489" s="2">
        <v>44020.489583333336</v>
      </c>
      <c r="F489">
        <v>271.39999999999998</v>
      </c>
      <c r="G489" s="3">
        <v>4.5999999999999999E-3</v>
      </c>
      <c r="H489">
        <v>-3499.39</v>
      </c>
      <c r="I489" s="3">
        <v>-2.47E-2</v>
      </c>
      <c r="J489">
        <v>525</v>
      </c>
      <c r="K489">
        <v>141828.75</v>
      </c>
      <c r="L489">
        <v>869765.28</v>
      </c>
      <c r="M489">
        <v>59</v>
      </c>
      <c r="N489">
        <v>-59.31</v>
      </c>
      <c r="O489" s="3">
        <v>-7.2599999999999998E-2</v>
      </c>
      <c r="P489" s="3">
        <v>0.1449</v>
      </c>
      <c r="Q489" t="s">
        <v>20</v>
      </c>
    </row>
    <row r="490" spans="1:17">
      <c r="A490" t="s">
        <v>135</v>
      </c>
      <c r="B490" t="s">
        <v>19</v>
      </c>
      <c r="C490" s="2">
        <v>44020.489583333336</v>
      </c>
      <c r="D490">
        <v>225</v>
      </c>
      <c r="E490" s="2">
        <v>44020.569444444445</v>
      </c>
      <c r="F490">
        <v>242.25</v>
      </c>
      <c r="G490" s="3">
        <v>7.6700000000000004E-2</v>
      </c>
      <c r="H490">
        <v>-11509.31</v>
      </c>
      <c r="I490" s="3">
        <v>-9.74E-2</v>
      </c>
      <c r="J490">
        <v>525</v>
      </c>
      <c r="K490">
        <v>118125</v>
      </c>
      <c r="L490">
        <v>858255.97</v>
      </c>
      <c r="M490">
        <v>24</v>
      </c>
      <c r="N490">
        <v>-479.55</v>
      </c>
      <c r="O490" s="3">
        <v>-7.6700000000000004E-2</v>
      </c>
      <c r="P490" s="3">
        <v>3.3799999999999997E-2</v>
      </c>
      <c r="Q490" t="s">
        <v>20</v>
      </c>
    </row>
    <row r="491" spans="1:17">
      <c r="A491" t="s">
        <v>140</v>
      </c>
      <c r="B491" t="s">
        <v>19</v>
      </c>
      <c r="C491" s="2">
        <v>44020.569444444445</v>
      </c>
      <c r="D491">
        <v>234</v>
      </c>
      <c r="E491" s="2">
        <v>44020.607638888891</v>
      </c>
      <c r="F491">
        <v>261.45</v>
      </c>
      <c r="G491" s="3">
        <v>0.1173</v>
      </c>
      <c r="H491">
        <v>-17012.36</v>
      </c>
      <c r="I491" s="3">
        <v>-0.13850000000000001</v>
      </c>
      <c r="J491">
        <v>525</v>
      </c>
      <c r="K491">
        <v>122850</v>
      </c>
      <c r="L491">
        <v>841243.6</v>
      </c>
      <c r="M491">
        <v>12</v>
      </c>
      <c r="N491">
        <v>-1417.7</v>
      </c>
      <c r="O491" s="3">
        <v>-0.1173</v>
      </c>
      <c r="P491" s="3">
        <v>5.9799999999999999E-2</v>
      </c>
      <c r="Q491" t="s">
        <v>20</v>
      </c>
    </row>
    <row r="492" spans="1:17">
      <c r="A492" t="s">
        <v>135</v>
      </c>
      <c r="B492" t="s">
        <v>19</v>
      </c>
      <c r="C492" s="2">
        <v>44020.607638888891</v>
      </c>
      <c r="D492">
        <v>221.45</v>
      </c>
      <c r="E492" s="2">
        <v>44021.427083333336</v>
      </c>
      <c r="F492">
        <v>214.95</v>
      </c>
      <c r="G492" s="3">
        <v>-2.9399999999999999E-2</v>
      </c>
      <c r="H492">
        <v>1121.4000000000001</v>
      </c>
      <c r="I492" s="3">
        <v>9.5999999999999992E-3</v>
      </c>
      <c r="J492">
        <v>525</v>
      </c>
      <c r="K492">
        <v>116261.25</v>
      </c>
      <c r="L492">
        <v>842365</v>
      </c>
      <c r="M492">
        <v>25</v>
      </c>
      <c r="N492">
        <v>44.86</v>
      </c>
      <c r="O492" s="3">
        <v>-2.0500000000000001E-2</v>
      </c>
      <c r="P492" s="3">
        <v>0.17319999999999999</v>
      </c>
      <c r="Q492" t="s">
        <v>20</v>
      </c>
    </row>
    <row r="493" spans="1:17">
      <c r="A493" t="s">
        <v>140</v>
      </c>
      <c r="B493" t="s">
        <v>19</v>
      </c>
      <c r="C493" s="2">
        <v>44021.427083333336</v>
      </c>
      <c r="D493">
        <v>247.25</v>
      </c>
      <c r="E493" s="2">
        <v>44022.440972222219</v>
      </c>
      <c r="F493">
        <v>242</v>
      </c>
      <c r="G493" s="3">
        <v>-2.12E-2</v>
      </c>
      <c r="H493">
        <v>187.69</v>
      </c>
      <c r="I493" s="3">
        <v>1.4E-3</v>
      </c>
      <c r="J493">
        <v>525</v>
      </c>
      <c r="K493">
        <v>129806.25</v>
      </c>
      <c r="L493">
        <v>842552.69</v>
      </c>
      <c r="M493">
        <v>81</v>
      </c>
      <c r="N493">
        <v>2.3199999999999998</v>
      </c>
      <c r="O493" s="3">
        <v>-4.5499999999999999E-2</v>
      </c>
      <c r="P493" s="3">
        <v>0.1709</v>
      </c>
      <c r="Q493" t="s">
        <v>20</v>
      </c>
    </row>
    <row r="494" spans="1:17">
      <c r="A494" t="s">
        <v>135</v>
      </c>
      <c r="B494" t="s">
        <v>19</v>
      </c>
      <c r="C494" s="2">
        <v>44022.440972222219</v>
      </c>
      <c r="D494">
        <v>198.3</v>
      </c>
      <c r="E494" s="2">
        <v>44022.569444444445</v>
      </c>
      <c r="F494">
        <v>202.95</v>
      </c>
      <c r="G494" s="3">
        <v>2.3400000000000001E-2</v>
      </c>
      <c r="H494">
        <v>-4547.8100000000004</v>
      </c>
      <c r="I494" s="3">
        <v>-4.3700000000000003E-2</v>
      </c>
      <c r="J494">
        <v>525</v>
      </c>
      <c r="K494">
        <v>104107.5</v>
      </c>
      <c r="L494">
        <v>838004.88</v>
      </c>
      <c r="M494">
        <v>38</v>
      </c>
      <c r="N494">
        <v>-119.68</v>
      </c>
      <c r="O494" s="3">
        <v>-2.8500000000000001E-2</v>
      </c>
      <c r="P494" s="3">
        <v>0.13669999999999999</v>
      </c>
      <c r="Q494" t="s">
        <v>20</v>
      </c>
    </row>
    <row r="495" spans="1:17">
      <c r="A495" t="s">
        <v>140</v>
      </c>
      <c r="B495" t="s">
        <v>19</v>
      </c>
      <c r="C495" s="2">
        <v>44022.569444444445</v>
      </c>
      <c r="D495">
        <v>233.85</v>
      </c>
      <c r="E495" s="2">
        <v>44025.517361111109</v>
      </c>
      <c r="F495">
        <v>197.45</v>
      </c>
      <c r="G495" s="3">
        <v>-0.15570000000000001</v>
      </c>
      <c r="H495">
        <v>16845.68</v>
      </c>
      <c r="I495" s="3">
        <v>0.13719999999999999</v>
      </c>
      <c r="J495">
        <v>525</v>
      </c>
      <c r="K495">
        <v>122771.25</v>
      </c>
      <c r="L495">
        <v>854850.55</v>
      </c>
      <c r="M495">
        <v>62</v>
      </c>
      <c r="N495">
        <v>271.7</v>
      </c>
      <c r="O495" s="3">
        <v>-0.1075</v>
      </c>
      <c r="P495" s="3">
        <v>0.2747</v>
      </c>
      <c r="Q495" t="s">
        <v>20</v>
      </c>
    </row>
    <row r="496" spans="1:17">
      <c r="A496" t="s">
        <v>135</v>
      </c>
      <c r="B496" t="s">
        <v>19</v>
      </c>
      <c r="C496" s="2">
        <v>44025.517361111109</v>
      </c>
      <c r="D496">
        <v>214.45</v>
      </c>
      <c r="E496" s="2">
        <v>44027.385416666664</v>
      </c>
      <c r="F496">
        <v>142</v>
      </c>
      <c r="G496" s="3">
        <v>-0.33779999999999999</v>
      </c>
      <c r="H496">
        <v>36164.89</v>
      </c>
      <c r="I496" s="3">
        <v>0.32119999999999999</v>
      </c>
      <c r="J496">
        <v>525</v>
      </c>
      <c r="K496">
        <v>112586.25</v>
      </c>
      <c r="L496">
        <v>891015.44</v>
      </c>
      <c r="M496">
        <v>115</v>
      </c>
      <c r="N496">
        <v>314.48</v>
      </c>
      <c r="O496" s="3">
        <v>-3.9600000000000003E-2</v>
      </c>
      <c r="P496" s="3">
        <v>0.46820000000000001</v>
      </c>
      <c r="Q496" t="s">
        <v>20</v>
      </c>
    </row>
    <row r="497" spans="1:17">
      <c r="A497" t="s">
        <v>133</v>
      </c>
      <c r="B497" t="s">
        <v>19</v>
      </c>
      <c r="C497" s="2">
        <v>44027.385416666664</v>
      </c>
      <c r="D497">
        <v>214.95</v>
      </c>
      <c r="E497" s="2">
        <v>44027.607638888891</v>
      </c>
      <c r="F497">
        <v>210.5</v>
      </c>
      <c r="G497" s="3">
        <v>-2.07E-2</v>
      </c>
      <c r="H497">
        <v>102.64</v>
      </c>
      <c r="I497" s="3">
        <v>8.9999999999999998E-4</v>
      </c>
      <c r="J497">
        <v>525</v>
      </c>
      <c r="K497">
        <v>112848.75</v>
      </c>
      <c r="L497">
        <v>891118.07999999996</v>
      </c>
      <c r="M497">
        <v>65</v>
      </c>
      <c r="N497">
        <v>1.58</v>
      </c>
      <c r="O497" s="3">
        <v>-3.1199999999999999E-2</v>
      </c>
      <c r="P497" s="3">
        <v>0.29749999999999999</v>
      </c>
      <c r="Q497" t="s">
        <v>20</v>
      </c>
    </row>
    <row r="498" spans="1:17">
      <c r="A498" t="s">
        <v>134</v>
      </c>
      <c r="B498" t="s">
        <v>19</v>
      </c>
      <c r="C498" s="2">
        <v>44027.607638888891</v>
      </c>
      <c r="D498">
        <v>183.05</v>
      </c>
      <c r="E498" s="2">
        <v>44028.5625</v>
      </c>
      <c r="F498">
        <v>170.8</v>
      </c>
      <c r="G498" s="3">
        <v>-6.6900000000000001E-2</v>
      </c>
      <c r="H498">
        <v>4573.54</v>
      </c>
      <c r="I498" s="3">
        <v>4.7600000000000003E-2</v>
      </c>
      <c r="J498">
        <v>525</v>
      </c>
      <c r="K498">
        <v>96101.25</v>
      </c>
      <c r="L498">
        <v>895691.62</v>
      </c>
      <c r="M498">
        <v>64</v>
      </c>
      <c r="N498">
        <v>71.459999999999994</v>
      </c>
      <c r="O498" s="3">
        <v>-0.16439999999999999</v>
      </c>
      <c r="P498" s="3">
        <v>0.23139999999999999</v>
      </c>
      <c r="Q498" t="s">
        <v>20</v>
      </c>
    </row>
    <row r="499" spans="1:17">
      <c r="A499" t="s">
        <v>133</v>
      </c>
      <c r="B499" t="s">
        <v>19</v>
      </c>
      <c r="C499" s="2">
        <v>44028.5625</v>
      </c>
      <c r="D499">
        <v>208.7</v>
      </c>
      <c r="E499" s="2">
        <v>44034.399305555555</v>
      </c>
      <c r="F499">
        <v>38.200000000000003</v>
      </c>
      <c r="G499" s="3">
        <v>-0.81699999999999995</v>
      </c>
      <c r="H499">
        <v>88216.27</v>
      </c>
      <c r="I499" s="3">
        <v>0.80510000000000004</v>
      </c>
      <c r="J499">
        <v>525</v>
      </c>
      <c r="K499">
        <v>109567.5</v>
      </c>
      <c r="L499">
        <v>983907.89</v>
      </c>
      <c r="M499">
        <v>258</v>
      </c>
      <c r="N499">
        <v>341.92</v>
      </c>
      <c r="O499" s="3">
        <v>-9.7299999999999998E-2</v>
      </c>
      <c r="P499" s="3">
        <v>0.88280000000000003</v>
      </c>
      <c r="Q499" t="s">
        <v>20</v>
      </c>
    </row>
    <row r="500" spans="1:17">
      <c r="A500" t="s">
        <v>137</v>
      </c>
      <c r="B500" t="s">
        <v>19</v>
      </c>
      <c r="C500" s="2">
        <v>44034.399305555555</v>
      </c>
      <c r="D500">
        <v>147.15</v>
      </c>
      <c r="E500" s="2">
        <v>44034.510416666664</v>
      </c>
      <c r="F500">
        <v>176.65</v>
      </c>
      <c r="G500" s="3">
        <v>0.20050000000000001</v>
      </c>
      <c r="H500">
        <v>-17187.45</v>
      </c>
      <c r="I500" s="3">
        <v>-0.2225</v>
      </c>
      <c r="J500">
        <v>525</v>
      </c>
      <c r="K500">
        <v>77253.75</v>
      </c>
      <c r="L500">
        <v>966720.44</v>
      </c>
      <c r="M500">
        <v>33</v>
      </c>
      <c r="N500">
        <v>-520.83000000000004</v>
      </c>
      <c r="O500" s="3">
        <v>-0.24940000000000001</v>
      </c>
      <c r="P500" s="3">
        <v>3.8399999999999997E-2</v>
      </c>
      <c r="Q500" t="s">
        <v>20</v>
      </c>
    </row>
    <row r="501" spans="1:17">
      <c r="A501" t="s">
        <v>142</v>
      </c>
      <c r="B501" t="s">
        <v>19</v>
      </c>
      <c r="C501" s="2">
        <v>44034.510416666664</v>
      </c>
      <c r="D501">
        <v>159.94999999999999</v>
      </c>
      <c r="E501" s="2">
        <v>44034.552083333336</v>
      </c>
      <c r="F501">
        <v>193.95</v>
      </c>
      <c r="G501" s="3">
        <v>0.21260000000000001</v>
      </c>
      <c r="H501">
        <v>-19707.97</v>
      </c>
      <c r="I501" s="3">
        <v>-0.23469999999999999</v>
      </c>
      <c r="J501">
        <v>525</v>
      </c>
      <c r="K501">
        <v>83973.75</v>
      </c>
      <c r="L501">
        <v>947012.47</v>
      </c>
      <c r="M501">
        <v>13</v>
      </c>
      <c r="N501">
        <v>-1516</v>
      </c>
      <c r="O501" s="3">
        <v>-0.21260000000000001</v>
      </c>
      <c r="P501" s="3">
        <v>5.6000000000000001E-2</v>
      </c>
      <c r="Q501" t="s">
        <v>20</v>
      </c>
    </row>
    <row r="502" spans="1:17">
      <c r="A502" t="s">
        <v>137</v>
      </c>
      <c r="B502" t="s">
        <v>19</v>
      </c>
      <c r="C502" s="2">
        <v>44034.552083333336</v>
      </c>
      <c r="D502">
        <v>143.6</v>
      </c>
      <c r="E502" s="2">
        <v>44035.385416666664</v>
      </c>
      <c r="F502">
        <v>156.35</v>
      </c>
      <c r="G502" s="3">
        <v>8.8800000000000004E-2</v>
      </c>
      <c r="H502">
        <v>-8268.49</v>
      </c>
      <c r="I502" s="3">
        <v>-0.10970000000000001</v>
      </c>
      <c r="J502">
        <v>525</v>
      </c>
      <c r="K502">
        <v>75390</v>
      </c>
      <c r="L502">
        <v>938743.98</v>
      </c>
      <c r="M502">
        <v>28</v>
      </c>
      <c r="N502">
        <v>-295.3</v>
      </c>
      <c r="O502" s="3">
        <v>-8.8800000000000004E-2</v>
      </c>
      <c r="P502" s="3">
        <v>0.17829999999999999</v>
      </c>
      <c r="Q502" t="s">
        <v>20</v>
      </c>
    </row>
    <row r="503" spans="1:17">
      <c r="A503" t="s">
        <v>142</v>
      </c>
      <c r="B503" t="s">
        <v>19</v>
      </c>
      <c r="C503" s="2">
        <v>44035.385416666664</v>
      </c>
      <c r="D503">
        <v>159.30000000000001</v>
      </c>
      <c r="E503" s="2">
        <v>44036.385416666664</v>
      </c>
      <c r="F503">
        <v>160.75</v>
      </c>
      <c r="G503" s="3">
        <v>9.1000000000000004E-3</v>
      </c>
      <c r="H503">
        <v>-2441.5100000000002</v>
      </c>
      <c r="I503" s="3">
        <v>-2.92E-2</v>
      </c>
      <c r="J503">
        <v>525</v>
      </c>
      <c r="K503">
        <v>83632.5</v>
      </c>
      <c r="L503">
        <v>936302.47</v>
      </c>
      <c r="M503">
        <v>77</v>
      </c>
      <c r="N503">
        <v>-31.71</v>
      </c>
      <c r="O503" s="3">
        <v>-0.1701</v>
      </c>
      <c r="P503" s="3">
        <v>0.29380000000000001</v>
      </c>
      <c r="Q503" t="s">
        <v>20</v>
      </c>
    </row>
    <row r="504" spans="1:17">
      <c r="A504" t="s">
        <v>137</v>
      </c>
      <c r="B504" t="s">
        <v>19</v>
      </c>
      <c r="C504" s="2">
        <v>44036.385416666664</v>
      </c>
      <c r="D504">
        <v>129.30000000000001</v>
      </c>
      <c r="E504" s="2">
        <v>44036.576388888891</v>
      </c>
      <c r="F504">
        <v>123.7</v>
      </c>
      <c r="G504" s="3">
        <v>-4.3299999999999998E-2</v>
      </c>
      <c r="H504">
        <v>1611.75</v>
      </c>
      <c r="I504" s="3">
        <v>2.3699999999999999E-2</v>
      </c>
      <c r="J504">
        <v>525</v>
      </c>
      <c r="K504">
        <v>67882.5</v>
      </c>
      <c r="L504">
        <v>937914.22</v>
      </c>
      <c r="M504">
        <v>56</v>
      </c>
      <c r="N504">
        <v>28.78</v>
      </c>
      <c r="O504" s="3">
        <v>-0.12139999999999999</v>
      </c>
      <c r="P504" s="3">
        <v>0.24360000000000001</v>
      </c>
      <c r="Q504" t="s">
        <v>20</v>
      </c>
    </row>
    <row r="505" spans="1:17">
      <c r="A505" t="s">
        <v>142</v>
      </c>
      <c r="B505" t="s">
        <v>19</v>
      </c>
      <c r="C505" s="2">
        <v>44036.576388888891</v>
      </c>
      <c r="D505">
        <v>157.25</v>
      </c>
      <c r="E505" s="2">
        <v>44039.40625</v>
      </c>
      <c r="F505">
        <v>179.5</v>
      </c>
      <c r="G505" s="3">
        <v>0.14149999999999999</v>
      </c>
      <c r="H505">
        <v>-13449.19</v>
      </c>
      <c r="I505" s="3">
        <v>-0.16289999999999999</v>
      </c>
      <c r="J505">
        <v>525</v>
      </c>
      <c r="K505">
        <v>82556.25</v>
      </c>
      <c r="L505">
        <v>924465.03</v>
      </c>
      <c r="M505">
        <v>28</v>
      </c>
      <c r="N505">
        <v>-480.33</v>
      </c>
      <c r="O505" s="3">
        <v>-0.14149999999999999</v>
      </c>
      <c r="P505" s="3">
        <v>0.4194</v>
      </c>
      <c r="Q505" t="s">
        <v>20</v>
      </c>
    </row>
    <row r="506" spans="1:17">
      <c r="A506" t="s">
        <v>137</v>
      </c>
      <c r="B506" t="s">
        <v>19</v>
      </c>
      <c r="C506" s="2">
        <v>44039.40625</v>
      </c>
      <c r="D506">
        <v>92.7</v>
      </c>
      <c r="E506" s="2">
        <v>44039.520833333336</v>
      </c>
      <c r="F506">
        <v>125.5</v>
      </c>
      <c r="G506" s="3">
        <v>0.3538</v>
      </c>
      <c r="H506">
        <v>-18365.55</v>
      </c>
      <c r="I506" s="3">
        <v>-0.37740000000000001</v>
      </c>
      <c r="J506">
        <v>525</v>
      </c>
      <c r="K506">
        <v>48667.5</v>
      </c>
      <c r="L506">
        <v>906099.48</v>
      </c>
      <c r="M506">
        <v>34</v>
      </c>
      <c r="N506">
        <v>-540.16</v>
      </c>
      <c r="O506" s="3">
        <v>-0.40450000000000003</v>
      </c>
      <c r="P506" s="3">
        <v>2.7E-2</v>
      </c>
      <c r="Q506" t="s">
        <v>20</v>
      </c>
    </row>
    <row r="507" spans="1:17">
      <c r="A507" t="s">
        <v>142</v>
      </c>
      <c r="B507" t="s">
        <v>19</v>
      </c>
      <c r="C507" s="2">
        <v>44039.520833333336</v>
      </c>
      <c r="D507">
        <v>125</v>
      </c>
      <c r="E507" s="2">
        <v>44039.631944444445</v>
      </c>
      <c r="F507">
        <v>137.94999999999999</v>
      </c>
      <c r="G507" s="3">
        <v>0.1036</v>
      </c>
      <c r="H507">
        <v>-8179.24</v>
      </c>
      <c r="I507" s="3">
        <v>-0.1246</v>
      </c>
      <c r="J507">
        <v>525</v>
      </c>
      <c r="K507">
        <v>65625</v>
      </c>
      <c r="L507">
        <v>897920.24</v>
      </c>
      <c r="M507">
        <v>33</v>
      </c>
      <c r="N507">
        <v>-247.86</v>
      </c>
      <c r="O507" s="3">
        <v>-0.26479999999999998</v>
      </c>
      <c r="P507" s="3">
        <v>0.13719999999999999</v>
      </c>
      <c r="Q507" t="s">
        <v>20</v>
      </c>
    </row>
    <row r="508" spans="1:17">
      <c r="A508" t="s">
        <v>137</v>
      </c>
      <c r="B508" t="s">
        <v>19</v>
      </c>
      <c r="C508" s="2">
        <v>44039.631944444445</v>
      </c>
      <c r="D508">
        <v>105</v>
      </c>
      <c r="E508" s="2">
        <v>44040.385416666664</v>
      </c>
      <c r="F508">
        <v>125.4</v>
      </c>
      <c r="G508" s="3">
        <v>0.1943</v>
      </c>
      <c r="H508">
        <v>-11919.6</v>
      </c>
      <c r="I508" s="3">
        <v>-0.2162</v>
      </c>
      <c r="J508">
        <v>525</v>
      </c>
      <c r="K508">
        <v>55125</v>
      </c>
      <c r="L508">
        <v>886000.64000000001</v>
      </c>
      <c r="M508">
        <v>6</v>
      </c>
      <c r="N508">
        <v>-1986.6</v>
      </c>
      <c r="O508" s="3">
        <v>-0.1943</v>
      </c>
      <c r="P508" s="3">
        <v>7.8600000000000003E-2</v>
      </c>
      <c r="Q508" t="s">
        <v>20</v>
      </c>
    </row>
    <row r="509" spans="1:17">
      <c r="A509" t="s">
        <v>142</v>
      </c>
      <c r="B509" t="s">
        <v>19</v>
      </c>
      <c r="C509" s="2">
        <v>44040.385416666664</v>
      </c>
      <c r="D509">
        <v>102.75</v>
      </c>
      <c r="E509" s="2">
        <v>44041.53125</v>
      </c>
      <c r="F509">
        <v>27</v>
      </c>
      <c r="G509" s="3">
        <v>-0.73719999999999997</v>
      </c>
      <c r="H509">
        <v>39087.56</v>
      </c>
      <c r="I509" s="3">
        <v>0.72460000000000002</v>
      </c>
      <c r="J509">
        <v>525</v>
      </c>
      <c r="K509">
        <v>53943.75</v>
      </c>
      <c r="L509">
        <v>925088.2</v>
      </c>
      <c r="M509">
        <v>119</v>
      </c>
      <c r="N509">
        <v>328.47</v>
      </c>
      <c r="O509" s="3">
        <v>-0.2389</v>
      </c>
      <c r="P509" s="3">
        <v>0.81410000000000005</v>
      </c>
      <c r="Q509" t="s">
        <v>20</v>
      </c>
    </row>
    <row r="510" spans="1:17">
      <c r="A510" t="s">
        <v>143</v>
      </c>
      <c r="B510" t="s">
        <v>19</v>
      </c>
      <c r="C510" s="2">
        <v>44041.53125</v>
      </c>
      <c r="D510">
        <v>62.1</v>
      </c>
      <c r="E510" s="2">
        <v>44042.409722222219</v>
      </c>
      <c r="F510">
        <v>18.2</v>
      </c>
      <c r="G510" s="3">
        <v>-0.70689999999999997</v>
      </c>
      <c r="H510">
        <v>22625.93</v>
      </c>
      <c r="I510" s="3">
        <v>0.69399999999999995</v>
      </c>
      <c r="J510">
        <v>525</v>
      </c>
      <c r="K510">
        <v>32602.5</v>
      </c>
      <c r="L510">
        <v>947714.13</v>
      </c>
      <c r="M510">
        <v>42</v>
      </c>
      <c r="N510">
        <v>538.71</v>
      </c>
      <c r="O510" s="3">
        <v>-8.7800000000000003E-2</v>
      </c>
      <c r="P510" s="3">
        <v>0.81799999999999995</v>
      </c>
      <c r="Q510" t="s">
        <v>20</v>
      </c>
    </row>
    <row r="511" spans="1:17">
      <c r="A511" t="s">
        <v>144</v>
      </c>
      <c r="B511" t="s">
        <v>19</v>
      </c>
      <c r="C511" s="2">
        <v>44042.409722222219</v>
      </c>
      <c r="D511">
        <v>48.65</v>
      </c>
      <c r="E511" s="2">
        <v>44042.538194444445</v>
      </c>
      <c r="F511">
        <v>111.55</v>
      </c>
      <c r="G511" s="3">
        <v>1.2928999999999999</v>
      </c>
      <c r="H511">
        <v>-33863.550000000003</v>
      </c>
      <c r="I511" s="3">
        <v>-1.3258000000000001</v>
      </c>
      <c r="J511">
        <v>525</v>
      </c>
      <c r="K511">
        <v>25541.25</v>
      </c>
      <c r="L511">
        <v>913850.58</v>
      </c>
      <c r="M511">
        <v>38</v>
      </c>
      <c r="N511">
        <v>-891.15</v>
      </c>
      <c r="O511" s="3">
        <v>-1.2928999999999999</v>
      </c>
      <c r="P511" s="3">
        <v>0.34639999999999999</v>
      </c>
      <c r="Q511" t="s">
        <v>20</v>
      </c>
    </row>
    <row r="512" spans="1:17">
      <c r="A512" t="s">
        <v>151</v>
      </c>
      <c r="B512" t="s">
        <v>19</v>
      </c>
      <c r="C512" s="2">
        <v>44042.538194444445</v>
      </c>
      <c r="D512">
        <v>24.25</v>
      </c>
      <c r="E512" s="2">
        <v>44042.642361111109</v>
      </c>
      <c r="F512">
        <v>0.05</v>
      </c>
      <c r="G512" s="3">
        <v>-0.99790000000000001</v>
      </c>
      <c r="H512">
        <v>12577.42</v>
      </c>
      <c r="I512" s="3">
        <v>0.9879</v>
      </c>
      <c r="J512">
        <v>525</v>
      </c>
      <c r="K512">
        <v>12731.25</v>
      </c>
      <c r="L512">
        <v>926428</v>
      </c>
      <c r="M512">
        <v>31</v>
      </c>
      <c r="N512">
        <v>405.72</v>
      </c>
      <c r="O512" s="3">
        <v>-0.90720000000000001</v>
      </c>
      <c r="P512" s="3">
        <v>0.99790000000000001</v>
      </c>
      <c r="Q512" t="s">
        <v>20</v>
      </c>
    </row>
    <row r="513" spans="1:17">
      <c r="A513" t="s">
        <v>137</v>
      </c>
      <c r="B513" t="s">
        <v>19</v>
      </c>
      <c r="C513" s="2">
        <v>44043.385416666664</v>
      </c>
      <c r="D513">
        <v>267.64999999999998</v>
      </c>
      <c r="E513" s="2">
        <v>44047.40625</v>
      </c>
      <c r="F513">
        <v>180.2</v>
      </c>
      <c r="G513" s="3">
        <v>-0.32669999999999999</v>
      </c>
      <c r="H513">
        <v>43560.04</v>
      </c>
      <c r="I513" s="3">
        <v>0.31</v>
      </c>
      <c r="J513">
        <v>525</v>
      </c>
      <c r="K513">
        <v>140516.25</v>
      </c>
      <c r="L513">
        <v>969988.04</v>
      </c>
      <c r="M513">
        <v>159</v>
      </c>
      <c r="N513">
        <v>273.95999999999998</v>
      </c>
      <c r="O513" s="3">
        <v>-0.1323</v>
      </c>
      <c r="P513" s="3">
        <v>0.4093</v>
      </c>
      <c r="Q513" t="s">
        <v>20</v>
      </c>
    </row>
    <row r="514" spans="1:17">
      <c r="A514" t="s">
        <v>141</v>
      </c>
      <c r="B514" t="s">
        <v>19</v>
      </c>
      <c r="C514" s="2">
        <v>44047.40625</v>
      </c>
      <c r="D514">
        <v>262.2</v>
      </c>
      <c r="E514" s="2">
        <v>44048.496527777781</v>
      </c>
      <c r="F514">
        <v>199.45</v>
      </c>
      <c r="G514" s="3">
        <v>-0.23930000000000001</v>
      </c>
      <c r="H514">
        <v>30520.09</v>
      </c>
      <c r="I514" s="3">
        <v>0.22170000000000001</v>
      </c>
      <c r="J514">
        <v>525</v>
      </c>
      <c r="K514">
        <v>137655</v>
      </c>
      <c r="L514">
        <v>1000508.13</v>
      </c>
      <c r="M514">
        <v>103</v>
      </c>
      <c r="N514">
        <v>296.31</v>
      </c>
      <c r="O514" s="3">
        <v>-3.6799999999999999E-2</v>
      </c>
      <c r="P514" s="3">
        <v>0.44700000000000001</v>
      </c>
      <c r="Q514" t="s">
        <v>20</v>
      </c>
    </row>
    <row r="515" spans="1:17">
      <c r="A515" t="s">
        <v>137</v>
      </c>
      <c r="B515" t="s">
        <v>19</v>
      </c>
      <c r="C515" s="2">
        <v>44048.496527777781</v>
      </c>
      <c r="D515">
        <v>222.9</v>
      </c>
      <c r="E515" s="2">
        <v>44049.385416666664</v>
      </c>
      <c r="F515">
        <v>254.45</v>
      </c>
      <c r="G515" s="3">
        <v>0.14149999999999999</v>
      </c>
      <c r="H515">
        <v>-19069.84</v>
      </c>
      <c r="I515" s="3">
        <v>-0.16300000000000001</v>
      </c>
      <c r="J515">
        <v>525</v>
      </c>
      <c r="K515">
        <v>117022.5</v>
      </c>
      <c r="L515">
        <v>981438.29</v>
      </c>
      <c r="M515">
        <v>45</v>
      </c>
      <c r="N515">
        <v>-423.77</v>
      </c>
      <c r="O515" s="3">
        <v>-0.18709999999999999</v>
      </c>
      <c r="P515" s="3">
        <v>2.1999999999999999E-2</v>
      </c>
      <c r="Q515" t="s">
        <v>20</v>
      </c>
    </row>
    <row r="516" spans="1:17">
      <c r="A516" t="s">
        <v>142</v>
      </c>
      <c r="B516" t="s">
        <v>19</v>
      </c>
      <c r="C516" s="2">
        <v>44049.385416666664</v>
      </c>
      <c r="D516">
        <v>249.3</v>
      </c>
      <c r="E516" s="2">
        <v>44049.597222222219</v>
      </c>
      <c r="F516">
        <v>238.25</v>
      </c>
      <c r="G516" s="3">
        <v>-4.4299999999999999E-2</v>
      </c>
      <c r="H516">
        <v>3241.61</v>
      </c>
      <c r="I516" s="3">
        <v>2.4799999999999999E-2</v>
      </c>
      <c r="J516">
        <v>525</v>
      </c>
      <c r="K516">
        <v>130882.5</v>
      </c>
      <c r="L516">
        <v>984679.9</v>
      </c>
      <c r="M516">
        <v>62</v>
      </c>
      <c r="N516">
        <v>52.28</v>
      </c>
      <c r="O516" s="3">
        <v>-6.7000000000000004E-2</v>
      </c>
      <c r="P516" s="3">
        <v>0.2535</v>
      </c>
      <c r="Q516" t="s">
        <v>20</v>
      </c>
    </row>
    <row r="517" spans="1:17">
      <c r="A517" t="s">
        <v>151</v>
      </c>
      <c r="B517" t="s">
        <v>19</v>
      </c>
      <c r="C517" s="2">
        <v>44049.597222222219</v>
      </c>
      <c r="D517">
        <v>199.75</v>
      </c>
      <c r="E517" s="2">
        <v>44050.496527777781</v>
      </c>
      <c r="F517">
        <v>219.25</v>
      </c>
      <c r="G517" s="3">
        <v>9.7600000000000006E-2</v>
      </c>
      <c r="H517">
        <v>-12437.25</v>
      </c>
      <c r="I517" s="3">
        <v>-0.1186</v>
      </c>
      <c r="J517">
        <v>525</v>
      </c>
      <c r="K517">
        <v>104868.75</v>
      </c>
      <c r="L517">
        <v>972242.65</v>
      </c>
      <c r="M517">
        <v>48</v>
      </c>
      <c r="N517">
        <v>-259.11</v>
      </c>
      <c r="O517" s="3">
        <v>-0.12640000000000001</v>
      </c>
      <c r="P517" s="3">
        <v>8.3900000000000002E-2</v>
      </c>
      <c r="Q517" t="s">
        <v>20</v>
      </c>
    </row>
    <row r="518" spans="1:17">
      <c r="A518" t="s">
        <v>142</v>
      </c>
      <c r="B518" t="s">
        <v>19</v>
      </c>
      <c r="C518" s="2">
        <v>44050.496527777781</v>
      </c>
      <c r="D518">
        <v>204.6</v>
      </c>
      <c r="E518" s="2">
        <v>44053.590277777781</v>
      </c>
      <c r="F518">
        <v>166</v>
      </c>
      <c r="G518" s="3">
        <v>-0.18870000000000001</v>
      </c>
      <c r="H518">
        <v>18319.349999999999</v>
      </c>
      <c r="I518" s="3">
        <v>0.17050000000000001</v>
      </c>
      <c r="J518">
        <v>525</v>
      </c>
      <c r="K518">
        <v>107415</v>
      </c>
      <c r="L518">
        <v>990562</v>
      </c>
      <c r="M518">
        <v>104</v>
      </c>
      <c r="N518">
        <v>176.15</v>
      </c>
      <c r="O518" s="3">
        <v>-0.1043</v>
      </c>
      <c r="P518" s="3">
        <v>0.31480000000000002</v>
      </c>
      <c r="Q518" t="s">
        <v>20</v>
      </c>
    </row>
    <row r="519" spans="1:17">
      <c r="A519" t="s">
        <v>143</v>
      </c>
      <c r="B519" t="s">
        <v>19</v>
      </c>
      <c r="C519" s="2">
        <v>44053.590277777781</v>
      </c>
      <c r="D519">
        <v>173.75</v>
      </c>
      <c r="E519" s="2">
        <v>44054.385416666664</v>
      </c>
      <c r="F519">
        <v>220</v>
      </c>
      <c r="G519" s="3">
        <v>0.26619999999999999</v>
      </c>
      <c r="H519">
        <v>-26348.44</v>
      </c>
      <c r="I519" s="3">
        <v>-0.2888</v>
      </c>
      <c r="J519">
        <v>525</v>
      </c>
      <c r="K519">
        <v>91218.75</v>
      </c>
      <c r="L519">
        <v>964213.57</v>
      </c>
      <c r="M519">
        <v>18</v>
      </c>
      <c r="N519">
        <v>-1463.8</v>
      </c>
      <c r="O519" s="3">
        <v>-0.26619999999999999</v>
      </c>
      <c r="P519" s="3">
        <v>5.67E-2</v>
      </c>
      <c r="Q519" t="s">
        <v>20</v>
      </c>
    </row>
    <row r="520" spans="1:17">
      <c r="A520" t="s">
        <v>146</v>
      </c>
      <c r="B520" t="s">
        <v>19</v>
      </c>
      <c r="C520" s="2">
        <v>44054.385416666664</v>
      </c>
      <c r="D520">
        <v>197.5</v>
      </c>
      <c r="E520" s="2">
        <v>44054.625</v>
      </c>
      <c r="F520">
        <v>201.35</v>
      </c>
      <c r="G520" s="3">
        <v>1.95E-2</v>
      </c>
      <c r="H520">
        <v>-4115.21</v>
      </c>
      <c r="I520" s="3">
        <v>-3.9699999999999999E-2</v>
      </c>
      <c r="J520">
        <v>525</v>
      </c>
      <c r="K520">
        <v>103687.5</v>
      </c>
      <c r="L520">
        <v>960098.35</v>
      </c>
      <c r="M520">
        <v>70</v>
      </c>
      <c r="N520">
        <v>-58.79</v>
      </c>
      <c r="O520" s="3">
        <v>-0.1646</v>
      </c>
      <c r="P520" s="3">
        <v>4.5600000000000002E-2</v>
      </c>
      <c r="Q520" t="s">
        <v>20</v>
      </c>
    </row>
    <row r="521" spans="1:17">
      <c r="A521" t="s">
        <v>143</v>
      </c>
      <c r="B521" t="s">
        <v>19</v>
      </c>
      <c r="C521" s="2">
        <v>44054.625</v>
      </c>
      <c r="D521">
        <v>202.35</v>
      </c>
      <c r="E521" s="2">
        <v>44055.524305555555</v>
      </c>
      <c r="F521">
        <v>179.1</v>
      </c>
      <c r="G521" s="3">
        <v>-0.1149</v>
      </c>
      <c r="H521">
        <v>10203.64</v>
      </c>
      <c r="I521" s="3">
        <v>9.6000000000000002E-2</v>
      </c>
      <c r="J521">
        <v>525</v>
      </c>
      <c r="K521">
        <v>106233.75</v>
      </c>
      <c r="L521">
        <v>970301.99</v>
      </c>
      <c r="M521">
        <v>48</v>
      </c>
      <c r="N521">
        <v>212.58</v>
      </c>
      <c r="O521" s="3">
        <v>-3.6600000000000001E-2</v>
      </c>
      <c r="P521" s="3">
        <v>0.33479999999999999</v>
      </c>
      <c r="Q521" t="s">
        <v>20</v>
      </c>
    </row>
    <row r="522" spans="1:17">
      <c r="A522" t="s">
        <v>144</v>
      </c>
      <c r="B522" t="s">
        <v>19</v>
      </c>
      <c r="C522" s="2">
        <v>44055.524305555555</v>
      </c>
      <c r="D522">
        <v>165.2</v>
      </c>
      <c r="E522" s="2">
        <v>44056.486111111109</v>
      </c>
      <c r="F522">
        <v>157.19999999999999</v>
      </c>
      <c r="G522" s="3">
        <v>-4.8399999999999999E-2</v>
      </c>
      <c r="H522">
        <v>2507.4</v>
      </c>
      <c r="I522" s="3">
        <v>2.8899999999999999E-2</v>
      </c>
      <c r="J522">
        <v>525</v>
      </c>
      <c r="K522">
        <v>86730</v>
      </c>
      <c r="L522">
        <v>972809.39</v>
      </c>
      <c r="M522">
        <v>66</v>
      </c>
      <c r="N522">
        <v>37.99</v>
      </c>
      <c r="O522" s="3">
        <v>-8.6900000000000005E-2</v>
      </c>
      <c r="P522" s="3">
        <v>0.20699999999999999</v>
      </c>
      <c r="Q522" t="s">
        <v>20</v>
      </c>
    </row>
    <row r="523" spans="1:17">
      <c r="A523" t="s">
        <v>143</v>
      </c>
      <c r="B523" t="s">
        <v>19</v>
      </c>
      <c r="C523" s="2">
        <v>44056.486111111109</v>
      </c>
      <c r="D523">
        <v>166.85</v>
      </c>
      <c r="E523" s="2">
        <v>44057.385416666664</v>
      </c>
      <c r="F523">
        <v>176.5</v>
      </c>
      <c r="G523" s="3">
        <v>5.7799999999999997E-2</v>
      </c>
      <c r="H523">
        <v>-6868.84</v>
      </c>
      <c r="I523" s="3">
        <v>-7.8399999999999997E-2</v>
      </c>
      <c r="J523">
        <v>525</v>
      </c>
      <c r="K523">
        <v>87596.25</v>
      </c>
      <c r="L523">
        <v>965940.55</v>
      </c>
      <c r="M523">
        <v>48</v>
      </c>
      <c r="N523">
        <v>-143.1</v>
      </c>
      <c r="O523" s="3">
        <v>-6.2600000000000003E-2</v>
      </c>
      <c r="P523" s="3">
        <v>9.9500000000000005E-2</v>
      </c>
      <c r="Q523" t="s">
        <v>20</v>
      </c>
    </row>
    <row r="524" spans="1:17">
      <c r="A524" t="s">
        <v>146</v>
      </c>
      <c r="B524" t="s">
        <v>19</v>
      </c>
      <c r="C524" s="2">
        <v>44057.385416666664</v>
      </c>
      <c r="D524">
        <v>175.1</v>
      </c>
      <c r="E524" s="2">
        <v>44057.552083333336</v>
      </c>
      <c r="F524">
        <v>186.6</v>
      </c>
      <c r="G524" s="3">
        <v>6.5699999999999995E-2</v>
      </c>
      <c r="H524">
        <v>-7936.42</v>
      </c>
      <c r="I524" s="3">
        <v>-8.6300000000000002E-2</v>
      </c>
      <c r="J524">
        <v>525</v>
      </c>
      <c r="K524">
        <v>91927.5</v>
      </c>
      <c r="L524">
        <v>958004.13</v>
      </c>
      <c r="M524">
        <v>49</v>
      </c>
      <c r="N524">
        <v>-161.97</v>
      </c>
      <c r="O524" s="3">
        <v>-9.8500000000000004E-2</v>
      </c>
      <c r="P524" s="3">
        <v>0.15479999999999999</v>
      </c>
      <c r="Q524" t="s">
        <v>20</v>
      </c>
    </row>
    <row r="525" spans="1:17">
      <c r="A525" t="s">
        <v>143</v>
      </c>
      <c r="B525" t="s">
        <v>19</v>
      </c>
      <c r="C525" s="2">
        <v>44057.552083333336</v>
      </c>
      <c r="D525">
        <v>158.65</v>
      </c>
      <c r="E525" s="2">
        <v>44060.510416666664</v>
      </c>
      <c r="F525">
        <v>114.9</v>
      </c>
      <c r="G525" s="3">
        <v>-0.27579999999999999</v>
      </c>
      <c r="H525">
        <v>21532.61</v>
      </c>
      <c r="I525" s="3">
        <v>0.25850000000000001</v>
      </c>
      <c r="J525">
        <v>525</v>
      </c>
      <c r="K525">
        <v>83291.25</v>
      </c>
      <c r="L525">
        <v>979536.74</v>
      </c>
      <c r="M525">
        <v>65</v>
      </c>
      <c r="N525">
        <v>331.27</v>
      </c>
      <c r="O525" s="3">
        <v>-6.4600000000000005E-2</v>
      </c>
      <c r="P525" s="3">
        <v>0.41249999999999998</v>
      </c>
      <c r="Q525" t="s">
        <v>20</v>
      </c>
    </row>
    <row r="526" spans="1:17">
      <c r="A526" t="s">
        <v>142</v>
      </c>
      <c r="B526" t="s">
        <v>19</v>
      </c>
      <c r="C526" s="2">
        <v>44060.510416666664</v>
      </c>
      <c r="D526">
        <v>136.44999999999999</v>
      </c>
      <c r="E526" s="2">
        <v>44062.628472222219</v>
      </c>
      <c r="F526">
        <v>53.15</v>
      </c>
      <c r="G526" s="3">
        <v>-0.61050000000000004</v>
      </c>
      <c r="H526">
        <v>42737.1</v>
      </c>
      <c r="I526" s="3">
        <v>0.59660000000000002</v>
      </c>
      <c r="J526">
        <v>525</v>
      </c>
      <c r="K526">
        <v>71636.25</v>
      </c>
      <c r="L526">
        <v>1022273.84</v>
      </c>
      <c r="M526">
        <v>187</v>
      </c>
      <c r="N526">
        <v>228.54</v>
      </c>
      <c r="O526" s="3">
        <v>-0.114</v>
      </c>
      <c r="P526" s="3">
        <v>0.6845</v>
      </c>
      <c r="Q526" t="s">
        <v>20</v>
      </c>
    </row>
    <row r="527" spans="1:17">
      <c r="A527" t="s">
        <v>145</v>
      </c>
      <c r="B527" t="s">
        <v>19</v>
      </c>
      <c r="C527" s="2">
        <v>44062.628472222219</v>
      </c>
      <c r="D527">
        <v>127.35</v>
      </c>
      <c r="E527" s="2">
        <v>44064.385416666664</v>
      </c>
      <c r="F527">
        <v>88.9</v>
      </c>
      <c r="G527" s="3">
        <v>-0.3019</v>
      </c>
      <c r="H527">
        <v>19050.939999999999</v>
      </c>
      <c r="I527" s="3">
        <v>0.28489999999999999</v>
      </c>
      <c r="J527">
        <v>525</v>
      </c>
      <c r="K527">
        <v>66858.75</v>
      </c>
      <c r="L527">
        <v>1041324.78</v>
      </c>
      <c r="M527">
        <v>83</v>
      </c>
      <c r="N527">
        <v>229.53</v>
      </c>
      <c r="O527" s="3">
        <v>-5.6099999999999997E-2</v>
      </c>
      <c r="P527" s="3">
        <v>0.52810000000000001</v>
      </c>
      <c r="Q527" t="s">
        <v>20</v>
      </c>
    </row>
    <row r="528" spans="1:17">
      <c r="A528" t="s">
        <v>146</v>
      </c>
      <c r="B528" t="s">
        <v>19</v>
      </c>
      <c r="C528" s="2">
        <v>44064.385416666664</v>
      </c>
      <c r="D528">
        <v>99.45</v>
      </c>
      <c r="E528" s="2">
        <v>44064.625</v>
      </c>
      <c r="F528">
        <v>99.4</v>
      </c>
      <c r="G528" s="3">
        <v>-5.0000000000000001E-4</v>
      </c>
      <c r="H528">
        <v>-1017.71</v>
      </c>
      <c r="I528" s="3">
        <v>-1.95E-2</v>
      </c>
      <c r="J528">
        <v>525</v>
      </c>
      <c r="K528">
        <v>52211.25</v>
      </c>
      <c r="L528">
        <v>1040307.07</v>
      </c>
      <c r="M528">
        <v>70</v>
      </c>
      <c r="N528">
        <v>-14.54</v>
      </c>
      <c r="O528" s="3">
        <v>-0.1217</v>
      </c>
      <c r="P528" s="3">
        <v>0.22370000000000001</v>
      </c>
      <c r="Q528" t="s">
        <v>20</v>
      </c>
    </row>
    <row r="529" spans="1:17">
      <c r="A529" t="s">
        <v>145</v>
      </c>
      <c r="B529" t="s">
        <v>19</v>
      </c>
      <c r="C529" s="2">
        <v>44064.625</v>
      </c>
      <c r="D529">
        <v>73.5</v>
      </c>
      <c r="E529" s="2">
        <v>44067.385416666664</v>
      </c>
      <c r="F529">
        <v>91.5</v>
      </c>
      <c r="G529" s="3">
        <v>0.24490000000000001</v>
      </c>
      <c r="H529">
        <v>-10316.25</v>
      </c>
      <c r="I529" s="3">
        <v>-0.26729999999999998</v>
      </c>
      <c r="J529">
        <v>525</v>
      </c>
      <c r="K529">
        <v>38587.5</v>
      </c>
      <c r="L529">
        <v>1029990.82</v>
      </c>
      <c r="M529">
        <v>8</v>
      </c>
      <c r="N529">
        <v>-1289.53</v>
      </c>
      <c r="O529" s="3">
        <v>-0.24490000000000001</v>
      </c>
      <c r="P529" s="3">
        <v>4.4900000000000002E-2</v>
      </c>
      <c r="Q529" t="s">
        <v>20</v>
      </c>
    </row>
    <row r="530" spans="1:17">
      <c r="A530" t="s">
        <v>146</v>
      </c>
      <c r="B530" t="s">
        <v>19</v>
      </c>
      <c r="C530" s="2">
        <v>44067.385416666664</v>
      </c>
      <c r="D530">
        <v>62.4</v>
      </c>
      <c r="E530" s="2">
        <v>44068.440972222219</v>
      </c>
      <c r="F530">
        <v>49.5</v>
      </c>
      <c r="G530" s="3">
        <v>-0.20669999999999999</v>
      </c>
      <c r="H530">
        <v>6185.02</v>
      </c>
      <c r="I530" s="3">
        <v>0.1888</v>
      </c>
      <c r="J530">
        <v>525</v>
      </c>
      <c r="K530">
        <v>32760</v>
      </c>
      <c r="L530">
        <v>1036175.84</v>
      </c>
      <c r="M530">
        <v>93</v>
      </c>
      <c r="N530">
        <v>66.510000000000005</v>
      </c>
      <c r="O530" s="3">
        <v>-0.2228</v>
      </c>
      <c r="P530" s="3">
        <v>0.58330000000000004</v>
      </c>
      <c r="Q530" t="s">
        <v>20</v>
      </c>
    </row>
    <row r="531" spans="1:17">
      <c r="A531" t="s">
        <v>154</v>
      </c>
      <c r="B531" t="s">
        <v>19</v>
      </c>
      <c r="C531" s="2">
        <v>44068.440972222219</v>
      </c>
      <c r="D531">
        <v>45.5</v>
      </c>
      <c r="E531" s="2">
        <v>44068.552083333336</v>
      </c>
      <c r="F531">
        <v>52.65</v>
      </c>
      <c r="G531" s="3">
        <v>0.15709999999999999</v>
      </c>
      <c r="H531">
        <v>-4269.04</v>
      </c>
      <c r="I531" s="3">
        <v>-0.1787</v>
      </c>
      <c r="J531">
        <v>525</v>
      </c>
      <c r="K531">
        <v>23887.5</v>
      </c>
      <c r="L531">
        <v>1031906.8</v>
      </c>
      <c r="M531">
        <v>33</v>
      </c>
      <c r="N531">
        <v>-129.36000000000001</v>
      </c>
      <c r="O531" s="3">
        <v>-0.19009999999999999</v>
      </c>
      <c r="P531" s="3">
        <v>0.20549999999999999</v>
      </c>
      <c r="Q531" t="s">
        <v>20</v>
      </c>
    </row>
    <row r="532" spans="1:17">
      <c r="A532" t="s">
        <v>150</v>
      </c>
      <c r="B532" t="s">
        <v>19</v>
      </c>
      <c r="C532" s="2">
        <v>44068.552083333336</v>
      </c>
      <c r="D532">
        <v>68.75</v>
      </c>
      <c r="E532" s="2">
        <v>44068.590277777781</v>
      </c>
      <c r="F532">
        <v>100.15</v>
      </c>
      <c r="G532" s="3">
        <v>0.45669999999999999</v>
      </c>
      <c r="H532">
        <v>-17371.73</v>
      </c>
      <c r="I532" s="3">
        <v>-0.48130000000000001</v>
      </c>
      <c r="J532">
        <v>525</v>
      </c>
      <c r="K532">
        <v>36093.75</v>
      </c>
      <c r="L532">
        <v>1014535.08</v>
      </c>
      <c r="M532">
        <v>12</v>
      </c>
      <c r="N532">
        <v>-1447.64</v>
      </c>
      <c r="O532" s="3">
        <v>-0.45669999999999999</v>
      </c>
      <c r="P532" s="3">
        <v>7.0499999999999993E-2</v>
      </c>
      <c r="Q532" t="s">
        <v>20</v>
      </c>
    </row>
    <row r="533" spans="1:17">
      <c r="A533" t="s">
        <v>145</v>
      </c>
      <c r="B533" t="s">
        <v>19</v>
      </c>
      <c r="C533" s="2">
        <v>44068.590277777781</v>
      </c>
      <c r="D533">
        <v>82.5</v>
      </c>
      <c r="E533" s="2">
        <v>44068.635416666664</v>
      </c>
      <c r="F533">
        <v>105.6</v>
      </c>
      <c r="G533" s="3">
        <v>0.28000000000000003</v>
      </c>
      <c r="H533">
        <v>-13115.02</v>
      </c>
      <c r="I533" s="3">
        <v>-0.30280000000000001</v>
      </c>
      <c r="J533">
        <v>525</v>
      </c>
      <c r="K533">
        <v>43312.5</v>
      </c>
      <c r="L533">
        <v>1001420.05</v>
      </c>
      <c r="M533">
        <v>14</v>
      </c>
      <c r="N533">
        <v>-936.79</v>
      </c>
      <c r="O533" s="3">
        <v>-0.29580000000000001</v>
      </c>
      <c r="P533" s="3">
        <v>0.1055</v>
      </c>
      <c r="Q533" t="s">
        <v>20</v>
      </c>
    </row>
    <row r="534" spans="1:17">
      <c r="A534" t="s">
        <v>150</v>
      </c>
      <c r="B534" t="s">
        <v>19</v>
      </c>
      <c r="C534" s="2">
        <v>44068.635416666664</v>
      </c>
      <c r="D534">
        <v>68.650000000000006</v>
      </c>
      <c r="E534" s="2">
        <v>44069.520833333336</v>
      </c>
      <c r="F534">
        <v>67.599999999999994</v>
      </c>
      <c r="G534" s="3">
        <v>-1.5299999999999999E-2</v>
      </c>
      <c r="H534">
        <v>-164.06</v>
      </c>
      <c r="I534" s="3">
        <v>-4.5999999999999999E-3</v>
      </c>
      <c r="J534">
        <v>525</v>
      </c>
      <c r="K534">
        <v>36041.25</v>
      </c>
      <c r="L534">
        <v>1001255.99</v>
      </c>
      <c r="M534">
        <v>44</v>
      </c>
      <c r="N534">
        <v>-3.73</v>
      </c>
      <c r="O534" s="3">
        <v>-7.7899999999999997E-2</v>
      </c>
      <c r="P534" s="3">
        <v>0.21629999999999999</v>
      </c>
      <c r="Q534" t="s">
        <v>20</v>
      </c>
    </row>
    <row r="535" spans="1:17">
      <c r="A535" t="s">
        <v>154</v>
      </c>
      <c r="B535" t="s">
        <v>19</v>
      </c>
      <c r="C535" s="2">
        <v>44069.520833333336</v>
      </c>
      <c r="D535">
        <v>32.5</v>
      </c>
      <c r="E535" s="2">
        <v>44069.583333333336</v>
      </c>
      <c r="F535">
        <v>52.8</v>
      </c>
      <c r="G535" s="3">
        <v>0.62460000000000004</v>
      </c>
      <c r="H535">
        <v>-11105.32</v>
      </c>
      <c r="I535" s="3">
        <v>-0.65090000000000003</v>
      </c>
      <c r="J535">
        <v>525</v>
      </c>
      <c r="K535">
        <v>17062.5</v>
      </c>
      <c r="L535">
        <v>990150.67</v>
      </c>
      <c r="M535">
        <v>19</v>
      </c>
      <c r="N535">
        <v>-584.49</v>
      </c>
      <c r="O535" s="3">
        <v>-0.62460000000000004</v>
      </c>
      <c r="P535" s="3">
        <v>0.06</v>
      </c>
      <c r="Q535" t="s">
        <v>20</v>
      </c>
    </row>
    <row r="536" spans="1:17">
      <c r="A536" t="s">
        <v>150</v>
      </c>
      <c r="B536" t="s">
        <v>19</v>
      </c>
      <c r="C536" s="2">
        <v>44069.583333333336</v>
      </c>
      <c r="D536">
        <v>43</v>
      </c>
      <c r="E536" s="2">
        <v>44070.572916666664</v>
      </c>
      <c r="F536">
        <v>3.25</v>
      </c>
      <c r="G536" s="3">
        <v>-0.9244</v>
      </c>
      <c r="H536">
        <v>20625.939999999999</v>
      </c>
      <c r="I536" s="3">
        <v>0.91369999999999996</v>
      </c>
      <c r="J536">
        <v>525</v>
      </c>
      <c r="K536">
        <v>22575</v>
      </c>
      <c r="L536">
        <v>1010776.6</v>
      </c>
      <c r="M536">
        <v>74</v>
      </c>
      <c r="N536">
        <v>278.73</v>
      </c>
      <c r="O536" s="3">
        <v>-0.1593</v>
      </c>
      <c r="P536" s="3">
        <v>0.94769999999999999</v>
      </c>
      <c r="Q536" t="s">
        <v>20</v>
      </c>
    </row>
    <row r="537" spans="1:17">
      <c r="A537" t="s">
        <v>147</v>
      </c>
      <c r="B537" t="s">
        <v>19</v>
      </c>
      <c r="C537" s="2">
        <v>44071.385416666664</v>
      </c>
      <c r="D537">
        <v>199</v>
      </c>
      <c r="E537" s="2">
        <v>44074.465277777781</v>
      </c>
      <c r="F537">
        <v>181.6</v>
      </c>
      <c r="G537" s="3">
        <v>-8.7400000000000005E-2</v>
      </c>
      <c r="H537">
        <v>7136.85</v>
      </c>
      <c r="I537" s="3">
        <v>6.83E-2</v>
      </c>
      <c r="J537">
        <v>525</v>
      </c>
      <c r="K537">
        <v>104475</v>
      </c>
      <c r="L537">
        <v>1017913.45</v>
      </c>
      <c r="M537">
        <v>100</v>
      </c>
      <c r="N537">
        <v>71.37</v>
      </c>
      <c r="O537" s="3">
        <v>-6.0299999999999999E-2</v>
      </c>
      <c r="P537" s="3">
        <v>0.36259999999999998</v>
      </c>
      <c r="Q537" t="s">
        <v>20</v>
      </c>
    </row>
    <row r="538" spans="1:17">
      <c r="A538" t="s">
        <v>149</v>
      </c>
      <c r="B538" t="s">
        <v>19</v>
      </c>
      <c r="C538" s="2">
        <v>44074.465277777781</v>
      </c>
      <c r="D538">
        <v>192.7</v>
      </c>
      <c r="E538" s="2">
        <v>44075.524305555555</v>
      </c>
      <c r="F538">
        <v>137.85</v>
      </c>
      <c r="G538" s="3">
        <v>-0.28460000000000002</v>
      </c>
      <c r="H538">
        <v>27060.86</v>
      </c>
      <c r="I538" s="3">
        <v>0.26750000000000002</v>
      </c>
      <c r="J538">
        <v>525</v>
      </c>
      <c r="K538">
        <v>101167.5</v>
      </c>
      <c r="L538">
        <v>1044974.32</v>
      </c>
      <c r="M538">
        <v>94</v>
      </c>
      <c r="N538">
        <v>287.88</v>
      </c>
      <c r="O538" s="3">
        <v>-6.9000000000000006E-2</v>
      </c>
      <c r="P538" s="3">
        <v>0.44729999999999998</v>
      </c>
      <c r="Q538" t="s">
        <v>20</v>
      </c>
    </row>
    <row r="539" spans="1:17">
      <c r="A539" t="s">
        <v>150</v>
      </c>
      <c r="B539" t="s">
        <v>19</v>
      </c>
      <c r="C539" s="2">
        <v>44075.524305555555</v>
      </c>
      <c r="D539">
        <v>228.4</v>
      </c>
      <c r="E539" s="2">
        <v>44076.434027777781</v>
      </c>
      <c r="F539">
        <v>248</v>
      </c>
      <c r="G539" s="3">
        <v>8.5800000000000001E-2</v>
      </c>
      <c r="H539">
        <v>-12791.1</v>
      </c>
      <c r="I539" s="3">
        <v>-0.1067</v>
      </c>
      <c r="J539">
        <v>525</v>
      </c>
      <c r="K539">
        <v>119910</v>
      </c>
      <c r="L539">
        <v>1032183.22</v>
      </c>
      <c r="M539">
        <v>51</v>
      </c>
      <c r="N539">
        <v>-250.81</v>
      </c>
      <c r="O539" s="3">
        <v>-0.16239999999999999</v>
      </c>
      <c r="P539" s="3">
        <v>0.1734</v>
      </c>
      <c r="Q539" t="s">
        <v>20</v>
      </c>
    </row>
    <row r="540" spans="1:17">
      <c r="A540" t="s">
        <v>154</v>
      </c>
      <c r="B540" t="s">
        <v>19</v>
      </c>
      <c r="C540" s="2">
        <v>44076.434027777781</v>
      </c>
      <c r="D540">
        <v>218.95</v>
      </c>
      <c r="E540" s="2">
        <v>44076.590277777781</v>
      </c>
      <c r="F540">
        <v>235.25</v>
      </c>
      <c r="G540" s="3">
        <v>7.4399999999999994E-2</v>
      </c>
      <c r="H540">
        <v>-10942.05</v>
      </c>
      <c r="I540" s="3">
        <v>-9.5200000000000007E-2</v>
      </c>
      <c r="J540">
        <v>525</v>
      </c>
      <c r="K540">
        <v>114948.75</v>
      </c>
      <c r="L540">
        <v>1021241.17</v>
      </c>
      <c r="M540">
        <v>46</v>
      </c>
      <c r="N540">
        <v>-237.87</v>
      </c>
      <c r="O540" s="3">
        <v>-7.4399999999999994E-2</v>
      </c>
      <c r="P540" s="3">
        <v>4.0399999999999998E-2</v>
      </c>
      <c r="Q540" t="s">
        <v>20</v>
      </c>
    </row>
    <row r="541" spans="1:17">
      <c r="A541" t="s">
        <v>150</v>
      </c>
      <c r="B541" t="s">
        <v>19</v>
      </c>
      <c r="C541" s="2">
        <v>44076.590277777781</v>
      </c>
      <c r="D541">
        <v>212.4</v>
      </c>
      <c r="E541" s="2">
        <v>44077.513888888891</v>
      </c>
      <c r="F541">
        <v>199.75</v>
      </c>
      <c r="G541" s="3">
        <v>-5.96E-2</v>
      </c>
      <c r="H541">
        <v>4477.46</v>
      </c>
      <c r="I541" s="3">
        <v>4.02E-2</v>
      </c>
      <c r="J541">
        <v>525</v>
      </c>
      <c r="K541">
        <v>111510</v>
      </c>
      <c r="L541">
        <v>1025718.63</v>
      </c>
      <c r="M541">
        <v>55</v>
      </c>
      <c r="N541">
        <v>81.41</v>
      </c>
      <c r="O541" s="3">
        <v>-5.3699999999999998E-2</v>
      </c>
      <c r="P541" s="3">
        <v>0.1855</v>
      </c>
      <c r="Q541" t="s">
        <v>20</v>
      </c>
    </row>
    <row r="542" spans="1:17">
      <c r="A542" t="s">
        <v>154</v>
      </c>
      <c r="B542" t="s">
        <v>19</v>
      </c>
      <c r="C542" s="2">
        <v>44077.513888888891</v>
      </c>
      <c r="D542">
        <v>220.2</v>
      </c>
      <c r="E542" s="2">
        <v>44077.600694444445</v>
      </c>
      <c r="F542">
        <v>245</v>
      </c>
      <c r="G542" s="3">
        <v>0.11260000000000001</v>
      </c>
      <c r="H542">
        <v>-15462.3</v>
      </c>
      <c r="I542" s="3">
        <v>-0.1338</v>
      </c>
      <c r="J542">
        <v>525</v>
      </c>
      <c r="K542">
        <v>115605</v>
      </c>
      <c r="L542">
        <v>1010256.33</v>
      </c>
      <c r="M542">
        <v>26</v>
      </c>
      <c r="N542">
        <v>-594.70000000000005</v>
      </c>
      <c r="O542" s="3">
        <v>-0.1658</v>
      </c>
      <c r="P542" s="3">
        <v>2.0400000000000001E-2</v>
      </c>
      <c r="Q542" t="s">
        <v>20</v>
      </c>
    </row>
    <row r="543" spans="1:17">
      <c r="A543" t="s">
        <v>147</v>
      </c>
      <c r="B543" t="s">
        <v>19</v>
      </c>
      <c r="C543" s="2">
        <v>44077.600694444445</v>
      </c>
      <c r="D543">
        <v>211.8</v>
      </c>
      <c r="E543" s="2">
        <v>44078.385416666664</v>
      </c>
      <c r="F543">
        <v>340.4</v>
      </c>
      <c r="G543" s="3">
        <v>0.60719999999999996</v>
      </c>
      <c r="H543">
        <v>-70414.05</v>
      </c>
      <c r="I543" s="3">
        <v>-0.63319999999999999</v>
      </c>
      <c r="J543">
        <v>525</v>
      </c>
      <c r="K543">
        <v>111195</v>
      </c>
      <c r="L543">
        <v>939842.28</v>
      </c>
      <c r="M543">
        <v>15</v>
      </c>
      <c r="N543">
        <v>-4694.2700000000004</v>
      </c>
      <c r="O543" s="3">
        <v>-0.60719999999999996</v>
      </c>
      <c r="P543" s="3">
        <v>1.7899999999999999E-2</v>
      </c>
      <c r="Q543" t="s">
        <v>20</v>
      </c>
    </row>
    <row r="544" spans="1:17">
      <c r="A544" t="s">
        <v>145</v>
      </c>
      <c r="B544" t="s">
        <v>19</v>
      </c>
      <c r="C544" s="2">
        <v>44078.385416666664</v>
      </c>
      <c r="D544">
        <v>203.5</v>
      </c>
      <c r="E544" s="2">
        <v>44078.552083333336</v>
      </c>
      <c r="F544">
        <v>246.25</v>
      </c>
      <c r="G544" s="3">
        <v>0.21010000000000001</v>
      </c>
      <c r="H544">
        <v>-24804.94</v>
      </c>
      <c r="I544" s="3">
        <v>-0.23219999999999999</v>
      </c>
      <c r="J544">
        <v>525</v>
      </c>
      <c r="K544">
        <v>106837.5</v>
      </c>
      <c r="L544">
        <v>915037.34</v>
      </c>
      <c r="M544">
        <v>49</v>
      </c>
      <c r="N544">
        <v>-506.22</v>
      </c>
      <c r="O544" s="3">
        <v>-0.21010000000000001</v>
      </c>
      <c r="P544" s="3">
        <v>5.6800000000000003E-2</v>
      </c>
      <c r="Q544" t="s">
        <v>20</v>
      </c>
    </row>
    <row r="545" spans="1:17">
      <c r="A545" t="s">
        <v>146</v>
      </c>
      <c r="B545" t="s">
        <v>19</v>
      </c>
      <c r="C545" s="2">
        <v>44078.552083333336</v>
      </c>
      <c r="D545">
        <v>175.9</v>
      </c>
      <c r="E545" s="2">
        <v>44078.607638888891</v>
      </c>
      <c r="F545">
        <v>227.65</v>
      </c>
      <c r="G545" s="3">
        <v>0.29420000000000002</v>
      </c>
      <c r="H545">
        <v>-29287.39</v>
      </c>
      <c r="I545" s="3">
        <v>-0.31709999999999999</v>
      </c>
      <c r="J545">
        <v>525</v>
      </c>
      <c r="K545">
        <v>92347.5</v>
      </c>
      <c r="L545">
        <v>885749.95</v>
      </c>
      <c r="M545">
        <v>17</v>
      </c>
      <c r="N545">
        <v>-1722.79</v>
      </c>
      <c r="O545" s="3">
        <v>-0.29420000000000002</v>
      </c>
      <c r="P545" s="3">
        <v>9.9000000000000008E-3</v>
      </c>
      <c r="Q545" t="s">
        <v>20</v>
      </c>
    </row>
    <row r="546" spans="1:17">
      <c r="A546" t="s">
        <v>145</v>
      </c>
      <c r="B546" t="s">
        <v>19</v>
      </c>
      <c r="C546" s="2">
        <v>44078.607638888891</v>
      </c>
      <c r="D546">
        <v>198.5</v>
      </c>
      <c r="E546" s="2">
        <v>44081.555555555555</v>
      </c>
      <c r="F546">
        <v>177.55</v>
      </c>
      <c r="G546" s="3">
        <v>-0.1055</v>
      </c>
      <c r="H546">
        <v>9024.49</v>
      </c>
      <c r="I546" s="3">
        <v>8.6599999999999996E-2</v>
      </c>
      <c r="J546">
        <v>525</v>
      </c>
      <c r="K546">
        <v>104212.5</v>
      </c>
      <c r="L546">
        <v>894774.44</v>
      </c>
      <c r="M546">
        <v>62</v>
      </c>
      <c r="N546">
        <v>145.56</v>
      </c>
      <c r="O546" s="3">
        <v>-5.4699999999999999E-2</v>
      </c>
      <c r="P546" s="3">
        <v>0.22189999999999999</v>
      </c>
      <c r="Q546" t="s">
        <v>20</v>
      </c>
    </row>
    <row r="547" spans="1:17">
      <c r="A547" t="s">
        <v>144</v>
      </c>
      <c r="B547" t="s">
        <v>19</v>
      </c>
      <c r="C547" s="2">
        <v>44081.555555555555</v>
      </c>
      <c r="D547">
        <v>185</v>
      </c>
      <c r="E547" s="2">
        <v>44082.604166666664</v>
      </c>
      <c r="F547">
        <v>167.8</v>
      </c>
      <c r="G547" s="3">
        <v>-9.2999999999999999E-2</v>
      </c>
      <c r="H547">
        <v>7177.8</v>
      </c>
      <c r="I547" s="3">
        <v>7.3899999999999993E-2</v>
      </c>
      <c r="J547">
        <v>525</v>
      </c>
      <c r="K547">
        <v>97125</v>
      </c>
      <c r="L547">
        <v>901952.24</v>
      </c>
      <c r="M547">
        <v>91</v>
      </c>
      <c r="N547">
        <v>78.88</v>
      </c>
      <c r="O547" s="3">
        <v>-0.1651</v>
      </c>
      <c r="P547" s="3">
        <v>0.2722</v>
      </c>
      <c r="Q547" t="s">
        <v>20</v>
      </c>
    </row>
    <row r="548" spans="1:17">
      <c r="A548" t="s">
        <v>145</v>
      </c>
      <c r="B548" t="s">
        <v>19</v>
      </c>
      <c r="C548" s="2">
        <v>44082.604166666664</v>
      </c>
      <c r="D548">
        <v>181.85</v>
      </c>
      <c r="E548" s="2">
        <v>44083.611111111109</v>
      </c>
      <c r="F548">
        <v>138.55000000000001</v>
      </c>
      <c r="G548" s="3">
        <v>-0.23810000000000001</v>
      </c>
      <c r="H548">
        <v>21050.400000000001</v>
      </c>
      <c r="I548" s="3">
        <v>0.2205</v>
      </c>
      <c r="J548">
        <v>525</v>
      </c>
      <c r="K548">
        <v>95471.25</v>
      </c>
      <c r="L548">
        <v>923002.64</v>
      </c>
      <c r="M548">
        <v>79</v>
      </c>
      <c r="N548">
        <v>266.45999999999998</v>
      </c>
      <c r="O548" s="3">
        <v>-4.87E-2</v>
      </c>
      <c r="P548" s="3">
        <v>0.44069999999999998</v>
      </c>
      <c r="Q548" t="s">
        <v>20</v>
      </c>
    </row>
    <row r="549" spans="1:17">
      <c r="A549" t="s">
        <v>144</v>
      </c>
      <c r="B549" t="s">
        <v>19</v>
      </c>
      <c r="C549" s="2">
        <v>44083.611111111109</v>
      </c>
      <c r="D549">
        <v>189.95</v>
      </c>
      <c r="E549" s="2">
        <v>44085.548611111109</v>
      </c>
      <c r="F549">
        <v>115.2</v>
      </c>
      <c r="G549" s="3">
        <v>-0.39350000000000002</v>
      </c>
      <c r="H549">
        <v>37641.71</v>
      </c>
      <c r="I549" s="3">
        <v>0.3775</v>
      </c>
      <c r="J549">
        <v>525</v>
      </c>
      <c r="K549">
        <v>99723.75</v>
      </c>
      <c r="L549">
        <v>960644.35</v>
      </c>
      <c r="M549">
        <v>135</v>
      </c>
      <c r="N549">
        <v>278.83</v>
      </c>
      <c r="O549" s="3">
        <v>-8.4500000000000006E-2</v>
      </c>
      <c r="P549" s="3">
        <v>0.48249999999999998</v>
      </c>
      <c r="Q549" t="s">
        <v>20</v>
      </c>
    </row>
    <row r="550" spans="1:17">
      <c r="A550" t="s">
        <v>145</v>
      </c>
      <c r="B550" t="s">
        <v>19</v>
      </c>
      <c r="C550" s="2">
        <v>44085.548611111109</v>
      </c>
      <c r="D550">
        <v>178</v>
      </c>
      <c r="E550" s="2">
        <v>44085.625</v>
      </c>
      <c r="F550">
        <v>195.65</v>
      </c>
      <c r="G550" s="3">
        <v>9.9199999999999997E-2</v>
      </c>
      <c r="H550">
        <v>-11227.91</v>
      </c>
      <c r="I550" s="3">
        <v>-0.1201</v>
      </c>
      <c r="J550">
        <v>525</v>
      </c>
      <c r="K550">
        <v>93450</v>
      </c>
      <c r="L550">
        <v>949416.44</v>
      </c>
      <c r="M550">
        <v>23</v>
      </c>
      <c r="N550">
        <v>-488.17</v>
      </c>
      <c r="O550" s="3">
        <v>-0.1152</v>
      </c>
      <c r="P550" s="3">
        <v>2.2499999999999999E-2</v>
      </c>
      <c r="Q550" t="s">
        <v>20</v>
      </c>
    </row>
    <row r="551" spans="1:17">
      <c r="A551" t="s">
        <v>150</v>
      </c>
      <c r="B551" t="s">
        <v>19</v>
      </c>
      <c r="C551" s="2">
        <v>44085.625</v>
      </c>
      <c r="D551">
        <v>173.05</v>
      </c>
      <c r="E551" s="2">
        <v>44088.5625</v>
      </c>
      <c r="F551">
        <v>125.2</v>
      </c>
      <c r="G551" s="3">
        <v>-0.27650000000000002</v>
      </c>
      <c r="H551">
        <v>23555.439999999999</v>
      </c>
      <c r="I551" s="3">
        <v>0.25929999999999997</v>
      </c>
      <c r="J551">
        <v>525</v>
      </c>
      <c r="K551">
        <v>90851.25</v>
      </c>
      <c r="L551">
        <v>972971.88</v>
      </c>
      <c r="M551">
        <v>59</v>
      </c>
      <c r="N551">
        <v>399.24</v>
      </c>
      <c r="O551" s="3">
        <v>-2.92E-2</v>
      </c>
      <c r="P551" s="3">
        <v>0.36609999999999998</v>
      </c>
      <c r="Q551" t="s">
        <v>20</v>
      </c>
    </row>
    <row r="552" spans="1:17">
      <c r="A552" t="s">
        <v>154</v>
      </c>
      <c r="B552" t="s">
        <v>19</v>
      </c>
      <c r="C552" s="2">
        <v>44088.5625</v>
      </c>
      <c r="D552">
        <v>156.4</v>
      </c>
      <c r="E552" s="2">
        <v>44089.479166666664</v>
      </c>
      <c r="F552">
        <v>131.5</v>
      </c>
      <c r="G552" s="3">
        <v>-0.15920000000000001</v>
      </c>
      <c r="H552">
        <v>11561.03</v>
      </c>
      <c r="I552" s="3">
        <v>0.14080000000000001</v>
      </c>
      <c r="J552">
        <v>525</v>
      </c>
      <c r="K552">
        <v>82110</v>
      </c>
      <c r="L552">
        <v>984532.9</v>
      </c>
      <c r="M552">
        <v>53</v>
      </c>
      <c r="N552">
        <v>218.13</v>
      </c>
      <c r="O552" s="3">
        <v>-1.8499999999999999E-2</v>
      </c>
      <c r="P552" s="3">
        <v>0.32229999999999998</v>
      </c>
      <c r="Q552" t="s">
        <v>20</v>
      </c>
    </row>
    <row r="553" spans="1:17">
      <c r="A553" t="s">
        <v>150</v>
      </c>
      <c r="B553" t="s">
        <v>19</v>
      </c>
      <c r="C553" s="2">
        <v>44089.479166666664</v>
      </c>
      <c r="D553">
        <v>142.1</v>
      </c>
      <c r="E553" s="2">
        <v>44091.385416666664</v>
      </c>
      <c r="F553">
        <v>89.25</v>
      </c>
      <c r="G553" s="3">
        <v>-0.37190000000000001</v>
      </c>
      <c r="H553">
        <v>26531.66</v>
      </c>
      <c r="I553" s="3">
        <v>0.35560000000000003</v>
      </c>
      <c r="J553">
        <v>525</v>
      </c>
      <c r="K553">
        <v>74602.5</v>
      </c>
      <c r="L553">
        <v>1011064.57</v>
      </c>
      <c r="M553">
        <v>126</v>
      </c>
      <c r="N553">
        <v>210.57</v>
      </c>
      <c r="O553" s="3">
        <v>-0.1024</v>
      </c>
      <c r="P553" s="3">
        <v>0.53059999999999996</v>
      </c>
      <c r="Q553" t="s">
        <v>20</v>
      </c>
    </row>
    <row r="554" spans="1:17">
      <c r="A554" t="s">
        <v>155</v>
      </c>
      <c r="B554" t="s">
        <v>19</v>
      </c>
      <c r="C554" s="2">
        <v>44091.385416666664</v>
      </c>
      <c r="D554">
        <v>83.75</v>
      </c>
      <c r="E554" s="2">
        <v>44091.600694444445</v>
      </c>
      <c r="F554">
        <v>83.3</v>
      </c>
      <c r="G554" s="3">
        <v>-5.4000000000000003E-3</v>
      </c>
      <c r="H554">
        <v>-640.76</v>
      </c>
      <c r="I554" s="3">
        <v>-1.46E-2</v>
      </c>
      <c r="J554">
        <v>525</v>
      </c>
      <c r="K554">
        <v>43968.75</v>
      </c>
      <c r="L554">
        <v>1010423.8</v>
      </c>
      <c r="M554">
        <v>63</v>
      </c>
      <c r="N554">
        <v>-10.17</v>
      </c>
      <c r="O554" s="3">
        <v>-0.157</v>
      </c>
      <c r="P554" s="3">
        <v>0.16420000000000001</v>
      </c>
      <c r="Q554" t="s">
        <v>20</v>
      </c>
    </row>
    <row r="555" spans="1:17">
      <c r="A555" t="s">
        <v>147</v>
      </c>
      <c r="B555" t="s">
        <v>19</v>
      </c>
      <c r="C555" s="2">
        <v>44091.600694444445</v>
      </c>
      <c r="D555">
        <v>141.9</v>
      </c>
      <c r="E555" s="2">
        <v>44091.621527777781</v>
      </c>
      <c r="F555">
        <v>164</v>
      </c>
      <c r="G555" s="3">
        <v>0.15570000000000001</v>
      </c>
      <c r="H555">
        <v>-13208.47</v>
      </c>
      <c r="I555" s="3">
        <v>-0.17730000000000001</v>
      </c>
      <c r="J555">
        <v>525</v>
      </c>
      <c r="K555">
        <v>74497.5</v>
      </c>
      <c r="L555">
        <v>997215.33</v>
      </c>
      <c r="M555">
        <v>7</v>
      </c>
      <c r="N555">
        <v>-1886.92</v>
      </c>
      <c r="O555" s="3">
        <v>-0.15570000000000001</v>
      </c>
      <c r="P555" s="3">
        <v>6.3799999999999996E-2</v>
      </c>
      <c r="Q555" t="s">
        <v>20</v>
      </c>
    </row>
    <row r="556" spans="1:17">
      <c r="A556" t="s">
        <v>154</v>
      </c>
      <c r="B556" t="s">
        <v>19</v>
      </c>
      <c r="C556" s="2">
        <v>44091.621527777781</v>
      </c>
      <c r="D556">
        <v>120.6</v>
      </c>
      <c r="E556" s="2">
        <v>44092.385416666664</v>
      </c>
      <c r="F556">
        <v>137</v>
      </c>
      <c r="G556" s="3">
        <v>0.13600000000000001</v>
      </c>
      <c r="H556">
        <v>-9962.4</v>
      </c>
      <c r="I556" s="3">
        <v>-0.1573</v>
      </c>
      <c r="J556">
        <v>525</v>
      </c>
      <c r="K556">
        <v>63315</v>
      </c>
      <c r="L556">
        <v>987252.93</v>
      </c>
      <c r="M556">
        <v>8</v>
      </c>
      <c r="N556">
        <v>-1245.3</v>
      </c>
      <c r="O556" s="3">
        <v>-0.16539999999999999</v>
      </c>
      <c r="P556" s="3">
        <v>2.9899999999999999E-2</v>
      </c>
      <c r="Q556" t="s">
        <v>20</v>
      </c>
    </row>
    <row r="557" spans="1:17">
      <c r="A557" t="s">
        <v>147</v>
      </c>
      <c r="B557" t="s">
        <v>19</v>
      </c>
      <c r="C557" s="2">
        <v>44092.385416666664</v>
      </c>
      <c r="D557">
        <v>122</v>
      </c>
      <c r="E557" s="2">
        <v>44092.559027777781</v>
      </c>
      <c r="F557">
        <v>113.6</v>
      </c>
      <c r="G557" s="3">
        <v>-6.8900000000000003E-2</v>
      </c>
      <c r="H557">
        <v>3173.1</v>
      </c>
      <c r="I557" s="3">
        <v>4.9500000000000002E-2</v>
      </c>
      <c r="J557">
        <v>525</v>
      </c>
      <c r="K557">
        <v>64050</v>
      </c>
      <c r="L557">
        <v>990426.03</v>
      </c>
      <c r="M557">
        <v>51</v>
      </c>
      <c r="N557">
        <v>62.22</v>
      </c>
      <c r="O557" s="3">
        <v>-0.14219999999999999</v>
      </c>
      <c r="P557" s="3">
        <v>0.13930000000000001</v>
      </c>
      <c r="Q557" t="s">
        <v>20</v>
      </c>
    </row>
    <row r="558" spans="1:17">
      <c r="A558" t="s">
        <v>154</v>
      </c>
      <c r="B558" t="s">
        <v>19</v>
      </c>
      <c r="C558" s="2">
        <v>44092.559027777781</v>
      </c>
      <c r="D558">
        <v>135.65</v>
      </c>
      <c r="E558" s="2">
        <v>44095.434027777781</v>
      </c>
      <c r="F558">
        <v>91.95</v>
      </c>
      <c r="G558" s="3">
        <v>-0.32219999999999999</v>
      </c>
      <c r="H558">
        <v>21747.599999999999</v>
      </c>
      <c r="I558" s="3">
        <v>0.3054</v>
      </c>
      <c r="J558">
        <v>525</v>
      </c>
      <c r="K558">
        <v>71216.25</v>
      </c>
      <c r="L558">
        <v>1012173.63</v>
      </c>
      <c r="M558">
        <v>41</v>
      </c>
      <c r="N558">
        <v>530.42999999999995</v>
      </c>
      <c r="O558" s="3">
        <v>-0.1467</v>
      </c>
      <c r="P558" s="3">
        <v>0.43940000000000001</v>
      </c>
      <c r="Q558" t="s">
        <v>20</v>
      </c>
    </row>
    <row r="559" spans="1:17">
      <c r="A559" t="s">
        <v>150</v>
      </c>
      <c r="B559" t="s">
        <v>19</v>
      </c>
      <c r="C559" s="2">
        <v>44095.434027777781</v>
      </c>
      <c r="D559">
        <v>76.650000000000006</v>
      </c>
      <c r="E559" s="2">
        <v>44095.524305555555</v>
      </c>
      <c r="F559">
        <v>102.55</v>
      </c>
      <c r="G559" s="3">
        <v>0.33789999999999998</v>
      </c>
      <c r="H559">
        <v>-14538.3</v>
      </c>
      <c r="I559" s="3">
        <v>-0.36130000000000001</v>
      </c>
      <c r="J559">
        <v>525</v>
      </c>
      <c r="K559">
        <v>40241.25</v>
      </c>
      <c r="L559">
        <v>997635.33</v>
      </c>
      <c r="M559">
        <v>27</v>
      </c>
      <c r="N559">
        <v>-538.46</v>
      </c>
      <c r="O559" s="3">
        <v>-0.33789999999999998</v>
      </c>
      <c r="P559" s="3">
        <v>7.6999999999999999E-2</v>
      </c>
      <c r="Q559" t="s">
        <v>20</v>
      </c>
    </row>
    <row r="560" spans="1:17">
      <c r="A560" t="s">
        <v>154</v>
      </c>
      <c r="B560" t="s">
        <v>19</v>
      </c>
      <c r="C560" s="2">
        <v>44095.524305555555</v>
      </c>
      <c r="D560">
        <v>70.25</v>
      </c>
      <c r="E560" s="2">
        <v>44096.572916666664</v>
      </c>
      <c r="F560">
        <v>7.4</v>
      </c>
      <c r="G560" s="3">
        <v>-0.89470000000000005</v>
      </c>
      <c r="H560">
        <v>32588.59</v>
      </c>
      <c r="I560" s="3">
        <v>0.88360000000000005</v>
      </c>
      <c r="J560">
        <v>525</v>
      </c>
      <c r="K560">
        <v>36881.25</v>
      </c>
      <c r="L560">
        <v>1030223.92</v>
      </c>
      <c r="M560">
        <v>91</v>
      </c>
      <c r="N560">
        <v>358.12</v>
      </c>
      <c r="O560" s="3">
        <v>-0.12529999999999999</v>
      </c>
      <c r="P560" s="3">
        <v>0.91249999999999998</v>
      </c>
      <c r="Q560" t="s">
        <v>20</v>
      </c>
    </row>
    <row r="561" spans="1:17">
      <c r="A561" t="s">
        <v>142</v>
      </c>
      <c r="B561" t="s">
        <v>19</v>
      </c>
      <c r="C561" s="2">
        <v>44096.572916666664</v>
      </c>
      <c r="D561">
        <v>58.5</v>
      </c>
      <c r="E561" s="2">
        <v>44097.5</v>
      </c>
      <c r="F561">
        <v>76.349999999999994</v>
      </c>
      <c r="G561" s="3">
        <v>0.30509999999999998</v>
      </c>
      <c r="H561">
        <v>-10079.209999999999</v>
      </c>
      <c r="I561" s="3">
        <v>-0.32819999999999999</v>
      </c>
      <c r="J561">
        <v>525</v>
      </c>
      <c r="K561">
        <v>30712.5</v>
      </c>
      <c r="L561">
        <v>1020144.7</v>
      </c>
      <c r="M561">
        <v>56</v>
      </c>
      <c r="N561">
        <v>-179.99</v>
      </c>
      <c r="O561" s="3">
        <v>-1.1085</v>
      </c>
      <c r="P561" s="3">
        <v>0.33929999999999999</v>
      </c>
      <c r="Q561" t="s">
        <v>20</v>
      </c>
    </row>
    <row r="562" spans="1:17">
      <c r="A562" t="s">
        <v>151</v>
      </c>
      <c r="B562" t="s">
        <v>19</v>
      </c>
      <c r="C562" s="2">
        <v>44097.5</v>
      </c>
      <c r="D562">
        <v>41.85</v>
      </c>
      <c r="E562" s="2">
        <v>44098.642361111109</v>
      </c>
      <c r="F562">
        <v>0.1</v>
      </c>
      <c r="G562" s="3">
        <v>-0.99760000000000004</v>
      </c>
      <c r="H562">
        <v>21698.51</v>
      </c>
      <c r="I562" s="3">
        <v>0.98760000000000003</v>
      </c>
      <c r="J562">
        <v>525</v>
      </c>
      <c r="K562">
        <v>21971.25</v>
      </c>
      <c r="L562">
        <v>1041843.22</v>
      </c>
      <c r="M562">
        <v>118</v>
      </c>
      <c r="N562">
        <v>183.89</v>
      </c>
      <c r="O562" s="3">
        <v>-0.34410000000000002</v>
      </c>
      <c r="P562" s="3">
        <v>0.99880000000000002</v>
      </c>
      <c r="Q562" t="s">
        <v>20</v>
      </c>
    </row>
    <row r="563" spans="1:17">
      <c r="A563" t="s">
        <v>152</v>
      </c>
      <c r="B563" t="s">
        <v>19</v>
      </c>
      <c r="C563" s="2">
        <v>44099.385416666664</v>
      </c>
      <c r="D563">
        <v>284.05</v>
      </c>
      <c r="E563" s="2">
        <v>44099.465277777781</v>
      </c>
      <c r="F563">
        <v>283.05</v>
      </c>
      <c r="G563" s="3">
        <v>-3.5000000000000001E-3</v>
      </c>
      <c r="H563">
        <v>-2452.2800000000002</v>
      </c>
      <c r="I563" s="3">
        <v>-1.6400000000000001E-2</v>
      </c>
      <c r="J563">
        <v>525</v>
      </c>
      <c r="K563">
        <v>149126.25</v>
      </c>
      <c r="L563">
        <v>1039390.94</v>
      </c>
      <c r="M563">
        <v>24</v>
      </c>
      <c r="N563">
        <v>-102.18</v>
      </c>
      <c r="O563" s="3">
        <v>-5.28E-2</v>
      </c>
      <c r="P563" s="3">
        <v>8.4699999999999998E-2</v>
      </c>
      <c r="Q563" t="s">
        <v>20</v>
      </c>
    </row>
    <row r="564" spans="1:17">
      <c r="A564" t="s">
        <v>153</v>
      </c>
      <c r="B564" t="s">
        <v>19</v>
      </c>
      <c r="C564" s="2">
        <v>44099.465277777781</v>
      </c>
      <c r="D564">
        <v>267.3</v>
      </c>
      <c r="E564" s="2">
        <v>44103.53125</v>
      </c>
      <c r="F564">
        <v>136.75</v>
      </c>
      <c r="G564" s="3">
        <v>-0.4884</v>
      </c>
      <c r="H564">
        <v>66417.490000000005</v>
      </c>
      <c r="I564" s="3">
        <v>0.4733</v>
      </c>
      <c r="J564">
        <v>525</v>
      </c>
      <c r="K564">
        <v>140332.5</v>
      </c>
      <c r="L564">
        <v>1105808.43</v>
      </c>
      <c r="M564">
        <v>172</v>
      </c>
      <c r="N564">
        <v>386.15</v>
      </c>
      <c r="O564" s="3">
        <v>-1.78E-2</v>
      </c>
      <c r="P564" s="3">
        <v>0.65659999999999996</v>
      </c>
      <c r="Q564" t="s">
        <v>20</v>
      </c>
    </row>
    <row r="565" spans="1:17">
      <c r="A565" t="s">
        <v>151</v>
      </c>
      <c r="B565" t="s">
        <v>19</v>
      </c>
      <c r="C565" s="2">
        <v>44103.53125</v>
      </c>
      <c r="D565">
        <v>233.35</v>
      </c>
      <c r="E565" s="2">
        <v>44103.600694444445</v>
      </c>
      <c r="F565">
        <v>274.05</v>
      </c>
      <c r="G565" s="3">
        <v>0.1744</v>
      </c>
      <c r="H565">
        <v>-24031.35</v>
      </c>
      <c r="I565" s="3">
        <v>-0.19620000000000001</v>
      </c>
      <c r="J565">
        <v>525</v>
      </c>
      <c r="K565">
        <v>122508.75</v>
      </c>
      <c r="L565">
        <v>1081777.08</v>
      </c>
      <c r="M565">
        <v>21</v>
      </c>
      <c r="N565">
        <v>-1144.3499999999999</v>
      </c>
      <c r="O565" s="3">
        <v>-0.18429999999999999</v>
      </c>
      <c r="P565" s="3">
        <v>1.01E-2</v>
      </c>
      <c r="Q565" t="s">
        <v>20</v>
      </c>
    </row>
    <row r="566" spans="1:17">
      <c r="A566" t="s">
        <v>144</v>
      </c>
      <c r="B566" t="s">
        <v>19</v>
      </c>
      <c r="C566" s="2">
        <v>44103.600694444445</v>
      </c>
      <c r="D566">
        <v>241.55</v>
      </c>
      <c r="E566" s="2">
        <v>44104.40625</v>
      </c>
      <c r="F566">
        <v>273.39999999999998</v>
      </c>
      <c r="G566" s="3">
        <v>0.13189999999999999</v>
      </c>
      <c r="H566">
        <v>-19424.740000000002</v>
      </c>
      <c r="I566" s="3">
        <v>-0.1532</v>
      </c>
      <c r="J566">
        <v>525</v>
      </c>
      <c r="K566">
        <v>126813.75</v>
      </c>
      <c r="L566">
        <v>1062352.3400000001</v>
      </c>
      <c r="M566">
        <v>21</v>
      </c>
      <c r="N566">
        <v>-924.99</v>
      </c>
      <c r="O566" s="3">
        <v>-0.15459999999999999</v>
      </c>
      <c r="P566" s="3">
        <v>3.5400000000000001E-2</v>
      </c>
      <c r="Q566" t="s">
        <v>20</v>
      </c>
    </row>
    <row r="567" spans="1:17">
      <c r="A567" t="s">
        <v>151</v>
      </c>
      <c r="B567" t="s">
        <v>19</v>
      </c>
      <c r="C567" s="2">
        <v>44104.40625</v>
      </c>
      <c r="D567">
        <v>241.65</v>
      </c>
      <c r="E567" s="2">
        <v>44104.440972222219</v>
      </c>
      <c r="F567">
        <v>269</v>
      </c>
      <c r="G567" s="3">
        <v>0.1132</v>
      </c>
      <c r="H567">
        <v>-17039.66</v>
      </c>
      <c r="I567" s="3">
        <v>-0.1343</v>
      </c>
      <c r="J567">
        <v>525</v>
      </c>
      <c r="K567">
        <v>126866.25</v>
      </c>
      <c r="L567">
        <v>1045312.68</v>
      </c>
      <c r="M567">
        <v>11</v>
      </c>
      <c r="N567">
        <v>-1549.06</v>
      </c>
      <c r="O567" s="3">
        <v>-0.115</v>
      </c>
      <c r="P567" s="3">
        <v>3.8899999999999997E-2</v>
      </c>
      <c r="Q567" t="s">
        <v>20</v>
      </c>
    </row>
    <row r="568" spans="1:17">
      <c r="A568" t="s">
        <v>144</v>
      </c>
      <c r="B568" t="s">
        <v>19</v>
      </c>
      <c r="C568" s="2">
        <v>44104.440972222219</v>
      </c>
      <c r="D568">
        <v>238.35</v>
      </c>
      <c r="E568" s="2">
        <v>44104.635416666664</v>
      </c>
      <c r="F568">
        <v>242.1</v>
      </c>
      <c r="G568" s="3">
        <v>1.5699999999999999E-2</v>
      </c>
      <c r="H568">
        <v>-4491.1099999999997</v>
      </c>
      <c r="I568" s="3">
        <v>-3.5900000000000001E-2</v>
      </c>
      <c r="J568">
        <v>525</v>
      </c>
      <c r="K568">
        <v>125133.75</v>
      </c>
      <c r="L568">
        <v>1040821.57</v>
      </c>
      <c r="M568">
        <v>57</v>
      </c>
      <c r="N568">
        <v>-78.790000000000006</v>
      </c>
      <c r="O568" s="3">
        <v>-0.158</v>
      </c>
      <c r="P568" s="3">
        <v>4.2599999999999999E-2</v>
      </c>
      <c r="Q568" t="s">
        <v>20</v>
      </c>
    </row>
    <row r="569" spans="1:17">
      <c r="A569" t="s">
        <v>151</v>
      </c>
      <c r="B569" t="s">
        <v>19</v>
      </c>
      <c r="C569" s="2">
        <v>44104.635416666664</v>
      </c>
      <c r="D569">
        <v>258.75</v>
      </c>
      <c r="E569" s="2">
        <v>44105.385416666664</v>
      </c>
      <c r="F569">
        <v>311</v>
      </c>
      <c r="G569" s="3">
        <v>0.2019</v>
      </c>
      <c r="H569">
        <v>-30422.44</v>
      </c>
      <c r="I569" s="3">
        <v>-0.224</v>
      </c>
      <c r="J569">
        <v>525</v>
      </c>
      <c r="K569">
        <v>135843.75</v>
      </c>
      <c r="L569">
        <v>1010399.13</v>
      </c>
      <c r="M569">
        <v>5</v>
      </c>
      <c r="N569">
        <v>-6084.49</v>
      </c>
      <c r="O569" s="3">
        <v>-0.2019</v>
      </c>
      <c r="P569" s="3">
        <v>3.5700000000000003E-2</v>
      </c>
      <c r="Q569" t="s">
        <v>20</v>
      </c>
    </row>
    <row r="570" spans="1:17">
      <c r="A570" t="s">
        <v>146</v>
      </c>
      <c r="B570" t="s">
        <v>19</v>
      </c>
      <c r="C570" s="2">
        <v>44105.385416666664</v>
      </c>
      <c r="D570">
        <v>224.1</v>
      </c>
      <c r="E570" s="2">
        <v>44109.555555555555</v>
      </c>
      <c r="F570">
        <v>179.95</v>
      </c>
      <c r="G570" s="3">
        <v>-0.19700000000000001</v>
      </c>
      <c r="H570">
        <v>21057.49</v>
      </c>
      <c r="I570" s="3">
        <v>0.17899999999999999</v>
      </c>
      <c r="J570">
        <v>525</v>
      </c>
      <c r="K570">
        <v>117652.5</v>
      </c>
      <c r="L570">
        <v>1031456.62</v>
      </c>
      <c r="M570">
        <v>126</v>
      </c>
      <c r="N570">
        <v>167.12</v>
      </c>
      <c r="O570" s="3">
        <v>-5.8000000000000003E-2</v>
      </c>
      <c r="P570" s="3">
        <v>0.47320000000000001</v>
      </c>
      <c r="Q570" t="s">
        <v>20</v>
      </c>
    </row>
    <row r="571" spans="1:17">
      <c r="A571" t="s">
        <v>154</v>
      </c>
      <c r="B571" t="s">
        <v>19</v>
      </c>
      <c r="C571" s="2">
        <v>44109.555555555555</v>
      </c>
      <c r="D571">
        <v>191</v>
      </c>
      <c r="E571" s="2">
        <v>44110.385416666664</v>
      </c>
      <c r="F571">
        <v>244.7</v>
      </c>
      <c r="G571" s="3">
        <v>0.28120000000000001</v>
      </c>
      <c r="H571">
        <v>-30479.919999999998</v>
      </c>
      <c r="I571" s="3">
        <v>-0.30399999999999999</v>
      </c>
      <c r="J571">
        <v>525</v>
      </c>
      <c r="K571">
        <v>100275</v>
      </c>
      <c r="L571">
        <v>1000976.69</v>
      </c>
      <c r="M571">
        <v>28</v>
      </c>
      <c r="N571">
        <v>-1088.57</v>
      </c>
      <c r="O571" s="3">
        <v>-0.30990000000000001</v>
      </c>
      <c r="P571" s="3">
        <v>3.2500000000000001E-2</v>
      </c>
      <c r="Q571" t="s">
        <v>20</v>
      </c>
    </row>
    <row r="572" spans="1:17">
      <c r="A572" t="s">
        <v>147</v>
      </c>
      <c r="B572" t="s">
        <v>19</v>
      </c>
      <c r="C572" s="2">
        <v>44110.385416666664</v>
      </c>
      <c r="D572">
        <v>208</v>
      </c>
      <c r="E572" s="2">
        <v>44112.604166666664</v>
      </c>
      <c r="F572">
        <v>125.85</v>
      </c>
      <c r="G572" s="3">
        <v>-0.39500000000000002</v>
      </c>
      <c r="H572">
        <v>41376.04</v>
      </c>
      <c r="I572" s="3">
        <v>0.37890000000000001</v>
      </c>
      <c r="J572">
        <v>525</v>
      </c>
      <c r="K572">
        <v>109200</v>
      </c>
      <c r="L572">
        <v>1042352.73</v>
      </c>
      <c r="M572">
        <v>216</v>
      </c>
      <c r="N572">
        <v>191.56</v>
      </c>
      <c r="O572" s="3">
        <v>-3.39E-2</v>
      </c>
      <c r="P572" s="3">
        <v>0.51919999999999999</v>
      </c>
      <c r="Q572" t="s">
        <v>20</v>
      </c>
    </row>
    <row r="573" spans="1:17">
      <c r="A573" t="s">
        <v>160</v>
      </c>
      <c r="B573" t="s">
        <v>19</v>
      </c>
      <c r="C573" s="2">
        <v>44112.604166666664</v>
      </c>
      <c r="D573">
        <v>210</v>
      </c>
      <c r="E573" s="2">
        <v>44113.434027777781</v>
      </c>
      <c r="F573">
        <v>243</v>
      </c>
      <c r="G573" s="3">
        <v>0.15709999999999999</v>
      </c>
      <c r="H573">
        <v>-19703.25</v>
      </c>
      <c r="I573" s="3">
        <v>-0.1787</v>
      </c>
      <c r="J573">
        <v>525</v>
      </c>
      <c r="K573">
        <v>110250</v>
      </c>
      <c r="L573">
        <v>1022649.48</v>
      </c>
      <c r="M573">
        <v>28</v>
      </c>
      <c r="N573">
        <v>-703.69</v>
      </c>
      <c r="O573" s="3">
        <v>-0.17380000000000001</v>
      </c>
      <c r="P573" s="3">
        <v>5.7099999999999998E-2</v>
      </c>
      <c r="Q573" t="s">
        <v>20</v>
      </c>
    </row>
    <row r="574" spans="1:17">
      <c r="A574" t="s">
        <v>158</v>
      </c>
      <c r="B574" t="s">
        <v>19</v>
      </c>
      <c r="C574" s="2">
        <v>44113.434027777781</v>
      </c>
      <c r="D574">
        <v>212.8</v>
      </c>
      <c r="E574" s="2">
        <v>44116.5</v>
      </c>
      <c r="F574">
        <v>181.8</v>
      </c>
      <c r="G574" s="3">
        <v>-0.1457</v>
      </c>
      <c r="H574">
        <v>14203.35</v>
      </c>
      <c r="I574" s="3">
        <v>0.12709999999999999</v>
      </c>
      <c r="J574">
        <v>525</v>
      </c>
      <c r="K574">
        <v>111720</v>
      </c>
      <c r="L574">
        <v>1036852.83</v>
      </c>
      <c r="M574">
        <v>96</v>
      </c>
      <c r="N574">
        <v>147.94999999999999</v>
      </c>
      <c r="O574" s="3">
        <v>-7.4499999999999997E-2</v>
      </c>
      <c r="P574" s="3">
        <v>0.2949</v>
      </c>
      <c r="Q574" t="s">
        <v>20</v>
      </c>
    </row>
    <row r="575" spans="1:17">
      <c r="A575" t="s">
        <v>157</v>
      </c>
      <c r="B575" t="s">
        <v>19</v>
      </c>
      <c r="C575" s="2">
        <v>44116.5</v>
      </c>
      <c r="D575">
        <v>218.5</v>
      </c>
      <c r="E575" s="2">
        <v>44117.399305555555</v>
      </c>
      <c r="F575">
        <v>220.2</v>
      </c>
      <c r="G575" s="3">
        <v>7.7999999999999996E-3</v>
      </c>
      <c r="H575">
        <v>-3195.67</v>
      </c>
      <c r="I575" s="3">
        <v>-2.7900000000000001E-2</v>
      </c>
      <c r="J575">
        <v>525</v>
      </c>
      <c r="K575">
        <v>114712.5</v>
      </c>
      <c r="L575">
        <v>1033657.15</v>
      </c>
      <c r="M575">
        <v>48</v>
      </c>
      <c r="N575">
        <v>-66.58</v>
      </c>
      <c r="O575" s="3">
        <v>-6.4500000000000002E-2</v>
      </c>
      <c r="P575" s="3">
        <v>0.17280000000000001</v>
      </c>
      <c r="Q575" t="s">
        <v>20</v>
      </c>
    </row>
    <row r="576" spans="1:17">
      <c r="A576" t="s">
        <v>159</v>
      </c>
      <c r="B576" t="s">
        <v>19</v>
      </c>
      <c r="C576" s="2">
        <v>44117.399305555555</v>
      </c>
      <c r="D576">
        <v>213.6</v>
      </c>
      <c r="E576" s="2">
        <v>44117.53125</v>
      </c>
      <c r="F576">
        <v>221.25</v>
      </c>
      <c r="G576" s="3">
        <v>3.5799999999999998E-2</v>
      </c>
      <c r="H576">
        <v>-6299.21</v>
      </c>
      <c r="I576" s="3">
        <v>-5.62E-2</v>
      </c>
      <c r="J576">
        <v>525</v>
      </c>
      <c r="K576">
        <v>112140</v>
      </c>
      <c r="L576">
        <v>1027357.94</v>
      </c>
      <c r="M576">
        <v>39</v>
      </c>
      <c r="N576">
        <v>-161.52000000000001</v>
      </c>
      <c r="O576" s="3">
        <v>-3.5799999999999998E-2</v>
      </c>
      <c r="P576" s="3">
        <v>0.1042</v>
      </c>
      <c r="Q576" t="s">
        <v>20</v>
      </c>
    </row>
    <row r="577" spans="1:17">
      <c r="A577" t="s">
        <v>157</v>
      </c>
      <c r="B577" t="s">
        <v>19</v>
      </c>
      <c r="C577" s="2">
        <v>44117.53125</v>
      </c>
      <c r="D577">
        <v>197.7</v>
      </c>
      <c r="E577" s="2">
        <v>44118.59375</v>
      </c>
      <c r="F577">
        <v>157.4</v>
      </c>
      <c r="G577" s="3">
        <v>-0.20380000000000001</v>
      </c>
      <c r="H577">
        <v>19293.22</v>
      </c>
      <c r="I577" s="3">
        <v>0.18590000000000001</v>
      </c>
      <c r="J577">
        <v>525</v>
      </c>
      <c r="K577">
        <v>103792.5</v>
      </c>
      <c r="L577">
        <v>1046651.17</v>
      </c>
      <c r="M577">
        <v>95</v>
      </c>
      <c r="N577">
        <v>203.09</v>
      </c>
      <c r="O577" s="3">
        <v>-9.4299999999999995E-2</v>
      </c>
      <c r="P577" s="3">
        <v>0.32469999999999999</v>
      </c>
      <c r="Q577" t="s">
        <v>20</v>
      </c>
    </row>
    <row r="578" spans="1:17">
      <c r="A578" t="s">
        <v>158</v>
      </c>
      <c r="B578" t="s">
        <v>19</v>
      </c>
      <c r="C578" s="2">
        <v>44118.59375</v>
      </c>
      <c r="D578">
        <v>173.55</v>
      </c>
      <c r="E578" s="2">
        <v>44119.479166666664</v>
      </c>
      <c r="F578">
        <v>170</v>
      </c>
      <c r="G578" s="3">
        <v>-2.0500000000000001E-2</v>
      </c>
      <c r="H578">
        <v>60.11</v>
      </c>
      <c r="I578" s="3">
        <v>6.9999999999999999E-4</v>
      </c>
      <c r="J578">
        <v>525</v>
      </c>
      <c r="K578">
        <v>91113.75</v>
      </c>
      <c r="L578">
        <v>1046711.28</v>
      </c>
      <c r="M578">
        <v>44</v>
      </c>
      <c r="N578">
        <v>1.37</v>
      </c>
      <c r="O578" s="3">
        <v>-6.25E-2</v>
      </c>
      <c r="P578" s="3">
        <v>0.2999</v>
      </c>
      <c r="Q578" t="s">
        <v>20</v>
      </c>
    </row>
    <row r="579" spans="1:17">
      <c r="A579" t="s">
        <v>157</v>
      </c>
      <c r="B579" t="s">
        <v>19</v>
      </c>
      <c r="C579" s="2">
        <v>44119.479166666664</v>
      </c>
      <c r="D579">
        <v>165.5</v>
      </c>
      <c r="E579" s="2">
        <v>44120.552083333336</v>
      </c>
      <c r="F579">
        <v>109.5</v>
      </c>
      <c r="G579" s="3">
        <v>-0.33839999999999998</v>
      </c>
      <c r="H579">
        <v>27956.25</v>
      </c>
      <c r="I579" s="3">
        <v>0.32179999999999997</v>
      </c>
      <c r="J579">
        <v>525</v>
      </c>
      <c r="K579">
        <v>86887.5</v>
      </c>
      <c r="L579">
        <v>1074667.53</v>
      </c>
      <c r="M579">
        <v>98</v>
      </c>
      <c r="N579">
        <v>285.27</v>
      </c>
      <c r="O579" s="3">
        <v>-4.1399999999999999E-2</v>
      </c>
      <c r="P579" s="3">
        <v>0.54049999999999998</v>
      </c>
      <c r="Q579" t="s">
        <v>20</v>
      </c>
    </row>
    <row r="580" spans="1:17">
      <c r="A580" t="s">
        <v>156</v>
      </c>
      <c r="B580" t="s">
        <v>19</v>
      </c>
      <c r="C580" s="2">
        <v>44120.552083333336</v>
      </c>
      <c r="D580">
        <v>171.6</v>
      </c>
      <c r="E580" s="2">
        <v>44124.579861111109</v>
      </c>
      <c r="F580">
        <v>101</v>
      </c>
      <c r="G580" s="3">
        <v>-0.41139999999999999</v>
      </c>
      <c r="H580">
        <v>35633.85</v>
      </c>
      <c r="I580" s="3">
        <v>0.39550000000000002</v>
      </c>
      <c r="J580">
        <v>525</v>
      </c>
      <c r="K580">
        <v>90090</v>
      </c>
      <c r="L580">
        <v>1110301.3799999999</v>
      </c>
      <c r="M580">
        <v>161</v>
      </c>
      <c r="N580">
        <v>221.33</v>
      </c>
      <c r="O580" s="3">
        <v>-0.155</v>
      </c>
      <c r="P580" s="3">
        <v>0.49880000000000002</v>
      </c>
      <c r="Q580" t="s">
        <v>20</v>
      </c>
    </row>
    <row r="581" spans="1:17">
      <c r="A581" t="s">
        <v>157</v>
      </c>
      <c r="B581" t="s">
        <v>19</v>
      </c>
      <c r="C581" s="2">
        <v>44124.579861111109</v>
      </c>
      <c r="D581">
        <v>143.25</v>
      </c>
      <c r="E581" s="2">
        <v>44125.385416666664</v>
      </c>
      <c r="F581">
        <v>168.15</v>
      </c>
      <c r="G581" s="3">
        <v>0.17380000000000001</v>
      </c>
      <c r="H581">
        <v>-14707.35</v>
      </c>
      <c r="I581" s="3">
        <v>-0.1956</v>
      </c>
      <c r="J581">
        <v>525</v>
      </c>
      <c r="K581">
        <v>75206.25</v>
      </c>
      <c r="L581">
        <v>1095594.03</v>
      </c>
      <c r="M581">
        <v>21</v>
      </c>
      <c r="N581">
        <v>-700.35</v>
      </c>
      <c r="O581" s="3">
        <v>-0.17380000000000001</v>
      </c>
      <c r="P581" s="3">
        <v>5.62E-2</v>
      </c>
      <c r="Q581" t="s">
        <v>20</v>
      </c>
    </row>
    <row r="582" spans="1:17">
      <c r="A582" t="s">
        <v>159</v>
      </c>
      <c r="B582" t="s">
        <v>19</v>
      </c>
      <c r="C582" s="2">
        <v>44125.385416666664</v>
      </c>
      <c r="D582">
        <v>136.25</v>
      </c>
      <c r="E582" s="2">
        <v>44125.552083333336</v>
      </c>
      <c r="F582">
        <v>153.30000000000001</v>
      </c>
      <c r="G582" s="3">
        <v>0.12509999999999999</v>
      </c>
      <c r="H582">
        <v>-10471.39</v>
      </c>
      <c r="I582" s="3">
        <v>-0.1464</v>
      </c>
      <c r="J582">
        <v>525</v>
      </c>
      <c r="K582">
        <v>71531.25</v>
      </c>
      <c r="L582">
        <v>1085122.6399999999</v>
      </c>
      <c r="M582">
        <v>49</v>
      </c>
      <c r="N582">
        <v>-213.7</v>
      </c>
      <c r="O582" s="3">
        <v>-0.18310000000000001</v>
      </c>
      <c r="P582" s="3">
        <v>0.13389999999999999</v>
      </c>
      <c r="Q582" t="s">
        <v>20</v>
      </c>
    </row>
    <row r="583" spans="1:17">
      <c r="A583" t="s">
        <v>161</v>
      </c>
      <c r="B583" t="s">
        <v>19</v>
      </c>
      <c r="C583" s="2">
        <v>44125.552083333336</v>
      </c>
      <c r="D583">
        <v>98.35</v>
      </c>
      <c r="E583" s="2">
        <v>44125.635416666664</v>
      </c>
      <c r="F583">
        <v>97</v>
      </c>
      <c r="G583" s="3">
        <v>-1.37E-2</v>
      </c>
      <c r="H583">
        <v>-316.83999999999997</v>
      </c>
      <c r="I583" s="3">
        <v>-6.1000000000000004E-3</v>
      </c>
      <c r="J583">
        <v>525</v>
      </c>
      <c r="K583">
        <v>51633.75</v>
      </c>
      <c r="L583">
        <v>1084805.8</v>
      </c>
      <c r="M583">
        <v>25</v>
      </c>
      <c r="N583">
        <v>-12.67</v>
      </c>
      <c r="O583" s="3">
        <v>-0.21299999999999999</v>
      </c>
      <c r="P583" s="3">
        <v>0.54249999999999998</v>
      </c>
      <c r="Q583" t="s">
        <v>20</v>
      </c>
    </row>
    <row r="584" spans="1:17">
      <c r="A584" t="s">
        <v>159</v>
      </c>
      <c r="B584" t="s">
        <v>19</v>
      </c>
      <c r="C584" s="2">
        <v>44125.635416666664</v>
      </c>
      <c r="D584">
        <v>150.05000000000001</v>
      </c>
      <c r="E584" s="2">
        <v>44126.524305555555</v>
      </c>
      <c r="F584">
        <v>208.4</v>
      </c>
      <c r="G584" s="3">
        <v>0.38890000000000002</v>
      </c>
      <c r="H584">
        <v>-32515.61</v>
      </c>
      <c r="I584" s="3">
        <v>-0.4128</v>
      </c>
      <c r="J584">
        <v>525</v>
      </c>
      <c r="K584">
        <v>78776.25</v>
      </c>
      <c r="L584">
        <v>1052290.19</v>
      </c>
      <c r="M584">
        <v>45</v>
      </c>
      <c r="N584">
        <v>-722.57</v>
      </c>
      <c r="O584" s="3">
        <v>-0.47620000000000001</v>
      </c>
      <c r="P584" s="3">
        <v>7.0000000000000001E-3</v>
      </c>
      <c r="Q584" t="s">
        <v>20</v>
      </c>
    </row>
    <row r="585" spans="1:17">
      <c r="A585" t="s">
        <v>157</v>
      </c>
      <c r="B585" t="s">
        <v>19</v>
      </c>
      <c r="C585" s="2">
        <v>44126.524305555555</v>
      </c>
      <c r="D585">
        <v>108.5</v>
      </c>
      <c r="E585" s="2">
        <v>44126.638888888891</v>
      </c>
      <c r="F585">
        <v>117.75</v>
      </c>
      <c r="G585" s="3">
        <v>8.5300000000000001E-2</v>
      </c>
      <c r="H585">
        <v>-6044.06</v>
      </c>
      <c r="I585" s="3">
        <v>-0.1061</v>
      </c>
      <c r="J585">
        <v>525</v>
      </c>
      <c r="K585">
        <v>56962.5</v>
      </c>
      <c r="L585">
        <v>1046246.13</v>
      </c>
      <c r="M585">
        <v>34</v>
      </c>
      <c r="N585">
        <v>-177.77</v>
      </c>
      <c r="O585" s="3">
        <v>-0.28339999999999999</v>
      </c>
      <c r="P585" s="3">
        <v>0.17050000000000001</v>
      </c>
      <c r="Q585" t="s">
        <v>20</v>
      </c>
    </row>
    <row r="586" spans="1:17">
      <c r="A586" t="s">
        <v>158</v>
      </c>
      <c r="B586" t="s">
        <v>19</v>
      </c>
      <c r="C586" s="2">
        <v>44126.638888888891</v>
      </c>
      <c r="D586">
        <v>113.1</v>
      </c>
      <c r="E586" s="2">
        <v>44127.638888888891</v>
      </c>
      <c r="F586">
        <v>84.3</v>
      </c>
      <c r="G586" s="3">
        <v>-0.25459999999999999</v>
      </c>
      <c r="H586">
        <v>14083.65</v>
      </c>
      <c r="I586" s="3">
        <v>0.23719999999999999</v>
      </c>
      <c r="J586">
        <v>525</v>
      </c>
      <c r="K586">
        <v>59377.5</v>
      </c>
      <c r="L586">
        <v>1060329.78</v>
      </c>
      <c r="M586">
        <v>77</v>
      </c>
      <c r="N586">
        <v>182.9</v>
      </c>
      <c r="O586" s="3">
        <v>-2.5600000000000001E-2</v>
      </c>
      <c r="P586" s="3">
        <v>0.36159999999999998</v>
      </c>
      <c r="Q586" t="s">
        <v>20</v>
      </c>
    </row>
    <row r="587" spans="1:17">
      <c r="A587" t="s">
        <v>157</v>
      </c>
      <c r="B587" t="s">
        <v>19</v>
      </c>
      <c r="C587" s="2">
        <v>44127.638888888891</v>
      </c>
      <c r="D587">
        <v>119</v>
      </c>
      <c r="E587" s="2">
        <v>44131.447916666664</v>
      </c>
      <c r="F587">
        <v>46.75</v>
      </c>
      <c r="G587" s="3">
        <v>-0.60709999999999997</v>
      </c>
      <c r="H587">
        <v>37061.06</v>
      </c>
      <c r="I587" s="3">
        <v>0.59319999999999995</v>
      </c>
      <c r="J587">
        <v>525</v>
      </c>
      <c r="K587">
        <v>62475</v>
      </c>
      <c r="L587">
        <v>1097390.8400000001</v>
      </c>
      <c r="M587">
        <v>98</v>
      </c>
      <c r="N587">
        <v>378.17</v>
      </c>
      <c r="O587" s="3">
        <v>-5.1700000000000003E-2</v>
      </c>
      <c r="P587" s="3">
        <v>0.74919999999999998</v>
      </c>
      <c r="Q587" t="s">
        <v>20</v>
      </c>
    </row>
    <row r="588" spans="1:17">
      <c r="A588" t="s">
        <v>156</v>
      </c>
      <c r="B588" t="s">
        <v>19</v>
      </c>
      <c r="C588" s="2">
        <v>44131.447916666664</v>
      </c>
      <c r="D588">
        <v>78.05</v>
      </c>
      <c r="E588" s="2">
        <v>44132.444444444445</v>
      </c>
      <c r="F588">
        <v>58.5</v>
      </c>
      <c r="G588" s="3">
        <v>-0.2505</v>
      </c>
      <c r="H588">
        <v>9546.86</v>
      </c>
      <c r="I588" s="3">
        <v>0.23300000000000001</v>
      </c>
      <c r="J588">
        <v>525</v>
      </c>
      <c r="K588">
        <v>40976.25</v>
      </c>
      <c r="L588">
        <v>1106937.7</v>
      </c>
      <c r="M588">
        <v>76</v>
      </c>
      <c r="N588">
        <v>125.62</v>
      </c>
      <c r="O588" s="3">
        <v>-0.14990000000000001</v>
      </c>
      <c r="P588" s="3">
        <v>0.57399999999999995</v>
      </c>
      <c r="Q588" t="s">
        <v>20</v>
      </c>
    </row>
    <row r="589" spans="1:17">
      <c r="A589" t="s">
        <v>160</v>
      </c>
      <c r="B589" t="s">
        <v>19</v>
      </c>
      <c r="C589" s="2">
        <v>44132.444444444445</v>
      </c>
      <c r="D589">
        <v>88.65</v>
      </c>
      <c r="E589" s="2">
        <v>44133.5</v>
      </c>
      <c r="F589">
        <v>7.4</v>
      </c>
      <c r="G589" s="3">
        <v>-0.91649999999999998</v>
      </c>
      <c r="H589">
        <v>42151.99</v>
      </c>
      <c r="I589" s="3">
        <v>0.90569999999999995</v>
      </c>
      <c r="J589">
        <v>525</v>
      </c>
      <c r="K589">
        <v>46541.25</v>
      </c>
      <c r="L589">
        <v>1149089.69</v>
      </c>
      <c r="M589">
        <v>93</v>
      </c>
      <c r="N589">
        <v>453.25</v>
      </c>
      <c r="O589" s="3">
        <v>-0.11169999999999999</v>
      </c>
      <c r="P589" s="3">
        <v>0.97350000000000003</v>
      </c>
      <c r="Q589" t="s">
        <v>20</v>
      </c>
    </row>
    <row r="590" spans="1:17">
      <c r="A590" t="s">
        <v>148</v>
      </c>
      <c r="B590" t="s">
        <v>19</v>
      </c>
      <c r="C590" s="2">
        <v>44133.5</v>
      </c>
      <c r="D590">
        <v>25.55</v>
      </c>
      <c r="E590" s="2">
        <v>44133.552083333336</v>
      </c>
      <c r="F590">
        <v>72.849999999999994</v>
      </c>
      <c r="G590" s="3">
        <v>1.8512999999999999</v>
      </c>
      <c r="H590">
        <v>-25349.1</v>
      </c>
      <c r="I590" s="3">
        <v>-1.8897999999999999</v>
      </c>
      <c r="J590">
        <v>525</v>
      </c>
      <c r="K590">
        <v>13413.75</v>
      </c>
      <c r="L590">
        <v>1123740.5900000001</v>
      </c>
      <c r="M590">
        <v>16</v>
      </c>
      <c r="N590">
        <v>-1584.32</v>
      </c>
      <c r="O590" s="3">
        <v>-1.8512999999999999</v>
      </c>
      <c r="P590" s="3">
        <v>0.32090000000000002</v>
      </c>
      <c r="Q590" t="s">
        <v>20</v>
      </c>
    </row>
    <row r="591" spans="1:17">
      <c r="A591" t="s">
        <v>155</v>
      </c>
      <c r="B591" t="s">
        <v>19</v>
      </c>
      <c r="C591" s="2">
        <v>44133.552083333336</v>
      </c>
      <c r="D591">
        <v>54.95</v>
      </c>
      <c r="E591" s="2">
        <v>44133.642361111109</v>
      </c>
      <c r="F591">
        <v>70.75</v>
      </c>
      <c r="G591" s="3">
        <v>0.28749999999999998</v>
      </c>
      <c r="H591">
        <v>-8954.92</v>
      </c>
      <c r="I591" s="3">
        <v>-0.31040000000000001</v>
      </c>
      <c r="J591">
        <v>525</v>
      </c>
      <c r="K591">
        <v>28848.75</v>
      </c>
      <c r="L591">
        <v>1114785.67</v>
      </c>
      <c r="M591">
        <v>27</v>
      </c>
      <c r="N591">
        <v>-331.66</v>
      </c>
      <c r="O591" s="3">
        <v>-0.748</v>
      </c>
      <c r="P591" s="3">
        <v>0.59960000000000002</v>
      </c>
      <c r="Q591" t="s">
        <v>20</v>
      </c>
    </row>
    <row r="592" spans="1:17">
      <c r="A592" t="s">
        <v>149</v>
      </c>
      <c r="B592" t="s">
        <v>19</v>
      </c>
      <c r="C592" s="2">
        <v>44134.385416666664</v>
      </c>
      <c r="D592">
        <v>286.85000000000002</v>
      </c>
      <c r="E592" s="2">
        <v>44134.388888888891</v>
      </c>
      <c r="F592">
        <v>301.10000000000002</v>
      </c>
      <c r="G592" s="3">
        <v>4.9700000000000001E-2</v>
      </c>
      <c r="H592">
        <v>-10567.99</v>
      </c>
      <c r="I592" s="3">
        <v>-7.0199999999999999E-2</v>
      </c>
      <c r="J592">
        <v>525</v>
      </c>
      <c r="K592">
        <v>150596.25</v>
      </c>
      <c r="L592">
        <v>1104217.68</v>
      </c>
      <c r="M592">
        <v>2</v>
      </c>
      <c r="N592">
        <v>-5283.99</v>
      </c>
      <c r="O592" s="3">
        <v>-4.9700000000000001E-2</v>
      </c>
      <c r="P592" s="3">
        <v>0.21529999999999999</v>
      </c>
      <c r="Q592" t="s">
        <v>20</v>
      </c>
    </row>
    <row r="593" spans="1:17">
      <c r="A593" t="s">
        <v>148</v>
      </c>
      <c r="B593" t="s">
        <v>19</v>
      </c>
      <c r="C593" s="2">
        <v>44134.388888888891</v>
      </c>
      <c r="D593">
        <v>294.5</v>
      </c>
      <c r="E593" s="2">
        <v>44134.461805555555</v>
      </c>
      <c r="F593">
        <v>334.15</v>
      </c>
      <c r="G593" s="3">
        <v>0.1346</v>
      </c>
      <c r="H593">
        <v>-24116.66</v>
      </c>
      <c r="I593" s="3">
        <v>-0.156</v>
      </c>
      <c r="J593">
        <v>525</v>
      </c>
      <c r="K593">
        <v>154612.5</v>
      </c>
      <c r="L593">
        <v>1080101.02</v>
      </c>
      <c r="M593">
        <v>22</v>
      </c>
      <c r="N593">
        <v>-1096.21</v>
      </c>
      <c r="O593" s="3">
        <v>-0.1346</v>
      </c>
      <c r="P593" s="3">
        <v>7.9799999999999996E-2</v>
      </c>
      <c r="Q593" t="s">
        <v>20</v>
      </c>
    </row>
    <row r="594" spans="1:17">
      <c r="A594" t="s">
        <v>155</v>
      </c>
      <c r="B594" t="s">
        <v>19</v>
      </c>
      <c r="C594" s="2">
        <v>44134.461805555555</v>
      </c>
      <c r="D594">
        <v>316.05</v>
      </c>
      <c r="E594" s="2">
        <v>44134.618055555555</v>
      </c>
      <c r="F594">
        <v>319.7</v>
      </c>
      <c r="G594" s="3">
        <v>1.15E-2</v>
      </c>
      <c r="H594">
        <v>-5253.94</v>
      </c>
      <c r="I594" s="3">
        <v>-3.1699999999999999E-2</v>
      </c>
      <c r="J594">
        <v>525</v>
      </c>
      <c r="K594">
        <v>165926.25</v>
      </c>
      <c r="L594">
        <v>1074847.08</v>
      </c>
      <c r="M594">
        <v>46</v>
      </c>
      <c r="N594">
        <v>-114.22</v>
      </c>
      <c r="O594" s="3">
        <v>-4.2200000000000001E-2</v>
      </c>
      <c r="P594" s="3">
        <v>0.1236</v>
      </c>
      <c r="Q594" t="s">
        <v>20</v>
      </c>
    </row>
    <row r="595" spans="1:17">
      <c r="A595" t="s">
        <v>147</v>
      </c>
      <c r="B595" t="s">
        <v>19</v>
      </c>
      <c r="C595" s="2">
        <v>44134.618055555555</v>
      </c>
      <c r="D595">
        <v>293.10000000000002</v>
      </c>
      <c r="E595" s="2">
        <v>44137.413194444445</v>
      </c>
      <c r="F595">
        <v>311.95</v>
      </c>
      <c r="G595" s="3">
        <v>6.4299999999999996E-2</v>
      </c>
      <c r="H595">
        <v>-13072.76</v>
      </c>
      <c r="I595" s="3">
        <v>-8.5000000000000006E-2</v>
      </c>
      <c r="J595">
        <v>525</v>
      </c>
      <c r="K595">
        <v>153877.5</v>
      </c>
      <c r="L595">
        <v>1061774.32</v>
      </c>
      <c r="M595">
        <v>18</v>
      </c>
      <c r="N595">
        <v>-726.26</v>
      </c>
      <c r="O595" s="3">
        <v>-8.1500000000000003E-2</v>
      </c>
      <c r="P595" s="3">
        <v>0.10639999999999999</v>
      </c>
      <c r="Q595" t="s">
        <v>20</v>
      </c>
    </row>
    <row r="596" spans="1:17">
      <c r="A596" t="s">
        <v>155</v>
      </c>
      <c r="B596" t="s">
        <v>19</v>
      </c>
      <c r="C596" s="2">
        <v>44137.413194444445</v>
      </c>
      <c r="D596">
        <v>284.85000000000002</v>
      </c>
      <c r="E596" s="2">
        <v>44137.552083333336</v>
      </c>
      <c r="F596">
        <v>310</v>
      </c>
      <c r="G596" s="3">
        <v>8.8300000000000003E-2</v>
      </c>
      <c r="H596">
        <v>-16326.71</v>
      </c>
      <c r="I596" s="3">
        <v>-0.10920000000000001</v>
      </c>
      <c r="J596">
        <v>525</v>
      </c>
      <c r="K596">
        <v>149546.25</v>
      </c>
      <c r="L596">
        <v>1045447.6</v>
      </c>
      <c r="M596">
        <v>41</v>
      </c>
      <c r="N596">
        <v>-398.21</v>
      </c>
      <c r="O596" s="3">
        <v>-0.1164</v>
      </c>
      <c r="P596" s="3">
        <v>1.9099999999999999E-2</v>
      </c>
      <c r="Q596" t="s">
        <v>20</v>
      </c>
    </row>
    <row r="597" spans="1:17">
      <c r="A597" t="s">
        <v>147</v>
      </c>
      <c r="B597" t="s">
        <v>19</v>
      </c>
      <c r="C597" s="2">
        <v>44137.552083333336</v>
      </c>
      <c r="D597">
        <v>280.55</v>
      </c>
      <c r="E597" s="2">
        <v>44139.548611111109</v>
      </c>
      <c r="F597">
        <v>180.75</v>
      </c>
      <c r="G597" s="3">
        <v>-0.35570000000000002</v>
      </c>
      <c r="H597">
        <v>49973.18</v>
      </c>
      <c r="I597" s="3">
        <v>0.33929999999999999</v>
      </c>
      <c r="J597">
        <v>525</v>
      </c>
      <c r="K597">
        <v>147288.75</v>
      </c>
      <c r="L597">
        <v>1095420.78</v>
      </c>
      <c r="M597">
        <v>152</v>
      </c>
      <c r="N597">
        <v>328.77</v>
      </c>
      <c r="O597" s="3">
        <v>-6.9000000000000006E-2</v>
      </c>
      <c r="P597" s="3">
        <v>0.49559999999999998</v>
      </c>
      <c r="Q597" t="s">
        <v>20</v>
      </c>
    </row>
    <row r="598" spans="1:17">
      <c r="A598" t="s">
        <v>160</v>
      </c>
      <c r="B598" t="s">
        <v>19</v>
      </c>
      <c r="C598" s="2">
        <v>44139.548611111109</v>
      </c>
      <c r="D598">
        <v>261.45</v>
      </c>
      <c r="E598" s="2">
        <v>44139.597222222219</v>
      </c>
      <c r="F598">
        <v>301.8</v>
      </c>
      <c r="G598" s="3">
        <v>0.15429999999999999</v>
      </c>
      <c r="H598">
        <v>-24140.81</v>
      </c>
      <c r="I598" s="3">
        <v>-0.1759</v>
      </c>
      <c r="J598">
        <v>525</v>
      </c>
      <c r="K598">
        <v>137261.25</v>
      </c>
      <c r="L598">
        <v>1071279.97</v>
      </c>
      <c r="M598">
        <v>15</v>
      </c>
      <c r="N598">
        <v>-1609.39</v>
      </c>
      <c r="O598" s="3">
        <v>-0.1704</v>
      </c>
      <c r="P598" s="3">
        <v>9.7299999999999998E-2</v>
      </c>
      <c r="Q598" t="s">
        <v>20</v>
      </c>
    </row>
    <row r="599" spans="1:17">
      <c r="A599" t="s">
        <v>158</v>
      </c>
      <c r="B599" t="s">
        <v>19</v>
      </c>
      <c r="C599" s="2">
        <v>44139.597222222219</v>
      </c>
      <c r="D599">
        <v>259.55</v>
      </c>
      <c r="E599" s="2">
        <v>44146.46875</v>
      </c>
      <c r="F599">
        <v>38.85</v>
      </c>
      <c r="G599" s="3">
        <v>-0.85029999999999994</v>
      </c>
      <c r="H599">
        <v>114300.9</v>
      </c>
      <c r="I599" s="3">
        <v>0.83879999999999999</v>
      </c>
      <c r="J599">
        <v>525</v>
      </c>
      <c r="K599">
        <v>136263.75</v>
      </c>
      <c r="L599">
        <v>1185580.8700000001</v>
      </c>
      <c r="M599">
        <v>344</v>
      </c>
      <c r="N599">
        <v>332.27</v>
      </c>
      <c r="O599" s="3">
        <v>-1.7100000000000001E-2</v>
      </c>
      <c r="P599" s="3">
        <v>0.87980000000000003</v>
      </c>
      <c r="Q599" t="s">
        <v>20</v>
      </c>
    </row>
    <row r="600" spans="1:17">
      <c r="A600" t="s">
        <v>372</v>
      </c>
      <c r="B600" t="s">
        <v>19</v>
      </c>
      <c r="C600" s="2">
        <v>44146.46875</v>
      </c>
      <c r="D600">
        <v>216.9</v>
      </c>
      <c r="E600" s="2">
        <v>44146.583333333336</v>
      </c>
      <c r="F600">
        <v>271</v>
      </c>
      <c r="G600" s="3">
        <v>0.24940000000000001</v>
      </c>
      <c r="H600">
        <v>-30963.97</v>
      </c>
      <c r="I600" s="3">
        <v>-0.27189999999999998</v>
      </c>
      <c r="J600">
        <v>525</v>
      </c>
      <c r="K600">
        <v>113872.5</v>
      </c>
      <c r="L600">
        <v>1154616.8899999999</v>
      </c>
      <c r="M600">
        <v>34</v>
      </c>
      <c r="N600">
        <v>-910.71</v>
      </c>
      <c r="O600" s="3">
        <v>-0.24940000000000001</v>
      </c>
      <c r="P600" s="3">
        <v>0.13689999999999999</v>
      </c>
      <c r="Q600" t="s">
        <v>20</v>
      </c>
    </row>
    <row r="601" spans="1:17">
      <c r="A601" t="s">
        <v>169</v>
      </c>
      <c r="B601" t="s">
        <v>19</v>
      </c>
      <c r="C601" s="2">
        <v>44146.583333333336</v>
      </c>
      <c r="D601">
        <v>184.25</v>
      </c>
      <c r="E601" s="2">
        <v>44147.510416666664</v>
      </c>
      <c r="F601">
        <v>190.6</v>
      </c>
      <c r="G601" s="3">
        <v>3.4500000000000003E-2</v>
      </c>
      <c r="H601">
        <v>-4544.32</v>
      </c>
      <c r="I601" s="3">
        <v>-5.4800000000000001E-2</v>
      </c>
      <c r="J601">
        <v>450</v>
      </c>
      <c r="K601">
        <v>82912.5</v>
      </c>
      <c r="L601">
        <v>1150072.57</v>
      </c>
      <c r="M601">
        <v>56</v>
      </c>
      <c r="N601">
        <v>-81.150000000000006</v>
      </c>
      <c r="O601" s="3">
        <v>-8.0100000000000005E-2</v>
      </c>
      <c r="P601" s="3">
        <v>0.13320000000000001</v>
      </c>
      <c r="Q601" t="s">
        <v>20</v>
      </c>
    </row>
    <row r="602" spans="1:17">
      <c r="A602" t="s">
        <v>386</v>
      </c>
      <c r="B602" t="s">
        <v>19</v>
      </c>
      <c r="C602" s="2">
        <v>44147.510416666664</v>
      </c>
      <c r="D602">
        <v>176.75</v>
      </c>
      <c r="E602" s="2">
        <v>44148.430555555555</v>
      </c>
      <c r="F602">
        <v>185</v>
      </c>
      <c r="G602" s="3">
        <v>4.6699999999999998E-2</v>
      </c>
      <c r="H602">
        <v>-5340.38</v>
      </c>
      <c r="I602" s="3">
        <v>-6.7100000000000007E-2</v>
      </c>
      <c r="J602">
        <v>450</v>
      </c>
      <c r="K602">
        <v>79537.5</v>
      </c>
      <c r="L602">
        <v>1144732.19</v>
      </c>
      <c r="M602">
        <v>54</v>
      </c>
      <c r="N602">
        <v>-98.9</v>
      </c>
      <c r="O602" s="3">
        <v>-0.12590000000000001</v>
      </c>
      <c r="P602" s="3">
        <v>0.31740000000000002</v>
      </c>
      <c r="Q602" t="s">
        <v>20</v>
      </c>
    </row>
    <row r="603" spans="1:17">
      <c r="A603" t="s">
        <v>169</v>
      </c>
      <c r="B603" t="s">
        <v>19</v>
      </c>
      <c r="C603" s="2">
        <v>44148.430555555555</v>
      </c>
      <c r="D603">
        <v>142.65</v>
      </c>
      <c r="E603" s="2">
        <v>44152.607638888891</v>
      </c>
      <c r="F603">
        <v>76</v>
      </c>
      <c r="G603" s="3">
        <v>-0.4672</v>
      </c>
      <c r="H603">
        <v>29008.58</v>
      </c>
      <c r="I603" s="3">
        <v>0.45190000000000002</v>
      </c>
      <c r="J603">
        <v>450</v>
      </c>
      <c r="K603">
        <v>64192.5</v>
      </c>
      <c r="L603">
        <v>1173740.77</v>
      </c>
      <c r="M603">
        <v>141</v>
      </c>
      <c r="N603">
        <v>205.73</v>
      </c>
      <c r="O603" s="3">
        <v>-0.2177</v>
      </c>
      <c r="P603" s="3">
        <v>0.52890000000000004</v>
      </c>
      <c r="Q603" t="s">
        <v>20</v>
      </c>
    </row>
    <row r="604" spans="1:17">
      <c r="A604" t="s">
        <v>380</v>
      </c>
      <c r="B604" t="s">
        <v>19</v>
      </c>
      <c r="C604" s="2">
        <v>44152.607638888891</v>
      </c>
      <c r="D604">
        <v>155.05000000000001</v>
      </c>
      <c r="E604" s="2">
        <v>44153.569444444445</v>
      </c>
      <c r="F604">
        <v>171.25</v>
      </c>
      <c r="G604" s="3">
        <v>0.1045</v>
      </c>
      <c r="H604">
        <v>-8758.35</v>
      </c>
      <c r="I604" s="3">
        <v>-0.1255</v>
      </c>
      <c r="J604">
        <v>450</v>
      </c>
      <c r="K604">
        <v>69772.5</v>
      </c>
      <c r="L604">
        <v>1164982.42</v>
      </c>
      <c r="M604">
        <v>66</v>
      </c>
      <c r="N604">
        <v>-132.69999999999999</v>
      </c>
      <c r="O604" s="3">
        <v>-0.2122</v>
      </c>
      <c r="P604" s="3">
        <v>7.7100000000000002E-2</v>
      </c>
      <c r="Q604" t="s">
        <v>20</v>
      </c>
    </row>
    <row r="605" spans="1:17">
      <c r="A605" t="s">
        <v>171</v>
      </c>
      <c r="B605" t="s">
        <v>19</v>
      </c>
      <c r="C605" s="2">
        <v>44153.569444444445</v>
      </c>
      <c r="D605">
        <v>126</v>
      </c>
      <c r="E605" s="2">
        <v>44154.385416666664</v>
      </c>
      <c r="F605">
        <v>115.75</v>
      </c>
      <c r="G605" s="3">
        <v>-8.1299999999999997E-2</v>
      </c>
      <c r="H605">
        <v>3524.63</v>
      </c>
      <c r="I605" s="3">
        <v>6.2199999999999998E-2</v>
      </c>
      <c r="J605">
        <v>450</v>
      </c>
      <c r="K605">
        <v>56700</v>
      </c>
      <c r="L605">
        <v>1168507.04</v>
      </c>
      <c r="M605">
        <v>24</v>
      </c>
      <c r="N605">
        <v>146.86000000000001</v>
      </c>
      <c r="O605" s="3">
        <v>-5.5599999999999997E-2</v>
      </c>
      <c r="P605" s="3">
        <v>0.28570000000000001</v>
      </c>
      <c r="Q605" t="s">
        <v>20</v>
      </c>
    </row>
    <row r="606" spans="1:17">
      <c r="A606" t="s">
        <v>170</v>
      </c>
      <c r="B606" t="s">
        <v>19</v>
      </c>
      <c r="C606" s="2">
        <v>44154.385416666664</v>
      </c>
      <c r="D606">
        <v>114.45</v>
      </c>
      <c r="E606" s="2">
        <v>44154.402777777781</v>
      </c>
      <c r="F606">
        <v>143.9</v>
      </c>
      <c r="G606" s="3">
        <v>0.25729999999999997</v>
      </c>
      <c r="H606">
        <v>-14415.07</v>
      </c>
      <c r="I606" s="3">
        <v>-0.27989999999999998</v>
      </c>
      <c r="J606">
        <v>450</v>
      </c>
      <c r="K606">
        <v>51502.5</v>
      </c>
      <c r="L606">
        <v>1154091.97</v>
      </c>
      <c r="M606">
        <v>6</v>
      </c>
      <c r="N606">
        <v>-2402.5100000000002</v>
      </c>
      <c r="O606" s="3">
        <v>-0.25729999999999997</v>
      </c>
      <c r="P606" s="3">
        <v>0.28089999999999998</v>
      </c>
      <c r="Q606" t="s">
        <v>20</v>
      </c>
    </row>
    <row r="607" spans="1:17">
      <c r="A607" t="s">
        <v>171</v>
      </c>
      <c r="B607" t="s">
        <v>19</v>
      </c>
      <c r="C607" s="2">
        <v>44154.402777777781</v>
      </c>
      <c r="D607">
        <v>98.8</v>
      </c>
      <c r="E607" s="2">
        <v>44154.559027777781</v>
      </c>
      <c r="F607">
        <v>105.85</v>
      </c>
      <c r="G607" s="3">
        <v>7.1400000000000005E-2</v>
      </c>
      <c r="H607">
        <v>-4093.42</v>
      </c>
      <c r="I607" s="3">
        <v>-9.2100000000000001E-2</v>
      </c>
      <c r="J607">
        <v>450</v>
      </c>
      <c r="K607">
        <v>44460</v>
      </c>
      <c r="L607">
        <v>1149998.54</v>
      </c>
      <c r="M607">
        <v>46</v>
      </c>
      <c r="N607">
        <v>-88.99</v>
      </c>
      <c r="O607" s="3">
        <v>-0.1032</v>
      </c>
      <c r="P607" s="3">
        <v>0.22059999999999999</v>
      </c>
      <c r="Q607" t="s">
        <v>20</v>
      </c>
    </row>
    <row r="608" spans="1:17">
      <c r="A608" t="s">
        <v>170</v>
      </c>
      <c r="B608" t="s">
        <v>19</v>
      </c>
      <c r="C608" s="2">
        <v>44154.559027777781</v>
      </c>
      <c r="D608">
        <v>117</v>
      </c>
      <c r="E608" s="2">
        <v>44155.548611111109</v>
      </c>
      <c r="F608">
        <v>64.5</v>
      </c>
      <c r="G608" s="3">
        <v>-0.44869999999999999</v>
      </c>
      <c r="H608">
        <v>22808.25</v>
      </c>
      <c r="I608" s="3">
        <v>0.43319999999999997</v>
      </c>
      <c r="J608">
        <v>450</v>
      </c>
      <c r="K608">
        <v>52650</v>
      </c>
      <c r="L608">
        <v>1172806.79</v>
      </c>
      <c r="M608">
        <v>74</v>
      </c>
      <c r="N608">
        <v>308.22000000000003</v>
      </c>
      <c r="O608" s="3">
        <v>-0.1081</v>
      </c>
      <c r="P608" s="3">
        <v>0.5897</v>
      </c>
      <c r="Q608" t="s">
        <v>20</v>
      </c>
    </row>
    <row r="609" spans="1:17">
      <c r="A609" t="s">
        <v>394</v>
      </c>
      <c r="B609" t="s">
        <v>19</v>
      </c>
      <c r="C609" s="2">
        <v>44155.548611111109</v>
      </c>
      <c r="D609">
        <v>96.8</v>
      </c>
      <c r="E609" s="2">
        <v>44160.4375</v>
      </c>
      <c r="F609">
        <v>10.9</v>
      </c>
      <c r="G609" s="3">
        <v>-0.88739999999999997</v>
      </c>
      <c r="H609">
        <v>38170.35</v>
      </c>
      <c r="I609" s="3">
        <v>0.87629999999999997</v>
      </c>
      <c r="J609">
        <v>450</v>
      </c>
      <c r="K609">
        <v>43560</v>
      </c>
      <c r="L609">
        <v>1210977.1399999999</v>
      </c>
      <c r="M609">
        <v>197</v>
      </c>
      <c r="N609">
        <v>193.76</v>
      </c>
      <c r="O609" s="3">
        <v>-0.1963</v>
      </c>
      <c r="P609" s="3">
        <v>0.93389999999999995</v>
      </c>
      <c r="Q609" t="s">
        <v>20</v>
      </c>
    </row>
    <row r="610" spans="1:17">
      <c r="A610" t="s">
        <v>379</v>
      </c>
      <c r="B610" t="s">
        <v>19</v>
      </c>
      <c r="C610" s="2">
        <v>44160.4375</v>
      </c>
      <c r="D610">
        <v>53.05</v>
      </c>
      <c r="E610" s="2">
        <v>44161.541666666664</v>
      </c>
      <c r="F610">
        <v>0.75</v>
      </c>
      <c r="G610" s="3">
        <v>-0.9859</v>
      </c>
      <c r="H610">
        <v>23292.9</v>
      </c>
      <c r="I610" s="3">
        <v>0.97570000000000001</v>
      </c>
      <c r="J610">
        <v>450</v>
      </c>
      <c r="K610">
        <v>23872.5</v>
      </c>
      <c r="L610">
        <v>1234270.04</v>
      </c>
      <c r="M610">
        <v>107</v>
      </c>
      <c r="N610">
        <v>217.69</v>
      </c>
      <c r="O610" s="3">
        <v>-4.4299999999999999E-2</v>
      </c>
      <c r="P610" s="3">
        <v>0.99429999999999996</v>
      </c>
      <c r="Q610" t="s">
        <v>20</v>
      </c>
    </row>
    <row r="611" spans="1:17">
      <c r="A611" t="s">
        <v>171</v>
      </c>
      <c r="B611" t="s">
        <v>19</v>
      </c>
      <c r="C611" s="2">
        <v>44161.541666666664</v>
      </c>
      <c r="D611">
        <v>23</v>
      </c>
      <c r="E611" s="2">
        <v>44161.642361111109</v>
      </c>
      <c r="F611">
        <v>0.05</v>
      </c>
      <c r="G611" s="3">
        <v>-0.99780000000000002</v>
      </c>
      <c r="H611">
        <v>10223.780000000001</v>
      </c>
      <c r="I611" s="3">
        <v>0.98780000000000001</v>
      </c>
      <c r="J611">
        <v>450</v>
      </c>
      <c r="K611">
        <v>10350</v>
      </c>
      <c r="L611">
        <v>1244493.82</v>
      </c>
      <c r="M611">
        <v>30</v>
      </c>
      <c r="N611">
        <v>340.79</v>
      </c>
      <c r="O611" s="3">
        <v>-1.0978000000000001</v>
      </c>
      <c r="P611" s="3">
        <v>0.99780000000000002</v>
      </c>
      <c r="Q611" t="s">
        <v>20</v>
      </c>
    </row>
    <row r="612" spans="1:17">
      <c r="A612" t="s">
        <v>172</v>
      </c>
      <c r="B612" t="s">
        <v>19</v>
      </c>
      <c r="C612" s="2">
        <v>44162.385416666664</v>
      </c>
      <c r="D612">
        <v>255.3</v>
      </c>
      <c r="E612" s="2">
        <v>44162.590277777781</v>
      </c>
      <c r="F612">
        <v>255.75</v>
      </c>
      <c r="G612" s="3">
        <v>1.8E-3</v>
      </c>
      <c r="H612">
        <v>-2502.2199999999998</v>
      </c>
      <c r="I612" s="3">
        <v>-2.18E-2</v>
      </c>
      <c r="J612">
        <v>450</v>
      </c>
      <c r="K612">
        <v>114885</v>
      </c>
      <c r="L612">
        <v>1241991.5900000001</v>
      </c>
      <c r="M612">
        <v>60</v>
      </c>
      <c r="N612">
        <v>-41.7</v>
      </c>
      <c r="O612" s="3">
        <v>-8.2500000000000004E-2</v>
      </c>
      <c r="P612" s="3">
        <v>9.8900000000000002E-2</v>
      </c>
      <c r="Q612" t="s">
        <v>20</v>
      </c>
    </row>
    <row r="613" spans="1:17">
      <c r="A613" t="s">
        <v>388</v>
      </c>
      <c r="B613" t="s">
        <v>19</v>
      </c>
      <c r="C613" s="2">
        <v>44162.590277777781</v>
      </c>
      <c r="D613">
        <v>293</v>
      </c>
      <c r="E613" s="2">
        <v>44166.385416666664</v>
      </c>
      <c r="F613">
        <v>273.55</v>
      </c>
      <c r="G613" s="3">
        <v>-6.6400000000000001E-2</v>
      </c>
      <c r="H613">
        <v>6203.03</v>
      </c>
      <c r="I613" s="3">
        <v>4.7E-2</v>
      </c>
      <c r="J613">
        <v>450</v>
      </c>
      <c r="K613">
        <v>131850</v>
      </c>
      <c r="L613">
        <v>1248194.6200000001</v>
      </c>
      <c r="M613">
        <v>18</v>
      </c>
      <c r="N613">
        <v>344.61</v>
      </c>
      <c r="O613" s="3">
        <v>-3.7499999999999999E-2</v>
      </c>
      <c r="P613" s="3">
        <v>0.13450000000000001</v>
      </c>
      <c r="Q613" t="s">
        <v>20</v>
      </c>
    </row>
    <row r="614" spans="1:17">
      <c r="A614" t="s">
        <v>172</v>
      </c>
      <c r="B614" t="s">
        <v>19</v>
      </c>
      <c r="C614" s="2">
        <v>44166.385416666664</v>
      </c>
      <c r="D614">
        <v>267.05</v>
      </c>
      <c r="E614" s="2">
        <v>44167.475694444445</v>
      </c>
      <c r="F614">
        <v>213.85</v>
      </c>
      <c r="G614" s="3">
        <v>-0.19919999999999999</v>
      </c>
      <c r="H614">
        <v>21775.95</v>
      </c>
      <c r="I614" s="3">
        <v>0.1812</v>
      </c>
      <c r="J614">
        <v>450</v>
      </c>
      <c r="K614">
        <v>120172.49</v>
      </c>
      <c r="L614">
        <v>1269970.57</v>
      </c>
      <c r="M614">
        <v>103</v>
      </c>
      <c r="N614">
        <v>211.42</v>
      </c>
      <c r="O614" s="3">
        <v>-2.8299999999999999E-2</v>
      </c>
      <c r="P614" s="3">
        <v>0.31790000000000002</v>
      </c>
      <c r="Q614" t="s">
        <v>20</v>
      </c>
    </row>
    <row r="615" spans="1:17">
      <c r="A615" t="s">
        <v>379</v>
      </c>
      <c r="B615" t="s">
        <v>19</v>
      </c>
      <c r="C615" s="2">
        <v>44167.475694444445</v>
      </c>
      <c r="D615">
        <v>270</v>
      </c>
      <c r="E615" s="2">
        <v>44167.614583333336</v>
      </c>
      <c r="F615">
        <v>283.60000000000002</v>
      </c>
      <c r="G615" s="3">
        <v>5.04E-2</v>
      </c>
      <c r="H615">
        <v>-8611.2000000000007</v>
      </c>
      <c r="I615" s="3">
        <v>-7.0900000000000005E-2</v>
      </c>
      <c r="J615">
        <v>450</v>
      </c>
      <c r="K615">
        <v>121500</v>
      </c>
      <c r="L615">
        <v>1261359.3700000001</v>
      </c>
      <c r="M615">
        <v>41</v>
      </c>
      <c r="N615">
        <v>-210.03</v>
      </c>
      <c r="O615" s="3">
        <v>-7.22E-2</v>
      </c>
      <c r="P615" s="3">
        <v>0.18809999999999999</v>
      </c>
      <c r="Q615" t="s">
        <v>20</v>
      </c>
    </row>
    <row r="616" spans="1:17">
      <c r="A616" t="s">
        <v>173</v>
      </c>
      <c r="B616" t="s">
        <v>19</v>
      </c>
      <c r="C616" s="2">
        <v>44167.614583333336</v>
      </c>
      <c r="D616">
        <v>228.65</v>
      </c>
      <c r="E616" s="2">
        <v>44168.59375</v>
      </c>
      <c r="F616">
        <v>215.35</v>
      </c>
      <c r="G616" s="3">
        <v>-5.8200000000000002E-2</v>
      </c>
      <c r="H616">
        <v>3987</v>
      </c>
      <c r="I616" s="3">
        <v>3.8699999999999998E-2</v>
      </c>
      <c r="J616">
        <v>450</v>
      </c>
      <c r="K616">
        <v>102892.5</v>
      </c>
      <c r="L616">
        <v>1265346.3700000001</v>
      </c>
      <c r="M616">
        <v>71</v>
      </c>
      <c r="N616">
        <v>56.15</v>
      </c>
      <c r="O616" s="3">
        <v>-8.5900000000000004E-2</v>
      </c>
      <c r="P616" s="3">
        <v>0.1734</v>
      </c>
      <c r="Q616" t="s">
        <v>20</v>
      </c>
    </row>
    <row r="617" spans="1:17">
      <c r="A617" t="s">
        <v>379</v>
      </c>
      <c r="B617" t="s">
        <v>19</v>
      </c>
      <c r="C617" s="2">
        <v>44168.59375</v>
      </c>
      <c r="D617">
        <v>276.14999999999998</v>
      </c>
      <c r="E617" s="2">
        <v>44169.388888888891</v>
      </c>
      <c r="F617">
        <v>308.7</v>
      </c>
      <c r="G617" s="3">
        <v>0.1179</v>
      </c>
      <c r="H617">
        <v>-17279.330000000002</v>
      </c>
      <c r="I617" s="3">
        <v>-0.13900000000000001</v>
      </c>
      <c r="J617">
        <v>450</v>
      </c>
      <c r="K617">
        <v>124267.5</v>
      </c>
      <c r="L617">
        <v>1248067.04</v>
      </c>
      <c r="M617">
        <v>18</v>
      </c>
      <c r="N617">
        <v>-959.96</v>
      </c>
      <c r="O617" s="3">
        <v>-0.1179</v>
      </c>
      <c r="P617" s="3">
        <v>1.1900000000000001E-2</v>
      </c>
      <c r="Q617" t="s">
        <v>20</v>
      </c>
    </row>
    <row r="618" spans="1:17">
      <c r="A618" t="s">
        <v>174</v>
      </c>
      <c r="B618" t="s">
        <v>19</v>
      </c>
      <c r="C618" s="2">
        <v>44169.388888888891</v>
      </c>
      <c r="D618">
        <v>220.7</v>
      </c>
      <c r="E618" s="2">
        <v>44169.53125</v>
      </c>
      <c r="F618">
        <v>218.1</v>
      </c>
      <c r="G618" s="3">
        <v>-1.18E-2</v>
      </c>
      <c r="H618">
        <v>-804.6</v>
      </c>
      <c r="I618" s="3">
        <v>-8.0999999999999996E-3</v>
      </c>
      <c r="J618">
        <v>450</v>
      </c>
      <c r="K618">
        <v>99315</v>
      </c>
      <c r="L618">
        <v>1247262.44</v>
      </c>
      <c r="M618">
        <v>42</v>
      </c>
      <c r="N618">
        <v>-19.16</v>
      </c>
      <c r="O618" s="3">
        <v>-2.8299999999999999E-2</v>
      </c>
      <c r="P618" s="3">
        <v>0.12870000000000001</v>
      </c>
      <c r="Q618" t="s">
        <v>20</v>
      </c>
    </row>
    <row r="619" spans="1:17">
      <c r="A619" t="s">
        <v>384</v>
      </c>
      <c r="B619" t="s">
        <v>19</v>
      </c>
      <c r="C619" s="2">
        <v>44169.53125</v>
      </c>
      <c r="D619">
        <v>245.55</v>
      </c>
      <c r="E619" s="2">
        <v>44169.600694444445</v>
      </c>
      <c r="F619">
        <v>264.60000000000002</v>
      </c>
      <c r="G619" s="3">
        <v>7.7600000000000002E-2</v>
      </c>
      <c r="H619">
        <v>-10868.18</v>
      </c>
      <c r="I619" s="3">
        <v>-9.8400000000000001E-2</v>
      </c>
      <c r="J619">
        <v>450</v>
      </c>
      <c r="K619">
        <v>110497.5</v>
      </c>
      <c r="L619">
        <v>1236394.27</v>
      </c>
      <c r="M619">
        <v>21</v>
      </c>
      <c r="N619">
        <v>-517.53</v>
      </c>
      <c r="O619" s="3">
        <v>-0.1108</v>
      </c>
      <c r="P619" s="3">
        <v>4.2999999999999997E-2</v>
      </c>
      <c r="Q619" t="s">
        <v>20</v>
      </c>
    </row>
    <row r="620" spans="1:17">
      <c r="A620" t="s">
        <v>174</v>
      </c>
      <c r="B620" t="s">
        <v>19</v>
      </c>
      <c r="C620" s="2">
        <v>44169.600694444445</v>
      </c>
      <c r="D620">
        <v>189.75</v>
      </c>
      <c r="E620" s="2">
        <v>44173.475694444445</v>
      </c>
      <c r="F620">
        <v>150.05000000000001</v>
      </c>
      <c r="G620" s="3">
        <v>-0.2092</v>
      </c>
      <c r="H620">
        <v>16335.9</v>
      </c>
      <c r="I620" s="3">
        <v>0.1913</v>
      </c>
      <c r="J620">
        <v>450</v>
      </c>
      <c r="K620">
        <v>85387.5</v>
      </c>
      <c r="L620">
        <v>1252730.17</v>
      </c>
      <c r="M620">
        <v>117</v>
      </c>
      <c r="N620">
        <v>139.62</v>
      </c>
      <c r="O620" s="3">
        <v>-3.61E-2</v>
      </c>
      <c r="P620" s="3">
        <v>0.36149999999999999</v>
      </c>
      <c r="Q620" t="s">
        <v>20</v>
      </c>
    </row>
    <row r="621" spans="1:17">
      <c r="A621" t="s">
        <v>377</v>
      </c>
      <c r="B621" t="s">
        <v>19</v>
      </c>
      <c r="C621" s="2">
        <v>44173.475694444445</v>
      </c>
      <c r="D621">
        <v>254.8</v>
      </c>
      <c r="E621" s="2">
        <v>44173.565972222219</v>
      </c>
      <c r="F621">
        <v>287.05</v>
      </c>
      <c r="G621" s="3">
        <v>0.12659999999999999</v>
      </c>
      <c r="H621">
        <v>-16950.82</v>
      </c>
      <c r="I621" s="3">
        <v>-0.14779999999999999</v>
      </c>
      <c r="J621">
        <v>450</v>
      </c>
      <c r="K621">
        <v>114660</v>
      </c>
      <c r="L621">
        <v>1235779.3400000001</v>
      </c>
      <c r="M621">
        <v>27</v>
      </c>
      <c r="N621">
        <v>-627.80999999999995</v>
      </c>
      <c r="O621" s="3">
        <v>-0.13109999999999999</v>
      </c>
      <c r="P621" s="3">
        <v>3.9800000000000002E-2</v>
      </c>
      <c r="Q621" t="s">
        <v>20</v>
      </c>
    </row>
    <row r="622" spans="1:17">
      <c r="A622" t="s">
        <v>175</v>
      </c>
      <c r="B622" t="s">
        <v>19</v>
      </c>
      <c r="C622" s="2">
        <v>44173.565972222219</v>
      </c>
      <c r="D622">
        <v>201</v>
      </c>
      <c r="E622" s="2">
        <v>44175.385416666664</v>
      </c>
      <c r="F622">
        <v>156</v>
      </c>
      <c r="G622" s="3">
        <v>-0.22389999999999999</v>
      </c>
      <c r="H622">
        <v>18643.5</v>
      </c>
      <c r="I622" s="3">
        <v>0.20610000000000001</v>
      </c>
      <c r="J622">
        <v>450</v>
      </c>
      <c r="K622">
        <v>90450</v>
      </c>
      <c r="L622">
        <v>1254422.8400000001</v>
      </c>
      <c r="M622">
        <v>101</v>
      </c>
      <c r="N622">
        <v>184.59</v>
      </c>
      <c r="O622" s="3">
        <v>-1.54E-2</v>
      </c>
      <c r="P622" s="3">
        <v>0.30349999999999999</v>
      </c>
      <c r="Q622" t="s">
        <v>20</v>
      </c>
    </row>
    <row r="623" spans="1:17">
      <c r="A623" t="s">
        <v>176</v>
      </c>
      <c r="B623" t="s">
        <v>19</v>
      </c>
      <c r="C623" s="2">
        <v>44175.385416666664</v>
      </c>
      <c r="D623">
        <v>213.75</v>
      </c>
      <c r="E623" s="2">
        <v>44175.604166666664</v>
      </c>
      <c r="F623">
        <v>195.75</v>
      </c>
      <c r="G623" s="3">
        <v>-8.4199999999999997E-2</v>
      </c>
      <c r="H623">
        <v>6257.25</v>
      </c>
      <c r="I623" s="3">
        <v>6.5100000000000005E-2</v>
      </c>
      <c r="J623">
        <v>450</v>
      </c>
      <c r="K623">
        <v>96187.5</v>
      </c>
      <c r="L623">
        <v>1260680.0900000001</v>
      </c>
      <c r="M623">
        <v>64</v>
      </c>
      <c r="N623">
        <v>97.77</v>
      </c>
      <c r="O623" s="3">
        <v>-5.45E-2</v>
      </c>
      <c r="P623" s="3">
        <v>0.18360000000000001</v>
      </c>
      <c r="Q623" t="s">
        <v>20</v>
      </c>
    </row>
    <row r="624" spans="1:17">
      <c r="A624" t="s">
        <v>177</v>
      </c>
      <c r="B624" t="s">
        <v>19</v>
      </c>
      <c r="C624" s="2">
        <v>44175.604166666664</v>
      </c>
      <c r="D624">
        <v>209.95</v>
      </c>
      <c r="E624" s="2">
        <v>44176.579861111109</v>
      </c>
      <c r="F624">
        <v>191.8</v>
      </c>
      <c r="G624" s="3">
        <v>-8.6400000000000005E-2</v>
      </c>
      <c r="H624">
        <v>6359.62</v>
      </c>
      <c r="I624" s="3">
        <v>6.7299999999999999E-2</v>
      </c>
      <c r="J624">
        <v>450</v>
      </c>
      <c r="K624">
        <v>94477.5</v>
      </c>
      <c r="L624">
        <v>1267039.72</v>
      </c>
      <c r="M624">
        <v>70</v>
      </c>
      <c r="N624">
        <v>90.85</v>
      </c>
      <c r="O624" s="3">
        <v>-2.5000000000000001E-2</v>
      </c>
      <c r="P624" s="3">
        <v>0.2379</v>
      </c>
      <c r="Q624" t="s">
        <v>20</v>
      </c>
    </row>
    <row r="625" spans="1:17">
      <c r="A625" t="s">
        <v>176</v>
      </c>
      <c r="B625" t="s">
        <v>19</v>
      </c>
      <c r="C625" s="2">
        <v>44176.579861111109</v>
      </c>
      <c r="D625">
        <v>210.5</v>
      </c>
      <c r="E625" s="2">
        <v>44179.385416666664</v>
      </c>
      <c r="F625">
        <v>252.5</v>
      </c>
      <c r="G625" s="3">
        <v>0.19950000000000001</v>
      </c>
      <c r="H625">
        <v>-20983.5</v>
      </c>
      <c r="I625" s="3">
        <v>-0.2215</v>
      </c>
      <c r="J625">
        <v>450</v>
      </c>
      <c r="K625">
        <v>94725</v>
      </c>
      <c r="L625">
        <v>1246056.22</v>
      </c>
      <c r="M625">
        <v>21</v>
      </c>
      <c r="N625">
        <v>-999.21</v>
      </c>
      <c r="O625" s="3">
        <v>-0.19950000000000001</v>
      </c>
      <c r="P625" s="3">
        <v>0.21329999999999999</v>
      </c>
      <c r="Q625" t="s">
        <v>20</v>
      </c>
    </row>
    <row r="626" spans="1:17">
      <c r="A626" t="s">
        <v>371</v>
      </c>
      <c r="B626" t="s">
        <v>19</v>
      </c>
      <c r="C626" s="2">
        <v>44179.385416666664</v>
      </c>
      <c r="D626">
        <v>197.1</v>
      </c>
      <c r="E626" s="2">
        <v>44179.538194444445</v>
      </c>
      <c r="F626">
        <v>247.1</v>
      </c>
      <c r="G626" s="3">
        <v>0.25369999999999998</v>
      </c>
      <c r="H626">
        <v>-24498.9</v>
      </c>
      <c r="I626" s="3">
        <v>-0.2762</v>
      </c>
      <c r="J626">
        <v>450</v>
      </c>
      <c r="K626">
        <v>88695</v>
      </c>
      <c r="L626">
        <v>1221557.32</v>
      </c>
      <c r="M626">
        <v>45</v>
      </c>
      <c r="N626">
        <v>-544.41999999999996</v>
      </c>
      <c r="O626" s="3">
        <v>-0.25369999999999998</v>
      </c>
      <c r="P626" s="3">
        <v>3.4000000000000002E-2</v>
      </c>
      <c r="Q626" t="s">
        <v>20</v>
      </c>
    </row>
    <row r="627" spans="1:17">
      <c r="A627" t="s">
        <v>176</v>
      </c>
      <c r="B627" t="s">
        <v>19</v>
      </c>
      <c r="C627" s="2">
        <v>44179.538194444445</v>
      </c>
      <c r="D627">
        <v>207.85</v>
      </c>
      <c r="E627" s="2">
        <v>44179.625</v>
      </c>
      <c r="F627">
        <v>235.5</v>
      </c>
      <c r="G627" s="3">
        <v>0.13300000000000001</v>
      </c>
      <c r="H627">
        <v>-14437.58</v>
      </c>
      <c r="I627" s="3">
        <v>-0.15440000000000001</v>
      </c>
      <c r="J627">
        <v>450</v>
      </c>
      <c r="K627">
        <v>93532.5</v>
      </c>
      <c r="L627">
        <v>1207119.74</v>
      </c>
      <c r="M627">
        <v>26</v>
      </c>
      <c r="N627">
        <v>-555.29</v>
      </c>
      <c r="O627" s="3">
        <v>-0.1648</v>
      </c>
      <c r="P627" s="3">
        <v>5.2900000000000003E-2</v>
      </c>
      <c r="Q627" t="s">
        <v>20</v>
      </c>
    </row>
    <row r="628" spans="1:17">
      <c r="A628" t="s">
        <v>371</v>
      </c>
      <c r="B628" t="s">
        <v>19</v>
      </c>
      <c r="C628" s="2">
        <v>44179.625</v>
      </c>
      <c r="D628">
        <v>209.6</v>
      </c>
      <c r="E628" s="2">
        <v>44180.399305555555</v>
      </c>
      <c r="F628">
        <v>249.75</v>
      </c>
      <c r="G628" s="3">
        <v>0.19159999999999999</v>
      </c>
      <c r="H628">
        <v>-20134.580000000002</v>
      </c>
      <c r="I628" s="3">
        <v>-0.2135</v>
      </c>
      <c r="J628">
        <v>450</v>
      </c>
      <c r="K628">
        <v>94320</v>
      </c>
      <c r="L628">
        <v>1186985.17</v>
      </c>
      <c r="M628">
        <v>12</v>
      </c>
      <c r="N628">
        <v>-1677.88</v>
      </c>
      <c r="O628" s="3">
        <v>-0.19159999999999999</v>
      </c>
      <c r="P628" s="3">
        <v>2.1899999999999999E-2</v>
      </c>
      <c r="Q628" t="s">
        <v>20</v>
      </c>
    </row>
    <row r="629" spans="1:17">
      <c r="A629" t="s">
        <v>176</v>
      </c>
      <c r="B629" t="s">
        <v>19</v>
      </c>
      <c r="C629" s="2">
        <v>44180.399305555555</v>
      </c>
      <c r="D629">
        <v>193.15</v>
      </c>
      <c r="E629" s="2">
        <v>44180.510416666664</v>
      </c>
      <c r="F629">
        <v>207.6</v>
      </c>
      <c r="G629" s="3">
        <v>7.4800000000000005E-2</v>
      </c>
      <c r="H629">
        <v>-8305.8700000000008</v>
      </c>
      <c r="I629" s="3">
        <v>-9.5600000000000004E-2</v>
      </c>
      <c r="J629">
        <v>450</v>
      </c>
      <c r="K629">
        <v>86917.5</v>
      </c>
      <c r="L629">
        <v>1178679.29</v>
      </c>
      <c r="M629">
        <v>33</v>
      </c>
      <c r="N629">
        <v>-251.69</v>
      </c>
      <c r="O629" s="3">
        <v>-7.6899999999999996E-2</v>
      </c>
      <c r="P629" s="3">
        <v>8.6999999999999994E-2</v>
      </c>
      <c r="Q629" t="s">
        <v>20</v>
      </c>
    </row>
    <row r="630" spans="1:17">
      <c r="A630" t="s">
        <v>177</v>
      </c>
      <c r="B630" t="s">
        <v>19</v>
      </c>
      <c r="C630" s="2">
        <v>44180.510416666664</v>
      </c>
      <c r="D630">
        <v>182.2</v>
      </c>
      <c r="E630" s="2">
        <v>44183.395833333336</v>
      </c>
      <c r="F630">
        <v>89.7</v>
      </c>
      <c r="G630" s="3">
        <v>-0.50770000000000004</v>
      </c>
      <c r="H630">
        <v>40401.449999999997</v>
      </c>
      <c r="I630" s="3">
        <v>0.49280000000000002</v>
      </c>
      <c r="J630">
        <v>450</v>
      </c>
      <c r="K630">
        <v>81990</v>
      </c>
      <c r="L630">
        <v>1219080.74</v>
      </c>
      <c r="M630">
        <v>196</v>
      </c>
      <c r="N630">
        <v>206.13</v>
      </c>
      <c r="O630" s="3">
        <v>-5.3800000000000001E-2</v>
      </c>
      <c r="P630" s="3">
        <v>0.62129999999999996</v>
      </c>
      <c r="Q630" t="s">
        <v>20</v>
      </c>
    </row>
    <row r="631" spans="1:17">
      <c r="A631" t="s">
        <v>178</v>
      </c>
      <c r="B631" t="s">
        <v>19</v>
      </c>
      <c r="C631" s="2">
        <v>44183.395833333336</v>
      </c>
      <c r="D631">
        <v>167.35</v>
      </c>
      <c r="E631" s="2">
        <v>44183.559027777781</v>
      </c>
      <c r="F631">
        <v>185.95</v>
      </c>
      <c r="G631" s="3">
        <v>0.1111</v>
      </c>
      <c r="H631">
        <v>-9959.85</v>
      </c>
      <c r="I631" s="3">
        <v>-0.1323</v>
      </c>
      <c r="J631">
        <v>450</v>
      </c>
      <c r="K631">
        <v>75307.5</v>
      </c>
      <c r="L631">
        <v>1209120.8899999999</v>
      </c>
      <c r="M631">
        <v>48</v>
      </c>
      <c r="N631">
        <v>-207.5</v>
      </c>
      <c r="O631" s="3">
        <v>-0.1111</v>
      </c>
      <c r="P631" s="3">
        <v>8.5199999999999998E-2</v>
      </c>
      <c r="Q631" t="s">
        <v>20</v>
      </c>
    </row>
    <row r="632" spans="1:17">
      <c r="A632" t="s">
        <v>179</v>
      </c>
      <c r="B632" t="s">
        <v>19</v>
      </c>
      <c r="C632" s="2">
        <v>44183.559027777781</v>
      </c>
      <c r="D632">
        <v>133.55000000000001</v>
      </c>
      <c r="E632" s="2">
        <v>44186.385416666664</v>
      </c>
      <c r="F632">
        <v>148.05000000000001</v>
      </c>
      <c r="G632" s="3">
        <v>0.1086</v>
      </c>
      <c r="H632">
        <v>-7792.2</v>
      </c>
      <c r="I632" s="3">
        <v>-0.12970000000000001</v>
      </c>
      <c r="J632">
        <v>450</v>
      </c>
      <c r="K632">
        <v>60097.5</v>
      </c>
      <c r="L632">
        <v>1201328.69</v>
      </c>
      <c r="M632">
        <v>27</v>
      </c>
      <c r="N632">
        <v>-288.60000000000002</v>
      </c>
      <c r="O632" s="3">
        <v>-0.1086</v>
      </c>
      <c r="P632" s="3">
        <v>0.1898</v>
      </c>
      <c r="Q632" t="s">
        <v>20</v>
      </c>
    </row>
    <row r="633" spans="1:17">
      <c r="A633" t="s">
        <v>178</v>
      </c>
      <c r="B633" t="s">
        <v>19</v>
      </c>
      <c r="C633" s="2">
        <v>44186.385416666664</v>
      </c>
      <c r="D633">
        <v>145</v>
      </c>
      <c r="E633" s="2">
        <v>44186.413194444445</v>
      </c>
      <c r="F633">
        <v>178.1</v>
      </c>
      <c r="G633" s="3">
        <v>0.2283</v>
      </c>
      <c r="H633">
        <v>-16348.95</v>
      </c>
      <c r="I633" s="3">
        <v>-0.25059999999999999</v>
      </c>
      <c r="J633">
        <v>450</v>
      </c>
      <c r="K633">
        <v>65250</v>
      </c>
      <c r="L633">
        <v>1184979.74</v>
      </c>
      <c r="M633">
        <v>9</v>
      </c>
      <c r="N633">
        <v>-1816.55</v>
      </c>
      <c r="O633" s="3">
        <v>-0.2586</v>
      </c>
      <c r="P633" s="3">
        <v>2.2800000000000001E-2</v>
      </c>
      <c r="Q633" t="s">
        <v>20</v>
      </c>
    </row>
    <row r="634" spans="1:17">
      <c r="A634" t="s">
        <v>382</v>
      </c>
      <c r="B634" t="s">
        <v>19</v>
      </c>
      <c r="C634" s="2">
        <v>44186.413194444445</v>
      </c>
      <c r="D634">
        <v>167.9</v>
      </c>
      <c r="E634" s="2">
        <v>44186.520833333336</v>
      </c>
      <c r="F634">
        <v>182.8</v>
      </c>
      <c r="G634" s="3">
        <v>8.8700000000000001E-2</v>
      </c>
      <c r="H634">
        <v>-8283.15</v>
      </c>
      <c r="I634" s="3">
        <v>-0.1096</v>
      </c>
      <c r="J634">
        <v>450</v>
      </c>
      <c r="K634">
        <v>75555</v>
      </c>
      <c r="L634">
        <v>1176696.5900000001</v>
      </c>
      <c r="M634">
        <v>32</v>
      </c>
      <c r="N634">
        <v>-258.85000000000002</v>
      </c>
      <c r="O634" s="3">
        <v>-0.1066</v>
      </c>
      <c r="P634" s="3">
        <v>0.10929999999999999</v>
      </c>
      <c r="Q634" t="s">
        <v>20</v>
      </c>
    </row>
    <row r="635" spans="1:17">
      <c r="A635" t="s">
        <v>178</v>
      </c>
      <c r="B635" t="s">
        <v>19</v>
      </c>
      <c r="C635" s="2">
        <v>44186.520833333336</v>
      </c>
      <c r="D635">
        <v>156.75</v>
      </c>
      <c r="E635" s="2">
        <v>44187.569444444445</v>
      </c>
      <c r="F635">
        <v>52.35</v>
      </c>
      <c r="G635" s="3">
        <v>-0.66600000000000004</v>
      </c>
      <c r="H635">
        <v>46039.05</v>
      </c>
      <c r="I635" s="3">
        <v>0.65269999999999995</v>
      </c>
      <c r="J635">
        <v>450</v>
      </c>
      <c r="K635">
        <v>70537.5</v>
      </c>
      <c r="L635">
        <v>1222735.6399999999</v>
      </c>
      <c r="M635">
        <v>91</v>
      </c>
      <c r="N635">
        <v>505.92</v>
      </c>
      <c r="O635" s="3">
        <v>-4.3099999999999999E-2</v>
      </c>
      <c r="P635" s="3">
        <v>0.86409999999999998</v>
      </c>
      <c r="Q635" t="s">
        <v>20</v>
      </c>
    </row>
    <row r="636" spans="1:17">
      <c r="A636" t="s">
        <v>175</v>
      </c>
      <c r="B636" t="s">
        <v>19</v>
      </c>
      <c r="C636" s="2">
        <v>44187.569444444445</v>
      </c>
      <c r="D636">
        <v>180.3</v>
      </c>
      <c r="E636" s="2">
        <v>44194.597222222219</v>
      </c>
      <c r="F636">
        <v>8.1999999999999993</v>
      </c>
      <c r="G636" s="3">
        <v>-0.95450000000000002</v>
      </c>
      <c r="H636">
        <v>76596.75</v>
      </c>
      <c r="I636" s="3">
        <v>0.94410000000000005</v>
      </c>
      <c r="J636">
        <v>450</v>
      </c>
      <c r="K636">
        <v>81135</v>
      </c>
      <c r="L636">
        <v>1299332.3899999999</v>
      </c>
      <c r="M636">
        <v>313</v>
      </c>
      <c r="N636">
        <v>244.72</v>
      </c>
      <c r="O636" s="3">
        <v>-0.1037</v>
      </c>
      <c r="P636" s="3">
        <v>0.96389999999999998</v>
      </c>
      <c r="Q636" t="s">
        <v>20</v>
      </c>
    </row>
    <row r="637" spans="1:17">
      <c r="A637" t="s">
        <v>180</v>
      </c>
      <c r="B637" t="s">
        <v>19</v>
      </c>
      <c r="C637" s="2">
        <v>44194.597222222219</v>
      </c>
      <c r="D637">
        <v>91.75</v>
      </c>
      <c r="E637" s="2">
        <v>44195.385416666664</v>
      </c>
      <c r="F637">
        <v>90.3</v>
      </c>
      <c r="G637" s="3">
        <v>-1.5800000000000002E-2</v>
      </c>
      <c r="H637">
        <v>-166.72</v>
      </c>
      <c r="I637" s="3">
        <v>-4.0000000000000001E-3</v>
      </c>
      <c r="J637">
        <v>450</v>
      </c>
      <c r="K637">
        <v>41287.5</v>
      </c>
      <c r="L637">
        <v>1299165.67</v>
      </c>
      <c r="M637">
        <v>16</v>
      </c>
      <c r="N637">
        <v>-10.42</v>
      </c>
      <c r="O637" s="3">
        <v>-0.14710000000000001</v>
      </c>
      <c r="P637" s="3">
        <v>5.0099999999999999E-2</v>
      </c>
      <c r="Q637" t="s">
        <v>20</v>
      </c>
    </row>
    <row r="638" spans="1:17">
      <c r="A638" t="s">
        <v>180</v>
      </c>
      <c r="B638" t="s">
        <v>19</v>
      </c>
      <c r="C638" s="2">
        <v>44195.388888888891</v>
      </c>
      <c r="D638">
        <v>86.15</v>
      </c>
      <c r="E638" s="2">
        <v>44195.565972222219</v>
      </c>
      <c r="F638">
        <v>80.849999999999994</v>
      </c>
      <c r="G638" s="3">
        <v>-6.1499999999999999E-2</v>
      </c>
      <c r="H638">
        <v>1633.5</v>
      </c>
      <c r="I638" s="3">
        <v>4.2099999999999999E-2</v>
      </c>
      <c r="J638">
        <v>450</v>
      </c>
      <c r="K638">
        <v>38767.5</v>
      </c>
      <c r="L638">
        <v>1300799.17</v>
      </c>
      <c r="M638">
        <v>52</v>
      </c>
      <c r="N638">
        <v>31.41</v>
      </c>
      <c r="O638" s="3">
        <v>-0.155</v>
      </c>
      <c r="P638" s="3">
        <v>0.36620000000000003</v>
      </c>
      <c r="Q638" t="s">
        <v>20</v>
      </c>
    </row>
    <row r="639" spans="1:17">
      <c r="A639" t="s">
        <v>263</v>
      </c>
      <c r="B639" t="s">
        <v>19</v>
      </c>
      <c r="C639" s="2">
        <v>44195.565972222219</v>
      </c>
      <c r="D639">
        <v>47.45</v>
      </c>
      <c r="E639" s="2">
        <v>44196.600694444445</v>
      </c>
      <c r="F639">
        <v>5.7</v>
      </c>
      <c r="G639" s="3">
        <v>-0.87990000000000002</v>
      </c>
      <c r="H639">
        <v>18548.32</v>
      </c>
      <c r="I639" s="3">
        <v>0.86870000000000003</v>
      </c>
      <c r="J639">
        <v>450</v>
      </c>
      <c r="K639">
        <v>21352.5</v>
      </c>
      <c r="L639">
        <v>1319347.49</v>
      </c>
      <c r="M639">
        <v>87</v>
      </c>
      <c r="N639">
        <v>213.2</v>
      </c>
      <c r="O639" s="3">
        <v>-0.1096</v>
      </c>
      <c r="P639" s="3">
        <v>0.9758</v>
      </c>
      <c r="Q639" t="s">
        <v>20</v>
      </c>
    </row>
    <row r="640" spans="1:17">
      <c r="A640" t="s">
        <v>181</v>
      </c>
      <c r="B640" t="s">
        <v>19</v>
      </c>
      <c r="C640" s="2">
        <v>44197.385416666664</v>
      </c>
      <c r="D640">
        <v>291.35000000000002</v>
      </c>
      <c r="E640" s="2">
        <v>44197.635416666664</v>
      </c>
      <c r="F640">
        <v>257.3</v>
      </c>
      <c r="G640" s="3">
        <v>-0.1169</v>
      </c>
      <c r="H640">
        <v>12853.58</v>
      </c>
      <c r="I640" s="3">
        <v>9.8000000000000004E-2</v>
      </c>
      <c r="J640">
        <v>450</v>
      </c>
      <c r="K640">
        <v>131107.5</v>
      </c>
      <c r="L640">
        <v>1332201.07</v>
      </c>
      <c r="M640">
        <v>73</v>
      </c>
      <c r="N640">
        <v>176.08</v>
      </c>
      <c r="O640" s="3">
        <v>-4.24E-2</v>
      </c>
      <c r="P640" s="3">
        <v>0.16350000000000001</v>
      </c>
      <c r="Q640" t="s">
        <v>20</v>
      </c>
    </row>
    <row r="641" spans="1:17">
      <c r="A641" t="s">
        <v>182</v>
      </c>
      <c r="B641" t="s">
        <v>19</v>
      </c>
      <c r="C641" s="2">
        <v>44197.635416666664</v>
      </c>
      <c r="D641">
        <v>304.89999999999998</v>
      </c>
      <c r="E641" s="2">
        <v>44200.385416666664</v>
      </c>
      <c r="F641">
        <v>335.5</v>
      </c>
      <c r="G641" s="3">
        <v>0.1004</v>
      </c>
      <c r="H641">
        <v>-16651.8</v>
      </c>
      <c r="I641" s="3">
        <v>-0.12139999999999999</v>
      </c>
      <c r="J641">
        <v>450</v>
      </c>
      <c r="K641">
        <v>137205</v>
      </c>
      <c r="L641">
        <v>1315549.27</v>
      </c>
      <c r="M641">
        <v>5</v>
      </c>
      <c r="N641">
        <v>-3330.36</v>
      </c>
      <c r="O641" s="3">
        <v>-0.1004</v>
      </c>
      <c r="P641" s="3">
        <v>1.61E-2</v>
      </c>
      <c r="Q641" t="s">
        <v>20</v>
      </c>
    </row>
    <row r="642" spans="1:17">
      <c r="A642" t="s">
        <v>183</v>
      </c>
      <c r="B642" t="s">
        <v>19</v>
      </c>
      <c r="C642" s="2">
        <v>44200.385416666664</v>
      </c>
      <c r="D642">
        <v>256</v>
      </c>
      <c r="E642" s="2">
        <v>44200.458333333336</v>
      </c>
      <c r="F642">
        <v>320.45</v>
      </c>
      <c r="G642" s="3">
        <v>0.25180000000000002</v>
      </c>
      <c r="H642">
        <v>-31596.52</v>
      </c>
      <c r="I642" s="3">
        <v>-0.27429999999999999</v>
      </c>
      <c r="J642">
        <v>450</v>
      </c>
      <c r="K642">
        <v>115200</v>
      </c>
      <c r="L642">
        <v>1283952.74</v>
      </c>
      <c r="M642">
        <v>22</v>
      </c>
      <c r="N642">
        <v>-1436.21</v>
      </c>
      <c r="O642" s="3">
        <v>-0.25180000000000002</v>
      </c>
      <c r="P642" s="3">
        <v>5.5300000000000002E-2</v>
      </c>
      <c r="Q642" t="s">
        <v>20</v>
      </c>
    </row>
    <row r="643" spans="1:17">
      <c r="A643" t="s">
        <v>182</v>
      </c>
      <c r="B643" t="s">
        <v>19</v>
      </c>
      <c r="C643" s="2">
        <v>44200.458333333336</v>
      </c>
      <c r="D643">
        <v>279.7</v>
      </c>
      <c r="E643" s="2">
        <v>44200.527777777781</v>
      </c>
      <c r="F643">
        <v>327.9</v>
      </c>
      <c r="G643" s="3">
        <v>0.17230000000000001</v>
      </c>
      <c r="H643">
        <v>-24424.2</v>
      </c>
      <c r="I643" s="3">
        <v>-0.19409999999999999</v>
      </c>
      <c r="J643">
        <v>450</v>
      </c>
      <c r="K643">
        <v>125865.01</v>
      </c>
      <c r="L643">
        <v>1259528.54</v>
      </c>
      <c r="M643">
        <v>21</v>
      </c>
      <c r="N643">
        <v>-1163.06</v>
      </c>
      <c r="O643" s="3">
        <v>-0.17230000000000001</v>
      </c>
      <c r="P643" s="3">
        <v>5.9700000000000003E-2</v>
      </c>
      <c r="Q643" t="s">
        <v>20</v>
      </c>
    </row>
    <row r="644" spans="1:17">
      <c r="A644" t="s">
        <v>183</v>
      </c>
      <c r="B644" t="s">
        <v>19</v>
      </c>
      <c r="C644" s="2">
        <v>44200.527777777781</v>
      </c>
      <c r="D644">
        <v>259.75</v>
      </c>
      <c r="E644" s="2">
        <v>44202.548611111109</v>
      </c>
      <c r="F644">
        <v>216</v>
      </c>
      <c r="G644" s="3">
        <v>-0.16839999999999999</v>
      </c>
      <c r="H644">
        <v>17546.63</v>
      </c>
      <c r="I644" s="3">
        <v>0.15010000000000001</v>
      </c>
      <c r="J644">
        <v>450</v>
      </c>
      <c r="K644">
        <v>116887.5</v>
      </c>
      <c r="L644">
        <v>1277075.17</v>
      </c>
      <c r="M644">
        <v>159</v>
      </c>
      <c r="N644">
        <v>110.36</v>
      </c>
      <c r="O644" s="3">
        <v>-8.9499999999999996E-2</v>
      </c>
      <c r="P644" s="3">
        <v>0.22750000000000001</v>
      </c>
      <c r="Q644" t="s">
        <v>20</v>
      </c>
    </row>
    <row r="645" spans="1:17">
      <c r="A645" t="s">
        <v>184</v>
      </c>
      <c r="B645" t="s">
        <v>19</v>
      </c>
      <c r="C645" s="2">
        <v>44202.548611111109</v>
      </c>
      <c r="D645">
        <v>271.2</v>
      </c>
      <c r="E645" s="2">
        <v>44203.385416666664</v>
      </c>
      <c r="F645">
        <v>281.89999999999998</v>
      </c>
      <c r="G645" s="3">
        <v>3.95E-2</v>
      </c>
      <c r="H645">
        <v>-7303.95</v>
      </c>
      <c r="I645" s="3">
        <v>-5.9799999999999999E-2</v>
      </c>
      <c r="J645">
        <v>450</v>
      </c>
      <c r="K645">
        <v>122040.01</v>
      </c>
      <c r="L645">
        <v>1269771.22</v>
      </c>
      <c r="M645">
        <v>30</v>
      </c>
      <c r="N645">
        <v>-243.47</v>
      </c>
      <c r="O645" s="3">
        <v>-3.95E-2</v>
      </c>
      <c r="P645" s="3">
        <v>0.22120000000000001</v>
      </c>
      <c r="Q645" t="s">
        <v>20</v>
      </c>
    </row>
    <row r="646" spans="1:17">
      <c r="A646" t="s">
        <v>264</v>
      </c>
      <c r="B646" t="s">
        <v>19</v>
      </c>
      <c r="C646" s="2">
        <v>44203.385416666664</v>
      </c>
      <c r="D646">
        <v>220.35</v>
      </c>
      <c r="E646" s="2">
        <v>44203.569444444445</v>
      </c>
      <c r="F646">
        <v>239.85</v>
      </c>
      <c r="G646" s="3">
        <v>8.8499999999999995E-2</v>
      </c>
      <c r="H646">
        <v>-10845.9</v>
      </c>
      <c r="I646" s="3">
        <v>-0.1094</v>
      </c>
      <c r="J646">
        <v>450</v>
      </c>
      <c r="K646">
        <v>99157.5</v>
      </c>
      <c r="L646">
        <v>1258925.32</v>
      </c>
      <c r="M646">
        <v>54</v>
      </c>
      <c r="N646">
        <v>-200.85</v>
      </c>
      <c r="O646" s="3">
        <v>-0.1212</v>
      </c>
      <c r="P646" s="3">
        <v>9.2399999999999996E-2</v>
      </c>
      <c r="Q646" t="s">
        <v>20</v>
      </c>
    </row>
    <row r="647" spans="1:17">
      <c r="A647" t="s">
        <v>184</v>
      </c>
      <c r="B647" t="s">
        <v>19</v>
      </c>
      <c r="C647" s="2">
        <v>44203.569444444445</v>
      </c>
      <c r="D647">
        <v>252</v>
      </c>
      <c r="E647" s="2">
        <v>44204.385416666664</v>
      </c>
      <c r="F647">
        <v>266.95</v>
      </c>
      <c r="G647" s="3">
        <v>5.9299999999999999E-2</v>
      </c>
      <c r="H647">
        <v>-9062.7800000000007</v>
      </c>
      <c r="I647" s="3">
        <v>-7.9899999999999999E-2</v>
      </c>
      <c r="J647">
        <v>450</v>
      </c>
      <c r="K647">
        <v>113400</v>
      </c>
      <c r="L647">
        <v>1249862.54</v>
      </c>
      <c r="M647">
        <v>24</v>
      </c>
      <c r="N647">
        <v>-377.62</v>
      </c>
      <c r="O647" s="3">
        <v>-7.3800000000000004E-2</v>
      </c>
      <c r="P647" s="3">
        <v>7.1800000000000003E-2</v>
      </c>
      <c r="Q647" t="s">
        <v>20</v>
      </c>
    </row>
    <row r="648" spans="1:17">
      <c r="A648" t="s">
        <v>264</v>
      </c>
      <c r="B648" t="s">
        <v>19</v>
      </c>
      <c r="C648" s="2">
        <v>44204.385416666664</v>
      </c>
      <c r="D648">
        <v>208.1</v>
      </c>
      <c r="E648" s="2">
        <v>44209.479166666664</v>
      </c>
      <c r="F648">
        <v>110.65</v>
      </c>
      <c r="G648" s="3">
        <v>-0.46829999999999999</v>
      </c>
      <c r="H648">
        <v>42418.12</v>
      </c>
      <c r="I648" s="3">
        <v>0.45300000000000001</v>
      </c>
      <c r="J648">
        <v>450</v>
      </c>
      <c r="K648">
        <v>93645</v>
      </c>
      <c r="L648">
        <v>1292280.67</v>
      </c>
      <c r="M648">
        <v>256</v>
      </c>
      <c r="N648">
        <v>165.7</v>
      </c>
      <c r="O648" s="3">
        <v>-4.0399999999999998E-2</v>
      </c>
      <c r="P648" s="3">
        <v>0.54349999999999998</v>
      </c>
      <c r="Q648" t="s">
        <v>20</v>
      </c>
    </row>
    <row r="649" spans="1:17">
      <c r="A649" t="s">
        <v>374</v>
      </c>
      <c r="B649" t="s">
        <v>19</v>
      </c>
      <c r="C649" s="2">
        <v>44209.479166666664</v>
      </c>
      <c r="D649">
        <v>231</v>
      </c>
      <c r="E649" s="2">
        <v>44209.628472222219</v>
      </c>
      <c r="F649">
        <v>231.25</v>
      </c>
      <c r="G649" s="3">
        <v>1.1000000000000001E-3</v>
      </c>
      <c r="H649">
        <v>-2192.63</v>
      </c>
      <c r="I649" s="3">
        <v>-2.1100000000000001E-2</v>
      </c>
      <c r="J649">
        <v>450</v>
      </c>
      <c r="K649">
        <v>103950</v>
      </c>
      <c r="L649">
        <v>1290088.04</v>
      </c>
      <c r="M649">
        <v>44</v>
      </c>
      <c r="N649">
        <v>-49.83</v>
      </c>
      <c r="O649" s="3">
        <v>-4.4999999999999998E-2</v>
      </c>
      <c r="P649" s="3">
        <v>0.2288</v>
      </c>
      <c r="Q649" t="s">
        <v>20</v>
      </c>
    </row>
    <row r="650" spans="1:17">
      <c r="A650" t="s">
        <v>185</v>
      </c>
      <c r="B650" t="s">
        <v>19</v>
      </c>
      <c r="C650" s="2">
        <v>44209.628472222219</v>
      </c>
      <c r="D650">
        <v>217.55</v>
      </c>
      <c r="E650" s="2">
        <v>44211.395833333336</v>
      </c>
      <c r="F650">
        <v>230.3</v>
      </c>
      <c r="G650" s="3">
        <v>5.8599999999999999E-2</v>
      </c>
      <c r="H650">
        <v>-7752.83</v>
      </c>
      <c r="I650" s="3">
        <v>-7.9200000000000007E-2</v>
      </c>
      <c r="J650">
        <v>450</v>
      </c>
      <c r="K650">
        <v>97897.5</v>
      </c>
      <c r="L650">
        <v>1282335.22</v>
      </c>
      <c r="M650">
        <v>86</v>
      </c>
      <c r="N650">
        <v>-90.15</v>
      </c>
      <c r="O650" s="3">
        <v>-0.26090000000000002</v>
      </c>
      <c r="P650" s="3">
        <v>0.1411</v>
      </c>
      <c r="Q650" t="s">
        <v>20</v>
      </c>
    </row>
    <row r="651" spans="1:17">
      <c r="A651" t="s">
        <v>374</v>
      </c>
      <c r="B651" t="s">
        <v>19</v>
      </c>
      <c r="C651" s="2">
        <v>44211.395833333336</v>
      </c>
      <c r="D651">
        <v>186.7</v>
      </c>
      <c r="E651" s="2">
        <v>44211.565972222219</v>
      </c>
      <c r="F651">
        <v>177</v>
      </c>
      <c r="G651" s="3">
        <v>-5.1999999999999998E-2</v>
      </c>
      <c r="H651">
        <v>2728.35</v>
      </c>
      <c r="I651" s="3">
        <v>3.2500000000000001E-2</v>
      </c>
      <c r="J651">
        <v>450</v>
      </c>
      <c r="K651">
        <v>84015</v>
      </c>
      <c r="L651">
        <v>1285063.57</v>
      </c>
      <c r="M651">
        <v>50</v>
      </c>
      <c r="N651">
        <v>54.57</v>
      </c>
      <c r="O651" s="3">
        <v>-4.2000000000000003E-2</v>
      </c>
      <c r="P651" s="3">
        <v>0.16980000000000001</v>
      </c>
      <c r="Q651" t="s">
        <v>20</v>
      </c>
    </row>
    <row r="652" spans="1:17">
      <c r="A652" t="s">
        <v>265</v>
      </c>
      <c r="B652" t="s">
        <v>19</v>
      </c>
      <c r="C652" s="2">
        <v>44211.565972222219</v>
      </c>
      <c r="D652">
        <v>187.25</v>
      </c>
      <c r="E652" s="2">
        <v>44211.579861111109</v>
      </c>
      <c r="F652">
        <v>230.25</v>
      </c>
      <c r="G652" s="3">
        <v>0.2296</v>
      </c>
      <c r="H652">
        <v>-21228.75</v>
      </c>
      <c r="I652" s="3">
        <v>-0.25190000000000001</v>
      </c>
      <c r="J652">
        <v>450</v>
      </c>
      <c r="K652">
        <v>84262.5</v>
      </c>
      <c r="L652">
        <v>1263834.82</v>
      </c>
      <c r="M652">
        <v>5</v>
      </c>
      <c r="N652">
        <v>-4245.75</v>
      </c>
      <c r="O652" s="3">
        <v>-0.2296</v>
      </c>
      <c r="P652" s="3">
        <v>2.3199999999999998E-2</v>
      </c>
      <c r="Q652" t="s">
        <v>20</v>
      </c>
    </row>
    <row r="653" spans="1:17">
      <c r="A653" t="s">
        <v>391</v>
      </c>
      <c r="B653" t="s">
        <v>19</v>
      </c>
      <c r="C653" s="2">
        <v>44211.579861111109</v>
      </c>
      <c r="D653">
        <v>201.9</v>
      </c>
      <c r="E653" s="2">
        <v>44214.583333333336</v>
      </c>
      <c r="F653">
        <v>145.69999999999999</v>
      </c>
      <c r="G653" s="3">
        <v>-0.27839999999999998</v>
      </c>
      <c r="H653">
        <v>23725.8</v>
      </c>
      <c r="I653" s="3">
        <v>0.2611</v>
      </c>
      <c r="J653">
        <v>450</v>
      </c>
      <c r="K653">
        <v>90855</v>
      </c>
      <c r="L653">
        <v>1287560.6200000001</v>
      </c>
      <c r="M653">
        <v>78</v>
      </c>
      <c r="N653">
        <v>304.18</v>
      </c>
      <c r="O653" s="3">
        <v>-3.39E-2</v>
      </c>
      <c r="P653" s="3">
        <v>0.45269999999999999</v>
      </c>
      <c r="Q653" t="s">
        <v>20</v>
      </c>
    </row>
    <row r="654" spans="1:17">
      <c r="A654" t="s">
        <v>187</v>
      </c>
      <c r="B654" t="s">
        <v>19</v>
      </c>
      <c r="C654" s="2">
        <v>44214.583333333336</v>
      </c>
      <c r="D654">
        <v>211.85</v>
      </c>
      <c r="E654" s="2">
        <v>44214.631944444445</v>
      </c>
      <c r="F654">
        <v>254.8</v>
      </c>
      <c r="G654" s="3">
        <v>0.20269999999999999</v>
      </c>
      <c r="H654">
        <v>-21427.43</v>
      </c>
      <c r="I654" s="3">
        <v>-0.2248</v>
      </c>
      <c r="J654">
        <v>450</v>
      </c>
      <c r="K654">
        <v>95332.5</v>
      </c>
      <c r="L654">
        <v>1266133.19</v>
      </c>
      <c r="M654">
        <v>15</v>
      </c>
      <c r="N654">
        <v>-1428.5</v>
      </c>
      <c r="O654" s="3">
        <v>-0.20269999999999999</v>
      </c>
      <c r="P654" s="3">
        <v>0.1211</v>
      </c>
      <c r="Q654" t="s">
        <v>20</v>
      </c>
    </row>
    <row r="655" spans="1:17">
      <c r="A655" t="s">
        <v>186</v>
      </c>
      <c r="B655" t="s">
        <v>19</v>
      </c>
      <c r="C655" s="2">
        <v>44214.631944444445</v>
      </c>
      <c r="D655">
        <v>208.8</v>
      </c>
      <c r="E655" s="2">
        <v>44215.385416666664</v>
      </c>
      <c r="F655">
        <v>249.4</v>
      </c>
      <c r="G655" s="3">
        <v>0.19439999999999999</v>
      </c>
      <c r="H655">
        <v>-20331.900000000001</v>
      </c>
      <c r="I655" s="3">
        <v>-0.21640000000000001</v>
      </c>
      <c r="J655">
        <v>450</v>
      </c>
      <c r="K655">
        <v>93960</v>
      </c>
      <c r="L655">
        <v>1245801.29</v>
      </c>
      <c r="M655">
        <v>6</v>
      </c>
      <c r="N655">
        <v>-3388.65</v>
      </c>
      <c r="O655" s="3">
        <v>-0.19439999999999999</v>
      </c>
      <c r="P655" s="3">
        <v>0.1116</v>
      </c>
      <c r="Q655" t="s">
        <v>20</v>
      </c>
    </row>
    <row r="656" spans="1:17">
      <c r="A656" t="s">
        <v>187</v>
      </c>
      <c r="B656" t="s">
        <v>19</v>
      </c>
      <c r="C656" s="2">
        <v>44215.385416666664</v>
      </c>
      <c r="D656">
        <v>182.75</v>
      </c>
      <c r="E656" s="2">
        <v>44217.611111111109</v>
      </c>
      <c r="F656">
        <v>38.950000000000003</v>
      </c>
      <c r="G656" s="3">
        <v>-0.78690000000000004</v>
      </c>
      <c r="H656">
        <v>63712.35</v>
      </c>
      <c r="I656" s="3">
        <v>0.77470000000000006</v>
      </c>
      <c r="J656">
        <v>450</v>
      </c>
      <c r="K656">
        <v>82237.5</v>
      </c>
      <c r="L656">
        <v>1309513.6399999999</v>
      </c>
      <c r="M656">
        <v>218</v>
      </c>
      <c r="N656">
        <v>292.26</v>
      </c>
      <c r="O656" s="3">
        <v>-0.17369999999999999</v>
      </c>
      <c r="P656" s="3">
        <v>0.84509999999999996</v>
      </c>
      <c r="Q656" t="s">
        <v>20</v>
      </c>
    </row>
    <row r="657" spans="1:17">
      <c r="A657" t="s">
        <v>188</v>
      </c>
      <c r="B657" t="s">
        <v>19</v>
      </c>
      <c r="C657" s="2">
        <v>44217.611111111109</v>
      </c>
      <c r="D657">
        <v>114.8</v>
      </c>
      <c r="E657" s="2">
        <v>44221.548611111109</v>
      </c>
      <c r="F657">
        <v>14.8</v>
      </c>
      <c r="G657" s="3">
        <v>-0.87109999999999999</v>
      </c>
      <c r="H657">
        <v>44416.800000000003</v>
      </c>
      <c r="I657" s="3">
        <v>0.85980000000000001</v>
      </c>
      <c r="J657">
        <v>450</v>
      </c>
      <c r="K657">
        <v>51660</v>
      </c>
      <c r="L657">
        <v>1353930.44</v>
      </c>
      <c r="M657">
        <v>135</v>
      </c>
      <c r="N657">
        <v>329.01</v>
      </c>
      <c r="O657" s="3">
        <v>-0.1206</v>
      </c>
      <c r="P657" s="3">
        <v>0.89549999999999996</v>
      </c>
      <c r="Q657" t="s">
        <v>20</v>
      </c>
    </row>
    <row r="658" spans="1:17">
      <c r="A658" t="s">
        <v>187</v>
      </c>
      <c r="B658" t="s">
        <v>19</v>
      </c>
      <c r="C658" s="2">
        <v>44221.548611111109</v>
      </c>
      <c r="D658">
        <v>106.4</v>
      </c>
      <c r="E658" s="2">
        <v>44221.590277777781</v>
      </c>
      <c r="F658">
        <v>144.44999999999999</v>
      </c>
      <c r="G658" s="3">
        <v>0.35759999999999997</v>
      </c>
      <c r="H658">
        <v>-18251.32</v>
      </c>
      <c r="I658" s="3">
        <v>-0.38119999999999998</v>
      </c>
      <c r="J658">
        <v>450</v>
      </c>
      <c r="K658">
        <v>47880</v>
      </c>
      <c r="L658">
        <v>1335679.1200000001</v>
      </c>
      <c r="M658">
        <v>13</v>
      </c>
      <c r="N658">
        <v>-1403.95</v>
      </c>
      <c r="O658" s="3">
        <v>-0.51829999999999998</v>
      </c>
      <c r="P658" s="3">
        <v>8.5099999999999995E-2</v>
      </c>
      <c r="Q658" t="s">
        <v>20</v>
      </c>
    </row>
    <row r="659" spans="1:17">
      <c r="A659" t="s">
        <v>186</v>
      </c>
      <c r="B659" t="s">
        <v>19</v>
      </c>
      <c r="C659" s="2">
        <v>44221.590277777781</v>
      </c>
      <c r="D659">
        <v>118.7</v>
      </c>
      <c r="E659" s="2">
        <v>44224.642361111109</v>
      </c>
      <c r="F659">
        <v>0.05</v>
      </c>
      <c r="G659" s="3">
        <v>-0.99960000000000004</v>
      </c>
      <c r="H659">
        <v>52858.13</v>
      </c>
      <c r="I659" s="3">
        <v>0.98960000000000004</v>
      </c>
      <c r="J659">
        <v>450</v>
      </c>
      <c r="K659">
        <v>53415</v>
      </c>
      <c r="L659">
        <v>1388537.24</v>
      </c>
      <c r="M659">
        <v>168</v>
      </c>
      <c r="N659">
        <v>314.63</v>
      </c>
      <c r="O659" s="3">
        <v>-1.9E-2</v>
      </c>
      <c r="P659" s="3">
        <v>0.99960000000000004</v>
      </c>
      <c r="Q659" t="s">
        <v>20</v>
      </c>
    </row>
    <row r="660" spans="1:17">
      <c r="A660" t="s">
        <v>263</v>
      </c>
      <c r="B660" t="s">
        <v>19</v>
      </c>
      <c r="C660" s="2">
        <v>44225.385416666664</v>
      </c>
      <c r="D660">
        <v>335.35</v>
      </c>
      <c r="E660" s="2">
        <v>44225.489583333336</v>
      </c>
      <c r="F660">
        <v>397.8</v>
      </c>
      <c r="G660" s="3">
        <v>0.1862</v>
      </c>
      <c r="H660">
        <v>-31401.67</v>
      </c>
      <c r="I660" s="3">
        <v>-0.20810000000000001</v>
      </c>
      <c r="J660">
        <v>450</v>
      </c>
      <c r="K660">
        <v>150907.5</v>
      </c>
      <c r="L660">
        <v>1357135.57</v>
      </c>
      <c r="M660">
        <v>31</v>
      </c>
      <c r="N660">
        <v>-1012.96</v>
      </c>
      <c r="O660" s="3">
        <v>-0.24229999999999999</v>
      </c>
      <c r="P660" s="3">
        <v>5.8400000000000001E-2</v>
      </c>
      <c r="Q660" t="s">
        <v>20</v>
      </c>
    </row>
    <row r="661" spans="1:17">
      <c r="A661" t="s">
        <v>189</v>
      </c>
      <c r="B661" t="s">
        <v>19</v>
      </c>
      <c r="C661" s="2">
        <v>44225.489583333336</v>
      </c>
      <c r="D661">
        <v>401.2</v>
      </c>
      <c r="E661" s="2">
        <v>44228.454861111109</v>
      </c>
      <c r="F661">
        <v>349.35</v>
      </c>
      <c r="G661" s="3">
        <v>-0.12920000000000001</v>
      </c>
      <c r="H661">
        <v>19955.02</v>
      </c>
      <c r="I661" s="3">
        <v>0.1105</v>
      </c>
      <c r="J661">
        <v>450</v>
      </c>
      <c r="K661">
        <v>180540</v>
      </c>
      <c r="L661">
        <v>1377090.59</v>
      </c>
      <c r="M661">
        <v>67</v>
      </c>
      <c r="N661">
        <v>297.83999999999997</v>
      </c>
      <c r="O661" s="3">
        <v>-0.24360000000000001</v>
      </c>
      <c r="P661" s="3">
        <v>0.2787</v>
      </c>
      <c r="Q661" t="s">
        <v>20</v>
      </c>
    </row>
    <row r="662" spans="1:17">
      <c r="A662" t="s">
        <v>382</v>
      </c>
      <c r="B662" t="s">
        <v>19</v>
      </c>
      <c r="C662" s="2">
        <v>44228.454861111109</v>
      </c>
      <c r="D662">
        <v>332.6</v>
      </c>
      <c r="E662" s="2">
        <v>44231.399305555555</v>
      </c>
      <c r="F662">
        <v>63.6</v>
      </c>
      <c r="G662" s="3">
        <v>-0.80879999999999996</v>
      </c>
      <c r="H662">
        <v>119267.1</v>
      </c>
      <c r="I662" s="3">
        <v>0.79690000000000005</v>
      </c>
      <c r="J662">
        <v>450</v>
      </c>
      <c r="K662">
        <v>149670</v>
      </c>
      <c r="L662">
        <v>1496357.69</v>
      </c>
      <c r="M662">
        <v>213</v>
      </c>
      <c r="N662">
        <v>559.94000000000005</v>
      </c>
      <c r="O662" s="3">
        <v>-2.81E-2</v>
      </c>
      <c r="P662" s="3">
        <v>0.8256</v>
      </c>
      <c r="Q662" t="s">
        <v>20</v>
      </c>
    </row>
    <row r="663" spans="1:17">
      <c r="A663" t="s">
        <v>196</v>
      </c>
      <c r="B663" t="s">
        <v>19</v>
      </c>
      <c r="C663" s="2">
        <v>44231.399305555555</v>
      </c>
      <c r="D663">
        <v>276.05</v>
      </c>
      <c r="E663" s="2">
        <v>44231.486111111109</v>
      </c>
      <c r="F663">
        <v>314.89999999999998</v>
      </c>
      <c r="G663" s="3">
        <v>0.14069999999999999</v>
      </c>
      <c r="H663">
        <v>-20141.77</v>
      </c>
      <c r="I663" s="3">
        <v>-0.16209999999999999</v>
      </c>
      <c r="J663">
        <v>450</v>
      </c>
      <c r="K663">
        <v>124222.49</v>
      </c>
      <c r="L663">
        <v>1476215.92</v>
      </c>
      <c r="M663">
        <v>26</v>
      </c>
      <c r="N663">
        <v>-774.68</v>
      </c>
      <c r="O663" s="3">
        <v>-0.14069999999999999</v>
      </c>
      <c r="P663" s="3">
        <v>9.06E-2</v>
      </c>
      <c r="Q663" t="s">
        <v>20</v>
      </c>
    </row>
    <row r="664" spans="1:17">
      <c r="A664" t="s">
        <v>190</v>
      </c>
      <c r="B664" t="s">
        <v>19</v>
      </c>
      <c r="C664" s="2">
        <v>44231.489583333336</v>
      </c>
      <c r="D664">
        <v>259.75</v>
      </c>
      <c r="E664" s="2">
        <v>44232.552083333336</v>
      </c>
      <c r="F664">
        <v>240.55</v>
      </c>
      <c r="G664" s="3">
        <v>-7.3899999999999993E-2</v>
      </c>
      <c r="H664">
        <v>6388.65</v>
      </c>
      <c r="I664" s="3">
        <v>5.4699999999999999E-2</v>
      </c>
      <c r="J664">
        <v>450</v>
      </c>
      <c r="K664">
        <v>116887.5</v>
      </c>
      <c r="L664">
        <v>1482604.57</v>
      </c>
      <c r="M664">
        <v>95</v>
      </c>
      <c r="N664">
        <v>67.25</v>
      </c>
      <c r="O664" s="3">
        <v>-6.0100000000000001E-2</v>
      </c>
      <c r="P664" s="3">
        <v>0.2069</v>
      </c>
      <c r="Q664" t="s">
        <v>20</v>
      </c>
    </row>
    <row r="665" spans="1:17">
      <c r="A665" t="s">
        <v>191</v>
      </c>
      <c r="B665" t="s">
        <v>19</v>
      </c>
      <c r="C665" s="2">
        <v>44232.552083333336</v>
      </c>
      <c r="D665">
        <v>300.25</v>
      </c>
      <c r="E665" s="2">
        <v>44235.385416666664</v>
      </c>
      <c r="F665">
        <v>383.3</v>
      </c>
      <c r="G665" s="3">
        <v>0.27660000000000001</v>
      </c>
      <c r="H665">
        <v>-40448.480000000003</v>
      </c>
      <c r="I665" s="3">
        <v>-0.2994</v>
      </c>
      <c r="J665">
        <v>450</v>
      </c>
      <c r="K665">
        <v>135112.5</v>
      </c>
      <c r="L665">
        <v>1442156.09</v>
      </c>
      <c r="M665">
        <v>29</v>
      </c>
      <c r="N665">
        <v>-1394.78</v>
      </c>
      <c r="O665" s="3">
        <v>-0.27660000000000001</v>
      </c>
      <c r="P665" s="3">
        <v>6.6900000000000001E-2</v>
      </c>
      <c r="Q665" t="s">
        <v>20</v>
      </c>
    </row>
    <row r="666" spans="1:17">
      <c r="A666" t="s">
        <v>192</v>
      </c>
      <c r="B666" t="s">
        <v>19</v>
      </c>
      <c r="C666" s="2">
        <v>44235.385416666664</v>
      </c>
      <c r="D666">
        <v>280.25</v>
      </c>
      <c r="E666" s="2">
        <v>44236.614583333336</v>
      </c>
      <c r="F666">
        <v>254</v>
      </c>
      <c r="G666" s="3">
        <v>-9.3700000000000006E-2</v>
      </c>
      <c r="H666">
        <v>9408.3799999999992</v>
      </c>
      <c r="I666" s="3">
        <v>7.46E-2</v>
      </c>
      <c r="J666">
        <v>450</v>
      </c>
      <c r="K666">
        <v>126112.5</v>
      </c>
      <c r="L666">
        <v>1451564.47</v>
      </c>
      <c r="M666">
        <v>143</v>
      </c>
      <c r="N666">
        <v>65.790000000000006</v>
      </c>
      <c r="O666" s="3">
        <v>-0.1079</v>
      </c>
      <c r="P666" s="3">
        <v>0.32200000000000001</v>
      </c>
      <c r="Q666" t="s">
        <v>20</v>
      </c>
    </row>
    <row r="667" spans="1:17">
      <c r="A667" t="s">
        <v>193</v>
      </c>
      <c r="B667" t="s">
        <v>19</v>
      </c>
      <c r="C667" s="2">
        <v>44236.614583333336</v>
      </c>
      <c r="D667">
        <v>278.95</v>
      </c>
      <c r="E667" s="2">
        <v>44237.625</v>
      </c>
      <c r="F667">
        <v>236</v>
      </c>
      <c r="G667" s="3">
        <v>-0.154</v>
      </c>
      <c r="H667">
        <v>17010.22</v>
      </c>
      <c r="I667" s="3">
        <v>0.13550000000000001</v>
      </c>
      <c r="J667">
        <v>450</v>
      </c>
      <c r="K667">
        <v>125527.51</v>
      </c>
      <c r="L667">
        <v>1468574.69</v>
      </c>
      <c r="M667">
        <v>80</v>
      </c>
      <c r="N667">
        <v>212.63</v>
      </c>
      <c r="O667" s="3">
        <v>-0.16039999999999999</v>
      </c>
      <c r="P667" s="3">
        <v>0.27679999999999999</v>
      </c>
      <c r="Q667" t="s">
        <v>20</v>
      </c>
    </row>
    <row r="668" spans="1:17">
      <c r="A668" t="s">
        <v>192</v>
      </c>
      <c r="B668" t="s">
        <v>19</v>
      </c>
      <c r="C668" s="2">
        <v>44237.625</v>
      </c>
      <c r="D668">
        <v>241.2</v>
      </c>
      <c r="E668" s="2">
        <v>44239.569444444445</v>
      </c>
      <c r="F668">
        <v>165.15</v>
      </c>
      <c r="G668" s="3">
        <v>-0.31530000000000002</v>
      </c>
      <c r="H668">
        <v>32393.919999999998</v>
      </c>
      <c r="I668" s="3">
        <v>0.29849999999999999</v>
      </c>
      <c r="J668">
        <v>450</v>
      </c>
      <c r="K668">
        <v>108540</v>
      </c>
      <c r="L668">
        <v>1500968.62</v>
      </c>
      <c r="M668">
        <v>137</v>
      </c>
      <c r="N668">
        <v>236.45</v>
      </c>
      <c r="O668" s="3">
        <v>-0.12939999999999999</v>
      </c>
      <c r="P668" s="3">
        <v>0.37809999999999999</v>
      </c>
      <c r="Q668" t="s">
        <v>20</v>
      </c>
    </row>
    <row r="669" spans="1:17">
      <c r="A669" t="s">
        <v>194</v>
      </c>
      <c r="B669" t="s">
        <v>19</v>
      </c>
      <c r="C669" s="2">
        <v>44239.569444444445</v>
      </c>
      <c r="D669">
        <v>196</v>
      </c>
      <c r="E669" s="2">
        <v>44242.385416666664</v>
      </c>
      <c r="F669">
        <v>222.9</v>
      </c>
      <c r="G669" s="3">
        <v>0.13719999999999999</v>
      </c>
      <c r="H669">
        <v>-13990.05</v>
      </c>
      <c r="I669" s="3">
        <v>-0.15859999999999999</v>
      </c>
      <c r="J669">
        <v>450</v>
      </c>
      <c r="K669">
        <v>88200</v>
      </c>
      <c r="L669">
        <v>1486978.57</v>
      </c>
      <c r="M669">
        <v>24</v>
      </c>
      <c r="N669">
        <v>-582.91999999999996</v>
      </c>
      <c r="O669" s="3">
        <v>-0.40820000000000001</v>
      </c>
      <c r="P669" s="3">
        <v>0.22140000000000001</v>
      </c>
      <c r="Q669" t="s">
        <v>20</v>
      </c>
    </row>
    <row r="670" spans="1:17">
      <c r="A670" t="s">
        <v>195</v>
      </c>
      <c r="B670" t="s">
        <v>19</v>
      </c>
      <c r="C670" s="2">
        <v>44242.385416666664</v>
      </c>
      <c r="D670">
        <v>185.45</v>
      </c>
      <c r="E670" s="2">
        <v>44243.524305555555</v>
      </c>
      <c r="F670">
        <v>155.5</v>
      </c>
      <c r="G670" s="3">
        <v>-0.1615</v>
      </c>
      <c r="H670">
        <v>11943.22</v>
      </c>
      <c r="I670" s="3">
        <v>0.1431</v>
      </c>
      <c r="J670">
        <v>450</v>
      </c>
      <c r="K670">
        <v>83452.5</v>
      </c>
      <c r="L670">
        <v>1498921.79</v>
      </c>
      <c r="M670">
        <v>117</v>
      </c>
      <c r="N670">
        <v>102.08</v>
      </c>
      <c r="O670" s="3">
        <v>-0.15479999999999999</v>
      </c>
      <c r="P670" s="3">
        <v>0.34079999999999999</v>
      </c>
      <c r="Q670" t="s">
        <v>20</v>
      </c>
    </row>
    <row r="671" spans="1:17">
      <c r="A671" t="s">
        <v>200</v>
      </c>
      <c r="B671" t="s">
        <v>19</v>
      </c>
      <c r="C671" s="2">
        <v>44243.524305555555</v>
      </c>
      <c r="D671">
        <v>200.15</v>
      </c>
      <c r="E671" s="2">
        <v>44244.513888888891</v>
      </c>
      <c r="F671">
        <v>155.69999999999999</v>
      </c>
      <c r="G671" s="3">
        <v>-0.22209999999999999</v>
      </c>
      <c r="H671">
        <v>18401.18</v>
      </c>
      <c r="I671" s="3">
        <v>0.20430000000000001</v>
      </c>
      <c r="J671">
        <v>450</v>
      </c>
      <c r="K671">
        <v>90067.5</v>
      </c>
      <c r="L671">
        <v>1517322.97</v>
      </c>
      <c r="M671">
        <v>74</v>
      </c>
      <c r="N671">
        <v>248.66</v>
      </c>
      <c r="O671" s="3">
        <v>-7.8700000000000006E-2</v>
      </c>
      <c r="P671" s="3">
        <v>0.38950000000000001</v>
      </c>
      <c r="Q671" t="s">
        <v>20</v>
      </c>
    </row>
    <row r="672" spans="1:17">
      <c r="A672" t="s">
        <v>195</v>
      </c>
      <c r="B672" t="s">
        <v>19</v>
      </c>
      <c r="C672" s="2">
        <v>44244.513888888891</v>
      </c>
      <c r="D672">
        <v>157.80000000000001</v>
      </c>
      <c r="E672" s="2">
        <v>44244.559027777781</v>
      </c>
      <c r="F672">
        <v>201.3</v>
      </c>
      <c r="G672" s="3">
        <v>0.2757</v>
      </c>
      <c r="H672">
        <v>-21190.95</v>
      </c>
      <c r="I672" s="3">
        <v>-0.2984</v>
      </c>
      <c r="J672">
        <v>450</v>
      </c>
      <c r="K672">
        <v>71010</v>
      </c>
      <c r="L672">
        <v>1496132.02</v>
      </c>
      <c r="M672">
        <v>14</v>
      </c>
      <c r="N672">
        <v>-1513.64</v>
      </c>
      <c r="O672" s="3">
        <v>-0.2782</v>
      </c>
      <c r="P672" s="3">
        <v>8.1100000000000005E-2</v>
      </c>
      <c r="Q672" t="s">
        <v>20</v>
      </c>
    </row>
    <row r="673" spans="1:17">
      <c r="A673" t="s">
        <v>194</v>
      </c>
      <c r="B673" t="s">
        <v>19</v>
      </c>
      <c r="C673" s="2">
        <v>44244.559027777781</v>
      </c>
      <c r="D673">
        <v>172.6</v>
      </c>
      <c r="E673" s="2">
        <v>44246.4375</v>
      </c>
      <c r="F673">
        <v>99.45</v>
      </c>
      <c r="G673" s="3">
        <v>-0.42380000000000001</v>
      </c>
      <c r="H673">
        <v>31693.27</v>
      </c>
      <c r="I673" s="3">
        <v>0.40810000000000002</v>
      </c>
      <c r="J673">
        <v>450</v>
      </c>
      <c r="K673">
        <v>77670</v>
      </c>
      <c r="L673">
        <v>1527825.29</v>
      </c>
      <c r="M673">
        <v>118</v>
      </c>
      <c r="N673">
        <v>268.58999999999997</v>
      </c>
      <c r="O673" s="3">
        <v>-0.1104</v>
      </c>
      <c r="P673" s="3">
        <v>0.6321</v>
      </c>
      <c r="Q673" t="s">
        <v>20</v>
      </c>
    </row>
    <row r="674" spans="1:17">
      <c r="A674" t="s">
        <v>192</v>
      </c>
      <c r="B674" t="s">
        <v>19</v>
      </c>
      <c r="C674" s="2">
        <v>44246.4375</v>
      </c>
      <c r="D674">
        <v>126.15</v>
      </c>
      <c r="E674" s="2">
        <v>44246.520833333336</v>
      </c>
      <c r="F674">
        <v>147.30000000000001</v>
      </c>
      <c r="G674" s="3">
        <v>0.16769999999999999</v>
      </c>
      <c r="H674">
        <v>-10748.03</v>
      </c>
      <c r="I674" s="3">
        <v>-0.1893</v>
      </c>
      <c r="J674">
        <v>450</v>
      </c>
      <c r="K674">
        <v>56767.5</v>
      </c>
      <c r="L674">
        <v>1517077.27</v>
      </c>
      <c r="M674">
        <v>25</v>
      </c>
      <c r="N674">
        <v>-429.92</v>
      </c>
      <c r="O674" s="3">
        <v>-0.25600000000000001</v>
      </c>
      <c r="P674" s="3">
        <v>7.7700000000000005E-2</v>
      </c>
      <c r="Q674" t="s">
        <v>20</v>
      </c>
    </row>
    <row r="675" spans="1:17">
      <c r="A675" t="s">
        <v>193</v>
      </c>
      <c r="B675" t="s">
        <v>19</v>
      </c>
      <c r="C675" s="2">
        <v>44246.520833333336</v>
      </c>
      <c r="D675">
        <v>118.55</v>
      </c>
      <c r="E675" s="2">
        <v>44250.4375</v>
      </c>
      <c r="F675">
        <v>19.7</v>
      </c>
      <c r="G675" s="3">
        <v>-0.83379999999999999</v>
      </c>
      <c r="H675">
        <v>43860.38</v>
      </c>
      <c r="I675" s="3">
        <v>0.82220000000000004</v>
      </c>
      <c r="J675">
        <v>450</v>
      </c>
      <c r="K675">
        <v>53347.5</v>
      </c>
      <c r="L675">
        <v>1560937.64</v>
      </c>
      <c r="M675">
        <v>129</v>
      </c>
      <c r="N675">
        <v>340</v>
      </c>
      <c r="O675" s="3">
        <v>-0.11890000000000001</v>
      </c>
      <c r="P675" s="3">
        <v>0.92959999999999998</v>
      </c>
      <c r="Q675" t="s">
        <v>20</v>
      </c>
    </row>
    <row r="676" spans="1:17">
      <c r="A676" t="s">
        <v>190</v>
      </c>
      <c r="B676" t="s">
        <v>19</v>
      </c>
      <c r="C676" s="2">
        <v>44250.4375</v>
      </c>
      <c r="D676">
        <v>83</v>
      </c>
      <c r="E676" s="2">
        <v>44250.524305555555</v>
      </c>
      <c r="F676">
        <v>151.9</v>
      </c>
      <c r="G676" s="3">
        <v>0.83009999999999995</v>
      </c>
      <c r="H676">
        <v>-32062.05</v>
      </c>
      <c r="I676" s="3">
        <v>-0.85840000000000005</v>
      </c>
      <c r="J676">
        <v>450</v>
      </c>
      <c r="K676">
        <v>37350</v>
      </c>
      <c r="L676">
        <v>1528875.59</v>
      </c>
      <c r="M676">
        <v>26</v>
      </c>
      <c r="N676">
        <v>-1233.1600000000001</v>
      </c>
      <c r="O676" s="3">
        <v>-0.91449999999999998</v>
      </c>
      <c r="P676" s="3">
        <v>0.12889999999999999</v>
      </c>
      <c r="Q676" t="s">
        <v>20</v>
      </c>
    </row>
    <row r="677" spans="1:17">
      <c r="A677" t="s">
        <v>188</v>
      </c>
      <c r="B677" t="s">
        <v>19</v>
      </c>
      <c r="C677" s="2">
        <v>44250.524305555555</v>
      </c>
      <c r="D677">
        <v>109.35</v>
      </c>
      <c r="E677" s="2">
        <v>44251.395833333336</v>
      </c>
      <c r="F677">
        <v>136</v>
      </c>
      <c r="G677" s="3">
        <v>0.2437</v>
      </c>
      <c r="H677">
        <v>-13096.58</v>
      </c>
      <c r="I677" s="3">
        <v>-0.2661</v>
      </c>
      <c r="J677">
        <v>450</v>
      </c>
      <c r="K677">
        <v>49207.5</v>
      </c>
      <c r="L677">
        <v>1515779.02</v>
      </c>
      <c r="M677">
        <v>40</v>
      </c>
      <c r="N677">
        <v>-327.41000000000003</v>
      </c>
      <c r="O677" s="3">
        <v>-0.50939999999999996</v>
      </c>
      <c r="P677" s="3">
        <v>0.24279999999999999</v>
      </c>
      <c r="Q677" t="s">
        <v>20</v>
      </c>
    </row>
    <row r="678" spans="1:17">
      <c r="A678" t="s">
        <v>190</v>
      </c>
      <c r="B678" t="s">
        <v>19</v>
      </c>
      <c r="C678" s="2">
        <v>44251.395833333336</v>
      </c>
      <c r="D678">
        <v>94.3</v>
      </c>
      <c r="E678" s="2">
        <v>44252.642361111109</v>
      </c>
      <c r="F678">
        <v>0.05</v>
      </c>
      <c r="G678" s="3">
        <v>-0.99950000000000006</v>
      </c>
      <c r="H678">
        <v>41987.93</v>
      </c>
      <c r="I678" s="3">
        <v>0.98950000000000005</v>
      </c>
      <c r="J678">
        <v>450</v>
      </c>
      <c r="K678">
        <v>42435</v>
      </c>
      <c r="L678">
        <v>1557766.94</v>
      </c>
      <c r="M678">
        <v>104</v>
      </c>
      <c r="N678">
        <v>403.73</v>
      </c>
      <c r="O678" s="3">
        <v>-0.18290000000000001</v>
      </c>
      <c r="P678" s="3">
        <v>0.99950000000000006</v>
      </c>
      <c r="Q678" t="s">
        <v>20</v>
      </c>
    </row>
    <row r="679" spans="1:17">
      <c r="A679" t="s">
        <v>196</v>
      </c>
      <c r="B679" t="s">
        <v>19</v>
      </c>
      <c r="C679" s="2">
        <v>44253.385416666664</v>
      </c>
      <c r="D679">
        <v>414.75</v>
      </c>
      <c r="E679" s="2">
        <v>44256.40625</v>
      </c>
      <c r="F679">
        <v>379</v>
      </c>
      <c r="G679" s="3">
        <v>-8.6199999999999999E-2</v>
      </c>
      <c r="H679">
        <v>12515.63</v>
      </c>
      <c r="I679" s="3">
        <v>6.7100000000000007E-2</v>
      </c>
      <c r="J679">
        <v>450</v>
      </c>
      <c r="K679">
        <v>186637.5</v>
      </c>
      <c r="L679">
        <v>1570282.57</v>
      </c>
      <c r="M679">
        <v>83</v>
      </c>
      <c r="N679">
        <v>150.79</v>
      </c>
      <c r="O679" s="3">
        <v>-9.1399999999999995E-2</v>
      </c>
      <c r="P679" s="3">
        <v>0.29420000000000002</v>
      </c>
      <c r="Q679" t="s">
        <v>20</v>
      </c>
    </row>
    <row r="680" spans="1:17">
      <c r="A680" t="s">
        <v>190</v>
      </c>
      <c r="B680" t="s">
        <v>19</v>
      </c>
      <c r="C680" s="2">
        <v>44256.40625</v>
      </c>
      <c r="D680">
        <v>404.5</v>
      </c>
      <c r="E680" s="2">
        <v>44257.53125</v>
      </c>
      <c r="F680">
        <v>341.4</v>
      </c>
      <c r="G680" s="3">
        <v>-0.156</v>
      </c>
      <c r="H680">
        <v>25038.45</v>
      </c>
      <c r="I680" s="3">
        <v>0.1376</v>
      </c>
      <c r="J680">
        <v>450</v>
      </c>
      <c r="K680">
        <v>182025</v>
      </c>
      <c r="L680">
        <v>1595321.02</v>
      </c>
      <c r="M680">
        <v>113</v>
      </c>
      <c r="N680">
        <v>221.58</v>
      </c>
      <c r="O680" s="3">
        <v>-0.115</v>
      </c>
      <c r="P680" s="3">
        <v>0.30509999999999998</v>
      </c>
      <c r="Q680" t="s">
        <v>20</v>
      </c>
    </row>
    <row r="681" spans="1:17">
      <c r="A681" t="s">
        <v>196</v>
      </c>
      <c r="B681" t="s">
        <v>19</v>
      </c>
      <c r="C681" s="2">
        <v>44257.53125</v>
      </c>
      <c r="D681">
        <v>365</v>
      </c>
      <c r="E681" s="2">
        <v>44257.628472222219</v>
      </c>
      <c r="F681">
        <v>402.9</v>
      </c>
      <c r="G681" s="3">
        <v>0.1038</v>
      </c>
      <c r="H681">
        <v>-20510.55</v>
      </c>
      <c r="I681" s="3">
        <v>-0.1249</v>
      </c>
      <c r="J681">
        <v>450</v>
      </c>
      <c r="K681">
        <v>164250</v>
      </c>
      <c r="L681">
        <v>1574810.47</v>
      </c>
      <c r="M681">
        <v>29</v>
      </c>
      <c r="N681">
        <v>-707.26</v>
      </c>
      <c r="O681" s="3">
        <v>-0.1186</v>
      </c>
      <c r="P681" s="3">
        <v>3.3399999999999999E-2</v>
      </c>
      <c r="Q681" t="s">
        <v>20</v>
      </c>
    </row>
    <row r="682" spans="1:17">
      <c r="A682" t="s">
        <v>197</v>
      </c>
      <c r="B682" t="s">
        <v>19</v>
      </c>
      <c r="C682" s="2">
        <v>44257.628472222219</v>
      </c>
      <c r="D682">
        <v>325.10000000000002</v>
      </c>
      <c r="E682" s="2">
        <v>44259.385416666664</v>
      </c>
      <c r="F682">
        <v>240</v>
      </c>
      <c r="G682" s="3">
        <v>-0.26179999999999998</v>
      </c>
      <c r="H682">
        <v>35752.050000000003</v>
      </c>
      <c r="I682" s="3">
        <v>0.24440000000000001</v>
      </c>
      <c r="J682">
        <v>450</v>
      </c>
      <c r="K682">
        <v>146295</v>
      </c>
      <c r="L682">
        <v>1610562.52</v>
      </c>
      <c r="M682">
        <v>83</v>
      </c>
      <c r="N682">
        <v>430.75</v>
      </c>
      <c r="O682" s="3">
        <v>-4.4600000000000001E-2</v>
      </c>
      <c r="P682" s="3">
        <v>0.50339999999999996</v>
      </c>
      <c r="Q682" t="s">
        <v>20</v>
      </c>
    </row>
    <row r="683" spans="1:17">
      <c r="A683" t="s">
        <v>193</v>
      </c>
      <c r="B683" t="s">
        <v>19</v>
      </c>
      <c r="C683" s="2">
        <v>44259.385416666664</v>
      </c>
      <c r="D683">
        <v>312.2</v>
      </c>
      <c r="E683" s="2">
        <v>44259.489583333336</v>
      </c>
      <c r="F683">
        <v>365.45</v>
      </c>
      <c r="G683" s="3">
        <v>0.1706</v>
      </c>
      <c r="H683">
        <v>-27011.919999999998</v>
      </c>
      <c r="I683" s="3">
        <v>-0.1923</v>
      </c>
      <c r="J683">
        <v>450</v>
      </c>
      <c r="K683">
        <v>140490</v>
      </c>
      <c r="L683">
        <v>1583550.59</v>
      </c>
      <c r="M683">
        <v>31</v>
      </c>
      <c r="N683">
        <v>-871.35</v>
      </c>
      <c r="O683" s="3">
        <v>-0.2172</v>
      </c>
      <c r="P683" s="3">
        <v>0.1192</v>
      </c>
      <c r="Q683" t="s">
        <v>20</v>
      </c>
    </row>
    <row r="684" spans="1:17">
      <c r="A684" t="s">
        <v>378</v>
      </c>
      <c r="B684" t="s">
        <v>19</v>
      </c>
      <c r="C684" s="2">
        <v>44259.489583333336</v>
      </c>
      <c r="D684">
        <v>340.7</v>
      </c>
      <c r="E684" s="2">
        <v>44259.625</v>
      </c>
      <c r="F684">
        <v>382.45</v>
      </c>
      <c r="G684" s="3">
        <v>0.1225</v>
      </c>
      <c r="H684">
        <v>-22041.67</v>
      </c>
      <c r="I684" s="3">
        <v>-0.14380000000000001</v>
      </c>
      <c r="J684">
        <v>450</v>
      </c>
      <c r="K684">
        <v>153315</v>
      </c>
      <c r="L684">
        <v>1561508.92</v>
      </c>
      <c r="M684">
        <v>40</v>
      </c>
      <c r="N684">
        <v>-551.04</v>
      </c>
      <c r="O684" s="3">
        <v>-0.1225</v>
      </c>
      <c r="P684" s="3">
        <v>8.8300000000000003E-2</v>
      </c>
      <c r="Q684" t="s">
        <v>20</v>
      </c>
    </row>
    <row r="685" spans="1:17">
      <c r="A685" t="s">
        <v>193</v>
      </c>
      <c r="B685" t="s">
        <v>19</v>
      </c>
      <c r="C685" s="2">
        <v>44259.625</v>
      </c>
      <c r="D685">
        <v>341.3</v>
      </c>
      <c r="E685" s="2">
        <v>44263.385416666664</v>
      </c>
      <c r="F685">
        <v>314.39999999999998</v>
      </c>
      <c r="G685" s="3">
        <v>-7.8799999999999995E-2</v>
      </c>
      <c r="H685">
        <v>9154.35</v>
      </c>
      <c r="I685" s="3">
        <v>5.96E-2</v>
      </c>
      <c r="J685">
        <v>450</v>
      </c>
      <c r="K685">
        <v>153585</v>
      </c>
      <c r="L685">
        <v>1570663.27</v>
      </c>
      <c r="M685">
        <v>84</v>
      </c>
      <c r="N685">
        <v>108.98</v>
      </c>
      <c r="O685" s="3">
        <v>-7.6799999999999993E-2</v>
      </c>
      <c r="P685" s="3">
        <v>0.2636</v>
      </c>
      <c r="Q685" t="s">
        <v>20</v>
      </c>
    </row>
    <row r="686" spans="1:17">
      <c r="A686" t="s">
        <v>199</v>
      </c>
      <c r="B686" t="s">
        <v>19</v>
      </c>
      <c r="C686" s="2">
        <v>44263.385416666664</v>
      </c>
      <c r="D686">
        <v>316.7</v>
      </c>
      <c r="E686" s="2">
        <v>44263.53125</v>
      </c>
      <c r="F686">
        <v>333.55</v>
      </c>
      <c r="G686" s="3">
        <v>5.3199999999999997E-2</v>
      </c>
      <c r="H686">
        <v>-10508.62</v>
      </c>
      <c r="I686" s="3">
        <v>-7.3700000000000002E-2</v>
      </c>
      <c r="J686">
        <v>450</v>
      </c>
      <c r="K686">
        <v>142515</v>
      </c>
      <c r="L686">
        <v>1560154.64</v>
      </c>
      <c r="M686">
        <v>43</v>
      </c>
      <c r="N686">
        <v>-244.39</v>
      </c>
      <c r="O686" s="3">
        <v>-0.1386</v>
      </c>
      <c r="P686" s="3">
        <v>0.156</v>
      </c>
      <c r="Q686" t="s">
        <v>20</v>
      </c>
    </row>
    <row r="687" spans="1:17">
      <c r="A687" t="s">
        <v>198</v>
      </c>
      <c r="B687" t="s">
        <v>19</v>
      </c>
      <c r="C687" s="2">
        <v>44263.53125</v>
      </c>
      <c r="D687">
        <v>330.45</v>
      </c>
      <c r="E687" s="2">
        <v>44264.385416666664</v>
      </c>
      <c r="F687">
        <v>369.95</v>
      </c>
      <c r="G687" s="3">
        <v>0.1195</v>
      </c>
      <c r="H687">
        <v>-20926.8</v>
      </c>
      <c r="I687" s="3">
        <v>-0.14069999999999999</v>
      </c>
      <c r="J687">
        <v>450</v>
      </c>
      <c r="K687">
        <v>148702.5</v>
      </c>
      <c r="L687">
        <v>1539227.85</v>
      </c>
      <c r="M687">
        <v>35</v>
      </c>
      <c r="N687">
        <v>-597.91</v>
      </c>
      <c r="O687" s="3">
        <v>-0.1195</v>
      </c>
      <c r="P687" s="3">
        <v>0.1061</v>
      </c>
      <c r="Q687" t="s">
        <v>20</v>
      </c>
    </row>
    <row r="688" spans="1:17">
      <c r="A688" t="s">
        <v>192</v>
      </c>
      <c r="B688" t="s">
        <v>19</v>
      </c>
      <c r="C688" s="2">
        <v>44264.385416666664</v>
      </c>
      <c r="D688">
        <v>302.60000000000002</v>
      </c>
      <c r="E688" s="2">
        <v>44264.520833333336</v>
      </c>
      <c r="F688">
        <v>332.85</v>
      </c>
      <c r="G688" s="3">
        <v>0.1</v>
      </c>
      <c r="H688">
        <v>-16472.03</v>
      </c>
      <c r="I688" s="3">
        <v>-0.121</v>
      </c>
      <c r="J688">
        <v>450</v>
      </c>
      <c r="K688">
        <v>136170</v>
      </c>
      <c r="L688">
        <v>1522755.82</v>
      </c>
      <c r="M688">
        <v>40</v>
      </c>
      <c r="N688">
        <v>-411.8</v>
      </c>
      <c r="O688" s="3">
        <v>-0.1</v>
      </c>
      <c r="P688" s="3">
        <v>7.1400000000000005E-2</v>
      </c>
      <c r="Q688" t="s">
        <v>20</v>
      </c>
    </row>
    <row r="689" spans="1:17">
      <c r="A689" t="s">
        <v>198</v>
      </c>
      <c r="B689" t="s">
        <v>19</v>
      </c>
      <c r="C689" s="2">
        <v>44264.520833333336</v>
      </c>
      <c r="D689">
        <v>319.89999999999998</v>
      </c>
      <c r="E689" s="2">
        <v>44264.625</v>
      </c>
      <c r="F689">
        <v>345.05</v>
      </c>
      <c r="G689" s="3">
        <v>7.8600000000000003E-2</v>
      </c>
      <c r="H689">
        <v>-14309.78</v>
      </c>
      <c r="I689" s="3">
        <v>-9.9400000000000002E-2</v>
      </c>
      <c r="J689">
        <v>450</v>
      </c>
      <c r="K689">
        <v>143955</v>
      </c>
      <c r="L689">
        <v>1508446.05</v>
      </c>
      <c r="M689">
        <v>31</v>
      </c>
      <c r="N689">
        <v>-461.61</v>
      </c>
      <c r="O689" s="3">
        <v>-7.8600000000000003E-2</v>
      </c>
      <c r="P689" s="3">
        <v>0.11459999999999999</v>
      </c>
      <c r="Q689" t="s">
        <v>20</v>
      </c>
    </row>
    <row r="690" spans="1:17">
      <c r="A690" t="s">
        <v>192</v>
      </c>
      <c r="B690" t="s">
        <v>19</v>
      </c>
      <c r="C690" s="2">
        <v>44264.625</v>
      </c>
      <c r="D690">
        <v>287.10000000000002</v>
      </c>
      <c r="E690" s="2">
        <v>44267.527777777781</v>
      </c>
      <c r="F690">
        <v>178.05</v>
      </c>
      <c r="G690" s="3">
        <v>-0.37980000000000003</v>
      </c>
      <c r="H690">
        <v>46979.33</v>
      </c>
      <c r="I690" s="3">
        <v>0.36359999999999998</v>
      </c>
      <c r="J690">
        <v>450</v>
      </c>
      <c r="K690">
        <v>129195</v>
      </c>
      <c r="L690">
        <v>1555425.37</v>
      </c>
      <c r="M690">
        <v>125</v>
      </c>
      <c r="N690">
        <v>375.83</v>
      </c>
      <c r="O690" s="3">
        <v>-7.3999999999999996E-2</v>
      </c>
      <c r="P690" s="3">
        <v>0.54039999999999999</v>
      </c>
      <c r="Q690" t="s">
        <v>20</v>
      </c>
    </row>
    <row r="691" spans="1:17">
      <c r="A691" t="s">
        <v>194</v>
      </c>
      <c r="B691" t="s">
        <v>19</v>
      </c>
      <c r="C691" s="2">
        <v>44267.527777777781</v>
      </c>
      <c r="D691">
        <v>260</v>
      </c>
      <c r="E691" s="2">
        <v>44270.625</v>
      </c>
      <c r="F691">
        <v>130.9</v>
      </c>
      <c r="G691" s="3">
        <v>-0.4965</v>
      </c>
      <c r="H691">
        <v>56335.95</v>
      </c>
      <c r="I691" s="3">
        <v>0.48149999999999998</v>
      </c>
      <c r="J691">
        <v>450</v>
      </c>
      <c r="K691">
        <v>117000</v>
      </c>
      <c r="L691">
        <v>1611761.32</v>
      </c>
      <c r="M691">
        <v>105</v>
      </c>
      <c r="N691">
        <v>536.53</v>
      </c>
      <c r="O691" s="3">
        <v>-4.7100000000000003E-2</v>
      </c>
      <c r="P691" s="3">
        <v>0.66080000000000005</v>
      </c>
      <c r="Q691" t="s">
        <v>20</v>
      </c>
    </row>
    <row r="692" spans="1:17">
      <c r="A692" t="s">
        <v>197</v>
      </c>
      <c r="B692" t="s">
        <v>19</v>
      </c>
      <c r="C692" s="2">
        <v>44270.625</v>
      </c>
      <c r="D692">
        <v>198.1</v>
      </c>
      <c r="E692" s="2">
        <v>44271.5625</v>
      </c>
      <c r="F692">
        <v>193.8</v>
      </c>
      <c r="G692" s="3">
        <v>-2.1700000000000001E-2</v>
      </c>
      <c r="H692">
        <v>171.45</v>
      </c>
      <c r="I692" s="3">
        <v>1.9E-3</v>
      </c>
      <c r="J692">
        <v>450</v>
      </c>
      <c r="K692">
        <v>89145</v>
      </c>
      <c r="L692">
        <v>1611932.77</v>
      </c>
      <c r="M692">
        <v>59</v>
      </c>
      <c r="N692">
        <v>2.91</v>
      </c>
      <c r="O692" s="3">
        <v>-9.8900000000000002E-2</v>
      </c>
      <c r="P692" s="3">
        <v>0.28649999999999998</v>
      </c>
      <c r="Q692" t="s">
        <v>20</v>
      </c>
    </row>
    <row r="693" spans="1:17">
      <c r="A693" t="s">
        <v>191</v>
      </c>
      <c r="B693" t="s">
        <v>19</v>
      </c>
      <c r="C693" s="2">
        <v>44271.5625</v>
      </c>
      <c r="D693">
        <v>239</v>
      </c>
      <c r="E693" s="2">
        <v>44273.385416666664</v>
      </c>
      <c r="F693">
        <v>164.95</v>
      </c>
      <c r="G693" s="3">
        <v>-0.30980000000000002</v>
      </c>
      <c r="H693">
        <v>31504.73</v>
      </c>
      <c r="I693" s="3">
        <v>0.29289999999999999</v>
      </c>
      <c r="J693">
        <v>450</v>
      </c>
      <c r="K693">
        <v>107550</v>
      </c>
      <c r="L693">
        <v>1643437.5</v>
      </c>
      <c r="M693">
        <v>102</v>
      </c>
      <c r="N693">
        <v>308.87</v>
      </c>
      <c r="O693" s="3">
        <v>-0.1226</v>
      </c>
      <c r="P693" s="3">
        <v>0.48949999999999999</v>
      </c>
      <c r="Q693" t="s">
        <v>20</v>
      </c>
    </row>
    <row r="694" spans="1:17">
      <c r="A694" t="s">
        <v>190</v>
      </c>
      <c r="B694" t="s">
        <v>19</v>
      </c>
      <c r="C694" s="2">
        <v>44273.385416666664</v>
      </c>
      <c r="D694">
        <v>151.85</v>
      </c>
      <c r="E694" s="2">
        <v>44273.534722222219</v>
      </c>
      <c r="F694">
        <v>168.35</v>
      </c>
      <c r="G694" s="3">
        <v>0.1087</v>
      </c>
      <c r="H694">
        <v>-8865.9</v>
      </c>
      <c r="I694" s="3">
        <v>-0.12970000000000001</v>
      </c>
      <c r="J694">
        <v>450</v>
      </c>
      <c r="K694">
        <v>68332.5</v>
      </c>
      <c r="L694">
        <v>1634571.6</v>
      </c>
      <c r="M694">
        <v>44</v>
      </c>
      <c r="N694">
        <v>-201.5</v>
      </c>
      <c r="O694" s="3">
        <v>-0.20219999999999999</v>
      </c>
      <c r="P694" s="3">
        <v>0.1149</v>
      </c>
      <c r="Q694" t="s">
        <v>20</v>
      </c>
    </row>
    <row r="695" spans="1:17">
      <c r="A695" t="s">
        <v>196</v>
      </c>
      <c r="B695" t="s">
        <v>19</v>
      </c>
      <c r="C695" s="2">
        <v>44273.534722222219</v>
      </c>
      <c r="D695">
        <v>182.5</v>
      </c>
      <c r="E695" s="2">
        <v>44274.461805555555</v>
      </c>
      <c r="F695">
        <v>111.35</v>
      </c>
      <c r="G695" s="3">
        <v>-0.38990000000000002</v>
      </c>
      <c r="H695">
        <v>30695.18</v>
      </c>
      <c r="I695" s="3">
        <v>0.37380000000000002</v>
      </c>
      <c r="J695">
        <v>450</v>
      </c>
      <c r="K695">
        <v>82125</v>
      </c>
      <c r="L695">
        <v>1665266.77</v>
      </c>
      <c r="M695">
        <v>56</v>
      </c>
      <c r="N695">
        <v>548.13</v>
      </c>
      <c r="O695" s="3">
        <v>-5.0099999999999999E-2</v>
      </c>
      <c r="P695" s="3">
        <v>0.71319999999999995</v>
      </c>
      <c r="Q695" t="s">
        <v>20</v>
      </c>
    </row>
    <row r="696" spans="1:17">
      <c r="A696" t="s">
        <v>185</v>
      </c>
      <c r="B696" t="s">
        <v>19</v>
      </c>
      <c r="C696" s="2">
        <v>44274.461805555555</v>
      </c>
      <c r="D696">
        <v>189.45</v>
      </c>
      <c r="E696" s="2">
        <v>44277.513888888891</v>
      </c>
      <c r="F696">
        <v>129.9</v>
      </c>
      <c r="G696" s="3">
        <v>-0.31430000000000002</v>
      </c>
      <c r="H696">
        <v>25360.43</v>
      </c>
      <c r="I696" s="3">
        <v>0.29749999999999999</v>
      </c>
      <c r="J696">
        <v>450</v>
      </c>
      <c r="K696">
        <v>85252.5</v>
      </c>
      <c r="L696">
        <v>1690627.2</v>
      </c>
      <c r="M696">
        <v>92</v>
      </c>
      <c r="N696">
        <v>275.66000000000003</v>
      </c>
      <c r="O696" s="3">
        <v>-0.30880000000000002</v>
      </c>
      <c r="P696" s="3">
        <v>0.52100000000000002</v>
      </c>
      <c r="Q696" t="s">
        <v>20</v>
      </c>
    </row>
    <row r="697" spans="1:17">
      <c r="A697" t="s">
        <v>374</v>
      </c>
      <c r="B697" t="s">
        <v>19</v>
      </c>
      <c r="C697" s="2">
        <v>44277.513888888891</v>
      </c>
      <c r="D697">
        <v>187.35</v>
      </c>
      <c r="E697" s="2">
        <v>44277.628472222219</v>
      </c>
      <c r="F697">
        <v>225.55</v>
      </c>
      <c r="G697" s="3">
        <v>0.2039</v>
      </c>
      <c r="H697">
        <v>-19048.05</v>
      </c>
      <c r="I697" s="3">
        <v>-0.22589999999999999</v>
      </c>
      <c r="J697">
        <v>450</v>
      </c>
      <c r="K697">
        <v>84307.5</v>
      </c>
      <c r="L697">
        <v>1671579.15</v>
      </c>
      <c r="M697">
        <v>34</v>
      </c>
      <c r="N697">
        <v>-560.24</v>
      </c>
      <c r="O697" s="3">
        <v>-0.2039</v>
      </c>
      <c r="P697" s="3">
        <v>0.18820000000000001</v>
      </c>
      <c r="Q697" t="s">
        <v>20</v>
      </c>
    </row>
    <row r="698" spans="1:17">
      <c r="A698" t="s">
        <v>390</v>
      </c>
      <c r="B698" t="s">
        <v>19</v>
      </c>
      <c r="C698" s="2">
        <v>44277.628472222219</v>
      </c>
      <c r="D698">
        <v>112.65</v>
      </c>
      <c r="E698" s="2">
        <v>44279.385416666664</v>
      </c>
      <c r="F698">
        <v>83</v>
      </c>
      <c r="G698" s="3">
        <v>-0.26319999999999999</v>
      </c>
      <c r="H698">
        <v>12462.08</v>
      </c>
      <c r="I698" s="3">
        <v>0.24579999999999999</v>
      </c>
      <c r="J698">
        <v>450</v>
      </c>
      <c r="K698">
        <v>50692.5</v>
      </c>
      <c r="L698">
        <v>1684041.22</v>
      </c>
      <c r="M698">
        <v>83</v>
      </c>
      <c r="N698">
        <v>150.15</v>
      </c>
      <c r="O698" s="3">
        <v>-0.22059999999999999</v>
      </c>
      <c r="P698" s="3">
        <v>0.65159999999999996</v>
      </c>
      <c r="Q698" t="s">
        <v>20</v>
      </c>
    </row>
    <row r="699" spans="1:17">
      <c r="A699" t="s">
        <v>188</v>
      </c>
      <c r="B699" t="s">
        <v>19</v>
      </c>
      <c r="C699" s="2">
        <v>44279.385416666664</v>
      </c>
      <c r="D699">
        <v>114</v>
      </c>
      <c r="E699" s="2">
        <v>44280.614583333336</v>
      </c>
      <c r="F699">
        <v>0.5</v>
      </c>
      <c r="G699" s="3">
        <v>-0.99560000000000004</v>
      </c>
      <c r="H699">
        <v>50559.75</v>
      </c>
      <c r="I699" s="3">
        <v>0.98560000000000003</v>
      </c>
      <c r="J699">
        <v>450</v>
      </c>
      <c r="K699">
        <v>51300</v>
      </c>
      <c r="L699">
        <v>1734600.97</v>
      </c>
      <c r="M699">
        <v>143</v>
      </c>
      <c r="N699">
        <v>353.56</v>
      </c>
      <c r="O699" s="3">
        <v>-0.29039999999999999</v>
      </c>
      <c r="P699" s="3">
        <v>0.99780000000000002</v>
      </c>
      <c r="Q699" t="s">
        <v>20</v>
      </c>
    </row>
    <row r="700" spans="1:17">
      <c r="A700" t="s">
        <v>265</v>
      </c>
      <c r="B700" t="s">
        <v>19</v>
      </c>
      <c r="C700" s="2">
        <v>44280.614583333336</v>
      </c>
      <c r="D700">
        <v>35.299999999999997</v>
      </c>
      <c r="E700" s="2">
        <v>44280.631944444445</v>
      </c>
      <c r="F700">
        <v>186.6</v>
      </c>
      <c r="G700" s="3">
        <v>4.2861000000000002</v>
      </c>
      <c r="H700">
        <v>-69083.55</v>
      </c>
      <c r="I700" s="3">
        <v>-4.3490000000000002</v>
      </c>
      <c r="J700">
        <v>450</v>
      </c>
      <c r="K700">
        <v>15885</v>
      </c>
      <c r="L700">
        <v>1665517.42</v>
      </c>
      <c r="M700">
        <v>6</v>
      </c>
      <c r="N700">
        <v>-11513.93</v>
      </c>
      <c r="O700" s="3">
        <v>-4.2861000000000002</v>
      </c>
      <c r="P700" s="3">
        <v>0.37540000000000001</v>
      </c>
      <c r="Q700" t="s">
        <v>20</v>
      </c>
    </row>
    <row r="701" spans="1:17">
      <c r="A701" t="s">
        <v>186</v>
      </c>
      <c r="B701" t="s">
        <v>19</v>
      </c>
      <c r="C701" s="2">
        <v>44280.631944444445</v>
      </c>
      <c r="D701">
        <v>19</v>
      </c>
      <c r="E701" s="2">
        <v>44280.642361111109</v>
      </c>
      <c r="F701">
        <v>24.35</v>
      </c>
      <c r="G701" s="3">
        <v>0.28160000000000002</v>
      </c>
      <c r="H701">
        <v>-2602.58</v>
      </c>
      <c r="I701" s="3">
        <v>-0.3044</v>
      </c>
      <c r="J701">
        <v>450</v>
      </c>
      <c r="K701">
        <v>8550</v>
      </c>
      <c r="L701">
        <v>1662914.85</v>
      </c>
      <c r="M701">
        <v>4</v>
      </c>
      <c r="N701">
        <v>-650.64</v>
      </c>
      <c r="O701" s="3">
        <v>-0.8105</v>
      </c>
      <c r="P701" s="3">
        <v>0.65259999999999996</v>
      </c>
      <c r="Q701" t="s">
        <v>20</v>
      </c>
    </row>
    <row r="702" spans="1:17">
      <c r="A702" t="s">
        <v>265</v>
      </c>
      <c r="B702" t="s">
        <v>19</v>
      </c>
      <c r="C702" s="2">
        <v>44281.385416666664</v>
      </c>
      <c r="D702">
        <v>356.55</v>
      </c>
      <c r="E702" s="2">
        <v>44286.427083333336</v>
      </c>
      <c r="F702">
        <v>215.25</v>
      </c>
      <c r="G702" s="3">
        <v>-0.39629999999999999</v>
      </c>
      <c r="H702">
        <v>61011.9</v>
      </c>
      <c r="I702" s="3">
        <v>0.38030000000000003</v>
      </c>
      <c r="J702">
        <v>450</v>
      </c>
      <c r="K702">
        <v>160447.5</v>
      </c>
      <c r="L702">
        <v>1723926.75</v>
      </c>
      <c r="M702">
        <v>165</v>
      </c>
      <c r="N702">
        <v>369.77</v>
      </c>
      <c r="O702" s="3">
        <v>-3.8399999999999997E-2</v>
      </c>
      <c r="P702" s="3">
        <v>0.5232</v>
      </c>
      <c r="Q702" t="s">
        <v>20</v>
      </c>
    </row>
    <row r="703" spans="1:17">
      <c r="A703" t="s">
        <v>188</v>
      </c>
      <c r="B703" t="s">
        <v>19</v>
      </c>
      <c r="C703" s="2">
        <v>44286.427083333336</v>
      </c>
      <c r="D703">
        <v>386</v>
      </c>
      <c r="E703" s="2">
        <v>44287.385416666664</v>
      </c>
      <c r="F703">
        <v>417.1</v>
      </c>
      <c r="G703" s="3">
        <v>8.0600000000000005E-2</v>
      </c>
      <c r="H703">
        <v>-17608.95</v>
      </c>
      <c r="I703" s="3">
        <v>-0.1014</v>
      </c>
      <c r="J703">
        <v>450</v>
      </c>
      <c r="K703">
        <v>173700</v>
      </c>
      <c r="L703">
        <v>1706317.8</v>
      </c>
      <c r="M703">
        <v>65</v>
      </c>
      <c r="N703">
        <v>-270.91000000000003</v>
      </c>
      <c r="O703" s="3">
        <v>-8.0600000000000005E-2</v>
      </c>
      <c r="P703" s="3">
        <v>0.1101</v>
      </c>
      <c r="Q703" t="s">
        <v>20</v>
      </c>
    </row>
    <row r="704" spans="1:17">
      <c r="A704" t="s">
        <v>190</v>
      </c>
      <c r="B704" t="s">
        <v>19</v>
      </c>
      <c r="C704" s="2">
        <v>44287.385416666664</v>
      </c>
      <c r="D704">
        <v>290.7</v>
      </c>
      <c r="E704" s="2">
        <v>44287.454861111109</v>
      </c>
      <c r="F704">
        <v>334.1</v>
      </c>
      <c r="G704" s="3">
        <v>0.14929999999999999</v>
      </c>
      <c r="H704">
        <v>-22341.599999999999</v>
      </c>
      <c r="I704" s="3">
        <v>-0.17080000000000001</v>
      </c>
      <c r="J704">
        <v>450</v>
      </c>
      <c r="K704">
        <v>130815.01</v>
      </c>
      <c r="L704">
        <v>1683976.2</v>
      </c>
      <c r="M704">
        <v>21</v>
      </c>
      <c r="N704">
        <v>-1063.8900000000001</v>
      </c>
      <c r="O704" s="3">
        <v>-0.14929999999999999</v>
      </c>
      <c r="P704" s="3">
        <v>2.75E-2</v>
      </c>
      <c r="Q704" t="s">
        <v>20</v>
      </c>
    </row>
    <row r="705" spans="1:17">
      <c r="A705" t="s">
        <v>188</v>
      </c>
      <c r="B705" t="s">
        <v>19</v>
      </c>
      <c r="C705" s="2">
        <v>44287.454861111109</v>
      </c>
      <c r="D705">
        <v>369.1</v>
      </c>
      <c r="E705" s="2">
        <v>44287.545138888891</v>
      </c>
      <c r="F705">
        <v>407.55</v>
      </c>
      <c r="G705" s="3">
        <v>0.1042</v>
      </c>
      <c r="H705">
        <v>-20797.419999999998</v>
      </c>
      <c r="I705" s="3">
        <v>-0.12520000000000001</v>
      </c>
      <c r="J705">
        <v>450</v>
      </c>
      <c r="K705">
        <v>166095</v>
      </c>
      <c r="L705">
        <v>1663178.78</v>
      </c>
      <c r="M705">
        <v>27</v>
      </c>
      <c r="N705">
        <v>-770.27</v>
      </c>
      <c r="O705" s="3">
        <v>-0.1053</v>
      </c>
      <c r="P705" s="3">
        <v>2.64E-2</v>
      </c>
      <c r="Q705" t="s">
        <v>20</v>
      </c>
    </row>
    <row r="706" spans="1:17">
      <c r="A706" t="s">
        <v>190</v>
      </c>
      <c r="B706" t="s">
        <v>19</v>
      </c>
      <c r="C706" s="2">
        <v>44287.545138888891</v>
      </c>
      <c r="D706">
        <v>282.3</v>
      </c>
      <c r="E706" s="2">
        <v>44291.388888888891</v>
      </c>
      <c r="F706">
        <v>303.05</v>
      </c>
      <c r="G706" s="3">
        <v>7.3499999999999996E-2</v>
      </c>
      <c r="H706">
        <v>-11971.57</v>
      </c>
      <c r="I706" s="3">
        <v>-9.4200000000000006E-2</v>
      </c>
      <c r="J706">
        <v>450</v>
      </c>
      <c r="K706">
        <v>127034.99</v>
      </c>
      <c r="L706">
        <v>1651207.2</v>
      </c>
      <c r="M706">
        <v>32</v>
      </c>
      <c r="N706">
        <v>-374.11</v>
      </c>
      <c r="O706" s="3">
        <v>-0.1082</v>
      </c>
      <c r="P706" s="3">
        <v>0.19040000000000001</v>
      </c>
      <c r="Q706" t="s">
        <v>20</v>
      </c>
    </row>
    <row r="707" spans="1:17">
      <c r="A707" t="s">
        <v>196</v>
      </c>
      <c r="B707" t="s">
        <v>19</v>
      </c>
      <c r="C707" s="2">
        <v>44291.388888888891</v>
      </c>
      <c r="D707">
        <v>336.8</v>
      </c>
      <c r="E707" s="2">
        <v>44291.59375</v>
      </c>
      <c r="F707">
        <v>262.25</v>
      </c>
      <c r="G707" s="3">
        <v>-0.2213</v>
      </c>
      <c r="H707">
        <v>30851.78</v>
      </c>
      <c r="I707" s="3">
        <v>0.2036</v>
      </c>
      <c r="J707">
        <v>450</v>
      </c>
      <c r="K707">
        <v>151560</v>
      </c>
      <c r="L707">
        <v>1682058.98</v>
      </c>
      <c r="M707">
        <v>60</v>
      </c>
      <c r="N707">
        <v>514.20000000000005</v>
      </c>
      <c r="O707" s="3">
        <v>-2.4199999999999999E-2</v>
      </c>
      <c r="P707" s="3">
        <v>0.39100000000000001</v>
      </c>
      <c r="Q707" t="s">
        <v>20</v>
      </c>
    </row>
    <row r="708" spans="1:17">
      <c r="A708" t="s">
        <v>185</v>
      </c>
      <c r="B708" t="s">
        <v>19</v>
      </c>
      <c r="C708" s="2">
        <v>44291.59375</v>
      </c>
      <c r="D708">
        <v>279.05</v>
      </c>
      <c r="E708" s="2">
        <v>44292.53125</v>
      </c>
      <c r="F708">
        <v>258.39999999999998</v>
      </c>
      <c r="G708" s="3">
        <v>-7.3999999999999996E-2</v>
      </c>
      <c r="H708">
        <v>6873.98</v>
      </c>
      <c r="I708" s="3">
        <v>5.4699999999999999E-2</v>
      </c>
      <c r="J708">
        <v>450</v>
      </c>
      <c r="K708">
        <v>125572.49</v>
      </c>
      <c r="L708">
        <v>1688932.95</v>
      </c>
      <c r="M708">
        <v>59</v>
      </c>
      <c r="N708">
        <v>116.51</v>
      </c>
      <c r="O708" s="3">
        <v>-0.15340000000000001</v>
      </c>
      <c r="P708" s="3">
        <v>0.25750000000000001</v>
      </c>
      <c r="Q708" t="s">
        <v>20</v>
      </c>
    </row>
    <row r="709" spans="1:17">
      <c r="A709" t="s">
        <v>188</v>
      </c>
      <c r="B709" t="s">
        <v>19</v>
      </c>
      <c r="C709" s="2">
        <v>44292.53125</v>
      </c>
      <c r="D709">
        <v>314.7</v>
      </c>
      <c r="E709" s="2">
        <v>44293.385416666664</v>
      </c>
      <c r="F709">
        <v>349.45</v>
      </c>
      <c r="G709" s="3">
        <v>0.1104</v>
      </c>
      <c r="H709">
        <v>-18626.169999999998</v>
      </c>
      <c r="I709" s="3">
        <v>-0.13150000000000001</v>
      </c>
      <c r="J709">
        <v>450</v>
      </c>
      <c r="K709">
        <v>141615</v>
      </c>
      <c r="L709">
        <v>1670306.78</v>
      </c>
      <c r="M709">
        <v>35</v>
      </c>
      <c r="N709">
        <v>-532.17999999999995</v>
      </c>
      <c r="O709" s="3">
        <v>-0.1104</v>
      </c>
      <c r="P709" s="3">
        <v>7.7100000000000002E-2</v>
      </c>
      <c r="Q709" t="s">
        <v>20</v>
      </c>
    </row>
    <row r="710" spans="1:17">
      <c r="A710" t="s">
        <v>390</v>
      </c>
      <c r="B710" t="s">
        <v>19</v>
      </c>
      <c r="C710" s="2">
        <v>44293.385416666664</v>
      </c>
      <c r="D710">
        <v>266.39999999999998</v>
      </c>
      <c r="E710" s="2">
        <v>44294.604166666664</v>
      </c>
      <c r="F710">
        <v>174.85</v>
      </c>
      <c r="G710" s="3">
        <v>-0.34370000000000001</v>
      </c>
      <c r="H710">
        <v>39211.870000000003</v>
      </c>
      <c r="I710" s="3">
        <v>0.3271</v>
      </c>
      <c r="J710">
        <v>450</v>
      </c>
      <c r="K710">
        <v>119880</v>
      </c>
      <c r="L710">
        <v>1709518.65</v>
      </c>
      <c r="M710">
        <v>140</v>
      </c>
      <c r="N710">
        <v>280.08</v>
      </c>
      <c r="O710" s="3">
        <v>-0.14749999999999999</v>
      </c>
      <c r="P710" s="3">
        <v>0.44290000000000002</v>
      </c>
      <c r="Q710" t="s">
        <v>20</v>
      </c>
    </row>
    <row r="711" spans="1:17">
      <c r="A711" t="s">
        <v>191</v>
      </c>
      <c r="B711" t="s">
        <v>19</v>
      </c>
      <c r="C711" s="2">
        <v>44294.604166666664</v>
      </c>
      <c r="D711">
        <v>298</v>
      </c>
      <c r="E711" s="2">
        <v>44295.53125</v>
      </c>
      <c r="F711">
        <v>271.35000000000002</v>
      </c>
      <c r="G711" s="3">
        <v>-8.9399999999999993E-2</v>
      </c>
      <c r="H711">
        <v>9430.42</v>
      </c>
      <c r="I711" s="3">
        <v>7.0300000000000001E-2</v>
      </c>
      <c r="J711">
        <v>450</v>
      </c>
      <c r="K711">
        <v>134100</v>
      </c>
      <c r="L711">
        <v>1718949.08</v>
      </c>
      <c r="M711">
        <v>56</v>
      </c>
      <c r="N711">
        <v>168.4</v>
      </c>
      <c r="O711" s="3">
        <v>-6.3799999999999996E-2</v>
      </c>
      <c r="P711" s="3">
        <v>0.1779</v>
      </c>
      <c r="Q711" t="s">
        <v>20</v>
      </c>
    </row>
    <row r="712" spans="1:17">
      <c r="A712" t="s">
        <v>197</v>
      </c>
      <c r="B712" t="s">
        <v>19</v>
      </c>
      <c r="C712" s="2">
        <v>44295.53125</v>
      </c>
      <c r="D712">
        <v>267.39999999999998</v>
      </c>
      <c r="E712" s="2">
        <v>44295.569444444445</v>
      </c>
      <c r="F712">
        <v>283.39999999999998</v>
      </c>
      <c r="G712" s="3">
        <v>5.9799999999999999E-2</v>
      </c>
      <c r="H712">
        <v>-9678.6</v>
      </c>
      <c r="I712" s="3">
        <v>-8.0399999999999999E-2</v>
      </c>
      <c r="J712">
        <v>450</v>
      </c>
      <c r="K712">
        <v>120330</v>
      </c>
      <c r="L712">
        <v>1709270.48</v>
      </c>
      <c r="M712">
        <v>12</v>
      </c>
      <c r="N712">
        <v>-806.55</v>
      </c>
      <c r="O712" s="3">
        <v>-5.9799999999999999E-2</v>
      </c>
      <c r="P712" s="3">
        <v>5.4600000000000003E-2</v>
      </c>
      <c r="Q712" t="s">
        <v>20</v>
      </c>
    </row>
    <row r="713" spans="1:17">
      <c r="A713" t="s">
        <v>196</v>
      </c>
      <c r="B713" t="s">
        <v>19</v>
      </c>
      <c r="C713" s="2">
        <v>44295.569444444445</v>
      </c>
      <c r="D713">
        <v>304.60000000000002</v>
      </c>
      <c r="E713" s="2">
        <v>44299.427083333336</v>
      </c>
      <c r="F713">
        <v>109</v>
      </c>
      <c r="G713" s="3">
        <v>-0.64219999999999999</v>
      </c>
      <c r="H713">
        <v>86158.8</v>
      </c>
      <c r="I713" s="3">
        <v>0.62860000000000005</v>
      </c>
      <c r="J713">
        <v>450</v>
      </c>
      <c r="K713">
        <v>137070</v>
      </c>
      <c r="L713">
        <v>1795429.28</v>
      </c>
      <c r="M713">
        <v>112</v>
      </c>
      <c r="N713">
        <v>769.28</v>
      </c>
      <c r="O713" s="3">
        <v>-8.5199999999999998E-2</v>
      </c>
      <c r="P713" s="3">
        <v>0.70269999999999999</v>
      </c>
      <c r="Q713" t="s">
        <v>20</v>
      </c>
    </row>
    <row r="714" spans="1:17">
      <c r="A714" t="s">
        <v>187</v>
      </c>
      <c r="B714" t="s">
        <v>19</v>
      </c>
      <c r="C714" s="2">
        <v>44299.427083333336</v>
      </c>
      <c r="D714">
        <v>245.95</v>
      </c>
      <c r="E714" s="2">
        <v>44299.506944444445</v>
      </c>
      <c r="F714">
        <v>286.5</v>
      </c>
      <c r="G714" s="3">
        <v>0.16489999999999999</v>
      </c>
      <c r="H714">
        <v>-20643.53</v>
      </c>
      <c r="I714" s="3">
        <v>-0.1865</v>
      </c>
      <c r="J714">
        <v>450</v>
      </c>
      <c r="K714">
        <v>110677.5</v>
      </c>
      <c r="L714">
        <v>1774785.75</v>
      </c>
      <c r="M714">
        <v>24</v>
      </c>
      <c r="N714">
        <v>-860.15</v>
      </c>
      <c r="O714" s="3">
        <v>-0.2316</v>
      </c>
      <c r="P714" s="3">
        <v>5.2699999999999997E-2</v>
      </c>
      <c r="Q714" t="s">
        <v>20</v>
      </c>
    </row>
    <row r="715" spans="1:17">
      <c r="A715" t="s">
        <v>187</v>
      </c>
      <c r="B715" t="s">
        <v>19</v>
      </c>
      <c r="C715" s="2">
        <v>44299.579861111109</v>
      </c>
      <c r="D715">
        <v>229.6</v>
      </c>
      <c r="E715" s="2">
        <v>44301.4375</v>
      </c>
      <c r="F715">
        <v>243</v>
      </c>
      <c r="G715" s="3">
        <v>5.8400000000000001E-2</v>
      </c>
      <c r="H715">
        <v>-8156.7</v>
      </c>
      <c r="I715" s="3">
        <v>-7.8899999999999998E-2</v>
      </c>
      <c r="J715">
        <v>450</v>
      </c>
      <c r="K715">
        <v>103320</v>
      </c>
      <c r="L715">
        <v>1766629.05</v>
      </c>
      <c r="M715">
        <v>36</v>
      </c>
      <c r="N715">
        <v>-226.58</v>
      </c>
      <c r="O715" s="3">
        <v>-7.2499999999999995E-2</v>
      </c>
      <c r="P715" s="3">
        <v>0.29830000000000001</v>
      </c>
      <c r="Q715" t="s">
        <v>20</v>
      </c>
    </row>
    <row r="716" spans="1:17">
      <c r="A716" t="s">
        <v>266</v>
      </c>
      <c r="B716" t="s">
        <v>19</v>
      </c>
      <c r="C716" s="2">
        <v>44301.4375</v>
      </c>
      <c r="D716">
        <v>261.60000000000002</v>
      </c>
      <c r="E716" s="2">
        <v>44301.569444444445</v>
      </c>
      <c r="F716">
        <v>306</v>
      </c>
      <c r="G716" s="3">
        <v>0.16969999999999999</v>
      </c>
      <c r="H716">
        <v>-22534.2</v>
      </c>
      <c r="I716" s="3">
        <v>-0.19139999999999999</v>
      </c>
      <c r="J716">
        <v>450</v>
      </c>
      <c r="K716">
        <v>117720</v>
      </c>
      <c r="L716">
        <v>1744094.85</v>
      </c>
      <c r="M716">
        <v>39</v>
      </c>
      <c r="N716">
        <v>-577.79999999999995</v>
      </c>
      <c r="O716" s="3">
        <v>-0.16969999999999999</v>
      </c>
      <c r="P716" s="3">
        <v>8.1199999999999994E-2</v>
      </c>
      <c r="Q716" t="s">
        <v>20</v>
      </c>
    </row>
    <row r="717" spans="1:17">
      <c r="A717" t="s">
        <v>265</v>
      </c>
      <c r="B717" t="s">
        <v>19</v>
      </c>
      <c r="C717" s="2">
        <v>44301.569444444445</v>
      </c>
      <c r="D717">
        <v>248.3</v>
      </c>
      <c r="E717" s="2">
        <v>44302.642361111109</v>
      </c>
      <c r="F717">
        <v>171</v>
      </c>
      <c r="G717" s="3">
        <v>-0.31130000000000002</v>
      </c>
      <c r="H717">
        <v>32898.15</v>
      </c>
      <c r="I717" s="3">
        <v>0.2944</v>
      </c>
      <c r="J717">
        <v>450</v>
      </c>
      <c r="K717">
        <v>111735</v>
      </c>
      <c r="L717">
        <v>1776993</v>
      </c>
      <c r="M717">
        <v>98</v>
      </c>
      <c r="N717">
        <v>335.7</v>
      </c>
      <c r="O717" s="3">
        <v>-2.01E-2</v>
      </c>
      <c r="P717" s="3">
        <v>0.46150000000000002</v>
      </c>
      <c r="Q717" t="s">
        <v>20</v>
      </c>
    </row>
    <row r="718" spans="1:17">
      <c r="A718" t="s">
        <v>186</v>
      </c>
      <c r="B718" t="s">
        <v>19</v>
      </c>
      <c r="C718" s="2">
        <v>44305.385416666664</v>
      </c>
      <c r="D718">
        <v>233.85</v>
      </c>
      <c r="E718" s="2">
        <v>44305.628472222219</v>
      </c>
      <c r="F718">
        <v>267.10000000000002</v>
      </c>
      <c r="G718" s="3">
        <v>0.14219999999999999</v>
      </c>
      <c r="H718">
        <v>-17216.78</v>
      </c>
      <c r="I718" s="3">
        <v>-0.1636</v>
      </c>
      <c r="J718">
        <v>450</v>
      </c>
      <c r="K718">
        <v>105232.5</v>
      </c>
      <c r="L718">
        <v>1759776.23</v>
      </c>
      <c r="M718">
        <v>71</v>
      </c>
      <c r="N718">
        <v>-242.49</v>
      </c>
      <c r="O718" s="3">
        <v>-0.24440000000000001</v>
      </c>
      <c r="P718" s="3">
        <v>0.14710000000000001</v>
      </c>
      <c r="Q718" t="s">
        <v>20</v>
      </c>
    </row>
    <row r="719" spans="1:17">
      <c r="A719" t="s">
        <v>187</v>
      </c>
      <c r="B719" t="s">
        <v>19</v>
      </c>
      <c r="C719" s="2">
        <v>44305.628472222219</v>
      </c>
      <c r="D719">
        <v>235.45</v>
      </c>
      <c r="E719" s="2">
        <v>44306.527777777781</v>
      </c>
      <c r="F719">
        <v>220</v>
      </c>
      <c r="G719" s="3">
        <v>-6.5600000000000006E-2</v>
      </c>
      <c r="H719">
        <v>4902.97</v>
      </c>
      <c r="I719" s="3">
        <v>4.6300000000000001E-2</v>
      </c>
      <c r="J719">
        <v>450</v>
      </c>
      <c r="K719">
        <v>105952.5</v>
      </c>
      <c r="L719">
        <v>1764679.2</v>
      </c>
      <c r="M719">
        <v>48</v>
      </c>
      <c r="N719">
        <v>102.15</v>
      </c>
      <c r="O719" s="3">
        <v>-2.9499999999999998E-2</v>
      </c>
      <c r="P719" s="3">
        <v>0.371</v>
      </c>
      <c r="Q719" t="s">
        <v>20</v>
      </c>
    </row>
    <row r="720" spans="1:17">
      <c r="A720" t="s">
        <v>266</v>
      </c>
      <c r="B720" t="s">
        <v>19</v>
      </c>
      <c r="C720" s="2">
        <v>44306.527777777781</v>
      </c>
      <c r="D720">
        <v>193.85</v>
      </c>
      <c r="E720" s="2">
        <v>44308.493055555555</v>
      </c>
      <c r="F720">
        <v>166.55</v>
      </c>
      <c r="G720" s="3">
        <v>-0.14080000000000001</v>
      </c>
      <c r="H720">
        <v>10663.2</v>
      </c>
      <c r="I720" s="3">
        <v>0.1222</v>
      </c>
      <c r="J720">
        <v>450</v>
      </c>
      <c r="K720">
        <v>87232.5</v>
      </c>
      <c r="L720">
        <v>1775342.4</v>
      </c>
      <c r="M720">
        <v>67</v>
      </c>
      <c r="N720">
        <v>159.15</v>
      </c>
      <c r="O720" s="3">
        <v>-8.9499999999999996E-2</v>
      </c>
      <c r="P720" s="3">
        <v>0.50970000000000004</v>
      </c>
      <c r="Q720" t="s">
        <v>20</v>
      </c>
    </row>
    <row r="721" spans="1:17">
      <c r="A721" t="s">
        <v>389</v>
      </c>
      <c r="B721" t="s">
        <v>19</v>
      </c>
      <c r="C721" s="2">
        <v>44308.493055555555</v>
      </c>
      <c r="D721">
        <v>191.6</v>
      </c>
      <c r="E721" s="2">
        <v>44309.565972222219</v>
      </c>
      <c r="F721">
        <v>151.80000000000001</v>
      </c>
      <c r="G721" s="3">
        <v>-0.2077</v>
      </c>
      <c r="H721">
        <v>16364.7</v>
      </c>
      <c r="I721" s="3">
        <v>0.1898</v>
      </c>
      <c r="J721">
        <v>450</v>
      </c>
      <c r="K721">
        <v>86220</v>
      </c>
      <c r="L721">
        <v>1791707.1</v>
      </c>
      <c r="M721">
        <v>98</v>
      </c>
      <c r="N721">
        <v>166.99</v>
      </c>
      <c r="O721" s="3">
        <v>-8.5900000000000004E-2</v>
      </c>
      <c r="P721" s="3">
        <v>0.42070000000000002</v>
      </c>
      <c r="Q721" t="s">
        <v>20</v>
      </c>
    </row>
    <row r="722" spans="1:17">
      <c r="A722" t="s">
        <v>266</v>
      </c>
      <c r="B722" t="s">
        <v>19</v>
      </c>
      <c r="C722" s="2">
        <v>44309.565972222219</v>
      </c>
      <c r="D722">
        <v>143.5</v>
      </c>
      <c r="E722" s="2">
        <v>44312.385416666664</v>
      </c>
      <c r="F722">
        <v>178.4</v>
      </c>
      <c r="G722" s="3">
        <v>0.2432</v>
      </c>
      <c r="H722">
        <v>-17153.55</v>
      </c>
      <c r="I722" s="3">
        <v>-0.2656</v>
      </c>
      <c r="J722">
        <v>450</v>
      </c>
      <c r="K722">
        <v>64575</v>
      </c>
      <c r="L722">
        <v>1774553.55</v>
      </c>
      <c r="M722">
        <v>25</v>
      </c>
      <c r="N722">
        <v>-686.14</v>
      </c>
      <c r="O722" s="3">
        <v>-0.35780000000000001</v>
      </c>
      <c r="P722" s="3">
        <v>0.2707</v>
      </c>
      <c r="Q722" t="s">
        <v>20</v>
      </c>
    </row>
    <row r="723" spans="1:17">
      <c r="A723" t="s">
        <v>265</v>
      </c>
      <c r="B723" t="s">
        <v>19</v>
      </c>
      <c r="C723" s="2">
        <v>44312.385416666664</v>
      </c>
      <c r="D723">
        <v>165.25</v>
      </c>
      <c r="E723" s="2">
        <v>44315.451388888891</v>
      </c>
      <c r="F723">
        <v>3.5</v>
      </c>
      <c r="G723" s="3">
        <v>-0.9788</v>
      </c>
      <c r="H723">
        <v>72028.13</v>
      </c>
      <c r="I723" s="3">
        <v>0.96860000000000002</v>
      </c>
      <c r="J723">
        <v>450</v>
      </c>
      <c r="K723">
        <v>74362.5</v>
      </c>
      <c r="L723">
        <v>1846581.68</v>
      </c>
      <c r="M723">
        <v>248</v>
      </c>
      <c r="N723">
        <v>290.44</v>
      </c>
      <c r="O723" s="3">
        <v>-0.1014</v>
      </c>
      <c r="P723" s="3">
        <v>0.99119999999999997</v>
      </c>
      <c r="Q723" t="s">
        <v>20</v>
      </c>
    </row>
    <row r="724" spans="1:17">
      <c r="A724" t="s">
        <v>196</v>
      </c>
      <c r="B724" t="s">
        <v>19</v>
      </c>
      <c r="C724" s="2">
        <v>44315.451388888891</v>
      </c>
      <c r="D724">
        <v>72.25</v>
      </c>
      <c r="E724" s="2">
        <v>44315.569444444445</v>
      </c>
      <c r="F724">
        <v>146.69999999999999</v>
      </c>
      <c r="G724" s="3">
        <v>1.0304</v>
      </c>
      <c r="H724">
        <v>-34487.769999999997</v>
      </c>
      <c r="I724" s="3">
        <v>-1.0608</v>
      </c>
      <c r="J724">
        <v>450</v>
      </c>
      <c r="K724">
        <v>32512.5</v>
      </c>
      <c r="L724">
        <v>1812093.9</v>
      </c>
      <c r="M724">
        <v>35</v>
      </c>
      <c r="N724">
        <v>-985.36</v>
      </c>
      <c r="O724" s="3">
        <v>-1.1675</v>
      </c>
      <c r="P724" s="3">
        <v>0.1031</v>
      </c>
      <c r="Q724" t="s">
        <v>20</v>
      </c>
    </row>
    <row r="725" spans="1:17">
      <c r="A725" t="s">
        <v>197</v>
      </c>
      <c r="B725" t="s">
        <v>19</v>
      </c>
      <c r="C725" s="2">
        <v>44315.569444444445</v>
      </c>
      <c r="D725">
        <v>17.850000000000001</v>
      </c>
      <c r="E725" s="2">
        <v>44315.642361111109</v>
      </c>
      <c r="F725">
        <v>5</v>
      </c>
      <c r="G725" s="3">
        <v>-0.71989999999999998</v>
      </c>
      <c r="H725">
        <v>5679.68</v>
      </c>
      <c r="I725" s="3">
        <v>0.70709999999999995</v>
      </c>
      <c r="J725">
        <v>450</v>
      </c>
      <c r="K725">
        <v>8032.5</v>
      </c>
      <c r="L725">
        <v>1817773.58</v>
      </c>
      <c r="M725">
        <v>22</v>
      </c>
      <c r="N725">
        <v>258.17</v>
      </c>
      <c r="O725" s="3">
        <v>-1.7619</v>
      </c>
      <c r="P725" s="3">
        <v>0.85150000000000003</v>
      </c>
      <c r="Q725" t="s">
        <v>20</v>
      </c>
    </row>
    <row r="726" spans="1:17">
      <c r="A726" t="s">
        <v>196</v>
      </c>
      <c r="B726" t="s">
        <v>19</v>
      </c>
      <c r="C726" s="2">
        <v>44316.385416666664</v>
      </c>
      <c r="D726">
        <v>375.85</v>
      </c>
      <c r="E726" s="2">
        <v>44319.552083333336</v>
      </c>
      <c r="F726">
        <v>244.45</v>
      </c>
      <c r="G726" s="3">
        <v>-0.34960000000000002</v>
      </c>
      <c r="H726">
        <v>56338.65</v>
      </c>
      <c r="I726" s="3">
        <v>0.33310000000000001</v>
      </c>
      <c r="J726">
        <v>450</v>
      </c>
      <c r="K726">
        <v>169132.5</v>
      </c>
      <c r="L726">
        <v>1874112.23</v>
      </c>
      <c r="M726">
        <v>125</v>
      </c>
      <c r="N726">
        <v>450.71</v>
      </c>
      <c r="O726" s="3">
        <v>-9.3799999999999994E-2</v>
      </c>
      <c r="P726" s="3">
        <v>0.46600000000000003</v>
      </c>
      <c r="Q726" t="s">
        <v>20</v>
      </c>
    </row>
    <row r="727" spans="1:17">
      <c r="A727" t="s">
        <v>185</v>
      </c>
      <c r="B727" t="s">
        <v>19</v>
      </c>
      <c r="C727" s="2">
        <v>44319.552083333336</v>
      </c>
      <c r="D727">
        <v>334.4</v>
      </c>
      <c r="E727" s="2">
        <v>44320.545138888891</v>
      </c>
      <c r="F727">
        <v>289.3</v>
      </c>
      <c r="G727" s="3">
        <v>-0.13489999999999999</v>
      </c>
      <c r="H727">
        <v>17488.349999999999</v>
      </c>
      <c r="I727" s="3">
        <v>0.1162</v>
      </c>
      <c r="J727">
        <v>450</v>
      </c>
      <c r="K727">
        <v>150480</v>
      </c>
      <c r="L727">
        <v>1891600.58</v>
      </c>
      <c r="M727">
        <v>75</v>
      </c>
      <c r="N727">
        <v>233.18</v>
      </c>
      <c r="O727" s="3">
        <v>-5.4100000000000002E-2</v>
      </c>
      <c r="P727" s="3">
        <v>0.2407</v>
      </c>
      <c r="Q727" t="s">
        <v>20</v>
      </c>
    </row>
    <row r="728" spans="1:17">
      <c r="A728" t="s">
        <v>374</v>
      </c>
      <c r="B728" t="s">
        <v>19</v>
      </c>
      <c r="C728" s="2">
        <v>44320.545138888891</v>
      </c>
      <c r="D728">
        <v>365.5</v>
      </c>
      <c r="E728" s="2">
        <v>44321.506944444445</v>
      </c>
      <c r="F728">
        <v>320.39999999999998</v>
      </c>
      <c r="G728" s="3">
        <v>-0.1234</v>
      </c>
      <c r="H728">
        <v>17208.45</v>
      </c>
      <c r="I728" s="3">
        <v>0.1046</v>
      </c>
      <c r="J728">
        <v>450</v>
      </c>
      <c r="K728">
        <v>164475</v>
      </c>
      <c r="L728">
        <v>1908809.03</v>
      </c>
      <c r="M728">
        <v>66</v>
      </c>
      <c r="N728">
        <v>260.73</v>
      </c>
      <c r="O728" s="3">
        <v>-1.78E-2</v>
      </c>
      <c r="P728" s="3">
        <v>0.21199999999999999</v>
      </c>
      <c r="Q728" t="s">
        <v>20</v>
      </c>
    </row>
    <row r="729" spans="1:17">
      <c r="A729" t="s">
        <v>185</v>
      </c>
      <c r="B729" t="s">
        <v>19</v>
      </c>
      <c r="C729" s="2">
        <v>44321.506944444445</v>
      </c>
      <c r="D729">
        <v>304.10000000000002</v>
      </c>
      <c r="E729" s="2">
        <v>44327.385416666664</v>
      </c>
      <c r="F729">
        <v>154.25</v>
      </c>
      <c r="G729" s="3">
        <v>-0.49280000000000002</v>
      </c>
      <c r="H729">
        <v>65369.93</v>
      </c>
      <c r="I729" s="3">
        <v>0.47770000000000001</v>
      </c>
      <c r="J729">
        <v>450</v>
      </c>
      <c r="K729">
        <v>136845</v>
      </c>
      <c r="L729">
        <v>1974178.95</v>
      </c>
      <c r="M729">
        <v>270</v>
      </c>
      <c r="N729">
        <v>242.11</v>
      </c>
      <c r="O729" s="3">
        <v>-3.6299999999999999E-2</v>
      </c>
      <c r="P729" s="3">
        <v>0.63529999999999998</v>
      </c>
      <c r="Q729" t="s">
        <v>20</v>
      </c>
    </row>
    <row r="730" spans="1:17">
      <c r="A730" t="s">
        <v>196</v>
      </c>
      <c r="B730" t="s">
        <v>19</v>
      </c>
      <c r="C730" s="2">
        <v>44327.385416666664</v>
      </c>
      <c r="D730">
        <v>268.8</v>
      </c>
      <c r="E730" s="2">
        <v>44327.506944444445</v>
      </c>
      <c r="F730">
        <v>309</v>
      </c>
      <c r="G730" s="3">
        <v>0.14960000000000001</v>
      </c>
      <c r="H730">
        <v>-20690.099999999999</v>
      </c>
      <c r="I730" s="3">
        <v>-0.17100000000000001</v>
      </c>
      <c r="J730">
        <v>450</v>
      </c>
      <c r="K730">
        <v>120959.99</v>
      </c>
      <c r="L730">
        <v>1953488.85</v>
      </c>
      <c r="M730">
        <v>36</v>
      </c>
      <c r="N730">
        <v>-574.72</v>
      </c>
      <c r="O730" s="3">
        <v>-0.15329999999999999</v>
      </c>
      <c r="P730" s="3">
        <v>6.7500000000000004E-2</v>
      </c>
      <c r="Q730" t="s">
        <v>20</v>
      </c>
    </row>
    <row r="731" spans="1:17">
      <c r="A731" t="s">
        <v>197</v>
      </c>
      <c r="B731" t="s">
        <v>19</v>
      </c>
      <c r="C731" s="2">
        <v>44327.506944444445</v>
      </c>
      <c r="D731">
        <v>223.75</v>
      </c>
      <c r="E731" s="2">
        <v>44328.385416666664</v>
      </c>
      <c r="F731">
        <v>272</v>
      </c>
      <c r="G731" s="3">
        <v>0.21560000000000001</v>
      </c>
      <c r="H731">
        <v>-23943.38</v>
      </c>
      <c r="I731" s="3">
        <v>-0.23780000000000001</v>
      </c>
      <c r="J731">
        <v>450</v>
      </c>
      <c r="K731">
        <v>100687.5</v>
      </c>
      <c r="L731">
        <v>1929545.48</v>
      </c>
      <c r="M731">
        <v>42</v>
      </c>
      <c r="N731">
        <v>-570.08000000000004</v>
      </c>
      <c r="O731" s="3">
        <v>-0.21560000000000001</v>
      </c>
      <c r="P731" s="3">
        <v>3.5499999999999997E-2</v>
      </c>
      <c r="Q731" t="s">
        <v>20</v>
      </c>
    </row>
    <row r="732" spans="1:17">
      <c r="A732" t="s">
        <v>196</v>
      </c>
      <c r="B732" t="s">
        <v>19</v>
      </c>
      <c r="C732" s="2">
        <v>44328.385416666664</v>
      </c>
      <c r="D732">
        <v>233.65</v>
      </c>
      <c r="E732" s="2">
        <v>44330.548611111109</v>
      </c>
      <c r="F732">
        <v>154.44999999999999</v>
      </c>
      <c r="G732" s="3">
        <v>-0.33900000000000002</v>
      </c>
      <c r="H732">
        <v>33893.550000000003</v>
      </c>
      <c r="I732" s="3">
        <v>0.32240000000000002</v>
      </c>
      <c r="J732">
        <v>450</v>
      </c>
      <c r="K732">
        <v>105142.5</v>
      </c>
      <c r="L732">
        <v>1963439.03</v>
      </c>
      <c r="M732">
        <v>124</v>
      </c>
      <c r="N732">
        <v>273.33999999999997</v>
      </c>
      <c r="O732" s="3">
        <v>-9.8199999999999996E-2</v>
      </c>
      <c r="P732" s="3">
        <v>0.41339999999999999</v>
      </c>
      <c r="Q732" t="s">
        <v>20</v>
      </c>
    </row>
    <row r="733" spans="1:17">
      <c r="A733" t="s">
        <v>390</v>
      </c>
      <c r="B733" t="s">
        <v>19</v>
      </c>
      <c r="C733" s="2">
        <v>44330.548611111109</v>
      </c>
      <c r="D733">
        <v>219.25</v>
      </c>
      <c r="E733" s="2">
        <v>44335.545138888891</v>
      </c>
      <c r="F733">
        <v>46.6</v>
      </c>
      <c r="G733" s="3">
        <v>-0.78749999999999998</v>
      </c>
      <c r="H733">
        <v>76496.179999999993</v>
      </c>
      <c r="I733" s="3">
        <v>0.77529999999999999</v>
      </c>
      <c r="J733">
        <v>450</v>
      </c>
      <c r="K733">
        <v>98662.5</v>
      </c>
      <c r="L733">
        <v>2039935.2</v>
      </c>
      <c r="M733">
        <v>228</v>
      </c>
      <c r="N733">
        <v>335.51</v>
      </c>
      <c r="O733" s="3">
        <v>-5.8799999999999998E-2</v>
      </c>
      <c r="P733" s="3">
        <v>0.80500000000000005</v>
      </c>
      <c r="Q733" t="s">
        <v>20</v>
      </c>
    </row>
    <row r="734" spans="1:17">
      <c r="A734" t="s">
        <v>193</v>
      </c>
      <c r="B734" t="s">
        <v>19</v>
      </c>
      <c r="C734" s="2">
        <v>44335.545138888891</v>
      </c>
      <c r="D734">
        <v>160.35</v>
      </c>
      <c r="E734" s="2">
        <v>44337.385416666664</v>
      </c>
      <c r="F734">
        <v>87.2</v>
      </c>
      <c r="G734" s="3">
        <v>-0.45619999999999999</v>
      </c>
      <c r="H734">
        <v>31803.52</v>
      </c>
      <c r="I734" s="3">
        <v>0.44080000000000003</v>
      </c>
      <c r="J734">
        <v>450</v>
      </c>
      <c r="K734">
        <v>72157.5</v>
      </c>
      <c r="L734">
        <v>2071738.73</v>
      </c>
      <c r="M734">
        <v>107</v>
      </c>
      <c r="N734">
        <v>297.23</v>
      </c>
      <c r="O734" s="3">
        <v>-1.5299999999999999E-2</v>
      </c>
      <c r="P734" s="3">
        <v>0.59119999999999995</v>
      </c>
      <c r="Q734" t="s">
        <v>20</v>
      </c>
    </row>
    <row r="735" spans="1:17">
      <c r="A735" t="s">
        <v>199</v>
      </c>
      <c r="B735" t="s">
        <v>19</v>
      </c>
      <c r="C735" s="2">
        <v>44337.385416666664</v>
      </c>
      <c r="D735">
        <v>114.45</v>
      </c>
      <c r="E735" s="2">
        <v>44340.635416666664</v>
      </c>
      <c r="F735">
        <v>31.95</v>
      </c>
      <c r="G735" s="3">
        <v>-0.7208</v>
      </c>
      <c r="H735">
        <v>36466.199999999997</v>
      </c>
      <c r="I735" s="3">
        <v>0.70799999999999996</v>
      </c>
      <c r="J735">
        <v>450</v>
      </c>
      <c r="K735">
        <v>51502.5</v>
      </c>
      <c r="L735">
        <v>2108204.9300000002</v>
      </c>
      <c r="M735">
        <v>149</v>
      </c>
      <c r="N735">
        <v>244.74</v>
      </c>
      <c r="O735" s="3">
        <v>-0.37180000000000002</v>
      </c>
      <c r="P735" s="3">
        <v>0.80559999999999998</v>
      </c>
      <c r="Q735" t="s">
        <v>20</v>
      </c>
    </row>
    <row r="736" spans="1:17">
      <c r="A736" t="s">
        <v>194</v>
      </c>
      <c r="B736" t="s">
        <v>19</v>
      </c>
      <c r="C736" s="2">
        <v>44340.635416666664</v>
      </c>
      <c r="D736">
        <v>95.95</v>
      </c>
      <c r="E736" s="2">
        <v>44341.385416666664</v>
      </c>
      <c r="F736">
        <v>124.9</v>
      </c>
      <c r="G736" s="3">
        <v>0.30170000000000002</v>
      </c>
      <c r="H736">
        <v>-14021.33</v>
      </c>
      <c r="I736" s="3">
        <v>-0.32469999999999999</v>
      </c>
      <c r="J736">
        <v>450</v>
      </c>
      <c r="K736">
        <v>43177.5</v>
      </c>
      <c r="L736">
        <v>2094183.6</v>
      </c>
      <c r="M736">
        <v>5</v>
      </c>
      <c r="N736">
        <v>-2804.27</v>
      </c>
      <c r="O736" s="3">
        <v>-0.30170000000000002</v>
      </c>
      <c r="P736" s="3">
        <v>0.14960000000000001</v>
      </c>
      <c r="Q736" t="s">
        <v>20</v>
      </c>
    </row>
    <row r="737" spans="1:17">
      <c r="A737" t="s">
        <v>195</v>
      </c>
      <c r="B737" t="s">
        <v>19</v>
      </c>
      <c r="C737" s="2">
        <v>44341.385416666664</v>
      </c>
      <c r="D737">
        <v>90.6</v>
      </c>
      <c r="E737" s="2">
        <v>44341.541666666664</v>
      </c>
      <c r="F737">
        <v>98.8</v>
      </c>
      <c r="G737" s="3">
        <v>9.0499999999999997E-2</v>
      </c>
      <c r="H737">
        <v>-4542.3</v>
      </c>
      <c r="I737" s="3">
        <v>-0.1114</v>
      </c>
      <c r="J737">
        <v>450</v>
      </c>
      <c r="K737">
        <v>40770</v>
      </c>
      <c r="L737">
        <v>2089641.3</v>
      </c>
      <c r="M737">
        <v>46</v>
      </c>
      <c r="N737">
        <v>-98.75</v>
      </c>
      <c r="O737" s="3">
        <v>-0.2848</v>
      </c>
      <c r="P737" s="3">
        <v>0.21190000000000001</v>
      </c>
      <c r="Q737" t="s">
        <v>20</v>
      </c>
    </row>
    <row r="738" spans="1:17">
      <c r="A738" t="s">
        <v>194</v>
      </c>
      <c r="B738" t="s">
        <v>19</v>
      </c>
      <c r="C738" s="2">
        <v>44341.541666666664</v>
      </c>
      <c r="D738">
        <v>108.5</v>
      </c>
      <c r="E738" s="2">
        <v>44342.385416666664</v>
      </c>
      <c r="F738">
        <v>73.5</v>
      </c>
      <c r="G738" s="3">
        <v>-0.3226</v>
      </c>
      <c r="H738">
        <v>14931</v>
      </c>
      <c r="I738" s="3">
        <v>0.30580000000000002</v>
      </c>
      <c r="J738">
        <v>450</v>
      </c>
      <c r="K738">
        <v>48825</v>
      </c>
      <c r="L738">
        <v>2104572.2999999998</v>
      </c>
      <c r="M738">
        <v>32</v>
      </c>
      <c r="N738">
        <v>466.59</v>
      </c>
      <c r="O738" s="3">
        <v>-2.63E-2</v>
      </c>
      <c r="P738" s="3">
        <v>0.4516</v>
      </c>
      <c r="Q738" t="s">
        <v>20</v>
      </c>
    </row>
    <row r="739" spans="1:17">
      <c r="A739" t="s">
        <v>378</v>
      </c>
      <c r="B739" t="s">
        <v>19</v>
      </c>
      <c r="C739" s="2">
        <v>44342.385416666664</v>
      </c>
      <c r="D739">
        <v>58.85</v>
      </c>
      <c r="E739" s="2">
        <v>44343.590277777781</v>
      </c>
      <c r="F739">
        <v>3.9</v>
      </c>
      <c r="G739" s="3">
        <v>-0.93369999999999997</v>
      </c>
      <c r="H739">
        <v>24445.13</v>
      </c>
      <c r="I739" s="3">
        <v>0.92310000000000003</v>
      </c>
      <c r="J739">
        <v>450</v>
      </c>
      <c r="K739">
        <v>26482.5</v>
      </c>
      <c r="L739">
        <v>2129017.4300000002</v>
      </c>
      <c r="M739">
        <v>136</v>
      </c>
      <c r="N739">
        <v>179.74</v>
      </c>
      <c r="O739" s="3">
        <v>-0.1113</v>
      </c>
      <c r="P739" s="3">
        <v>0.97199999999999998</v>
      </c>
      <c r="Q739" t="s">
        <v>20</v>
      </c>
    </row>
    <row r="740" spans="1:17">
      <c r="A740" t="s">
        <v>200</v>
      </c>
      <c r="B740" t="s">
        <v>19</v>
      </c>
      <c r="C740" s="2">
        <v>44343.590277777781</v>
      </c>
      <c r="D740">
        <v>28.8</v>
      </c>
      <c r="E740" s="2">
        <v>44343.638888888891</v>
      </c>
      <c r="F740">
        <v>37.799999999999997</v>
      </c>
      <c r="G740" s="3">
        <v>0.3125</v>
      </c>
      <c r="H740">
        <v>-4349.7</v>
      </c>
      <c r="I740" s="3">
        <v>-0.33560000000000001</v>
      </c>
      <c r="J740">
        <v>450</v>
      </c>
      <c r="K740">
        <v>12960</v>
      </c>
      <c r="L740">
        <v>2124667.73</v>
      </c>
      <c r="M740">
        <v>15</v>
      </c>
      <c r="N740">
        <v>-289.98</v>
      </c>
      <c r="O740" s="3">
        <v>-0.80559999999999998</v>
      </c>
      <c r="P740" s="3">
        <v>0.62670000000000003</v>
      </c>
      <c r="Q740" t="s">
        <v>20</v>
      </c>
    </row>
    <row r="741" spans="1:17">
      <c r="A741" t="s">
        <v>250</v>
      </c>
      <c r="B741" t="s">
        <v>19</v>
      </c>
      <c r="C741" s="2">
        <v>44344.385416666664</v>
      </c>
      <c r="D741">
        <v>243.15</v>
      </c>
      <c r="E741" s="2">
        <v>44347.392361111109</v>
      </c>
      <c r="F741">
        <v>233.4</v>
      </c>
      <c r="G741" s="3">
        <v>-4.0099999999999997E-2</v>
      </c>
      <c r="H741">
        <v>2243.02</v>
      </c>
      <c r="I741" s="3">
        <v>2.0500000000000001E-2</v>
      </c>
      <c r="J741">
        <v>450</v>
      </c>
      <c r="K741">
        <v>109417.5</v>
      </c>
      <c r="L741">
        <v>2126910.75</v>
      </c>
      <c r="M741">
        <v>79</v>
      </c>
      <c r="N741">
        <v>28.39</v>
      </c>
      <c r="O741" s="3">
        <v>-4.9399999999999999E-2</v>
      </c>
      <c r="P741" s="3">
        <v>0.1232</v>
      </c>
      <c r="Q741" t="s">
        <v>20</v>
      </c>
    </row>
    <row r="742" spans="1:17">
      <c r="A742" t="s">
        <v>201</v>
      </c>
      <c r="B742" t="s">
        <v>19</v>
      </c>
      <c r="C742" s="2">
        <v>44347.392361111109</v>
      </c>
      <c r="D742">
        <v>258.8</v>
      </c>
      <c r="E742" s="2">
        <v>44347.409722222219</v>
      </c>
      <c r="F742">
        <v>291.8</v>
      </c>
      <c r="G742" s="3">
        <v>0.1275</v>
      </c>
      <c r="H742">
        <v>-17327.7</v>
      </c>
      <c r="I742" s="3">
        <v>-0.14879999999999999</v>
      </c>
      <c r="J742">
        <v>450</v>
      </c>
      <c r="K742">
        <v>116459.99</v>
      </c>
      <c r="L742">
        <v>2109583.0499999998</v>
      </c>
      <c r="M742">
        <v>6</v>
      </c>
      <c r="N742">
        <v>-2887.95</v>
      </c>
      <c r="O742" s="3">
        <v>-0.1275</v>
      </c>
      <c r="P742" s="3">
        <v>3.4799999999999998E-2</v>
      </c>
      <c r="Q742" t="s">
        <v>20</v>
      </c>
    </row>
    <row r="743" spans="1:17">
      <c r="A743" t="s">
        <v>251</v>
      </c>
      <c r="B743" t="s">
        <v>19</v>
      </c>
      <c r="C743" s="2">
        <v>44347.409722222219</v>
      </c>
      <c r="D743">
        <v>244.55</v>
      </c>
      <c r="E743" s="2">
        <v>44348.482638888891</v>
      </c>
      <c r="F743">
        <v>210.95</v>
      </c>
      <c r="G743" s="3">
        <v>-0.13739999999999999</v>
      </c>
      <c r="H743">
        <v>13070.25</v>
      </c>
      <c r="I743" s="3">
        <v>0.1188</v>
      </c>
      <c r="J743">
        <v>450</v>
      </c>
      <c r="K743">
        <v>110047.5</v>
      </c>
      <c r="L743">
        <v>2122653.2999999998</v>
      </c>
      <c r="M743">
        <v>98</v>
      </c>
      <c r="N743">
        <v>133.37</v>
      </c>
      <c r="O743" s="3">
        <v>-1.8200000000000001E-2</v>
      </c>
      <c r="P743" s="3">
        <v>0.29559999999999997</v>
      </c>
      <c r="Q743" t="s">
        <v>20</v>
      </c>
    </row>
    <row r="744" spans="1:17">
      <c r="A744" t="s">
        <v>252</v>
      </c>
      <c r="B744" t="s">
        <v>19</v>
      </c>
      <c r="C744" s="2">
        <v>44348.482638888891</v>
      </c>
      <c r="D744">
        <v>271.14999999999998</v>
      </c>
      <c r="E744" s="2">
        <v>44348.579861111109</v>
      </c>
      <c r="F744">
        <v>311.3</v>
      </c>
      <c r="G744" s="3">
        <v>0.14810000000000001</v>
      </c>
      <c r="H744">
        <v>-20688.53</v>
      </c>
      <c r="I744" s="3">
        <v>-0.1696</v>
      </c>
      <c r="J744">
        <v>450</v>
      </c>
      <c r="K744">
        <v>122017.5</v>
      </c>
      <c r="L744">
        <v>2101964.7799999998</v>
      </c>
      <c r="M744">
        <v>29</v>
      </c>
      <c r="N744">
        <v>-713.4</v>
      </c>
      <c r="O744" s="3">
        <v>-0.19400000000000001</v>
      </c>
      <c r="P744" s="3">
        <v>1.9900000000000001E-2</v>
      </c>
      <c r="Q744" t="s">
        <v>20</v>
      </c>
    </row>
    <row r="745" spans="1:17">
      <c r="A745" t="s">
        <v>202</v>
      </c>
      <c r="B745" t="s">
        <v>19</v>
      </c>
      <c r="C745" s="2">
        <v>44348.579861111109</v>
      </c>
      <c r="D745">
        <v>217.4</v>
      </c>
      <c r="E745" s="2">
        <v>44349.385416666664</v>
      </c>
      <c r="F745">
        <v>234.75</v>
      </c>
      <c r="G745" s="3">
        <v>7.9799999999999996E-2</v>
      </c>
      <c r="H745">
        <v>-9842.17</v>
      </c>
      <c r="I745" s="3">
        <v>-0.10059999999999999</v>
      </c>
      <c r="J745">
        <v>450</v>
      </c>
      <c r="K745">
        <v>97830</v>
      </c>
      <c r="L745">
        <v>2092122.6</v>
      </c>
      <c r="M745">
        <v>21</v>
      </c>
      <c r="N745">
        <v>-468.67</v>
      </c>
      <c r="O745" s="3">
        <v>-0.12189999999999999</v>
      </c>
      <c r="P745" s="3">
        <v>4.7100000000000003E-2</v>
      </c>
      <c r="Q745" t="s">
        <v>20</v>
      </c>
    </row>
    <row r="746" spans="1:17">
      <c r="A746" t="s">
        <v>267</v>
      </c>
      <c r="B746" t="s">
        <v>19</v>
      </c>
      <c r="C746" s="2">
        <v>44349.385416666664</v>
      </c>
      <c r="D746">
        <v>214.45</v>
      </c>
      <c r="E746" s="2">
        <v>44349.614583333336</v>
      </c>
      <c r="F746">
        <v>203.65</v>
      </c>
      <c r="G746" s="3">
        <v>-5.04E-2</v>
      </c>
      <c r="H746">
        <v>2978.55</v>
      </c>
      <c r="I746" s="3">
        <v>3.09E-2</v>
      </c>
      <c r="J746">
        <v>450</v>
      </c>
      <c r="K746">
        <v>96502.5</v>
      </c>
      <c r="L746">
        <v>2095101.15</v>
      </c>
      <c r="M746">
        <v>67</v>
      </c>
      <c r="N746">
        <v>44.46</v>
      </c>
      <c r="O746" s="3">
        <v>-2.6100000000000002E-2</v>
      </c>
      <c r="P746" s="3">
        <v>0.18790000000000001</v>
      </c>
      <c r="Q746" t="s">
        <v>20</v>
      </c>
    </row>
    <row r="747" spans="1:17">
      <c r="A747" t="s">
        <v>251</v>
      </c>
      <c r="B747" t="s">
        <v>19</v>
      </c>
      <c r="C747" s="2">
        <v>44349.614583333336</v>
      </c>
      <c r="D747">
        <v>185.65</v>
      </c>
      <c r="E747" s="2">
        <v>44351.472222222219</v>
      </c>
      <c r="F747">
        <v>129.9</v>
      </c>
      <c r="G747" s="3">
        <v>-0.30030000000000001</v>
      </c>
      <c r="H747">
        <v>23667.53</v>
      </c>
      <c r="I747" s="3">
        <v>0.2833</v>
      </c>
      <c r="J747">
        <v>450</v>
      </c>
      <c r="K747">
        <v>83542.5</v>
      </c>
      <c r="L747">
        <v>2118768.6800000002</v>
      </c>
      <c r="M747">
        <v>112</v>
      </c>
      <c r="N747">
        <v>211.32</v>
      </c>
      <c r="O747" s="3">
        <v>-8.48E-2</v>
      </c>
      <c r="P747" s="3">
        <v>0.40100000000000002</v>
      </c>
      <c r="Q747" t="s">
        <v>20</v>
      </c>
    </row>
    <row r="748" spans="1:17">
      <c r="A748" t="s">
        <v>267</v>
      </c>
      <c r="B748" t="s">
        <v>19</v>
      </c>
      <c r="C748" s="2">
        <v>44351.472222222219</v>
      </c>
      <c r="D748">
        <v>243.25</v>
      </c>
      <c r="E748" s="2">
        <v>44351.638888888891</v>
      </c>
      <c r="F748">
        <v>252.85</v>
      </c>
      <c r="G748" s="3">
        <v>3.95E-2</v>
      </c>
      <c r="H748">
        <v>-6552.45</v>
      </c>
      <c r="I748" s="3">
        <v>-5.9900000000000002E-2</v>
      </c>
      <c r="J748">
        <v>450</v>
      </c>
      <c r="K748">
        <v>109462.5</v>
      </c>
      <c r="L748">
        <v>2112216.23</v>
      </c>
      <c r="M748">
        <v>49</v>
      </c>
      <c r="N748">
        <v>-133.72</v>
      </c>
      <c r="O748" s="3">
        <v>-0.13750000000000001</v>
      </c>
      <c r="P748" s="3">
        <v>5.3900000000000003E-2</v>
      </c>
      <c r="Q748" t="s">
        <v>20</v>
      </c>
    </row>
    <row r="749" spans="1:17">
      <c r="A749" t="s">
        <v>203</v>
      </c>
      <c r="B749" t="s">
        <v>19</v>
      </c>
      <c r="C749" s="2">
        <v>44351.638888888891</v>
      </c>
      <c r="D749">
        <v>189.7</v>
      </c>
      <c r="E749" s="2">
        <v>44355.402777777781</v>
      </c>
      <c r="F749">
        <v>163</v>
      </c>
      <c r="G749" s="3">
        <v>-0.14069999999999999</v>
      </c>
      <c r="H749">
        <v>10427.85</v>
      </c>
      <c r="I749" s="3">
        <v>0.1222</v>
      </c>
      <c r="J749">
        <v>450</v>
      </c>
      <c r="K749">
        <v>85365</v>
      </c>
      <c r="L749">
        <v>2122644.08</v>
      </c>
      <c r="M749">
        <v>85</v>
      </c>
      <c r="N749">
        <v>122.68</v>
      </c>
      <c r="O749" s="3">
        <v>-1.4200000000000001E-2</v>
      </c>
      <c r="P749" s="3">
        <v>0.37690000000000001</v>
      </c>
      <c r="Q749" t="s">
        <v>20</v>
      </c>
    </row>
    <row r="750" spans="1:17">
      <c r="A750" t="s">
        <v>204</v>
      </c>
      <c r="B750" t="s">
        <v>19</v>
      </c>
      <c r="C750" s="2">
        <v>44355.402777777781</v>
      </c>
      <c r="D750">
        <v>191.45</v>
      </c>
      <c r="E750" s="2">
        <v>44355.545138888891</v>
      </c>
      <c r="F750">
        <v>205.5</v>
      </c>
      <c r="G750" s="3">
        <v>7.3400000000000007E-2</v>
      </c>
      <c r="H750">
        <v>-8108.78</v>
      </c>
      <c r="I750" s="3">
        <v>-9.4100000000000003E-2</v>
      </c>
      <c r="J750">
        <v>450</v>
      </c>
      <c r="K750">
        <v>86152.5</v>
      </c>
      <c r="L750">
        <v>2114535.2999999998</v>
      </c>
      <c r="M750">
        <v>42</v>
      </c>
      <c r="N750">
        <v>-193.07</v>
      </c>
      <c r="O750" s="3">
        <v>-8.9599999999999999E-2</v>
      </c>
      <c r="P750" s="3">
        <v>5.4600000000000003E-2</v>
      </c>
      <c r="Q750" t="s">
        <v>20</v>
      </c>
    </row>
    <row r="751" spans="1:17">
      <c r="A751" t="s">
        <v>203</v>
      </c>
      <c r="B751" t="s">
        <v>19</v>
      </c>
      <c r="C751" s="2">
        <v>44355.545138888891</v>
      </c>
      <c r="D751">
        <v>154.44999999999999</v>
      </c>
      <c r="E751" s="2">
        <v>44356.545138888891</v>
      </c>
      <c r="F751">
        <v>144.85</v>
      </c>
      <c r="G751" s="3">
        <v>-6.2199999999999998E-2</v>
      </c>
      <c r="H751">
        <v>2973.15</v>
      </c>
      <c r="I751" s="3">
        <v>4.2799999999999998E-2</v>
      </c>
      <c r="J751">
        <v>450</v>
      </c>
      <c r="K751">
        <v>69502.5</v>
      </c>
      <c r="L751">
        <v>2117508.4500000002</v>
      </c>
      <c r="M751">
        <v>77</v>
      </c>
      <c r="N751">
        <v>38.61</v>
      </c>
      <c r="O751" s="3">
        <v>-4.5600000000000002E-2</v>
      </c>
      <c r="P751" s="3">
        <v>0.18970000000000001</v>
      </c>
      <c r="Q751" t="s">
        <v>20</v>
      </c>
    </row>
    <row r="752" spans="1:17">
      <c r="A752" t="s">
        <v>204</v>
      </c>
      <c r="B752" t="s">
        <v>19</v>
      </c>
      <c r="C752" s="2">
        <v>44356.545138888891</v>
      </c>
      <c r="D752">
        <v>201.5</v>
      </c>
      <c r="E752" s="2">
        <v>44357.430555555555</v>
      </c>
      <c r="F752">
        <v>179.6</v>
      </c>
      <c r="G752" s="3">
        <v>-0.1087</v>
      </c>
      <c r="H752">
        <v>8140.05</v>
      </c>
      <c r="I752" s="3">
        <v>8.9800000000000005E-2</v>
      </c>
      <c r="J752">
        <v>450</v>
      </c>
      <c r="K752">
        <v>90675</v>
      </c>
      <c r="L752">
        <v>2125648.5</v>
      </c>
      <c r="M752">
        <v>44</v>
      </c>
      <c r="N752">
        <v>185</v>
      </c>
      <c r="O752" s="3">
        <v>-0.1037</v>
      </c>
      <c r="P752" s="3">
        <v>0.34570000000000001</v>
      </c>
      <c r="Q752" t="s">
        <v>20</v>
      </c>
    </row>
    <row r="753" spans="1:17">
      <c r="A753" t="s">
        <v>203</v>
      </c>
      <c r="B753" t="s">
        <v>19</v>
      </c>
      <c r="C753" s="2">
        <v>44357.430555555555</v>
      </c>
      <c r="D753">
        <v>156</v>
      </c>
      <c r="E753" s="2">
        <v>44361.385416666664</v>
      </c>
      <c r="F753">
        <v>119.1</v>
      </c>
      <c r="G753" s="3">
        <v>-0.23649999999999999</v>
      </c>
      <c r="H753">
        <v>15367.05</v>
      </c>
      <c r="I753" s="3">
        <v>0.21890000000000001</v>
      </c>
      <c r="J753">
        <v>450</v>
      </c>
      <c r="K753">
        <v>70200</v>
      </c>
      <c r="L753">
        <v>2141015.5499999998</v>
      </c>
      <c r="M753">
        <v>140</v>
      </c>
      <c r="N753">
        <v>109.76</v>
      </c>
      <c r="O753" s="3">
        <v>-7.0499999999999993E-2</v>
      </c>
      <c r="P753" s="3">
        <v>0.37180000000000002</v>
      </c>
      <c r="Q753" t="s">
        <v>20</v>
      </c>
    </row>
    <row r="754" spans="1:17">
      <c r="A754" t="s">
        <v>206</v>
      </c>
      <c r="B754" t="s">
        <v>19</v>
      </c>
      <c r="C754" s="2">
        <v>44361.385416666664</v>
      </c>
      <c r="D754">
        <v>126.6</v>
      </c>
      <c r="E754" s="2">
        <v>44361.520833333336</v>
      </c>
      <c r="F754">
        <v>114.55</v>
      </c>
      <c r="G754" s="3">
        <v>-9.5200000000000007E-2</v>
      </c>
      <c r="H754">
        <v>4337.32</v>
      </c>
      <c r="I754" s="3">
        <v>7.6100000000000001E-2</v>
      </c>
      <c r="J754">
        <v>450</v>
      </c>
      <c r="K754">
        <v>56970</v>
      </c>
      <c r="L754">
        <v>2145352.88</v>
      </c>
      <c r="M754">
        <v>40</v>
      </c>
      <c r="N754">
        <v>108.43</v>
      </c>
      <c r="O754" s="3">
        <v>-0.24010000000000001</v>
      </c>
      <c r="P754" s="3">
        <v>0.34239999999999998</v>
      </c>
      <c r="Q754" t="s">
        <v>20</v>
      </c>
    </row>
    <row r="755" spans="1:17">
      <c r="A755" t="s">
        <v>203</v>
      </c>
      <c r="B755" t="s">
        <v>19</v>
      </c>
      <c r="C755" s="2">
        <v>44361.520833333336</v>
      </c>
      <c r="D755">
        <v>127.4</v>
      </c>
      <c r="E755" s="2">
        <v>44363.385416666664</v>
      </c>
      <c r="F755">
        <v>78.3</v>
      </c>
      <c r="G755" s="3">
        <v>-0.38540000000000002</v>
      </c>
      <c r="H755">
        <v>21169.35</v>
      </c>
      <c r="I755" s="3">
        <v>0.36930000000000002</v>
      </c>
      <c r="J755">
        <v>450</v>
      </c>
      <c r="K755">
        <v>57330</v>
      </c>
      <c r="L755">
        <v>2166522.23</v>
      </c>
      <c r="M755">
        <v>114</v>
      </c>
      <c r="N755">
        <v>185.7</v>
      </c>
      <c r="O755" s="3">
        <v>-4.36E-2</v>
      </c>
      <c r="P755" s="3">
        <v>0.4965</v>
      </c>
      <c r="Q755" t="s">
        <v>20</v>
      </c>
    </row>
    <row r="756" spans="1:17">
      <c r="A756" t="s">
        <v>206</v>
      </c>
      <c r="B756" t="s">
        <v>19</v>
      </c>
      <c r="C756" s="2">
        <v>44363.385416666664</v>
      </c>
      <c r="D756">
        <v>163.15</v>
      </c>
      <c r="E756" s="2">
        <v>44363.600694444445</v>
      </c>
      <c r="F756">
        <v>153.44999999999999</v>
      </c>
      <c r="G756" s="3">
        <v>-5.9499999999999997E-2</v>
      </c>
      <c r="H756">
        <v>2940.3</v>
      </c>
      <c r="I756" s="3">
        <v>0.04</v>
      </c>
      <c r="J756">
        <v>450</v>
      </c>
      <c r="K756">
        <v>73417.5</v>
      </c>
      <c r="L756">
        <v>2169462.5299999998</v>
      </c>
      <c r="M756">
        <v>63</v>
      </c>
      <c r="N756">
        <v>46.67</v>
      </c>
      <c r="O756" s="3">
        <v>-0.11459999999999999</v>
      </c>
      <c r="P756" s="3">
        <v>0.24299999999999999</v>
      </c>
      <c r="Q756" t="s">
        <v>20</v>
      </c>
    </row>
    <row r="757" spans="1:17">
      <c r="A757" t="s">
        <v>205</v>
      </c>
      <c r="B757" t="s">
        <v>19</v>
      </c>
      <c r="C757" s="2">
        <v>44363.600694444445</v>
      </c>
      <c r="D757">
        <v>109.55</v>
      </c>
      <c r="E757" s="2">
        <v>44363.635416666664</v>
      </c>
      <c r="F757">
        <v>150.80000000000001</v>
      </c>
      <c r="G757" s="3">
        <v>0.3765</v>
      </c>
      <c r="H757">
        <v>-19734.080000000002</v>
      </c>
      <c r="I757" s="3">
        <v>-0.40029999999999999</v>
      </c>
      <c r="J757">
        <v>450</v>
      </c>
      <c r="K757">
        <v>49297.5</v>
      </c>
      <c r="L757">
        <v>2149728.4500000002</v>
      </c>
      <c r="M757">
        <v>11</v>
      </c>
      <c r="N757">
        <v>-1794.01</v>
      </c>
      <c r="O757" s="3">
        <v>-0.3765</v>
      </c>
      <c r="P757" s="3">
        <v>1.7299999999999999E-2</v>
      </c>
      <c r="Q757" t="s">
        <v>20</v>
      </c>
    </row>
    <row r="758" spans="1:17">
      <c r="A758" t="s">
        <v>206</v>
      </c>
      <c r="B758" t="s">
        <v>19</v>
      </c>
      <c r="C758" s="2">
        <v>44363.635416666664</v>
      </c>
      <c r="D758">
        <v>119.05</v>
      </c>
      <c r="E758" s="2">
        <v>44364.545138888891</v>
      </c>
      <c r="F758">
        <v>96.45</v>
      </c>
      <c r="G758" s="3">
        <v>-0.1898</v>
      </c>
      <c r="H758">
        <v>9200.25</v>
      </c>
      <c r="I758" s="3">
        <v>0.17169999999999999</v>
      </c>
      <c r="J758">
        <v>450</v>
      </c>
      <c r="K758">
        <v>53572.5</v>
      </c>
      <c r="L758">
        <v>2158928.7000000002</v>
      </c>
      <c r="M758">
        <v>51</v>
      </c>
      <c r="N758">
        <v>180.4</v>
      </c>
      <c r="O758" s="3">
        <v>-0.1159</v>
      </c>
      <c r="P758" s="3">
        <v>0.37</v>
      </c>
      <c r="Q758" t="s">
        <v>20</v>
      </c>
    </row>
    <row r="759" spans="1:17">
      <c r="A759" t="s">
        <v>203</v>
      </c>
      <c r="B759" t="s">
        <v>19</v>
      </c>
      <c r="C759" s="2">
        <v>44364.545138888891</v>
      </c>
      <c r="D759">
        <v>110.4</v>
      </c>
      <c r="E759" s="2">
        <v>44364.590277777781</v>
      </c>
      <c r="F759">
        <v>148.80000000000001</v>
      </c>
      <c r="G759" s="3">
        <v>0.3478</v>
      </c>
      <c r="H759">
        <v>-18446.400000000001</v>
      </c>
      <c r="I759" s="3">
        <v>-0.37130000000000002</v>
      </c>
      <c r="J759">
        <v>450</v>
      </c>
      <c r="K759">
        <v>49680</v>
      </c>
      <c r="L759">
        <v>2140482.2999999998</v>
      </c>
      <c r="M759">
        <v>14</v>
      </c>
      <c r="N759">
        <v>-1317.6</v>
      </c>
      <c r="O759" s="3">
        <v>-0.3478</v>
      </c>
      <c r="P759" s="3">
        <v>5.1200000000000002E-2</v>
      </c>
      <c r="Q759" t="s">
        <v>20</v>
      </c>
    </row>
    <row r="760" spans="1:17">
      <c r="A760" t="s">
        <v>204</v>
      </c>
      <c r="B760" t="s">
        <v>19</v>
      </c>
      <c r="C760" s="2">
        <v>44364.590277777781</v>
      </c>
      <c r="D760">
        <v>111.7</v>
      </c>
      <c r="E760" s="2">
        <v>44365.385416666664</v>
      </c>
      <c r="F760">
        <v>122.45</v>
      </c>
      <c r="G760" s="3">
        <v>9.6199999999999994E-2</v>
      </c>
      <c r="H760">
        <v>-5891.17</v>
      </c>
      <c r="I760" s="3">
        <v>-0.1172</v>
      </c>
      <c r="J760">
        <v>450</v>
      </c>
      <c r="K760">
        <v>50265</v>
      </c>
      <c r="L760">
        <v>2134591.13</v>
      </c>
      <c r="M760">
        <v>18</v>
      </c>
      <c r="N760">
        <v>-327.29000000000002</v>
      </c>
      <c r="O760" s="3">
        <v>-0.12089999999999999</v>
      </c>
      <c r="P760" s="3">
        <v>8.6800000000000002E-2</v>
      </c>
      <c r="Q760" t="s">
        <v>20</v>
      </c>
    </row>
    <row r="761" spans="1:17">
      <c r="A761" t="s">
        <v>203</v>
      </c>
      <c r="B761" t="s">
        <v>19</v>
      </c>
      <c r="C761" s="2">
        <v>44365.385416666664</v>
      </c>
      <c r="D761">
        <v>94.55</v>
      </c>
      <c r="E761" s="2">
        <v>44365.409722222219</v>
      </c>
      <c r="F761">
        <v>148.4</v>
      </c>
      <c r="G761" s="3">
        <v>0.56950000000000001</v>
      </c>
      <c r="H761">
        <v>-25325.78</v>
      </c>
      <c r="I761" s="3">
        <v>-0.59519999999999995</v>
      </c>
      <c r="J761">
        <v>450</v>
      </c>
      <c r="K761">
        <v>42547.5</v>
      </c>
      <c r="L761">
        <v>2109265.35</v>
      </c>
      <c r="M761">
        <v>8</v>
      </c>
      <c r="N761">
        <v>-3165.72</v>
      </c>
      <c r="O761" s="3">
        <v>-0.56950000000000001</v>
      </c>
      <c r="P761" s="3">
        <v>8.0399999999999999E-2</v>
      </c>
      <c r="Q761" t="s">
        <v>20</v>
      </c>
    </row>
    <row r="762" spans="1:17">
      <c r="A762" t="s">
        <v>267</v>
      </c>
      <c r="B762" t="s">
        <v>19</v>
      </c>
      <c r="C762" s="2">
        <v>44365.409722222219</v>
      </c>
      <c r="D762">
        <v>140.4</v>
      </c>
      <c r="E762" s="2">
        <v>44365.579861111109</v>
      </c>
      <c r="F762">
        <v>127.7</v>
      </c>
      <c r="G762" s="3">
        <v>-9.0499999999999997E-2</v>
      </c>
      <c r="H762">
        <v>4508.55</v>
      </c>
      <c r="I762" s="3">
        <v>7.1400000000000005E-2</v>
      </c>
      <c r="J762">
        <v>450</v>
      </c>
      <c r="K762">
        <v>63180</v>
      </c>
      <c r="L762">
        <v>2113773.9</v>
      </c>
      <c r="M762">
        <v>50</v>
      </c>
      <c r="N762">
        <v>90.17</v>
      </c>
      <c r="O762" s="3">
        <v>-0.1036</v>
      </c>
      <c r="P762" s="3">
        <v>0.33550000000000002</v>
      </c>
      <c r="Q762" t="s">
        <v>20</v>
      </c>
    </row>
    <row r="763" spans="1:17">
      <c r="A763" t="s">
        <v>202</v>
      </c>
      <c r="B763" t="s">
        <v>19</v>
      </c>
      <c r="C763" s="2">
        <v>44365.579861111109</v>
      </c>
      <c r="D763">
        <v>99.25</v>
      </c>
      <c r="E763" s="2">
        <v>44368.385416666664</v>
      </c>
      <c r="F763">
        <v>145.25</v>
      </c>
      <c r="G763" s="3">
        <v>0.46350000000000002</v>
      </c>
      <c r="H763">
        <v>-21800.25</v>
      </c>
      <c r="I763" s="3">
        <v>-0.48809999999999998</v>
      </c>
      <c r="J763">
        <v>450</v>
      </c>
      <c r="K763">
        <v>44662.5</v>
      </c>
      <c r="L763">
        <v>2091973.65</v>
      </c>
      <c r="M763">
        <v>21</v>
      </c>
      <c r="N763">
        <v>-1038.1099999999999</v>
      </c>
      <c r="O763" s="3">
        <v>-1.0150999999999999</v>
      </c>
      <c r="P763" s="3">
        <v>0.53749999999999998</v>
      </c>
      <c r="Q763" t="s">
        <v>20</v>
      </c>
    </row>
    <row r="764" spans="1:17">
      <c r="A764" t="s">
        <v>252</v>
      </c>
      <c r="B764" t="s">
        <v>19</v>
      </c>
      <c r="C764" s="2">
        <v>44368.385416666664</v>
      </c>
      <c r="D764">
        <v>135</v>
      </c>
      <c r="E764" s="2">
        <v>44368.520833333336</v>
      </c>
      <c r="F764">
        <v>187</v>
      </c>
      <c r="G764" s="3">
        <v>0.38519999999999999</v>
      </c>
      <c r="H764">
        <v>-24849</v>
      </c>
      <c r="I764" s="3">
        <v>-0.40899999999999997</v>
      </c>
      <c r="J764">
        <v>450</v>
      </c>
      <c r="K764">
        <v>60750</v>
      </c>
      <c r="L764">
        <v>2067124.65</v>
      </c>
      <c r="M764">
        <v>40</v>
      </c>
      <c r="N764">
        <v>-621.23</v>
      </c>
      <c r="O764" s="3">
        <v>-0.38519999999999999</v>
      </c>
      <c r="P764" s="3">
        <v>0.1033</v>
      </c>
      <c r="Q764" t="s">
        <v>20</v>
      </c>
    </row>
    <row r="765" spans="1:17">
      <c r="A765" t="s">
        <v>202</v>
      </c>
      <c r="B765" t="s">
        <v>19</v>
      </c>
      <c r="C765" s="2">
        <v>44368.520833333336</v>
      </c>
      <c r="D765">
        <v>83.25</v>
      </c>
      <c r="E765" s="2">
        <v>44369.628472222219</v>
      </c>
      <c r="F765">
        <v>18.95</v>
      </c>
      <c r="G765" s="3">
        <v>-0.77239999999999998</v>
      </c>
      <c r="H765">
        <v>28475.1</v>
      </c>
      <c r="I765" s="3">
        <v>0.7601</v>
      </c>
      <c r="J765">
        <v>450</v>
      </c>
      <c r="K765">
        <v>37462.5</v>
      </c>
      <c r="L765">
        <v>2095599.75</v>
      </c>
      <c r="M765">
        <v>108</v>
      </c>
      <c r="N765">
        <v>263.66000000000003</v>
      </c>
      <c r="O765" s="3">
        <v>-0.1135</v>
      </c>
      <c r="P765" s="3">
        <v>0.85529999999999995</v>
      </c>
      <c r="Q765" t="s">
        <v>20</v>
      </c>
    </row>
    <row r="766" spans="1:17">
      <c r="A766" t="s">
        <v>206</v>
      </c>
      <c r="B766" t="s">
        <v>19</v>
      </c>
      <c r="C766" s="2">
        <v>44369.628472222219</v>
      </c>
      <c r="D766">
        <v>53.9</v>
      </c>
      <c r="E766" s="2">
        <v>44371.40625</v>
      </c>
      <c r="F766">
        <v>15.1</v>
      </c>
      <c r="G766" s="3">
        <v>-0.71989999999999998</v>
      </c>
      <c r="H766">
        <v>17149.5</v>
      </c>
      <c r="I766" s="3">
        <v>0.70709999999999995</v>
      </c>
      <c r="J766">
        <v>450</v>
      </c>
      <c r="K766">
        <v>24255</v>
      </c>
      <c r="L766">
        <v>2112749.25</v>
      </c>
      <c r="M766">
        <v>89</v>
      </c>
      <c r="N766">
        <v>192.69</v>
      </c>
      <c r="O766" s="3">
        <v>-0.48420000000000002</v>
      </c>
      <c r="P766" s="3">
        <v>0.79410000000000003</v>
      </c>
      <c r="Q766" t="s">
        <v>20</v>
      </c>
    </row>
    <row r="767" spans="1:17">
      <c r="A767" t="s">
        <v>203</v>
      </c>
      <c r="B767" t="s">
        <v>19</v>
      </c>
      <c r="C767" s="2">
        <v>44371.40625</v>
      </c>
      <c r="D767">
        <v>27.55</v>
      </c>
      <c r="E767" s="2">
        <v>44371.642361111109</v>
      </c>
      <c r="F767">
        <v>0.05</v>
      </c>
      <c r="G767" s="3">
        <v>-0.99819999999999998</v>
      </c>
      <c r="H767">
        <v>12250.8</v>
      </c>
      <c r="I767" s="3">
        <v>0.98819999999999997</v>
      </c>
      <c r="J767">
        <v>450</v>
      </c>
      <c r="K767">
        <v>12397.5</v>
      </c>
      <c r="L767">
        <v>2125000.0499999998</v>
      </c>
      <c r="M767">
        <v>69</v>
      </c>
      <c r="N767">
        <v>177.55</v>
      </c>
      <c r="O767" s="3">
        <v>-0.15609999999999999</v>
      </c>
      <c r="P767" s="3">
        <v>0.99819999999999998</v>
      </c>
      <c r="Q767" t="s">
        <v>20</v>
      </c>
    </row>
    <row r="768" spans="1:17">
      <c r="A768" t="s">
        <v>205</v>
      </c>
      <c r="B768" t="s">
        <v>19</v>
      </c>
      <c r="C768" s="2">
        <v>44372.385416666664</v>
      </c>
      <c r="D768">
        <v>245.45</v>
      </c>
      <c r="E768" s="2">
        <v>44375.440972222219</v>
      </c>
      <c r="F768">
        <v>207.35</v>
      </c>
      <c r="G768" s="3">
        <v>-0.1552</v>
      </c>
      <c r="H768">
        <v>15107.4</v>
      </c>
      <c r="I768" s="3">
        <v>0.1368</v>
      </c>
      <c r="J768">
        <v>450</v>
      </c>
      <c r="K768">
        <v>110452.5</v>
      </c>
      <c r="L768">
        <v>2140107.4500000002</v>
      </c>
      <c r="M768">
        <v>93</v>
      </c>
      <c r="N768">
        <v>162.44999999999999</v>
      </c>
      <c r="O768" s="3">
        <v>-8.43E-2</v>
      </c>
      <c r="P768" s="3">
        <v>0.26619999999999999</v>
      </c>
      <c r="Q768" t="s">
        <v>20</v>
      </c>
    </row>
    <row r="769" spans="1:17">
      <c r="A769" t="s">
        <v>206</v>
      </c>
      <c r="B769" t="s">
        <v>19</v>
      </c>
      <c r="C769" s="2">
        <v>44375.440972222219</v>
      </c>
      <c r="D769">
        <v>270</v>
      </c>
      <c r="E769" s="2">
        <v>44376.569444444445</v>
      </c>
      <c r="F769">
        <v>233.95</v>
      </c>
      <c r="G769" s="3">
        <v>-0.13350000000000001</v>
      </c>
      <c r="H769">
        <v>13954.73</v>
      </c>
      <c r="I769" s="3">
        <v>0.1149</v>
      </c>
      <c r="J769">
        <v>450</v>
      </c>
      <c r="K769">
        <v>121500</v>
      </c>
      <c r="L769">
        <v>2154062.1800000002</v>
      </c>
      <c r="M769">
        <v>114</v>
      </c>
      <c r="N769">
        <v>122.41</v>
      </c>
      <c r="O769" s="3">
        <v>-3.6999999999999998E-2</v>
      </c>
      <c r="P769" s="3">
        <v>0.24440000000000001</v>
      </c>
      <c r="Q769" t="s">
        <v>20</v>
      </c>
    </row>
    <row r="770" spans="1:17">
      <c r="A770" t="s">
        <v>205</v>
      </c>
      <c r="B770" t="s">
        <v>19</v>
      </c>
      <c r="C770" s="2">
        <v>44376.569444444445</v>
      </c>
      <c r="D770">
        <v>197.85</v>
      </c>
      <c r="E770" s="2">
        <v>44376.583333333336</v>
      </c>
      <c r="F770">
        <v>223.65</v>
      </c>
      <c r="G770" s="3">
        <v>0.13039999999999999</v>
      </c>
      <c r="H770">
        <v>-13506.75</v>
      </c>
      <c r="I770" s="3">
        <v>-0.1517</v>
      </c>
      <c r="J770">
        <v>450</v>
      </c>
      <c r="K770">
        <v>89032.5</v>
      </c>
      <c r="L770">
        <v>2140555.4300000002</v>
      </c>
      <c r="M770">
        <v>5</v>
      </c>
      <c r="N770">
        <v>-2701.35</v>
      </c>
      <c r="O770" s="3">
        <v>-0.13039999999999999</v>
      </c>
      <c r="P770" s="3">
        <v>1.01E-2</v>
      </c>
      <c r="Q770" t="s">
        <v>20</v>
      </c>
    </row>
    <row r="771" spans="1:17">
      <c r="A771" t="s">
        <v>206</v>
      </c>
      <c r="B771" t="s">
        <v>19</v>
      </c>
      <c r="C771" s="2">
        <v>44376.583333333336</v>
      </c>
      <c r="D771">
        <v>210.6</v>
      </c>
      <c r="E771" s="2">
        <v>44377.385416666664</v>
      </c>
      <c r="F771">
        <v>226.15</v>
      </c>
      <c r="G771" s="3">
        <v>7.3800000000000004E-2</v>
      </c>
      <c r="H771">
        <v>-8962.8799999999992</v>
      </c>
      <c r="I771" s="3">
        <v>-9.4600000000000004E-2</v>
      </c>
      <c r="J771">
        <v>450</v>
      </c>
      <c r="K771">
        <v>94770</v>
      </c>
      <c r="L771">
        <v>2131592.5499999998</v>
      </c>
      <c r="M771">
        <v>20</v>
      </c>
      <c r="N771">
        <v>-448.14</v>
      </c>
      <c r="O771" s="3">
        <v>-7.3800000000000004E-2</v>
      </c>
      <c r="P771" s="3">
        <v>4.5600000000000002E-2</v>
      </c>
      <c r="Q771" t="s">
        <v>20</v>
      </c>
    </row>
    <row r="772" spans="1:17">
      <c r="A772" t="s">
        <v>205</v>
      </c>
      <c r="B772" t="s">
        <v>19</v>
      </c>
      <c r="C772" s="2">
        <v>44377.385416666664</v>
      </c>
      <c r="D772">
        <v>197.55</v>
      </c>
      <c r="E772" s="2">
        <v>44377.569444444445</v>
      </c>
      <c r="F772">
        <v>201.6</v>
      </c>
      <c r="G772" s="3">
        <v>2.0500000000000001E-2</v>
      </c>
      <c r="H772">
        <v>-3618.67</v>
      </c>
      <c r="I772" s="3">
        <v>-4.07E-2</v>
      </c>
      <c r="J772">
        <v>450</v>
      </c>
      <c r="K772">
        <v>88897.5</v>
      </c>
      <c r="L772">
        <v>2127973.88</v>
      </c>
      <c r="M772">
        <v>54</v>
      </c>
      <c r="N772">
        <v>-67.010000000000005</v>
      </c>
      <c r="O772" s="3">
        <v>-0.10349999999999999</v>
      </c>
      <c r="P772" s="3">
        <v>0.10630000000000001</v>
      </c>
      <c r="Q772" t="s">
        <v>20</v>
      </c>
    </row>
    <row r="773" spans="1:17">
      <c r="A773" t="s">
        <v>206</v>
      </c>
      <c r="B773" t="s">
        <v>19</v>
      </c>
      <c r="C773" s="2">
        <v>44377.569444444445</v>
      </c>
      <c r="D773">
        <v>218.3</v>
      </c>
      <c r="E773" s="2">
        <v>44379.520833333336</v>
      </c>
      <c r="F773">
        <v>148.44999999999999</v>
      </c>
      <c r="G773" s="3">
        <v>-0.32</v>
      </c>
      <c r="H773">
        <v>29782.13</v>
      </c>
      <c r="I773" s="3">
        <v>0.30320000000000003</v>
      </c>
      <c r="J773">
        <v>450</v>
      </c>
      <c r="K773">
        <v>98235</v>
      </c>
      <c r="L773">
        <v>2157756</v>
      </c>
      <c r="M773">
        <v>139</v>
      </c>
      <c r="N773">
        <v>214.26</v>
      </c>
      <c r="O773" s="3">
        <v>-5.11E-2</v>
      </c>
      <c r="P773" s="3">
        <v>0.37809999999999999</v>
      </c>
      <c r="Q773" t="s">
        <v>20</v>
      </c>
    </row>
    <row r="774" spans="1:17">
      <c r="A774" t="s">
        <v>203</v>
      </c>
      <c r="B774" t="s">
        <v>19</v>
      </c>
      <c r="C774" s="2">
        <v>44379.520833333336</v>
      </c>
      <c r="D774">
        <v>195.6</v>
      </c>
      <c r="E774" s="2">
        <v>44383.597222222219</v>
      </c>
      <c r="F774">
        <v>106.1</v>
      </c>
      <c r="G774" s="3">
        <v>-0.45760000000000001</v>
      </c>
      <c r="H774">
        <v>38917.35</v>
      </c>
      <c r="I774" s="3">
        <v>0.44209999999999999</v>
      </c>
      <c r="J774">
        <v>450</v>
      </c>
      <c r="K774">
        <v>88020</v>
      </c>
      <c r="L774">
        <v>2196673.35</v>
      </c>
      <c r="M774">
        <v>175</v>
      </c>
      <c r="N774">
        <v>222.38</v>
      </c>
      <c r="O774" s="3">
        <v>-5.3199999999999997E-2</v>
      </c>
      <c r="P774" s="3">
        <v>0.54579999999999995</v>
      </c>
      <c r="Q774" t="s">
        <v>20</v>
      </c>
    </row>
    <row r="775" spans="1:17">
      <c r="A775" t="s">
        <v>207</v>
      </c>
      <c r="B775" t="s">
        <v>19</v>
      </c>
      <c r="C775" s="2">
        <v>44383.597222222219</v>
      </c>
      <c r="D775">
        <v>167.2</v>
      </c>
      <c r="E775" s="2">
        <v>44384.520833333336</v>
      </c>
      <c r="F775">
        <v>146.69999999999999</v>
      </c>
      <c r="G775" s="3">
        <v>-0.1226</v>
      </c>
      <c r="H775">
        <v>7812.45</v>
      </c>
      <c r="I775" s="3">
        <v>0.1038</v>
      </c>
      <c r="J775">
        <v>450</v>
      </c>
      <c r="K775">
        <v>75240</v>
      </c>
      <c r="L775">
        <v>2204485.7999999998</v>
      </c>
      <c r="M775">
        <v>55</v>
      </c>
      <c r="N775">
        <v>142.04</v>
      </c>
      <c r="O775" s="3">
        <v>-4.07E-2</v>
      </c>
      <c r="P775" s="3">
        <v>0.27329999999999999</v>
      </c>
      <c r="Q775" t="s">
        <v>20</v>
      </c>
    </row>
    <row r="776" spans="1:17">
      <c r="A776" t="s">
        <v>205</v>
      </c>
      <c r="B776" t="s">
        <v>19</v>
      </c>
      <c r="C776" s="2">
        <v>44384.520833333336</v>
      </c>
      <c r="D776">
        <v>150.4</v>
      </c>
      <c r="E776" s="2">
        <v>44385.440972222219</v>
      </c>
      <c r="F776">
        <v>159</v>
      </c>
      <c r="G776" s="3">
        <v>5.7200000000000001E-2</v>
      </c>
      <c r="H776">
        <v>-5262.3</v>
      </c>
      <c r="I776" s="3">
        <v>-7.7799999999999994E-2</v>
      </c>
      <c r="J776">
        <v>450</v>
      </c>
      <c r="K776">
        <v>67680</v>
      </c>
      <c r="L776">
        <v>2199223.5</v>
      </c>
      <c r="M776">
        <v>54</v>
      </c>
      <c r="N776">
        <v>-97.45</v>
      </c>
      <c r="O776" s="3">
        <v>-7.2499999999999995E-2</v>
      </c>
      <c r="P776" s="3">
        <v>0.14560000000000001</v>
      </c>
      <c r="Q776" t="s">
        <v>20</v>
      </c>
    </row>
    <row r="777" spans="1:17">
      <c r="A777" t="s">
        <v>206</v>
      </c>
      <c r="B777" t="s">
        <v>19</v>
      </c>
      <c r="C777" s="2">
        <v>44385.440972222219</v>
      </c>
      <c r="D777">
        <v>189</v>
      </c>
      <c r="E777" s="2">
        <v>44386.590277777781</v>
      </c>
      <c r="F777">
        <v>140.44999999999999</v>
      </c>
      <c r="G777" s="3">
        <v>-0.25690000000000002</v>
      </c>
      <c r="H777">
        <v>20364.98</v>
      </c>
      <c r="I777" s="3">
        <v>0.2394</v>
      </c>
      <c r="J777">
        <v>450</v>
      </c>
      <c r="K777">
        <v>85050</v>
      </c>
      <c r="L777">
        <v>2219588.48</v>
      </c>
      <c r="M777">
        <v>120</v>
      </c>
      <c r="N777">
        <v>169.71</v>
      </c>
      <c r="O777" s="3">
        <v>-5.8200000000000002E-2</v>
      </c>
      <c r="P777" s="3">
        <v>0.38519999999999999</v>
      </c>
      <c r="Q777" t="s">
        <v>20</v>
      </c>
    </row>
    <row r="778" spans="1:17">
      <c r="A778" t="s">
        <v>203</v>
      </c>
      <c r="B778" t="s">
        <v>19</v>
      </c>
      <c r="C778" s="2">
        <v>44386.590277777781</v>
      </c>
      <c r="D778">
        <v>163.30000000000001</v>
      </c>
      <c r="E778" s="2">
        <v>44389.548611111109</v>
      </c>
      <c r="F778">
        <v>159.94999999999999</v>
      </c>
      <c r="G778" s="3">
        <v>-2.0500000000000001E-2</v>
      </c>
      <c r="H778">
        <v>52.88</v>
      </c>
      <c r="I778" s="3">
        <v>6.9999999999999999E-4</v>
      </c>
      <c r="J778">
        <v>450</v>
      </c>
      <c r="K778">
        <v>73485</v>
      </c>
      <c r="L778">
        <v>2219641.35</v>
      </c>
      <c r="M778">
        <v>65</v>
      </c>
      <c r="N778">
        <v>0.81</v>
      </c>
      <c r="O778" s="3">
        <v>-0.1638</v>
      </c>
      <c r="P778" s="3">
        <v>0.32029999999999997</v>
      </c>
      <c r="Q778" t="s">
        <v>20</v>
      </c>
    </row>
    <row r="779" spans="1:17">
      <c r="A779" t="s">
        <v>204</v>
      </c>
      <c r="B779" t="s">
        <v>19</v>
      </c>
      <c r="C779" s="2">
        <v>44389.548611111109</v>
      </c>
      <c r="D779">
        <v>172</v>
      </c>
      <c r="E779" s="2">
        <v>44390.385416666664</v>
      </c>
      <c r="F779">
        <v>200.1</v>
      </c>
      <c r="G779" s="3">
        <v>0.16339999999999999</v>
      </c>
      <c r="H779">
        <v>-14319.45</v>
      </c>
      <c r="I779" s="3">
        <v>-0.185</v>
      </c>
      <c r="J779">
        <v>450</v>
      </c>
      <c r="K779">
        <v>77400</v>
      </c>
      <c r="L779">
        <v>2205321.9</v>
      </c>
      <c r="M779">
        <v>30</v>
      </c>
      <c r="N779">
        <v>-477.31</v>
      </c>
      <c r="O779" s="3">
        <v>-0.16339999999999999</v>
      </c>
      <c r="P779" s="3">
        <v>0.12470000000000001</v>
      </c>
      <c r="Q779" t="s">
        <v>20</v>
      </c>
    </row>
    <row r="780" spans="1:17">
      <c r="A780" t="s">
        <v>205</v>
      </c>
      <c r="B780" t="s">
        <v>19</v>
      </c>
      <c r="C780" s="2">
        <v>44390.385416666664</v>
      </c>
      <c r="D780">
        <v>159.15</v>
      </c>
      <c r="E780" s="2">
        <v>44393.430555555555</v>
      </c>
      <c r="F780">
        <v>84.75</v>
      </c>
      <c r="G780" s="3">
        <v>-0.46750000000000003</v>
      </c>
      <c r="H780">
        <v>32382.45</v>
      </c>
      <c r="I780" s="3">
        <v>0.45219999999999999</v>
      </c>
      <c r="J780">
        <v>450</v>
      </c>
      <c r="K780">
        <v>71617.5</v>
      </c>
      <c r="L780">
        <v>2237704.35</v>
      </c>
      <c r="M780">
        <v>242</v>
      </c>
      <c r="N780">
        <v>133.81</v>
      </c>
      <c r="O780" s="3">
        <v>-8.5099999999999995E-2</v>
      </c>
      <c r="P780" s="3">
        <v>0.55700000000000005</v>
      </c>
      <c r="Q780" t="s">
        <v>20</v>
      </c>
    </row>
    <row r="781" spans="1:17">
      <c r="A781" t="s">
        <v>207</v>
      </c>
      <c r="B781" t="s">
        <v>19</v>
      </c>
      <c r="C781" s="2">
        <v>44393.430555555555</v>
      </c>
      <c r="D781">
        <v>145.94999999999999</v>
      </c>
      <c r="E781" s="2">
        <v>44393.597222222219</v>
      </c>
      <c r="F781">
        <v>142.69999999999999</v>
      </c>
      <c r="G781" s="3">
        <v>-2.23E-2</v>
      </c>
      <c r="H781">
        <v>163.58000000000001</v>
      </c>
      <c r="I781" s="3">
        <v>2.5000000000000001E-3</v>
      </c>
      <c r="J781">
        <v>450</v>
      </c>
      <c r="K781">
        <v>65677.5</v>
      </c>
      <c r="L781">
        <v>2237867.9300000002</v>
      </c>
      <c r="M781">
        <v>49</v>
      </c>
      <c r="N781">
        <v>3.34</v>
      </c>
      <c r="O781" s="3">
        <v>-8.1199999999999994E-2</v>
      </c>
      <c r="P781" s="3">
        <v>0.1507</v>
      </c>
      <c r="Q781" t="s">
        <v>20</v>
      </c>
    </row>
    <row r="782" spans="1:17">
      <c r="A782" t="s">
        <v>208</v>
      </c>
      <c r="B782" t="s">
        <v>19</v>
      </c>
      <c r="C782" s="2">
        <v>44393.597222222219</v>
      </c>
      <c r="D782">
        <v>110.55</v>
      </c>
      <c r="E782" s="2">
        <v>44396.385416666664</v>
      </c>
      <c r="F782">
        <v>174.1</v>
      </c>
      <c r="G782" s="3">
        <v>0.57489999999999997</v>
      </c>
      <c r="H782">
        <v>-29878.42</v>
      </c>
      <c r="I782" s="3">
        <v>-0.60060000000000002</v>
      </c>
      <c r="J782">
        <v>450</v>
      </c>
      <c r="K782">
        <v>49747.5</v>
      </c>
      <c r="L782">
        <v>2207989.5</v>
      </c>
      <c r="M782">
        <v>16</v>
      </c>
      <c r="N782">
        <v>-1867.4</v>
      </c>
      <c r="O782" s="3">
        <v>-0.58479999999999999</v>
      </c>
      <c r="P782" s="3">
        <v>0.1004</v>
      </c>
      <c r="Q782" t="s">
        <v>20</v>
      </c>
    </row>
    <row r="783" spans="1:17">
      <c r="A783" t="s">
        <v>206</v>
      </c>
      <c r="B783" t="s">
        <v>19</v>
      </c>
      <c r="C783" s="2">
        <v>44396.385416666664</v>
      </c>
      <c r="D783">
        <v>119.5</v>
      </c>
      <c r="E783" s="2">
        <v>44397.59375</v>
      </c>
      <c r="F783">
        <v>60.45</v>
      </c>
      <c r="G783" s="3">
        <v>-0.49409999999999998</v>
      </c>
      <c r="H783">
        <v>25762.720000000001</v>
      </c>
      <c r="I783" s="3">
        <v>0.47910000000000003</v>
      </c>
      <c r="J783">
        <v>450</v>
      </c>
      <c r="K783">
        <v>53775</v>
      </c>
      <c r="L783">
        <v>2233752.23</v>
      </c>
      <c r="M783">
        <v>137</v>
      </c>
      <c r="N783">
        <v>188.05</v>
      </c>
      <c r="O783" s="3">
        <v>-0.2636</v>
      </c>
      <c r="P783" s="3">
        <v>0.55230000000000001</v>
      </c>
      <c r="Q783" t="s">
        <v>20</v>
      </c>
    </row>
    <row r="784" spans="1:17">
      <c r="A784" t="s">
        <v>202</v>
      </c>
      <c r="B784" t="s">
        <v>19</v>
      </c>
      <c r="C784" s="2">
        <v>44397.59375</v>
      </c>
      <c r="D784">
        <v>106.4</v>
      </c>
      <c r="E784" s="2">
        <v>44403.385416666664</v>
      </c>
      <c r="F784">
        <v>19.75</v>
      </c>
      <c r="G784" s="3">
        <v>-0.81440000000000001</v>
      </c>
      <c r="H784">
        <v>38424.82</v>
      </c>
      <c r="I784" s="3">
        <v>0.80249999999999999</v>
      </c>
      <c r="J784">
        <v>450</v>
      </c>
      <c r="K784">
        <v>47880</v>
      </c>
      <c r="L784">
        <v>2272177.0499999998</v>
      </c>
      <c r="M784">
        <v>169</v>
      </c>
      <c r="N784">
        <v>227.37</v>
      </c>
      <c r="O784" s="3">
        <v>-7.3300000000000004E-2</v>
      </c>
      <c r="P784" s="3">
        <v>0.87119999999999997</v>
      </c>
      <c r="Q784" t="s">
        <v>20</v>
      </c>
    </row>
    <row r="785" spans="1:17">
      <c r="A785" t="s">
        <v>206</v>
      </c>
      <c r="B785" t="s">
        <v>19</v>
      </c>
      <c r="C785" s="2">
        <v>44403.385416666664</v>
      </c>
      <c r="D785">
        <v>88.65</v>
      </c>
      <c r="E785" s="2">
        <v>44403.4375</v>
      </c>
      <c r="F785">
        <v>117.55</v>
      </c>
      <c r="G785" s="3">
        <v>0.32600000000000001</v>
      </c>
      <c r="H785">
        <v>-13932.9</v>
      </c>
      <c r="I785" s="3">
        <v>-0.3493</v>
      </c>
      <c r="J785">
        <v>450</v>
      </c>
      <c r="K785">
        <v>39892.5</v>
      </c>
      <c r="L785">
        <v>2258244.15</v>
      </c>
      <c r="M785">
        <v>16</v>
      </c>
      <c r="N785">
        <v>-870.81</v>
      </c>
      <c r="O785" s="3">
        <v>-0.34799999999999998</v>
      </c>
      <c r="P785" s="3">
        <v>0.2555</v>
      </c>
      <c r="Q785" t="s">
        <v>20</v>
      </c>
    </row>
    <row r="786" spans="1:17">
      <c r="A786" t="s">
        <v>208</v>
      </c>
      <c r="B786" t="s">
        <v>19</v>
      </c>
      <c r="C786" s="2">
        <v>44403.4375</v>
      </c>
      <c r="D786">
        <v>86.05</v>
      </c>
      <c r="E786" s="2">
        <v>44403.583333333336</v>
      </c>
      <c r="F786">
        <v>97.05</v>
      </c>
      <c r="G786" s="3">
        <v>0.1278</v>
      </c>
      <c r="H786">
        <v>-5773.95</v>
      </c>
      <c r="I786" s="3">
        <v>-0.14910000000000001</v>
      </c>
      <c r="J786">
        <v>450</v>
      </c>
      <c r="K786">
        <v>38722.5</v>
      </c>
      <c r="L786">
        <v>2252470.2000000002</v>
      </c>
      <c r="M786">
        <v>43</v>
      </c>
      <c r="N786">
        <v>-134.28</v>
      </c>
      <c r="O786" s="3">
        <v>-0.33589999999999998</v>
      </c>
      <c r="P786" s="3">
        <v>7.0300000000000001E-2</v>
      </c>
      <c r="Q786" t="s">
        <v>20</v>
      </c>
    </row>
    <row r="787" spans="1:17">
      <c r="A787" t="s">
        <v>207</v>
      </c>
      <c r="B787" t="s">
        <v>19</v>
      </c>
      <c r="C787" s="2">
        <v>44403.583333333336</v>
      </c>
      <c r="D787">
        <v>45.75</v>
      </c>
      <c r="E787" s="2">
        <v>44404.385416666664</v>
      </c>
      <c r="F787">
        <v>44</v>
      </c>
      <c r="G787" s="3">
        <v>-3.8300000000000001E-2</v>
      </c>
      <c r="H787">
        <v>383.63</v>
      </c>
      <c r="I787" s="3">
        <v>1.8599999999999998E-2</v>
      </c>
      <c r="J787">
        <v>450</v>
      </c>
      <c r="K787">
        <v>20587.5</v>
      </c>
      <c r="L787">
        <v>2252853.83</v>
      </c>
      <c r="M787">
        <v>20</v>
      </c>
      <c r="N787">
        <v>19.18</v>
      </c>
      <c r="O787" s="3">
        <v>-7.8700000000000006E-2</v>
      </c>
      <c r="P787" s="3">
        <v>0.27650000000000002</v>
      </c>
      <c r="Q787" t="s">
        <v>20</v>
      </c>
    </row>
    <row r="788" spans="1:17">
      <c r="A788" t="s">
        <v>208</v>
      </c>
      <c r="B788" t="s">
        <v>19</v>
      </c>
      <c r="C788" s="2">
        <v>44404.385416666664</v>
      </c>
      <c r="D788">
        <v>82.2</v>
      </c>
      <c r="E788" s="2">
        <v>44404.475694444445</v>
      </c>
      <c r="F788">
        <v>98.25</v>
      </c>
      <c r="G788" s="3">
        <v>0.1953</v>
      </c>
      <c r="H788">
        <v>-8034.53</v>
      </c>
      <c r="I788" s="3">
        <v>-0.2172</v>
      </c>
      <c r="J788">
        <v>450</v>
      </c>
      <c r="K788">
        <v>36990</v>
      </c>
      <c r="L788">
        <v>2244819.2999999998</v>
      </c>
      <c r="M788">
        <v>27</v>
      </c>
      <c r="N788">
        <v>-297.58</v>
      </c>
      <c r="O788" s="3">
        <v>-0.1953</v>
      </c>
      <c r="P788" s="3">
        <v>0.1174</v>
      </c>
      <c r="Q788" t="s">
        <v>20</v>
      </c>
    </row>
    <row r="789" spans="1:17">
      <c r="A789" t="s">
        <v>206</v>
      </c>
      <c r="B789" t="s">
        <v>19</v>
      </c>
      <c r="C789" s="2">
        <v>44404.475694444445</v>
      </c>
      <c r="D789">
        <v>82.1</v>
      </c>
      <c r="E789" s="2">
        <v>44405.552083333336</v>
      </c>
      <c r="F789">
        <v>13.65</v>
      </c>
      <c r="G789" s="3">
        <v>-0.8337</v>
      </c>
      <c r="H789">
        <v>30371.62</v>
      </c>
      <c r="I789" s="3">
        <v>0.82210000000000005</v>
      </c>
      <c r="J789">
        <v>450</v>
      </c>
      <c r="K789">
        <v>36945</v>
      </c>
      <c r="L789">
        <v>2275190.9300000002</v>
      </c>
      <c r="M789">
        <v>99</v>
      </c>
      <c r="N789">
        <v>306.77999999999997</v>
      </c>
      <c r="O789" s="3">
        <v>-7.0000000000000007E-2</v>
      </c>
      <c r="P789" s="3">
        <v>0.88490000000000002</v>
      </c>
      <c r="Q789" t="s">
        <v>20</v>
      </c>
    </row>
    <row r="790" spans="1:17">
      <c r="A790" t="s">
        <v>203</v>
      </c>
      <c r="B790" t="s">
        <v>19</v>
      </c>
      <c r="C790" s="2">
        <v>44405.552083333336</v>
      </c>
      <c r="D790">
        <v>67.45</v>
      </c>
      <c r="E790" s="2">
        <v>44406.642361111109</v>
      </c>
      <c r="F790">
        <v>0.05</v>
      </c>
      <c r="G790" s="3">
        <v>-0.99929999999999997</v>
      </c>
      <c r="H790">
        <v>30026.25</v>
      </c>
      <c r="I790" s="3">
        <v>0.98929999999999996</v>
      </c>
      <c r="J790">
        <v>450</v>
      </c>
      <c r="K790">
        <v>30352.5</v>
      </c>
      <c r="L790">
        <v>2305217.1800000002</v>
      </c>
      <c r="M790">
        <v>103</v>
      </c>
      <c r="N790">
        <v>291.52</v>
      </c>
      <c r="O790" s="3">
        <v>-0.26019999999999999</v>
      </c>
      <c r="P790" s="3">
        <v>0.99929999999999997</v>
      </c>
      <c r="Q790" t="s">
        <v>20</v>
      </c>
    </row>
    <row r="791" spans="1:17">
      <c r="A791" t="s">
        <v>205</v>
      </c>
      <c r="B791" t="s">
        <v>19</v>
      </c>
      <c r="C791" s="2">
        <v>44407.385416666664</v>
      </c>
      <c r="D791">
        <v>207.25</v>
      </c>
      <c r="E791" s="2">
        <v>44407.618055555555</v>
      </c>
      <c r="F791">
        <v>196.25</v>
      </c>
      <c r="G791" s="3">
        <v>-5.3100000000000001E-2</v>
      </c>
      <c r="H791">
        <v>3134.25</v>
      </c>
      <c r="I791" s="3">
        <v>3.3599999999999998E-2</v>
      </c>
      <c r="J791">
        <v>450</v>
      </c>
      <c r="K791">
        <v>93262.5</v>
      </c>
      <c r="L791">
        <v>2308351.4300000002</v>
      </c>
      <c r="M791">
        <v>68</v>
      </c>
      <c r="N791">
        <v>46.09</v>
      </c>
      <c r="O791" s="3">
        <v>-0.13389999999999999</v>
      </c>
      <c r="P791" s="3">
        <v>0.1983</v>
      </c>
      <c r="Q791" t="s">
        <v>20</v>
      </c>
    </row>
    <row r="792" spans="1:17">
      <c r="A792" t="s">
        <v>206</v>
      </c>
      <c r="B792" t="s">
        <v>19</v>
      </c>
      <c r="C792" s="2">
        <v>44407.618055555555</v>
      </c>
      <c r="D792">
        <v>191.6</v>
      </c>
      <c r="E792" s="2">
        <v>44410.385416666664</v>
      </c>
      <c r="F792">
        <v>227.05</v>
      </c>
      <c r="G792" s="3">
        <v>0.185</v>
      </c>
      <c r="H792">
        <v>-17836.43</v>
      </c>
      <c r="I792" s="3">
        <v>-0.2069</v>
      </c>
      <c r="J792">
        <v>450</v>
      </c>
      <c r="K792">
        <v>86220</v>
      </c>
      <c r="L792">
        <v>2290515</v>
      </c>
      <c r="M792">
        <v>10</v>
      </c>
      <c r="N792">
        <v>-1783.64</v>
      </c>
      <c r="O792" s="3">
        <v>-0.185</v>
      </c>
      <c r="P792" s="3">
        <v>7.4099999999999999E-2</v>
      </c>
      <c r="Q792" t="s">
        <v>20</v>
      </c>
    </row>
    <row r="793" spans="1:17">
      <c r="A793" t="s">
        <v>208</v>
      </c>
      <c r="B793" t="s">
        <v>19</v>
      </c>
      <c r="C793" s="2">
        <v>44410.385416666664</v>
      </c>
      <c r="D793">
        <v>202.85</v>
      </c>
      <c r="E793" s="2">
        <v>44413.642361111109</v>
      </c>
      <c r="F793">
        <v>62</v>
      </c>
      <c r="G793" s="3">
        <v>-0.69440000000000002</v>
      </c>
      <c r="H793">
        <v>62190.68</v>
      </c>
      <c r="I793" s="3">
        <v>0.68130000000000002</v>
      </c>
      <c r="J793">
        <v>450</v>
      </c>
      <c r="K793">
        <v>91282.5</v>
      </c>
      <c r="L793">
        <v>2352705.6800000002</v>
      </c>
      <c r="M793">
        <v>303</v>
      </c>
      <c r="N793">
        <v>205.25</v>
      </c>
      <c r="O793" s="3">
        <v>-7.1999999999999995E-2</v>
      </c>
      <c r="P793" s="3">
        <v>0.71579999999999999</v>
      </c>
      <c r="Q793" t="s">
        <v>20</v>
      </c>
    </row>
    <row r="794" spans="1:17">
      <c r="A794" t="s">
        <v>209</v>
      </c>
      <c r="B794" t="s">
        <v>19</v>
      </c>
      <c r="C794" s="2">
        <v>44414.385416666664</v>
      </c>
      <c r="D794">
        <v>178.95</v>
      </c>
      <c r="E794" s="2">
        <v>44417.385416666664</v>
      </c>
      <c r="F794">
        <v>154.75</v>
      </c>
      <c r="G794" s="3">
        <v>-0.13519999999999999</v>
      </c>
      <c r="H794">
        <v>9388.35</v>
      </c>
      <c r="I794" s="3">
        <v>0.1166</v>
      </c>
      <c r="J794">
        <v>450</v>
      </c>
      <c r="K794">
        <v>80527.5</v>
      </c>
      <c r="L794">
        <v>2362094.0299999998</v>
      </c>
      <c r="M794">
        <v>77</v>
      </c>
      <c r="N794">
        <v>121.93</v>
      </c>
      <c r="O794" s="3">
        <v>-2.4899999999999999E-2</v>
      </c>
      <c r="P794" s="3">
        <v>0.2959</v>
      </c>
      <c r="Q794" t="s">
        <v>20</v>
      </c>
    </row>
    <row r="795" spans="1:17">
      <c r="A795" t="s">
        <v>210</v>
      </c>
      <c r="B795" t="s">
        <v>19</v>
      </c>
      <c r="C795" s="2">
        <v>44417.385416666664</v>
      </c>
      <c r="D795">
        <v>162.35</v>
      </c>
      <c r="E795" s="2">
        <v>44417.496527777781</v>
      </c>
      <c r="F795">
        <v>174.7</v>
      </c>
      <c r="G795" s="3">
        <v>7.6100000000000001E-2</v>
      </c>
      <c r="H795">
        <v>-7074.22</v>
      </c>
      <c r="I795" s="3">
        <v>-9.6799999999999997E-2</v>
      </c>
      <c r="J795">
        <v>450</v>
      </c>
      <c r="K795">
        <v>73057.5</v>
      </c>
      <c r="L795">
        <v>2355019.7999999998</v>
      </c>
      <c r="M795">
        <v>33</v>
      </c>
      <c r="N795">
        <v>-214.37</v>
      </c>
      <c r="O795" s="3">
        <v>-0.12720000000000001</v>
      </c>
      <c r="P795" s="3">
        <v>9.5799999999999996E-2</v>
      </c>
      <c r="Q795" t="s">
        <v>20</v>
      </c>
    </row>
    <row r="796" spans="1:17">
      <c r="A796" t="s">
        <v>209</v>
      </c>
      <c r="B796" t="s">
        <v>19</v>
      </c>
      <c r="C796" s="2">
        <v>44417.496527777781</v>
      </c>
      <c r="D796">
        <v>130.30000000000001</v>
      </c>
      <c r="E796" s="2">
        <v>44417.631944444445</v>
      </c>
      <c r="F796">
        <v>130.6</v>
      </c>
      <c r="G796" s="3">
        <v>2.3E-3</v>
      </c>
      <c r="H796">
        <v>-1309.05</v>
      </c>
      <c r="I796" s="3">
        <v>-2.23E-2</v>
      </c>
      <c r="J796">
        <v>450</v>
      </c>
      <c r="K796">
        <v>58635</v>
      </c>
      <c r="L796">
        <v>2353710.75</v>
      </c>
      <c r="M796">
        <v>40</v>
      </c>
      <c r="N796">
        <v>-32.729999999999997</v>
      </c>
      <c r="O796" s="3">
        <v>-4.2599999999999999E-2</v>
      </c>
      <c r="P796" s="3">
        <v>0.25059999999999999</v>
      </c>
      <c r="Q796" t="s">
        <v>20</v>
      </c>
    </row>
    <row r="797" spans="1:17">
      <c r="A797" t="s">
        <v>210</v>
      </c>
      <c r="B797" t="s">
        <v>19</v>
      </c>
      <c r="C797" s="2">
        <v>44417.631944444445</v>
      </c>
      <c r="D797">
        <v>169.15</v>
      </c>
      <c r="E797" s="2">
        <v>44418.583333333336</v>
      </c>
      <c r="F797">
        <v>165.4</v>
      </c>
      <c r="G797" s="3">
        <v>-2.2200000000000001E-2</v>
      </c>
      <c r="H797">
        <v>182.03</v>
      </c>
      <c r="I797" s="3">
        <v>2.3999999999999998E-3</v>
      </c>
      <c r="J797">
        <v>450</v>
      </c>
      <c r="K797">
        <v>76117.5</v>
      </c>
      <c r="L797">
        <v>2353892.7799999998</v>
      </c>
      <c r="M797">
        <v>63</v>
      </c>
      <c r="N797">
        <v>2.89</v>
      </c>
      <c r="O797" s="3">
        <v>-3.04E-2</v>
      </c>
      <c r="P797" s="3">
        <v>0.2261</v>
      </c>
      <c r="Q797" t="s">
        <v>20</v>
      </c>
    </row>
    <row r="798" spans="1:17">
      <c r="A798" t="s">
        <v>209</v>
      </c>
      <c r="B798" t="s">
        <v>19</v>
      </c>
      <c r="C798" s="2">
        <v>44418.583333333336</v>
      </c>
      <c r="D798">
        <v>132.15</v>
      </c>
      <c r="E798" s="2">
        <v>44419.385416666664</v>
      </c>
      <c r="F798">
        <v>151.5</v>
      </c>
      <c r="G798" s="3">
        <v>0.1464</v>
      </c>
      <c r="H798">
        <v>-9983.92</v>
      </c>
      <c r="I798" s="3">
        <v>-0.16789999999999999</v>
      </c>
      <c r="J798">
        <v>450</v>
      </c>
      <c r="K798">
        <v>59467.5</v>
      </c>
      <c r="L798">
        <v>2343908.85</v>
      </c>
      <c r="M798">
        <v>20</v>
      </c>
      <c r="N798">
        <v>-499.2</v>
      </c>
      <c r="O798" s="3">
        <v>-0.1464</v>
      </c>
      <c r="P798" s="3">
        <v>0.19600000000000001</v>
      </c>
      <c r="Q798" t="s">
        <v>20</v>
      </c>
    </row>
    <row r="799" spans="1:17">
      <c r="A799" t="s">
        <v>210</v>
      </c>
      <c r="B799" t="s">
        <v>19</v>
      </c>
      <c r="C799" s="2">
        <v>44419.385416666664</v>
      </c>
      <c r="D799">
        <v>145.30000000000001</v>
      </c>
      <c r="E799" s="2">
        <v>44419.420138888891</v>
      </c>
      <c r="F799">
        <v>191</v>
      </c>
      <c r="G799" s="3">
        <v>0.3145</v>
      </c>
      <c r="H799">
        <v>-22078.35</v>
      </c>
      <c r="I799" s="3">
        <v>-0.3377</v>
      </c>
      <c r="J799">
        <v>450</v>
      </c>
      <c r="K799">
        <v>65385</v>
      </c>
      <c r="L799">
        <v>2321830.5</v>
      </c>
      <c r="M799">
        <v>11</v>
      </c>
      <c r="N799">
        <v>-2007.12</v>
      </c>
      <c r="O799" s="3">
        <v>-0.3145</v>
      </c>
      <c r="P799" s="3">
        <v>7.5399999999999995E-2</v>
      </c>
      <c r="Q799" t="s">
        <v>20</v>
      </c>
    </row>
    <row r="800" spans="1:17">
      <c r="A800" t="s">
        <v>211</v>
      </c>
      <c r="B800" t="s">
        <v>19</v>
      </c>
      <c r="C800" s="2">
        <v>44419.420138888891</v>
      </c>
      <c r="D800">
        <v>166</v>
      </c>
      <c r="E800" s="2">
        <v>44419.5625</v>
      </c>
      <c r="F800">
        <v>185.1</v>
      </c>
      <c r="G800" s="3">
        <v>0.11509999999999999</v>
      </c>
      <c r="H800">
        <v>-10174.950000000001</v>
      </c>
      <c r="I800" s="3">
        <v>-0.13619999999999999</v>
      </c>
      <c r="J800">
        <v>450</v>
      </c>
      <c r="K800">
        <v>74700</v>
      </c>
      <c r="L800">
        <v>2311655.5499999998</v>
      </c>
      <c r="M800">
        <v>42</v>
      </c>
      <c r="N800">
        <v>-242.26</v>
      </c>
      <c r="O800" s="3">
        <v>-0.11509999999999999</v>
      </c>
      <c r="P800" s="3">
        <v>0.1018</v>
      </c>
      <c r="Q800" t="s">
        <v>20</v>
      </c>
    </row>
    <row r="801" spans="1:17">
      <c r="A801" t="s">
        <v>210</v>
      </c>
      <c r="B801" t="s">
        <v>19</v>
      </c>
      <c r="C801" s="2">
        <v>44419.5625</v>
      </c>
      <c r="D801">
        <v>166</v>
      </c>
      <c r="E801" s="2">
        <v>44425.385416666664</v>
      </c>
      <c r="F801">
        <v>50.15</v>
      </c>
      <c r="G801" s="3">
        <v>-0.69789999999999996</v>
      </c>
      <c r="H801">
        <v>51159.82</v>
      </c>
      <c r="I801" s="3">
        <v>0.68489999999999995</v>
      </c>
      <c r="J801">
        <v>450</v>
      </c>
      <c r="K801">
        <v>74700</v>
      </c>
      <c r="L801">
        <v>2362815.38</v>
      </c>
      <c r="M801">
        <v>254</v>
      </c>
      <c r="N801">
        <v>201.42</v>
      </c>
      <c r="O801" s="3">
        <v>-8.43E-2</v>
      </c>
      <c r="P801" s="3">
        <v>0.73399999999999999</v>
      </c>
      <c r="Q801" t="s">
        <v>20</v>
      </c>
    </row>
    <row r="802" spans="1:17">
      <c r="A802" t="s">
        <v>373</v>
      </c>
      <c r="B802" t="s">
        <v>19</v>
      </c>
      <c r="C802" s="2">
        <v>44425.385416666664</v>
      </c>
      <c r="D802">
        <v>142.69999999999999</v>
      </c>
      <c r="E802" s="2">
        <v>44425.392361111109</v>
      </c>
      <c r="F802">
        <v>156.44999999999999</v>
      </c>
      <c r="G802" s="3">
        <v>9.64E-2</v>
      </c>
      <c r="H802">
        <v>-7533.67</v>
      </c>
      <c r="I802" s="3">
        <v>-0.1173</v>
      </c>
      <c r="J802">
        <v>450</v>
      </c>
      <c r="K802">
        <v>64215</v>
      </c>
      <c r="L802">
        <v>2355281.7000000002</v>
      </c>
      <c r="M802">
        <v>3</v>
      </c>
      <c r="N802">
        <v>-2511.2199999999998</v>
      </c>
      <c r="O802" s="3">
        <v>-9.64E-2</v>
      </c>
      <c r="P802" s="3">
        <v>6.8000000000000005E-2</v>
      </c>
      <c r="Q802" t="s">
        <v>20</v>
      </c>
    </row>
    <row r="803" spans="1:17">
      <c r="A803" t="s">
        <v>212</v>
      </c>
      <c r="B803" t="s">
        <v>19</v>
      </c>
      <c r="C803" s="2">
        <v>44425.392361111109</v>
      </c>
      <c r="D803">
        <v>144</v>
      </c>
      <c r="E803" s="2">
        <v>44425.496527777781</v>
      </c>
      <c r="F803">
        <v>157.80000000000001</v>
      </c>
      <c r="G803" s="3">
        <v>9.5799999999999996E-2</v>
      </c>
      <c r="H803">
        <v>-7568.1</v>
      </c>
      <c r="I803" s="3">
        <v>-0.1168</v>
      </c>
      <c r="J803">
        <v>450</v>
      </c>
      <c r="K803">
        <v>64800</v>
      </c>
      <c r="L803">
        <v>2347713.6</v>
      </c>
      <c r="M803">
        <v>31</v>
      </c>
      <c r="N803">
        <v>-244.13</v>
      </c>
      <c r="O803" s="3">
        <v>-0.1236</v>
      </c>
      <c r="P803" s="3">
        <v>4.7899999999999998E-2</v>
      </c>
      <c r="Q803" t="s">
        <v>20</v>
      </c>
    </row>
    <row r="804" spans="1:17">
      <c r="A804" t="s">
        <v>373</v>
      </c>
      <c r="B804" t="s">
        <v>19</v>
      </c>
      <c r="C804" s="2">
        <v>44425.496527777781</v>
      </c>
      <c r="D804">
        <v>141.44999999999999</v>
      </c>
      <c r="E804" s="2">
        <v>44425.569444444445</v>
      </c>
      <c r="F804">
        <v>143.80000000000001</v>
      </c>
      <c r="G804" s="3">
        <v>1.66E-2</v>
      </c>
      <c r="H804">
        <v>-2341.13</v>
      </c>
      <c r="I804" s="3">
        <v>-3.6799999999999999E-2</v>
      </c>
      <c r="J804">
        <v>450</v>
      </c>
      <c r="K804">
        <v>63652.5</v>
      </c>
      <c r="L804">
        <v>2345372.48</v>
      </c>
      <c r="M804">
        <v>22</v>
      </c>
      <c r="N804">
        <v>-106.41</v>
      </c>
      <c r="O804" s="3">
        <v>-3.8899999999999997E-2</v>
      </c>
      <c r="P804" s="3">
        <v>0.20399999999999999</v>
      </c>
      <c r="Q804" t="s">
        <v>20</v>
      </c>
    </row>
    <row r="805" spans="1:17">
      <c r="A805" t="s">
        <v>212</v>
      </c>
      <c r="B805" t="s">
        <v>19</v>
      </c>
      <c r="C805" s="2">
        <v>44425.569444444445</v>
      </c>
      <c r="D805">
        <v>142.1</v>
      </c>
      <c r="E805" s="2">
        <v>44426.534722222219</v>
      </c>
      <c r="F805">
        <v>98.65</v>
      </c>
      <c r="G805" s="3">
        <v>-0.30580000000000002</v>
      </c>
      <c r="H805">
        <v>18469.12</v>
      </c>
      <c r="I805" s="3">
        <v>0.2888</v>
      </c>
      <c r="J805">
        <v>450</v>
      </c>
      <c r="K805">
        <v>63945</v>
      </c>
      <c r="L805">
        <v>2363841.6</v>
      </c>
      <c r="M805">
        <v>67</v>
      </c>
      <c r="N805">
        <v>275.66000000000003</v>
      </c>
      <c r="O805" s="3">
        <v>-5.67E-2</v>
      </c>
      <c r="P805" s="3">
        <v>0.50700000000000001</v>
      </c>
      <c r="Q805" t="s">
        <v>20</v>
      </c>
    </row>
    <row r="806" spans="1:17">
      <c r="A806" t="s">
        <v>213</v>
      </c>
      <c r="B806" t="s">
        <v>19</v>
      </c>
      <c r="C806" s="2">
        <v>44426.534722222219</v>
      </c>
      <c r="D806">
        <v>110.55</v>
      </c>
      <c r="E806" s="2">
        <v>44428.59375</v>
      </c>
      <c r="F806">
        <v>48.9</v>
      </c>
      <c r="G806" s="3">
        <v>-0.55769999999999997</v>
      </c>
      <c r="H806">
        <v>27024.98</v>
      </c>
      <c r="I806" s="3">
        <v>0.54320000000000002</v>
      </c>
      <c r="J806">
        <v>450</v>
      </c>
      <c r="K806">
        <v>49747.5</v>
      </c>
      <c r="L806">
        <v>2390866.58</v>
      </c>
      <c r="M806">
        <v>94</v>
      </c>
      <c r="N806">
        <v>287.5</v>
      </c>
      <c r="O806" s="3">
        <v>-1.7600000000000001E-2</v>
      </c>
      <c r="P806" s="3">
        <v>0.81910000000000005</v>
      </c>
      <c r="Q806" t="s">
        <v>20</v>
      </c>
    </row>
    <row r="807" spans="1:17">
      <c r="A807" t="s">
        <v>214</v>
      </c>
      <c r="B807" t="s">
        <v>19</v>
      </c>
      <c r="C807" s="2">
        <v>44428.59375</v>
      </c>
      <c r="D807">
        <v>101.05</v>
      </c>
      <c r="E807" s="2">
        <v>44431.4375</v>
      </c>
      <c r="F807">
        <v>138.25</v>
      </c>
      <c r="G807" s="3">
        <v>0.36809999999999998</v>
      </c>
      <c r="H807">
        <v>-17816.849999999999</v>
      </c>
      <c r="I807" s="3">
        <v>-0.39179999999999998</v>
      </c>
      <c r="J807">
        <v>450</v>
      </c>
      <c r="K807">
        <v>45472.5</v>
      </c>
      <c r="L807">
        <v>2373049.73</v>
      </c>
      <c r="M807">
        <v>32</v>
      </c>
      <c r="N807">
        <v>-556.78</v>
      </c>
      <c r="O807" s="3">
        <v>-0.44779999999999998</v>
      </c>
      <c r="P807" s="3">
        <v>0.48</v>
      </c>
      <c r="Q807" t="s">
        <v>20</v>
      </c>
    </row>
    <row r="808" spans="1:17">
      <c r="A808" t="s">
        <v>249</v>
      </c>
      <c r="B808" t="s">
        <v>19</v>
      </c>
      <c r="C808" s="2">
        <v>44431.4375</v>
      </c>
      <c r="D808">
        <v>110.75</v>
      </c>
      <c r="E808" s="2">
        <v>44431.555555555555</v>
      </c>
      <c r="F808">
        <v>142.65</v>
      </c>
      <c r="G808" s="3">
        <v>0.28799999999999998</v>
      </c>
      <c r="H808">
        <v>-15495.3</v>
      </c>
      <c r="I808" s="3">
        <v>-0.31090000000000001</v>
      </c>
      <c r="J808">
        <v>450</v>
      </c>
      <c r="K808">
        <v>49837.5</v>
      </c>
      <c r="L808">
        <v>2357554.4300000002</v>
      </c>
      <c r="M808">
        <v>35</v>
      </c>
      <c r="N808">
        <v>-442.72</v>
      </c>
      <c r="O808" s="3">
        <v>-0.37790000000000001</v>
      </c>
      <c r="P808" s="3">
        <v>0.14130000000000001</v>
      </c>
      <c r="Q808" t="s">
        <v>20</v>
      </c>
    </row>
    <row r="809" spans="1:17">
      <c r="A809" t="s">
        <v>214</v>
      </c>
      <c r="B809" t="s">
        <v>19</v>
      </c>
      <c r="C809" s="2">
        <v>44431.555555555555</v>
      </c>
      <c r="D809">
        <v>80.75</v>
      </c>
      <c r="E809" s="2">
        <v>44433.600694444445</v>
      </c>
      <c r="F809">
        <v>12.4</v>
      </c>
      <c r="G809" s="3">
        <v>-0.84640000000000004</v>
      </c>
      <c r="H809">
        <v>30338.32</v>
      </c>
      <c r="I809" s="3">
        <v>0.83489999999999998</v>
      </c>
      <c r="J809">
        <v>450</v>
      </c>
      <c r="K809">
        <v>36337.5</v>
      </c>
      <c r="L809">
        <v>2387892.75</v>
      </c>
      <c r="M809">
        <v>166</v>
      </c>
      <c r="N809">
        <v>182.76</v>
      </c>
      <c r="O809" s="3">
        <v>-8.5400000000000004E-2</v>
      </c>
      <c r="P809" s="3">
        <v>0.8972</v>
      </c>
      <c r="Q809" t="s">
        <v>20</v>
      </c>
    </row>
    <row r="810" spans="1:17">
      <c r="A810" t="s">
        <v>213</v>
      </c>
      <c r="B810" t="s">
        <v>19</v>
      </c>
      <c r="C810" s="2">
        <v>44433.600694444445</v>
      </c>
      <c r="D810">
        <v>69.5</v>
      </c>
      <c r="E810" s="2">
        <v>44434.430555555555</v>
      </c>
      <c r="F810">
        <v>77.05</v>
      </c>
      <c r="G810" s="3">
        <v>0.1086</v>
      </c>
      <c r="H810">
        <v>-4056.97</v>
      </c>
      <c r="I810" s="3">
        <v>-0.12970000000000001</v>
      </c>
      <c r="J810">
        <v>450</v>
      </c>
      <c r="K810">
        <v>31275</v>
      </c>
      <c r="L810">
        <v>2383835.7799999998</v>
      </c>
      <c r="M810">
        <v>28</v>
      </c>
      <c r="N810">
        <v>-144.88999999999999</v>
      </c>
      <c r="O810" s="3">
        <v>-0.17910000000000001</v>
      </c>
      <c r="P810" s="3">
        <v>0.63090000000000002</v>
      </c>
      <c r="Q810" t="s">
        <v>20</v>
      </c>
    </row>
    <row r="811" spans="1:17">
      <c r="A811" t="s">
        <v>215</v>
      </c>
      <c r="B811" t="s">
        <v>19</v>
      </c>
      <c r="C811" s="2">
        <v>44434.430555555555</v>
      </c>
      <c r="D811">
        <v>51</v>
      </c>
      <c r="E811" s="2">
        <v>44434.520833333336</v>
      </c>
      <c r="F811">
        <v>70.599999999999994</v>
      </c>
      <c r="G811" s="3">
        <v>0.38429999999999997</v>
      </c>
      <c r="H811">
        <v>-9367.2000000000007</v>
      </c>
      <c r="I811" s="3">
        <v>-0.40820000000000001</v>
      </c>
      <c r="J811">
        <v>450</v>
      </c>
      <c r="K811">
        <v>22950</v>
      </c>
      <c r="L811">
        <v>2374468.58</v>
      </c>
      <c r="M811">
        <v>27</v>
      </c>
      <c r="N811">
        <v>-346.93</v>
      </c>
      <c r="O811" s="3">
        <v>-0.4078</v>
      </c>
      <c r="P811" s="3">
        <v>0.10199999999999999</v>
      </c>
      <c r="Q811" t="s">
        <v>20</v>
      </c>
    </row>
    <row r="812" spans="1:17">
      <c r="A812" t="s">
        <v>213</v>
      </c>
      <c r="B812" t="s">
        <v>19</v>
      </c>
      <c r="C812" s="2">
        <v>44434.520833333336</v>
      </c>
      <c r="D812">
        <v>48.15</v>
      </c>
      <c r="E812" s="2">
        <v>44434.642361111109</v>
      </c>
      <c r="F812">
        <v>36.950000000000003</v>
      </c>
      <c r="G812" s="3">
        <v>-0.2326</v>
      </c>
      <c r="H812">
        <v>4657.05</v>
      </c>
      <c r="I812" s="3">
        <v>0.21490000000000001</v>
      </c>
      <c r="J812">
        <v>450</v>
      </c>
      <c r="K812">
        <v>21667.5</v>
      </c>
      <c r="L812">
        <v>2379125.63</v>
      </c>
      <c r="M812">
        <v>36</v>
      </c>
      <c r="N812">
        <v>129.36000000000001</v>
      </c>
      <c r="O812" s="3">
        <v>-0.14230000000000001</v>
      </c>
      <c r="P812" s="3">
        <v>0.69889999999999997</v>
      </c>
      <c r="Q812" t="s">
        <v>20</v>
      </c>
    </row>
    <row r="813" spans="1:17">
      <c r="A813" t="s">
        <v>212</v>
      </c>
      <c r="B813" t="s">
        <v>19</v>
      </c>
      <c r="C813" s="2">
        <v>44435.385416666664</v>
      </c>
      <c r="D813">
        <v>197.9</v>
      </c>
      <c r="E813" s="2">
        <v>44435.392361111109</v>
      </c>
      <c r="F813">
        <v>227.75</v>
      </c>
      <c r="G813" s="3">
        <v>0.15079999999999999</v>
      </c>
      <c r="H813">
        <v>-15347.92</v>
      </c>
      <c r="I813" s="3">
        <v>-0.17230000000000001</v>
      </c>
      <c r="J813">
        <v>450</v>
      </c>
      <c r="K813">
        <v>89055</v>
      </c>
      <c r="L813">
        <v>2363777.7000000002</v>
      </c>
      <c r="M813">
        <v>3</v>
      </c>
      <c r="N813">
        <v>-5115.97</v>
      </c>
      <c r="O813" s="3">
        <v>-0.15079999999999999</v>
      </c>
      <c r="P813" s="3">
        <v>3.0599999999999999E-2</v>
      </c>
      <c r="Q813" t="s">
        <v>20</v>
      </c>
    </row>
    <row r="814" spans="1:17">
      <c r="A814" t="s">
        <v>213</v>
      </c>
      <c r="B814" t="s">
        <v>19</v>
      </c>
      <c r="C814" s="2">
        <v>44435.392361111109</v>
      </c>
      <c r="D814">
        <v>224.15</v>
      </c>
      <c r="E814" s="2">
        <v>44435.427083333336</v>
      </c>
      <c r="F814">
        <v>250.1</v>
      </c>
      <c r="G814" s="3">
        <v>0.1158</v>
      </c>
      <c r="H814">
        <v>-13811.62</v>
      </c>
      <c r="I814" s="3">
        <v>-0.13689999999999999</v>
      </c>
      <c r="J814">
        <v>450</v>
      </c>
      <c r="K814">
        <v>100867.5</v>
      </c>
      <c r="L814">
        <v>2349966.08</v>
      </c>
      <c r="M814">
        <v>11</v>
      </c>
      <c r="N814">
        <v>-1255.5999999999999</v>
      </c>
      <c r="O814" s="3">
        <v>-0.1198</v>
      </c>
      <c r="P814" s="3">
        <v>5.3499999999999999E-2</v>
      </c>
      <c r="Q814" t="s">
        <v>20</v>
      </c>
    </row>
    <row r="815" spans="1:17">
      <c r="A815" t="s">
        <v>212</v>
      </c>
      <c r="B815" t="s">
        <v>19</v>
      </c>
      <c r="C815" s="2">
        <v>44435.427083333336</v>
      </c>
      <c r="D815">
        <v>200.5</v>
      </c>
      <c r="E815" s="2">
        <v>44440.513888888891</v>
      </c>
      <c r="F815">
        <v>77.150000000000006</v>
      </c>
      <c r="G815" s="3">
        <v>-0.61519999999999997</v>
      </c>
      <c r="H815">
        <v>54258.07</v>
      </c>
      <c r="I815" s="3">
        <v>0.60140000000000005</v>
      </c>
      <c r="J815">
        <v>450</v>
      </c>
      <c r="K815">
        <v>90225</v>
      </c>
      <c r="L815">
        <v>2404224.15</v>
      </c>
      <c r="M815">
        <v>254</v>
      </c>
      <c r="N815">
        <v>213.61</v>
      </c>
      <c r="O815" s="3">
        <v>-1.72E-2</v>
      </c>
      <c r="P815" s="3">
        <v>0.65339999999999998</v>
      </c>
      <c r="Q815" t="s">
        <v>20</v>
      </c>
    </row>
    <row r="816" spans="1:17">
      <c r="A816" t="s">
        <v>216</v>
      </c>
      <c r="B816" t="s">
        <v>19</v>
      </c>
      <c r="C816" s="2">
        <v>44440.513888888891</v>
      </c>
      <c r="D816">
        <v>228.65</v>
      </c>
      <c r="E816" s="2">
        <v>44441.444444444445</v>
      </c>
      <c r="F816">
        <v>238</v>
      </c>
      <c r="G816" s="3">
        <v>4.0899999999999999E-2</v>
      </c>
      <c r="H816">
        <v>-6307.42</v>
      </c>
      <c r="I816" s="3">
        <v>-6.13E-2</v>
      </c>
      <c r="J816">
        <v>450</v>
      </c>
      <c r="K816">
        <v>102892.5</v>
      </c>
      <c r="L816">
        <v>2397916.73</v>
      </c>
      <c r="M816">
        <v>57</v>
      </c>
      <c r="N816">
        <v>-110.66</v>
      </c>
      <c r="O816" s="3">
        <v>-0.1231</v>
      </c>
      <c r="P816" s="3">
        <v>0.122</v>
      </c>
      <c r="Q816" t="s">
        <v>20</v>
      </c>
    </row>
    <row r="817" spans="1:17">
      <c r="A817" t="s">
        <v>236</v>
      </c>
      <c r="B817" t="s">
        <v>19</v>
      </c>
      <c r="C817" s="2">
        <v>44441.444444444445</v>
      </c>
      <c r="D817">
        <v>191.95</v>
      </c>
      <c r="E817" s="2">
        <v>44442.586805555555</v>
      </c>
      <c r="F817">
        <v>154.85</v>
      </c>
      <c r="G817" s="3">
        <v>-0.1933</v>
      </c>
      <c r="H817">
        <v>15134.4</v>
      </c>
      <c r="I817" s="3">
        <v>0.17519999999999999</v>
      </c>
      <c r="J817">
        <v>450</v>
      </c>
      <c r="K817">
        <v>86377.5</v>
      </c>
      <c r="L817">
        <v>2413051.13</v>
      </c>
      <c r="M817">
        <v>118</v>
      </c>
      <c r="N817">
        <v>128.26</v>
      </c>
      <c r="O817" s="3">
        <v>-1.9300000000000001E-2</v>
      </c>
      <c r="P817" s="3">
        <v>0.3019</v>
      </c>
      <c r="Q817" t="s">
        <v>20</v>
      </c>
    </row>
    <row r="818" spans="1:17">
      <c r="A818" t="s">
        <v>219</v>
      </c>
      <c r="B818" t="s">
        <v>19</v>
      </c>
      <c r="C818" s="2">
        <v>44442.586805555555</v>
      </c>
      <c r="D818">
        <v>205.45</v>
      </c>
      <c r="E818" s="2">
        <v>44442.625</v>
      </c>
      <c r="F818">
        <v>233.75</v>
      </c>
      <c r="G818" s="3">
        <v>0.13769999999999999</v>
      </c>
      <c r="H818">
        <v>-14711.4</v>
      </c>
      <c r="I818" s="3">
        <v>-0.15909999999999999</v>
      </c>
      <c r="J818">
        <v>450</v>
      </c>
      <c r="K818">
        <v>92452.5</v>
      </c>
      <c r="L818">
        <v>2398339.73</v>
      </c>
      <c r="M818">
        <v>12</v>
      </c>
      <c r="N818">
        <v>-1225.95</v>
      </c>
      <c r="O818" s="3">
        <v>-0.13769999999999999</v>
      </c>
      <c r="P818" s="3">
        <v>9.8299999999999998E-2</v>
      </c>
      <c r="Q818" t="s">
        <v>20</v>
      </c>
    </row>
    <row r="819" spans="1:17">
      <c r="A819" t="s">
        <v>217</v>
      </c>
      <c r="B819" t="s">
        <v>19</v>
      </c>
      <c r="C819" s="2">
        <v>44442.625</v>
      </c>
      <c r="D819">
        <v>212.95</v>
      </c>
      <c r="E819" s="2">
        <v>44446.388888888891</v>
      </c>
      <c r="F819">
        <v>192.65</v>
      </c>
      <c r="G819" s="3">
        <v>-9.5299999999999996E-2</v>
      </c>
      <c r="H819">
        <v>7309.8</v>
      </c>
      <c r="I819" s="3">
        <v>7.6300000000000007E-2</v>
      </c>
      <c r="J819">
        <v>450</v>
      </c>
      <c r="K819">
        <v>95827.5</v>
      </c>
      <c r="L819">
        <v>2405649.5299999998</v>
      </c>
      <c r="M819">
        <v>85</v>
      </c>
      <c r="N819">
        <v>86</v>
      </c>
      <c r="O819" s="3">
        <v>-4.3900000000000002E-2</v>
      </c>
      <c r="P819" s="3">
        <v>0.20030000000000001</v>
      </c>
      <c r="Q819" t="s">
        <v>20</v>
      </c>
    </row>
    <row r="820" spans="1:17">
      <c r="A820" t="s">
        <v>219</v>
      </c>
      <c r="B820" t="s">
        <v>19</v>
      </c>
      <c r="C820" s="2">
        <v>44446.388888888891</v>
      </c>
      <c r="D820">
        <v>248.25</v>
      </c>
      <c r="E820" s="2">
        <v>44446.506944444445</v>
      </c>
      <c r="F820">
        <v>262.64999999999998</v>
      </c>
      <c r="G820" s="3">
        <v>5.8000000000000003E-2</v>
      </c>
      <c r="H820">
        <v>-8779.0499999999993</v>
      </c>
      <c r="I820" s="3">
        <v>-7.8600000000000003E-2</v>
      </c>
      <c r="J820">
        <v>450</v>
      </c>
      <c r="K820">
        <v>111712.5</v>
      </c>
      <c r="L820">
        <v>2396870.48</v>
      </c>
      <c r="M820">
        <v>35</v>
      </c>
      <c r="N820">
        <v>-250.83</v>
      </c>
      <c r="O820" s="3">
        <v>-8.2000000000000003E-2</v>
      </c>
      <c r="P820" s="3">
        <v>0.13270000000000001</v>
      </c>
      <c r="Q820" t="s">
        <v>20</v>
      </c>
    </row>
    <row r="821" spans="1:17">
      <c r="A821" t="s">
        <v>218</v>
      </c>
      <c r="B821" t="s">
        <v>19</v>
      </c>
      <c r="C821" s="2">
        <v>44446.506944444445</v>
      </c>
      <c r="D821">
        <v>218.95</v>
      </c>
      <c r="E821" s="2">
        <v>44446.635416666664</v>
      </c>
      <c r="F821">
        <v>229.5</v>
      </c>
      <c r="G821" s="3">
        <v>4.82E-2</v>
      </c>
      <c r="H821">
        <v>-6765.53</v>
      </c>
      <c r="I821" s="3">
        <v>-6.8699999999999997E-2</v>
      </c>
      <c r="J821">
        <v>450</v>
      </c>
      <c r="K821">
        <v>98527.5</v>
      </c>
      <c r="L821">
        <v>2390104.9500000002</v>
      </c>
      <c r="M821">
        <v>38</v>
      </c>
      <c r="N821">
        <v>-178.04</v>
      </c>
      <c r="O821" s="3">
        <v>-5.0500000000000003E-2</v>
      </c>
      <c r="P821" s="3">
        <v>0.1094</v>
      </c>
      <c r="Q821" t="s">
        <v>20</v>
      </c>
    </row>
    <row r="822" spans="1:17">
      <c r="A822" t="s">
        <v>253</v>
      </c>
      <c r="B822" t="s">
        <v>19</v>
      </c>
      <c r="C822" s="2">
        <v>44446.635416666664</v>
      </c>
      <c r="D822">
        <v>193.15</v>
      </c>
      <c r="E822" s="2">
        <v>44447.625</v>
      </c>
      <c r="F822">
        <v>177.9</v>
      </c>
      <c r="G822" s="3">
        <v>-7.9000000000000001E-2</v>
      </c>
      <c r="H822">
        <v>5192.7700000000004</v>
      </c>
      <c r="I822" s="3">
        <v>5.9700000000000003E-2</v>
      </c>
      <c r="J822">
        <v>450</v>
      </c>
      <c r="K822">
        <v>86917.5</v>
      </c>
      <c r="L822">
        <v>2395297.73</v>
      </c>
      <c r="M822">
        <v>74</v>
      </c>
      <c r="N822">
        <v>70.17</v>
      </c>
      <c r="O822" s="3">
        <v>-8.3400000000000002E-2</v>
      </c>
      <c r="P822" s="3">
        <v>0.20399999999999999</v>
      </c>
      <c r="Q822" t="s">
        <v>20</v>
      </c>
    </row>
    <row r="823" spans="1:17">
      <c r="A823" t="s">
        <v>217</v>
      </c>
      <c r="B823" t="s">
        <v>19</v>
      </c>
      <c r="C823" s="2">
        <v>44447.625</v>
      </c>
      <c r="D823">
        <v>175.95</v>
      </c>
      <c r="E823" s="2">
        <v>44448.527777777781</v>
      </c>
      <c r="F823">
        <v>190.15</v>
      </c>
      <c r="G823" s="3">
        <v>8.0699999999999994E-2</v>
      </c>
      <c r="H823">
        <v>-8037.45</v>
      </c>
      <c r="I823" s="3">
        <v>-0.10150000000000001</v>
      </c>
      <c r="J823">
        <v>450</v>
      </c>
      <c r="K823">
        <v>79177.5</v>
      </c>
      <c r="L823">
        <v>2387260.2799999998</v>
      </c>
      <c r="M823">
        <v>49</v>
      </c>
      <c r="N823">
        <v>-164.03</v>
      </c>
      <c r="O823" s="3">
        <v>-9.6299999999999997E-2</v>
      </c>
      <c r="P823" s="3">
        <v>7.3599999999999999E-2</v>
      </c>
      <c r="Q823" t="s">
        <v>20</v>
      </c>
    </row>
    <row r="824" spans="1:17">
      <c r="A824" t="s">
        <v>219</v>
      </c>
      <c r="B824" t="s">
        <v>19</v>
      </c>
      <c r="C824" s="2">
        <v>44448.527777777781</v>
      </c>
      <c r="D824">
        <v>200.4</v>
      </c>
      <c r="E824" s="2">
        <v>44448.625</v>
      </c>
      <c r="F824">
        <v>219</v>
      </c>
      <c r="G824" s="3">
        <v>9.2799999999999994E-2</v>
      </c>
      <c r="H824">
        <v>-10257.299999999999</v>
      </c>
      <c r="I824" s="3">
        <v>-0.1137</v>
      </c>
      <c r="J824">
        <v>450</v>
      </c>
      <c r="K824">
        <v>90180</v>
      </c>
      <c r="L824">
        <v>2377002.98</v>
      </c>
      <c r="M824">
        <v>29</v>
      </c>
      <c r="N824">
        <v>-353.7</v>
      </c>
      <c r="O824" s="3">
        <v>-9.7799999999999998E-2</v>
      </c>
      <c r="P824" s="3">
        <v>3.09E-2</v>
      </c>
      <c r="Q824" t="s">
        <v>20</v>
      </c>
    </row>
    <row r="825" spans="1:17">
      <c r="A825" t="s">
        <v>218</v>
      </c>
      <c r="B825" t="s">
        <v>19</v>
      </c>
      <c r="C825" s="2">
        <v>44448.625</v>
      </c>
      <c r="D825">
        <v>210.1</v>
      </c>
      <c r="E825" s="2">
        <v>44452.392361111109</v>
      </c>
      <c r="F825">
        <v>234.4</v>
      </c>
      <c r="G825" s="3">
        <v>0.1157</v>
      </c>
      <c r="H825">
        <v>-12935.25</v>
      </c>
      <c r="I825" s="3">
        <v>-0.1368</v>
      </c>
      <c r="J825">
        <v>450</v>
      </c>
      <c r="K825">
        <v>94545</v>
      </c>
      <c r="L825">
        <v>2364067.73</v>
      </c>
      <c r="M825">
        <v>10</v>
      </c>
      <c r="N825">
        <v>-1293.53</v>
      </c>
      <c r="O825" s="3">
        <v>-0.1157</v>
      </c>
      <c r="P825" s="3">
        <v>2.9000000000000001E-2</v>
      </c>
      <c r="Q825" t="s">
        <v>20</v>
      </c>
    </row>
    <row r="826" spans="1:17">
      <c r="A826" t="s">
        <v>219</v>
      </c>
      <c r="B826" t="s">
        <v>19</v>
      </c>
      <c r="C826" s="2">
        <v>44452.392361111109</v>
      </c>
      <c r="D826">
        <v>190.2</v>
      </c>
      <c r="E826" s="2">
        <v>44452.520833333336</v>
      </c>
      <c r="F826">
        <v>203.7</v>
      </c>
      <c r="G826" s="3">
        <v>7.0999999999999994E-2</v>
      </c>
      <c r="H826">
        <v>-7847.55</v>
      </c>
      <c r="I826" s="3">
        <v>-9.1700000000000004E-2</v>
      </c>
      <c r="J826">
        <v>450</v>
      </c>
      <c r="K826">
        <v>85590</v>
      </c>
      <c r="L826">
        <v>2356220.1800000002</v>
      </c>
      <c r="M826">
        <v>38</v>
      </c>
      <c r="N826">
        <v>-206.51</v>
      </c>
      <c r="O826" s="3">
        <v>-7.7799999999999994E-2</v>
      </c>
      <c r="P826" s="3">
        <v>0.15690000000000001</v>
      </c>
      <c r="Q826" t="s">
        <v>20</v>
      </c>
    </row>
    <row r="827" spans="1:17">
      <c r="A827" t="s">
        <v>217</v>
      </c>
      <c r="B827" t="s">
        <v>19</v>
      </c>
      <c r="C827" s="2">
        <v>44452.520833333336</v>
      </c>
      <c r="D827">
        <v>158.80000000000001</v>
      </c>
      <c r="E827" s="2">
        <v>44453.541666666664</v>
      </c>
      <c r="F827">
        <v>130.80000000000001</v>
      </c>
      <c r="G827" s="3">
        <v>-0.17630000000000001</v>
      </c>
      <c r="H827">
        <v>10041.6</v>
      </c>
      <c r="I827" s="3">
        <v>0.15809999999999999</v>
      </c>
      <c r="J827">
        <v>400</v>
      </c>
      <c r="K827">
        <v>63520</v>
      </c>
      <c r="L827">
        <v>2366261.7799999998</v>
      </c>
      <c r="M827">
        <v>83</v>
      </c>
      <c r="N827">
        <v>120.98</v>
      </c>
      <c r="O827" s="3">
        <v>-3.8100000000000002E-2</v>
      </c>
      <c r="P827" s="3">
        <v>0.29160000000000003</v>
      </c>
      <c r="Q827" t="s">
        <v>20</v>
      </c>
    </row>
    <row r="828" spans="1:17">
      <c r="A828" t="s">
        <v>253</v>
      </c>
      <c r="B828" t="s">
        <v>19</v>
      </c>
      <c r="C828" s="2">
        <v>44453.541666666664</v>
      </c>
      <c r="D828">
        <v>153.75</v>
      </c>
      <c r="E828" s="2">
        <v>44454.388888888891</v>
      </c>
      <c r="F828">
        <v>159.15</v>
      </c>
      <c r="G828" s="3">
        <v>3.5099999999999999E-2</v>
      </c>
      <c r="H828">
        <v>-3411.6</v>
      </c>
      <c r="I828" s="3">
        <v>-5.5500000000000001E-2</v>
      </c>
      <c r="J828">
        <v>400</v>
      </c>
      <c r="K828">
        <v>61500</v>
      </c>
      <c r="L828">
        <v>2362850.1800000002</v>
      </c>
      <c r="M828">
        <v>33</v>
      </c>
      <c r="N828">
        <v>-103.38</v>
      </c>
      <c r="O828" s="3">
        <v>-7.7100000000000002E-2</v>
      </c>
      <c r="P828" s="3">
        <v>5.6300000000000003E-2</v>
      </c>
      <c r="Q828" t="s">
        <v>20</v>
      </c>
    </row>
    <row r="829" spans="1:17">
      <c r="A829" t="s">
        <v>218</v>
      </c>
      <c r="B829" t="s">
        <v>19</v>
      </c>
      <c r="C829" s="2">
        <v>44454.388888888891</v>
      </c>
      <c r="D829">
        <v>155</v>
      </c>
      <c r="E829" s="2">
        <v>44456.5</v>
      </c>
      <c r="F829">
        <v>83.35</v>
      </c>
      <c r="G829" s="3">
        <v>-0.46229999999999999</v>
      </c>
      <c r="H829">
        <v>27706.6</v>
      </c>
      <c r="I829" s="3">
        <v>0.44690000000000002</v>
      </c>
      <c r="J829">
        <v>400</v>
      </c>
      <c r="K829">
        <v>62000</v>
      </c>
      <c r="L829">
        <v>2390556.7799999998</v>
      </c>
      <c r="M829">
        <v>185</v>
      </c>
      <c r="N829">
        <v>149.77000000000001</v>
      </c>
      <c r="O829" s="3">
        <v>-1.84E-2</v>
      </c>
      <c r="P829" s="3">
        <v>0.65580000000000005</v>
      </c>
      <c r="Q829" t="s">
        <v>20</v>
      </c>
    </row>
    <row r="830" spans="1:17">
      <c r="A830" t="s">
        <v>254</v>
      </c>
      <c r="B830" t="s">
        <v>19</v>
      </c>
      <c r="C830" s="2">
        <v>44456.5</v>
      </c>
      <c r="D830">
        <v>198.35</v>
      </c>
      <c r="E830" s="2">
        <v>44459.465277777781</v>
      </c>
      <c r="F830">
        <v>173.05</v>
      </c>
      <c r="G830" s="3">
        <v>-0.12759999999999999</v>
      </c>
      <c r="H830">
        <v>8634.4</v>
      </c>
      <c r="I830" s="3">
        <v>0.10879999999999999</v>
      </c>
      <c r="J830">
        <v>400</v>
      </c>
      <c r="K830">
        <v>79340</v>
      </c>
      <c r="L830">
        <v>2399191.1800000002</v>
      </c>
      <c r="M830">
        <v>67</v>
      </c>
      <c r="N830">
        <v>128.87</v>
      </c>
      <c r="O830" s="3">
        <v>-6.9099999999999995E-2</v>
      </c>
      <c r="P830" s="3">
        <v>0.63900000000000001</v>
      </c>
      <c r="Q830" t="s">
        <v>20</v>
      </c>
    </row>
    <row r="831" spans="1:17">
      <c r="A831" t="s">
        <v>220</v>
      </c>
      <c r="B831" t="s">
        <v>19</v>
      </c>
      <c r="C831" s="2">
        <v>44459.465277777781</v>
      </c>
      <c r="D831">
        <v>174.35</v>
      </c>
      <c r="E831" s="2">
        <v>44459.579861111109</v>
      </c>
      <c r="F831">
        <v>235</v>
      </c>
      <c r="G831" s="3">
        <v>0.34789999999999999</v>
      </c>
      <c r="H831">
        <v>-25897.4</v>
      </c>
      <c r="I831" s="3">
        <v>-0.37130000000000002</v>
      </c>
      <c r="J831">
        <v>400</v>
      </c>
      <c r="K831">
        <v>69740</v>
      </c>
      <c r="L831">
        <v>2373293.7799999998</v>
      </c>
      <c r="M831">
        <v>34</v>
      </c>
      <c r="N831">
        <v>-761.69</v>
      </c>
      <c r="O831" s="3">
        <v>-0.34789999999999999</v>
      </c>
      <c r="P831" s="3">
        <v>7.6600000000000001E-2</v>
      </c>
      <c r="Q831" t="s">
        <v>20</v>
      </c>
    </row>
    <row r="832" spans="1:17">
      <c r="A832" t="s">
        <v>221</v>
      </c>
      <c r="B832" t="s">
        <v>19</v>
      </c>
      <c r="C832" s="2">
        <v>44459.579861111109</v>
      </c>
      <c r="D832">
        <v>155</v>
      </c>
      <c r="E832" s="2">
        <v>44460.548611111109</v>
      </c>
      <c r="F832">
        <v>149.6</v>
      </c>
      <c r="G832" s="3">
        <v>-3.4799999999999998E-2</v>
      </c>
      <c r="H832">
        <v>941.6</v>
      </c>
      <c r="I832" s="3">
        <v>1.52E-2</v>
      </c>
      <c r="J832">
        <v>400</v>
      </c>
      <c r="K832">
        <v>62000</v>
      </c>
      <c r="L832">
        <v>2374235.38</v>
      </c>
      <c r="M832">
        <v>68</v>
      </c>
      <c r="N832">
        <v>13.85</v>
      </c>
      <c r="O832" s="3">
        <v>-7.0000000000000007E-2</v>
      </c>
      <c r="P832" s="3">
        <v>0.41260000000000002</v>
      </c>
      <c r="Q832" t="s">
        <v>20</v>
      </c>
    </row>
    <row r="833" spans="1:17">
      <c r="A833" t="s">
        <v>235</v>
      </c>
      <c r="B833" t="s">
        <v>19</v>
      </c>
      <c r="C833" s="2">
        <v>44460.548611111109</v>
      </c>
      <c r="D833">
        <v>172.35</v>
      </c>
      <c r="E833" s="2">
        <v>44461.631944444445</v>
      </c>
      <c r="F833">
        <v>117.4</v>
      </c>
      <c r="G833" s="3">
        <v>-0.31879999999999997</v>
      </c>
      <c r="H833">
        <v>20821</v>
      </c>
      <c r="I833" s="3">
        <v>0.30199999999999999</v>
      </c>
      <c r="J833">
        <v>400</v>
      </c>
      <c r="K833">
        <v>68940</v>
      </c>
      <c r="L833">
        <v>2395056.38</v>
      </c>
      <c r="M833">
        <v>101</v>
      </c>
      <c r="N833">
        <v>206.15</v>
      </c>
      <c r="O833" s="3">
        <v>-7.5999999999999998E-2</v>
      </c>
      <c r="P833" s="3">
        <v>0.43859999999999999</v>
      </c>
      <c r="Q833" t="s">
        <v>20</v>
      </c>
    </row>
    <row r="834" spans="1:17">
      <c r="A834" t="s">
        <v>221</v>
      </c>
      <c r="B834" t="s">
        <v>19</v>
      </c>
      <c r="C834" s="2">
        <v>44461.631944444445</v>
      </c>
      <c r="D834">
        <v>176.4</v>
      </c>
      <c r="E834" s="2">
        <v>44462.385416666664</v>
      </c>
      <c r="F834">
        <v>219.45</v>
      </c>
      <c r="G834" s="3">
        <v>0.24399999999999999</v>
      </c>
      <c r="H834">
        <v>-18803.400000000001</v>
      </c>
      <c r="I834" s="3">
        <v>-0.26650000000000001</v>
      </c>
      <c r="J834">
        <v>400</v>
      </c>
      <c r="K834">
        <v>70560</v>
      </c>
      <c r="L834">
        <v>2376252.98</v>
      </c>
      <c r="M834">
        <v>6</v>
      </c>
      <c r="N834">
        <v>-3133.9</v>
      </c>
      <c r="O834" s="3">
        <v>-0.24399999999999999</v>
      </c>
      <c r="P834" s="3">
        <v>2.3E-3</v>
      </c>
      <c r="Q834" t="s">
        <v>20</v>
      </c>
    </row>
    <row r="835" spans="1:17">
      <c r="A835" t="s">
        <v>223</v>
      </c>
      <c r="B835" t="s">
        <v>19</v>
      </c>
      <c r="C835" s="2">
        <v>44462.385416666664</v>
      </c>
      <c r="D835">
        <v>155.15</v>
      </c>
      <c r="E835" s="2">
        <v>44463.559027777781</v>
      </c>
      <c r="F835">
        <v>74.2</v>
      </c>
      <c r="G835" s="3">
        <v>-0.52180000000000004</v>
      </c>
      <c r="H835">
        <v>31462.6</v>
      </c>
      <c r="I835" s="3">
        <v>0.50700000000000001</v>
      </c>
      <c r="J835">
        <v>400</v>
      </c>
      <c r="K835">
        <v>62060</v>
      </c>
      <c r="L835">
        <v>2407715.58</v>
      </c>
      <c r="M835">
        <v>127</v>
      </c>
      <c r="N835">
        <v>247.74</v>
      </c>
      <c r="O835" s="3">
        <v>-8.48E-2</v>
      </c>
      <c r="P835" s="3">
        <v>0.68289999999999995</v>
      </c>
      <c r="Q835" t="s">
        <v>20</v>
      </c>
    </row>
    <row r="836" spans="1:17">
      <c r="A836" t="s">
        <v>225</v>
      </c>
      <c r="B836" t="s">
        <v>19</v>
      </c>
      <c r="C836" s="2">
        <v>44463.559027777781</v>
      </c>
      <c r="D836">
        <v>147.85</v>
      </c>
      <c r="E836" s="2">
        <v>44466.385416666664</v>
      </c>
      <c r="F836">
        <v>183.45</v>
      </c>
      <c r="G836" s="3">
        <v>0.24079999999999999</v>
      </c>
      <c r="H836">
        <v>-15565.2</v>
      </c>
      <c r="I836" s="3">
        <v>-0.26319999999999999</v>
      </c>
      <c r="J836">
        <v>400</v>
      </c>
      <c r="K836">
        <v>59140</v>
      </c>
      <c r="L836">
        <v>2392150.38</v>
      </c>
      <c r="M836">
        <v>27</v>
      </c>
      <c r="N836">
        <v>-576.49</v>
      </c>
      <c r="O836" s="3">
        <v>-0.3054</v>
      </c>
      <c r="P836" s="3">
        <v>5.3100000000000001E-2</v>
      </c>
      <c r="Q836" t="s">
        <v>20</v>
      </c>
    </row>
    <row r="837" spans="1:17">
      <c r="A837" t="s">
        <v>222</v>
      </c>
      <c r="B837" t="s">
        <v>19</v>
      </c>
      <c r="C837" s="2">
        <v>44466.385416666664</v>
      </c>
      <c r="D837">
        <v>103</v>
      </c>
      <c r="E837" s="2">
        <v>44466.444444444445</v>
      </c>
      <c r="F837">
        <v>144.35</v>
      </c>
      <c r="G837" s="3">
        <v>0.40150000000000002</v>
      </c>
      <c r="H837">
        <v>-17529.400000000001</v>
      </c>
      <c r="I837" s="3">
        <v>-0.42549999999999999</v>
      </c>
      <c r="J837">
        <v>400</v>
      </c>
      <c r="K837">
        <v>41200</v>
      </c>
      <c r="L837">
        <v>2374620.98</v>
      </c>
      <c r="M837">
        <v>18</v>
      </c>
      <c r="N837">
        <v>-973.86</v>
      </c>
      <c r="O837" s="3">
        <v>-0.40150000000000002</v>
      </c>
      <c r="P837" s="3">
        <v>0.2301</v>
      </c>
      <c r="Q837" t="s">
        <v>20</v>
      </c>
    </row>
    <row r="838" spans="1:17">
      <c r="A838" t="s">
        <v>225</v>
      </c>
      <c r="B838" t="s">
        <v>19</v>
      </c>
      <c r="C838" s="2">
        <v>44466.444444444445</v>
      </c>
      <c r="D838">
        <v>139.94999999999999</v>
      </c>
      <c r="E838" s="2">
        <v>44466.559027777781</v>
      </c>
      <c r="F838">
        <v>158.75</v>
      </c>
      <c r="G838" s="3">
        <v>0.1343</v>
      </c>
      <c r="H838">
        <v>-8714.7999999999993</v>
      </c>
      <c r="I838" s="3">
        <v>-0.15570000000000001</v>
      </c>
      <c r="J838">
        <v>400</v>
      </c>
      <c r="K838">
        <v>55980</v>
      </c>
      <c r="L838">
        <v>2365906.1800000002</v>
      </c>
      <c r="M838">
        <v>34</v>
      </c>
      <c r="N838">
        <v>-256.32</v>
      </c>
      <c r="O838" s="3">
        <v>-0.1343</v>
      </c>
      <c r="P838" s="3">
        <v>0.11</v>
      </c>
      <c r="Q838" t="s">
        <v>20</v>
      </c>
    </row>
    <row r="839" spans="1:17">
      <c r="A839" t="s">
        <v>222</v>
      </c>
      <c r="B839" t="s">
        <v>19</v>
      </c>
      <c r="C839" s="2">
        <v>44466.559027777781</v>
      </c>
      <c r="D839">
        <v>105.3</v>
      </c>
      <c r="E839" s="2">
        <v>44467.392361111109</v>
      </c>
      <c r="F839">
        <v>134.69999999999999</v>
      </c>
      <c r="G839" s="3">
        <v>0.2792</v>
      </c>
      <c r="H839">
        <v>-12720</v>
      </c>
      <c r="I839" s="3">
        <v>-0.30199999999999999</v>
      </c>
      <c r="J839">
        <v>400</v>
      </c>
      <c r="K839">
        <v>42120</v>
      </c>
      <c r="L839">
        <v>2353186.1800000002</v>
      </c>
      <c r="M839">
        <v>29</v>
      </c>
      <c r="N839">
        <v>-438.62</v>
      </c>
      <c r="O839" s="3">
        <v>-0.39889999999999998</v>
      </c>
      <c r="P839" s="3">
        <v>0.13109999999999999</v>
      </c>
      <c r="Q839" t="s">
        <v>20</v>
      </c>
    </row>
    <row r="840" spans="1:17">
      <c r="A840" t="s">
        <v>225</v>
      </c>
      <c r="B840" t="s">
        <v>19</v>
      </c>
      <c r="C840" s="2">
        <v>44467.392361111109</v>
      </c>
      <c r="D840">
        <v>118.15</v>
      </c>
      <c r="E840" s="2">
        <v>44467.631944444445</v>
      </c>
      <c r="F840">
        <v>74.5</v>
      </c>
      <c r="G840" s="3">
        <v>-0.36940000000000001</v>
      </c>
      <c r="H840">
        <v>16689.400000000001</v>
      </c>
      <c r="I840" s="3">
        <v>0.35310000000000002</v>
      </c>
      <c r="J840">
        <v>400</v>
      </c>
      <c r="K840">
        <v>47260</v>
      </c>
      <c r="L840">
        <v>2369875.58</v>
      </c>
      <c r="M840">
        <v>70</v>
      </c>
      <c r="N840">
        <v>238.42</v>
      </c>
      <c r="O840" s="3">
        <v>-0.19639999999999999</v>
      </c>
      <c r="P840" s="3">
        <v>0.77359999999999995</v>
      </c>
      <c r="Q840" t="s">
        <v>20</v>
      </c>
    </row>
    <row r="841" spans="1:17">
      <c r="A841" t="s">
        <v>226</v>
      </c>
      <c r="B841" t="s">
        <v>19</v>
      </c>
      <c r="C841" s="2">
        <v>44467.631944444445</v>
      </c>
      <c r="D841">
        <v>102.65</v>
      </c>
      <c r="E841" s="2">
        <v>44468.444444444445</v>
      </c>
      <c r="F841">
        <v>197.35</v>
      </c>
      <c r="G841" s="3">
        <v>0.92259999999999998</v>
      </c>
      <c r="H841">
        <v>-39080</v>
      </c>
      <c r="I841" s="3">
        <v>-0.95179999999999998</v>
      </c>
      <c r="J841">
        <v>400</v>
      </c>
      <c r="K841">
        <v>41060</v>
      </c>
      <c r="L841">
        <v>2330795.58</v>
      </c>
      <c r="M841">
        <v>23</v>
      </c>
      <c r="N841">
        <v>-1699.13</v>
      </c>
      <c r="O841" s="3">
        <v>-1.0736000000000001</v>
      </c>
      <c r="P841" s="3">
        <v>5.11E-2</v>
      </c>
      <c r="Q841" t="s">
        <v>20</v>
      </c>
    </row>
    <row r="842" spans="1:17">
      <c r="A842" t="s">
        <v>254</v>
      </c>
      <c r="B842" t="s">
        <v>19</v>
      </c>
      <c r="C842" s="2">
        <v>44468.444444444445</v>
      </c>
      <c r="D842">
        <v>102.75</v>
      </c>
      <c r="E842" s="2">
        <v>44468.559027777781</v>
      </c>
      <c r="F842">
        <v>159.65</v>
      </c>
      <c r="G842" s="3">
        <v>0.55379999999999996</v>
      </c>
      <c r="H842">
        <v>-23809.599999999999</v>
      </c>
      <c r="I842" s="3">
        <v>-0.57930000000000004</v>
      </c>
      <c r="J842">
        <v>400</v>
      </c>
      <c r="K842">
        <v>41100</v>
      </c>
      <c r="L842">
        <v>2306985.98</v>
      </c>
      <c r="M842">
        <v>34</v>
      </c>
      <c r="N842">
        <v>-700.28</v>
      </c>
      <c r="O842" s="3">
        <v>-0.55379999999999996</v>
      </c>
      <c r="P842" s="3">
        <v>6.08E-2</v>
      </c>
      <c r="Q842" t="s">
        <v>20</v>
      </c>
    </row>
    <row r="843" spans="1:17">
      <c r="A843" t="s">
        <v>223</v>
      </c>
      <c r="B843" t="s">
        <v>19</v>
      </c>
      <c r="C843" s="2">
        <v>44468.559027777781</v>
      </c>
      <c r="D843">
        <v>52.6</v>
      </c>
      <c r="E843" s="2">
        <v>44469.395833333336</v>
      </c>
      <c r="F843">
        <v>67.45</v>
      </c>
      <c r="G843" s="3">
        <v>0.2823</v>
      </c>
      <c r="H843">
        <v>-6420.2</v>
      </c>
      <c r="I843" s="3">
        <v>-0.30509999999999998</v>
      </c>
      <c r="J843">
        <v>400</v>
      </c>
      <c r="K843">
        <v>21040</v>
      </c>
      <c r="L843">
        <v>2300565.7799999998</v>
      </c>
      <c r="M843">
        <v>30</v>
      </c>
      <c r="N843">
        <v>-214.01</v>
      </c>
      <c r="O843" s="3">
        <v>-0.4914</v>
      </c>
      <c r="P843" s="3">
        <v>0.51329999999999998</v>
      </c>
      <c r="Q843" t="s">
        <v>20</v>
      </c>
    </row>
    <row r="844" spans="1:17">
      <c r="A844" t="s">
        <v>224</v>
      </c>
      <c r="B844" t="s">
        <v>19</v>
      </c>
      <c r="C844" s="2">
        <v>44469.395833333336</v>
      </c>
      <c r="D844">
        <v>38.65</v>
      </c>
      <c r="E844" s="2">
        <v>44469.5</v>
      </c>
      <c r="F844">
        <v>57.5</v>
      </c>
      <c r="G844" s="3">
        <v>0.48770000000000002</v>
      </c>
      <c r="H844">
        <v>-7924.6</v>
      </c>
      <c r="I844" s="3">
        <v>-0.51259999999999994</v>
      </c>
      <c r="J844">
        <v>400</v>
      </c>
      <c r="K844">
        <v>15460</v>
      </c>
      <c r="L844">
        <v>2292641.1800000002</v>
      </c>
      <c r="M844">
        <v>31</v>
      </c>
      <c r="N844">
        <v>-255.63</v>
      </c>
      <c r="O844" s="3">
        <v>-0.5524</v>
      </c>
      <c r="P844" s="3">
        <v>0.17849999999999999</v>
      </c>
      <c r="Q844" t="s">
        <v>20</v>
      </c>
    </row>
    <row r="845" spans="1:17">
      <c r="A845" t="s">
        <v>223</v>
      </c>
      <c r="B845" t="s">
        <v>19</v>
      </c>
      <c r="C845" s="2">
        <v>44469.5</v>
      </c>
      <c r="D845">
        <v>23.5</v>
      </c>
      <c r="E845" s="2">
        <v>44469.520833333336</v>
      </c>
      <c r="F845">
        <v>58.25</v>
      </c>
      <c r="G845" s="3">
        <v>1.4786999999999999</v>
      </c>
      <c r="H845">
        <v>-14227</v>
      </c>
      <c r="I845" s="3">
        <v>-1.5135000000000001</v>
      </c>
      <c r="J845">
        <v>400</v>
      </c>
      <c r="K845">
        <v>9400</v>
      </c>
      <c r="L845">
        <v>2278414.1800000002</v>
      </c>
      <c r="M845">
        <v>7</v>
      </c>
      <c r="N845">
        <v>-2032.43</v>
      </c>
      <c r="O845" s="3">
        <v>-1.4786999999999999</v>
      </c>
      <c r="P845" s="3">
        <v>0.1106</v>
      </c>
      <c r="Q845" t="s">
        <v>20</v>
      </c>
    </row>
    <row r="846" spans="1:17">
      <c r="A846" t="s">
        <v>224</v>
      </c>
      <c r="B846" t="s">
        <v>19</v>
      </c>
      <c r="C846" s="2">
        <v>44469.520833333336</v>
      </c>
      <c r="D846">
        <v>24.05</v>
      </c>
      <c r="E846" s="2">
        <v>44469.642361111109</v>
      </c>
      <c r="F846">
        <v>0.05</v>
      </c>
      <c r="G846" s="3">
        <v>-0.99790000000000001</v>
      </c>
      <c r="H846">
        <v>9503.6</v>
      </c>
      <c r="I846" s="3">
        <v>0.9879</v>
      </c>
      <c r="J846">
        <v>400</v>
      </c>
      <c r="K846">
        <v>9620</v>
      </c>
      <c r="L846">
        <v>2287917.7799999998</v>
      </c>
      <c r="M846">
        <v>36</v>
      </c>
      <c r="N846">
        <v>263.99</v>
      </c>
      <c r="O846" s="3">
        <v>-0.92930000000000001</v>
      </c>
      <c r="P846" s="3">
        <v>0.99790000000000001</v>
      </c>
      <c r="Q846" t="s">
        <v>20</v>
      </c>
    </row>
    <row r="847" spans="1:17">
      <c r="A847" t="s">
        <v>221</v>
      </c>
      <c r="B847" t="s">
        <v>19</v>
      </c>
      <c r="C847" s="2">
        <v>44470.385416666664</v>
      </c>
      <c r="D847">
        <v>317.3</v>
      </c>
      <c r="E847" s="2">
        <v>44470.625</v>
      </c>
      <c r="F847">
        <v>323.3</v>
      </c>
      <c r="G847" s="3">
        <v>1.89E-2</v>
      </c>
      <c r="H847">
        <v>-4962.3999999999996</v>
      </c>
      <c r="I847" s="3">
        <v>-3.9100000000000003E-2</v>
      </c>
      <c r="J847">
        <v>400</v>
      </c>
      <c r="K847">
        <v>126919.99</v>
      </c>
      <c r="L847">
        <v>2282955.38</v>
      </c>
      <c r="M847">
        <v>70</v>
      </c>
      <c r="N847">
        <v>-70.89</v>
      </c>
      <c r="O847" s="3">
        <v>-9.5799999999999996E-2</v>
      </c>
      <c r="P847" s="3">
        <v>0.10009999999999999</v>
      </c>
      <c r="Q847" t="s">
        <v>20</v>
      </c>
    </row>
    <row r="848" spans="1:17">
      <c r="A848" t="s">
        <v>220</v>
      </c>
      <c r="B848" t="s">
        <v>19</v>
      </c>
      <c r="C848" s="2">
        <v>44470.625</v>
      </c>
      <c r="D848">
        <v>310.64999999999998</v>
      </c>
      <c r="E848" s="2">
        <v>44474.385416666664</v>
      </c>
      <c r="F848">
        <v>239.9</v>
      </c>
      <c r="G848" s="3">
        <v>-0.22770000000000001</v>
      </c>
      <c r="H848">
        <v>26097.8</v>
      </c>
      <c r="I848" s="3">
        <v>0.21</v>
      </c>
      <c r="J848">
        <v>400</v>
      </c>
      <c r="K848">
        <v>124260</v>
      </c>
      <c r="L848">
        <v>2309053.1800000002</v>
      </c>
      <c r="M848">
        <v>84</v>
      </c>
      <c r="N848">
        <v>310.69</v>
      </c>
      <c r="O848" s="3">
        <v>-8.7599999999999997E-2</v>
      </c>
      <c r="P848" s="3">
        <v>0.30690000000000001</v>
      </c>
      <c r="Q848" t="s">
        <v>20</v>
      </c>
    </row>
    <row r="849" spans="1:17">
      <c r="A849" t="s">
        <v>224</v>
      </c>
      <c r="B849" t="s">
        <v>19</v>
      </c>
      <c r="C849" s="2">
        <v>44474.385416666664</v>
      </c>
      <c r="D849">
        <v>255.45</v>
      </c>
      <c r="E849" s="2">
        <v>44474.527777777781</v>
      </c>
      <c r="F849">
        <v>279.2</v>
      </c>
      <c r="G849" s="3">
        <v>9.2999999999999999E-2</v>
      </c>
      <c r="H849">
        <v>-11638.6</v>
      </c>
      <c r="I849" s="3">
        <v>-0.1139</v>
      </c>
      <c r="J849">
        <v>400</v>
      </c>
      <c r="K849">
        <v>102180</v>
      </c>
      <c r="L849">
        <v>2297414.58</v>
      </c>
      <c r="M849">
        <v>42</v>
      </c>
      <c r="N849">
        <v>-277.11</v>
      </c>
      <c r="O849" s="3">
        <v>-9.2999999999999999E-2</v>
      </c>
      <c r="P849" s="3">
        <v>9.0999999999999998E-2</v>
      </c>
      <c r="Q849" t="s">
        <v>20</v>
      </c>
    </row>
    <row r="850" spans="1:17">
      <c r="A850" t="s">
        <v>223</v>
      </c>
      <c r="B850" t="s">
        <v>19</v>
      </c>
      <c r="C850" s="2">
        <v>44474.527777777781</v>
      </c>
      <c r="D850">
        <v>243</v>
      </c>
      <c r="E850" s="2">
        <v>44475.545138888891</v>
      </c>
      <c r="F850">
        <v>224.65</v>
      </c>
      <c r="G850" s="3">
        <v>-7.5499999999999998E-2</v>
      </c>
      <c r="H850">
        <v>5469.4</v>
      </c>
      <c r="I850" s="3">
        <v>5.6300000000000003E-2</v>
      </c>
      <c r="J850">
        <v>400</v>
      </c>
      <c r="K850">
        <v>97200</v>
      </c>
      <c r="L850">
        <v>2302883.98</v>
      </c>
      <c r="M850">
        <v>82</v>
      </c>
      <c r="N850">
        <v>66.7</v>
      </c>
      <c r="O850" s="3">
        <v>-7.6999999999999999E-2</v>
      </c>
      <c r="P850" s="3">
        <v>0.26540000000000002</v>
      </c>
      <c r="Q850" t="s">
        <v>20</v>
      </c>
    </row>
    <row r="851" spans="1:17">
      <c r="A851" t="s">
        <v>225</v>
      </c>
      <c r="B851" t="s">
        <v>19</v>
      </c>
      <c r="C851" s="2">
        <v>44475.545138888891</v>
      </c>
      <c r="D851">
        <v>240.35</v>
      </c>
      <c r="E851" s="2">
        <v>44476.385416666664</v>
      </c>
      <c r="F851">
        <v>236.8</v>
      </c>
      <c r="G851" s="3">
        <v>-1.4800000000000001E-2</v>
      </c>
      <c r="H851">
        <v>-488.6</v>
      </c>
      <c r="I851" s="3">
        <v>-5.1000000000000004E-3</v>
      </c>
      <c r="J851">
        <v>400</v>
      </c>
      <c r="K851">
        <v>96140</v>
      </c>
      <c r="L851">
        <v>2302395.38</v>
      </c>
      <c r="M851">
        <v>31</v>
      </c>
      <c r="N851">
        <v>-15.76</v>
      </c>
      <c r="O851" s="3">
        <v>-4.5100000000000001E-2</v>
      </c>
      <c r="P851" s="3">
        <v>0.249</v>
      </c>
      <c r="Q851" t="s">
        <v>20</v>
      </c>
    </row>
    <row r="852" spans="1:17">
      <c r="A852" t="s">
        <v>226</v>
      </c>
      <c r="B852" t="s">
        <v>19</v>
      </c>
      <c r="C852" s="2">
        <v>44476.385416666664</v>
      </c>
      <c r="D852">
        <v>260.10000000000002</v>
      </c>
      <c r="E852" s="2">
        <v>44480.385416666664</v>
      </c>
      <c r="F852">
        <v>182</v>
      </c>
      <c r="G852" s="3">
        <v>-0.30030000000000001</v>
      </c>
      <c r="H852">
        <v>29471.599999999999</v>
      </c>
      <c r="I852" s="3">
        <v>0.2833</v>
      </c>
      <c r="J852">
        <v>400</v>
      </c>
      <c r="K852">
        <v>104040</v>
      </c>
      <c r="L852">
        <v>2331866.98</v>
      </c>
      <c r="M852">
        <v>153</v>
      </c>
      <c r="N852">
        <v>192.62</v>
      </c>
      <c r="O852" s="3">
        <v>-7.8399999999999997E-2</v>
      </c>
      <c r="P852" s="3">
        <v>0.34639999999999999</v>
      </c>
      <c r="Q852" t="s">
        <v>20</v>
      </c>
    </row>
    <row r="853" spans="1:17">
      <c r="A853" t="s">
        <v>227</v>
      </c>
      <c r="B853" t="s">
        <v>19</v>
      </c>
      <c r="C853" s="2">
        <v>44480.385416666664</v>
      </c>
      <c r="D853">
        <v>223</v>
      </c>
      <c r="E853" s="2">
        <v>44480.399305555555</v>
      </c>
      <c r="F853">
        <v>231.6</v>
      </c>
      <c r="G853" s="3">
        <v>3.8600000000000002E-2</v>
      </c>
      <c r="H853">
        <v>-5258.4</v>
      </c>
      <c r="I853" s="3">
        <v>-5.8999999999999997E-2</v>
      </c>
      <c r="J853">
        <v>400</v>
      </c>
      <c r="K853">
        <v>89200</v>
      </c>
      <c r="L853">
        <v>2326608.58</v>
      </c>
      <c r="M853">
        <v>5</v>
      </c>
      <c r="N853">
        <v>-1051.68</v>
      </c>
      <c r="O853" s="3">
        <v>-3.8600000000000002E-2</v>
      </c>
      <c r="P853" s="3">
        <v>8.8099999999999998E-2</v>
      </c>
      <c r="Q853" t="s">
        <v>20</v>
      </c>
    </row>
    <row r="854" spans="1:17">
      <c r="A854" t="s">
        <v>222</v>
      </c>
      <c r="B854" t="s">
        <v>19</v>
      </c>
      <c r="C854" s="2">
        <v>44480.399305555555</v>
      </c>
      <c r="D854">
        <v>207.45</v>
      </c>
      <c r="E854" s="2">
        <v>44480.625</v>
      </c>
      <c r="F854">
        <v>179.15</v>
      </c>
      <c r="G854" s="3">
        <v>-0.13639999999999999</v>
      </c>
      <c r="H854">
        <v>9773.6</v>
      </c>
      <c r="I854" s="3">
        <v>0.1178</v>
      </c>
      <c r="J854">
        <v>400</v>
      </c>
      <c r="K854">
        <v>82980</v>
      </c>
      <c r="L854">
        <v>2336382.1800000002</v>
      </c>
      <c r="M854">
        <v>66</v>
      </c>
      <c r="N854">
        <v>148.08000000000001</v>
      </c>
      <c r="O854" s="3">
        <v>-1.78E-2</v>
      </c>
      <c r="P854" s="3">
        <v>0.26869999999999999</v>
      </c>
      <c r="Q854" t="s">
        <v>20</v>
      </c>
    </row>
    <row r="855" spans="1:17">
      <c r="A855" t="s">
        <v>231</v>
      </c>
      <c r="B855" t="s">
        <v>19</v>
      </c>
      <c r="C855" s="2">
        <v>44480.625</v>
      </c>
      <c r="D855">
        <v>201.3</v>
      </c>
      <c r="E855" s="2">
        <v>44481.583333333336</v>
      </c>
      <c r="F855">
        <v>181.8</v>
      </c>
      <c r="G855" s="3">
        <v>-9.69E-2</v>
      </c>
      <c r="H855">
        <v>6267.6</v>
      </c>
      <c r="I855" s="3">
        <v>7.7799999999999994E-2</v>
      </c>
      <c r="J855">
        <v>400</v>
      </c>
      <c r="K855">
        <v>80520</v>
      </c>
      <c r="L855">
        <v>2342649.7799999998</v>
      </c>
      <c r="M855">
        <v>65</v>
      </c>
      <c r="N855">
        <v>96.42</v>
      </c>
      <c r="O855" s="3">
        <v>-8.0199999999999994E-2</v>
      </c>
      <c r="P855" s="3">
        <v>0.25240000000000001</v>
      </c>
      <c r="Q855" t="s">
        <v>20</v>
      </c>
    </row>
    <row r="856" spans="1:17">
      <c r="A856" t="s">
        <v>222</v>
      </c>
      <c r="B856" t="s">
        <v>19</v>
      </c>
      <c r="C856" s="2">
        <v>44481.583333333336</v>
      </c>
      <c r="D856">
        <v>185.25</v>
      </c>
      <c r="E856" s="2">
        <v>44488.420138888891</v>
      </c>
      <c r="F856">
        <v>39.049999999999997</v>
      </c>
      <c r="G856" s="3">
        <v>-0.78920000000000001</v>
      </c>
      <c r="H856">
        <v>57582.8</v>
      </c>
      <c r="I856" s="3">
        <v>0.77710000000000001</v>
      </c>
      <c r="J856">
        <v>400</v>
      </c>
      <c r="K856">
        <v>74100</v>
      </c>
      <c r="L856">
        <v>2400232.58</v>
      </c>
      <c r="M856">
        <v>258</v>
      </c>
      <c r="N856">
        <v>223.19</v>
      </c>
      <c r="O856" s="3">
        <v>-6.3700000000000007E-2</v>
      </c>
      <c r="P856" s="3">
        <v>0.87370000000000003</v>
      </c>
      <c r="Q856" t="s">
        <v>20</v>
      </c>
    </row>
    <row r="857" spans="1:17">
      <c r="A857" t="s">
        <v>228</v>
      </c>
      <c r="B857" t="s">
        <v>19</v>
      </c>
      <c r="C857" s="2">
        <v>44488.420138888891</v>
      </c>
      <c r="D857">
        <v>182.35</v>
      </c>
      <c r="E857" s="2">
        <v>44488.472222222219</v>
      </c>
      <c r="F857">
        <v>258.3</v>
      </c>
      <c r="G857" s="3">
        <v>0.41649999999999998</v>
      </c>
      <c r="H857">
        <v>-32142.6</v>
      </c>
      <c r="I857" s="3">
        <v>-0.44069999999999998</v>
      </c>
      <c r="J857">
        <v>400</v>
      </c>
      <c r="K857">
        <v>72940</v>
      </c>
      <c r="L857">
        <v>2368089.98</v>
      </c>
      <c r="M857">
        <v>16</v>
      </c>
      <c r="N857">
        <v>-2008.91</v>
      </c>
      <c r="O857" s="3">
        <v>-0.41649999999999998</v>
      </c>
      <c r="P857" s="3">
        <v>2.8500000000000001E-2</v>
      </c>
      <c r="Q857" t="s">
        <v>20</v>
      </c>
    </row>
    <row r="858" spans="1:17">
      <c r="A858" t="s">
        <v>229</v>
      </c>
      <c r="B858" t="s">
        <v>19</v>
      </c>
      <c r="C858" s="2">
        <v>44488.472222222219</v>
      </c>
      <c r="D858">
        <v>179.05</v>
      </c>
      <c r="E858" s="2">
        <v>44488.597222222219</v>
      </c>
      <c r="F858">
        <v>229.65</v>
      </c>
      <c r="G858" s="3">
        <v>0.28260000000000002</v>
      </c>
      <c r="H858">
        <v>-21874.799999999999</v>
      </c>
      <c r="I858" s="3">
        <v>-0.3054</v>
      </c>
      <c r="J858">
        <v>400</v>
      </c>
      <c r="K858">
        <v>71620</v>
      </c>
      <c r="L858">
        <v>2346215.1800000002</v>
      </c>
      <c r="M858">
        <v>37</v>
      </c>
      <c r="N858">
        <v>-591.21</v>
      </c>
      <c r="O858" s="3">
        <v>-0.28260000000000002</v>
      </c>
      <c r="P858" s="3">
        <v>8.4099999999999994E-2</v>
      </c>
      <c r="Q858" t="s">
        <v>20</v>
      </c>
    </row>
    <row r="859" spans="1:17">
      <c r="A859" t="s">
        <v>260</v>
      </c>
      <c r="B859" t="s">
        <v>19</v>
      </c>
      <c r="C859" s="2">
        <v>44488.597222222219</v>
      </c>
      <c r="D859">
        <v>158.80000000000001</v>
      </c>
      <c r="E859" s="2">
        <v>44490.385416666664</v>
      </c>
      <c r="F859">
        <v>89.15</v>
      </c>
      <c r="G859" s="3">
        <v>-0.43859999999999999</v>
      </c>
      <c r="H859">
        <v>26868.2</v>
      </c>
      <c r="I859" s="3">
        <v>0.42299999999999999</v>
      </c>
      <c r="J859">
        <v>400</v>
      </c>
      <c r="K859">
        <v>63520</v>
      </c>
      <c r="L859">
        <v>2373083.38</v>
      </c>
      <c r="M859">
        <v>92</v>
      </c>
      <c r="N859">
        <v>292.05</v>
      </c>
      <c r="O859" s="3">
        <v>-0.17730000000000001</v>
      </c>
      <c r="P859" s="3">
        <v>0.43859999999999999</v>
      </c>
      <c r="Q859" t="s">
        <v>20</v>
      </c>
    </row>
    <row r="860" spans="1:17">
      <c r="A860" t="s">
        <v>258</v>
      </c>
      <c r="B860" t="s">
        <v>19</v>
      </c>
      <c r="C860" s="2">
        <v>44490.385416666664</v>
      </c>
      <c r="D860">
        <v>145.35</v>
      </c>
      <c r="E860" s="2">
        <v>44490.427083333336</v>
      </c>
      <c r="F860">
        <v>189.2</v>
      </c>
      <c r="G860" s="3">
        <v>0.30170000000000002</v>
      </c>
      <c r="H860">
        <v>-18878.2</v>
      </c>
      <c r="I860" s="3">
        <v>-0.32469999999999999</v>
      </c>
      <c r="J860">
        <v>400</v>
      </c>
      <c r="K860">
        <v>58140</v>
      </c>
      <c r="L860">
        <v>2354205.1800000002</v>
      </c>
      <c r="M860">
        <v>13</v>
      </c>
      <c r="N860">
        <v>-1452.17</v>
      </c>
      <c r="O860" s="3">
        <v>-0.3034</v>
      </c>
      <c r="P860" s="3">
        <v>0.1056</v>
      </c>
      <c r="Q860" t="s">
        <v>20</v>
      </c>
    </row>
    <row r="861" spans="1:17">
      <c r="A861" t="s">
        <v>243</v>
      </c>
      <c r="B861" t="s">
        <v>19</v>
      </c>
      <c r="C861" s="2">
        <v>44490.427083333336</v>
      </c>
      <c r="D861">
        <v>201.6</v>
      </c>
      <c r="E861" s="2">
        <v>44490.642361111109</v>
      </c>
      <c r="F861">
        <v>171</v>
      </c>
      <c r="G861" s="3">
        <v>-0.15179999999999999</v>
      </c>
      <c r="H861">
        <v>10749.6</v>
      </c>
      <c r="I861" s="3">
        <v>0.1333</v>
      </c>
      <c r="J861">
        <v>400</v>
      </c>
      <c r="K861">
        <v>80640</v>
      </c>
      <c r="L861">
        <v>2364954.7799999998</v>
      </c>
      <c r="M861">
        <v>63</v>
      </c>
      <c r="N861">
        <v>170.63</v>
      </c>
      <c r="O861" s="3">
        <v>-2.93E-2</v>
      </c>
      <c r="P861" s="3">
        <v>0.4415</v>
      </c>
      <c r="Q861" t="s">
        <v>20</v>
      </c>
    </row>
    <row r="862" spans="1:17">
      <c r="A862" t="s">
        <v>233</v>
      </c>
      <c r="B862" t="s">
        <v>19</v>
      </c>
      <c r="C862" s="2">
        <v>44491.385416666664</v>
      </c>
      <c r="D862">
        <v>113.5</v>
      </c>
      <c r="E862" s="2">
        <v>44491.503472222219</v>
      </c>
      <c r="F862">
        <v>166.05</v>
      </c>
      <c r="G862" s="3">
        <v>0.46300000000000002</v>
      </c>
      <c r="H862">
        <v>-22138.2</v>
      </c>
      <c r="I862" s="3">
        <v>-0.48759999999999998</v>
      </c>
      <c r="J862">
        <v>400</v>
      </c>
      <c r="K862">
        <v>45400</v>
      </c>
      <c r="L862">
        <v>2342816.58</v>
      </c>
      <c r="M862">
        <v>35</v>
      </c>
      <c r="N862">
        <v>-632.52</v>
      </c>
      <c r="O862" s="3">
        <v>-0.46300000000000002</v>
      </c>
      <c r="P862" s="3">
        <v>0.21010000000000001</v>
      </c>
      <c r="Q862" t="s">
        <v>20</v>
      </c>
    </row>
    <row r="863" spans="1:17">
      <c r="A863" t="s">
        <v>243</v>
      </c>
      <c r="B863" t="s">
        <v>19</v>
      </c>
      <c r="C863" s="2">
        <v>44491.503472222219</v>
      </c>
      <c r="D863">
        <v>127.3</v>
      </c>
      <c r="E863" s="2">
        <v>44494.385416666664</v>
      </c>
      <c r="F863">
        <v>107.6</v>
      </c>
      <c r="G863" s="3">
        <v>-0.15479999999999999</v>
      </c>
      <c r="H863">
        <v>6940.4</v>
      </c>
      <c r="I863" s="3">
        <v>0.1363</v>
      </c>
      <c r="J863">
        <v>400</v>
      </c>
      <c r="K863">
        <v>50920</v>
      </c>
      <c r="L863">
        <v>2349756.98</v>
      </c>
      <c r="M863">
        <v>43</v>
      </c>
      <c r="N863">
        <v>161.4</v>
      </c>
      <c r="O863" s="3">
        <v>-8.5999999999999993E-2</v>
      </c>
      <c r="P863" s="3">
        <v>0.33229999999999998</v>
      </c>
      <c r="Q863" t="s">
        <v>20</v>
      </c>
    </row>
    <row r="864" spans="1:17">
      <c r="A864" t="s">
        <v>230</v>
      </c>
      <c r="B864" t="s">
        <v>19</v>
      </c>
      <c r="C864" s="2">
        <v>44494.385416666664</v>
      </c>
      <c r="D864">
        <v>128.69999999999999</v>
      </c>
      <c r="E864" s="2">
        <v>44494.40625</v>
      </c>
      <c r="F864">
        <v>190.25</v>
      </c>
      <c r="G864" s="3">
        <v>0.47820000000000001</v>
      </c>
      <c r="H864">
        <v>-25895.8</v>
      </c>
      <c r="I864" s="3">
        <v>-0.503</v>
      </c>
      <c r="J864">
        <v>400</v>
      </c>
      <c r="K864">
        <v>51480</v>
      </c>
      <c r="L864">
        <v>2323861.1800000002</v>
      </c>
      <c r="M864">
        <v>7</v>
      </c>
      <c r="N864">
        <v>-3699.4</v>
      </c>
      <c r="O864" s="3">
        <v>-0.47820000000000001</v>
      </c>
      <c r="P864" s="3">
        <v>0.40250000000000002</v>
      </c>
      <c r="Q864" t="s">
        <v>20</v>
      </c>
    </row>
    <row r="865" spans="1:17">
      <c r="A865" t="s">
        <v>231</v>
      </c>
      <c r="B865" t="s">
        <v>19</v>
      </c>
      <c r="C865" s="2">
        <v>44494.40625</v>
      </c>
      <c r="D865">
        <v>157.65</v>
      </c>
      <c r="E865" s="2">
        <v>44494.472222222219</v>
      </c>
      <c r="F865">
        <v>239.45</v>
      </c>
      <c r="G865" s="3">
        <v>0.51890000000000003</v>
      </c>
      <c r="H865">
        <v>-34308.400000000001</v>
      </c>
      <c r="I865" s="3">
        <v>-0.54410000000000003</v>
      </c>
      <c r="J865">
        <v>400</v>
      </c>
      <c r="K865">
        <v>63060</v>
      </c>
      <c r="L865">
        <v>2289552.7799999998</v>
      </c>
      <c r="M865">
        <v>20</v>
      </c>
      <c r="N865">
        <v>-1715.42</v>
      </c>
      <c r="O865" s="3">
        <v>-0.51890000000000003</v>
      </c>
      <c r="P865" s="3">
        <v>0.10589999999999999</v>
      </c>
      <c r="Q865" t="s">
        <v>20</v>
      </c>
    </row>
    <row r="866" spans="1:17">
      <c r="A866" t="s">
        <v>233</v>
      </c>
      <c r="B866" t="s">
        <v>19</v>
      </c>
      <c r="C866" s="2">
        <v>44494.472222222219</v>
      </c>
      <c r="D866">
        <v>136.30000000000001</v>
      </c>
      <c r="E866" s="2">
        <v>44494.59375</v>
      </c>
      <c r="F866">
        <v>181.5</v>
      </c>
      <c r="G866" s="3">
        <v>0.33160000000000001</v>
      </c>
      <c r="H866">
        <v>-19351.2</v>
      </c>
      <c r="I866" s="3">
        <v>-0.35489999999999999</v>
      </c>
      <c r="J866">
        <v>400</v>
      </c>
      <c r="K866">
        <v>54520</v>
      </c>
      <c r="L866">
        <v>2270201.58</v>
      </c>
      <c r="M866">
        <v>36</v>
      </c>
      <c r="N866">
        <v>-537.53</v>
      </c>
      <c r="O866" s="3">
        <v>-0.33160000000000001</v>
      </c>
      <c r="P866" s="3">
        <v>0.20030000000000001</v>
      </c>
      <c r="Q866" t="s">
        <v>20</v>
      </c>
    </row>
    <row r="867" spans="1:17">
      <c r="A867" t="s">
        <v>232</v>
      </c>
      <c r="B867" t="s">
        <v>19</v>
      </c>
      <c r="C867" s="2">
        <v>44494.59375</v>
      </c>
      <c r="D867">
        <v>132.80000000000001</v>
      </c>
      <c r="E867" s="2">
        <v>44495.385416666664</v>
      </c>
      <c r="F867">
        <v>186.3</v>
      </c>
      <c r="G867" s="3">
        <v>0.40289999999999998</v>
      </c>
      <c r="H867">
        <v>-22676.400000000001</v>
      </c>
      <c r="I867" s="3">
        <v>-0.4269</v>
      </c>
      <c r="J867">
        <v>400</v>
      </c>
      <c r="K867">
        <v>53120</v>
      </c>
      <c r="L867">
        <v>2247525.1800000002</v>
      </c>
      <c r="M867">
        <v>17</v>
      </c>
      <c r="N867">
        <v>-1333.91</v>
      </c>
      <c r="O867" s="3">
        <v>-0.40289999999999998</v>
      </c>
      <c r="P867" s="3">
        <v>0.1013</v>
      </c>
      <c r="Q867" t="s">
        <v>20</v>
      </c>
    </row>
    <row r="868" spans="1:17">
      <c r="A868" t="s">
        <v>233</v>
      </c>
      <c r="B868" t="s">
        <v>19</v>
      </c>
      <c r="C868" s="2">
        <v>44495.385416666664</v>
      </c>
      <c r="D868">
        <v>106.65</v>
      </c>
      <c r="E868" s="2">
        <v>44495.472222222219</v>
      </c>
      <c r="F868">
        <v>159.1</v>
      </c>
      <c r="G868" s="3">
        <v>0.49180000000000001</v>
      </c>
      <c r="H868">
        <v>-22043</v>
      </c>
      <c r="I868" s="3">
        <v>-0.51670000000000005</v>
      </c>
      <c r="J868">
        <v>400</v>
      </c>
      <c r="K868">
        <v>42660</v>
      </c>
      <c r="L868">
        <v>2225482.1800000002</v>
      </c>
      <c r="M868">
        <v>26</v>
      </c>
      <c r="N868">
        <v>-847.81</v>
      </c>
      <c r="O868" s="3">
        <v>-0.49180000000000001</v>
      </c>
      <c r="P868" s="3">
        <v>0.33800000000000002</v>
      </c>
      <c r="Q868" t="s">
        <v>20</v>
      </c>
    </row>
    <row r="869" spans="1:17">
      <c r="A869" t="s">
        <v>232</v>
      </c>
      <c r="B869" t="s">
        <v>19</v>
      </c>
      <c r="C869" s="2">
        <v>44495.472222222219</v>
      </c>
      <c r="D869">
        <v>130</v>
      </c>
      <c r="E869" s="2">
        <v>44495.565972222219</v>
      </c>
      <c r="F869">
        <v>184.35</v>
      </c>
      <c r="G869" s="3">
        <v>0.41810000000000003</v>
      </c>
      <c r="H869">
        <v>-22997.4</v>
      </c>
      <c r="I869" s="3">
        <v>-0.44230000000000003</v>
      </c>
      <c r="J869">
        <v>400</v>
      </c>
      <c r="K869">
        <v>52000</v>
      </c>
      <c r="L869">
        <v>2202484.7799999998</v>
      </c>
      <c r="M869">
        <v>28</v>
      </c>
      <c r="N869">
        <v>-821.34</v>
      </c>
      <c r="O869" s="3">
        <v>-0.41810000000000003</v>
      </c>
      <c r="P869" s="3">
        <v>4.7699999999999999E-2</v>
      </c>
      <c r="Q869" t="s">
        <v>20</v>
      </c>
    </row>
    <row r="870" spans="1:17">
      <c r="A870" t="s">
        <v>233</v>
      </c>
      <c r="B870" t="s">
        <v>19</v>
      </c>
      <c r="C870" s="2">
        <v>44495.565972222219</v>
      </c>
      <c r="D870">
        <v>88.25</v>
      </c>
      <c r="E870" s="2">
        <v>44496.59375</v>
      </c>
      <c r="F870">
        <v>39.700000000000003</v>
      </c>
      <c r="G870" s="3">
        <v>-0.55010000000000003</v>
      </c>
      <c r="H870">
        <v>18908.2</v>
      </c>
      <c r="I870" s="3">
        <v>0.53559999999999997</v>
      </c>
      <c r="J870">
        <v>400</v>
      </c>
      <c r="K870">
        <v>35300</v>
      </c>
      <c r="L870">
        <v>2221392.98</v>
      </c>
      <c r="M870">
        <v>85</v>
      </c>
      <c r="N870">
        <v>222.45</v>
      </c>
      <c r="O870" s="3">
        <v>-0.1042</v>
      </c>
      <c r="P870" s="3">
        <v>0.75519999999999998</v>
      </c>
      <c r="Q870" t="s">
        <v>20</v>
      </c>
    </row>
    <row r="871" spans="1:17">
      <c r="A871" t="s">
        <v>257</v>
      </c>
      <c r="B871" t="s">
        <v>19</v>
      </c>
      <c r="C871" s="2">
        <v>44496.59375</v>
      </c>
      <c r="D871">
        <v>60.3</v>
      </c>
      <c r="E871" s="2">
        <v>44497.642361111109</v>
      </c>
      <c r="F871">
        <v>0.05</v>
      </c>
      <c r="G871" s="3">
        <v>-0.99919999999999998</v>
      </c>
      <c r="H871">
        <v>23858.6</v>
      </c>
      <c r="I871" s="3">
        <v>0.98919999999999997</v>
      </c>
      <c r="J871">
        <v>400</v>
      </c>
      <c r="K871">
        <v>24120</v>
      </c>
      <c r="L871">
        <v>2245251.58</v>
      </c>
      <c r="M871">
        <v>91</v>
      </c>
      <c r="N871">
        <v>262.18</v>
      </c>
      <c r="O871" s="3">
        <v>-0.437</v>
      </c>
      <c r="P871" s="3">
        <v>0.99919999999999998</v>
      </c>
      <c r="Q871" t="s">
        <v>20</v>
      </c>
    </row>
    <row r="872" spans="1:17">
      <c r="A872" t="s">
        <v>224</v>
      </c>
      <c r="B872" t="s">
        <v>19</v>
      </c>
      <c r="C872" s="2">
        <v>44498.385416666664</v>
      </c>
      <c r="D872">
        <v>372</v>
      </c>
      <c r="E872" s="2">
        <v>44501.385416666664</v>
      </c>
      <c r="F872">
        <v>377.35</v>
      </c>
      <c r="G872" s="3">
        <v>1.44E-2</v>
      </c>
      <c r="H872">
        <v>-5137.3999999999996</v>
      </c>
      <c r="I872" s="3">
        <v>-3.4500000000000003E-2</v>
      </c>
      <c r="J872">
        <v>400</v>
      </c>
      <c r="K872">
        <v>148800</v>
      </c>
      <c r="L872">
        <v>2240114.1800000002</v>
      </c>
      <c r="M872">
        <v>77</v>
      </c>
      <c r="N872">
        <v>-66.72</v>
      </c>
      <c r="O872" s="3">
        <v>-0.22620000000000001</v>
      </c>
      <c r="P872" s="3">
        <v>0.17</v>
      </c>
      <c r="Q872" t="s">
        <v>20</v>
      </c>
    </row>
    <row r="873" spans="1:17">
      <c r="A873" t="s">
        <v>226</v>
      </c>
      <c r="B873" t="s">
        <v>19</v>
      </c>
      <c r="C873" s="2">
        <v>44501.385416666664</v>
      </c>
      <c r="D873">
        <v>282.60000000000002</v>
      </c>
      <c r="E873" s="2">
        <v>44502.538194444445</v>
      </c>
      <c r="F873">
        <v>227</v>
      </c>
      <c r="G873" s="3">
        <v>-0.19670000000000001</v>
      </c>
      <c r="H873">
        <v>20201.599999999999</v>
      </c>
      <c r="I873" s="3">
        <v>0.1787</v>
      </c>
      <c r="J873">
        <v>400</v>
      </c>
      <c r="K873">
        <v>113040</v>
      </c>
      <c r="L873">
        <v>2260315.7799999998</v>
      </c>
      <c r="M873">
        <v>121</v>
      </c>
      <c r="N873">
        <v>166.96</v>
      </c>
      <c r="O873" s="3">
        <v>-0.18149999999999999</v>
      </c>
      <c r="P873" s="3">
        <v>0.54790000000000005</v>
      </c>
      <c r="Q873" t="s">
        <v>20</v>
      </c>
    </row>
    <row r="874" spans="1:17">
      <c r="A874" t="s">
        <v>227</v>
      </c>
      <c r="B874" t="s">
        <v>19</v>
      </c>
      <c r="C874" s="2">
        <v>44502.538194444445</v>
      </c>
      <c r="D874">
        <v>290.45</v>
      </c>
      <c r="E874" s="2">
        <v>44503.385416666664</v>
      </c>
      <c r="F874">
        <v>306.89999999999998</v>
      </c>
      <c r="G874" s="3">
        <v>5.6599999999999998E-2</v>
      </c>
      <c r="H874">
        <v>-8969.4</v>
      </c>
      <c r="I874" s="3">
        <v>-7.7200000000000005E-2</v>
      </c>
      <c r="J874">
        <v>400</v>
      </c>
      <c r="K874">
        <v>116180.01</v>
      </c>
      <c r="L874">
        <v>2251346.38</v>
      </c>
      <c r="M874">
        <v>33</v>
      </c>
      <c r="N874">
        <v>-271.8</v>
      </c>
      <c r="O874" s="3">
        <v>-0.1095</v>
      </c>
      <c r="P874" s="3">
        <v>0.1062</v>
      </c>
      <c r="Q874" t="s">
        <v>20</v>
      </c>
    </row>
    <row r="875" spans="1:17">
      <c r="A875" t="s">
        <v>234</v>
      </c>
      <c r="B875" t="s">
        <v>19</v>
      </c>
      <c r="C875" s="2">
        <v>44503.385416666664</v>
      </c>
      <c r="D875">
        <v>263.75</v>
      </c>
      <c r="E875" s="2">
        <v>44503.5</v>
      </c>
      <c r="F875">
        <v>297.75</v>
      </c>
      <c r="G875" s="3">
        <v>0.12889999999999999</v>
      </c>
      <c r="H875">
        <v>-15846</v>
      </c>
      <c r="I875" s="3">
        <v>-0.1502</v>
      </c>
      <c r="J875">
        <v>400</v>
      </c>
      <c r="K875">
        <v>105500</v>
      </c>
      <c r="L875">
        <v>2235500.38</v>
      </c>
      <c r="M875">
        <v>34</v>
      </c>
      <c r="N875">
        <v>-466.06</v>
      </c>
      <c r="O875" s="3">
        <v>-0.12889999999999999</v>
      </c>
      <c r="P875" s="3">
        <v>5.9700000000000003E-2</v>
      </c>
      <c r="Q875" t="s">
        <v>20</v>
      </c>
    </row>
    <row r="876" spans="1:17">
      <c r="A876" t="s">
        <v>227</v>
      </c>
      <c r="B876" t="s">
        <v>19</v>
      </c>
      <c r="C876" s="2">
        <v>44503.5</v>
      </c>
      <c r="D876">
        <v>266.2</v>
      </c>
      <c r="E876" s="2">
        <v>44508.385416666664</v>
      </c>
      <c r="F876">
        <v>267</v>
      </c>
      <c r="G876" s="3">
        <v>3.0000000000000001E-3</v>
      </c>
      <c r="H876">
        <v>-2452.8000000000002</v>
      </c>
      <c r="I876" s="3">
        <v>-2.3E-2</v>
      </c>
      <c r="J876">
        <v>400</v>
      </c>
      <c r="K876">
        <v>106480.01</v>
      </c>
      <c r="L876">
        <v>2233047.58</v>
      </c>
      <c r="M876">
        <v>57</v>
      </c>
      <c r="N876">
        <v>-43.03</v>
      </c>
      <c r="O876" s="3">
        <v>-5.5599999999999997E-2</v>
      </c>
      <c r="P876" s="3">
        <v>0.26050000000000001</v>
      </c>
      <c r="Q876" t="s">
        <v>20</v>
      </c>
    </row>
    <row r="877" spans="1:17">
      <c r="A877" t="s">
        <v>222</v>
      </c>
      <c r="B877" t="s">
        <v>19</v>
      </c>
      <c r="C877" s="2">
        <v>44508.385416666664</v>
      </c>
      <c r="D877">
        <v>201.4</v>
      </c>
      <c r="E877" s="2">
        <v>44509.517361111109</v>
      </c>
      <c r="F877">
        <v>157.05000000000001</v>
      </c>
      <c r="G877" s="3">
        <v>-0.22020000000000001</v>
      </c>
      <c r="H877">
        <v>16306.2</v>
      </c>
      <c r="I877" s="3">
        <v>0.2024</v>
      </c>
      <c r="J877">
        <v>400</v>
      </c>
      <c r="K877">
        <v>80560</v>
      </c>
      <c r="L877">
        <v>2249353.7799999998</v>
      </c>
      <c r="M877">
        <v>115</v>
      </c>
      <c r="N877">
        <v>141.79</v>
      </c>
      <c r="O877" s="3">
        <v>-0.29520000000000002</v>
      </c>
      <c r="P877" s="3">
        <v>0.38679999999999998</v>
      </c>
      <c r="Q877" t="s">
        <v>20</v>
      </c>
    </row>
    <row r="878" spans="1:17">
      <c r="A878" t="s">
        <v>231</v>
      </c>
      <c r="B878" t="s">
        <v>19</v>
      </c>
      <c r="C878" s="2">
        <v>44509.517361111109</v>
      </c>
      <c r="D878">
        <v>252.45</v>
      </c>
      <c r="E878" s="2">
        <v>44509.638888888891</v>
      </c>
      <c r="F878">
        <v>264.25</v>
      </c>
      <c r="G878" s="3">
        <v>4.6699999999999998E-2</v>
      </c>
      <c r="H878">
        <v>-6786.8</v>
      </c>
      <c r="I878" s="3">
        <v>-6.7199999999999996E-2</v>
      </c>
      <c r="J878">
        <v>400</v>
      </c>
      <c r="K878">
        <v>100980</v>
      </c>
      <c r="L878">
        <v>2242566.98</v>
      </c>
      <c r="M878">
        <v>36</v>
      </c>
      <c r="N878">
        <v>-188.52</v>
      </c>
      <c r="O878" s="3">
        <v>-8.5400000000000004E-2</v>
      </c>
      <c r="P878" s="3">
        <v>0.123</v>
      </c>
      <c r="Q878" t="s">
        <v>20</v>
      </c>
    </row>
    <row r="879" spans="1:17">
      <c r="A879" t="s">
        <v>230</v>
      </c>
      <c r="B879" t="s">
        <v>19</v>
      </c>
      <c r="C879" s="2">
        <v>44509.638888888891</v>
      </c>
      <c r="D879">
        <v>222.9</v>
      </c>
      <c r="E879" s="2">
        <v>44510.385416666664</v>
      </c>
      <c r="F879">
        <v>305.10000000000002</v>
      </c>
      <c r="G879" s="3">
        <v>0.36880000000000002</v>
      </c>
      <c r="H879">
        <v>-34992</v>
      </c>
      <c r="I879" s="3">
        <v>-0.39250000000000002</v>
      </c>
      <c r="J879">
        <v>400</v>
      </c>
      <c r="K879">
        <v>89160</v>
      </c>
      <c r="L879">
        <v>2207574.98</v>
      </c>
      <c r="M879">
        <v>4</v>
      </c>
      <c r="N879">
        <v>-8748</v>
      </c>
      <c r="O879" s="3">
        <v>-0.36880000000000002</v>
      </c>
      <c r="P879" s="3">
        <v>2.2200000000000001E-2</v>
      </c>
      <c r="Q879" t="s">
        <v>20</v>
      </c>
    </row>
    <row r="880" spans="1:17">
      <c r="A880" t="s">
        <v>227</v>
      </c>
      <c r="B880" t="s">
        <v>19</v>
      </c>
      <c r="C880" s="2">
        <v>44510.385416666664</v>
      </c>
      <c r="D880">
        <v>242.55</v>
      </c>
      <c r="E880" s="2">
        <v>44510.5625</v>
      </c>
      <c r="F880">
        <v>274.75</v>
      </c>
      <c r="G880" s="3">
        <v>0.1328</v>
      </c>
      <c r="H880">
        <v>-14949.2</v>
      </c>
      <c r="I880" s="3">
        <v>-0.15409999999999999</v>
      </c>
      <c r="J880">
        <v>400</v>
      </c>
      <c r="K880">
        <v>97020</v>
      </c>
      <c r="L880">
        <v>2192625.7799999998</v>
      </c>
      <c r="M880">
        <v>52</v>
      </c>
      <c r="N880">
        <v>-287.48</v>
      </c>
      <c r="O880" s="3">
        <v>-0.1328</v>
      </c>
      <c r="P880" s="3">
        <v>3.8100000000000002E-2</v>
      </c>
      <c r="Q880" t="s">
        <v>20</v>
      </c>
    </row>
    <row r="881" spans="1:17">
      <c r="A881" t="s">
        <v>234</v>
      </c>
      <c r="B881" t="s">
        <v>19</v>
      </c>
      <c r="C881" s="2">
        <v>44510.5625</v>
      </c>
      <c r="D881">
        <v>207.15</v>
      </c>
      <c r="E881" s="2">
        <v>44511.385416666664</v>
      </c>
      <c r="F881">
        <v>231.2</v>
      </c>
      <c r="G881" s="3">
        <v>0.11609999999999999</v>
      </c>
      <c r="H881">
        <v>-11373.4</v>
      </c>
      <c r="I881" s="3">
        <v>-0.13730000000000001</v>
      </c>
      <c r="J881">
        <v>400</v>
      </c>
      <c r="K881">
        <v>82860</v>
      </c>
      <c r="L881">
        <v>2181252.38</v>
      </c>
      <c r="M881">
        <v>26</v>
      </c>
      <c r="N881">
        <v>-437.44</v>
      </c>
      <c r="O881" s="3">
        <v>-0.12039999999999999</v>
      </c>
      <c r="P881" s="3">
        <v>0.17380000000000001</v>
      </c>
      <c r="Q881" t="s">
        <v>20</v>
      </c>
    </row>
    <row r="882" spans="1:17">
      <c r="A882" t="s">
        <v>231</v>
      </c>
      <c r="B882" t="s">
        <v>19</v>
      </c>
      <c r="C882" s="2">
        <v>44511.385416666664</v>
      </c>
      <c r="D882">
        <v>192.15</v>
      </c>
      <c r="E882" s="2">
        <v>44512.385416666664</v>
      </c>
      <c r="F882">
        <v>183.65</v>
      </c>
      <c r="G882" s="3">
        <v>-4.4200000000000003E-2</v>
      </c>
      <c r="H882">
        <v>1896.8</v>
      </c>
      <c r="I882" s="3">
        <v>2.47E-2</v>
      </c>
      <c r="J882">
        <v>400</v>
      </c>
      <c r="K882">
        <v>76860</v>
      </c>
      <c r="L882">
        <v>2183149.1800000002</v>
      </c>
      <c r="M882">
        <v>77</v>
      </c>
      <c r="N882">
        <v>24.63</v>
      </c>
      <c r="O882" s="3">
        <v>-6.2199999999999998E-2</v>
      </c>
      <c r="P882" s="3">
        <v>0.28050000000000003</v>
      </c>
      <c r="Q882" t="s">
        <v>20</v>
      </c>
    </row>
    <row r="883" spans="1:17">
      <c r="A883" t="s">
        <v>234</v>
      </c>
      <c r="B883" t="s">
        <v>19</v>
      </c>
      <c r="C883" s="2">
        <v>44512.385416666664</v>
      </c>
      <c r="D883">
        <v>198.05</v>
      </c>
      <c r="E883" s="2">
        <v>44515.548611111109</v>
      </c>
      <c r="F883">
        <v>127.6</v>
      </c>
      <c r="G883" s="3">
        <v>-0.35570000000000002</v>
      </c>
      <c r="H883">
        <v>26877.4</v>
      </c>
      <c r="I883" s="3">
        <v>0.33929999999999999</v>
      </c>
      <c r="J883">
        <v>400</v>
      </c>
      <c r="K883">
        <v>79220</v>
      </c>
      <c r="L883">
        <v>2210026.58</v>
      </c>
      <c r="M883">
        <v>124</v>
      </c>
      <c r="N883">
        <v>216.75</v>
      </c>
      <c r="O883" s="3">
        <v>-0.1537</v>
      </c>
      <c r="P883" s="3">
        <v>0.58819999999999995</v>
      </c>
      <c r="Q883" t="s">
        <v>20</v>
      </c>
    </row>
    <row r="884" spans="1:17">
      <c r="A884" t="s">
        <v>232</v>
      </c>
      <c r="B884" t="s">
        <v>19</v>
      </c>
      <c r="C884" s="2">
        <v>44515.548611111109</v>
      </c>
      <c r="D884">
        <v>171.9</v>
      </c>
      <c r="E884" s="2">
        <v>44516.545138888891</v>
      </c>
      <c r="F884">
        <v>174.9</v>
      </c>
      <c r="G884" s="3">
        <v>1.7500000000000002E-2</v>
      </c>
      <c r="H884">
        <v>-2587.1999999999998</v>
      </c>
      <c r="I884" s="3">
        <v>-3.7600000000000001E-2</v>
      </c>
      <c r="J884">
        <v>400</v>
      </c>
      <c r="K884">
        <v>68760</v>
      </c>
      <c r="L884">
        <v>2207439.38</v>
      </c>
      <c r="M884">
        <v>76</v>
      </c>
      <c r="N884">
        <v>-34.04</v>
      </c>
      <c r="O884" s="3">
        <v>-0.21990000000000001</v>
      </c>
      <c r="P884" s="3">
        <v>0.224</v>
      </c>
      <c r="Q884" t="s">
        <v>20</v>
      </c>
    </row>
    <row r="885" spans="1:17">
      <c r="A885" t="s">
        <v>230</v>
      </c>
      <c r="B885" t="s">
        <v>19</v>
      </c>
      <c r="C885" s="2">
        <v>44516.545138888891</v>
      </c>
      <c r="D885">
        <v>144.80000000000001</v>
      </c>
      <c r="E885" s="2">
        <v>44516.597222222219</v>
      </c>
      <c r="F885">
        <v>195.25</v>
      </c>
      <c r="G885" s="3">
        <v>0.34839999999999999</v>
      </c>
      <c r="H885">
        <v>-21540.2</v>
      </c>
      <c r="I885" s="3">
        <v>-0.37190000000000001</v>
      </c>
      <c r="J885">
        <v>400</v>
      </c>
      <c r="K885">
        <v>57920</v>
      </c>
      <c r="L885">
        <v>2185899.1800000002</v>
      </c>
      <c r="M885">
        <v>16</v>
      </c>
      <c r="N885">
        <v>-1346.26</v>
      </c>
      <c r="O885" s="3">
        <v>-0.34839999999999999</v>
      </c>
      <c r="P885" s="3">
        <v>4.7E-2</v>
      </c>
      <c r="Q885" t="s">
        <v>20</v>
      </c>
    </row>
    <row r="886" spans="1:17">
      <c r="A886" t="s">
        <v>231</v>
      </c>
      <c r="B886" t="s">
        <v>19</v>
      </c>
      <c r="C886" s="2">
        <v>44516.597222222219</v>
      </c>
      <c r="D886">
        <v>179.55</v>
      </c>
      <c r="E886" s="2">
        <v>44517.559027777781</v>
      </c>
      <c r="F886">
        <v>150.65</v>
      </c>
      <c r="G886" s="3">
        <v>-0.161</v>
      </c>
      <c r="H886">
        <v>10239.200000000001</v>
      </c>
      <c r="I886" s="3">
        <v>0.1426</v>
      </c>
      <c r="J886">
        <v>400</v>
      </c>
      <c r="K886">
        <v>71820</v>
      </c>
      <c r="L886">
        <v>2196138.38</v>
      </c>
      <c r="M886">
        <v>66</v>
      </c>
      <c r="N886">
        <v>155.13999999999999</v>
      </c>
      <c r="O886" s="3">
        <v>-0.1003</v>
      </c>
      <c r="P886" s="3">
        <v>0.34279999999999999</v>
      </c>
      <c r="Q886" t="s">
        <v>20</v>
      </c>
    </row>
    <row r="887" spans="1:17">
      <c r="A887" t="s">
        <v>234</v>
      </c>
      <c r="B887" t="s">
        <v>19</v>
      </c>
      <c r="C887" s="2">
        <v>44517.559027777781</v>
      </c>
      <c r="D887">
        <v>142.30000000000001</v>
      </c>
      <c r="E887" s="2">
        <v>44517.618055555555</v>
      </c>
      <c r="F887">
        <v>167</v>
      </c>
      <c r="G887" s="3">
        <v>0.1736</v>
      </c>
      <c r="H887">
        <v>-11117.2</v>
      </c>
      <c r="I887" s="3">
        <v>-0.1953</v>
      </c>
      <c r="J887">
        <v>400</v>
      </c>
      <c r="K887">
        <v>56920</v>
      </c>
      <c r="L887">
        <v>2185021.1800000002</v>
      </c>
      <c r="M887">
        <v>18</v>
      </c>
      <c r="N887">
        <v>-617.62</v>
      </c>
      <c r="O887" s="3">
        <v>-0.18060000000000001</v>
      </c>
      <c r="P887" s="3">
        <v>6.4299999999999996E-2</v>
      </c>
      <c r="Q887" t="s">
        <v>20</v>
      </c>
    </row>
    <row r="888" spans="1:17">
      <c r="A888" t="s">
        <v>227</v>
      </c>
      <c r="B888" t="s">
        <v>19</v>
      </c>
      <c r="C888" s="2">
        <v>44517.618055555555</v>
      </c>
      <c r="D888">
        <v>178.7</v>
      </c>
      <c r="E888" s="2">
        <v>44518.621527777781</v>
      </c>
      <c r="F888">
        <v>91.5</v>
      </c>
      <c r="G888" s="3">
        <v>-0.48799999999999999</v>
      </c>
      <c r="H888">
        <v>33799.199999999997</v>
      </c>
      <c r="I888" s="3">
        <v>0.4728</v>
      </c>
      <c r="J888">
        <v>400</v>
      </c>
      <c r="K888">
        <v>71480</v>
      </c>
      <c r="L888">
        <v>2218820.38</v>
      </c>
      <c r="M888">
        <v>78</v>
      </c>
      <c r="N888">
        <v>433.32</v>
      </c>
      <c r="O888" s="3">
        <v>-2.69E-2</v>
      </c>
      <c r="P888" s="3">
        <v>0.65859999999999996</v>
      </c>
      <c r="Q888" t="s">
        <v>20</v>
      </c>
    </row>
    <row r="889" spans="1:17">
      <c r="A889" t="s">
        <v>226</v>
      </c>
      <c r="B889" t="s">
        <v>19</v>
      </c>
      <c r="C889" s="2">
        <v>44518.621527777781</v>
      </c>
      <c r="D889">
        <v>97.55</v>
      </c>
      <c r="E889" s="2">
        <v>44522.385416666664</v>
      </c>
      <c r="F889">
        <v>184.6</v>
      </c>
      <c r="G889" s="3">
        <v>0.89239999999999997</v>
      </c>
      <c r="H889">
        <v>-35948.6</v>
      </c>
      <c r="I889" s="3">
        <v>-0.92130000000000001</v>
      </c>
      <c r="J889">
        <v>400</v>
      </c>
      <c r="K889">
        <v>39020</v>
      </c>
      <c r="L889">
        <v>2182871.7799999998</v>
      </c>
      <c r="M889">
        <v>9</v>
      </c>
      <c r="N889">
        <v>-3994.29</v>
      </c>
      <c r="O889" s="3">
        <v>-0.89239999999999997</v>
      </c>
      <c r="P889" s="3">
        <v>6.7100000000000007E-2</v>
      </c>
      <c r="Q889" t="s">
        <v>20</v>
      </c>
    </row>
    <row r="890" spans="1:17">
      <c r="A890" t="s">
        <v>224</v>
      </c>
      <c r="B890" t="s">
        <v>19</v>
      </c>
      <c r="C890" s="2">
        <v>44522.385416666664</v>
      </c>
      <c r="D890">
        <v>131.55000000000001</v>
      </c>
      <c r="E890" s="2">
        <v>44523.479166666664</v>
      </c>
      <c r="F890">
        <v>21.35</v>
      </c>
      <c r="G890" s="3">
        <v>-0.8377</v>
      </c>
      <c r="H890">
        <v>43468.4</v>
      </c>
      <c r="I890" s="3">
        <v>0.82609999999999995</v>
      </c>
      <c r="J890">
        <v>400</v>
      </c>
      <c r="K890">
        <v>52620</v>
      </c>
      <c r="L890">
        <v>2226340.1800000002</v>
      </c>
      <c r="M890">
        <v>104</v>
      </c>
      <c r="N890">
        <v>417.97</v>
      </c>
      <c r="O890" s="3">
        <v>-0.40439999999999998</v>
      </c>
      <c r="P890" s="3">
        <v>0.9335</v>
      </c>
      <c r="Q890" t="s">
        <v>20</v>
      </c>
    </row>
    <row r="891" spans="1:17">
      <c r="A891" t="s">
        <v>218</v>
      </c>
      <c r="B891" t="s">
        <v>19</v>
      </c>
      <c r="C891" s="2">
        <v>44523.479166666664</v>
      </c>
      <c r="D891">
        <v>73</v>
      </c>
      <c r="E891" s="2">
        <v>44524.59375</v>
      </c>
      <c r="F891">
        <v>34.35</v>
      </c>
      <c r="G891" s="3">
        <v>-0.52949999999999997</v>
      </c>
      <c r="H891">
        <v>15030.6</v>
      </c>
      <c r="I891" s="3">
        <v>0.51470000000000005</v>
      </c>
      <c r="J891">
        <v>400</v>
      </c>
      <c r="K891">
        <v>29200</v>
      </c>
      <c r="L891">
        <v>2241370.7799999998</v>
      </c>
      <c r="M891">
        <v>110</v>
      </c>
      <c r="N891">
        <v>136.63999999999999</v>
      </c>
      <c r="O891" s="3">
        <v>-0.33900000000000002</v>
      </c>
      <c r="P891" s="3">
        <v>0.82469999999999999</v>
      </c>
      <c r="Q891" t="s">
        <v>20</v>
      </c>
    </row>
    <row r="892" spans="1:17">
      <c r="A892" t="s">
        <v>221</v>
      </c>
      <c r="B892" t="s">
        <v>19</v>
      </c>
      <c r="C892" s="2">
        <v>44524.59375</v>
      </c>
      <c r="D892">
        <v>64.95</v>
      </c>
      <c r="E892" s="2">
        <v>44525.479166666664</v>
      </c>
      <c r="F892">
        <v>40.25</v>
      </c>
      <c r="G892" s="3">
        <v>-0.38030000000000003</v>
      </c>
      <c r="H892">
        <v>9459.2000000000007</v>
      </c>
      <c r="I892" s="3">
        <v>0.36409999999999998</v>
      </c>
      <c r="J892">
        <v>400</v>
      </c>
      <c r="K892">
        <v>25980</v>
      </c>
      <c r="L892">
        <v>2250829.98</v>
      </c>
      <c r="M892">
        <v>44</v>
      </c>
      <c r="N892">
        <v>214.98</v>
      </c>
      <c r="O892" s="3">
        <v>-0.2417</v>
      </c>
      <c r="P892" s="3">
        <v>0.89219999999999999</v>
      </c>
      <c r="Q892" t="s">
        <v>20</v>
      </c>
    </row>
    <row r="893" spans="1:17">
      <c r="A893" t="s">
        <v>235</v>
      </c>
      <c r="B893" t="s">
        <v>19</v>
      </c>
      <c r="C893" s="2">
        <v>44525.479166666664</v>
      </c>
      <c r="D893">
        <v>51.55</v>
      </c>
      <c r="E893" s="2">
        <v>44525.642361111109</v>
      </c>
      <c r="F893">
        <v>0.05</v>
      </c>
      <c r="G893" s="3">
        <v>-0.999</v>
      </c>
      <c r="H893">
        <v>20393.599999999999</v>
      </c>
      <c r="I893" s="3">
        <v>0.98899999999999999</v>
      </c>
      <c r="J893">
        <v>400</v>
      </c>
      <c r="K893">
        <v>20620</v>
      </c>
      <c r="L893">
        <v>2271223.58</v>
      </c>
      <c r="M893">
        <v>48</v>
      </c>
      <c r="N893">
        <v>424.87</v>
      </c>
      <c r="O893" s="3">
        <v>-0.3337</v>
      </c>
      <c r="P893" s="3">
        <v>0.999</v>
      </c>
      <c r="Q893" t="s">
        <v>20</v>
      </c>
    </row>
    <row r="894" spans="1:17">
      <c r="A894" t="s">
        <v>219</v>
      </c>
      <c r="B894" t="s">
        <v>19</v>
      </c>
      <c r="C894" s="2">
        <v>44526.385416666664</v>
      </c>
      <c r="D894">
        <v>342.9</v>
      </c>
      <c r="E894" s="2">
        <v>44529.46875</v>
      </c>
      <c r="F894">
        <v>265.05</v>
      </c>
      <c r="G894" s="3">
        <v>-0.22700000000000001</v>
      </c>
      <c r="H894">
        <v>28708.2</v>
      </c>
      <c r="I894" s="3">
        <v>0.20930000000000001</v>
      </c>
      <c r="J894">
        <v>400</v>
      </c>
      <c r="K894">
        <v>137160</v>
      </c>
      <c r="L894">
        <v>2299931.7799999998</v>
      </c>
      <c r="M894">
        <v>101</v>
      </c>
      <c r="N894">
        <v>284.24</v>
      </c>
      <c r="O894" s="3">
        <v>-5.4699999999999999E-2</v>
      </c>
      <c r="P894" s="3">
        <v>0.46789999999999998</v>
      </c>
      <c r="Q894" t="s">
        <v>20</v>
      </c>
    </row>
    <row r="895" spans="1:17">
      <c r="A895" t="s">
        <v>236</v>
      </c>
      <c r="B895" t="s">
        <v>19</v>
      </c>
      <c r="C895" s="2">
        <v>44529.46875</v>
      </c>
      <c r="D895">
        <v>311.7</v>
      </c>
      <c r="E895" s="2">
        <v>44530.475694444445</v>
      </c>
      <c r="F895">
        <v>326.7</v>
      </c>
      <c r="G895" s="3">
        <v>4.8099999999999997E-2</v>
      </c>
      <c r="H895">
        <v>-9622.7999999999993</v>
      </c>
      <c r="I895" s="3">
        <v>-6.8599999999999994E-2</v>
      </c>
      <c r="J895">
        <v>450</v>
      </c>
      <c r="K895">
        <v>140265</v>
      </c>
      <c r="L895">
        <v>2290308.98</v>
      </c>
      <c r="M895">
        <v>79</v>
      </c>
      <c r="N895">
        <v>-121.81</v>
      </c>
      <c r="O895" s="3">
        <v>-0.13619999999999999</v>
      </c>
      <c r="P895" s="3">
        <v>0.31909999999999999</v>
      </c>
      <c r="Q895" t="s">
        <v>20</v>
      </c>
    </row>
    <row r="896" spans="1:17">
      <c r="A896" t="s">
        <v>216</v>
      </c>
      <c r="B896" t="s">
        <v>19</v>
      </c>
      <c r="C896" s="2">
        <v>44530.475694444445</v>
      </c>
      <c r="D896">
        <v>346.5</v>
      </c>
      <c r="E896" s="2">
        <v>44531.385416666664</v>
      </c>
      <c r="F896">
        <v>377.85</v>
      </c>
      <c r="G896" s="3">
        <v>9.0499999999999997E-2</v>
      </c>
      <c r="H896">
        <v>-17367.080000000002</v>
      </c>
      <c r="I896" s="3">
        <v>-0.1114</v>
      </c>
      <c r="J896">
        <v>450</v>
      </c>
      <c r="K896">
        <v>155925</v>
      </c>
      <c r="L896">
        <v>2272941.91</v>
      </c>
      <c r="M896">
        <v>51</v>
      </c>
      <c r="N896">
        <v>-340.53</v>
      </c>
      <c r="O896" s="3">
        <v>-0.1081</v>
      </c>
      <c r="P896" s="3">
        <v>0.15989999999999999</v>
      </c>
      <c r="Q896" t="s">
        <v>20</v>
      </c>
    </row>
    <row r="897" spans="1:17">
      <c r="A897" t="s">
        <v>237</v>
      </c>
      <c r="B897" t="s">
        <v>19</v>
      </c>
      <c r="C897" s="2">
        <v>44531.385416666664</v>
      </c>
      <c r="D897">
        <v>314.55</v>
      </c>
      <c r="E897" s="2">
        <v>44531.590277777781</v>
      </c>
      <c r="F897">
        <v>356</v>
      </c>
      <c r="G897" s="3">
        <v>0.1318</v>
      </c>
      <c r="H897">
        <v>-21669.98</v>
      </c>
      <c r="I897" s="3">
        <v>-0.15310000000000001</v>
      </c>
      <c r="J897">
        <v>450</v>
      </c>
      <c r="K897">
        <v>141547.5</v>
      </c>
      <c r="L897">
        <v>2251271.9300000002</v>
      </c>
      <c r="M897">
        <v>60</v>
      </c>
      <c r="N897">
        <v>-361.17</v>
      </c>
      <c r="O897" s="3">
        <v>-0.20219999999999999</v>
      </c>
      <c r="P897" s="3">
        <v>6.6299999999999998E-2</v>
      </c>
      <c r="Q897" t="s">
        <v>20</v>
      </c>
    </row>
    <row r="898" spans="1:17">
      <c r="A898" t="s">
        <v>216</v>
      </c>
      <c r="B898" t="s">
        <v>19</v>
      </c>
      <c r="C898" s="2">
        <v>44531.590277777781</v>
      </c>
      <c r="D898">
        <v>338.25</v>
      </c>
      <c r="E898" s="2">
        <v>44531.642361111109</v>
      </c>
      <c r="F898">
        <v>387</v>
      </c>
      <c r="G898" s="3">
        <v>0.14410000000000001</v>
      </c>
      <c r="H898">
        <v>-22401</v>
      </c>
      <c r="I898" s="3">
        <v>-0.1656</v>
      </c>
      <c r="J898">
        <v>400</v>
      </c>
      <c r="K898">
        <v>135300</v>
      </c>
      <c r="L898">
        <v>2228870.9300000002</v>
      </c>
      <c r="M898">
        <v>16</v>
      </c>
      <c r="N898">
        <v>-1400.06</v>
      </c>
      <c r="O898" s="3">
        <v>-0.18149999999999999</v>
      </c>
      <c r="P898" s="3">
        <v>3.0499999999999999E-2</v>
      </c>
      <c r="Q898" t="s">
        <v>20</v>
      </c>
    </row>
    <row r="899" spans="1:17">
      <c r="A899" t="s">
        <v>237</v>
      </c>
      <c r="B899" t="s">
        <v>19</v>
      </c>
      <c r="C899" s="2">
        <v>44532.385416666664</v>
      </c>
      <c r="D899">
        <v>291</v>
      </c>
      <c r="E899" s="2">
        <v>44533.520833333336</v>
      </c>
      <c r="F899">
        <v>213.05</v>
      </c>
      <c r="G899" s="3">
        <v>-0.26790000000000003</v>
      </c>
      <c r="H899">
        <v>29163.8</v>
      </c>
      <c r="I899" s="3">
        <v>0.2505</v>
      </c>
      <c r="J899">
        <v>400</v>
      </c>
      <c r="K899">
        <v>116400</v>
      </c>
      <c r="L899">
        <v>2258034.73</v>
      </c>
      <c r="M899">
        <v>116</v>
      </c>
      <c r="N899">
        <v>251.41</v>
      </c>
      <c r="O899" s="3">
        <v>-0.11550000000000001</v>
      </c>
      <c r="P899" s="3">
        <v>0.4158</v>
      </c>
      <c r="Q899" t="s">
        <v>20</v>
      </c>
    </row>
    <row r="900" spans="1:17">
      <c r="A900" t="s">
        <v>219</v>
      </c>
      <c r="B900" t="s">
        <v>19</v>
      </c>
      <c r="C900" s="2">
        <v>44533.520833333336</v>
      </c>
      <c r="D900">
        <v>317.14999999999998</v>
      </c>
      <c r="E900" s="2">
        <v>44537.427083333336</v>
      </c>
      <c r="F900">
        <v>205.3</v>
      </c>
      <c r="G900" s="3">
        <v>-0.35270000000000001</v>
      </c>
      <c r="H900">
        <v>42650.2</v>
      </c>
      <c r="I900" s="3">
        <v>0.3362</v>
      </c>
      <c r="J900">
        <v>400</v>
      </c>
      <c r="K900">
        <v>126860</v>
      </c>
      <c r="L900">
        <v>2300684.9300000002</v>
      </c>
      <c r="M900">
        <v>126</v>
      </c>
      <c r="N900">
        <v>338.49</v>
      </c>
      <c r="O900" s="3">
        <v>-3.8800000000000001E-2</v>
      </c>
      <c r="P900" s="3">
        <v>0.51729999999999998</v>
      </c>
      <c r="Q900" t="s">
        <v>20</v>
      </c>
    </row>
    <row r="901" spans="1:17">
      <c r="A901" t="s">
        <v>236</v>
      </c>
      <c r="B901" t="s">
        <v>19</v>
      </c>
      <c r="C901" s="2">
        <v>44537.427083333336</v>
      </c>
      <c r="D901">
        <v>269.8</v>
      </c>
      <c r="E901" s="2">
        <v>44539.597222222219</v>
      </c>
      <c r="F901">
        <v>114.25</v>
      </c>
      <c r="G901" s="3">
        <v>-0.57650000000000001</v>
      </c>
      <c r="H901">
        <v>68269.279999999999</v>
      </c>
      <c r="I901" s="3">
        <v>0.56230000000000002</v>
      </c>
      <c r="J901">
        <v>450</v>
      </c>
      <c r="K901">
        <v>121409.99</v>
      </c>
      <c r="L901">
        <v>2368954.2000000002</v>
      </c>
      <c r="M901">
        <v>202</v>
      </c>
      <c r="N901">
        <v>337.97</v>
      </c>
      <c r="O901" s="3">
        <v>-1.6500000000000001E-2</v>
      </c>
      <c r="P901" s="3">
        <v>0.63339999999999996</v>
      </c>
      <c r="Q901" t="s">
        <v>20</v>
      </c>
    </row>
    <row r="902" spans="1:17">
      <c r="A902" t="s">
        <v>221</v>
      </c>
      <c r="B902" t="s">
        <v>19</v>
      </c>
      <c r="C902" s="2">
        <v>44539.597222222219</v>
      </c>
      <c r="D902">
        <v>245.5</v>
      </c>
      <c r="E902" s="2">
        <v>44540.388888888891</v>
      </c>
      <c r="F902">
        <v>271.64999999999998</v>
      </c>
      <c r="G902" s="3">
        <v>0.1065</v>
      </c>
      <c r="H902">
        <v>-12528.6</v>
      </c>
      <c r="I902" s="3">
        <v>-0.12759999999999999</v>
      </c>
      <c r="J902">
        <v>400</v>
      </c>
      <c r="K902">
        <v>98200</v>
      </c>
      <c r="L902">
        <v>2356425.6</v>
      </c>
      <c r="M902">
        <v>17</v>
      </c>
      <c r="N902">
        <v>-736.98</v>
      </c>
      <c r="O902" s="3">
        <v>-0.14180000000000001</v>
      </c>
      <c r="P902" s="3">
        <v>8.8400000000000006E-2</v>
      </c>
      <c r="Q902" t="s">
        <v>20</v>
      </c>
    </row>
    <row r="903" spans="1:17">
      <c r="A903" t="s">
        <v>235</v>
      </c>
      <c r="B903" t="s">
        <v>19</v>
      </c>
      <c r="C903" s="2">
        <v>44540.388888888891</v>
      </c>
      <c r="D903">
        <v>218.1</v>
      </c>
      <c r="E903" s="2">
        <v>44540.423611111109</v>
      </c>
      <c r="F903">
        <v>248.5</v>
      </c>
      <c r="G903" s="3">
        <v>0.1394</v>
      </c>
      <c r="H903">
        <v>-14026.4</v>
      </c>
      <c r="I903" s="3">
        <v>-0.1608</v>
      </c>
      <c r="J903">
        <v>400</v>
      </c>
      <c r="K903">
        <v>87240</v>
      </c>
      <c r="L903">
        <v>2342399.2000000002</v>
      </c>
      <c r="M903">
        <v>11</v>
      </c>
      <c r="N903">
        <v>-1275.1300000000001</v>
      </c>
      <c r="O903" s="3">
        <v>-0.1394</v>
      </c>
      <c r="P903" s="3">
        <v>2.4299999999999999E-2</v>
      </c>
      <c r="Q903" t="s">
        <v>20</v>
      </c>
    </row>
    <row r="904" spans="1:17">
      <c r="A904" t="s">
        <v>253</v>
      </c>
      <c r="B904" t="s">
        <v>19</v>
      </c>
      <c r="C904" s="2">
        <v>44540.423611111109</v>
      </c>
      <c r="D904">
        <v>284.95</v>
      </c>
      <c r="E904" s="2">
        <v>44540.600694444445</v>
      </c>
      <c r="F904">
        <v>297.95</v>
      </c>
      <c r="G904" s="3">
        <v>4.5600000000000002E-2</v>
      </c>
      <c r="H904">
        <v>-7531.6</v>
      </c>
      <c r="I904" s="3">
        <v>-6.6100000000000006E-2</v>
      </c>
      <c r="J904">
        <v>400</v>
      </c>
      <c r="K904">
        <v>113980.01</v>
      </c>
      <c r="L904">
        <v>2334867.6</v>
      </c>
      <c r="M904">
        <v>52</v>
      </c>
      <c r="N904">
        <v>-144.84</v>
      </c>
      <c r="O904" s="3">
        <v>-8.5500000000000007E-2</v>
      </c>
      <c r="P904" s="3">
        <v>0.1176</v>
      </c>
      <c r="Q904" t="s">
        <v>20</v>
      </c>
    </row>
    <row r="905" spans="1:17">
      <c r="A905" t="s">
        <v>235</v>
      </c>
      <c r="B905" t="s">
        <v>19</v>
      </c>
      <c r="C905" s="2">
        <v>44540.600694444445</v>
      </c>
      <c r="D905">
        <v>217.8</v>
      </c>
      <c r="E905" s="2">
        <v>44543.513888888891</v>
      </c>
      <c r="F905">
        <v>218.1</v>
      </c>
      <c r="G905" s="3">
        <v>1.4E-3</v>
      </c>
      <c r="H905">
        <v>-1863.6</v>
      </c>
      <c r="I905" s="3">
        <v>-2.1399999999999999E-2</v>
      </c>
      <c r="J905">
        <v>400</v>
      </c>
      <c r="K905">
        <v>87120</v>
      </c>
      <c r="L905">
        <v>2333004</v>
      </c>
      <c r="M905">
        <v>52</v>
      </c>
      <c r="N905">
        <v>-35.840000000000003</v>
      </c>
      <c r="O905" s="3">
        <v>-6.9599999999999995E-2</v>
      </c>
      <c r="P905" s="3">
        <v>0.36570000000000003</v>
      </c>
      <c r="Q905" t="s">
        <v>20</v>
      </c>
    </row>
    <row r="906" spans="1:17">
      <c r="A906" t="s">
        <v>221</v>
      </c>
      <c r="B906" t="s">
        <v>19</v>
      </c>
      <c r="C906" s="2">
        <v>44543.513888888891</v>
      </c>
      <c r="D906">
        <v>238.95</v>
      </c>
      <c r="E906" s="2">
        <v>44544.5625</v>
      </c>
      <c r="F906">
        <v>182.25</v>
      </c>
      <c r="G906" s="3">
        <v>-0.23730000000000001</v>
      </c>
      <c r="H906">
        <v>20995.200000000001</v>
      </c>
      <c r="I906" s="3">
        <v>0.21970000000000001</v>
      </c>
      <c r="J906">
        <v>400</v>
      </c>
      <c r="K906">
        <v>95580</v>
      </c>
      <c r="L906">
        <v>2353999.2000000002</v>
      </c>
      <c r="M906">
        <v>91</v>
      </c>
      <c r="N906">
        <v>230.72</v>
      </c>
      <c r="O906" s="3">
        <v>-0.12089999999999999</v>
      </c>
      <c r="P906" s="3">
        <v>0.44590000000000002</v>
      </c>
      <c r="Q906" t="s">
        <v>20</v>
      </c>
    </row>
    <row r="907" spans="1:17">
      <c r="A907" t="s">
        <v>218</v>
      </c>
      <c r="B907" t="s">
        <v>19</v>
      </c>
      <c r="C907" s="2">
        <v>44544.5625</v>
      </c>
      <c r="D907">
        <v>226.05</v>
      </c>
      <c r="E907" s="2">
        <v>44545.392361111109</v>
      </c>
      <c r="F907">
        <v>283.8</v>
      </c>
      <c r="G907" s="3">
        <v>0.2555</v>
      </c>
      <c r="H907">
        <v>-25139.4</v>
      </c>
      <c r="I907" s="3">
        <v>-0.27800000000000002</v>
      </c>
      <c r="J907">
        <v>400</v>
      </c>
      <c r="K907">
        <v>90420</v>
      </c>
      <c r="L907">
        <v>2328859.7999999998</v>
      </c>
      <c r="M907">
        <v>28</v>
      </c>
      <c r="N907">
        <v>-897.84</v>
      </c>
      <c r="O907" s="3">
        <v>-0.28289999999999998</v>
      </c>
      <c r="P907" s="3">
        <v>2.46E-2</v>
      </c>
      <c r="Q907" t="s">
        <v>20</v>
      </c>
    </row>
    <row r="908" spans="1:17">
      <c r="A908" t="s">
        <v>219</v>
      </c>
      <c r="B908" t="s">
        <v>19</v>
      </c>
      <c r="C908" s="2">
        <v>44545.392361111109</v>
      </c>
      <c r="D908">
        <v>231.3</v>
      </c>
      <c r="E908" s="2">
        <v>44545.576388888891</v>
      </c>
      <c r="F908">
        <v>229.3</v>
      </c>
      <c r="G908" s="3">
        <v>-8.6E-3</v>
      </c>
      <c r="H908">
        <v>-1042.4000000000001</v>
      </c>
      <c r="I908" s="3">
        <v>-1.1299999999999999E-2</v>
      </c>
      <c r="J908">
        <v>400</v>
      </c>
      <c r="K908">
        <v>92520</v>
      </c>
      <c r="L908">
        <v>2327817.4</v>
      </c>
      <c r="M908">
        <v>54</v>
      </c>
      <c r="N908">
        <v>-19.3</v>
      </c>
      <c r="O908" s="3">
        <v>-4.3499999999999997E-2</v>
      </c>
      <c r="P908" s="3">
        <v>0.1409</v>
      </c>
      <c r="Q908" t="s">
        <v>20</v>
      </c>
    </row>
    <row r="909" spans="1:17">
      <c r="A909" t="s">
        <v>217</v>
      </c>
      <c r="B909" t="s">
        <v>19</v>
      </c>
      <c r="C909" s="2">
        <v>44545.576388888891</v>
      </c>
      <c r="D909">
        <v>227.15</v>
      </c>
      <c r="E909" s="2">
        <v>44545.635416666664</v>
      </c>
      <c r="F909">
        <v>251.35</v>
      </c>
      <c r="G909" s="3">
        <v>0.1065</v>
      </c>
      <c r="H909">
        <v>-11594</v>
      </c>
      <c r="I909" s="3">
        <v>-0.12759999999999999</v>
      </c>
      <c r="J909">
        <v>400</v>
      </c>
      <c r="K909">
        <v>90860</v>
      </c>
      <c r="L909">
        <v>2316223.4</v>
      </c>
      <c r="M909">
        <v>18</v>
      </c>
      <c r="N909">
        <v>-644.11</v>
      </c>
      <c r="O909" s="3">
        <v>-0.1065</v>
      </c>
      <c r="P909" s="3">
        <v>0.10390000000000001</v>
      </c>
      <c r="Q909" t="s">
        <v>20</v>
      </c>
    </row>
    <row r="910" spans="1:17">
      <c r="A910" t="s">
        <v>238</v>
      </c>
      <c r="B910" t="s">
        <v>19</v>
      </c>
      <c r="C910" s="2">
        <v>44545.635416666664</v>
      </c>
      <c r="D910">
        <v>261</v>
      </c>
      <c r="E910" s="2">
        <v>44546.385416666664</v>
      </c>
      <c r="F910">
        <v>311.7</v>
      </c>
      <c r="G910" s="3">
        <v>0.1943</v>
      </c>
      <c r="H910">
        <v>-25392.15</v>
      </c>
      <c r="I910" s="3">
        <v>-0.2162</v>
      </c>
      <c r="J910">
        <v>450</v>
      </c>
      <c r="K910">
        <v>117450</v>
      </c>
      <c r="L910">
        <v>2290831.25</v>
      </c>
      <c r="M910">
        <v>5</v>
      </c>
      <c r="N910">
        <v>-5078.43</v>
      </c>
      <c r="O910" s="3">
        <v>-0.25800000000000001</v>
      </c>
      <c r="P910" s="3">
        <v>2.5499999999999998E-2</v>
      </c>
      <c r="Q910" t="s">
        <v>20</v>
      </c>
    </row>
    <row r="911" spans="1:17">
      <c r="A911" t="s">
        <v>217</v>
      </c>
      <c r="B911" t="s">
        <v>19</v>
      </c>
      <c r="C911" s="2">
        <v>44546.385416666664</v>
      </c>
      <c r="D911">
        <v>182.6</v>
      </c>
      <c r="E911" s="2">
        <v>44546.472222222219</v>
      </c>
      <c r="F911">
        <v>216.5</v>
      </c>
      <c r="G911" s="3">
        <v>0.1857</v>
      </c>
      <c r="H911">
        <v>-15156.4</v>
      </c>
      <c r="I911" s="3">
        <v>-0.20749999999999999</v>
      </c>
      <c r="J911">
        <v>400</v>
      </c>
      <c r="K911">
        <v>73040</v>
      </c>
      <c r="L911">
        <v>2275674.85</v>
      </c>
      <c r="M911">
        <v>26</v>
      </c>
      <c r="N911">
        <v>-582.94000000000005</v>
      </c>
      <c r="O911" s="3">
        <v>-0.2442</v>
      </c>
      <c r="P911" s="3">
        <v>0.1021</v>
      </c>
      <c r="Q911" t="s">
        <v>20</v>
      </c>
    </row>
    <row r="912" spans="1:17">
      <c r="A912" t="s">
        <v>238</v>
      </c>
      <c r="B912" t="s">
        <v>19</v>
      </c>
      <c r="C912" s="2">
        <v>44546.472222222219</v>
      </c>
      <c r="D912">
        <v>257.60000000000002</v>
      </c>
      <c r="E912" s="2">
        <v>44546.642361111109</v>
      </c>
      <c r="F912">
        <v>281.10000000000002</v>
      </c>
      <c r="G912" s="3">
        <v>9.1200000000000003E-2</v>
      </c>
      <c r="H912">
        <v>-11554.8</v>
      </c>
      <c r="I912" s="3">
        <v>-0.11210000000000001</v>
      </c>
      <c r="J912">
        <v>400</v>
      </c>
      <c r="K912">
        <v>103040</v>
      </c>
      <c r="L912">
        <v>2264120.0499999998</v>
      </c>
      <c r="M912">
        <v>50</v>
      </c>
      <c r="N912">
        <v>-231.1</v>
      </c>
      <c r="O912" s="3">
        <v>-0.1007</v>
      </c>
      <c r="P912" s="3">
        <v>0.1201</v>
      </c>
      <c r="Q912" t="s">
        <v>20</v>
      </c>
    </row>
    <row r="913" spans="1:17">
      <c r="A913" t="s">
        <v>237</v>
      </c>
      <c r="B913" t="s">
        <v>19</v>
      </c>
      <c r="C913" s="2">
        <v>44547.385416666664</v>
      </c>
      <c r="D913">
        <v>184.25</v>
      </c>
      <c r="E913" s="2">
        <v>44547.388888888891</v>
      </c>
      <c r="F913">
        <v>198.55</v>
      </c>
      <c r="G913" s="3">
        <v>7.7600000000000002E-2</v>
      </c>
      <c r="H913">
        <v>-7251.2</v>
      </c>
      <c r="I913" s="3">
        <v>-9.8400000000000001E-2</v>
      </c>
      <c r="J913">
        <v>400</v>
      </c>
      <c r="K913">
        <v>73700</v>
      </c>
      <c r="L913">
        <v>2256868.85</v>
      </c>
      <c r="M913">
        <v>2</v>
      </c>
      <c r="N913">
        <v>-3625.6</v>
      </c>
      <c r="O913" s="3">
        <v>-7.7600000000000002E-2</v>
      </c>
      <c r="P913" s="3">
        <v>0.1588</v>
      </c>
      <c r="Q913" t="s">
        <v>20</v>
      </c>
    </row>
    <row r="914" spans="1:17">
      <c r="A914" t="s">
        <v>238</v>
      </c>
      <c r="B914" t="s">
        <v>19</v>
      </c>
      <c r="C914" s="2">
        <v>44547.388888888891</v>
      </c>
      <c r="D914">
        <v>207.95</v>
      </c>
      <c r="E914" s="2">
        <v>44551.385416666664</v>
      </c>
      <c r="F914">
        <v>43.2</v>
      </c>
      <c r="G914" s="3">
        <v>-0.7923</v>
      </c>
      <c r="H914">
        <v>64895.4</v>
      </c>
      <c r="I914" s="3">
        <v>0.7802</v>
      </c>
      <c r="J914">
        <v>400</v>
      </c>
      <c r="K914">
        <v>83180</v>
      </c>
      <c r="L914">
        <v>2321764.25</v>
      </c>
      <c r="M914">
        <v>152</v>
      </c>
      <c r="N914">
        <v>426.94</v>
      </c>
      <c r="O914" s="3">
        <v>-6.4399999999999999E-2</v>
      </c>
      <c r="P914" s="3">
        <v>0.88270000000000004</v>
      </c>
      <c r="Q914" t="s">
        <v>20</v>
      </c>
    </row>
    <row r="915" spans="1:17">
      <c r="A915" t="s">
        <v>375</v>
      </c>
      <c r="B915" t="s">
        <v>19</v>
      </c>
      <c r="C915" s="2">
        <v>44551.385416666664</v>
      </c>
      <c r="D915">
        <v>186.95</v>
      </c>
      <c r="E915" s="2">
        <v>44551.604166666664</v>
      </c>
      <c r="F915">
        <v>218.45</v>
      </c>
      <c r="G915" s="3">
        <v>0.16850000000000001</v>
      </c>
      <c r="H915">
        <v>-15999.3</v>
      </c>
      <c r="I915" s="3">
        <v>-0.19020000000000001</v>
      </c>
      <c r="J915">
        <v>450</v>
      </c>
      <c r="K915">
        <v>84127.5</v>
      </c>
      <c r="L915">
        <v>2305764.9500000002</v>
      </c>
      <c r="M915">
        <v>64</v>
      </c>
      <c r="N915">
        <v>-249.99</v>
      </c>
      <c r="O915" s="3">
        <v>-0.1706</v>
      </c>
      <c r="P915" s="3">
        <v>0.35759999999999997</v>
      </c>
      <c r="Q915" t="s">
        <v>20</v>
      </c>
    </row>
    <row r="916" spans="1:17">
      <c r="A916" t="s">
        <v>239</v>
      </c>
      <c r="B916" t="s">
        <v>19</v>
      </c>
      <c r="C916" s="2">
        <v>44551.604166666664</v>
      </c>
      <c r="D916">
        <v>200.7</v>
      </c>
      <c r="E916" s="2">
        <v>44552.385416666664</v>
      </c>
      <c r="F916">
        <v>306.60000000000002</v>
      </c>
      <c r="G916" s="3">
        <v>0.52769999999999995</v>
      </c>
      <c r="H916">
        <v>-49937.85</v>
      </c>
      <c r="I916" s="3">
        <v>-0.55289999999999995</v>
      </c>
      <c r="J916">
        <v>450</v>
      </c>
      <c r="K916">
        <v>90315</v>
      </c>
      <c r="L916">
        <v>2255827.1</v>
      </c>
      <c r="M916">
        <v>14</v>
      </c>
      <c r="N916">
        <v>-3566.99</v>
      </c>
      <c r="O916" s="3">
        <v>-0.52769999999999995</v>
      </c>
      <c r="P916" s="3">
        <v>4.2799999999999998E-2</v>
      </c>
      <c r="Q916" t="s">
        <v>20</v>
      </c>
    </row>
    <row r="917" spans="1:17">
      <c r="A917" t="s">
        <v>240</v>
      </c>
      <c r="B917" t="s">
        <v>19</v>
      </c>
      <c r="C917" s="2">
        <v>44552.385416666664</v>
      </c>
      <c r="D917">
        <v>158.15</v>
      </c>
      <c r="E917" s="2">
        <v>44554.399305555555</v>
      </c>
      <c r="F917">
        <v>95.7</v>
      </c>
      <c r="G917" s="3">
        <v>-0.39489999999999997</v>
      </c>
      <c r="H917">
        <v>26960.18</v>
      </c>
      <c r="I917" s="3">
        <v>0.37880000000000003</v>
      </c>
      <c r="J917">
        <v>450</v>
      </c>
      <c r="K917">
        <v>71167.5</v>
      </c>
      <c r="L917">
        <v>2282787.2799999998</v>
      </c>
      <c r="M917">
        <v>157</v>
      </c>
      <c r="N917">
        <v>171.72</v>
      </c>
      <c r="O917" s="3">
        <v>-0.26939999999999997</v>
      </c>
      <c r="P917" s="3">
        <v>0.67820000000000003</v>
      </c>
      <c r="Q917" t="s">
        <v>20</v>
      </c>
    </row>
    <row r="918" spans="1:17">
      <c r="A918" t="s">
        <v>241</v>
      </c>
      <c r="B918" t="s">
        <v>19</v>
      </c>
      <c r="C918" s="2">
        <v>44554.399305555555</v>
      </c>
      <c r="D918">
        <v>154.94999999999999</v>
      </c>
      <c r="E918" s="2">
        <v>44554.586805555555</v>
      </c>
      <c r="F918">
        <v>157.19999999999999</v>
      </c>
      <c r="G918" s="3">
        <v>1.4500000000000001E-2</v>
      </c>
      <c r="H918">
        <v>-2417.1799999999998</v>
      </c>
      <c r="I918" s="3">
        <v>-3.4700000000000002E-2</v>
      </c>
      <c r="J918">
        <v>450</v>
      </c>
      <c r="K918">
        <v>69727.5</v>
      </c>
      <c r="L918">
        <v>2280370.11</v>
      </c>
      <c r="M918">
        <v>55</v>
      </c>
      <c r="N918">
        <v>-43.95</v>
      </c>
      <c r="O918" s="3">
        <v>-0.112</v>
      </c>
      <c r="P918" s="3">
        <v>0.32779999999999998</v>
      </c>
      <c r="Q918" t="s">
        <v>20</v>
      </c>
    </row>
    <row r="919" spans="1:17">
      <c r="A919" t="s">
        <v>242</v>
      </c>
      <c r="B919" t="s">
        <v>19</v>
      </c>
      <c r="C919" s="2">
        <v>44554.586805555555</v>
      </c>
      <c r="D919">
        <v>114.1</v>
      </c>
      <c r="E919" s="2">
        <v>44557.385416666664</v>
      </c>
      <c r="F919">
        <v>193.45</v>
      </c>
      <c r="G919" s="3">
        <v>0.69540000000000002</v>
      </c>
      <c r="H919">
        <v>-37091.47</v>
      </c>
      <c r="I919" s="3">
        <v>-0.72240000000000004</v>
      </c>
      <c r="J919">
        <v>450</v>
      </c>
      <c r="K919">
        <v>51345</v>
      </c>
      <c r="L919">
        <v>2243278.63</v>
      </c>
      <c r="M919">
        <v>19</v>
      </c>
      <c r="N919">
        <v>-1952.18</v>
      </c>
      <c r="O919" s="3">
        <v>-0.69540000000000002</v>
      </c>
      <c r="P919" s="3">
        <v>0.16739999999999999</v>
      </c>
      <c r="Q919" t="s">
        <v>20</v>
      </c>
    </row>
    <row r="920" spans="1:17">
      <c r="A920" t="s">
        <v>255</v>
      </c>
      <c r="B920" t="s">
        <v>19</v>
      </c>
      <c r="C920" s="2">
        <v>44557.385416666664</v>
      </c>
      <c r="D920">
        <v>119.3</v>
      </c>
      <c r="E920" s="2">
        <v>44557.444444444445</v>
      </c>
      <c r="F920">
        <v>201</v>
      </c>
      <c r="G920" s="3">
        <v>0.68479999999999996</v>
      </c>
      <c r="H920">
        <v>-38206.35</v>
      </c>
      <c r="I920" s="3">
        <v>-0.7117</v>
      </c>
      <c r="J920">
        <v>450</v>
      </c>
      <c r="K920">
        <v>53685</v>
      </c>
      <c r="L920">
        <v>2205072.2799999998</v>
      </c>
      <c r="M920">
        <v>18</v>
      </c>
      <c r="N920">
        <v>-2122.5700000000002</v>
      </c>
      <c r="O920" s="3">
        <v>-0.68479999999999996</v>
      </c>
      <c r="P920" s="3">
        <v>0.16350000000000001</v>
      </c>
      <c r="Q920" t="s">
        <v>20</v>
      </c>
    </row>
    <row r="921" spans="1:17">
      <c r="A921" t="s">
        <v>242</v>
      </c>
      <c r="B921" t="s">
        <v>19</v>
      </c>
      <c r="C921" s="2">
        <v>44557.444444444445</v>
      </c>
      <c r="D921">
        <v>112.8</v>
      </c>
      <c r="E921" s="2">
        <v>44559.510416666664</v>
      </c>
      <c r="F921">
        <v>15.25</v>
      </c>
      <c r="G921" s="3">
        <v>-0.86480000000000001</v>
      </c>
      <c r="H921">
        <v>38507.800000000003</v>
      </c>
      <c r="I921" s="3">
        <v>0.85350000000000004</v>
      </c>
      <c r="J921">
        <v>400</v>
      </c>
      <c r="K921">
        <v>45120</v>
      </c>
      <c r="L921">
        <v>2243580.08</v>
      </c>
      <c r="M921">
        <v>172</v>
      </c>
      <c r="N921">
        <v>223.88</v>
      </c>
      <c r="O921" s="3">
        <v>-0.1764</v>
      </c>
      <c r="P921" s="3">
        <v>0.92910000000000004</v>
      </c>
      <c r="Q921" t="s">
        <v>20</v>
      </c>
    </row>
    <row r="922" spans="1:17">
      <c r="A922" t="s">
        <v>238</v>
      </c>
      <c r="B922" t="s">
        <v>19</v>
      </c>
      <c r="C922" s="2">
        <v>44559.510416666664</v>
      </c>
      <c r="D922">
        <v>69.3</v>
      </c>
      <c r="E922" s="2">
        <v>44559.625</v>
      </c>
      <c r="F922">
        <v>85.85</v>
      </c>
      <c r="G922" s="3">
        <v>0.23880000000000001</v>
      </c>
      <c r="H922">
        <v>-7240.6</v>
      </c>
      <c r="I922" s="3">
        <v>-0.26119999999999999</v>
      </c>
      <c r="J922">
        <v>400</v>
      </c>
      <c r="K922">
        <v>27720</v>
      </c>
      <c r="L922">
        <v>2236339.48</v>
      </c>
      <c r="M922">
        <v>34</v>
      </c>
      <c r="N922">
        <v>-212.96</v>
      </c>
      <c r="O922" s="3">
        <v>-0.3629</v>
      </c>
      <c r="P922" s="3">
        <v>4.4699999999999997E-2</v>
      </c>
      <c r="Q922" t="s">
        <v>20</v>
      </c>
    </row>
    <row r="923" spans="1:17">
      <c r="A923" t="s">
        <v>237</v>
      </c>
      <c r="B923" t="s">
        <v>19</v>
      </c>
      <c r="C923" s="2">
        <v>44559.625</v>
      </c>
      <c r="D923">
        <v>39.4</v>
      </c>
      <c r="E923" s="2">
        <v>44559.638888888891</v>
      </c>
      <c r="F923">
        <v>58.25</v>
      </c>
      <c r="G923" s="3">
        <v>0.47839999999999999</v>
      </c>
      <c r="H923">
        <v>-7930.6</v>
      </c>
      <c r="I923" s="3">
        <v>-0.50319999999999998</v>
      </c>
      <c r="J923">
        <v>400</v>
      </c>
      <c r="K923">
        <v>15760</v>
      </c>
      <c r="L923">
        <v>2228408.88</v>
      </c>
      <c r="M923">
        <v>5</v>
      </c>
      <c r="N923">
        <v>-1586.12</v>
      </c>
      <c r="O923" s="3">
        <v>-0.47839999999999999</v>
      </c>
      <c r="P923" s="3">
        <v>0.1396</v>
      </c>
      <c r="Q923" t="s">
        <v>20</v>
      </c>
    </row>
    <row r="924" spans="1:17">
      <c r="A924" t="s">
        <v>238</v>
      </c>
      <c r="B924" t="s">
        <v>19</v>
      </c>
      <c r="C924" s="2">
        <v>44559.638888888891</v>
      </c>
      <c r="D924">
        <v>54</v>
      </c>
      <c r="E924" s="2">
        <v>44560.416666666664</v>
      </c>
      <c r="F924">
        <v>58.55</v>
      </c>
      <c r="G924" s="3">
        <v>8.43E-2</v>
      </c>
      <c r="H924">
        <v>-2270.1999999999998</v>
      </c>
      <c r="I924" s="3">
        <v>-0.1051</v>
      </c>
      <c r="J924">
        <v>400</v>
      </c>
      <c r="K924">
        <v>21600</v>
      </c>
      <c r="L924">
        <v>2226138.6800000002</v>
      </c>
      <c r="M924">
        <v>13</v>
      </c>
      <c r="N924">
        <v>-174.63</v>
      </c>
      <c r="O924" s="3">
        <v>-0.23150000000000001</v>
      </c>
      <c r="P924" s="3">
        <v>0.45650000000000002</v>
      </c>
      <c r="Q924" t="s">
        <v>20</v>
      </c>
    </row>
    <row r="925" spans="1:17">
      <c r="A925" t="s">
        <v>237</v>
      </c>
      <c r="B925" t="s">
        <v>19</v>
      </c>
      <c r="C925" s="2">
        <v>44560.416666666664</v>
      </c>
      <c r="D925">
        <v>24.4</v>
      </c>
      <c r="E925" s="2">
        <v>44560.604166666664</v>
      </c>
      <c r="F925">
        <v>13.8</v>
      </c>
      <c r="G925" s="3">
        <v>-0.43440000000000001</v>
      </c>
      <c r="H925">
        <v>4087.2</v>
      </c>
      <c r="I925" s="3">
        <v>0.41880000000000001</v>
      </c>
      <c r="J925">
        <v>400</v>
      </c>
      <c r="K925">
        <v>9760</v>
      </c>
      <c r="L925">
        <v>2230225.88</v>
      </c>
      <c r="M925">
        <v>55</v>
      </c>
      <c r="N925">
        <v>74.31</v>
      </c>
      <c r="O925" s="3">
        <v>-0.26640000000000003</v>
      </c>
      <c r="P925" s="3">
        <v>0.69259999999999999</v>
      </c>
      <c r="Q925" t="s">
        <v>20</v>
      </c>
    </row>
    <row r="926" spans="1:17">
      <c r="A926" t="s">
        <v>238</v>
      </c>
      <c r="B926" t="s">
        <v>19</v>
      </c>
      <c r="C926" s="2">
        <v>44560.604166666664</v>
      </c>
      <c r="D926">
        <v>26.8</v>
      </c>
      <c r="E926" s="2">
        <v>44560.642361111109</v>
      </c>
      <c r="F926">
        <v>4.4000000000000004</v>
      </c>
      <c r="G926" s="3">
        <v>-0.83579999999999999</v>
      </c>
      <c r="H926">
        <v>8835.2000000000007</v>
      </c>
      <c r="I926" s="3">
        <v>0.82420000000000004</v>
      </c>
      <c r="J926">
        <v>400</v>
      </c>
      <c r="K926">
        <v>10720</v>
      </c>
      <c r="L926">
        <v>2239061.08</v>
      </c>
      <c r="M926">
        <v>12</v>
      </c>
      <c r="N926">
        <v>736.27</v>
      </c>
      <c r="O926" s="3">
        <v>-0.32090000000000002</v>
      </c>
      <c r="P926" s="3">
        <v>0.8881</v>
      </c>
      <c r="Q926" t="s">
        <v>20</v>
      </c>
    </row>
    <row r="927" spans="1:17">
      <c r="A927" t="s">
        <v>217</v>
      </c>
      <c r="B927" t="s">
        <v>19</v>
      </c>
      <c r="C927" s="2">
        <v>44561.385416666664</v>
      </c>
      <c r="D927">
        <v>282.25</v>
      </c>
      <c r="E927" s="2">
        <v>44567.385416666664</v>
      </c>
      <c r="F927">
        <v>118.95</v>
      </c>
      <c r="G927" s="3">
        <v>-0.5786</v>
      </c>
      <c r="H927">
        <v>63715.199999999997</v>
      </c>
      <c r="I927" s="3">
        <v>0.56440000000000001</v>
      </c>
      <c r="J927">
        <v>400</v>
      </c>
      <c r="K927">
        <v>112900</v>
      </c>
      <c r="L927">
        <v>2302776.2799999998</v>
      </c>
      <c r="M927">
        <v>305</v>
      </c>
      <c r="N927">
        <v>208.9</v>
      </c>
      <c r="O927" s="3">
        <v>-0.12970000000000001</v>
      </c>
      <c r="P927" s="3">
        <v>0.69689999999999996</v>
      </c>
      <c r="Q927" t="s">
        <v>20</v>
      </c>
    </row>
    <row r="928" spans="1:17">
      <c r="A928" t="s">
        <v>224</v>
      </c>
      <c r="B928" t="s">
        <v>19</v>
      </c>
      <c r="C928" s="2">
        <v>44567.385416666664</v>
      </c>
      <c r="D928">
        <v>326.8</v>
      </c>
      <c r="E928" s="2">
        <v>44567.600694444445</v>
      </c>
      <c r="F928">
        <v>336.75</v>
      </c>
      <c r="G928" s="3">
        <v>3.04E-2</v>
      </c>
      <c r="H928">
        <v>-6634.2</v>
      </c>
      <c r="I928" s="3">
        <v>-5.0799999999999998E-2</v>
      </c>
      <c r="J928">
        <v>400</v>
      </c>
      <c r="K928">
        <v>130719.99</v>
      </c>
      <c r="L928">
        <v>2296142.08</v>
      </c>
      <c r="M928">
        <v>63</v>
      </c>
      <c r="N928">
        <v>-105.3</v>
      </c>
      <c r="O928" s="3">
        <v>-9.1200000000000003E-2</v>
      </c>
      <c r="P928" s="3">
        <v>0.15240000000000001</v>
      </c>
      <c r="Q928" t="s">
        <v>20</v>
      </c>
    </row>
    <row r="929" spans="1:17">
      <c r="A929" t="s">
        <v>226</v>
      </c>
      <c r="B929" t="s">
        <v>19</v>
      </c>
      <c r="C929" s="2">
        <v>44567.600694444445</v>
      </c>
      <c r="D929">
        <v>262.7</v>
      </c>
      <c r="E929" s="2">
        <v>44568.510416666664</v>
      </c>
      <c r="F929">
        <v>251.2</v>
      </c>
      <c r="G929" s="3">
        <v>-4.3799999999999999E-2</v>
      </c>
      <c r="H929">
        <v>2544.4</v>
      </c>
      <c r="I929" s="3">
        <v>2.4199999999999999E-2</v>
      </c>
      <c r="J929">
        <v>400</v>
      </c>
      <c r="K929">
        <v>105080.01</v>
      </c>
      <c r="L929">
        <v>2298686.48</v>
      </c>
      <c r="M929">
        <v>51</v>
      </c>
      <c r="N929">
        <v>49.89</v>
      </c>
      <c r="O929" s="3">
        <v>-0.1285</v>
      </c>
      <c r="P929" s="3">
        <v>0.24340000000000001</v>
      </c>
      <c r="Q929" t="s">
        <v>20</v>
      </c>
    </row>
    <row r="930" spans="1:17">
      <c r="A930" t="s">
        <v>225</v>
      </c>
      <c r="B930" t="s">
        <v>19</v>
      </c>
      <c r="C930" s="2">
        <v>44568.510416666664</v>
      </c>
      <c r="D930">
        <v>270.05</v>
      </c>
      <c r="E930" s="2">
        <v>44568.638888888891</v>
      </c>
      <c r="F930">
        <v>287.95</v>
      </c>
      <c r="G930" s="3">
        <v>6.6299999999999998E-2</v>
      </c>
      <c r="H930">
        <v>-9392</v>
      </c>
      <c r="I930" s="3">
        <v>-8.6900000000000005E-2</v>
      </c>
      <c r="J930">
        <v>400</v>
      </c>
      <c r="K930">
        <v>108019.99</v>
      </c>
      <c r="L930">
        <v>2289294.48</v>
      </c>
      <c r="M930">
        <v>38</v>
      </c>
      <c r="N930">
        <v>-247.16</v>
      </c>
      <c r="O930" s="3">
        <v>-6.6299999999999998E-2</v>
      </c>
      <c r="P930" s="3">
        <v>0.1394</v>
      </c>
      <c r="Q930" t="s">
        <v>20</v>
      </c>
    </row>
    <row r="931" spans="1:17">
      <c r="A931" t="s">
        <v>226</v>
      </c>
      <c r="B931" t="s">
        <v>19</v>
      </c>
      <c r="C931" s="2">
        <v>44568.638888888891</v>
      </c>
      <c r="D931">
        <v>226.6</v>
      </c>
      <c r="E931" s="2">
        <v>44574.440972222219</v>
      </c>
      <c r="F931">
        <v>82.7</v>
      </c>
      <c r="G931" s="3">
        <v>-0.63500000000000001</v>
      </c>
      <c r="H931">
        <v>56322.8</v>
      </c>
      <c r="I931" s="3">
        <v>0.62139999999999995</v>
      </c>
      <c r="J931">
        <v>400</v>
      </c>
      <c r="K931">
        <v>90640</v>
      </c>
      <c r="L931">
        <v>2345617.2799999998</v>
      </c>
      <c r="M931">
        <v>248</v>
      </c>
      <c r="N931">
        <v>227.11</v>
      </c>
      <c r="O931" s="3">
        <v>-3.8199999999999998E-2</v>
      </c>
      <c r="P931" s="3">
        <v>0.72240000000000004</v>
      </c>
      <c r="Q931" t="s">
        <v>20</v>
      </c>
    </row>
    <row r="932" spans="1:17">
      <c r="A932" t="s">
        <v>243</v>
      </c>
      <c r="B932" t="s">
        <v>19</v>
      </c>
      <c r="C932" s="2">
        <v>44574.440972222219</v>
      </c>
      <c r="D932">
        <v>215.65</v>
      </c>
      <c r="E932" s="2">
        <v>44574.496527777781</v>
      </c>
      <c r="F932">
        <v>246.25</v>
      </c>
      <c r="G932" s="3">
        <v>0.1419</v>
      </c>
      <c r="H932">
        <v>-14087.6</v>
      </c>
      <c r="I932" s="3">
        <v>-0.1633</v>
      </c>
      <c r="J932">
        <v>400</v>
      </c>
      <c r="K932">
        <v>86260</v>
      </c>
      <c r="L932">
        <v>2331529.6800000002</v>
      </c>
      <c r="M932">
        <v>17</v>
      </c>
      <c r="N932">
        <v>-828.68</v>
      </c>
      <c r="O932" s="3">
        <v>-0.1419</v>
      </c>
      <c r="P932" s="3">
        <v>2.06E-2</v>
      </c>
      <c r="Q932" t="s">
        <v>20</v>
      </c>
    </row>
    <row r="933" spans="1:17">
      <c r="A933" t="s">
        <v>233</v>
      </c>
      <c r="B933" t="s">
        <v>19</v>
      </c>
      <c r="C933" s="2">
        <v>44574.496527777781</v>
      </c>
      <c r="D933">
        <v>173.95</v>
      </c>
      <c r="E933" s="2">
        <v>44574.555555555555</v>
      </c>
      <c r="F933">
        <v>194.9</v>
      </c>
      <c r="G933" s="3">
        <v>0.12039999999999999</v>
      </c>
      <c r="H933">
        <v>-9855.4</v>
      </c>
      <c r="I933" s="3">
        <v>-0.1416</v>
      </c>
      <c r="J933">
        <v>400</v>
      </c>
      <c r="K933">
        <v>69580</v>
      </c>
      <c r="L933">
        <v>2321674.2799999998</v>
      </c>
      <c r="M933">
        <v>18</v>
      </c>
      <c r="N933">
        <v>-547.52</v>
      </c>
      <c r="O933" s="3">
        <v>-0.12039999999999999</v>
      </c>
      <c r="P933" s="3">
        <v>3.7699999999999997E-2</v>
      </c>
      <c r="Q933" t="s">
        <v>20</v>
      </c>
    </row>
    <row r="934" spans="1:17">
      <c r="A934" t="s">
        <v>243</v>
      </c>
      <c r="B934" t="s">
        <v>19</v>
      </c>
      <c r="C934" s="2">
        <v>44574.555555555555</v>
      </c>
      <c r="D934">
        <v>217.3</v>
      </c>
      <c r="E934" s="2">
        <v>44574.625</v>
      </c>
      <c r="F934">
        <v>242.35</v>
      </c>
      <c r="G934" s="3">
        <v>0.1153</v>
      </c>
      <c r="H934">
        <v>-11858.6</v>
      </c>
      <c r="I934" s="3">
        <v>-0.13639999999999999</v>
      </c>
      <c r="J934">
        <v>400</v>
      </c>
      <c r="K934">
        <v>86920</v>
      </c>
      <c r="L934">
        <v>2309815.6800000002</v>
      </c>
      <c r="M934">
        <v>21</v>
      </c>
      <c r="N934">
        <v>-564.70000000000005</v>
      </c>
      <c r="O934" s="3">
        <v>-0.1351</v>
      </c>
      <c r="P934" s="3">
        <v>4.5999999999999999E-3</v>
      </c>
      <c r="Q934" t="s">
        <v>20</v>
      </c>
    </row>
    <row r="935" spans="1:17">
      <c r="A935" t="s">
        <v>258</v>
      </c>
      <c r="B935" t="s">
        <v>19</v>
      </c>
      <c r="C935" s="2">
        <v>44574.625</v>
      </c>
      <c r="D935">
        <v>209.1</v>
      </c>
      <c r="E935" s="2">
        <v>44575.385416666664</v>
      </c>
      <c r="F935">
        <v>270.7</v>
      </c>
      <c r="G935" s="3">
        <v>0.29459999999999997</v>
      </c>
      <c r="H935">
        <v>-26559.200000000001</v>
      </c>
      <c r="I935" s="3">
        <v>-0.3175</v>
      </c>
      <c r="J935">
        <v>400</v>
      </c>
      <c r="K935">
        <v>83640</v>
      </c>
      <c r="L935">
        <v>2283256.48</v>
      </c>
      <c r="M935">
        <v>8</v>
      </c>
      <c r="N935">
        <v>-3319.9</v>
      </c>
      <c r="O935" s="3">
        <v>-0.29459999999999997</v>
      </c>
      <c r="P935" s="3">
        <v>5.21E-2</v>
      </c>
      <c r="Q935" t="s">
        <v>20</v>
      </c>
    </row>
    <row r="936" spans="1:17">
      <c r="A936" t="s">
        <v>232</v>
      </c>
      <c r="B936" t="s">
        <v>19</v>
      </c>
      <c r="C936" s="2">
        <v>44575.385416666664</v>
      </c>
      <c r="D936">
        <v>226.55</v>
      </c>
      <c r="E936" s="2">
        <v>44575.520833333336</v>
      </c>
      <c r="F936">
        <v>268.14999999999998</v>
      </c>
      <c r="G936" s="3">
        <v>0.18360000000000001</v>
      </c>
      <c r="H936">
        <v>-18618.8</v>
      </c>
      <c r="I936" s="3">
        <v>-0.20549999999999999</v>
      </c>
      <c r="J936">
        <v>400</v>
      </c>
      <c r="K936">
        <v>90620</v>
      </c>
      <c r="L936">
        <v>2264637.6800000002</v>
      </c>
      <c r="M936">
        <v>40</v>
      </c>
      <c r="N936">
        <v>-465.47</v>
      </c>
      <c r="O936" s="3">
        <v>-0.30880000000000002</v>
      </c>
      <c r="P936" s="3">
        <v>1.8499999999999999E-2</v>
      </c>
      <c r="Q936" t="s">
        <v>20</v>
      </c>
    </row>
    <row r="937" spans="1:17">
      <c r="A937" t="s">
        <v>233</v>
      </c>
      <c r="B937" t="s">
        <v>19</v>
      </c>
      <c r="C937" s="2">
        <v>44575.520833333336</v>
      </c>
      <c r="D937">
        <v>177.85</v>
      </c>
      <c r="E937" s="2">
        <v>44579.399305555555</v>
      </c>
      <c r="F937">
        <v>131.30000000000001</v>
      </c>
      <c r="G937" s="3">
        <v>-0.26169999999999999</v>
      </c>
      <c r="H937">
        <v>17383.400000000001</v>
      </c>
      <c r="I937" s="3">
        <v>0.24440000000000001</v>
      </c>
      <c r="J937">
        <v>400</v>
      </c>
      <c r="K937">
        <v>71140</v>
      </c>
      <c r="L937">
        <v>2282021.08</v>
      </c>
      <c r="M937">
        <v>118</v>
      </c>
      <c r="N937">
        <v>147.32</v>
      </c>
      <c r="O937" s="3">
        <v>-3.7100000000000001E-2</v>
      </c>
      <c r="P937" s="3">
        <v>0.42930000000000001</v>
      </c>
      <c r="Q937" t="s">
        <v>20</v>
      </c>
    </row>
    <row r="938" spans="1:17">
      <c r="A938" t="s">
        <v>257</v>
      </c>
      <c r="B938" t="s">
        <v>19</v>
      </c>
      <c r="C938" s="2">
        <v>44579.399305555555</v>
      </c>
      <c r="D938">
        <v>169</v>
      </c>
      <c r="E938" s="2">
        <v>44579.534722222219</v>
      </c>
      <c r="F938">
        <v>164</v>
      </c>
      <c r="G938" s="3">
        <v>-2.9600000000000001E-2</v>
      </c>
      <c r="H938">
        <v>668</v>
      </c>
      <c r="I938" s="3">
        <v>9.9000000000000008E-3</v>
      </c>
      <c r="J938">
        <v>400</v>
      </c>
      <c r="K938">
        <v>67600</v>
      </c>
      <c r="L938">
        <v>2282689.08</v>
      </c>
      <c r="M938">
        <v>40</v>
      </c>
      <c r="N938">
        <v>16.7</v>
      </c>
      <c r="O938" s="3">
        <v>-0.11749999999999999</v>
      </c>
      <c r="P938" s="3">
        <v>0.22339999999999999</v>
      </c>
      <c r="Q938" t="s">
        <v>20</v>
      </c>
    </row>
    <row r="939" spans="1:17">
      <c r="A939" t="s">
        <v>258</v>
      </c>
      <c r="B939" t="s">
        <v>19</v>
      </c>
      <c r="C939" s="2">
        <v>44579.534722222219</v>
      </c>
      <c r="D939">
        <v>178.3</v>
      </c>
      <c r="E939" s="2">
        <v>44579.607638888891</v>
      </c>
      <c r="F939">
        <v>213.1</v>
      </c>
      <c r="G939" s="3">
        <v>0.19520000000000001</v>
      </c>
      <c r="H939">
        <v>-15485.6</v>
      </c>
      <c r="I939" s="3">
        <v>-0.21709999999999999</v>
      </c>
      <c r="J939">
        <v>400</v>
      </c>
      <c r="K939">
        <v>71320</v>
      </c>
      <c r="L939">
        <v>2267203.48</v>
      </c>
      <c r="M939">
        <v>22</v>
      </c>
      <c r="N939">
        <v>-703.89</v>
      </c>
      <c r="O939" s="3">
        <v>-0.19520000000000001</v>
      </c>
      <c r="P939" s="3">
        <v>0.1447</v>
      </c>
      <c r="Q939" t="s">
        <v>20</v>
      </c>
    </row>
    <row r="940" spans="1:17">
      <c r="A940" t="s">
        <v>243</v>
      </c>
      <c r="B940" t="s">
        <v>19</v>
      </c>
      <c r="C940" s="2">
        <v>44579.607638888891</v>
      </c>
      <c r="D940">
        <v>186.1</v>
      </c>
      <c r="E940" s="2">
        <v>44582.548611111109</v>
      </c>
      <c r="F940">
        <v>14.6</v>
      </c>
      <c r="G940" s="3">
        <v>-0.92149999999999999</v>
      </c>
      <c r="H940">
        <v>67797.2</v>
      </c>
      <c r="I940" s="3">
        <v>0.91080000000000005</v>
      </c>
      <c r="J940">
        <v>400</v>
      </c>
      <c r="K940">
        <v>74440</v>
      </c>
      <c r="L940">
        <v>2335000.6800000002</v>
      </c>
      <c r="M940">
        <v>212</v>
      </c>
      <c r="N940">
        <v>319.8</v>
      </c>
      <c r="O940" s="3">
        <v>-0.104</v>
      </c>
      <c r="P940" s="3">
        <v>0.94950000000000001</v>
      </c>
      <c r="Q940" t="s">
        <v>20</v>
      </c>
    </row>
    <row r="941" spans="1:17">
      <c r="A941" t="s">
        <v>223</v>
      </c>
      <c r="B941" t="s">
        <v>19</v>
      </c>
      <c r="C941" s="2">
        <v>44582.548611111109</v>
      </c>
      <c r="D941">
        <v>142.30000000000001</v>
      </c>
      <c r="E941" s="2">
        <v>44582.597222222219</v>
      </c>
      <c r="F941">
        <v>217.4</v>
      </c>
      <c r="G941" s="3">
        <v>0.52780000000000005</v>
      </c>
      <c r="H941">
        <v>-31478.799999999999</v>
      </c>
      <c r="I941" s="3">
        <v>-0.55300000000000005</v>
      </c>
      <c r="J941">
        <v>400</v>
      </c>
      <c r="K941">
        <v>56920</v>
      </c>
      <c r="L941">
        <v>2303521.88</v>
      </c>
      <c r="M941">
        <v>15</v>
      </c>
      <c r="N941">
        <v>-2098.59</v>
      </c>
      <c r="O941" s="3">
        <v>-0.52780000000000005</v>
      </c>
      <c r="P941" s="3">
        <v>2.0400000000000001E-2</v>
      </c>
      <c r="Q941" t="s">
        <v>20</v>
      </c>
    </row>
    <row r="942" spans="1:17">
      <c r="A942" t="s">
        <v>254</v>
      </c>
      <c r="B942" t="s">
        <v>19</v>
      </c>
      <c r="C942" s="2">
        <v>44582.597222222219</v>
      </c>
      <c r="D942">
        <v>145.4</v>
      </c>
      <c r="E942" s="2">
        <v>44586.545138888891</v>
      </c>
      <c r="F942">
        <v>7.85</v>
      </c>
      <c r="G942" s="3">
        <v>-0.94599999999999995</v>
      </c>
      <c r="H942">
        <v>54407</v>
      </c>
      <c r="I942" s="3">
        <v>0.9355</v>
      </c>
      <c r="J942">
        <v>400</v>
      </c>
      <c r="K942">
        <v>58160</v>
      </c>
      <c r="L942">
        <v>2357928.88</v>
      </c>
      <c r="M942">
        <v>138</v>
      </c>
      <c r="N942">
        <v>394.25</v>
      </c>
      <c r="O942" s="3">
        <v>-0.18290000000000001</v>
      </c>
      <c r="P942" s="3">
        <v>0.9546</v>
      </c>
      <c r="Q942" t="s">
        <v>20</v>
      </c>
    </row>
    <row r="943" spans="1:17">
      <c r="A943" t="s">
        <v>236</v>
      </c>
      <c r="B943" t="s">
        <v>19</v>
      </c>
      <c r="C943" s="2">
        <v>44586.545138888891</v>
      </c>
      <c r="D943">
        <v>117.2</v>
      </c>
      <c r="E943" s="2">
        <v>44588.385416666664</v>
      </c>
      <c r="F943">
        <v>169.3</v>
      </c>
      <c r="G943" s="3">
        <v>0.44450000000000001</v>
      </c>
      <c r="H943">
        <v>-24734.25</v>
      </c>
      <c r="I943" s="3">
        <v>-0.46899999999999997</v>
      </c>
      <c r="J943">
        <v>450</v>
      </c>
      <c r="K943">
        <v>52740</v>
      </c>
      <c r="L943">
        <v>2333194.63</v>
      </c>
      <c r="M943">
        <v>31</v>
      </c>
      <c r="N943">
        <v>-797.88</v>
      </c>
      <c r="O943" s="3">
        <v>-0.44450000000000001</v>
      </c>
      <c r="P943" s="3">
        <v>0.71930000000000005</v>
      </c>
      <c r="Q943" t="s">
        <v>20</v>
      </c>
    </row>
    <row r="944" spans="1:17">
      <c r="A944" t="s">
        <v>241</v>
      </c>
      <c r="B944" t="s">
        <v>19</v>
      </c>
      <c r="C944" s="2">
        <v>44588.385416666664</v>
      </c>
      <c r="D944">
        <v>77.849999999999994</v>
      </c>
      <c r="E944" s="2">
        <v>44588.576388888891</v>
      </c>
      <c r="F944">
        <v>69.3</v>
      </c>
      <c r="G944" s="3">
        <v>-0.10979999999999999</v>
      </c>
      <c r="H944">
        <v>3185.32</v>
      </c>
      <c r="I944" s="3">
        <v>9.0899999999999995E-2</v>
      </c>
      <c r="J944">
        <v>450</v>
      </c>
      <c r="K944">
        <v>35032.5</v>
      </c>
      <c r="L944">
        <v>2336379.96</v>
      </c>
      <c r="M944">
        <v>56</v>
      </c>
      <c r="N944">
        <v>56.88</v>
      </c>
      <c r="O944" s="3">
        <v>-0.41299999999999998</v>
      </c>
      <c r="P944" s="3">
        <v>0.8972</v>
      </c>
      <c r="Q944" t="s">
        <v>20</v>
      </c>
    </row>
    <row r="945" spans="1:17">
      <c r="A945" t="s">
        <v>236</v>
      </c>
      <c r="B945" t="s">
        <v>19</v>
      </c>
      <c r="C945" s="2">
        <v>44588.576388888891</v>
      </c>
      <c r="D945">
        <v>68.7</v>
      </c>
      <c r="E945" s="2">
        <v>44588.642361111109</v>
      </c>
      <c r="F945">
        <v>0.05</v>
      </c>
      <c r="G945" s="3">
        <v>-0.99929999999999997</v>
      </c>
      <c r="H945">
        <v>30583.13</v>
      </c>
      <c r="I945" s="3">
        <v>0.98929999999999996</v>
      </c>
      <c r="J945">
        <v>450</v>
      </c>
      <c r="K945">
        <v>30915</v>
      </c>
      <c r="L945">
        <v>2366963.08</v>
      </c>
      <c r="M945">
        <v>20</v>
      </c>
      <c r="N945">
        <v>1529.16</v>
      </c>
      <c r="O945" s="3">
        <v>-0.3362</v>
      </c>
      <c r="P945" s="3">
        <v>0.99929999999999997</v>
      </c>
      <c r="Q945" t="s">
        <v>20</v>
      </c>
    </row>
    <row r="946" spans="1:17">
      <c r="A946" t="s">
        <v>217</v>
      </c>
      <c r="B946" t="s">
        <v>19</v>
      </c>
      <c r="C946" s="2">
        <v>44589.385416666664</v>
      </c>
      <c r="D946">
        <v>384.45</v>
      </c>
      <c r="E946" s="2">
        <v>44589.583333333336</v>
      </c>
      <c r="F946">
        <v>448</v>
      </c>
      <c r="G946" s="3">
        <v>0.1653</v>
      </c>
      <c r="H946">
        <v>-32343.53</v>
      </c>
      <c r="I946" s="3">
        <v>-0.187</v>
      </c>
      <c r="J946">
        <v>450</v>
      </c>
      <c r="K946">
        <v>173002.5</v>
      </c>
      <c r="L946">
        <v>2334619.56</v>
      </c>
      <c r="M946">
        <v>58</v>
      </c>
      <c r="N946">
        <v>-557.65</v>
      </c>
      <c r="O946" s="3">
        <v>-0.1653</v>
      </c>
      <c r="P946" s="3">
        <v>0.1225</v>
      </c>
      <c r="Q946" t="s">
        <v>20</v>
      </c>
    </row>
    <row r="947" spans="1:17">
      <c r="A947" t="s">
        <v>238</v>
      </c>
      <c r="B947" t="s">
        <v>19</v>
      </c>
      <c r="C947" s="2">
        <v>44589.583333333336</v>
      </c>
      <c r="D947">
        <v>397.35</v>
      </c>
      <c r="E947" s="2">
        <v>44592.385416666664</v>
      </c>
      <c r="F947">
        <v>449.75</v>
      </c>
      <c r="G947" s="3">
        <v>0.13189999999999999</v>
      </c>
      <c r="H947">
        <v>-27391.95</v>
      </c>
      <c r="I947" s="3">
        <v>-0.1532</v>
      </c>
      <c r="J947">
        <v>450</v>
      </c>
      <c r="K947">
        <v>178807.5</v>
      </c>
      <c r="L947">
        <v>2307227.61</v>
      </c>
      <c r="M947">
        <v>20</v>
      </c>
      <c r="N947">
        <v>-1369.6</v>
      </c>
      <c r="O947" s="3">
        <v>-0.13189999999999999</v>
      </c>
      <c r="P947" s="3">
        <v>0.1192</v>
      </c>
      <c r="Q947" t="s">
        <v>20</v>
      </c>
    </row>
    <row r="948" spans="1:17">
      <c r="A948" t="s">
        <v>217</v>
      </c>
      <c r="B948" t="s">
        <v>19</v>
      </c>
      <c r="C948" s="2">
        <v>44592.385416666664</v>
      </c>
      <c r="D948">
        <v>369.9</v>
      </c>
      <c r="E948" s="2">
        <v>44593.541666666664</v>
      </c>
      <c r="F948">
        <v>272.7</v>
      </c>
      <c r="G948" s="3">
        <v>-0.26279999999999998</v>
      </c>
      <c r="H948">
        <v>36309.599999999999</v>
      </c>
      <c r="I948" s="3">
        <v>0.24540000000000001</v>
      </c>
      <c r="J948">
        <v>400</v>
      </c>
      <c r="K948">
        <v>147960</v>
      </c>
      <c r="L948">
        <v>2343537.21</v>
      </c>
      <c r="M948">
        <v>122</v>
      </c>
      <c r="N948">
        <v>297.62</v>
      </c>
      <c r="O948" s="3">
        <v>-9.7299999999999998E-2</v>
      </c>
      <c r="P948" s="3">
        <v>0.43759999999999999</v>
      </c>
      <c r="Q948" t="s">
        <v>20</v>
      </c>
    </row>
    <row r="949" spans="1:17">
      <c r="A949" t="s">
        <v>253</v>
      </c>
      <c r="B949" t="s">
        <v>19</v>
      </c>
      <c r="C949" s="2">
        <v>44593.541666666664</v>
      </c>
      <c r="D949">
        <v>353.1</v>
      </c>
      <c r="E949" s="2">
        <v>44593.590277777781</v>
      </c>
      <c r="F949">
        <v>426.2</v>
      </c>
      <c r="G949" s="3">
        <v>0.20699999999999999</v>
      </c>
      <c r="H949">
        <v>-32357.200000000001</v>
      </c>
      <c r="I949" s="3">
        <v>-0.2291</v>
      </c>
      <c r="J949">
        <v>400</v>
      </c>
      <c r="K949">
        <v>141240</v>
      </c>
      <c r="L949">
        <v>2311180.0099999998</v>
      </c>
      <c r="M949">
        <v>15</v>
      </c>
      <c r="N949">
        <v>-2157.15</v>
      </c>
      <c r="O949" s="3">
        <v>-0.20699999999999999</v>
      </c>
      <c r="P949" s="3">
        <v>0.25729999999999997</v>
      </c>
      <c r="Q949" t="s">
        <v>20</v>
      </c>
    </row>
    <row r="950" spans="1:17">
      <c r="A950" t="s">
        <v>235</v>
      </c>
      <c r="B950" t="s">
        <v>19</v>
      </c>
      <c r="C950" s="2">
        <v>44593.590277777781</v>
      </c>
      <c r="D950">
        <v>314.55</v>
      </c>
      <c r="E950" s="2">
        <v>44595.475694444445</v>
      </c>
      <c r="F950">
        <v>201</v>
      </c>
      <c r="G950" s="3">
        <v>-0.36099999999999999</v>
      </c>
      <c r="H950">
        <v>43357.8</v>
      </c>
      <c r="I950" s="3">
        <v>0.34460000000000002</v>
      </c>
      <c r="J950">
        <v>400</v>
      </c>
      <c r="K950">
        <v>125819.99</v>
      </c>
      <c r="L950">
        <v>2354537.81</v>
      </c>
      <c r="M950">
        <v>120</v>
      </c>
      <c r="N950">
        <v>361.32</v>
      </c>
      <c r="O950" s="3">
        <v>-5.04E-2</v>
      </c>
      <c r="P950" s="3">
        <v>0.48180000000000001</v>
      </c>
      <c r="Q950" t="s">
        <v>20</v>
      </c>
    </row>
    <row r="951" spans="1:17">
      <c r="A951" t="s">
        <v>224</v>
      </c>
      <c r="B951" t="s">
        <v>19</v>
      </c>
      <c r="C951" s="2">
        <v>44595.475694444445</v>
      </c>
      <c r="D951">
        <v>285</v>
      </c>
      <c r="E951" s="2">
        <v>44596.576388888891</v>
      </c>
      <c r="F951">
        <v>216.8</v>
      </c>
      <c r="G951" s="3">
        <v>-0.23930000000000001</v>
      </c>
      <c r="H951">
        <v>25272.799999999999</v>
      </c>
      <c r="I951" s="3">
        <v>0.22170000000000001</v>
      </c>
      <c r="J951">
        <v>400</v>
      </c>
      <c r="K951">
        <v>114000</v>
      </c>
      <c r="L951">
        <v>2379810.61</v>
      </c>
      <c r="M951">
        <v>105</v>
      </c>
      <c r="N951">
        <v>240.69</v>
      </c>
      <c r="O951" s="3">
        <v>-1.37E-2</v>
      </c>
      <c r="P951" s="3">
        <v>0.35260000000000002</v>
      </c>
      <c r="Q951" t="s">
        <v>20</v>
      </c>
    </row>
    <row r="952" spans="1:17">
      <c r="A952" t="s">
        <v>235</v>
      </c>
      <c r="B952" t="s">
        <v>19</v>
      </c>
      <c r="C952" s="2">
        <v>44596.576388888891</v>
      </c>
      <c r="D952">
        <v>254.65</v>
      </c>
      <c r="E952" s="2">
        <v>44599.385416666664</v>
      </c>
      <c r="F952">
        <v>272.35000000000002</v>
      </c>
      <c r="G952" s="3">
        <v>6.9500000000000006E-2</v>
      </c>
      <c r="H952">
        <v>-9188</v>
      </c>
      <c r="I952" s="3">
        <v>-9.0200000000000002E-2</v>
      </c>
      <c r="J952">
        <v>400</v>
      </c>
      <c r="K952">
        <v>101860</v>
      </c>
      <c r="L952">
        <v>2370622.61</v>
      </c>
      <c r="M952">
        <v>22</v>
      </c>
      <c r="N952">
        <v>-417.64</v>
      </c>
      <c r="O952" s="3">
        <v>-0.19420000000000001</v>
      </c>
      <c r="P952" s="3">
        <v>4.5600000000000002E-2</v>
      </c>
      <c r="Q952" t="s">
        <v>20</v>
      </c>
    </row>
    <row r="953" spans="1:17">
      <c r="A953" t="s">
        <v>221</v>
      </c>
      <c r="B953" t="s">
        <v>19</v>
      </c>
      <c r="C953" s="2">
        <v>44599.385416666664</v>
      </c>
      <c r="D953">
        <v>291.5</v>
      </c>
      <c r="E953" s="2">
        <v>44600.513888888891</v>
      </c>
      <c r="F953">
        <v>150.5</v>
      </c>
      <c r="G953" s="3">
        <v>-0.48370000000000002</v>
      </c>
      <c r="H953">
        <v>54632</v>
      </c>
      <c r="I953" s="3">
        <v>0.46850000000000003</v>
      </c>
      <c r="J953">
        <v>400</v>
      </c>
      <c r="K953">
        <v>116600</v>
      </c>
      <c r="L953">
        <v>2425254.61</v>
      </c>
      <c r="M953">
        <v>114</v>
      </c>
      <c r="N953">
        <v>479.23</v>
      </c>
      <c r="O953" s="3">
        <v>-2.4400000000000002E-2</v>
      </c>
      <c r="P953" s="3">
        <v>0.63980000000000004</v>
      </c>
      <c r="Q953" t="s">
        <v>20</v>
      </c>
    </row>
    <row r="954" spans="1:17">
      <c r="A954" t="s">
        <v>237</v>
      </c>
      <c r="B954" t="s">
        <v>19</v>
      </c>
      <c r="C954" s="2">
        <v>44600.513888888891</v>
      </c>
      <c r="D954">
        <v>246.55</v>
      </c>
      <c r="E954" s="2">
        <v>44603.385416666664</v>
      </c>
      <c r="F954">
        <v>132.35</v>
      </c>
      <c r="G954" s="3">
        <v>-0.4632</v>
      </c>
      <c r="H954">
        <v>49684.95</v>
      </c>
      <c r="I954" s="3">
        <v>0.44779999999999998</v>
      </c>
      <c r="J954">
        <v>450</v>
      </c>
      <c r="K954">
        <v>110947.5</v>
      </c>
      <c r="L954">
        <v>2474939.56</v>
      </c>
      <c r="M954">
        <v>192</v>
      </c>
      <c r="N954">
        <v>258.77999999999997</v>
      </c>
      <c r="O954" s="3">
        <v>-0.24110000000000001</v>
      </c>
      <c r="P954" s="3">
        <v>0.71609999999999996</v>
      </c>
      <c r="Q954" t="s">
        <v>20</v>
      </c>
    </row>
    <row r="955" spans="1:17">
      <c r="A955" t="s">
        <v>253</v>
      </c>
      <c r="B955" t="s">
        <v>19</v>
      </c>
      <c r="C955" s="2">
        <v>44603.385416666664</v>
      </c>
      <c r="D955">
        <v>239.9</v>
      </c>
      <c r="E955" s="2">
        <v>44607.479166666664</v>
      </c>
      <c r="F955">
        <v>76.95</v>
      </c>
      <c r="G955" s="3">
        <v>-0.67920000000000003</v>
      </c>
      <c r="H955">
        <v>71901.679999999993</v>
      </c>
      <c r="I955" s="3">
        <v>0.66600000000000004</v>
      </c>
      <c r="J955">
        <v>450</v>
      </c>
      <c r="K955">
        <v>107955</v>
      </c>
      <c r="L955">
        <v>2546841.23</v>
      </c>
      <c r="M955">
        <v>179</v>
      </c>
      <c r="N955">
        <v>401.69</v>
      </c>
      <c r="O955" s="3">
        <v>-2.3099999999999999E-2</v>
      </c>
      <c r="P955" s="3">
        <v>0.77639999999999998</v>
      </c>
      <c r="Q955" t="s">
        <v>20</v>
      </c>
    </row>
    <row r="956" spans="1:17">
      <c r="A956" t="s">
        <v>242</v>
      </c>
      <c r="B956" t="s">
        <v>19</v>
      </c>
      <c r="C956" s="2">
        <v>44607.479166666664</v>
      </c>
      <c r="D956">
        <v>238.45</v>
      </c>
      <c r="E956" s="2">
        <v>44608.618055555555</v>
      </c>
      <c r="F956">
        <v>108.05</v>
      </c>
      <c r="G956" s="3">
        <v>-0.54690000000000005</v>
      </c>
      <c r="H956">
        <v>57120.75</v>
      </c>
      <c r="I956" s="3">
        <v>0.5323</v>
      </c>
      <c r="J956">
        <v>450</v>
      </c>
      <c r="K956">
        <v>107302.5</v>
      </c>
      <c r="L956">
        <v>2603961.98</v>
      </c>
      <c r="M956">
        <v>117</v>
      </c>
      <c r="N956">
        <v>488.21</v>
      </c>
      <c r="O956" s="3">
        <v>-6.9199999999999998E-2</v>
      </c>
      <c r="P956" s="3">
        <v>0.7823</v>
      </c>
      <c r="Q956" t="s">
        <v>20</v>
      </c>
    </row>
    <row r="957" spans="1:17">
      <c r="A957" t="s">
        <v>219</v>
      </c>
      <c r="B957" t="s">
        <v>19</v>
      </c>
      <c r="C957" s="2">
        <v>44608.618055555555</v>
      </c>
      <c r="D957">
        <v>214.35</v>
      </c>
      <c r="E957" s="2">
        <v>44609.5</v>
      </c>
      <c r="F957">
        <v>247</v>
      </c>
      <c r="G957" s="3">
        <v>0.15229999999999999</v>
      </c>
      <c r="H957">
        <v>-16768.580000000002</v>
      </c>
      <c r="I957" s="3">
        <v>-0.17380000000000001</v>
      </c>
      <c r="J957">
        <v>450</v>
      </c>
      <c r="K957">
        <v>96457.5</v>
      </c>
      <c r="L957">
        <v>2587193.41</v>
      </c>
      <c r="M957">
        <v>43</v>
      </c>
      <c r="N957">
        <v>-389.97</v>
      </c>
      <c r="O957" s="3">
        <v>-0.26550000000000001</v>
      </c>
      <c r="P957" s="3">
        <v>0.12640000000000001</v>
      </c>
      <c r="Q957" t="s">
        <v>20</v>
      </c>
    </row>
    <row r="958" spans="1:17">
      <c r="A958" t="s">
        <v>218</v>
      </c>
      <c r="B958" t="s">
        <v>19</v>
      </c>
      <c r="C958" s="2">
        <v>44609.5</v>
      </c>
      <c r="D958">
        <v>210.75</v>
      </c>
      <c r="E958" s="2">
        <v>44609.614583333336</v>
      </c>
      <c r="F958">
        <v>246.05</v>
      </c>
      <c r="G958" s="3">
        <v>0.16750000000000001</v>
      </c>
      <c r="H958">
        <v>-17940.599999999999</v>
      </c>
      <c r="I958" s="3">
        <v>-0.18920000000000001</v>
      </c>
      <c r="J958">
        <v>450</v>
      </c>
      <c r="K958">
        <v>94837.5</v>
      </c>
      <c r="L958">
        <v>2569252.81</v>
      </c>
      <c r="M958">
        <v>34</v>
      </c>
      <c r="N958">
        <v>-527.66</v>
      </c>
      <c r="O958" s="3">
        <v>-0.1711</v>
      </c>
      <c r="P958" s="3">
        <v>0.12690000000000001</v>
      </c>
      <c r="Q958" t="s">
        <v>20</v>
      </c>
    </row>
    <row r="959" spans="1:17">
      <c r="A959" t="s">
        <v>219</v>
      </c>
      <c r="B959" t="s">
        <v>19</v>
      </c>
      <c r="C959" s="2">
        <v>44609.614583333336</v>
      </c>
      <c r="D959">
        <v>211.55</v>
      </c>
      <c r="E959" s="2">
        <v>44610.489583333336</v>
      </c>
      <c r="F959">
        <v>215.6</v>
      </c>
      <c r="G959" s="3">
        <v>1.9099999999999999E-2</v>
      </c>
      <c r="H959">
        <v>-3744.67</v>
      </c>
      <c r="I959" s="3">
        <v>-3.9300000000000002E-2</v>
      </c>
      <c r="J959">
        <v>450</v>
      </c>
      <c r="K959">
        <v>95197.5</v>
      </c>
      <c r="L959">
        <v>2565508.13</v>
      </c>
      <c r="M959">
        <v>41</v>
      </c>
      <c r="N959">
        <v>-91.33</v>
      </c>
      <c r="O959" s="3">
        <v>-7.3700000000000002E-2</v>
      </c>
      <c r="P959" s="3">
        <v>0.1988</v>
      </c>
      <c r="Q959" t="s">
        <v>20</v>
      </c>
    </row>
    <row r="960" spans="1:17">
      <c r="A960" t="s">
        <v>217</v>
      </c>
      <c r="B960" t="s">
        <v>19</v>
      </c>
      <c r="C960" s="2">
        <v>44610.489583333336</v>
      </c>
      <c r="D960">
        <v>173.85</v>
      </c>
      <c r="E960" s="2">
        <v>44610.597222222219</v>
      </c>
      <c r="F960">
        <v>214.1</v>
      </c>
      <c r="G960" s="3">
        <v>0.23150000000000001</v>
      </c>
      <c r="H960">
        <v>-19858.27</v>
      </c>
      <c r="I960" s="3">
        <v>-0.25380000000000003</v>
      </c>
      <c r="J960">
        <v>450</v>
      </c>
      <c r="K960">
        <v>78232.5</v>
      </c>
      <c r="L960">
        <v>2545649.86</v>
      </c>
      <c r="M960">
        <v>32</v>
      </c>
      <c r="N960">
        <v>-620.57000000000005</v>
      </c>
      <c r="O960" s="3">
        <v>-0.23150000000000001</v>
      </c>
      <c r="P960" s="3">
        <v>0.12570000000000001</v>
      </c>
      <c r="Q960" t="s">
        <v>20</v>
      </c>
    </row>
    <row r="961" spans="1:17">
      <c r="A961" t="s">
        <v>219</v>
      </c>
      <c r="B961" t="s">
        <v>19</v>
      </c>
      <c r="C961" s="2">
        <v>44610.597222222219</v>
      </c>
      <c r="D961">
        <v>182.95</v>
      </c>
      <c r="E961" s="2">
        <v>44613.482638888891</v>
      </c>
      <c r="F961">
        <v>134.5</v>
      </c>
      <c r="G961" s="3">
        <v>-0.26479999999999998</v>
      </c>
      <c r="H961">
        <v>20373.97</v>
      </c>
      <c r="I961" s="3">
        <v>0.2475</v>
      </c>
      <c r="J961">
        <v>450</v>
      </c>
      <c r="K961">
        <v>82327.5</v>
      </c>
      <c r="L961">
        <v>2566023.83</v>
      </c>
      <c r="M961">
        <v>44</v>
      </c>
      <c r="N961">
        <v>463.04</v>
      </c>
      <c r="O961" s="3">
        <v>-7.5999999999999998E-2</v>
      </c>
      <c r="P961" s="3">
        <v>0.54169999999999996</v>
      </c>
      <c r="Q961" t="s">
        <v>20</v>
      </c>
    </row>
    <row r="962" spans="1:17">
      <c r="A962" t="s">
        <v>217</v>
      </c>
      <c r="B962" t="s">
        <v>19</v>
      </c>
      <c r="C962" s="2">
        <v>44613.482638888891</v>
      </c>
      <c r="D962">
        <v>169.85</v>
      </c>
      <c r="E962" s="2">
        <v>44613.635416666664</v>
      </c>
      <c r="F962">
        <v>194.25</v>
      </c>
      <c r="G962" s="3">
        <v>0.14369999999999999</v>
      </c>
      <c r="H962">
        <v>-12618.45</v>
      </c>
      <c r="I962" s="3">
        <v>-0.1651</v>
      </c>
      <c r="J962">
        <v>450</v>
      </c>
      <c r="K962">
        <v>76432.5</v>
      </c>
      <c r="L962">
        <v>2553405.38</v>
      </c>
      <c r="M962">
        <v>45</v>
      </c>
      <c r="N962">
        <v>-280.41000000000003</v>
      </c>
      <c r="O962" s="3">
        <v>-0.29349999999999998</v>
      </c>
      <c r="P962" s="3">
        <v>0.2278</v>
      </c>
      <c r="Q962" t="s">
        <v>20</v>
      </c>
    </row>
    <row r="963" spans="1:17">
      <c r="A963" t="s">
        <v>238</v>
      </c>
      <c r="B963" t="s">
        <v>19</v>
      </c>
      <c r="C963" s="2">
        <v>44613.635416666664</v>
      </c>
      <c r="D963">
        <v>152.19999999999999</v>
      </c>
      <c r="E963" s="2">
        <v>44614.590277777781</v>
      </c>
      <c r="F963">
        <v>76.2</v>
      </c>
      <c r="G963" s="3">
        <v>-0.49930000000000002</v>
      </c>
      <c r="H963">
        <v>33172.199999999997</v>
      </c>
      <c r="I963" s="3">
        <v>0.48430000000000001</v>
      </c>
      <c r="J963">
        <v>450</v>
      </c>
      <c r="K963">
        <v>68490</v>
      </c>
      <c r="L963">
        <v>2586577.58</v>
      </c>
      <c r="M963">
        <v>64</v>
      </c>
      <c r="N963">
        <v>518.32000000000005</v>
      </c>
      <c r="O963" s="3">
        <v>-3.5200000000000002E-2</v>
      </c>
      <c r="P963" s="3">
        <v>0.81930000000000003</v>
      </c>
      <c r="Q963" t="s">
        <v>20</v>
      </c>
    </row>
    <row r="964" spans="1:17">
      <c r="A964" t="s">
        <v>236</v>
      </c>
      <c r="B964" t="s">
        <v>19</v>
      </c>
      <c r="C964" s="2">
        <v>44614.590277777781</v>
      </c>
      <c r="D964">
        <v>153.19999999999999</v>
      </c>
      <c r="E964" s="2">
        <v>44615.625</v>
      </c>
      <c r="F964">
        <v>76.05</v>
      </c>
      <c r="G964" s="3">
        <v>-0.50360000000000005</v>
      </c>
      <c r="H964">
        <v>33685.870000000003</v>
      </c>
      <c r="I964" s="3">
        <v>0.48859999999999998</v>
      </c>
      <c r="J964">
        <v>450</v>
      </c>
      <c r="K964">
        <v>68940</v>
      </c>
      <c r="L964">
        <v>2620263.46</v>
      </c>
      <c r="M964">
        <v>87</v>
      </c>
      <c r="N964">
        <v>387.19</v>
      </c>
      <c r="O964" s="3">
        <v>-0.1237</v>
      </c>
      <c r="P964" s="3">
        <v>0.67</v>
      </c>
      <c r="Q964" t="s">
        <v>20</v>
      </c>
    </row>
    <row r="965" spans="1:17">
      <c r="A965" t="s">
        <v>216</v>
      </c>
      <c r="B965" t="s">
        <v>19</v>
      </c>
      <c r="C965" s="2">
        <v>44615.625</v>
      </c>
      <c r="D965">
        <v>88.8</v>
      </c>
      <c r="E965" s="2">
        <v>44616.642361111109</v>
      </c>
      <c r="F965">
        <v>0.1</v>
      </c>
      <c r="G965" s="3">
        <v>-0.99890000000000001</v>
      </c>
      <c r="H965">
        <v>39514.949999999997</v>
      </c>
      <c r="I965" s="3">
        <v>0.9889</v>
      </c>
      <c r="J965">
        <v>450</v>
      </c>
      <c r="K965">
        <v>39960</v>
      </c>
      <c r="L965">
        <v>2659778.4</v>
      </c>
      <c r="M965">
        <v>82</v>
      </c>
      <c r="N965">
        <v>481.89</v>
      </c>
      <c r="O965" s="3">
        <v>-0.27929999999999999</v>
      </c>
      <c r="P965" s="3">
        <v>0.99890000000000001</v>
      </c>
      <c r="Q965" t="s">
        <v>20</v>
      </c>
    </row>
    <row r="966" spans="1:17">
      <c r="A966" t="s">
        <v>213</v>
      </c>
      <c r="B966" t="s">
        <v>19</v>
      </c>
      <c r="C966" s="2">
        <v>44617.385416666664</v>
      </c>
      <c r="D966">
        <v>458.45</v>
      </c>
      <c r="E966" s="2">
        <v>44617.402777777781</v>
      </c>
      <c r="F966">
        <v>493.9</v>
      </c>
      <c r="G966" s="3">
        <v>7.7299999999999994E-2</v>
      </c>
      <c r="H966">
        <v>-20238.07</v>
      </c>
      <c r="I966" s="3">
        <v>-9.8100000000000007E-2</v>
      </c>
      <c r="J966">
        <v>450</v>
      </c>
      <c r="K966">
        <v>206302.5</v>
      </c>
      <c r="L966">
        <v>2639540.33</v>
      </c>
      <c r="M966">
        <v>6</v>
      </c>
      <c r="N966">
        <v>-3373.01</v>
      </c>
      <c r="O966" s="3">
        <v>-7.7299999999999994E-2</v>
      </c>
      <c r="P966" s="3">
        <v>0.16969999999999999</v>
      </c>
      <c r="Q966" t="s">
        <v>20</v>
      </c>
    </row>
    <row r="967" spans="1:17">
      <c r="A967" t="s">
        <v>212</v>
      </c>
      <c r="B967" t="s">
        <v>19</v>
      </c>
      <c r="C967" s="2">
        <v>44617.402777777781</v>
      </c>
      <c r="D967">
        <v>455.5</v>
      </c>
      <c r="E967" s="2">
        <v>44620.385416666664</v>
      </c>
      <c r="F967">
        <v>552.6</v>
      </c>
      <c r="G967" s="3">
        <v>0.2132</v>
      </c>
      <c r="H967">
        <v>-48231.45</v>
      </c>
      <c r="I967" s="3">
        <v>-0.23530000000000001</v>
      </c>
      <c r="J967">
        <v>450</v>
      </c>
      <c r="K967">
        <v>204975</v>
      </c>
      <c r="L967">
        <v>2591308.88</v>
      </c>
      <c r="M967">
        <v>72</v>
      </c>
      <c r="N967">
        <v>-669.88</v>
      </c>
      <c r="O967" s="3">
        <v>-0.2132</v>
      </c>
      <c r="P967" s="3">
        <v>0.127</v>
      </c>
      <c r="Q967" t="s">
        <v>20</v>
      </c>
    </row>
    <row r="968" spans="1:17">
      <c r="A968" t="s">
        <v>373</v>
      </c>
      <c r="B968" t="s">
        <v>19</v>
      </c>
      <c r="C968" s="2">
        <v>44620.385416666664</v>
      </c>
      <c r="D968">
        <v>481.1</v>
      </c>
      <c r="E968" s="2">
        <v>44620.472222222219</v>
      </c>
      <c r="F968">
        <v>579.9</v>
      </c>
      <c r="G968" s="3">
        <v>0.2054</v>
      </c>
      <c r="H968">
        <v>-49234.5</v>
      </c>
      <c r="I968" s="3">
        <v>-0.22739999999999999</v>
      </c>
      <c r="J968">
        <v>450</v>
      </c>
      <c r="K968">
        <v>216495</v>
      </c>
      <c r="L968">
        <v>2542074.38</v>
      </c>
      <c r="M968">
        <v>26</v>
      </c>
      <c r="N968">
        <v>-1893.63</v>
      </c>
      <c r="O968" s="3">
        <v>-0.2054</v>
      </c>
      <c r="P968" s="3">
        <v>6.4600000000000005E-2</v>
      </c>
      <c r="Q968" t="s">
        <v>20</v>
      </c>
    </row>
    <row r="969" spans="1:17">
      <c r="A969" t="s">
        <v>212</v>
      </c>
      <c r="B969" t="s">
        <v>19</v>
      </c>
      <c r="C969" s="2">
        <v>44620.472222222219</v>
      </c>
      <c r="D969">
        <v>483.4</v>
      </c>
      <c r="E969" s="2">
        <v>44622.385416666664</v>
      </c>
      <c r="F969">
        <v>520</v>
      </c>
      <c r="G969" s="3">
        <v>7.5700000000000003E-2</v>
      </c>
      <c r="H969">
        <v>-20985.3</v>
      </c>
      <c r="I969" s="3">
        <v>-9.6500000000000002E-2</v>
      </c>
      <c r="J969">
        <v>450</v>
      </c>
      <c r="K969">
        <v>217530</v>
      </c>
      <c r="L969">
        <v>2521089.08</v>
      </c>
      <c r="M969">
        <v>52</v>
      </c>
      <c r="N969">
        <v>-403.56</v>
      </c>
      <c r="O969" s="3">
        <v>-8.9499999999999996E-2</v>
      </c>
      <c r="P969" s="3">
        <v>0.14410000000000001</v>
      </c>
      <c r="Q969" t="s">
        <v>20</v>
      </c>
    </row>
    <row r="970" spans="1:17">
      <c r="A970" t="s">
        <v>213</v>
      </c>
      <c r="B970" t="s">
        <v>19</v>
      </c>
      <c r="C970" s="2">
        <v>44622.385416666664</v>
      </c>
      <c r="D970">
        <v>524.75</v>
      </c>
      <c r="E970" s="2">
        <v>44622.631944444445</v>
      </c>
      <c r="F970">
        <v>516.85</v>
      </c>
      <c r="G970" s="3">
        <v>-1.5100000000000001E-2</v>
      </c>
      <c r="H970">
        <v>-1132.2</v>
      </c>
      <c r="I970" s="3">
        <v>-4.7999999999999996E-3</v>
      </c>
      <c r="J970">
        <v>450</v>
      </c>
      <c r="K970">
        <v>236137.5</v>
      </c>
      <c r="L970">
        <v>2519956.88</v>
      </c>
      <c r="M970">
        <v>72</v>
      </c>
      <c r="N970">
        <v>-15.72</v>
      </c>
      <c r="O970" s="3">
        <v>-8.6199999999999999E-2</v>
      </c>
      <c r="P970" s="3">
        <v>0.13669999999999999</v>
      </c>
      <c r="Q970" t="s">
        <v>20</v>
      </c>
    </row>
    <row r="971" spans="1:17">
      <c r="A971" t="s">
        <v>212</v>
      </c>
      <c r="B971" t="s">
        <v>19</v>
      </c>
      <c r="C971" s="2">
        <v>44622.631944444445</v>
      </c>
      <c r="D971">
        <v>500.3</v>
      </c>
      <c r="E971" s="2">
        <v>44623.510416666664</v>
      </c>
      <c r="F971">
        <v>473.85</v>
      </c>
      <c r="G971" s="3">
        <v>-5.2900000000000003E-2</v>
      </c>
      <c r="H971">
        <v>7518.82</v>
      </c>
      <c r="I971" s="3">
        <v>3.3399999999999999E-2</v>
      </c>
      <c r="J971">
        <v>450</v>
      </c>
      <c r="K971">
        <v>225135</v>
      </c>
      <c r="L971">
        <v>2527475.71</v>
      </c>
      <c r="M971">
        <v>42</v>
      </c>
      <c r="N971">
        <v>179.02</v>
      </c>
      <c r="O971" s="3">
        <v>-2.6599999999999999E-2</v>
      </c>
      <c r="P971" s="3">
        <v>0.19239999999999999</v>
      </c>
      <c r="Q971" t="s">
        <v>20</v>
      </c>
    </row>
    <row r="972" spans="1:17">
      <c r="A972" t="s">
        <v>213</v>
      </c>
      <c r="B972" t="s">
        <v>19</v>
      </c>
      <c r="C972" s="2">
        <v>44623.510416666664</v>
      </c>
      <c r="D972">
        <v>476.6</v>
      </c>
      <c r="E972" s="2">
        <v>44624.555555555555</v>
      </c>
      <c r="F972">
        <v>376.05</v>
      </c>
      <c r="G972" s="3">
        <v>-0.21099999999999999</v>
      </c>
      <c r="H972">
        <v>41410.58</v>
      </c>
      <c r="I972" s="3">
        <v>0.19309999999999999</v>
      </c>
      <c r="J972">
        <v>450</v>
      </c>
      <c r="K972">
        <v>214470</v>
      </c>
      <c r="L972">
        <v>2568886.2799999998</v>
      </c>
      <c r="M972">
        <v>90</v>
      </c>
      <c r="N972">
        <v>460.12</v>
      </c>
      <c r="O972" s="3">
        <v>-3.0800000000000001E-2</v>
      </c>
      <c r="P972" s="3">
        <v>0.41689999999999999</v>
      </c>
      <c r="Q972" t="s">
        <v>20</v>
      </c>
    </row>
    <row r="973" spans="1:17">
      <c r="A973" t="s">
        <v>244</v>
      </c>
      <c r="B973" t="s">
        <v>19</v>
      </c>
      <c r="C973" s="2">
        <v>44624.555555555555</v>
      </c>
      <c r="D973">
        <v>448.2</v>
      </c>
      <c r="E973" s="2">
        <v>44624.635416666664</v>
      </c>
      <c r="F973">
        <v>549.45000000000005</v>
      </c>
      <c r="G973" s="3">
        <v>0.22589999999999999</v>
      </c>
      <c r="H973">
        <v>-50051.93</v>
      </c>
      <c r="I973" s="3">
        <v>-0.2482</v>
      </c>
      <c r="J973">
        <v>450</v>
      </c>
      <c r="K973">
        <v>201690</v>
      </c>
      <c r="L973">
        <v>2518834.36</v>
      </c>
      <c r="M973">
        <v>24</v>
      </c>
      <c r="N973">
        <v>-2085.5</v>
      </c>
      <c r="O973" s="3">
        <v>-0.22589999999999999</v>
      </c>
      <c r="P973" s="3">
        <v>5.04E-2</v>
      </c>
      <c r="Q973" t="s">
        <v>20</v>
      </c>
    </row>
    <row r="974" spans="1:17">
      <c r="A974" t="s">
        <v>211</v>
      </c>
      <c r="B974" t="s">
        <v>19</v>
      </c>
      <c r="C974" s="2">
        <v>44624.635416666664</v>
      </c>
      <c r="D974">
        <v>487.3</v>
      </c>
      <c r="E974" s="2">
        <v>44628.576388888891</v>
      </c>
      <c r="F974">
        <v>273.60000000000002</v>
      </c>
      <c r="G974" s="3">
        <v>-0.4385</v>
      </c>
      <c r="H974">
        <v>92740.95</v>
      </c>
      <c r="I974" s="3">
        <v>0.4229</v>
      </c>
      <c r="J974">
        <v>450</v>
      </c>
      <c r="K974">
        <v>219285</v>
      </c>
      <c r="L974">
        <v>2611575.31</v>
      </c>
      <c r="M974">
        <v>136</v>
      </c>
      <c r="N974">
        <v>681.92</v>
      </c>
      <c r="O974" s="3">
        <v>-3.6299999999999999E-2</v>
      </c>
      <c r="P974" s="3">
        <v>0.5383</v>
      </c>
      <c r="Q974" t="s">
        <v>20</v>
      </c>
    </row>
    <row r="975" spans="1:17">
      <c r="A975" t="s">
        <v>205</v>
      </c>
      <c r="B975" t="s">
        <v>19</v>
      </c>
      <c r="C975" s="2">
        <v>44628.576388888891</v>
      </c>
      <c r="D975">
        <v>424.8</v>
      </c>
      <c r="E975" s="2">
        <v>44630.583333333336</v>
      </c>
      <c r="F975">
        <v>191.5</v>
      </c>
      <c r="G975" s="3">
        <v>-0.54920000000000002</v>
      </c>
      <c r="H975">
        <v>113568.5</v>
      </c>
      <c r="I975" s="3">
        <v>0.53469999999999995</v>
      </c>
      <c r="J975">
        <v>500</v>
      </c>
      <c r="K975">
        <v>212400</v>
      </c>
      <c r="L975">
        <v>2725143.81</v>
      </c>
      <c r="M975">
        <v>155</v>
      </c>
      <c r="N975">
        <v>732.7</v>
      </c>
      <c r="O975" s="3">
        <v>-5.7200000000000001E-2</v>
      </c>
      <c r="P975" s="3">
        <v>0.75980000000000003</v>
      </c>
      <c r="Q975" t="s">
        <v>20</v>
      </c>
    </row>
    <row r="976" spans="1:17">
      <c r="A976" t="s">
        <v>373</v>
      </c>
      <c r="B976" t="s">
        <v>19</v>
      </c>
      <c r="C976" s="2">
        <v>44630.583333333336</v>
      </c>
      <c r="D976">
        <v>393</v>
      </c>
      <c r="E976" s="2">
        <v>44631.402777777781</v>
      </c>
      <c r="F976">
        <v>478.5</v>
      </c>
      <c r="G976" s="3">
        <v>0.21759999999999999</v>
      </c>
      <c r="H976">
        <v>-42396.75</v>
      </c>
      <c r="I976" s="3">
        <v>-0.2397</v>
      </c>
      <c r="J976">
        <v>450</v>
      </c>
      <c r="K976">
        <v>176850</v>
      </c>
      <c r="L976">
        <v>2682747.06</v>
      </c>
      <c r="M976">
        <v>25</v>
      </c>
      <c r="N976">
        <v>-1695.87</v>
      </c>
      <c r="O976" s="3">
        <v>-0.24479999999999999</v>
      </c>
      <c r="P976" s="3">
        <v>5.8000000000000003E-2</v>
      </c>
      <c r="Q976" t="s">
        <v>20</v>
      </c>
    </row>
    <row r="977" spans="1:17">
      <c r="A977" t="s">
        <v>212</v>
      </c>
      <c r="B977" t="s">
        <v>19</v>
      </c>
      <c r="C977" s="2">
        <v>44631.402777777781</v>
      </c>
      <c r="D977">
        <v>369</v>
      </c>
      <c r="E977" s="2">
        <v>44631.572916666664</v>
      </c>
      <c r="F977">
        <v>395.4</v>
      </c>
      <c r="G977" s="3">
        <v>7.1499999999999994E-2</v>
      </c>
      <c r="H977">
        <v>-15319.8</v>
      </c>
      <c r="I977" s="3">
        <v>-9.2299999999999993E-2</v>
      </c>
      <c r="J977">
        <v>450</v>
      </c>
      <c r="K977">
        <v>166050</v>
      </c>
      <c r="L977">
        <v>2667427.2599999998</v>
      </c>
      <c r="M977">
        <v>50</v>
      </c>
      <c r="N977">
        <v>-306.39999999999998</v>
      </c>
      <c r="O977" s="3">
        <v>-0.1123</v>
      </c>
      <c r="P977" s="3">
        <v>9.2799999999999994E-2</v>
      </c>
      <c r="Q977" t="s">
        <v>20</v>
      </c>
    </row>
    <row r="978" spans="1:17">
      <c r="A978" t="s">
        <v>213</v>
      </c>
      <c r="B978" t="s">
        <v>19</v>
      </c>
      <c r="C978" s="2">
        <v>44631.572916666664</v>
      </c>
      <c r="D978">
        <v>375.95</v>
      </c>
      <c r="E978" s="2">
        <v>44634.385416666664</v>
      </c>
      <c r="F978">
        <v>413.3</v>
      </c>
      <c r="G978" s="3">
        <v>9.9299999999999999E-2</v>
      </c>
      <c r="H978">
        <v>-20359.13</v>
      </c>
      <c r="I978" s="3">
        <v>-0.1203</v>
      </c>
      <c r="J978">
        <v>450</v>
      </c>
      <c r="K978">
        <v>169177.5</v>
      </c>
      <c r="L978">
        <v>2647068.13</v>
      </c>
      <c r="M978">
        <v>23</v>
      </c>
      <c r="N978">
        <v>-885.18</v>
      </c>
      <c r="O978" s="3">
        <v>-0.1053</v>
      </c>
      <c r="P978" s="3">
        <v>1.21E-2</v>
      </c>
      <c r="Q978" t="s">
        <v>20</v>
      </c>
    </row>
    <row r="979" spans="1:17">
      <c r="A979" t="s">
        <v>215</v>
      </c>
      <c r="B979" t="s">
        <v>19</v>
      </c>
      <c r="C979" s="2">
        <v>44634.385416666664</v>
      </c>
      <c r="D979">
        <v>385.85</v>
      </c>
      <c r="E979" s="2">
        <v>44635.524305555555</v>
      </c>
      <c r="F979">
        <v>328.3</v>
      </c>
      <c r="G979" s="3">
        <v>-0.1492</v>
      </c>
      <c r="H979">
        <v>22683.83</v>
      </c>
      <c r="I979" s="3">
        <v>0.13059999999999999</v>
      </c>
      <c r="J979">
        <v>450</v>
      </c>
      <c r="K979">
        <v>173632.5</v>
      </c>
      <c r="L979">
        <v>2669751.96</v>
      </c>
      <c r="M979">
        <v>117</v>
      </c>
      <c r="N979">
        <v>193.88</v>
      </c>
      <c r="O979" s="3">
        <v>-9.4299999999999995E-2</v>
      </c>
      <c r="P979" s="3">
        <v>0.29770000000000002</v>
      </c>
      <c r="Q979" t="s">
        <v>20</v>
      </c>
    </row>
    <row r="980" spans="1:17">
      <c r="A980" t="s">
        <v>245</v>
      </c>
      <c r="B980" t="s">
        <v>19</v>
      </c>
      <c r="C980" s="2">
        <v>44635.524305555555</v>
      </c>
      <c r="D980">
        <v>381.1</v>
      </c>
      <c r="E980" s="2">
        <v>44636.385416666664</v>
      </c>
      <c r="F980">
        <v>402.8</v>
      </c>
      <c r="G980" s="3">
        <v>5.6899999999999999E-2</v>
      </c>
      <c r="H980">
        <v>-13292.55</v>
      </c>
      <c r="I980" s="3">
        <v>-7.7499999999999999E-2</v>
      </c>
      <c r="J980">
        <v>450</v>
      </c>
      <c r="K980">
        <v>171495</v>
      </c>
      <c r="L980">
        <v>2656459.41</v>
      </c>
      <c r="M980">
        <v>37</v>
      </c>
      <c r="N980">
        <v>-359.26</v>
      </c>
      <c r="O980" s="3">
        <v>-5.6899999999999999E-2</v>
      </c>
      <c r="P980" s="3">
        <v>0.29149999999999998</v>
      </c>
      <c r="Q980" t="s">
        <v>20</v>
      </c>
    </row>
    <row r="981" spans="1:17">
      <c r="A981" t="s">
        <v>240</v>
      </c>
      <c r="B981" t="s">
        <v>19</v>
      </c>
      <c r="C981" s="2">
        <v>44636.385416666664</v>
      </c>
      <c r="D981">
        <v>337</v>
      </c>
      <c r="E981" s="2">
        <v>44641.5</v>
      </c>
      <c r="F981">
        <v>163.4</v>
      </c>
      <c r="G981" s="3">
        <v>-0.5151</v>
      </c>
      <c r="H981">
        <v>75868.2</v>
      </c>
      <c r="I981" s="3">
        <v>0.50029999999999997</v>
      </c>
      <c r="J981">
        <v>450</v>
      </c>
      <c r="K981">
        <v>151650</v>
      </c>
      <c r="L981">
        <v>2732327.61</v>
      </c>
      <c r="M981">
        <v>186</v>
      </c>
      <c r="N981">
        <v>407.89</v>
      </c>
      <c r="O981" s="3">
        <v>-9.1399999999999995E-2</v>
      </c>
      <c r="P981" s="3">
        <v>0.62609999999999999</v>
      </c>
      <c r="Q981" t="s">
        <v>20</v>
      </c>
    </row>
    <row r="982" spans="1:17">
      <c r="A982" t="s">
        <v>238</v>
      </c>
      <c r="B982" t="s">
        <v>19</v>
      </c>
      <c r="C982" s="2">
        <v>44641.5</v>
      </c>
      <c r="D982">
        <v>326</v>
      </c>
      <c r="E982" s="2">
        <v>44642.527777777781</v>
      </c>
      <c r="F982">
        <v>275.7</v>
      </c>
      <c r="G982" s="3">
        <v>-0.15429999999999999</v>
      </c>
      <c r="H982">
        <v>19927.349999999999</v>
      </c>
      <c r="I982" s="3">
        <v>0.1358</v>
      </c>
      <c r="J982">
        <v>450</v>
      </c>
      <c r="K982">
        <v>146700</v>
      </c>
      <c r="L982">
        <v>2752254.95</v>
      </c>
      <c r="M982">
        <v>85</v>
      </c>
      <c r="N982">
        <v>234.44</v>
      </c>
      <c r="O982" s="3">
        <v>-3.0700000000000002E-2</v>
      </c>
      <c r="P982" s="3">
        <v>0.36499999999999999</v>
      </c>
      <c r="Q982" t="s">
        <v>20</v>
      </c>
    </row>
    <row r="983" spans="1:17">
      <c r="A983" t="s">
        <v>236</v>
      </c>
      <c r="B983" t="s">
        <v>19</v>
      </c>
      <c r="C983" s="2">
        <v>44642.527777777781</v>
      </c>
      <c r="D983">
        <v>241</v>
      </c>
      <c r="E983" s="2">
        <v>44643.503472222219</v>
      </c>
      <c r="F983">
        <v>175</v>
      </c>
      <c r="G983" s="3">
        <v>-0.27389999999999998</v>
      </c>
      <c r="H983">
        <v>27828</v>
      </c>
      <c r="I983" s="3">
        <v>0.25659999999999999</v>
      </c>
      <c r="J983">
        <v>450</v>
      </c>
      <c r="K983">
        <v>108450</v>
      </c>
      <c r="L983">
        <v>2780082.95</v>
      </c>
      <c r="M983">
        <v>70</v>
      </c>
      <c r="N983">
        <v>397.54</v>
      </c>
      <c r="O983" s="3">
        <v>-0.17119999999999999</v>
      </c>
      <c r="P983" s="3">
        <v>0.53200000000000003</v>
      </c>
      <c r="Q983" t="s">
        <v>20</v>
      </c>
    </row>
    <row r="984" spans="1:17">
      <c r="A984" t="s">
        <v>219</v>
      </c>
      <c r="B984" t="s">
        <v>19</v>
      </c>
      <c r="C984" s="2">
        <v>44643.503472222219</v>
      </c>
      <c r="D984">
        <v>244.05</v>
      </c>
      <c r="E984" s="2">
        <v>44644.461805555555</v>
      </c>
      <c r="F984">
        <v>238.65</v>
      </c>
      <c r="G984" s="3">
        <v>-2.2100000000000002E-2</v>
      </c>
      <c r="H984">
        <v>257.85000000000002</v>
      </c>
      <c r="I984" s="3">
        <v>2.3E-3</v>
      </c>
      <c r="J984">
        <v>450</v>
      </c>
      <c r="K984">
        <v>109822.5</v>
      </c>
      <c r="L984">
        <v>2780340.8</v>
      </c>
      <c r="M984">
        <v>65</v>
      </c>
      <c r="N984">
        <v>3.97</v>
      </c>
      <c r="O984" s="3">
        <v>-0.1139</v>
      </c>
      <c r="P984" s="3">
        <v>0.29320000000000002</v>
      </c>
      <c r="Q984" t="s">
        <v>20</v>
      </c>
    </row>
    <row r="985" spans="1:17">
      <c r="A985" t="s">
        <v>217</v>
      </c>
      <c r="B985" t="s">
        <v>19</v>
      </c>
      <c r="C985" s="2">
        <v>44644.461805555555</v>
      </c>
      <c r="D985">
        <v>217.8</v>
      </c>
      <c r="E985" s="2">
        <v>44644.548611111109</v>
      </c>
      <c r="F985">
        <v>283</v>
      </c>
      <c r="G985" s="3">
        <v>0.2994</v>
      </c>
      <c r="H985">
        <v>-31593.599999999999</v>
      </c>
      <c r="I985" s="3">
        <v>-0.32240000000000002</v>
      </c>
      <c r="J985">
        <v>450</v>
      </c>
      <c r="K985">
        <v>98010</v>
      </c>
      <c r="L985">
        <v>2748747.2</v>
      </c>
      <c r="M985">
        <v>26</v>
      </c>
      <c r="N985">
        <v>-1215.1400000000001</v>
      </c>
      <c r="O985" s="3">
        <v>-0.3533</v>
      </c>
      <c r="P985" s="3">
        <v>6.8400000000000002E-2</v>
      </c>
      <c r="Q985" t="s">
        <v>20</v>
      </c>
    </row>
    <row r="986" spans="1:17">
      <c r="A986" t="s">
        <v>238</v>
      </c>
      <c r="B986" t="s">
        <v>19</v>
      </c>
      <c r="C986" s="2">
        <v>44644.548611111109</v>
      </c>
      <c r="D986">
        <v>216.5</v>
      </c>
      <c r="E986" s="2">
        <v>44644.625</v>
      </c>
      <c r="F986">
        <v>245.4</v>
      </c>
      <c r="G986" s="3">
        <v>0.13350000000000001</v>
      </c>
      <c r="H986">
        <v>-15083.55</v>
      </c>
      <c r="I986" s="3">
        <v>-0.15479999999999999</v>
      </c>
      <c r="J986">
        <v>450</v>
      </c>
      <c r="K986">
        <v>97425</v>
      </c>
      <c r="L986">
        <v>2733663.65</v>
      </c>
      <c r="M986">
        <v>23</v>
      </c>
      <c r="N986">
        <v>-655.81</v>
      </c>
      <c r="O986" s="3">
        <v>-0.191</v>
      </c>
      <c r="P986" s="3">
        <v>1.2200000000000001E-2</v>
      </c>
      <c r="Q986" t="s">
        <v>20</v>
      </c>
    </row>
    <row r="987" spans="1:17">
      <c r="A987" t="s">
        <v>237</v>
      </c>
      <c r="B987" t="s">
        <v>19</v>
      </c>
      <c r="C987" s="2">
        <v>44644.625</v>
      </c>
      <c r="D987">
        <v>183.2</v>
      </c>
      <c r="E987" s="2">
        <v>44645.427083333336</v>
      </c>
      <c r="F987">
        <v>181.65</v>
      </c>
      <c r="G987" s="3">
        <v>-8.5000000000000006E-3</v>
      </c>
      <c r="H987">
        <v>-944.33</v>
      </c>
      <c r="I987" s="3">
        <v>-1.15E-2</v>
      </c>
      <c r="J987">
        <v>450</v>
      </c>
      <c r="K987">
        <v>82440</v>
      </c>
      <c r="L987">
        <v>2732719.33</v>
      </c>
      <c r="M987">
        <v>20</v>
      </c>
      <c r="N987">
        <v>-47.22</v>
      </c>
      <c r="O987" s="3">
        <v>-0.10970000000000001</v>
      </c>
      <c r="P987" s="3">
        <v>0.20910000000000001</v>
      </c>
      <c r="Q987" t="s">
        <v>20</v>
      </c>
    </row>
    <row r="988" spans="1:17">
      <c r="A988" t="s">
        <v>238</v>
      </c>
      <c r="B988" t="s">
        <v>19</v>
      </c>
      <c r="C988" s="2">
        <v>44645.427083333336</v>
      </c>
      <c r="D988">
        <v>198.25</v>
      </c>
      <c r="E988" s="2">
        <v>44645.638888888891</v>
      </c>
      <c r="F988">
        <v>193.5</v>
      </c>
      <c r="G988" s="3">
        <v>-2.4E-2</v>
      </c>
      <c r="H988">
        <v>374.63</v>
      </c>
      <c r="I988" s="3">
        <v>4.1999999999999997E-3</v>
      </c>
      <c r="J988">
        <v>450</v>
      </c>
      <c r="K988">
        <v>89212.5</v>
      </c>
      <c r="L988">
        <v>2733093.95</v>
      </c>
      <c r="M988">
        <v>62</v>
      </c>
      <c r="N988">
        <v>6.04</v>
      </c>
      <c r="O988" s="3">
        <v>-2.7E-2</v>
      </c>
      <c r="P988" s="3">
        <v>0.29430000000000001</v>
      </c>
      <c r="Q988" t="s">
        <v>20</v>
      </c>
    </row>
    <row r="989" spans="1:17">
      <c r="A989" t="s">
        <v>237</v>
      </c>
      <c r="B989" t="s">
        <v>19</v>
      </c>
      <c r="C989" s="2">
        <v>44645.638888888891</v>
      </c>
      <c r="D989">
        <v>157.94999999999999</v>
      </c>
      <c r="E989" s="2">
        <v>44648.392361111109</v>
      </c>
      <c r="F989">
        <v>208.85</v>
      </c>
      <c r="G989" s="3">
        <v>0.32229999999999998</v>
      </c>
      <c r="H989">
        <v>-24555.599999999999</v>
      </c>
      <c r="I989" s="3">
        <v>-0.34549999999999997</v>
      </c>
      <c r="J989">
        <v>450</v>
      </c>
      <c r="K989">
        <v>71077.5</v>
      </c>
      <c r="L989">
        <v>2708538.35</v>
      </c>
      <c r="M989">
        <v>6</v>
      </c>
      <c r="N989">
        <v>-4092.6</v>
      </c>
      <c r="O989" s="3">
        <v>-0.32229999999999998</v>
      </c>
      <c r="P989" s="3">
        <v>0.1111</v>
      </c>
      <c r="Q989" t="s">
        <v>20</v>
      </c>
    </row>
    <row r="990" spans="1:17">
      <c r="A990" t="s">
        <v>216</v>
      </c>
      <c r="B990" t="s">
        <v>19</v>
      </c>
      <c r="C990" s="2">
        <v>44648.392361111109</v>
      </c>
      <c r="D990">
        <v>167.2</v>
      </c>
      <c r="E990" s="2">
        <v>44648.520833333336</v>
      </c>
      <c r="F990">
        <v>198.1</v>
      </c>
      <c r="G990" s="3">
        <v>0.18479999999999999</v>
      </c>
      <c r="H990">
        <v>-15548.85</v>
      </c>
      <c r="I990" s="3">
        <v>-0.20669999999999999</v>
      </c>
      <c r="J990">
        <v>450</v>
      </c>
      <c r="K990">
        <v>75240</v>
      </c>
      <c r="L990">
        <v>2692989.5</v>
      </c>
      <c r="M990">
        <v>38</v>
      </c>
      <c r="N990">
        <v>-409.18</v>
      </c>
      <c r="O990" s="3">
        <v>-0.18479999999999999</v>
      </c>
      <c r="P990" s="3">
        <v>0.2422</v>
      </c>
      <c r="Q990" t="s">
        <v>20</v>
      </c>
    </row>
    <row r="991" spans="1:17">
      <c r="A991" t="s">
        <v>236</v>
      </c>
      <c r="B991" t="s">
        <v>19</v>
      </c>
      <c r="C991" s="2">
        <v>44648.520833333336</v>
      </c>
      <c r="D991">
        <v>113.4</v>
      </c>
      <c r="E991" s="2">
        <v>44651.493055555555</v>
      </c>
      <c r="F991">
        <v>0.9</v>
      </c>
      <c r="G991" s="3">
        <v>-0.99209999999999998</v>
      </c>
      <c r="H991">
        <v>50110.65</v>
      </c>
      <c r="I991" s="3">
        <v>0.98199999999999998</v>
      </c>
      <c r="J991">
        <v>450</v>
      </c>
      <c r="K991">
        <v>51030</v>
      </c>
      <c r="L991">
        <v>2743100.15</v>
      </c>
      <c r="M991">
        <v>221</v>
      </c>
      <c r="N991">
        <v>226.75</v>
      </c>
      <c r="O991" s="3">
        <v>-0.32279999999999998</v>
      </c>
      <c r="P991" s="3">
        <v>0.9929</v>
      </c>
      <c r="Q991" t="s">
        <v>20</v>
      </c>
    </row>
    <row r="992" spans="1:17">
      <c r="A992" t="s">
        <v>221</v>
      </c>
      <c r="B992" t="s">
        <v>19</v>
      </c>
      <c r="C992" s="2">
        <v>44651.493055555555</v>
      </c>
      <c r="D992">
        <v>30.2</v>
      </c>
      <c r="E992" s="2">
        <v>44651.642361111109</v>
      </c>
      <c r="F992">
        <v>0.05</v>
      </c>
      <c r="G992" s="3">
        <v>-0.99829999999999997</v>
      </c>
      <c r="H992">
        <v>13431.38</v>
      </c>
      <c r="I992" s="3">
        <v>0.98829999999999996</v>
      </c>
      <c r="J992">
        <v>450</v>
      </c>
      <c r="K992">
        <v>13590</v>
      </c>
      <c r="L992">
        <v>2756531.53</v>
      </c>
      <c r="M992">
        <v>44</v>
      </c>
      <c r="N992">
        <v>305.26</v>
      </c>
      <c r="O992" s="3">
        <v>-0.69540000000000002</v>
      </c>
      <c r="P992" s="3">
        <v>0.99829999999999997</v>
      </c>
      <c r="Q992" t="s">
        <v>20</v>
      </c>
    </row>
    <row r="993" spans="1:17">
      <c r="A993" t="s">
        <v>221</v>
      </c>
      <c r="B993" t="s">
        <v>19</v>
      </c>
      <c r="C993" s="2">
        <v>44652.385416666664</v>
      </c>
      <c r="D993">
        <v>384.75</v>
      </c>
      <c r="E993" s="2">
        <v>44652.40625</v>
      </c>
      <c r="F993">
        <v>390.4</v>
      </c>
      <c r="G993" s="3">
        <v>1.47E-2</v>
      </c>
      <c r="H993">
        <v>-6030.67</v>
      </c>
      <c r="I993" s="3">
        <v>-3.4799999999999998E-2</v>
      </c>
      <c r="J993">
        <v>450</v>
      </c>
      <c r="K993">
        <v>173137.5</v>
      </c>
      <c r="L993">
        <v>2750500.85</v>
      </c>
      <c r="M993">
        <v>7</v>
      </c>
      <c r="N993">
        <v>-861.52</v>
      </c>
      <c r="O993" s="3">
        <v>-2.6599999999999999E-2</v>
      </c>
      <c r="P993" s="3">
        <v>5.9299999999999999E-2</v>
      </c>
      <c r="Q993" t="s">
        <v>20</v>
      </c>
    </row>
    <row r="994" spans="1:17">
      <c r="A994" t="s">
        <v>235</v>
      </c>
      <c r="B994" t="s">
        <v>19</v>
      </c>
      <c r="C994" s="2">
        <v>44652.40625</v>
      </c>
      <c r="D994">
        <v>344.2</v>
      </c>
      <c r="E994" s="2">
        <v>44656.444444444445</v>
      </c>
      <c r="F994">
        <v>135.19999999999999</v>
      </c>
      <c r="G994" s="3">
        <v>-0.60719999999999996</v>
      </c>
      <c r="H994">
        <v>91892.69</v>
      </c>
      <c r="I994" s="3">
        <v>0.59330000000000005</v>
      </c>
      <c r="J994">
        <v>450</v>
      </c>
      <c r="K994">
        <v>154890</v>
      </c>
      <c r="L994">
        <v>2842393.55</v>
      </c>
      <c r="M994">
        <v>164</v>
      </c>
      <c r="N994">
        <v>560.32000000000005</v>
      </c>
      <c r="O994" s="3">
        <v>-1.9E-2</v>
      </c>
      <c r="P994" s="3">
        <v>0.68</v>
      </c>
      <c r="Q994" t="s">
        <v>20</v>
      </c>
    </row>
    <row r="995" spans="1:17">
      <c r="A995" t="s">
        <v>231</v>
      </c>
      <c r="B995" t="s">
        <v>19</v>
      </c>
      <c r="C995" s="2">
        <v>44656.444444444445</v>
      </c>
      <c r="D995">
        <v>330.45</v>
      </c>
      <c r="E995" s="2">
        <v>44656.545138888891</v>
      </c>
      <c r="F995">
        <v>379.3</v>
      </c>
      <c r="G995" s="3">
        <v>0.14779999999999999</v>
      </c>
      <c r="H995">
        <v>-25176.37</v>
      </c>
      <c r="I995" s="3">
        <v>-0.16930000000000001</v>
      </c>
      <c r="J995">
        <v>450</v>
      </c>
      <c r="K995">
        <v>148702.5</v>
      </c>
      <c r="L995">
        <v>2817217.18</v>
      </c>
      <c r="M995">
        <v>30</v>
      </c>
      <c r="N995">
        <v>-839.21</v>
      </c>
      <c r="O995" s="3">
        <v>-0.14779999999999999</v>
      </c>
      <c r="P995" s="3">
        <v>3.2199999999999999E-2</v>
      </c>
      <c r="Q995" t="s">
        <v>20</v>
      </c>
    </row>
    <row r="996" spans="1:17">
      <c r="A996" t="s">
        <v>230</v>
      </c>
      <c r="B996" t="s">
        <v>19</v>
      </c>
      <c r="C996" s="2">
        <v>44656.5625</v>
      </c>
      <c r="D996">
        <v>278.25</v>
      </c>
      <c r="E996" s="2">
        <v>44656.583333333336</v>
      </c>
      <c r="F996">
        <v>312.25</v>
      </c>
      <c r="G996" s="3">
        <v>0.1222</v>
      </c>
      <c r="H996">
        <v>-17957.25</v>
      </c>
      <c r="I996" s="3">
        <v>-0.1434</v>
      </c>
      <c r="J996">
        <v>450</v>
      </c>
      <c r="K996">
        <v>125212.5</v>
      </c>
      <c r="L996">
        <v>2799259.93</v>
      </c>
      <c r="M996">
        <v>7</v>
      </c>
      <c r="N996">
        <v>-2565.3200000000002</v>
      </c>
      <c r="O996" s="3">
        <v>-0.1222</v>
      </c>
      <c r="P996" s="3">
        <v>4.3299999999999998E-2</v>
      </c>
      <c r="Q996" t="s">
        <v>20</v>
      </c>
    </row>
    <row r="997" spans="1:17">
      <c r="A997" t="s">
        <v>231</v>
      </c>
      <c r="B997" t="s">
        <v>19</v>
      </c>
      <c r="C997" s="2">
        <v>44656.600694444445</v>
      </c>
      <c r="D997">
        <v>338.5</v>
      </c>
      <c r="E997" s="2">
        <v>44658.527777777781</v>
      </c>
      <c r="F997">
        <v>222</v>
      </c>
      <c r="G997" s="3">
        <v>-0.34420000000000001</v>
      </c>
      <c r="H997">
        <v>49902.75</v>
      </c>
      <c r="I997" s="3">
        <v>0.3276</v>
      </c>
      <c r="J997">
        <v>450</v>
      </c>
      <c r="K997">
        <v>152325</v>
      </c>
      <c r="L997">
        <v>2849162.68</v>
      </c>
      <c r="M997">
        <v>132</v>
      </c>
      <c r="N997">
        <v>378.05</v>
      </c>
      <c r="O997" s="3">
        <v>-4.8000000000000001E-2</v>
      </c>
      <c r="P997" s="3">
        <v>0.48149999999999998</v>
      </c>
      <c r="Q997" t="s">
        <v>20</v>
      </c>
    </row>
    <row r="998" spans="1:17">
      <c r="A998" t="s">
        <v>226</v>
      </c>
      <c r="B998" t="s">
        <v>19</v>
      </c>
      <c r="C998" s="2">
        <v>44658.527777777781</v>
      </c>
      <c r="D998">
        <v>271.05</v>
      </c>
      <c r="E998" s="2">
        <v>44658.572916666664</v>
      </c>
      <c r="F998">
        <v>330</v>
      </c>
      <c r="G998" s="3">
        <v>0.2175</v>
      </c>
      <c r="H998">
        <v>-29232.22</v>
      </c>
      <c r="I998" s="3">
        <v>-0.2397</v>
      </c>
      <c r="J998">
        <v>450</v>
      </c>
      <c r="K998">
        <v>121972.49</v>
      </c>
      <c r="L998">
        <v>2819930.45</v>
      </c>
      <c r="M998">
        <v>14</v>
      </c>
      <c r="N998">
        <v>-2088.02</v>
      </c>
      <c r="O998" s="3">
        <v>-0.2175</v>
      </c>
      <c r="P998" s="3">
        <v>1.77E-2</v>
      </c>
      <c r="Q998" t="s">
        <v>20</v>
      </c>
    </row>
    <row r="999" spans="1:17">
      <c r="A999" t="s">
        <v>224</v>
      </c>
      <c r="B999" t="s">
        <v>19</v>
      </c>
      <c r="C999" s="2">
        <v>44658.572916666664</v>
      </c>
      <c r="D999">
        <v>326.89999999999998</v>
      </c>
      <c r="E999" s="2">
        <v>44659.5</v>
      </c>
      <c r="F999">
        <v>327</v>
      </c>
      <c r="G999" s="3">
        <v>2.9999999999999997E-4</v>
      </c>
      <c r="H999">
        <v>-2987.55</v>
      </c>
      <c r="I999" s="3">
        <v>-2.0299999999999999E-2</v>
      </c>
      <c r="J999">
        <v>450</v>
      </c>
      <c r="K999">
        <v>147105</v>
      </c>
      <c r="L999">
        <v>2816942.9</v>
      </c>
      <c r="M999">
        <v>56</v>
      </c>
      <c r="N999">
        <v>-53.35</v>
      </c>
      <c r="O999" s="3">
        <v>-5.0599999999999999E-2</v>
      </c>
      <c r="P999" s="3">
        <v>0.17899999999999999</v>
      </c>
      <c r="Q999" t="s">
        <v>20</v>
      </c>
    </row>
    <row r="1000" spans="1:17">
      <c r="A1000" t="s">
        <v>223</v>
      </c>
      <c r="B1000" t="s">
        <v>19</v>
      </c>
      <c r="C1000" s="2">
        <v>44659.5</v>
      </c>
      <c r="D1000">
        <v>241.5</v>
      </c>
      <c r="E1000" s="2">
        <v>44662.388888888891</v>
      </c>
      <c r="F1000">
        <v>266.7</v>
      </c>
      <c r="G1000" s="3">
        <v>0.1043</v>
      </c>
      <c r="H1000">
        <v>-13626.9</v>
      </c>
      <c r="I1000" s="3">
        <v>-0.12540000000000001</v>
      </c>
      <c r="J1000">
        <v>450</v>
      </c>
      <c r="K1000">
        <v>108675</v>
      </c>
      <c r="L1000">
        <v>2803316</v>
      </c>
      <c r="M1000">
        <v>45</v>
      </c>
      <c r="N1000">
        <v>-302.82</v>
      </c>
      <c r="O1000" s="3">
        <v>-0.1043</v>
      </c>
      <c r="P1000" s="3">
        <v>0.27679999999999999</v>
      </c>
      <c r="Q1000" t="s">
        <v>20</v>
      </c>
    </row>
    <row r="1001" spans="1:17">
      <c r="A1001" t="s">
        <v>224</v>
      </c>
      <c r="B1001" t="s">
        <v>19</v>
      </c>
      <c r="C1001" s="2">
        <v>44662.388888888891</v>
      </c>
      <c r="D1001">
        <v>295</v>
      </c>
      <c r="E1001" s="2">
        <v>44662.552083333336</v>
      </c>
      <c r="F1001">
        <v>322.95</v>
      </c>
      <c r="G1001" s="3">
        <v>9.4700000000000006E-2</v>
      </c>
      <c r="H1001">
        <v>-15358.27</v>
      </c>
      <c r="I1001" s="3">
        <v>-0.1157</v>
      </c>
      <c r="J1001">
        <v>450</v>
      </c>
      <c r="K1001">
        <v>132750</v>
      </c>
      <c r="L1001">
        <v>2787957.73</v>
      </c>
      <c r="M1001">
        <v>48</v>
      </c>
      <c r="N1001">
        <v>-319.95999999999998</v>
      </c>
      <c r="O1001" s="3">
        <v>-9.9500000000000005E-2</v>
      </c>
      <c r="P1001" s="3">
        <v>6.7799999999999999E-2</v>
      </c>
      <c r="Q1001" t="s">
        <v>20</v>
      </c>
    </row>
    <row r="1002" spans="1:17">
      <c r="A1002" t="s">
        <v>226</v>
      </c>
      <c r="B1002" t="s">
        <v>19</v>
      </c>
      <c r="C1002" s="2">
        <v>44662.552083333336</v>
      </c>
      <c r="D1002">
        <v>262.5</v>
      </c>
      <c r="E1002" s="2">
        <v>44662.614583333336</v>
      </c>
      <c r="F1002">
        <v>290</v>
      </c>
      <c r="G1002" s="3">
        <v>0.1048</v>
      </c>
      <c r="H1002">
        <v>-14861.25</v>
      </c>
      <c r="I1002" s="3">
        <v>-0.1258</v>
      </c>
      <c r="J1002">
        <v>450</v>
      </c>
      <c r="K1002">
        <v>118125</v>
      </c>
      <c r="L1002">
        <v>2773096.48</v>
      </c>
      <c r="M1002">
        <v>19</v>
      </c>
      <c r="N1002">
        <v>-782.17</v>
      </c>
      <c r="O1002" s="3">
        <v>-0.1048</v>
      </c>
      <c r="P1002" s="3">
        <v>5.3499999999999999E-2</v>
      </c>
      <c r="Q1002" t="s">
        <v>20</v>
      </c>
    </row>
    <row r="1003" spans="1:17">
      <c r="A1003" t="s">
        <v>224</v>
      </c>
      <c r="B1003" t="s">
        <v>19</v>
      </c>
      <c r="C1003" s="2">
        <v>44662.614583333336</v>
      </c>
      <c r="D1003">
        <v>287</v>
      </c>
      <c r="E1003" s="2">
        <v>44663.604166666664</v>
      </c>
      <c r="F1003">
        <v>189.35</v>
      </c>
      <c r="G1003" s="3">
        <v>-0.3402</v>
      </c>
      <c r="H1003">
        <v>41798.93</v>
      </c>
      <c r="I1003" s="3">
        <v>0.3236</v>
      </c>
      <c r="J1003">
        <v>450</v>
      </c>
      <c r="K1003">
        <v>129150</v>
      </c>
      <c r="L1003">
        <v>2814895.4</v>
      </c>
      <c r="M1003">
        <v>74</v>
      </c>
      <c r="N1003">
        <v>564.85</v>
      </c>
      <c r="O1003" s="3">
        <v>-1.8100000000000002E-2</v>
      </c>
      <c r="P1003" s="3">
        <v>0.48659999999999998</v>
      </c>
      <c r="Q1003" t="s">
        <v>20</v>
      </c>
    </row>
    <row r="1004" spans="1:17">
      <c r="A1004" t="s">
        <v>220</v>
      </c>
      <c r="B1004" t="s">
        <v>19</v>
      </c>
      <c r="C1004" s="2">
        <v>44663.604166666664</v>
      </c>
      <c r="D1004">
        <v>234.7</v>
      </c>
      <c r="E1004" s="2">
        <v>44664.482638888891</v>
      </c>
      <c r="F1004">
        <v>234.65</v>
      </c>
      <c r="G1004" s="3">
        <v>-2.0000000000000001E-4</v>
      </c>
      <c r="H1004">
        <v>-2089.58</v>
      </c>
      <c r="I1004" s="3">
        <v>-1.9800000000000002E-2</v>
      </c>
      <c r="J1004">
        <v>450</v>
      </c>
      <c r="K1004">
        <v>105615</v>
      </c>
      <c r="L1004">
        <v>2812805.83</v>
      </c>
      <c r="M1004">
        <v>42</v>
      </c>
      <c r="N1004">
        <v>-49.75</v>
      </c>
      <c r="O1004" s="3">
        <v>-9.7100000000000006E-2</v>
      </c>
      <c r="P1004" s="3">
        <v>0.2782</v>
      </c>
      <c r="Q1004" t="s">
        <v>20</v>
      </c>
    </row>
    <row r="1005" spans="1:17">
      <c r="A1005" t="s">
        <v>221</v>
      </c>
      <c r="B1005" t="s">
        <v>19</v>
      </c>
      <c r="C1005" s="2">
        <v>44664.482638888891</v>
      </c>
      <c r="D1005">
        <v>264.60000000000002</v>
      </c>
      <c r="E1005" s="2">
        <v>44670.385416666664</v>
      </c>
      <c r="F1005">
        <v>88.1</v>
      </c>
      <c r="G1005" s="3">
        <v>-0.66700000000000004</v>
      </c>
      <c r="H1005">
        <v>77837.850000000006</v>
      </c>
      <c r="I1005" s="3">
        <v>0.65369999999999995</v>
      </c>
      <c r="J1005">
        <v>450</v>
      </c>
      <c r="K1005">
        <v>119070</v>
      </c>
      <c r="L1005">
        <v>2890643.68</v>
      </c>
      <c r="M1005">
        <v>125</v>
      </c>
      <c r="N1005">
        <v>622.70000000000005</v>
      </c>
      <c r="O1005" s="3">
        <v>-5.7099999999999998E-2</v>
      </c>
      <c r="P1005" s="3">
        <v>0.71660000000000001</v>
      </c>
      <c r="Q1005" t="s">
        <v>20</v>
      </c>
    </row>
    <row r="1006" spans="1:17">
      <c r="A1006" t="s">
        <v>237</v>
      </c>
      <c r="B1006" t="s">
        <v>19</v>
      </c>
      <c r="C1006" s="2">
        <v>44670.385416666664</v>
      </c>
      <c r="D1006">
        <v>165.85</v>
      </c>
      <c r="E1006" s="2">
        <v>44670.548611111109</v>
      </c>
      <c r="F1006">
        <v>174.55</v>
      </c>
      <c r="G1006" s="3">
        <v>5.2499999999999998E-2</v>
      </c>
      <c r="H1006">
        <v>-5446.8</v>
      </c>
      <c r="I1006" s="3">
        <v>-7.2999999999999995E-2</v>
      </c>
      <c r="J1006">
        <v>450</v>
      </c>
      <c r="K1006">
        <v>74632.5</v>
      </c>
      <c r="L1006">
        <v>2885196.88</v>
      </c>
      <c r="M1006">
        <v>48</v>
      </c>
      <c r="N1006">
        <v>-113.47</v>
      </c>
      <c r="O1006" s="3">
        <v>-0.14560000000000001</v>
      </c>
      <c r="P1006" s="3">
        <v>0.16339999999999999</v>
      </c>
      <c r="Q1006" t="s">
        <v>20</v>
      </c>
    </row>
    <row r="1007" spans="1:17">
      <c r="A1007" t="s">
        <v>238</v>
      </c>
      <c r="B1007" t="s">
        <v>19</v>
      </c>
      <c r="C1007" s="2">
        <v>44670.548611111109</v>
      </c>
      <c r="D1007">
        <v>191.85</v>
      </c>
      <c r="E1007" s="2">
        <v>44670.583333333336</v>
      </c>
      <c r="F1007">
        <v>233.75</v>
      </c>
      <c r="G1007" s="3">
        <v>0.21840000000000001</v>
      </c>
      <c r="H1007">
        <v>-20770.2</v>
      </c>
      <c r="I1007" s="3">
        <v>-0.24060000000000001</v>
      </c>
      <c r="J1007">
        <v>450</v>
      </c>
      <c r="K1007">
        <v>86332.5</v>
      </c>
      <c r="L1007">
        <v>2864426.68</v>
      </c>
      <c r="M1007">
        <v>11</v>
      </c>
      <c r="N1007">
        <v>-1888.2</v>
      </c>
      <c r="O1007" s="3">
        <v>-0.21840000000000001</v>
      </c>
      <c r="P1007" s="3">
        <v>3.1300000000000001E-2</v>
      </c>
      <c r="Q1007" t="s">
        <v>20</v>
      </c>
    </row>
    <row r="1008" spans="1:17">
      <c r="A1008" t="s">
        <v>217</v>
      </c>
      <c r="B1008" t="s">
        <v>19</v>
      </c>
      <c r="C1008" s="2">
        <v>44670.583333333336</v>
      </c>
      <c r="D1008">
        <v>172.75</v>
      </c>
      <c r="E1008" s="2">
        <v>44670.618055555555</v>
      </c>
      <c r="F1008">
        <v>228.75</v>
      </c>
      <c r="G1008" s="3">
        <v>0.32419999999999999</v>
      </c>
      <c r="H1008">
        <v>-27006.75</v>
      </c>
      <c r="I1008" s="3">
        <v>-0.34739999999999999</v>
      </c>
      <c r="J1008">
        <v>450</v>
      </c>
      <c r="K1008">
        <v>77737.5</v>
      </c>
      <c r="L1008">
        <v>2837419.93</v>
      </c>
      <c r="M1008">
        <v>11</v>
      </c>
      <c r="N1008">
        <v>-2455.16</v>
      </c>
      <c r="O1008" s="3">
        <v>-0.32419999999999999</v>
      </c>
      <c r="P1008" s="3">
        <v>2.4299999999999999E-2</v>
      </c>
      <c r="Q1008" t="s">
        <v>20</v>
      </c>
    </row>
    <row r="1009" spans="1:17">
      <c r="A1009" t="s">
        <v>238</v>
      </c>
      <c r="B1009" t="s">
        <v>19</v>
      </c>
      <c r="C1009" s="2">
        <v>44670.618055555555</v>
      </c>
      <c r="D1009">
        <v>181.15</v>
      </c>
      <c r="E1009" s="2">
        <v>44671.461805555555</v>
      </c>
      <c r="F1009">
        <v>146.65</v>
      </c>
      <c r="G1009" s="3">
        <v>-0.19040000000000001</v>
      </c>
      <c r="H1009">
        <v>14049.9</v>
      </c>
      <c r="I1009" s="3">
        <v>0.1724</v>
      </c>
      <c r="J1009">
        <v>450</v>
      </c>
      <c r="K1009">
        <v>81517.5</v>
      </c>
      <c r="L1009">
        <v>2851469.83</v>
      </c>
      <c r="M1009">
        <v>32</v>
      </c>
      <c r="N1009">
        <v>439.06</v>
      </c>
      <c r="O1009" s="3">
        <v>-7.3700000000000002E-2</v>
      </c>
      <c r="P1009" s="3">
        <v>0.56110000000000004</v>
      </c>
      <c r="Q1009" t="s">
        <v>20</v>
      </c>
    </row>
    <row r="1010" spans="1:17">
      <c r="A1010" t="s">
        <v>236</v>
      </c>
      <c r="B1010" t="s">
        <v>19</v>
      </c>
      <c r="C1010" s="2">
        <v>44671.461805555555</v>
      </c>
      <c r="D1010">
        <v>159.94999999999999</v>
      </c>
      <c r="E1010" s="2">
        <v>44673.385416666664</v>
      </c>
      <c r="F1010">
        <v>111.35</v>
      </c>
      <c r="G1010" s="3">
        <v>-0.30380000000000001</v>
      </c>
      <c r="H1010">
        <v>20649.150000000001</v>
      </c>
      <c r="I1010" s="3">
        <v>0.28689999999999999</v>
      </c>
      <c r="J1010">
        <v>450</v>
      </c>
      <c r="K1010">
        <v>71977.5</v>
      </c>
      <c r="L1010">
        <v>2872118.98</v>
      </c>
      <c r="M1010">
        <v>131</v>
      </c>
      <c r="N1010">
        <v>157.63</v>
      </c>
      <c r="O1010" s="3">
        <v>-0.216</v>
      </c>
      <c r="P1010" s="3">
        <v>0.68989999999999996</v>
      </c>
      <c r="Q1010" t="s">
        <v>20</v>
      </c>
    </row>
    <row r="1011" spans="1:17">
      <c r="A1011" t="s">
        <v>238</v>
      </c>
      <c r="B1011" t="s">
        <v>19</v>
      </c>
      <c r="C1011" s="2">
        <v>44673.385416666664</v>
      </c>
      <c r="D1011">
        <v>162.19999999999999</v>
      </c>
      <c r="E1011" s="2">
        <v>44673.565972222219</v>
      </c>
      <c r="F1011">
        <v>205.5</v>
      </c>
      <c r="G1011" s="3">
        <v>0.26700000000000002</v>
      </c>
      <c r="H1011">
        <v>-21139.65</v>
      </c>
      <c r="I1011" s="3">
        <v>-0.28960000000000002</v>
      </c>
      <c r="J1011">
        <v>450</v>
      </c>
      <c r="K1011">
        <v>72990</v>
      </c>
      <c r="L1011">
        <v>2850979.33</v>
      </c>
      <c r="M1011">
        <v>53</v>
      </c>
      <c r="N1011">
        <v>-398.86</v>
      </c>
      <c r="O1011" s="3">
        <v>-0.33079999999999998</v>
      </c>
      <c r="P1011" s="3">
        <v>4.3499999999999997E-2</v>
      </c>
      <c r="Q1011" t="s">
        <v>20</v>
      </c>
    </row>
    <row r="1012" spans="1:17">
      <c r="A1012" t="s">
        <v>217</v>
      </c>
      <c r="B1012" t="s">
        <v>19</v>
      </c>
      <c r="C1012" s="2">
        <v>44673.565972222219</v>
      </c>
      <c r="D1012">
        <v>139.80000000000001</v>
      </c>
      <c r="E1012" s="2">
        <v>44673.583333333336</v>
      </c>
      <c r="F1012">
        <v>193.05</v>
      </c>
      <c r="G1012" s="3">
        <v>0.38090000000000002</v>
      </c>
      <c r="H1012">
        <v>-25460.32</v>
      </c>
      <c r="I1012" s="3">
        <v>-0.4047</v>
      </c>
      <c r="J1012">
        <v>450</v>
      </c>
      <c r="K1012">
        <v>62910</v>
      </c>
      <c r="L1012">
        <v>2825519</v>
      </c>
      <c r="M1012">
        <v>6</v>
      </c>
      <c r="N1012">
        <v>-4243.3900000000003</v>
      </c>
      <c r="O1012" s="3">
        <v>-0.38090000000000002</v>
      </c>
      <c r="P1012" s="3">
        <v>4.0099999999999997E-2</v>
      </c>
      <c r="Q1012" t="s">
        <v>20</v>
      </c>
    </row>
    <row r="1013" spans="1:17">
      <c r="A1013" t="s">
        <v>238</v>
      </c>
      <c r="B1013" t="s">
        <v>19</v>
      </c>
      <c r="C1013" s="2">
        <v>44673.583333333336</v>
      </c>
      <c r="D1013">
        <v>148.4</v>
      </c>
      <c r="E1013" s="2">
        <v>44677.385416666664</v>
      </c>
      <c r="F1013">
        <v>85.05</v>
      </c>
      <c r="G1013" s="3">
        <v>-0.4269</v>
      </c>
      <c r="H1013">
        <v>27456.98</v>
      </c>
      <c r="I1013" s="3">
        <v>0.41120000000000001</v>
      </c>
      <c r="J1013">
        <v>450</v>
      </c>
      <c r="K1013">
        <v>66780</v>
      </c>
      <c r="L1013">
        <v>2852975.98</v>
      </c>
      <c r="M1013">
        <v>96</v>
      </c>
      <c r="N1013">
        <v>286.01</v>
      </c>
      <c r="O1013" s="3">
        <v>-0.29920000000000002</v>
      </c>
      <c r="P1013" s="3">
        <v>0.77390000000000003</v>
      </c>
      <c r="Q1013" t="s">
        <v>20</v>
      </c>
    </row>
    <row r="1014" spans="1:17">
      <c r="A1014" t="s">
        <v>236</v>
      </c>
      <c r="B1014" t="s">
        <v>19</v>
      </c>
      <c r="C1014" s="2">
        <v>44677.385416666664</v>
      </c>
      <c r="D1014">
        <v>93</v>
      </c>
      <c r="E1014" s="2">
        <v>44678.385416666664</v>
      </c>
      <c r="F1014">
        <v>97.4</v>
      </c>
      <c r="G1014" s="3">
        <v>4.7300000000000002E-2</v>
      </c>
      <c r="H1014">
        <v>-2836.8</v>
      </c>
      <c r="I1014" s="3">
        <v>-6.7799999999999999E-2</v>
      </c>
      <c r="J1014">
        <v>450</v>
      </c>
      <c r="K1014">
        <v>41850</v>
      </c>
      <c r="L1014">
        <v>2850139.18</v>
      </c>
      <c r="M1014">
        <v>77</v>
      </c>
      <c r="N1014">
        <v>-36.840000000000003</v>
      </c>
      <c r="O1014" s="3">
        <v>-0.37040000000000001</v>
      </c>
      <c r="P1014" s="3">
        <v>0.4909</v>
      </c>
      <c r="Q1014" t="s">
        <v>20</v>
      </c>
    </row>
    <row r="1015" spans="1:17">
      <c r="A1015" t="s">
        <v>216</v>
      </c>
      <c r="B1015" t="s">
        <v>19</v>
      </c>
      <c r="C1015" s="2">
        <v>44678.385416666664</v>
      </c>
      <c r="D1015">
        <v>83.55</v>
      </c>
      <c r="E1015" s="2">
        <v>44678.611111111109</v>
      </c>
      <c r="F1015">
        <v>71.2</v>
      </c>
      <c r="G1015" s="3">
        <v>-0.14779999999999999</v>
      </c>
      <c r="H1015">
        <v>4861.12</v>
      </c>
      <c r="I1015" s="3">
        <v>0.1293</v>
      </c>
      <c r="J1015">
        <v>450</v>
      </c>
      <c r="K1015">
        <v>37597.5</v>
      </c>
      <c r="L1015">
        <v>2855000.3</v>
      </c>
      <c r="M1015">
        <v>66</v>
      </c>
      <c r="N1015">
        <v>73.650000000000006</v>
      </c>
      <c r="O1015" s="3">
        <v>-0.13700000000000001</v>
      </c>
      <c r="P1015" s="3">
        <v>0.53859999999999997</v>
      </c>
      <c r="Q1015" t="s">
        <v>20</v>
      </c>
    </row>
    <row r="1016" spans="1:17">
      <c r="A1016" t="s">
        <v>236</v>
      </c>
      <c r="B1016" t="s">
        <v>19</v>
      </c>
      <c r="C1016" s="2">
        <v>44678.611111111109</v>
      </c>
      <c r="D1016">
        <v>77.5</v>
      </c>
      <c r="E1016" s="2">
        <v>44679.642361111109</v>
      </c>
      <c r="F1016">
        <v>0.05</v>
      </c>
      <c r="G1016" s="3">
        <v>-0.99939999999999996</v>
      </c>
      <c r="H1016">
        <v>34503.53</v>
      </c>
      <c r="I1016" s="3">
        <v>0.98929999999999996</v>
      </c>
      <c r="J1016">
        <v>450</v>
      </c>
      <c r="K1016">
        <v>34875</v>
      </c>
      <c r="L1016">
        <v>2889503.83</v>
      </c>
      <c r="M1016">
        <v>86</v>
      </c>
      <c r="N1016">
        <v>401.2</v>
      </c>
      <c r="O1016" s="3">
        <v>-0.47810000000000002</v>
      </c>
      <c r="P1016" s="3">
        <v>0.99939999999999996</v>
      </c>
      <c r="Q1016" t="s">
        <v>20</v>
      </c>
    </row>
    <row r="1017" spans="1:17">
      <c r="A1017" t="s">
        <v>217</v>
      </c>
      <c r="B1017" t="s">
        <v>19</v>
      </c>
      <c r="C1017" s="2">
        <v>44680.385416666664</v>
      </c>
      <c r="D1017">
        <v>325.60000000000002</v>
      </c>
      <c r="E1017" s="2">
        <v>44680.59375</v>
      </c>
      <c r="F1017">
        <v>327.60000000000002</v>
      </c>
      <c r="G1017" s="3">
        <v>6.1000000000000004E-3</v>
      </c>
      <c r="H1017">
        <v>-3839.4</v>
      </c>
      <c r="I1017" s="3">
        <v>-2.6200000000000001E-2</v>
      </c>
      <c r="J1017">
        <v>450</v>
      </c>
      <c r="K1017">
        <v>146520</v>
      </c>
      <c r="L1017">
        <v>2885664.43</v>
      </c>
      <c r="M1017">
        <v>61</v>
      </c>
      <c r="N1017">
        <v>-62.94</v>
      </c>
      <c r="O1017" s="3">
        <v>-0.1198</v>
      </c>
      <c r="P1017" s="3">
        <v>0.14680000000000001</v>
      </c>
      <c r="Q1017" t="s">
        <v>20</v>
      </c>
    </row>
    <row r="1018" spans="1:17">
      <c r="A1018" t="s">
        <v>219</v>
      </c>
      <c r="B1018" t="s">
        <v>19</v>
      </c>
      <c r="C1018" s="2">
        <v>44680.59375</v>
      </c>
      <c r="D1018">
        <v>325.60000000000002</v>
      </c>
      <c r="E1018" s="2">
        <v>44683.614583333336</v>
      </c>
      <c r="F1018">
        <v>228.1</v>
      </c>
      <c r="G1018" s="3">
        <v>-0.2994</v>
      </c>
      <c r="H1018">
        <v>41383.35</v>
      </c>
      <c r="I1018" s="3">
        <v>0.28239999999999998</v>
      </c>
      <c r="J1018">
        <v>450</v>
      </c>
      <c r="K1018">
        <v>146520</v>
      </c>
      <c r="L1018">
        <v>2927047.78</v>
      </c>
      <c r="M1018">
        <v>83</v>
      </c>
      <c r="N1018">
        <v>498.59</v>
      </c>
      <c r="O1018" s="3">
        <v>-4.4200000000000003E-2</v>
      </c>
      <c r="P1018" s="3">
        <v>0.4536</v>
      </c>
      <c r="Q1018" t="s">
        <v>20</v>
      </c>
    </row>
    <row r="1019" spans="1:17">
      <c r="A1019" t="s">
        <v>236</v>
      </c>
      <c r="B1019" t="s">
        <v>19</v>
      </c>
      <c r="C1019" s="2">
        <v>44683.614583333336</v>
      </c>
      <c r="D1019">
        <v>351.85</v>
      </c>
      <c r="E1019" s="2">
        <v>44685.4375</v>
      </c>
      <c r="F1019">
        <v>397.55</v>
      </c>
      <c r="G1019" s="3">
        <v>0.12989999999999999</v>
      </c>
      <c r="H1019">
        <v>-23937.3</v>
      </c>
      <c r="I1019" s="3">
        <v>-0.1512</v>
      </c>
      <c r="J1019">
        <v>450</v>
      </c>
      <c r="K1019">
        <v>158332.5</v>
      </c>
      <c r="L1019">
        <v>2903110.48</v>
      </c>
      <c r="M1019">
        <v>26</v>
      </c>
      <c r="N1019">
        <v>-920.67</v>
      </c>
      <c r="O1019" s="3">
        <v>-0.12989999999999999</v>
      </c>
      <c r="P1019" s="3">
        <v>9.1800000000000007E-2</v>
      </c>
      <c r="Q1019" t="s">
        <v>20</v>
      </c>
    </row>
    <row r="1020" spans="1:17">
      <c r="A1020" t="s">
        <v>241</v>
      </c>
      <c r="B1020" t="s">
        <v>19</v>
      </c>
      <c r="C1020" s="2">
        <v>44685.4375</v>
      </c>
      <c r="D1020">
        <v>340.2</v>
      </c>
      <c r="E1020" s="2">
        <v>44686.420138888891</v>
      </c>
      <c r="F1020">
        <v>278.45</v>
      </c>
      <c r="G1020" s="3">
        <v>-0.18149999999999999</v>
      </c>
      <c r="H1020">
        <v>25003.57</v>
      </c>
      <c r="I1020" s="3">
        <v>0.1633</v>
      </c>
      <c r="J1020">
        <v>450</v>
      </c>
      <c r="K1020">
        <v>153090</v>
      </c>
      <c r="L1020">
        <v>2928114.05</v>
      </c>
      <c r="M1020">
        <v>72</v>
      </c>
      <c r="N1020">
        <v>347.27</v>
      </c>
      <c r="O1020" s="3">
        <v>-2.8199999999999999E-2</v>
      </c>
      <c r="P1020" s="3">
        <v>0.42249999999999999</v>
      </c>
      <c r="Q1020" t="s">
        <v>20</v>
      </c>
    </row>
    <row r="1021" spans="1:17">
      <c r="A1021" t="s">
        <v>240</v>
      </c>
      <c r="B1021" t="s">
        <v>19</v>
      </c>
      <c r="C1021" s="2">
        <v>44686.420138888891</v>
      </c>
      <c r="D1021">
        <v>291.35000000000002</v>
      </c>
      <c r="E1021" s="2">
        <v>44686.569444444445</v>
      </c>
      <c r="F1021">
        <v>379.5</v>
      </c>
      <c r="G1021" s="3">
        <v>0.30259999999999998</v>
      </c>
      <c r="H1021">
        <v>-42686.32</v>
      </c>
      <c r="I1021" s="3">
        <v>-0.3256</v>
      </c>
      <c r="J1021">
        <v>450</v>
      </c>
      <c r="K1021">
        <v>131107.5</v>
      </c>
      <c r="L1021">
        <v>2885427.73</v>
      </c>
      <c r="M1021">
        <v>44</v>
      </c>
      <c r="N1021">
        <v>-970.14</v>
      </c>
      <c r="O1021" s="3">
        <v>-0.30259999999999998</v>
      </c>
      <c r="P1021" s="3">
        <v>6.6400000000000001E-2</v>
      </c>
      <c r="Q1021" t="s">
        <v>20</v>
      </c>
    </row>
    <row r="1022" spans="1:17">
      <c r="A1022" t="s">
        <v>245</v>
      </c>
      <c r="B1022" t="s">
        <v>19</v>
      </c>
      <c r="C1022" s="2">
        <v>44686.569444444445</v>
      </c>
      <c r="D1022">
        <v>297.5</v>
      </c>
      <c r="E1022" s="2">
        <v>44690.517361111109</v>
      </c>
      <c r="F1022">
        <v>111.3</v>
      </c>
      <c r="G1022" s="3">
        <v>-0.62590000000000001</v>
      </c>
      <c r="H1022">
        <v>81950.399999999994</v>
      </c>
      <c r="I1022" s="3">
        <v>0.61209999999999998</v>
      </c>
      <c r="J1022">
        <v>450</v>
      </c>
      <c r="K1022">
        <v>133875</v>
      </c>
      <c r="L1022">
        <v>2967378.13</v>
      </c>
      <c r="M1022">
        <v>138</v>
      </c>
      <c r="N1022">
        <v>593.84</v>
      </c>
      <c r="O1022" s="3">
        <v>-7.3899999999999993E-2</v>
      </c>
      <c r="P1022" s="3">
        <v>0.74029999999999996</v>
      </c>
      <c r="Q1022" t="s">
        <v>20</v>
      </c>
    </row>
    <row r="1023" spans="1:17">
      <c r="A1023" t="s">
        <v>210</v>
      </c>
      <c r="B1023" t="s">
        <v>19</v>
      </c>
      <c r="C1023" s="2">
        <v>44690.517361111109</v>
      </c>
      <c r="D1023">
        <v>284.2</v>
      </c>
      <c r="E1023" s="2">
        <v>44691.385416666664</v>
      </c>
      <c r="F1023">
        <v>281.89999999999998</v>
      </c>
      <c r="G1023" s="3">
        <v>-8.0999999999999996E-3</v>
      </c>
      <c r="H1023">
        <v>-1680.5</v>
      </c>
      <c r="I1023" s="3">
        <v>-1.18E-2</v>
      </c>
      <c r="J1023">
        <v>500</v>
      </c>
      <c r="K1023">
        <v>142100</v>
      </c>
      <c r="L1023">
        <v>2965697.63</v>
      </c>
      <c r="M1023">
        <v>39</v>
      </c>
      <c r="N1023">
        <v>-43.09</v>
      </c>
      <c r="O1023" s="3">
        <v>-0.2324</v>
      </c>
      <c r="P1023" s="3">
        <v>0.1173</v>
      </c>
      <c r="Q1023" t="s">
        <v>20</v>
      </c>
    </row>
    <row r="1024" spans="1:17">
      <c r="A1024" t="s">
        <v>209</v>
      </c>
      <c r="B1024" t="s">
        <v>19</v>
      </c>
      <c r="C1024" s="2">
        <v>44691.385416666664</v>
      </c>
      <c r="D1024">
        <v>314.75</v>
      </c>
      <c r="E1024" s="2">
        <v>44691.496527777781</v>
      </c>
      <c r="F1024">
        <v>321.5</v>
      </c>
      <c r="G1024" s="3">
        <v>2.1399999999999999E-2</v>
      </c>
      <c r="H1024">
        <v>-6556.25</v>
      </c>
      <c r="I1024" s="3">
        <v>-4.1700000000000001E-2</v>
      </c>
      <c r="J1024">
        <v>500</v>
      </c>
      <c r="K1024">
        <v>157375</v>
      </c>
      <c r="L1024">
        <v>2959141.38</v>
      </c>
      <c r="M1024">
        <v>33</v>
      </c>
      <c r="N1024">
        <v>-198.67</v>
      </c>
      <c r="O1024" s="3">
        <v>-2.1399999999999999E-2</v>
      </c>
      <c r="P1024" s="3">
        <v>0.14660000000000001</v>
      </c>
      <c r="Q1024" t="s">
        <v>20</v>
      </c>
    </row>
    <row r="1025" spans="1:17">
      <c r="A1025" t="s">
        <v>244</v>
      </c>
      <c r="B1025" t="s">
        <v>19</v>
      </c>
      <c r="C1025" s="2">
        <v>44691.496527777781</v>
      </c>
      <c r="D1025">
        <v>311.10000000000002</v>
      </c>
      <c r="E1025" s="2">
        <v>44691.618055555555</v>
      </c>
      <c r="F1025">
        <v>331.4</v>
      </c>
      <c r="G1025" s="3">
        <v>6.5299999999999997E-2</v>
      </c>
      <c r="H1025">
        <v>-13362.5</v>
      </c>
      <c r="I1025" s="3">
        <v>-8.5900000000000004E-2</v>
      </c>
      <c r="J1025">
        <v>500</v>
      </c>
      <c r="K1025">
        <v>155550</v>
      </c>
      <c r="L1025">
        <v>2945778.88</v>
      </c>
      <c r="M1025">
        <v>36</v>
      </c>
      <c r="N1025">
        <v>-371.18</v>
      </c>
      <c r="O1025" s="3">
        <v>-8.8599999999999998E-2</v>
      </c>
      <c r="P1025" s="3">
        <v>9.5299999999999996E-2</v>
      </c>
      <c r="Q1025" t="s">
        <v>20</v>
      </c>
    </row>
    <row r="1026" spans="1:17">
      <c r="A1026" t="s">
        <v>209</v>
      </c>
      <c r="B1026" t="s">
        <v>19</v>
      </c>
      <c r="C1026" s="2">
        <v>44691.618055555555</v>
      </c>
      <c r="D1026">
        <v>293.8</v>
      </c>
      <c r="E1026" s="2">
        <v>44692.597222222219</v>
      </c>
      <c r="F1026">
        <v>215.05</v>
      </c>
      <c r="G1026" s="3">
        <v>-0.26800000000000002</v>
      </c>
      <c r="H1026">
        <v>36830.75</v>
      </c>
      <c r="I1026" s="3">
        <v>0.25069999999999998</v>
      </c>
      <c r="J1026">
        <v>500</v>
      </c>
      <c r="K1026">
        <v>146900</v>
      </c>
      <c r="L1026">
        <v>2982609.63</v>
      </c>
      <c r="M1026">
        <v>71</v>
      </c>
      <c r="N1026">
        <v>518.74</v>
      </c>
      <c r="O1026" s="3">
        <v>-3.3000000000000002E-2</v>
      </c>
      <c r="P1026" s="3">
        <v>0.44180000000000003</v>
      </c>
      <c r="Q1026" t="s">
        <v>20</v>
      </c>
    </row>
    <row r="1027" spans="1:17">
      <c r="A1027" t="s">
        <v>247</v>
      </c>
      <c r="B1027" t="s">
        <v>19</v>
      </c>
      <c r="C1027" s="2">
        <v>44692.597222222219</v>
      </c>
      <c r="D1027">
        <v>290.75</v>
      </c>
      <c r="E1027" s="2">
        <v>44693.385416666664</v>
      </c>
      <c r="F1027">
        <v>402.25</v>
      </c>
      <c r="G1027" s="3">
        <v>0.38350000000000001</v>
      </c>
      <c r="H1027">
        <v>-59215</v>
      </c>
      <c r="I1027" s="3">
        <v>-0.4073</v>
      </c>
      <c r="J1027">
        <v>500</v>
      </c>
      <c r="K1027">
        <v>145375</v>
      </c>
      <c r="L1027">
        <v>2923394.63</v>
      </c>
      <c r="M1027">
        <v>16</v>
      </c>
      <c r="N1027">
        <v>-3700.94</v>
      </c>
      <c r="O1027" s="3">
        <v>-0.38350000000000001</v>
      </c>
      <c r="P1027" s="3">
        <v>0.1116</v>
      </c>
      <c r="Q1027" t="s">
        <v>20</v>
      </c>
    </row>
    <row r="1028" spans="1:17">
      <c r="A1028" t="s">
        <v>248</v>
      </c>
      <c r="B1028" t="s">
        <v>19</v>
      </c>
      <c r="C1028" s="2">
        <v>44693.385416666664</v>
      </c>
      <c r="D1028">
        <v>261</v>
      </c>
      <c r="E1028" s="2">
        <v>44694.385416666664</v>
      </c>
      <c r="F1028">
        <v>234.7</v>
      </c>
      <c r="G1028" s="3">
        <v>-0.1008</v>
      </c>
      <c r="H1028">
        <v>10671.5</v>
      </c>
      <c r="I1028" s="3">
        <v>8.1799999999999998E-2</v>
      </c>
      <c r="J1028">
        <v>500</v>
      </c>
      <c r="K1028">
        <v>130500</v>
      </c>
      <c r="L1028">
        <v>2934066.13</v>
      </c>
      <c r="M1028">
        <v>77</v>
      </c>
      <c r="N1028">
        <v>138.59</v>
      </c>
      <c r="O1028" s="3">
        <v>-0.40799999999999997</v>
      </c>
      <c r="P1028" s="3">
        <v>0.35399999999999998</v>
      </c>
      <c r="Q1028" t="s">
        <v>20</v>
      </c>
    </row>
    <row r="1029" spans="1:17">
      <c r="A1029" t="s">
        <v>208</v>
      </c>
      <c r="B1029" t="s">
        <v>19</v>
      </c>
      <c r="C1029" s="2">
        <v>44694.385416666664</v>
      </c>
      <c r="D1029">
        <v>248.65</v>
      </c>
      <c r="E1029" s="2">
        <v>44694.59375</v>
      </c>
      <c r="F1029">
        <v>281.89999999999998</v>
      </c>
      <c r="G1029" s="3">
        <v>0.13370000000000001</v>
      </c>
      <c r="H1029">
        <v>-19277.75</v>
      </c>
      <c r="I1029" s="3">
        <v>-0.15509999999999999</v>
      </c>
      <c r="J1029">
        <v>500</v>
      </c>
      <c r="K1029">
        <v>124325</v>
      </c>
      <c r="L1029">
        <v>2914788.38</v>
      </c>
      <c r="M1029">
        <v>61</v>
      </c>
      <c r="N1029">
        <v>-316.02999999999997</v>
      </c>
      <c r="O1029" s="3">
        <v>-0.13370000000000001</v>
      </c>
      <c r="P1029" s="3">
        <v>0.26200000000000001</v>
      </c>
      <c r="Q1029" t="s">
        <v>20</v>
      </c>
    </row>
    <row r="1030" spans="1:17">
      <c r="A1030" t="s">
        <v>207</v>
      </c>
      <c r="B1030" t="s">
        <v>19</v>
      </c>
      <c r="C1030" s="2">
        <v>44694.59375</v>
      </c>
      <c r="D1030">
        <v>247.3</v>
      </c>
      <c r="E1030" s="2">
        <v>44697.569444444445</v>
      </c>
      <c r="F1030">
        <v>237.05</v>
      </c>
      <c r="G1030" s="3">
        <v>-4.1399999999999999E-2</v>
      </c>
      <c r="H1030">
        <v>2703.25</v>
      </c>
      <c r="I1030" s="3">
        <v>2.1899999999999999E-2</v>
      </c>
      <c r="J1030">
        <v>500</v>
      </c>
      <c r="K1030">
        <v>123650</v>
      </c>
      <c r="L1030">
        <v>2917491.63</v>
      </c>
      <c r="M1030">
        <v>70</v>
      </c>
      <c r="N1030">
        <v>38.619999999999997</v>
      </c>
      <c r="O1030" s="3">
        <v>-0.19170000000000001</v>
      </c>
      <c r="P1030" s="3">
        <v>0.23980000000000001</v>
      </c>
      <c r="Q1030" t="s">
        <v>20</v>
      </c>
    </row>
    <row r="1031" spans="1:17">
      <c r="A1031" t="s">
        <v>208</v>
      </c>
      <c r="B1031" t="s">
        <v>19</v>
      </c>
      <c r="C1031" s="2">
        <v>44697.569444444445</v>
      </c>
      <c r="D1031">
        <v>256.55</v>
      </c>
      <c r="E1031" s="2">
        <v>44699.559027777781</v>
      </c>
      <c r="F1031">
        <v>91.2</v>
      </c>
      <c r="G1031" s="3">
        <v>-0.64449999999999996</v>
      </c>
      <c r="H1031">
        <v>80936.25</v>
      </c>
      <c r="I1031" s="3">
        <v>0.63100000000000001</v>
      </c>
      <c r="J1031">
        <v>500</v>
      </c>
      <c r="K1031">
        <v>128274.99</v>
      </c>
      <c r="L1031">
        <v>2998427.88</v>
      </c>
      <c r="M1031">
        <v>150</v>
      </c>
      <c r="N1031">
        <v>539.58000000000004</v>
      </c>
      <c r="O1031" s="3">
        <v>-0.1343</v>
      </c>
      <c r="P1031" s="3">
        <v>0.75249999999999995</v>
      </c>
      <c r="Q1031" t="s">
        <v>20</v>
      </c>
    </row>
    <row r="1032" spans="1:17">
      <c r="A1032" t="s">
        <v>209</v>
      </c>
      <c r="B1032" t="s">
        <v>19</v>
      </c>
      <c r="C1032" s="2">
        <v>44699.559027777781</v>
      </c>
      <c r="D1032">
        <v>160.75</v>
      </c>
      <c r="E1032" s="2">
        <v>44701.385416666664</v>
      </c>
      <c r="F1032">
        <v>81.7</v>
      </c>
      <c r="G1032" s="3">
        <v>-0.49180000000000001</v>
      </c>
      <c r="H1032">
        <v>38312.75</v>
      </c>
      <c r="I1032" s="3">
        <v>0.47670000000000001</v>
      </c>
      <c r="J1032">
        <v>500</v>
      </c>
      <c r="K1032">
        <v>80375</v>
      </c>
      <c r="L1032">
        <v>3036740.63</v>
      </c>
      <c r="M1032">
        <v>102</v>
      </c>
      <c r="N1032">
        <v>375.62</v>
      </c>
      <c r="O1032" s="3">
        <v>-0.28710000000000002</v>
      </c>
      <c r="P1032" s="3">
        <v>0.82709999999999995</v>
      </c>
      <c r="Q1032" t="s">
        <v>20</v>
      </c>
    </row>
    <row r="1033" spans="1:17">
      <c r="A1033" t="s">
        <v>367</v>
      </c>
      <c r="B1033" t="s">
        <v>19</v>
      </c>
      <c r="C1033" s="2">
        <v>44701.385416666664</v>
      </c>
      <c r="D1033">
        <v>205.35</v>
      </c>
      <c r="E1033" s="2">
        <v>44704.604166666664</v>
      </c>
      <c r="F1033">
        <v>107.5</v>
      </c>
      <c r="G1033" s="3">
        <v>-0.47649999999999998</v>
      </c>
      <c r="H1033">
        <v>47360.75</v>
      </c>
      <c r="I1033" s="3">
        <v>0.46129999999999999</v>
      </c>
      <c r="J1033">
        <v>500</v>
      </c>
      <c r="K1033">
        <v>102675</v>
      </c>
      <c r="L1033">
        <v>3084101.38</v>
      </c>
      <c r="M1033">
        <v>140</v>
      </c>
      <c r="N1033">
        <v>338.29</v>
      </c>
      <c r="O1033" s="3">
        <v>-0.2379</v>
      </c>
      <c r="P1033" s="3">
        <v>0.70950000000000002</v>
      </c>
      <c r="Q1033" t="s">
        <v>20</v>
      </c>
    </row>
    <row r="1034" spans="1:17">
      <c r="A1034" t="s">
        <v>211</v>
      </c>
      <c r="B1034" t="s">
        <v>19</v>
      </c>
      <c r="C1034" s="2">
        <v>44704.604166666664</v>
      </c>
      <c r="D1034">
        <v>161.65</v>
      </c>
      <c r="E1034" s="2">
        <v>44705.541666666664</v>
      </c>
      <c r="F1034">
        <v>139.5</v>
      </c>
      <c r="G1034" s="3">
        <v>-0.13700000000000001</v>
      </c>
      <c r="H1034">
        <v>9569.25</v>
      </c>
      <c r="I1034" s="3">
        <v>0.11840000000000001</v>
      </c>
      <c r="J1034">
        <v>500</v>
      </c>
      <c r="K1034">
        <v>80825</v>
      </c>
      <c r="L1034">
        <v>3093670.63</v>
      </c>
      <c r="M1034">
        <v>58</v>
      </c>
      <c r="N1034">
        <v>164.99</v>
      </c>
      <c r="O1034" s="3">
        <v>-0.1033</v>
      </c>
      <c r="P1034" s="3">
        <v>0.44319999999999998</v>
      </c>
      <c r="Q1034" t="s">
        <v>20</v>
      </c>
    </row>
    <row r="1035" spans="1:17">
      <c r="A1035" t="s">
        <v>247</v>
      </c>
      <c r="B1035" t="s">
        <v>19</v>
      </c>
      <c r="C1035" s="2">
        <v>44705.541666666664</v>
      </c>
      <c r="D1035">
        <v>129.4</v>
      </c>
      <c r="E1035" s="2">
        <v>44705.586805555555</v>
      </c>
      <c r="F1035">
        <v>175.7</v>
      </c>
      <c r="G1035" s="3">
        <v>0.35780000000000001</v>
      </c>
      <c r="H1035">
        <v>-24675.5</v>
      </c>
      <c r="I1035" s="3">
        <v>-0.38140000000000002</v>
      </c>
      <c r="J1035">
        <v>500</v>
      </c>
      <c r="K1035">
        <v>64700</v>
      </c>
      <c r="L1035">
        <v>3068995.13</v>
      </c>
      <c r="M1035">
        <v>14</v>
      </c>
      <c r="N1035">
        <v>-1762.54</v>
      </c>
      <c r="O1035" s="3">
        <v>-0.47449999999999998</v>
      </c>
      <c r="P1035" s="3">
        <v>0.1171</v>
      </c>
      <c r="Q1035" t="s">
        <v>20</v>
      </c>
    </row>
    <row r="1036" spans="1:17">
      <c r="A1036" t="s">
        <v>211</v>
      </c>
      <c r="B1036" t="s">
        <v>19</v>
      </c>
      <c r="C1036" s="2">
        <v>44705.586805555555</v>
      </c>
      <c r="D1036">
        <v>88.95</v>
      </c>
      <c r="E1036" s="2">
        <v>44706.385416666664</v>
      </c>
      <c r="F1036">
        <v>107</v>
      </c>
      <c r="G1036" s="3">
        <v>0.2029</v>
      </c>
      <c r="H1036">
        <v>-10004.75</v>
      </c>
      <c r="I1036" s="3">
        <v>-0.22500000000000001</v>
      </c>
      <c r="J1036">
        <v>500</v>
      </c>
      <c r="K1036">
        <v>44475</v>
      </c>
      <c r="L1036">
        <v>3058990.38</v>
      </c>
      <c r="M1036">
        <v>19</v>
      </c>
      <c r="N1036">
        <v>-526.57000000000005</v>
      </c>
      <c r="O1036" s="3">
        <v>-0.46039999999999998</v>
      </c>
      <c r="P1036" s="3">
        <v>0.3553</v>
      </c>
      <c r="Q1036" t="s">
        <v>20</v>
      </c>
    </row>
    <row r="1037" spans="1:17">
      <c r="A1037" t="s">
        <v>247</v>
      </c>
      <c r="B1037" t="s">
        <v>19</v>
      </c>
      <c r="C1037" s="2">
        <v>44706.385416666664</v>
      </c>
      <c r="D1037">
        <v>105.05</v>
      </c>
      <c r="E1037" s="2">
        <v>44706.475694444445</v>
      </c>
      <c r="F1037">
        <v>142.6</v>
      </c>
      <c r="G1037" s="3">
        <v>0.3574</v>
      </c>
      <c r="H1037">
        <v>-20013.25</v>
      </c>
      <c r="I1037" s="3">
        <v>-0.38100000000000001</v>
      </c>
      <c r="J1037">
        <v>500</v>
      </c>
      <c r="K1037">
        <v>52525</v>
      </c>
      <c r="L1037">
        <v>3038977.13</v>
      </c>
      <c r="M1037">
        <v>27</v>
      </c>
      <c r="N1037">
        <v>-741.23</v>
      </c>
      <c r="O1037" s="3">
        <v>-0.4945</v>
      </c>
      <c r="P1037" s="3">
        <v>0.1004</v>
      </c>
      <c r="Q1037" t="s">
        <v>20</v>
      </c>
    </row>
    <row r="1038" spans="1:17">
      <c r="A1038" t="s">
        <v>387</v>
      </c>
      <c r="B1038" t="s">
        <v>19</v>
      </c>
      <c r="C1038" s="2">
        <v>44706.475694444445</v>
      </c>
      <c r="D1038">
        <v>112.45</v>
      </c>
      <c r="E1038" s="2">
        <v>44707.385416666664</v>
      </c>
      <c r="F1038">
        <v>54.05</v>
      </c>
      <c r="G1038" s="3">
        <v>-0.51929999999999998</v>
      </c>
      <c r="H1038">
        <v>28367.5</v>
      </c>
      <c r="I1038" s="3">
        <v>0.50449999999999995</v>
      </c>
      <c r="J1038">
        <v>500</v>
      </c>
      <c r="K1038">
        <v>56225</v>
      </c>
      <c r="L1038">
        <v>3067344.63</v>
      </c>
      <c r="M1038">
        <v>51</v>
      </c>
      <c r="N1038">
        <v>556.23</v>
      </c>
      <c r="O1038" s="3">
        <v>-3.0200000000000001E-2</v>
      </c>
      <c r="P1038" s="3">
        <v>0.62919999999999998</v>
      </c>
      <c r="Q1038" t="s">
        <v>20</v>
      </c>
    </row>
    <row r="1039" spans="1:17">
      <c r="A1039" t="s">
        <v>367</v>
      </c>
      <c r="B1039" t="s">
        <v>19</v>
      </c>
      <c r="C1039" s="2">
        <v>44707.385416666664</v>
      </c>
      <c r="D1039">
        <v>71.75</v>
      </c>
      <c r="E1039" s="2">
        <v>44707.420138888891</v>
      </c>
      <c r="F1039">
        <v>106.05</v>
      </c>
      <c r="G1039" s="3">
        <v>0.47799999999999998</v>
      </c>
      <c r="H1039">
        <v>-18039</v>
      </c>
      <c r="I1039" s="3">
        <v>-0.50280000000000002</v>
      </c>
      <c r="J1039">
        <v>500</v>
      </c>
      <c r="K1039">
        <v>35875</v>
      </c>
      <c r="L1039">
        <v>3049305.63</v>
      </c>
      <c r="M1039">
        <v>11</v>
      </c>
      <c r="N1039">
        <v>-1639.91</v>
      </c>
      <c r="O1039" s="3">
        <v>-0.47799999999999998</v>
      </c>
      <c r="P1039" s="3">
        <v>0.2293</v>
      </c>
      <c r="Q1039" t="s">
        <v>20</v>
      </c>
    </row>
    <row r="1040" spans="1:17">
      <c r="A1040" t="s">
        <v>248</v>
      </c>
      <c r="B1040" t="s">
        <v>19</v>
      </c>
      <c r="C1040" s="2">
        <v>44707.420138888891</v>
      </c>
      <c r="D1040">
        <v>64.150000000000006</v>
      </c>
      <c r="E1040" s="2">
        <v>44707.541666666664</v>
      </c>
      <c r="F1040">
        <v>88</v>
      </c>
      <c r="G1040" s="3">
        <v>0.37180000000000002</v>
      </c>
      <c r="H1040">
        <v>-12685.75</v>
      </c>
      <c r="I1040" s="3">
        <v>-0.39550000000000002</v>
      </c>
      <c r="J1040">
        <v>500</v>
      </c>
      <c r="K1040">
        <v>32075</v>
      </c>
      <c r="L1040">
        <v>3036619.88</v>
      </c>
      <c r="M1040">
        <v>36</v>
      </c>
      <c r="N1040">
        <v>-352.38</v>
      </c>
      <c r="O1040" s="3">
        <v>-0.37180000000000002</v>
      </c>
      <c r="P1040" s="3">
        <v>0.83160000000000001</v>
      </c>
      <c r="Q1040" t="s">
        <v>20</v>
      </c>
    </row>
    <row r="1041" spans="1:17">
      <c r="A1041" t="s">
        <v>367</v>
      </c>
      <c r="B1041" t="s">
        <v>19</v>
      </c>
      <c r="C1041" s="2">
        <v>44707.541666666664</v>
      </c>
      <c r="D1041">
        <v>64.25</v>
      </c>
      <c r="E1041" s="2">
        <v>44707.642361111109</v>
      </c>
      <c r="F1041">
        <v>0.05</v>
      </c>
      <c r="G1041" s="3">
        <v>-0.99919999999999998</v>
      </c>
      <c r="H1041">
        <v>31778.5</v>
      </c>
      <c r="I1041" s="3">
        <v>0.98919999999999997</v>
      </c>
      <c r="J1041">
        <v>500</v>
      </c>
      <c r="K1041">
        <v>32125</v>
      </c>
      <c r="L1041">
        <v>3068398.38</v>
      </c>
      <c r="M1041">
        <v>30</v>
      </c>
      <c r="N1041">
        <v>1059.28</v>
      </c>
      <c r="O1041" s="3">
        <v>-1.0629999999999999</v>
      </c>
      <c r="P1041" s="3">
        <v>0.99919999999999998</v>
      </c>
      <c r="Q1041" t="s">
        <v>20</v>
      </c>
    </row>
    <row r="1042" spans="1:17">
      <c r="A1042" t="s">
        <v>210</v>
      </c>
      <c r="B1042" t="s">
        <v>19</v>
      </c>
      <c r="C1042" s="2">
        <v>44708.385416666664</v>
      </c>
      <c r="D1042">
        <v>418.95</v>
      </c>
      <c r="E1042" s="2">
        <v>44712.392361111109</v>
      </c>
      <c r="F1042">
        <v>247.5</v>
      </c>
      <c r="G1042" s="3">
        <v>-0.40920000000000001</v>
      </c>
      <c r="H1042">
        <v>82392.75</v>
      </c>
      <c r="I1042" s="3">
        <v>0.39329999999999998</v>
      </c>
      <c r="J1042">
        <v>500</v>
      </c>
      <c r="K1042">
        <v>209475</v>
      </c>
      <c r="L1042">
        <v>3150791.13</v>
      </c>
      <c r="M1042">
        <v>155</v>
      </c>
      <c r="N1042">
        <v>531.57000000000005</v>
      </c>
      <c r="O1042" s="3">
        <v>-5.1999999999999998E-2</v>
      </c>
      <c r="P1042" s="3">
        <v>0.48670000000000002</v>
      </c>
      <c r="Q1042" t="s">
        <v>20</v>
      </c>
    </row>
    <row r="1043" spans="1:17">
      <c r="A1043" t="s">
        <v>373</v>
      </c>
      <c r="B1043" t="s">
        <v>19</v>
      </c>
      <c r="C1043" s="2">
        <v>44712.392361111109</v>
      </c>
      <c r="D1043">
        <v>373.15</v>
      </c>
      <c r="E1043" s="2">
        <v>44712.454861111109</v>
      </c>
      <c r="F1043">
        <v>441.15</v>
      </c>
      <c r="G1043" s="3">
        <v>0.1822</v>
      </c>
      <c r="H1043">
        <v>-38071.5</v>
      </c>
      <c r="I1043" s="3">
        <v>-0.2041</v>
      </c>
      <c r="J1043">
        <v>500</v>
      </c>
      <c r="K1043">
        <v>186575</v>
      </c>
      <c r="L1043">
        <v>3112719.63</v>
      </c>
      <c r="M1043">
        <v>19</v>
      </c>
      <c r="N1043">
        <v>-2003.76</v>
      </c>
      <c r="O1043" s="3">
        <v>-0.1822</v>
      </c>
      <c r="P1043" s="3">
        <v>2.69E-2</v>
      </c>
      <c r="Q1043" t="s">
        <v>20</v>
      </c>
    </row>
    <row r="1044" spans="1:17">
      <c r="A1044" t="s">
        <v>215</v>
      </c>
      <c r="B1044" t="s">
        <v>19</v>
      </c>
      <c r="C1044" s="2">
        <v>44712.454861111109</v>
      </c>
      <c r="D1044">
        <v>368.95</v>
      </c>
      <c r="E1044" s="2">
        <v>44712.628472222219</v>
      </c>
      <c r="F1044">
        <v>394</v>
      </c>
      <c r="G1044" s="3">
        <v>6.7900000000000002E-2</v>
      </c>
      <c r="H1044">
        <v>-16339.75</v>
      </c>
      <c r="I1044" s="3">
        <v>-8.8599999999999998E-2</v>
      </c>
      <c r="J1044">
        <v>500</v>
      </c>
      <c r="K1044">
        <v>184475</v>
      </c>
      <c r="L1044">
        <v>3096379.88</v>
      </c>
      <c r="M1044">
        <v>51</v>
      </c>
      <c r="N1044">
        <v>-320.39</v>
      </c>
      <c r="O1044" s="3">
        <v>-0.1022</v>
      </c>
      <c r="P1044" s="3">
        <v>4.2599999999999999E-2</v>
      </c>
      <c r="Q1044" t="s">
        <v>20</v>
      </c>
    </row>
    <row r="1045" spans="1:17">
      <c r="A1045" t="s">
        <v>213</v>
      </c>
      <c r="B1045" t="s">
        <v>19</v>
      </c>
      <c r="C1045" s="2">
        <v>44712.628472222219</v>
      </c>
      <c r="D1045">
        <v>347</v>
      </c>
      <c r="E1045" s="2">
        <v>44714.423611111109</v>
      </c>
      <c r="F1045">
        <v>298.60000000000002</v>
      </c>
      <c r="G1045" s="3">
        <v>-0.13950000000000001</v>
      </c>
      <c r="H1045">
        <v>20972</v>
      </c>
      <c r="I1045" s="3">
        <v>0.12089999999999999</v>
      </c>
      <c r="J1045">
        <v>500</v>
      </c>
      <c r="K1045">
        <v>173500</v>
      </c>
      <c r="L1045">
        <v>3117351.88</v>
      </c>
      <c r="M1045">
        <v>94</v>
      </c>
      <c r="N1045">
        <v>223.11</v>
      </c>
      <c r="O1045" s="3">
        <v>-6.59E-2</v>
      </c>
      <c r="P1045" s="3">
        <v>0.25940000000000002</v>
      </c>
      <c r="Q1045" t="s">
        <v>20</v>
      </c>
    </row>
    <row r="1046" spans="1:17">
      <c r="A1046" t="s">
        <v>214</v>
      </c>
      <c r="B1046" t="s">
        <v>19</v>
      </c>
      <c r="C1046" s="2">
        <v>44714.423611111109</v>
      </c>
      <c r="D1046">
        <v>338.5</v>
      </c>
      <c r="E1046" s="2">
        <v>44715.5625</v>
      </c>
      <c r="F1046">
        <v>250.4</v>
      </c>
      <c r="G1046" s="3">
        <v>-0.26029999999999998</v>
      </c>
      <c r="H1046">
        <v>41105.5</v>
      </c>
      <c r="I1046" s="3">
        <v>0.2429</v>
      </c>
      <c r="J1046">
        <v>500</v>
      </c>
      <c r="K1046">
        <v>169250</v>
      </c>
      <c r="L1046">
        <v>3158457.38</v>
      </c>
      <c r="M1046">
        <v>117</v>
      </c>
      <c r="N1046">
        <v>351.33</v>
      </c>
      <c r="O1046" s="3">
        <v>-6.3500000000000001E-2</v>
      </c>
      <c r="P1046" s="3">
        <v>0.36969999999999997</v>
      </c>
      <c r="Q1046" t="s">
        <v>20</v>
      </c>
    </row>
    <row r="1047" spans="1:17">
      <c r="A1047" t="s">
        <v>239</v>
      </c>
      <c r="B1047" t="s">
        <v>19</v>
      </c>
      <c r="C1047" s="2">
        <v>44715.5625</v>
      </c>
      <c r="D1047">
        <v>313</v>
      </c>
      <c r="E1047" s="2">
        <v>44718.555555555555</v>
      </c>
      <c r="F1047">
        <v>256.89999999999998</v>
      </c>
      <c r="G1047" s="3">
        <v>-0.1792</v>
      </c>
      <c r="H1047">
        <v>25200.5</v>
      </c>
      <c r="I1047" s="3">
        <v>0.161</v>
      </c>
      <c r="J1047">
        <v>500</v>
      </c>
      <c r="K1047">
        <v>156500</v>
      </c>
      <c r="L1047">
        <v>3183657.88</v>
      </c>
      <c r="M1047">
        <v>75</v>
      </c>
      <c r="N1047">
        <v>336.01</v>
      </c>
      <c r="O1047" s="3">
        <v>-6.2600000000000003E-2</v>
      </c>
      <c r="P1047" s="3">
        <v>0.32269999999999999</v>
      </c>
      <c r="Q1047" t="s">
        <v>20</v>
      </c>
    </row>
    <row r="1048" spans="1:17">
      <c r="A1048" t="s">
        <v>212</v>
      </c>
      <c r="B1048" t="s">
        <v>19</v>
      </c>
      <c r="C1048" s="2">
        <v>44718.555555555555</v>
      </c>
      <c r="D1048">
        <v>331.95</v>
      </c>
      <c r="E1048" s="2">
        <v>44719.385416666664</v>
      </c>
      <c r="F1048">
        <v>400.3</v>
      </c>
      <c r="G1048" s="3">
        <v>0.2059</v>
      </c>
      <c r="H1048">
        <v>-37836.25</v>
      </c>
      <c r="I1048" s="3">
        <v>-0.22800000000000001</v>
      </c>
      <c r="J1048">
        <v>500</v>
      </c>
      <c r="K1048">
        <v>165975</v>
      </c>
      <c r="L1048">
        <v>3145821.63</v>
      </c>
      <c r="M1048">
        <v>28</v>
      </c>
      <c r="N1048">
        <v>-1351.29</v>
      </c>
      <c r="O1048" s="3">
        <v>-0.2059</v>
      </c>
      <c r="P1048" s="3">
        <v>7.2300000000000003E-2</v>
      </c>
      <c r="Q1048" t="s">
        <v>20</v>
      </c>
    </row>
    <row r="1049" spans="1:17">
      <c r="A1049" t="s">
        <v>249</v>
      </c>
      <c r="B1049" t="s">
        <v>19</v>
      </c>
      <c r="C1049" s="2">
        <v>44719.385416666664</v>
      </c>
      <c r="D1049">
        <v>335.85</v>
      </c>
      <c r="E1049" s="2">
        <v>44720.385416666664</v>
      </c>
      <c r="F1049">
        <v>326.2</v>
      </c>
      <c r="G1049" s="3">
        <v>-2.87E-2</v>
      </c>
      <c r="H1049">
        <v>1514.75</v>
      </c>
      <c r="I1049" s="3">
        <v>8.9999999999999993E-3</v>
      </c>
      <c r="J1049">
        <v>500</v>
      </c>
      <c r="K1049">
        <v>167925</v>
      </c>
      <c r="L1049">
        <v>3147336.38</v>
      </c>
      <c r="M1049">
        <v>77</v>
      </c>
      <c r="N1049">
        <v>19.670000000000002</v>
      </c>
      <c r="O1049" s="3">
        <v>-9.8299999999999998E-2</v>
      </c>
      <c r="P1049" s="3">
        <v>0.1066</v>
      </c>
      <c r="Q1049" t="s">
        <v>20</v>
      </c>
    </row>
    <row r="1050" spans="1:17">
      <c r="A1050" t="s">
        <v>244</v>
      </c>
      <c r="B1050" t="s">
        <v>19</v>
      </c>
      <c r="C1050" s="2">
        <v>44720.385416666664</v>
      </c>
      <c r="D1050">
        <v>297</v>
      </c>
      <c r="E1050" s="2">
        <v>44720.402777777781</v>
      </c>
      <c r="F1050">
        <v>318.85000000000002</v>
      </c>
      <c r="G1050" s="3">
        <v>7.3599999999999999E-2</v>
      </c>
      <c r="H1050">
        <v>-14004.25</v>
      </c>
      <c r="I1050" s="3">
        <v>-9.4299999999999995E-2</v>
      </c>
      <c r="J1050">
        <v>500</v>
      </c>
      <c r="K1050">
        <v>148500</v>
      </c>
      <c r="L1050">
        <v>3133332.13</v>
      </c>
      <c r="M1050">
        <v>6</v>
      </c>
      <c r="N1050">
        <v>-2334.04</v>
      </c>
      <c r="O1050" s="3">
        <v>-8.72E-2</v>
      </c>
      <c r="P1050" s="3">
        <v>0.1067</v>
      </c>
      <c r="Q1050" t="s">
        <v>20</v>
      </c>
    </row>
    <row r="1051" spans="1:17">
      <c r="A1051" t="s">
        <v>249</v>
      </c>
      <c r="B1051" t="s">
        <v>19</v>
      </c>
      <c r="C1051" s="2">
        <v>44720.402777777781</v>
      </c>
      <c r="D1051">
        <v>303.85000000000002</v>
      </c>
      <c r="E1051" s="2">
        <v>44720.440972222219</v>
      </c>
      <c r="F1051">
        <v>345.85</v>
      </c>
      <c r="G1051" s="3">
        <v>0.13819999999999999</v>
      </c>
      <c r="H1051">
        <v>-24248.5</v>
      </c>
      <c r="I1051" s="3">
        <v>-0.15959999999999999</v>
      </c>
      <c r="J1051">
        <v>500</v>
      </c>
      <c r="K1051">
        <v>151925</v>
      </c>
      <c r="L1051">
        <v>3109083.63</v>
      </c>
      <c r="M1051">
        <v>12</v>
      </c>
      <c r="N1051">
        <v>-2020.71</v>
      </c>
      <c r="O1051" s="3">
        <v>-0.13819999999999999</v>
      </c>
      <c r="P1051" s="3">
        <v>0.14099999999999999</v>
      </c>
      <c r="Q1051" t="s">
        <v>20</v>
      </c>
    </row>
    <row r="1052" spans="1:17">
      <c r="A1052" t="s">
        <v>214</v>
      </c>
      <c r="B1052" t="s">
        <v>19</v>
      </c>
      <c r="C1052" s="2">
        <v>44720.440972222219</v>
      </c>
      <c r="D1052">
        <v>299.75</v>
      </c>
      <c r="E1052" s="2">
        <v>44720.555555555555</v>
      </c>
      <c r="F1052">
        <v>347</v>
      </c>
      <c r="G1052" s="3">
        <v>0.15759999999999999</v>
      </c>
      <c r="H1052">
        <v>-26858.75</v>
      </c>
      <c r="I1052" s="3">
        <v>-0.1792</v>
      </c>
      <c r="J1052">
        <v>500</v>
      </c>
      <c r="K1052">
        <v>149875</v>
      </c>
      <c r="L1052">
        <v>3082224.88</v>
      </c>
      <c r="M1052">
        <v>34</v>
      </c>
      <c r="N1052">
        <v>-789.96</v>
      </c>
      <c r="O1052" s="3">
        <v>-0.15759999999999999</v>
      </c>
      <c r="P1052" s="3">
        <v>8.6400000000000005E-2</v>
      </c>
      <c r="Q1052" t="s">
        <v>20</v>
      </c>
    </row>
    <row r="1053" spans="1:17">
      <c r="A1053" t="s">
        <v>249</v>
      </c>
      <c r="B1053" t="s">
        <v>19</v>
      </c>
      <c r="C1053" s="2">
        <v>44720.555555555555</v>
      </c>
      <c r="D1053">
        <v>295.05</v>
      </c>
      <c r="E1053" s="2">
        <v>44721.506944444445</v>
      </c>
      <c r="F1053">
        <v>270</v>
      </c>
      <c r="G1053" s="3">
        <v>-8.4900000000000003E-2</v>
      </c>
      <c r="H1053">
        <v>9699.75</v>
      </c>
      <c r="I1053" s="3">
        <v>6.5699999999999995E-2</v>
      </c>
      <c r="J1053">
        <v>500</v>
      </c>
      <c r="K1053">
        <v>147525</v>
      </c>
      <c r="L1053">
        <v>3091924.63</v>
      </c>
      <c r="M1053">
        <v>63</v>
      </c>
      <c r="N1053">
        <v>153.96</v>
      </c>
      <c r="O1053" s="3">
        <v>-3.9300000000000002E-2</v>
      </c>
      <c r="P1053" s="3">
        <v>0.25569999999999998</v>
      </c>
      <c r="Q1053" t="s">
        <v>20</v>
      </c>
    </row>
    <row r="1054" spans="1:17">
      <c r="A1054" t="s">
        <v>244</v>
      </c>
      <c r="B1054" t="s">
        <v>19</v>
      </c>
      <c r="C1054" s="2">
        <v>44721.506944444445</v>
      </c>
      <c r="D1054">
        <v>300.75</v>
      </c>
      <c r="E1054" s="2">
        <v>44722.385416666664</v>
      </c>
      <c r="F1054">
        <v>329.5</v>
      </c>
      <c r="G1054" s="3">
        <v>9.5600000000000004E-2</v>
      </c>
      <c r="H1054">
        <v>-17526.25</v>
      </c>
      <c r="I1054" s="3">
        <v>-0.1166</v>
      </c>
      <c r="J1054">
        <v>500</v>
      </c>
      <c r="K1054">
        <v>150375</v>
      </c>
      <c r="L1054">
        <v>3074398.38</v>
      </c>
      <c r="M1054">
        <v>42</v>
      </c>
      <c r="N1054">
        <v>-417.29</v>
      </c>
      <c r="O1054" s="3">
        <v>-9.5600000000000004E-2</v>
      </c>
      <c r="P1054" s="3">
        <v>0.22259999999999999</v>
      </c>
      <c r="Q1054" t="s">
        <v>20</v>
      </c>
    </row>
    <row r="1055" spans="1:17">
      <c r="A1055" t="s">
        <v>209</v>
      </c>
      <c r="B1055" t="s">
        <v>19</v>
      </c>
      <c r="C1055" s="2">
        <v>44722.385416666664</v>
      </c>
      <c r="D1055">
        <v>281.64999999999998</v>
      </c>
      <c r="E1055" s="2">
        <v>44726.461805555555</v>
      </c>
      <c r="F1055">
        <v>105.65</v>
      </c>
      <c r="G1055" s="3">
        <v>-0.62490000000000001</v>
      </c>
      <c r="H1055">
        <v>86063.5</v>
      </c>
      <c r="I1055" s="3">
        <v>0.61109999999999998</v>
      </c>
      <c r="J1055">
        <v>500</v>
      </c>
      <c r="K1055">
        <v>140825</v>
      </c>
      <c r="L1055">
        <v>3160461.88</v>
      </c>
      <c r="M1055">
        <v>175</v>
      </c>
      <c r="N1055">
        <v>491.79</v>
      </c>
      <c r="O1055" s="3">
        <v>-2.7900000000000001E-2</v>
      </c>
      <c r="P1055" s="3">
        <v>0.75129999999999997</v>
      </c>
      <c r="Q1055" t="s">
        <v>20</v>
      </c>
    </row>
    <row r="1056" spans="1:17">
      <c r="A1056" t="s">
        <v>205</v>
      </c>
      <c r="B1056" t="s">
        <v>19</v>
      </c>
      <c r="C1056" s="2">
        <v>44726.461805555555</v>
      </c>
      <c r="D1056">
        <v>269.55</v>
      </c>
      <c r="E1056" s="2">
        <v>44726.583333333336</v>
      </c>
      <c r="F1056">
        <v>309.8</v>
      </c>
      <c r="G1056" s="3">
        <v>0.14929999999999999</v>
      </c>
      <c r="H1056">
        <v>-23021.75</v>
      </c>
      <c r="I1056" s="3">
        <v>-0.17080000000000001</v>
      </c>
      <c r="J1056">
        <v>500</v>
      </c>
      <c r="K1056">
        <v>134775</v>
      </c>
      <c r="L1056">
        <v>3137440.13</v>
      </c>
      <c r="M1056">
        <v>36</v>
      </c>
      <c r="N1056">
        <v>-639.49</v>
      </c>
      <c r="O1056" s="3">
        <v>-0.23319999999999999</v>
      </c>
      <c r="P1056" s="3">
        <v>4.1200000000000001E-2</v>
      </c>
      <c r="Q1056" t="s">
        <v>20</v>
      </c>
    </row>
    <row r="1057" spans="1:17">
      <c r="A1057" t="s">
        <v>206</v>
      </c>
      <c r="B1057" t="s">
        <v>19</v>
      </c>
      <c r="C1057" s="2">
        <v>44726.583333333336</v>
      </c>
      <c r="D1057">
        <v>267</v>
      </c>
      <c r="E1057" s="2">
        <v>44727.517361111109</v>
      </c>
      <c r="F1057">
        <v>261.95</v>
      </c>
      <c r="G1057" s="3">
        <v>-1.89E-2</v>
      </c>
      <c r="H1057">
        <v>-119.75</v>
      </c>
      <c r="I1057" s="3">
        <v>-8.9999999999999998E-4</v>
      </c>
      <c r="J1057">
        <v>500</v>
      </c>
      <c r="K1057">
        <v>133500</v>
      </c>
      <c r="L1057">
        <v>3137320.38</v>
      </c>
      <c r="M1057">
        <v>57</v>
      </c>
      <c r="N1057">
        <v>-2.1</v>
      </c>
      <c r="O1057" s="3">
        <v>-4.6100000000000002E-2</v>
      </c>
      <c r="P1057" s="3">
        <v>0.1318</v>
      </c>
      <c r="Q1057" t="s">
        <v>20</v>
      </c>
    </row>
    <row r="1058" spans="1:17">
      <c r="A1058" t="s">
        <v>203</v>
      </c>
      <c r="B1058" t="s">
        <v>19</v>
      </c>
      <c r="C1058" s="2">
        <v>44727.517361111109</v>
      </c>
      <c r="D1058">
        <v>253.2</v>
      </c>
      <c r="E1058" s="2">
        <v>44727.625</v>
      </c>
      <c r="F1058">
        <v>281.35000000000002</v>
      </c>
      <c r="G1058" s="3">
        <v>0.11119999999999999</v>
      </c>
      <c r="H1058">
        <v>-16747.75</v>
      </c>
      <c r="I1058" s="3">
        <v>-0.1323</v>
      </c>
      <c r="J1058">
        <v>500</v>
      </c>
      <c r="K1058">
        <v>126600</v>
      </c>
      <c r="L1058">
        <v>3120572.63</v>
      </c>
      <c r="M1058">
        <v>32</v>
      </c>
      <c r="N1058">
        <v>-523.37</v>
      </c>
      <c r="O1058" s="3">
        <v>-0.11119999999999999</v>
      </c>
      <c r="P1058" s="3">
        <v>6.0199999999999997E-2</v>
      </c>
      <c r="Q1058" t="s">
        <v>20</v>
      </c>
    </row>
    <row r="1059" spans="1:17">
      <c r="A1059" t="s">
        <v>204</v>
      </c>
      <c r="B1059" t="s">
        <v>19</v>
      </c>
      <c r="C1059" s="2">
        <v>44727.625</v>
      </c>
      <c r="D1059">
        <v>290.3</v>
      </c>
      <c r="E1059" s="2">
        <v>44728.385416666664</v>
      </c>
      <c r="F1059">
        <v>337.3</v>
      </c>
      <c r="G1059" s="3">
        <v>0.16189999999999999</v>
      </c>
      <c r="H1059">
        <v>-26638</v>
      </c>
      <c r="I1059" s="3">
        <v>-0.1835</v>
      </c>
      <c r="J1059">
        <v>500</v>
      </c>
      <c r="K1059">
        <v>145150</v>
      </c>
      <c r="L1059">
        <v>3093934.63</v>
      </c>
      <c r="M1059">
        <v>8</v>
      </c>
      <c r="N1059">
        <v>-3329.75</v>
      </c>
      <c r="O1059" s="3">
        <v>-0.16189999999999999</v>
      </c>
      <c r="P1059" s="3">
        <v>2.3400000000000001E-2</v>
      </c>
      <c r="Q1059" t="s">
        <v>20</v>
      </c>
    </row>
    <row r="1060" spans="1:17">
      <c r="A1060" t="s">
        <v>205</v>
      </c>
      <c r="B1060" t="s">
        <v>19</v>
      </c>
      <c r="C1060" s="2">
        <v>44728.385416666664</v>
      </c>
      <c r="D1060">
        <v>229.65</v>
      </c>
      <c r="E1060" s="2">
        <v>44728.444444444445</v>
      </c>
      <c r="F1060">
        <v>301.5</v>
      </c>
      <c r="G1060" s="3">
        <v>0.31290000000000001</v>
      </c>
      <c r="H1060">
        <v>-38580.75</v>
      </c>
      <c r="I1060" s="3">
        <v>-0.33600000000000002</v>
      </c>
      <c r="J1060">
        <v>500</v>
      </c>
      <c r="K1060">
        <v>114825</v>
      </c>
      <c r="L1060">
        <v>3055353.88</v>
      </c>
      <c r="M1060">
        <v>18</v>
      </c>
      <c r="N1060">
        <v>-2143.38</v>
      </c>
      <c r="O1060" s="3">
        <v>-0.31290000000000001</v>
      </c>
      <c r="P1060" s="3">
        <v>1.9199999999999998E-2</v>
      </c>
      <c r="Q1060" t="s">
        <v>20</v>
      </c>
    </row>
    <row r="1061" spans="1:17">
      <c r="A1061" t="s">
        <v>204</v>
      </c>
      <c r="B1061" t="s">
        <v>19</v>
      </c>
      <c r="C1061" s="2">
        <v>44728.444444444445</v>
      </c>
      <c r="D1061">
        <v>265</v>
      </c>
      <c r="E1061" s="2">
        <v>44729.618055555555</v>
      </c>
      <c r="F1061">
        <v>118.5</v>
      </c>
      <c r="G1061" s="3">
        <v>-0.55279999999999996</v>
      </c>
      <c r="H1061">
        <v>71332.5</v>
      </c>
      <c r="I1061" s="3">
        <v>0.53839999999999999</v>
      </c>
      <c r="J1061">
        <v>500</v>
      </c>
      <c r="K1061">
        <v>132500</v>
      </c>
      <c r="L1061">
        <v>3126686.38</v>
      </c>
      <c r="M1061">
        <v>127</v>
      </c>
      <c r="N1061">
        <v>561.66999999999996</v>
      </c>
      <c r="O1061" s="3">
        <v>-6.0400000000000002E-2</v>
      </c>
      <c r="P1061" s="3">
        <v>0.67110000000000003</v>
      </c>
      <c r="Q1061" t="s">
        <v>20</v>
      </c>
    </row>
    <row r="1062" spans="1:17">
      <c r="A1062" t="s">
        <v>250</v>
      </c>
      <c r="B1062" t="s">
        <v>19</v>
      </c>
      <c r="C1062" s="2">
        <v>44729.618055555555</v>
      </c>
      <c r="D1062">
        <v>269.75</v>
      </c>
      <c r="E1062" s="2">
        <v>44732.402777777781</v>
      </c>
      <c r="F1062">
        <v>352.4</v>
      </c>
      <c r="G1062" s="3">
        <v>0.30640000000000001</v>
      </c>
      <c r="H1062">
        <v>-48879.32</v>
      </c>
      <c r="I1062" s="3">
        <v>-0.32950000000000002</v>
      </c>
      <c r="J1062">
        <v>550</v>
      </c>
      <c r="K1062">
        <v>148362.5</v>
      </c>
      <c r="L1062">
        <v>3077807.05</v>
      </c>
      <c r="M1062">
        <v>15</v>
      </c>
      <c r="N1062">
        <v>-3258.62</v>
      </c>
      <c r="O1062" s="3">
        <v>-0.30640000000000001</v>
      </c>
      <c r="P1062" s="3">
        <v>4.2299999999999997E-2</v>
      </c>
      <c r="Q1062" t="s">
        <v>20</v>
      </c>
    </row>
    <row r="1063" spans="1:17">
      <c r="A1063" t="s">
        <v>194</v>
      </c>
      <c r="B1063" t="s">
        <v>19</v>
      </c>
      <c r="C1063" s="2">
        <v>44732.402777777781</v>
      </c>
      <c r="D1063">
        <v>265</v>
      </c>
      <c r="E1063" s="2">
        <v>44732.489583333336</v>
      </c>
      <c r="F1063">
        <v>318</v>
      </c>
      <c r="G1063" s="3">
        <v>0.2</v>
      </c>
      <c r="H1063">
        <v>-32356.5</v>
      </c>
      <c r="I1063" s="3">
        <v>-0.222</v>
      </c>
      <c r="J1063">
        <v>550</v>
      </c>
      <c r="K1063">
        <v>145750</v>
      </c>
      <c r="L1063">
        <v>3045450.55</v>
      </c>
      <c r="M1063">
        <v>26</v>
      </c>
      <c r="N1063">
        <v>-1244.48</v>
      </c>
      <c r="O1063" s="3">
        <v>-0.23849999999999999</v>
      </c>
      <c r="P1063" s="3">
        <v>2.06E-2</v>
      </c>
      <c r="Q1063" t="s">
        <v>20</v>
      </c>
    </row>
    <row r="1064" spans="1:17">
      <c r="A1064" t="s">
        <v>195</v>
      </c>
      <c r="B1064" t="s">
        <v>19</v>
      </c>
      <c r="C1064" s="2">
        <v>44732.489583333336</v>
      </c>
      <c r="D1064">
        <v>231</v>
      </c>
      <c r="E1064" s="2">
        <v>44732.611111111109</v>
      </c>
      <c r="F1064">
        <v>248.5</v>
      </c>
      <c r="G1064" s="3">
        <v>7.5800000000000006E-2</v>
      </c>
      <c r="H1064">
        <v>-12262.25</v>
      </c>
      <c r="I1064" s="3">
        <v>-9.6500000000000002E-2</v>
      </c>
      <c r="J1064">
        <v>550</v>
      </c>
      <c r="K1064">
        <v>127050</v>
      </c>
      <c r="L1064">
        <v>3033188.3</v>
      </c>
      <c r="M1064">
        <v>36</v>
      </c>
      <c r="N1064">
        <v>-340.62</v>
      </c>
      <c r="O1064" s="3">
        <v>-0.10390000000000001</v>
      </c>
      <c r="P1064" s="3">
        <v>0.1195</v>
      </c>
      <c r="Q1064" t="s">
        <v>20</v>
      </c>
    </row>
    <row r="1065" spans="1:17">
      <c r="A1065" t="s">
        <v>200</v>
      </c>
      <c r="B1065" t="s">
        <v>19</v>
      </c>
      <c r="C1065" s="2">
        <v>44732.611111111109</v>
      </c>
      <c r="D1065">
        <v>221.45</v>
      </c>
      <c r="E1065" s="2">
        <v>44732.635416666664</v>
      </c>
      <c r="F1065">
        <v>267.8</v>
      </c>
      <c r="G1065" s="3">
        <v>0.20930000000000001</v>
      </c>
      <c r="H1065">
        <v>-28183.38</v>
      </c>
      <c r="I1065" s="3">
        <v>-0.23139999999999999</v>
      </c>
      <c r="J1065">
        <v>550</v>
      </c>
      <c r="K1065">
        <v>121797.5</v>
      </c>
      <c r="L1065">
        <v>3005004.93</v>
      </c>
      <c r="M1065">
        <v>8</v>
      </c>
      <c r="N1065">
        <v>-3522.92</v>
      </c>
      <c r="O1065" s="3">
        <v>-0.20930000000000001</v>
      </c>
      <c r="P1065" s="3">
        <v>4.2700000000000002E-2</v>
      </c>
      <c r="Q1065" t="s">
        <v>20</v>
      </c>
    </row>
    <row r="1066" spans="1:17">
      <c r="A1066" t="s">
        <v>250</v>
      </c>
      <c r="B1066" t="s">
        <v>19</v>
      </c>
      <c r="C1066" s="2">
        <v>44732.635416666664</v>
      </c>
      <c r="D1066">
        <v>238.95</v>
      </c>
      <c r="E1066" s="2">
        <v>44734.385416666664</v>
      </c>
      <c r="F1066">
        <v>143.1</v>
      </c>
      <c r="G1066" s="3">
        <v>-0.40110000000000001</v>
      </c>
      <c r="H1066">
        <v>46014.75</v>
      </c>
      <c r="I1066" s="3">
        <v>0.3851</v>
      </c>
      <c r="J1066">
        <v>500</v>
      </c>
      <c r="K1066">
        <v>119475</v>
      </c>
      <c r="L1066">
        <v>3051019.68</v>
      </c>
      <c r="M1066">
        <v>81</v>
      </c>
      <c r="N1066">
        <v>568.08000000000004</v>
      </c>
      <c r="O1066" s="3">
        <v>-6.5100000000000005E-2</v>
      </c>
      <c r="P1066" s="3">
        <v>0.57040000000000002</v>
      </c>
      <c r="Q1066" t="s">
        <v>20</v>
      </c>
    </row>
    <row r="1067" spans="1:17">
      <c r="A1067" t="s">
        <v>252</v>
      </c>
      <c r="B1067" t="s">
        <v>19</v>
      </c>
      <c r="C1067" s="2">
        <v>44734.385416666664</v>
      </c>
      <c r="D1067">
        <v>208.75</v>
      </c>
      <c r="E1067" s="2">
        <v>44735.392361111109</v>
      </c>
      <c r="F1067">
        <v>176.75</v>
      </c>
      <c r="G1067" s="3">
        <v>-0.15329999999999999</v>
      </c>
      <c r="H1067">
        <v>14072.5</v>
      </c>
      <c r="I1067" s="3">
        <v>0.1348</v>
      </c>
      <c r="J1067">
        <v>500</v>
      </c>
      <c r="K1067">
        <v>104375</v>
      </c>
      <c r="L1067">
        <v>3065092.18</v>
      </c>
      <c r="M1067">
        <v>79</v>
      </c>
      <c r="N1067">
        <v>178.13</v>
      </c>
      <c r="O1067" s="3">
        <v>-9.5100000000000004E-2</v>
      </c>
      <c r="P1067" s="3">
        <v>0.37630000000000002</v>
      </c>
      <c r="Q1067" t="s">
        <v>20</v>
      </c>
    </row>
    <row r="1068" spans="1:17">
      <c r="A1068" t="s">
        <v>251</v>
      </c>
      <c r="B1068" t="s">
        <v>19</v>
      </c>
      <c r="C1068" s="2">
        <v>44735.392361111109</v>
      </c>
      <c r="D1068">
        <v>185.55</v>
      </c>
      <c r="E1068" s="2">
        <v>44735.513888888891</v>
      </c>
      <c r="F1068">
        <v>194.4</v>
      </c>
      <c r="G1068" s="3">
        <v>4.7699999999999999E-2</v>
      </c>
      <c r="H1068">
        <v>-6324.75</v>
      </c>
      <c r="I1068" s="3">
        <v>-6.8199999999999997E-2</v>
      </c>
      <c r="J1068">
        <v>500</v>
      </c>
      <c r="K1068">
        <v>92775</v>
      </c>
      <c r="L1068">
        <v>3058767.43</v>
      </c>
      <c r="M1068">
        <v>36</v>
      </c>
      <c r="N1068">
        <v>-175.69</v>
      </c>
      <c r="O1068" s="3">
        <v>-4.7699999999999999E-2</v>
      </c>
      <c r="P1068" s="3">
        <v>0.30099999999999999</v>
      </c>
      <c r="Q1068" t="s">
        <v>20</v>
      </c>
    </row>
    <row r="1069" spans="1:17">
      <c r="A1069" t="s">
        <v>252</v>
      </c>
      <c r="B1069" t="s">
        <v>19</v>
      </c>
      <c r="C1069" s="2">
        <v>44735.513888888891</v>
      </c>
      <c r="D1069">
        <v>158.35</v>
      </c>
      <c r="E1069" s="2">
        <v>44735.579861111109</v>
      </c>
      <c r="F1069">
        <v>211.55</v>
      </c>
      <c r="G1069" s="3">
        <v>0.33600000000000002</v>
      </c>
      <c r="H1069">
        <v>-28449.5</v>
      </c>
      <c r="I1069" s="3">
        <v>-0.35930000000000001</v>
      </c>
      <c r="J1069">
        <v>500</v>
      </c>
      <c r="K1069">
        <v>79175</v>
      </c>
      <c r="L1069">
        <v>3030317.93</v>
      </c>
      <c r="M1069">
        <v>20</v>
      </c>
      <c r="N1069">
        <v>-1422.47</v>
      </c>
      <c r="O1069" s="3">
        <v>-0.33600000000000002</v>
      </c>
      <c r="P1069" s="3">
        <v>0.25130000000000002</v>
      </c>
      <c r="Q1069" t="s">
        <v>20</v>
      </c>
    </row>
    <row r="1070" spans="1:17">
      <c r="A1070" t="s">
        <v>202</v>
      </c>
      <c r="B1070" t="s">
        <v>19</v>
      </c>
      <c r="C1070" s="2">
        <v>44735.579861111109</v>
      </c>
      <c r="D1070">
        <v>192.55</v>
      </c>
      <c r="E1070" s="2">
        <v>44739.625</v>
      </c>
      <c r="F1070">
        <v>50.65</v>
      </c>
      <c r="G1070" s="3">
        <v>-0.73699999999999999</v>
      </c>
      <c r="H1070">
        <v>69734</v>
      </c>
      <c r="I1070" s="3">
        <v>0.72430000000000005</v>
      </c>
      <c r="J1070">
        <v>500</v>
      </c>
      <c r="K1070">
        <v>96275</v>
      </c>
      <c r="L1070">
        <v>3100051.93</v>
      </c>
      <c r="M1070">
        <v>166</v>
      </c>
      <c r="N1070">
        <v>420.08</v>
      </c>
      <c r="O1070" s="3">
        <v>-0.2205</v>
      </c>
      <c r="P1070" s="3">
        <v>0.81120000000000003</v>
      </c>
      <c r="Q1070" t="s">
        <v>20</v>
      </c>
    </row>
    <row r="1071" spans="1:17">
      <c r="A1071" t="s">
        <v>206</v>
      </c>
      <c r="B1071" t="s">
        <v>19</v>
      </c>
      <c r="C1071" s="2">
        <v>44739.625</v>
      </c>
      <c r="D1071">
        <v>137.80000000000001</v>
      </c>
      <c r="E1071" s="2">
        <v>44740.527777777781</v>
      </c>
      <c r="F1071">
        <v>131.55000000000001</v>
      </c>
      <c r="G1071" s="3">
        <v>-4.5400000000000003E-2</v>
      </c>
      <c r="H1071">
        <v>1778.25</v>
      </c>
      <c r="I1071" s="3">
        <v>2.58E-2</v>
      </c>
      <c r="J1071">
        <v>500</v>
      </c>
      <c r="K1071">
        <v>68900</v>
      </c>
      <c r="L1071">
        <v>3101830.18</v>
      </c>
      <c r="M1071">
        <v>49</v>
      </c>
      <c r="N1071">
        <v>36.29</v>
      </c>
      <c r="O1071" s="3">
        <v>-0.1709</v>
      </c>
      <c r="P1071" s="3">
        <v>0.45569999999999999</v>
      </c>
      <c r="Q1071" t="s">
        <v>20</v>
      </c>
    </row>
    <row r="1072" spans="1:17">
      <c r="A1072" t="s">
        <v>205</v>
      </c>
      <c r="B1072" t="s">
        <v>19</v>
      </c>
      <c r="C1072" s="2">
        <v>44740.527777777781</v>
      </c>
      <c r="D1072">
        <v>99.4</v>
      </c>
      <c r="E1072" s="2">
        <v>44741.385416666664</v>
      </c>
      <c r="F1072">
        <v>156.9</v>
      </c>
      <c r="G1072" s="3">
        <v>0.57850000000000001</v>
      </c>
      <c r="H1072">
        <v>-30031.5</v>
      </c>
      <c r="I1072" s="3">
        <v>-0.60429999999999995</v>
      </c>
      <c r="J1072">
        <v>500</v>
      </c>
      <c r="K1072">
        <v>49700</v>
      </c>
      <c r="L1072">
        <v>3071798.68</v>
      </c>
      <c r="M1072">
        <v>36</v>
      </c>
      <c r="N1072">
        <v>-834.21</v>
      </c>
      <c r="O1072" s="3">
        <v>-0.57850000000000001</v>
      </c>
      <c r="P1072" s="3">
        <v>0.2601</v>
      </c>
      <c r="Q1072" t="s">
        <v>20</v>
      </c>
    </row>
    <row r="1073" spans="1:17">
      <c r="A1073" t="s">
        <v>204</v>
      </c>
      <c r="B1073" t="s">
        <v>19</v>
      </c>
      <c r="C1073" s="2">
        <v>44741.385416666664</v>
      </c>
      <c r="D1073">
        <v>85</v>
      </c>
      <c r="E1073" s="2">
        <v>44741.5</v>
      </c>
      <c r="F1073">
        <v>156.85</v>
      </c>
      <c r="G1073" s="3">
        <v>0.84530000000000005</v>
      </c>
      <c r="H1073">
        <v>-37134.25</v>
      </c>
      <c r="I1073" s="3">
        <v>-0.87370000000000003</v>
      </c>
      <c r="J1073">
        <v>500</v>
      </c>
      <c r="K1073">
        <v>42500</v>
      </c>
      <c r="L1073">
        <v>3034664.43</v>
      </c>
      <c r="M1073">
        <v>34</v>
      </c>
      <c r="N1073">
        <v>-1092.18</v>
      </c>
      <c r="O1073" s="3">
        <v>-0.84530000000000005</v>
      </c>
      <c r="P1073" s="3">
        <v>5.4100000000000002E-2</v>
      </c>
      <c r="Q1073" t="s">
        <v>20</v>
      </c>
    </row>
    <row r="1074" spans="1:17">
      <c r="A1074" t="s">
        <v>205</v>
      </c>
      <c r="B1074" t="s">
        <v>19</v>
      </c>
      <c r="C1074" s="2">
        <v>44741.5</v>
      </c>
      <c r="D1074">
        <v>89.15</v>
      </c>
      <c r="E1074" s="2">
        <v>44742.454861111109</v>
      </c>
      <c r="F1074">
        <v>69.400000000000006</v>
      </c>
      <c r="G1074" s="3">
        <v>-0.2215</v>
      </c>
      <c r="H1074">
        <v>9082.25</v>
      </c>
      <c r="I1074" s="3">
        <v>0.20380000000000001</v>
      </c>
      <c r="J1074">
        <v>500</v>
      </c>
      <c r="K1074">
        <v>44575</v>
      </c>
      <c r="L1074">
        <v>3043746.68</v>
      </c>
      <c r="M1074">
        <v>64</v>
      </c>
      <c r="N1074">
        <v>141.91</v>
      </c>
      <c r="O1074" s="3">
        <v>-0.25459999999999999</v>
      </c>
      <c r="P1074" s="3">
        <v>0.57820000000000005</v>
      </c>
      <c r="Q1074" t="s">
        <v>20</v>
      </c>
    </row>
    <row r="1075" spans="1:17">
      <c r="A1075" t="s">
        <v>206</v>
      </c>
      <c r="B1075" t="s">
        <v>19</v>
      </c>
      <c r="C1075" s="2">
        <v>44742.454861111109</v>
      </c>
      <c r="D1075">
        <v>57.1</v>
      </c>
      <c r="E1075" s="2">
        <v>44742.565972222219</v>
      </c>
      <c r="F1075">
        <v>49.1</v>
      </c>
      <c r="G1075" s="3">
        <v>-0.1401</v>
      </c>
      <c r="H1075">
        <v>3469</v>
      </c>
      <c r="I1075" s="3">
        <v>0.1215</v>
      </c>
      <c r="J1075">
        <v>500</v>
      </c>
      <c r="K1075">
        <v>28550</v>
      </c>
      <c r="L1075">
        <v>3047215.68</v>
      </c>
      <c r="M1075">
        <v>33</v>
      </c>
      <c r="N1075">
        <v>105.12</v>
      </c>
      <c r="O1075" s="3">
        <v>-5.4300000000000001E-2</v>
      </c>
      <c r="P1075" s="3">
        <v>0.61470000000000002</v>
      </c>
      <c r="Q1075" t="s">
        <v>20</v>
      </c>
    </row>
    <row r="1076" spans="1:17">
      <c r="A1076" t="s">
        <v>205</v>
      </c>
      <c r="B1076" t="s">
        <v>19</v>
      </c>
      <c r="C1076" s="2">
        <v>44742.565972222219</v>
      </c>
      <c r="D1076">
        <v>36.700000000000003</v>
      </c>
      <c r="E1076" s="2">
        <v>44742.635416666664</v>
      </c>
      <c r="F1076">
        <v>18.8</v>
      </c>
      <c r="G1076" s="3">
        <v>-0.48770000000000002</v>
      </c>
      <c r="H1076">
        <v>8672.5</v>
      </c>
      <c r="I1076" s="3">
        <v>0.47260000000000002</v>
      </c>
      <c r="J1076">
        <v>500</v>
      </c>
      <c r="K1076">
        <v>18350</v>
      </c>
      <c r="L1076">
        <v>3055888.18</v>
      </c>
      <c r="M1076">
        <v>21</v>
      </c>
      <c r="N1076">
        <v>412.98</v>
      </c>
      <c r="O1076" s="3">
        <v>-0.57489999999999997</v>
      </c>
      <c r="P1076" s="3">
        <v>0.85560000000000003</v>
      </c>
      <c r="Q1076" t="s">
        <v>20</v>
      </c>
    </row>
    <row r="1077" spans="1:17">
      <c r="A1077" t="s">
        <v>204</v>
      </c>
      <c r="B1077" t="s">
        <v>19</v>
      </c>
      <c r="C1077" s="2">
        <v>44743.385416666664</v>
      </c>
      <c r="D1077">
        <v>354.7</v>
      </c>
      <c r="E1077" s="2">
        <v>44743.545138888891</v>
      </c>
      <c r="F1077">
        <v>345.1</v>
      </c>
      <c r="G1077" s="3">
        <v>-2.7099999999999999E-2</v>
      </c>
      <c r="H1077">
        <v>1301</v>
      </c>
      <c r="I1077" s="3">
        <v>7.3000000000000001E-3</v>
      </c>
      <c r="J1077">
        <v>500</v>
      </c>
      <c r="K1077">
        <v>177350</v>
      </c>
      <c r="L1077">
        <v>3057189.18</v>
      </c>
      <c r="M1077">
        <v>47</v>
      </c>
      <c r="N1077">
        <v>27.68</v>
      </c>
      <c r="O1077" s="3">
        <v>-4.4299999999999999E-2</v>
      </c>
      <c r="P1077" s="3">
        <v>0.214</v>
      </c>
      <c r="Q1077" t="s">
        <v>20</v>
      </c>
    </row>
    <row r="1078" spans="1:17">
      <c r="A1078" t="s">
        <v>203</v>
      </c>
      <c r="B1078" t="s">
        <v>19</v>
      </c>
      <c r="C1078" s="2">
        <v>44743.545138888891</v>
      </c>
      <c r="D1078">
        <v>363.6</v>
      </c>
      <c r="E1078" s="2">
        <v>44747.579861111109</v>
      </c>
      <c r="F1078">
        <v>257.10000000000002</v>
      </c>
      <c r="G1078" s="3">
        <v>-0.29289999999999999</v>
      </c>
      <c r="H1078">
        <v>50146.5</v>
      </c>
      <c r="I1078" s="3">
        <v>0.27579999999999999</v>
      </c>
      <c r="J1078">
        <v>500</v>
      </c>
      <c r="K1078">
        <v>181800</v>
      </c>
      <c r="L1078">
        <v>3107335.68</v>
      </c>
      <c r="M1078">
        <v>163</v>
      </c>
      <c r="N1078">
        <v>307.64999999999998</v>
      </c>
      <c r="O1078" s="3">
        <v>-7.4399999999999994E-2</v>
      </c>
      <c r="P1078" s="3">
        <v>0.45610000000000001</v>
      </c>
      <c r="Q1078" t="s">
        <v>20</v>
      </c>
    </row>
    <row r="1079" spans="1:17">
      <c r="A1079" t="s">
        <v>207</v>
      </c>
      <c r="B1079" t="s">
        <v>19</v>
      </c>
      <c r="C1079" s="2">
        <v>44747.579861111109</v>
      </c>
      <c r="D1079">
        <v>291.3</v>
      </c>
      <c r="E1079" s="2">
        <v>44748.517361111109</v>
      </c>
      <c r="F1079">
        <v>297.75</v>
      </c>
      <c r="G1079" s="3">
        <v>2.2100000000000002E-2</v>
      </c>
      <c r="H1079">
        <v>-6170.25</v>
      </c>
      <c r="I1079" s="3">
        <v>-4.24E-2</v>
      </c>
      <c r="J1079">
        <v>500</v>
      </c>
      <c r="K1079">
        <v>145650</v>
      </c>
      <c r="L1079">
        <v>3101165.43</v>
      </c>
      <c r="M1079">
        <v>59</v>
      </c>
      <c r="N1079">
        <v>-104.58</v>
      </c>
      <c r="O1079" s="3">
        <v>-5.5300000000000002E-2</v>
      </c>
      <c r="P1079" s="3">
        <v>0.15479999999999999</v>
      </c>
      <c r="Q1079" t="s">
        <v>20</v>
      </c>
    </row>
    <row r="1080" spans="1:17">
      <c r="A1080" t="s">
        <v>208</v>
      </c>
      <c r="B1080" t="s">
        <v>19</v>
      </c>
      <c r="C1080" s="2">
        <v>44748.517361111109</v>
      </c>
      <c r="D1080">
        <v>318.89999999999998</v>
      </c>
      <c r="E1080" s="2">
        <v>44750.579861111109</v>
      </c>
      <c r="F1080">
        <v>154.65</v>
      </c>
      <c r="G1080" s="3">
        <v>-0.5151</v>
      </c>
      <c r="H1080">
        <v>79757.25</v>
      </c>
      <c r="I1080" s="3">
        <v>0.50019999999999998</v>
      </c>
      <c r="J1080">
        <v>500</v>
      </c>
      <c r="K1080">
        <v>159450</v>
      </c>
      <c r="L1080">
        <v>3180922.68</v>
      </c>
      <c r="M1080">
        <v>171</v>
      </c>
      <c r="N1080">
        <v>466.42</v>
      </c>
      <c r="O1080" s="3">
        <v>-2.01E-2</v>
      </c>
      <c r="P1080" s="3">
        <v>0.54669999999999996</v>
      </c>
      <c r="Q1080" t="s">
        <v>20</v>
      </c>
    </row>
    <row r="1081" spans="1:17">
      <c r="A1081" t="s">
        <v>211</v>
      </c>
      <c r="B1081" t="s">
        <v>19</v>
      </c>
      <c r="C1081" s="2">
        <v>44750.579861111109</v>
      </c>
      <c r="D1081">
        <v>261.3</v>
      </c>
      <c r="E1081" s="2">
        <v>44753.552083333336</v>
      </c>
      <c r="F1081">
        <v>221.55</v>
      </c>
      <c r="G1081" s="3">
        <v>-0.15210000000000001</v>
      </c>
      <c r="H1081">
        <v>17460.75</v>
      </c>
      <c r="I1081" s="3">
        <v>0.1336</v>
      </c>
      <c r="J1081">
        <v>500</v>
      </c>
      <c r="K1081">
        <v>130649.99</v>
      </c>
      <c r="L1081">
        <v>3198383.43</v>
      </c>
      <c r="M1081">
        <v>69</v>
      </c>
      <c r="N1081">
        <v>253.05</v>
      </c>
      <c r="O1081" s="3">
        <v>-5.8599999999999999E-2</v>
      </c>
      <c r="P1081" s="3">
        <v>0.22689999999999999</v>
      </c>
      <c r="Q1081" t="s">
        <v>20</v>
      </c>
    </row>
    <row r="1082" spans="1:17">
      <c r="A1082" t="s">
        <v>247</v>
      </c>
      <c r="B1082" t="s">
        <v>19</v>
      </c>
      <c r="C1082" s="2">
        <v>44753.552083333336</v>
      </c>
      <c r="D1082">
        <v>266.85000000000002</v>
      </c>
      <c r="E1082" s="2">
        <v>44754.385416666664</v>
      </c>
      <c r="F1082">
        <v>278.39999999999998</v>
      </c>
      <c r="G1082" s="3">
        <v>4.3299999999999998E-2</v>
      </c>
      <c r="H1082">
        <v>-8501.25</v>
      </c>
      <c r="I1082" s="3">
        <v>-6.3700000000000007E-2</v>
      </c>
      <c r="J1082">
        <v>500</v>
      </c>
      <c r="K1082">
        <v>133425</v>
      </c>
      <c r="L1082">
        <v>3189882.18</v>
      </c>
      <c r="M1082">
        <v>29</v>
      </c>
      <c r="N1082">
        <v>-293.14999999999998</v>
      </c>
      <c r="O1082" s="3">
        <v>-4.3299999999999998E-2</v>
      </c>
      <c r="P1082" s="3">
        <v>0.18290000000000001</v>
      </c>
      <c r="Q1082" t="s">
        <v>20</v>
      </c>
    </row>
    <row r="1083" spans="1:17">
      <c r="A1083" t="s">
        <v>387</v>
      </c>
      <c r="B1083" t="s">
        <v>19</v>
      </c>
      <c r="C1083" s="2">
        <v>44754.385416666664</v>
      </c>
      <c r="D1083">
        <v>240.7</v>
      </c>
      <c r="E1083" s="2">
        <v>44755.385416666664</v>
      </c>
      <c r="F1083">
        <v>229.4</v>
      </c>
      <c r="G1083" s="3">
        <v>-4.6899999999999997E-2</v>
      </c>
      <c r="H1083">
        <v>3299.5</v>
      </c>
      <c r="I1083" s="3">
        <v>2.7400000000000001E-2</v>
      </c>
      <c r="J1083">
        <v>500</v>
      </c>
      <c r="K1083">
        <v>120350</v>
      </c>
      <c r="L1083">
        <v>3193181.68</v>
      </c>
      <c r="M1083">
        <v>77</v>
      </c>
      <c r="N1083">
        <v>42.85</v>
      </c>
      <c r="O1083" s="3">
        <v>-8.1000000000000003E-2</v>
      </c>
      <c r="P1083" s="3">
        <v>0.18820000000000001</v>
      </c>
      <c r="Q1083" t="s">
        <v>20</v>
      </c>
    </row>
    <row r="1084" spans="1:17">
      <c r="A1084" t="s">
        <v>367</v>
      </c>
      <c r="B1084" t="s">
        <v>19</v>
      </c>
      <c r="C1084" s="2">
        <v>44755.385416666664</v>
      </c>
      <c r="D1084">
        <v>221.3</v>
      </c>
      <c r="E1084" s="2">
        <v>44755.451388888891</v>
      </c>
      <c r="F1084">
        <v>237</v>
      </c>
      <c r="G1084" s="3">
        <v>7.0900000000000005E-2</v>
      </c>
      <c r="H1084">
        <v>-10141.5</v>
      </c>
      <c r="I1084" s="3">
        <v>-9.1700000000000004E-2</v>
      </c>
      <c r="J1084">
        <v>500</v>
      </c>
      <c r="K1084">
        <v>110650</v>
      </c>
      <c r="L1084">
        <v>3183040.18</v>
      </c>
      <c r="M1084">
        <v>20</v>
      </c>
      <c r="N1084">
        <v>-507.07</v>
      </c>
      <c r="O1084" s="3">
        <v>-9.01E-2</v>
      </c>
      <c r="P1084" s="3">
        <v>7.4999999999999997E-2</v>
      </c>
      <c r="Q1084" t="s">
        <v>20</v>
      </c>
    </row>
    <row r="1085" spans="1:17">
      <c r="A1085" t="s">
        <v>387</v>
      </c>
      <c r="B1085" t="s">
        <v>19</v>
      </c>
      <c r="C1085" s="2">
        <v>44755.451388888891</v>
      </c>
      <c r="D1085">
        <v>215</v>
      </c>
      <c r="E1085" s="2">
        <v>44756.409722222219</v>
      </c>
      <c r="F1085">
        <v>197.15</v>
      </c>
      <c r="G1085" s="3">
        <v>-8.3000000000000004E-2</v>
      </c>
      <c r="H1085">
        <v>6864.25</v>
      </c>
      <c r="I1085" s="3">
        <v>6.3899999999999998E-2</v>
      </c>
      <c r="J1085">
        <v>500</v>
      </c>
      <c r="K1085">
        <v>107500</v>
      </c>
      <c r="L1085">
        <v>3189904.43</v>
      </c>
      <c r="M1085">
        <v>65</v>
      </c>
      <c r="N1085">
        <v>105.6</v>
      </c>
      <c r="O1085" s="3">
        <v>-5.6300000000000003E-2</v>
      </c>
      <c r="P1085" s="3">
        <v>0.23719999999999999</v>
      </c>
      <c r="Q1085" t="s">
        <v>20</v>
      </c>
    </row>
    <row r="1086" spans="1:17">
      <c r="A1086" t="s">
        <v>367</v>
      </c>
      <c r="B1086" t="s">
        <v>19</v>
      </c>
      <c r="C1086" s="2">
        <v>44756.409722222219</v>
      </c>
      <c r="D1086">
        <v>241.6</v>
      </c>
      <c r="E1086" s="2">
        <v>44756.46875</v>
      </c>
      <c r="F1086">
        <v>284.05</v>
      </c>
      <c r="G1086" s="3">
        <v>0.1757</v>
      </c>
      <c r="H1086">
        <v>-23853.25</v>
      </c>
      <c r="I1086" s="3">
        <v>-0.19750000000000001</v>
      </c>
      <c r="J1086">
        <v>500</v>
      </c>
      <c r="K1086">
        <v>120800</v>
      </c>
      <c r="L1086">
        <v>3166051.18</v>
      </c>
      <c r="M1086">
        <v>18</v>
      </c>
      <c r="N1086">
        <v>-1325.18</v>
      </c>
      <c r="O1086" s="3">
        <v>-0.1757</v>
      </c>
      <c r="P1086" s="3">
        <v>3.39E-2</v>
      </c>
      <c r="Q1086" t="s">
        <v>20</v>
      </c>
    </row>
    <row r="1087" spans="1:17">
      <c r="A1087" t="s">
        <v>248</v>
      </c>
      <c r="B1087" t="s">
        <v>19</v>
      </c>
      <c r="C1087" s="2">
        <v>44756.46875</v>
      </c>
      <c r="D1087">
        <v>215.4</v>
      </c>
      <c r="E1087" s="2">
        <v>44757.385416666664</v>
      </c>
      <c r="F1087">
        <v>210.85</v>
      </c>
      <c r="G1087" s="3">
        <v>-2.1100000000000001E-2</v>
      </c>
      <c r="H1087">
        <v>143.75</v>
      </c>
      <c r="I1087" s="3">
        <v>1.2999999999999999E-3</v>
      </c>
      <c r="J1087">
        <v>500</v>
      </c>
      <c r="K1087">
        <v>107700</v>
      </c>
      <c r="L1087">
        <v>3166194.93</v>
      </c>
      <c r="M1087">
        <v>53</v>
      </c>
      <c r="N1087">
        <v>2.71</v>
      </c>
      <c r="O1087" s="3">
        <v>-4.1300000000000003E-2</v>
      </c>
      <c r="P1087" s="3">
        <v>0.28320000000000001</v>
      </c>
      <c r="Q1087" t="s">
        <v>20</v>
      </c>
    </row>
    <row r="1088" spans="1:17">
      <c r="A1088" t="s">
        <v>246</v>
      </c>
      <c r="B1088" t="s">
        <v>19</v>
      </c>
      <c r="C1088" s="2">
        <v>44757.385416666664</v>
      </c>
      <c r="D1088">
        <v>192.5</v>
      </c>
      <c r="E1088" s="2">
        <v>44757.517361111109</v>
      </c>
      <c r="F1088">
        <v>228.45</v>
      </c>
      <c r="G1088" s="3">
        <v>0.18679999999999999</v>
      </c>
      <c r="H1088">
        <v>-20079.75</v>
      </c>
      <c r="I1088" s="3">
        <v>-0.20860000000000001</v>
      </c>
      <c r="J1088">
        <v>500</v>
      </c>
      <c r="K1088">
        <v>96250</v>
      </c>
      <c r="L1088">
        <v>3146115.18</v>
      </c>
      <c r="M1088">
        <v>39</v>
      </c>
      <c r="N1088">
        <v>-514.87</v>
      </c>
      <c r="O1088" s="3">
        <v>-0.20830000000000001</v>
      </c>
      <c r="P1088" s="3">
        <v>2.5999999999999999E-2</v>
      </c>
      <c r="Q1088" t="s">
        <v>20</v>
      </c>
    </row>
    <row r="1089" spans="1:17">
      <c r="A1089" t="s">
        <v>207</v>
      </c>
      <c r="B1089" t="s">
        <v>19</v>
      </c>
      <c r="C1089" s="2">
        <v>44757.517361111109</v>
      </c>
      <c r="D1089">
        <v>229.15</v>
      </c>
      <c r="E1089" s="2">
        <v>44757.604166666664</v>
      </c>
      <c r="F1089">
        <v>263</v>
      </c>
      <c r="G1089" s="3">
        <v>0.1477</v>
      </c>
      <c r="H1089">
        <v>-19385.75</v>
      </c>
      <c r="I1089" s="3">
        <v>-0.16919999999999999</v>
      </c>
      <c r="J1089">
        <v>500</v>
      </c>
      <c r="K1089">
        <v>114575</v>
      </c>
      <c r="L1089">
        <v>3126729.43</v>
      </c>
      <c r="M1089">
        <v>26</v>
      </c>
      <c r="N1089">
        <v>-745.61</v>
      </c>
      <c r="O1089" s="3">
        <v>-0.1706</v>
      </c>
      <c r="P1089" s="3">
        <v>4.4499999999999998E-2</v>
      </c>
      <c r="Q1089" t="s">
        <v>20</v>
      </c>
    </row>
    <row r="1090" spans="1:17">
      <c r="A1090" t="s">
        <v>246</v>
      </c>
      <c r="B1090" t="s">
        <v>19</v>
      </c>
      <c r="C1090" s="2">
        <v>44757.604166666664</v>
      </c>
      <c r="D1090">
        <v>190.8</v>
      </c>
      <c r="E1090" s="2">
        <v>44763.559027777781</v>
      </c>
      <c r="F1090">
        <v>21.1</v>
      </c>
      <c r="G1090" s="3">
        <v>-0.88939999999999997</v>
      </c>
      <c r="H1090">
        <v>83790.5</v>
      </c>
      <c r="I1090" s="3">
        <v>0.87829999999999997</v>
      </c>
      <c r="J1090">
        <v>500</v>
      </c>
      <c r="K1090">
        <v>95400</v>
      </c>
      <c r="L1090">
        <v>3210519.93</v>
      </c>
      <c r="M1090">
        <v>292</v>
      </c>
      <c r="N1090">
        <v>286.95</v>
      </c>
      <c r="O1090" s="3">
        <v>-0.01</v>
      </c>
      <c r="P1090" s="3">
        <v>0.90439999999999998</v>
      </c>
      <c r="Q1090" t="s">
        <v>20</v>
      </c>
    </row>
    <row r="1091" spans="1:17">
      <c r="A1091" t="s">
        <v>373</v>
      </c>
      <c r="B1091" t="s">
        <v>19</v>
      </c>
      <c r="C1091" s="2">
        <v>44763.559027777781</v>
      </c>
      <c r="D1091">
        <v>160.5</v>
      </c>
      <c r="E1091" s="2">
        <v>44763.600694444445</v>
      </c>
      <c r="F1091">
        <v>187.25</v>
      </c>
      <c r="G1091" s="3">
        <v>0.16669999999999999</v>
      </c>
      <c r="H1091">
        <v>-15113.75</v>
      </c>
      <c r="I1091" s="3">
        <v>-0.1883</v>
      </c>
      <c r="J1091">
        <v>500</v>
      </c>
      <c r="K1091">
        <v>80250</v>
      </c>
      <c r="L1091">
        <v>3195406.18</v>
      </c>
      <c r="M1091">
        <v>13</v>
      </c>
      <c r="N1091">
        <v>-1162.5999999999999</v>
      </c>
      <c r="O1091" s="3">
        <v>-0.16669999999999999</v>
      </c>
      <c r="P1091" s="3">
        <v>0.10970000000000001</v>
      </c>
      <c r="Q1091" t="s">
        <v>20</v>
      </c>
    </row>
    <row r="1092" spans="1:17">
      <c r="A1092" t="s">
        <v>212</v>
      </c>
      <c r="B1092" t="s">
        <v>19</v>
      </c>
      <c r="C1092" s="2">
        <v>44763.600694444445</v>
      </c>
      <c r="D1092">
        <v>145.94999999999999</v>
      </c>
      <c r="E1092" s="2">
        <v>44767.385416666664</v>
      </c>
      <c r="F1092">
        <v>80.849999999999994</v>
      </c>
      <c r="G1092" s="3">
        <v>-0.44600000000000001</v>
      </c>
      <c r="H1092">
        <v>31416</v>
      </c>
      <c r="I1092" s="3">
        <v>0.43049999999999999</v>
      </c>
      <c r="J1092">
        <v>500</v>
      </c>
      <c r="K1092">
        <v>72975</v>
      </c>
      <c r="L1092">
        <v>3226822.18</v>
      </c>
      <c r="M1092">
        <v>91</v>
      </c>
      <c r="N1092">
        <v>345.23</v>
      </c>
      <c r="O1092" s="3">
        <v>-8.6699999999999999E-2</v>
      </c>
      <c r="P1092" s="3">
        <v>0.51829999999999998</v>
      </c>
      <c r="Q1092" t="s">
        <v>20</v>
      </c>
    </row>
    <row r="1093" spans="1:17">
      <c r="A1093" t="s">
        <v>239</v>
      </c>
      <c r="B1093" t="s">
        <v>19</v>
      </c>
      <c r="C1093" s="2">
        <v>44767.385416666664</v>
      </c>
      <c r="D1093">
        <v>110.25</v>
      </c>
      <c r="E1093" s="2">
        <v>44767.586805555555</v>
      </c>
      <c r="F1093">
        <v>82.25</v>
      </c>
      <c r="G1093" s="3">
        <v>-0.254</v>
      </c>
      <c r="H1093">
        <v>13037.5</v>
      </c>
      <c r="I1093" s="3">
        <v>0.23649999999999999</v>
      </c>
      <c r="J1093">
        <v>500</v>
      </c>
      <c r="K1093">
        <v>55125</v>
      </c>
      <c r="L1093">
        <v>3239859.68</v>
      </c>
      <c r="M1093">
        <v>59</v>
      </c>
      <c r="N1093">
        <v>220.97</v>
      </c>
      <c r="O1093" s="3">
        <v>-0.1338</v>
      </c>
      <c r="P1093" s="3">
        <v>0.49609999999999999</v>
      </c>
      <c r="Q1093" t="s">
        <v>20</v>
      </c>
    </row>
    <row r="1094" spans="1:17">
      <c r="A1094" t="s">
        <v>212</v>
      </c>
      <c r="B1094" t="s">
        <v>19</v>
      </c>
      <c r="C1094" s="2">
        <v>44767.586805555555</v>
      </c>
      <c r="D1094">
        <v>85.35</v>
      </c>
      <c r="E1094" s="2">
        <v>44768.385416666664</v>
      </c>
      <c r="F1094">
        <v>117.85</v>
      </c>
      <c r="G1094" s="3">
        <v>0.38080000000000003</v>
      </c>
      <c r="H1094">
        <v>-17266</v>
      </c>
      <c r="I1094" s="3">
        <v>-0.40460000000000002</v>
      </c>
      <c r="J1094">
        <v>500</v>
      </c>
      <c r="K1094">
        <v>42675</v>
      </c>
      <c r="L1094">
        <v>3222593.68</v>
      </c>
      <c r="M1094">
        <v>19</v>
      </c>
      <c r="N1094">
        <v>-908.74</v>
      </c>
      <c r="O1094" s="3">
        <v>-0.38080000000000003</v>
      </c>
      <c r="P1094" s="3">
        <v>0.20150000000000001</v>
      </c>
      <c r="Q1094" t="s">
        <v>20</v>
      </c>
    </row>
    <row r="1095" spans="1:17">
      <c r="A1095" t="s">
        <v>213</v>
      </c>
      <c r="B1095" t="s">
        <v>19</v>
      </c>
      <c r="C1095" s="2">
        <v>44768.385416666664</v>
      </c>
      <c r="D1095">
        <v>82.2</v>
      </c>
      <c r="E1095" s="2">
        <v>44769.427083333336</v>
      </c>
      <c r="F1095">
        <v>59.4</v>
      </c>
      <c r="G1095" s="3">
        <v>-0.27739999999999998</v>
      </c>
      <c r="H1095">
        <v>10692</v>
      </c>
      <c r="I1095" s="3">
        <v>0.2601</v>
      </c>
      <c r="J1095">
        <v>500</v>
      </c>
      <c r="K1095">
        <v>41100</v>
      </c>
      <c r="L1095">
        <v>3233285.68</v>
      </c>
      <c r="M1095">
        <v>89</v>
      </c>
      <c r="N1095">
        <v>120.13</v>
      </c>
      <c r="O1095" s="3">
        <v>-0.52010000000000001</v>
      </c>
      <c r="P1095" s="3">
        <v>0.73240000000000005</v>
      </c>
      <c r="Q1095" t="s">
        <v>20</v>
      </c>
    </row>
    <row r="1096" spans="1:17">
      <c r="A1096" t="s">
        <v>214</v>
      </c>
      <c r="B1096" t="s">
        <v>19</v>
      </c>
      <c r="C1096" s="2">
        <v>44769.427083333336</v>
      </c>
      <c r="D1096">
        <v>65.099999999999994</v>
      </c>
      <c r="E1096" s="2">
        <v>44770.642361111109</v>
      </c>
      <c r="F1096">
        <v>0.05</v>
      </c>
      <c r="G1096" s="3">
        <v>-0.99919999999999998</v>
      </c>
      <c r="H1096">
        <v>32199.25</v>
      </c>
      <c r="I1096" s="3">
        <v>0.98919999999999997</v>
      </c>
      <c r="J1096">
        <v>500</v>
      </c>
      <c r="K1096">
        <v>32550</v>
      </c>
      <c r="L1096">
        <v>3265484.93</v>
      </c>
      <c r="M1096">
        <v>139</v>
      </c>
      <c r="N1096">
        <v>231.65</v>
      </c>
      <c r="O1096" s="3">
        <v>-0.13669999999999999</v>
      </c>
      <c r="P1096" s="3">
        <v>0.99919999999999998</v>
      </c>
      <c r="Q1096" t="s">
        <v>20</v>
      </c>
    </row>
    <row r="1097" spans="1:17">
      <c r="A1097" t="s">
        <v>236</v>
      </c>
      <c r="B1097" t="s">
        <v>19</v>
      </c>
      <c r="C1097" s="2">
        <v>44771.385416666664</v>
      </c>
      <c r="D1097">
        <v>282.10000000000002</v>
      </c>
      <c r="E1097" s="2">
        <v>44775.416666666664</v>
      </c>
      <c r="F1097">
        <v>220.05</v>
      </c>
      <c r="G1097" s="3">
        <v>-0.22</v>
      </c>
      <c r="H1097">
        <v>28514.25</v>
      </c>
      <c r="I1097" s="3">
        <v>0.20219999999999999</v>
      </c>
      <c r="J1097">
        <v>500</v>
      </c>
      <c r="K1097">
        <v>141050</v>
      </c>
      <c r="L1097">
        <v>3293999.18</v>
      </c>
      <c r="M1097">
        <v>162</v>
      </c>
      <c r="N1097">
        <v>176.01</v>
      </c>
      <c r="O1097" s="3">
        <v>-0.1143</v>
      </c>
      <c r="P1097" s="3">
        <v>0.38590000000000002</v>
      </c>
      <c r="Q1097" t="s">
        <v>20</v>
      </c>
    </row>
    <row r="1098" spans="1:17">
      <c r="A1098" t="s">
        <v>238</v>
      </c>
      <c r="B1098" t="s">
        <v>19</v>
      </c>
      <c r="C1098" s="2">
        <v>44775.416666666664</v>
      </c>
      <c r="D1098">
        <v>324</v>
      </c>
      <c r="E1098" s="2">
        <v>44775.5625</v>
      </c>
      <c r="F1098">
        <v>355.1</v>
      </c>
      <c r="G1098" s="3">
        <v>9.6000000000000002E-2</v>
      </c>
      <c r="H1098">
        <v>-18945.5</v>
      </c>
      <c r="I1098" s="3">
        <v>-0.1169</v>
      </c>
      <c r="J1098">
        <v>500</v>
      </c>
      <c r="K1098">
        <v>162000</v>
      </c>
      <c r="L1098">
        <v>3275053.68</v>
      </c>
      <c r="M1098">
        <v>43</v>
      </c>
      <c r="N1098">
        <v>-440.59</v>
      </c>
      <c r="O1098" s="3">
        <v>-0.129</v>
      </c>
      <c r="P1098" s="3">
        <v>3.8399999999999997E-2</v>
      </c>
      <c r="Q1098" t="s">
        <v>20</v>
      </c>
    </row>
    <row r="1099" spans="1:17">
      <c r="A1099" t="s">
        <v>217</v>
      </c>
      <c r="B1099" t="s">
        <v>19</v>
      </c>
      <c r="C1099" s="2">
        <v>44775.5625</v>
      </c>
      <c r="D1099">
        <v>289.95</v>
      </c>
      <c r="E1099" s="2">
        <v>44776.40625</v>
      </c>
      <c r="F1099">
        <v>288.39999999999998</v>
      </c>
      <c r="G1099" s="3">
        <v>-5.3E-3</v>
      </c>
      <c r="H1099">
        <v>-2116.75</v>
      </c>
      <c r="I1099" s="3">
        <v>-1.46E-2</v>
      </c>
      <c r="J1099">
        <v>500</v>
      </c>
      <c r="K1099">
        <v>144975</v>
      </c>
      <c r="L1099">
        <v>3272936.93</v>
      </c>
      <c r="M1099">
        <v>32</v>
      </c>
      <c r="N1099">
        <v>-66.150000000000006</v>
      </c>
      <c r="O1099" s="3">
        <v>-0.1002</v>
      </c>
      <c r="P1099" s="3">
        <v>0.21540000000000001</v>
      </c>
      <c r="Q1099" t="s">
        <v>20</v>
      </c>
    </row>
    <row r="1100" spans="1:17">
      <c r="A1100" t="s">
        <v>219</v>
      </c>
      <c r="B1100" t="s">
        <v>19</v>
      </c>
      <c r="C1100" s="2">
        <v>44776.40625</v>
      </c>
      <c r="D1100">
        <v>306</v>
      </c>
      <c r="E1100" s="2">
        <v>44776.583333333336</v>
      </c>
      <c r="F1100">
        <v>311</v>
      </c>
      <c r="G1100" s="3">
        <v>1.6299999999999999E-2</v>
      </c>
      <c r="H1100">
        <v>-5585</v>
      </c>
      <c r="I1100" s="3">
        <v>-3.6499999999999998E-2</v>
      </c>
      <c r="J1100">
        <v>500</v>
      </c>
      <c r="K1100">
        <v>153000</v>
      </c>
      <c r="L1100">
        <v>3267351.93</v>
      </c>
      <c r="M1100">
        <v>52</v>
      </c>
      <c r="N1100">
        <v>-107.4</v>
      </c>
      <c r="O1100" s="3">
        <v>-4.2299999999999997E-2</v>
      </c>
      <c r="P1100" s="3">
        <v>0.1361</v>
      </c>
      <c r="Q1100" t="s">
        <v>20</v>
      </c>
    </row>
    <row r="1101" spans="1:17">
      <c r="A1101" t="s">
        <v>217</v>
      </c>
      <c r="B1101" t="s">
        <v>19</v>
      </c>
      <c r="C1101" s="2">
        <v>44776.583333333336</v>
      </c>
      <c r="D1101">
        <v>277.8</v>
      </c>
      <c r="E1101" s="2">
        <v>44777.475694444445</v>
      </c>
      <c r="F1101">
        <v>302.39999999999998</v>
      </c>
      <c r="G1101" s="3">
        <v>8.8599999999999998E-2</v>
      </c>
      <c r="H1101">
        <v>-15201</v>
      </c>
      <c r="I1101" s="3">
        <v>-0.1094</v>
      </c>
      <c r="J1101">
        <v>500</v>
      </c>
      <c r="K1101">
        <v>138900</v>
      </c>
      <c r="L1101">
        <v>3252150.93</v>
      </c>
      <c r="M1101">
        <v>46</v>
      </c>
      <c r="N1101">
        <v>-330.46</v>
      </c>
      <c r="O1101" s="3">
        <v>-8.8599999999999998E-2</v>
      </c>
      <c r="P1101" s="3">
        <v>0.29730000000000001</v>
      </c>
      <c r="Q1101" t="s">
        <v>20</v>
      </c>
    </row>
    <row r="1102" spans="1:17">
      <c r="A1102" t="s">
        <v>219</v>
      </c>
      <c r="B1102" t="s">
        <v>19</v>
      </c>
      <c r="C1102" s="2">
        <v>44777.475694444445</v>
      </c>
      <c r="D1102">
        <v>313.5</v>
      </c>
      <c r="E1102" s="2">
        <v>44777.618055555555</v>
      </c>
      <c r="F1102">
        <v>325.2</v>
      </c>
      <c r="G1102" s="3">
        <v>3.73E-2</v>
      </c>
      <c r="H1102">
        <v>-9043.5</v>
      </c>
      <c r="I1102" s="3">
        <v>-5.7700000000000001E-2</v>
      </c>
      <c r="J1102">
        <v>500</v>
      </c>
      <c r="K1102">
        <v>156750</v>
      </c>
      <c r="L1102">
        <v>3243107.43</v>
      </c>
      <c r="M1102">
        <v>42</v>
      </c>
      <c r="N1102">
        <v>-215.32</v>
      </c>
      <c r="O1102" s="3">
        <v>-7.1599999999999997E-2</v>
      </c>
      <c r="P1102" s="3">
        <v>0.188</v>
      </c>
      <c r="Q1102" t="s">
        <v>20</v>
      </c>
    </row>
    <row r="1103" spans="1:17">
      <c r="A1103" t="s">
        <v>218</v>
      </c>
      <c r="B1103" t="s">
        <v>19</v>
      </c>
      <c r="C1103" s="2">
        <v>44777.618055555555</v>
      </c>
      <c r="D1103">
        <v>302.39999999999998</v>
      </c>
      <c r="E1103" s="2">
        <v>44778.604166666664</v>
      </c>
      <c r="F1103">
        <v>269.55</v>
      </c>
      <c r="G1103" s="3">
        <v>-0.1086</v>
      </c>
      <c r="H1103">
        <v>13565.25</v>
      </c>
      <c r="I1103" s="3">
        <v>8.9700000000000002E-2</v>
      </c>
      <c r="J1103">
        <v>500</v>
      </c>
      <c r="K1103">
        <v>151200</v>
      </c>
      <c r="L1103">
        <v>3256672.68</v>
      </c>
      <c r="M1103">
        <v>73</v>
      </c>
      <c r="N1103">
        <v>185.83</v>
      </c>
      <c r="O1103" s="3">
        <v>-4.8300000000000003E-2</v>
      </c>
      <c r="P1103" s="3">
        <v>0.28060000000000002</v>
      </c>
      <c r="Q1103" t="s">
        <v>20</v>
      </c>
    </row>
    <row r="1104" spans="1:17">
      <c r="A1104" t="s">
        <v>253</v>
      </c>
      <c r="B1104" t="s">
        <v>19</v>
      </c>
      <c r="C1104" s="2">
        <v>44778.604166666664</v>
      </c>
      <c r="D1104">
        <v>265.25</v>
      </c>
      <c r="E1104" s="2">
        <v>44781.427083333336</v>
      </c>
      <c r="F1104">
        <v>291.3</v>
      </c>
      <c r="G1104" s="3">
        <v>9.8199999999999996E-2</v>
      </c>
      <c r="H1104">
        <v>-15807.75</v>
      </c>
      <c r="I1104" s="3">
        <v>-0.1192</v>
      </c>
      <c r="J1104">
        <v>500</v>
      </c>
      <c r="K1104">
        <v>132625</v>
      </c>
      <c r="L1104">
        <v>3240864.93</v>
      </c>
      <c r="M1104">
        <v>26</v>
      </c>
      <c r="N1104">
        <v>-607.99</v>
      </c>
      <c r="O1104" s="3">
        <v>-0.10290000000000001</v>
      </c>
      <c r="P1104" s="3">
        <v>5.6599999999999998E-2</v>
      </c>
      <c r="Q1104" t="s">
        <v>20</v>
      </c>
    </row>
    <row r="1105" spans="1:17">
      <c r="A1105" t="s">
        <v>218</v>
      </c>
      <c r="B1105" t="s">
        <v>19</v>
      </c>
      <c r="C1105" s="2">
        <v>44781.427083333336</v>
      </c>
      <c r="D1105">
        <v>229.1</v>
      </c>
      <c r="E1105" s="2">
        <v>44783.40625</v>
      </c>
      <c r="F1105">
        <v>218.75</v>
      </c>
      <c r="G1105" s="3">
        <v>-4.5199999999999997E-2</v>
      </c>
      <c r="H1105">
        <v>2642.17</v>
      </c>
      <c r="I1105" s="3">
        <v>2.5600000000000001E-2</v>
      </c>
      <c r="J1105">
        <v>450</v>
      </c>
      <c r="K1105">
        <v>103095</v>
      </c>
      <c r="L1105">
        <v>3243507.1</v>
      </c>
      <c r="M1105">
        <v>71</v>
      </c>
      <c r="N1105">
        <v>37.21</v>
      </c>
      <c r="O1105" s="3">
        <v>-3.5000000000000001E-3</v>
      </c>
      <c r="P1105" s="3">
        <v>0.26910000000000001</v>
      </c>
      <c r="Q1105" t="s">
        <v>20</v>
      </c>
    </row>
    <row r="1106" spans="1:17">
      <c r="A1106" t="s">
        <v>221</v>
      </c>
      <c r="B1106" t="s">
        <v>19</v>
      </c>
      <c r="C1106" s="2">
        <v>44783.40625</v>
      </c>
      <c r="D1106">
        <v>238.6</v>
      </c>
      <c r="E1106" s="2">
        <v>44783.510416666664</v>
      </c>
      <c r="F1106">
        <v>267.85000000000002</v>
      </c>
      <c r="G1106" s="3">
        <v>0.1226</v>
      </c>
      <c r="H1106">
        <v>-15441.53</v>
      </c>
      <c r="I1106" s="3">
        <v>-0.14380000000000001</v>
      </c>
      <c r="J1106">
        <v>450</v>
      </c>
      <c r="K1106">
        <v>107370</v>
      </c>
      <c r="L1106">
        <v>3228065.58</v>
      </c>
      <c r="M1106">
        <v>31</v>
      </c>
      <c r="N1106">
        <v>-498.11</v>
      </c>
      <c r="O1106" s="3">
        <v>-0.1792</v>
      </c>
      <c r="P1106" s="3">
        <v>4.5100000000000001E-2</v>
      </c>
      <c r="Q1106" t="s">
        <v>20</v>
      </c>
    </row>
    <row r="1107" spans="1:17">
      <c r="A1107" t="s">
        <v>235</v>
      </c>
      <c r="B1107" t="s">
        <v>19</v>
      </c>
      <c r="C1107" s="2">
        <v>44783.510416666664</v>
      </c>
      <c r="D1107">
        <v>231</v>
      </c>
      <c r="E1107" s="2">
        <v>44784.642361111109</v>
      </c>
      <c r="F1107">
        <v>140</v>
      </c>
      <c r="G1107" s="3">
        <v>-0.39389999999999997</v>
      </c>
      <c r="H1107">
        <v>39280.5</v>
      </c>
      <c r="I1107" s="3">
        <v>0.37790000000000001</v>
      </c>
      <c r="J1107">
        <v>450</v>
      </c>
      <c r="K1107">
        <v>103950</v>
      </c>
      <c r="L1107">
        <v>3267346.08</v>
      </c>
      <c r="M1107">
        <v>115</v>
      </c>
      <c r="N1107">
        <v>341.57</v>
      </c>
      <c r="O1107" s="3">
        <v>-0.06</v>
      </c>
      <c r="P1107" s="3">
        <v>0.45889999999999997</v>
      </c>
      <c r="Q1107" t="s">
        <v>20</v>
      </c>
    </row>
    <row r="1108" spans="1:17">
      <c r="A1108" t="s">
        <v>254</v>
      </c>
      <c r="B1108" t="s">
        <v>19</v>
      </c>
      <c r="C1108" s="2">
        <v>44785.385416666664</v>
      </c>
      <c r="D1108">
        <v>233.5</v>
      </c>
      <c r="E1108" s="2">
        <v>44785.465277777781</v>
      </c>
      <c r="F1108">
        <v>251.5</v>
      </c>
      <c r="G1108" s="3">
        <v>7.7100000000000002E-2</v>
      </c>
      <c r="H1108">
        <v>-10282.5</v>
      </c>
      <c r="I1108" s="3">
        <v>-9.7900000000000001E-2</v>
      </c>
      <c r="J1108">
        <v>450</v>
      </c>
      <c r="K1108">
        <v>105075</v>
      </c>
      <c r="L1108">
        <v>3257063.58</v>
      </c>
      <c r="M1108">
        <v>24</v>
      </c>
      <c r="N1108">
        <v>-428.44</v>
      </c>
      <c r="O1108" s="3">
        <v>-0.11609999999999999</v>
      </c>
      <c r="P1108" s="3">
        <v>0.10059999999999999</v>
      </c>
      <c r="Q1108" t="s">
        <v>20</v>
      </c>
    </row>
    <row r="1109" spans="1:17">
      <c r="A1109" t="s">
        <v>223</v>
      </c>
      <c r="B1109" t="s">
        <v>19</v>
      </c>
      <c r="C1109" s="2">
        <v>44785.465277777781</v>
      </c>
      <c r="D1109">
        <v>191.15</v>
      </c>
      <c r="E1109" s="2">
        <v>44791.385416666664</v>
      </c>
      <c r="F1109">
        <v>66.8</v>
      </c>
      <c r="G1109" s="3">
        <v>-0.65049999999999997</v>
      </c>
      <c r="H1109">
        <v>54796.72</v>
      </c>
      <c r="I1109" s="3">
        <v>0.63700000000000001</v>
      </c>
      <c r="J1109">
        <v>450</v>
      </c>
      <c r="K1109">
        <v>86017.5</v>
      </c>
      <c r="L1109">
        <v>3311860.3</v>
      </c>
      <c r="M1109">
        <v>206</v>
      </c>
      <c r="N1109">
        <v>266</v>
      </c>
      <c r="O1109" s="3">
        <v>-3.0099999999999998E-2</v>
      </c>
      <c r="P1109" s="3">
        <v>0.71799999999999997</v>
      </c>
      <c r="Q1109" t="s">
        <v>20</v>
      </c>
    </row>
    <row r="1110" spans="1:17">
      <c r="A1110" t="s">
        <v>227</v>
      </c>
      <c r="B1110" t="s">
        <v>19</v>
      </c>
      <c r="C1110" s="2">
        <v>44791.385416666664</v>
      </c>
      <c r="D1110">
        <v>166</v>
      </c>
      <c r="E1110" s="2">
        <v>44791.416666666664</v>
      </c>
      <c r="F1110">
        <v>178.7</v>
      </c>
      <c r="G1110" s="3">
        <v>7.6499999999999999E-2</v>
      </c>
      <c r="H1110">
        <v>-7266.15</v>
      </c>
      <c r="I1110" s="3">
        <v>-9.7299999999999998E-2</v>
      </c>
      <c r="J1110">
        <v>450</v>
      </c>
      <c r="K1110">
        <v>74700</v>
      </c>
      <c r="L1110">
        <v>3304594.15</v>
      </c>
      <c r="M1110">
        <v>10</v>
      </c>
      <c r="N1110">
        <v>-726.61</v>
      </c>
      <c r="O1110" s="3">
        <v>-7.6499999999999999E-2</v>
      </c>
      <c r="P1110" s="3">
        <v>0.159</v>
      </c>
      <c r="Q1110" t="s">
        <v>20</v>
      </c>
    </row>
    <row r="1111" spans="1:17">
      <c r="A1111" t="s">
        <v>234</v>
      </c>
      <c r="B1111" t="s">
        <v>19</v>
      </c>
      <c r="C1111" s="2">
        <v>44791.416666666664</v>
      </c>
      <c r="D1111">
        <v>160.4</v>
      </c>
      <c r="E1111" s="2">
        <v>44791.472222222219</v>
      </c>
      <c r="F1111">
        <v>199.4</v>
      </c>
      <c r="G1111" s="3">
        <v>0.24310000000000001</v>
      </c>
      <c r="H1111">
        <v>-19169.099999999999</v>
      </c>
      <c r="I1111" s="3">
        <v>-0.2656</v>
      </c>
      <c r="J1111">
        <v>450</v>
      </c>
      <c r="K1111">
        <v>72180</v>
      </c>
      <c r="L1111">
        <v>3285425.05</v>
      </c>
      <c r="M1111">
        <v>17</v>
      </c>
      <c r="N1111">
        <v>-1127.5899999999999</v>
      </c>
      <c r="O1111" s="3">
        <v>-0.24629999999999999</v>
      </c>
      <c r="P1111" s="3">
        <v>3.0200000000000001E-2</v>
      </c>
      <c r="Q1111" t="s">
        <v>20</v>
      </c>
    </row>
    <row r="1112" spans="1:17">
      <c r="A1112" t="s">
        <v>227</v>
      </c>
      <c r="B1112" t="s">
        <v>19</v>
      </c>
      <c r="C1112" s="2">
        <v>44791.472222222219</v>
      </c>
      <c r="D1112">
        <v>142.9</v>
      </c>
      <c r="E1112" s="2">
        <v>44791.590277777781</v>
      </c>
      <c r="F1112">
        <v>153.85</v>
      </c>
      <c r="G1112" s="3">
        <v>7.6600000000000001E-2</v>
      </c>
      <c r="H1112">
        <v>-6262.87</v>
      </c>
      <c r="I1112" s="3">
        <v>-9.74E-2</v>
      </c>
      <c r="J1112">
        <v>450</v>
      </c>
      <c r="K1112">
        <v>64305</v>
      </c>
      <c r="L1112">
        <v>3279162.18</v>
      </c>
      <c r="M1112">
        <v>35</v>
      </c>
      <c r="N1112">
        <v>-178.94</v>
      </c>
      <c r="O1112" s="3">
        <v>-7.8700000000000006E-2</v>
      </c>
      <c r="P1112" s="3">
        <v>9.3799999999999994E-2</v>
      </c>
      <c r="Q1112" t="s">
        <v>20</v>
      </c>
    </row>
    <row r="1113" spans="1:17">
      <c r="A1113" t="s">
        <v>222</v>
      </c>
      <c r="B1113" t="s">
        <v>19</v>
      </c>
      <c r="C1113" s="2">
        <v>44791.590277777781</v>
      </c>
      <c r="D1113">
        <v>124.8</v>
      </c>
      <c r="E1113" s="2">
        <v>44792.458333333336</v>
      </c>
      <c r="F1113">
        <v>116.9</v>
      </c>
      <c r="G1113" s="3">
        <v>-6.3299999999999995E-2</v>
      </c>
      <c r="H1113">
        <v>2467.35</v>
      </c>
      <c r="I1113" s="3">
        <v>4.3900000000000002E-2</v>
      </c>
      <c r="J1113">
        <v>450</v>
      </c>
      <c r="K1113">
        <v>56160</v>
      </c>
      <c r="L1113">
        <v>3281629.53</v>
      </c>
      <c r="M1113">
        <v>39</v>
      </c>
      <c r="N1113">
        <v>63.27</v>
      </c>
      <c r="O1113" s="3">
        <v>-0.11219999999999999</v>
      </c>
      <c r="P1113" s="3">
        <v>0.35099999999999998</v>
      </c>
      <c r="Q1113" t="s">
        <v>20</v>
      </c>
    </row>
    <row r="1114" spans="1:17">
      <c r="A1114" t="s">
        <v>227</v>
      </c>
      <c r="B1114" t="s">
        <v>19</v>
      </c>
      <c r="C1114" s="2">
        <v>44792.458333333336</v>
      </c>
      <c r="D1114">
        <v>128.15</v>
      </c>
      <c r="E1114" s="2">
        <v>44796.53125</v>
      </c>
      <c r="F1114">
        <v>8.1</v>
      </c>
      <c r="G1114" s="3">
        <v>-0.93679999999999997</v>
      </c>
      <c r="H1114">
        <v>53409.38</v>
      </c>
      <c r="I1114" s="3">
        <v>0.92620000000000002</v>
      </c>
      <c r="J1114">
        <v>450</v>
      </c>
      <c r="K1114">
        <v>57667.5</v>
      </c>
      <c r="L1114">
        <v>3335038.9</v>
      </c>
      <c r="M1114">
        <v>174</v>
      </c>
      <c r="N1114">
        <v>306.95</v>
      </c>
      <c r="O1114" s="3">
        <v>-0.112</v>
      </c>
      <c r="P1114" s="3">
        <v>0.95789999999999997</v>
      </c>
      <c r="Q1114" t="s">
        <v>20</v>
      </c>
    </row>
    <row r="1115" spans="1:17">
      <c r="A1115" t="s">
        <v>235</v>
      </c>
      <c r="B1115" t="s">
        <v>19</v>
      </c>
      <c r="C1115" s="2">
        <v>44796.53125</v>
      </c>
      <c r="D1115">
        <v>86.75</v>
      </c>
      <c r="E1115" s="2">
        <v>44797.555555555555</v>
      </c>
      <c r="F1115">
        <v>54.2</v>
      </c>
      <c r="G1115" s="3">
        <v>-0.37519999999999998</v>
      </c>
      <c r="H1115">
        <v>15570.25</v>
      </c>
      <c r="I1115" s="3">
        <v>0.35899999999999999</v>
      </c>
      <c r="J1115">
        <v>500</v>
      </c>
      <c r="K1115">
        <v>43375</v>
      </c>
      <c r="L1115">
        <v>3350609.15</v>
      </c>
      <c r="M1115">
        <v>84</v>
      </c>
      <c r="N1115">
        <v>185.36</v>
      </c>
      <c r="O1115" s="3">
        <v>-0.1389</v>
      </c>
      <c r="P1115" s="3">
        <v>0.69110000000000005</v>
      </c>
      <c r="Q1115" t="s">
        <v>20</v>
      </c>
    </row>
    <row r="1116" spans="1:17">
      <c r="A1116" t="s">
        <v>221</v>
      </c>
      <c r="B1116" t="s">
        <v>19</v>
      </c>
      <c r="C1116" s="2">
        <v>44797.555555555555</v>
      </c>
      <c r="D1116">
        <v>90.95</v>
      </c>
      <c r="E1116" s="2">
        <v>44797.628472222219</v>
      </c>
      <c r="F1116">
        <v>134.75</v>
      </c>
      <c r="G1116" s="3">
        <v>0.48159999999999997</v>
      </c>
      <c r="H1116">
        <v>-23028.5</v>
      </c>
      <c r="I1116" s="3">
        <v>-0.50639999999999996</v>
      </c>
      <c r="J1116">
        <v>500</v>
      </c>
      <c r="K1116">
        <v>45475</v>
      </c>
      <c r="L1116">
        <v>3327580.65</v>
      </c>
      <c r="M1116">
        <v>22</v>
      </c>
      <c r="N1116">
        <v>-1046.75</v>
      </c>
      <c r="O1116" s="3">
        <v>-0.48159999999999997</v>
      </c>
      <c r="P1116" s="3">
        <v>0.10390000000000001</v>
      </c>
      <c r="Q1116" t="s">
        <v>20</v>
      </c>
    </row>
    <row r="1117" spans="1:17">
      <c r="A1117" t="s">
        <v>220</v>
      </c>
      <c r="B1117" t="s">
        <v>19</v>
      </c>
      <c r="C1117" s="2">
        <v>44797.628472222219</v>
      </c>
      <c r="D1117">
        <v>52.6</v>
      </c>
      <c r="E1117" s="2">
        <v>44798.604166666664</v>
      </c>
      <c r="F1117">
        <v>7.8</v>
      </c>
      <c r="G1117" s="3">
        <v>-0.85170000000000001</v>
      </c>
      <c r="H1117">
        <v>19888.2</v>
      </c>
      <c r="I1117" s="3">
        <v>0.84019999999999995</v>
      </c>
      <c r="J1117">
        <v>450</v>
      </c>
      <c r="K1117">
        <v>23670</v>
      </c>
      <c r="L1117">
        <v>3347468.85</v>
      </c>
      <c r="M1117">
        <v>70</v>
      </c>
      <c r="N1117">
        <v>284.12</v>
      </c>
      <c r="O1117" s="3">
        <v>-0.2034</v>
      </c>
      <c r="P1117" s="3">
        <v>0.96389999999999998</v>
      </c>
      <c r="Q1117" t="s">
        <v>20</v>
      </c>
    </row>
    <row r="1118" spans="1:17">
      <c r="A1118" t="s">
        <v>254</v>
      </c>
      <c r="B1118" t="s">
        <v>19</v>
      </c>
      <c r="C1118" s="2">
        <v>44798.604166666664</v>
      </c>
      <c r="D1118">
        <v>59</v>
      </c>
      <c r="E1118" s="2">
        <v>44798.642361111109</v>
      </c>
      <c r="F1118">
        <v>0.05</v>
      </c>
      <c r="G1118" s="3">
        <v>-0.99919999999999998</v>
      </c>
      <c r="H1118">
        <v>26261.78</v>
      </c>
      <c r="I1118" s="3">
        <v>0.98909999999999998</v>
      </c>
      <c r="J1118">
        <v>450</v>
      </c>
      <c r="K1118">
        <v>26550</v>
      </c>
      <c r="L1118">
        <v>3373730.63</v>
      </c>
      <c r="M1118">
        <v>12</v>
      </c>
      <c r="N1118">
        <v>2188.48</v>
      </c>
      <c r="O1118" s="3">
        <v>-0.57120000000000004</v>
      </c>
      <c r="P1118" s="3">
        <v>0.99919999999999998</v>
      </c>
      <c r="Q1118" t="s">
        <v>20</v>
      </c>
    </row>
    <row r="1119" spans="1:17">
      <c r="A1119" t="s">
        <v>224</v>
      </c>
      <c r="B1119" t="s">
        <v>19</v>
      </c>
      <c r="C1119" s="2">
        <v>44799.385416666664</v>
      </c>
      <c r="D1119">
        <v>355.7</v>
      </c>
      <c r="E1119" s="2">
        <v>44799.493055555555</v>
      </c>
      <c r="F1119">
        <v>337</v>
      </c>
      <c r="G1119" s="3">
        <v>-5.2600000000000001E-2</v>
      </c>
      <c r="H1119">
        <v>5297.85</v>
      </c>
      <c r="I1119" s="3">
        <v>3.3099999999999997E-2</v>
      </c>
      <c r="J1119">
        <v>450</v>
      </c>
      <c r="K1119">
        <v>160065</v>
      </c>
      <c r="L1119">
        <v>3379028.48</v>
      </c>
      <c r="M1119">
        <v>32</v>
      </c>
      <c r="N1119">
        <v>165.56</v>
      </c>
      <c r="O1119" s="3">
        <v>-5.0999999999999997E-2</v>
      </c>
      <c r="P1119" s="3">
        <v>0.1404</v>
      </c>
      <c r="Q1119" t="s">
        <v>20</v>
      </c>
    </row>
    <row r="1120" spans="1:17">
      <c r="A1120" t="s">
        <v>220</v>
      </c>
      <c r="B1120" t="s">
        <v>19</v>
      </c>
      <c r="C1120" s="2">
        <v>44799.493055555555</v>
      </c>
      <c r="D1120">
        <v>297.89999999999998</v>
      </c>
      <c r="E1120" s="2">
        <v>44799.625</v>
      </c>
      <c r="F1120">
        <v>330.3</v>
      </c>
      <c r="G1120" s="3">
        <v>0.10879999999999999</v>
      </c>
      <c r="H1120">
        <v>-19341</v>
      </c>
      <c r="I1120" s="3">
        <v>-0.1298</v>
      </c>
      <c r="J1120">
        <v>500</v>
      </c>
      <c r="K1120">
        <v>148950</v>
      </c>
      <c r="L1120">
        <v>3359687.48</v>
      </c>
      <c r="M1120">
        <v>39</v>
      </c>
      <c r="N1120">
        <v>-495.92</v>
      </c>
      <c r="O1120" s="3">
        <v>-0.10879999999999999</v>
      </c>
      <c r="P1120" s="3">
        <v>0.05</v>
      </c>
      <c r="Q1120" t="s">
        <v>20</v>
      </c>
    </row>
    <row r="1121" spans="1:17">
      <c r="A1121" t="s">
        <v>221</v>
      </c>
      <c r="B1121" t="s">
        <v>19</v>
      </c>
      <c r="C1121" s="2">
        <v>44799.625</v>
      </c>
      <c r="D1121">
        <v>407.05</v>
      </c>
      <c r="E1121" s="2">
        <v>44802.576388888891</v>
      </c>
      <c r="F1121">
        <v>292.55</v>
      </c>
      <c r="G1121" s="3">
        <v>-0.28129999999999999</v>
      </c>
      <c r="H1121">
        <v>53752</v>
      </c>
      <c r="I1121" s="3">
        <v>0.2641</v>
      </c>
      <c r="J1121">
        <v>500</v>
      </c>
      <c r="K1121">
        <v>203525</v>
      </c>
      <c r="L1121">
        <v>3413439.48</v>
      </c>
      <c r="M1121">
        <v>63</v>
      </c>
      <c r="N1121">
        <v>853.21</v>
      </c>
      <c r="O1121" s="3">
        <v>-0.1002</v>
      </c>
      <c r="P1121" s="3">
        <v>0.43740000000000001</v>
      </c>
      <c r="Q1121" t="s">
        <v>20</v>
      </c>
    </row>
    <row r="1122" spans="1:17">
      <c r="A1122" t="s">
        <v>218</v>
      </c>
      <c r="B1122" t="s">
        <v>19</v>
      </c>
      <c r="C1122" s="2">
        <v>44802.576388888891</v>
      </c>
      <c r="D1122">
        <v>344.55</v>
      </c>
      <c r="E1122" s="2">
        <v>44805.385416666664</v>
      </c>
      <c r="F1122">
        <v>261</v>
      </c>
      <c r="G1122" s="3">
        <v>-0.24249999999999999</v>
      </c>
      <c r="H1122">
        <v>38747.25</v>
      </c>
      <c r="I1122" s="3">
        <v>0.22489999999999999</v>
      </c>
      <c r="J1122">
        <v>500</v>
      </c>
      <c r="K1122">
        <v>172275</v>
      </c>
      <c r="L1122">
        <v>3452186.73</v>
      </c>
      <c r="M1122">
        <v>98</v>
      </c>
      <c r="N1122">
        <v>395.38</v>
      </c>
      <c r="O1122" s="3">
        <v>-9.5899999999999999E-2</v>
      </c>
      <c r="P1122" s="3">
        <v>0.50539999999999996</v>
      </c>
      <c r="Q1122" t="s">
        <v>20</v>
      </c>
    </row>
    <row r="1123" spans="1:17">
      <c r="A1123" t="s">
        <v>254</v>
      </c>
      <c r="B1123" t="s">
        <v>19</v>
      </c>
      <c r="C1123" s="2">
        <v>44805.385416666664</v>
      </c>
      <c r="D1123">
        <v>331.4</v>
      </c>
      <c r="E1123" s="2">
        <v>44806.385416666664</v>
      </c>
      <c r="F1123">
        <v>332.15</v>
      </c>
      <c r="G1123" s="3">
        <v>2.3E-3</v>
      </c>
      <c r="H1123">
        <v>-3692.75</v>
      </c>
      <c r="I1123" s="3">
        <v>-2.23E-2</v>
      </c>
      <c r="J1123">
        <v>500</v>
      </c>
      <c r="K1123">
        <v>165700</v>
      </c>
      <c r="L1123">
        <v>3448493.98</v>
      </c>
      <c r="M1123">
        <v>77</v>
      </c>
      <c r="N1123">
        <v>-47.96</v>
      </c>
      <c r="O1123" s="3">
        <v>-0.23719999999999999</v>
      </c>
      <c r="P1123" s="3">
        <v>0.13550000000000001</v>
      </c>
      <c r="Q1123" t="s">
        <v>20</v>
      </c>
    </row>
    <row r="1124" spans="1:17">
      <c r="A1124" t="s">
        <v>220</v>
      </c>
      <c r="B1124" t="s">
        <v>19</v>
      </c>
      <c r="C1124" s="2">
        <v>44806.385416666664</v>
      </c>
      <c r="D1124">
        <v>338.25</v>
      </c>
      <c r="E1124" s="2">
        <v>44806.416666666664</v>
      </c>
      <c r="F1124">
        <v>383.5</v>
      </c>
      <c r="G1124" s="3">
        <v>0.1338</v>
      </c>
      <c r="H1124">
        <v>-26233.75</v>
      </c>
      <c r="I1124" s="3">
        <v>-0.15509999999999999</v>
      </c>
      <c r="J1124">
        <v>500</v>
      </c>
      <c r="K1124">
        <v>169125</v>
      </c>
      <c r="L1124">
        <v>3422260.23</v>
      </c>
      <c r="M1124">
        <v>10</v>
      </c>
      <c r="N1124">
        <v>-2623.38</v>
      </c>
      <c r="O1124" s="3">
        <v>-0.1338</v>
      </c>
      <c r="P1124" s="3">
        <v>9.1600000000000001E-2</v>
      </c>
      <c r="Q1124" t="s">
        <v>20</v>
      </c>
    </row>
    <row r="1125" spans="1:17">
      <c r="A1125" t="s">
        <v>221</v>
      </c>
      <c r="B1125" t="s">
        <v>19</v>
      </c>
      <c r="C1125" s="2">
        <v>44806.416666666664</v>
      </c>
      <c r="D1125">
        <v>343.25</v>
      </c>
      <c r="E1125" s="2">
        <v>44806.538194444445</v>
      </c>
      <c r="F1125">
        <v>387.8</v>
      </c>
      <c r="G1125" s="3">
        <v>0.1298</v>
      </c>
      <c r="H1125">
        <v>-25930.25</v>
      </c>
      <c r="I1125" s="3">
        <v>-0.15110000000000001</v>
      </c>
      <c r="J1125">
        <v>500</v>
      </c>
      <c r="K1125">
        <v>171625</v>
      </c>
      <c r="L1125">
        <v>3396329.98</v>
      </c>
      <c r="M1125">
        <v>36</v>
      </c>
      <c r="N1125">
        <v>-720.28</v>
      </c>
      <c r="O1125" s="3">
        <v>-0.1298</v>
      </c>
      <c r="P1125" s="3">
        <v>2.4E-2</v>
      </c>
      <c r="Q1125" t="s">
        <v>20</v>
      </c>
    </row>
    <row r="1126" spans="1:17">
      <c r="A1126" t="s">
        <v>220</v>
      </c>
      <c r="B1126" t="s">
        <v>19</v>
      </c>
      <c r="C1126" s="2">
        <v>44806.538194444445</v>
      </c>
      <c r="D1126">
        <v>331.05</v>
      </c>
      <c r="E1126" s="2">
        <v>44806.628472222219</v>
      </c>
      <c r="F1126">
        <v>347</v>
      </c>
      <c r="G1126" s="3">
        <v>4.82E-2</v>
      </c>
      <c r="H1126">
        <v>-11365.25</v>
      </c>
      <c r="I1126" s="3">
        <v>-6.8699999999999997E-2</v>
      </c>
      <c r="J1126">
        <v>500</v>
      </c>
      <c r="K1126">
        <v>165525</v>
      </c>
      <c r="L1126">
        <v>3384964.73</v>
      </c>
      <c r="M1126">
        <v>27</v>
      </c>
      <c r="N1126">
        <v>-420.94</v>
      </c>
      <c r="O1126" s="3">
        <v>-0.08</v>
      </c>
      <c r="P1126" s="3">
        <v>9.6199999999999994E-2</v>
      </c>
      <c r="Q1126" t="s">
        <v>20</v>
      </c>
    </row>
    <row r="1127" spans="1:17">
      <c r="A1127" t="s">
        <v>221</v>
      </c>
      <c r="B1127" t="s">
        <v>19</v>
      </c>
      <c r="C1127" s="2">
        <v>44806.628472222219</v>
      </c>
      <c r="D1127">
        <v>364.7</v>
      </c>
      <c r="E1127" s="2">
        <v>44809.385416666664</v>
      </c>
      <c r="F1127">
        <v>398</v>
      </c>
      <c r="G1127" s="3">
        <v>9.1300000000000006E-2</v>
      </c>
      <c r="H1127">
        <v>-20463.5</v>
      </c>
      <c r="I1127" s="3">
        <v>-0.11219999999999999</v>
      </c>
      <c r="J1127">
        <v>500</v>
      </c>
      <c r="K1127">
        <v>182350</v>
      </c>
      <c r="L1127">
        <v>3364501.23</v>
      </c>
      <c r="M1127">
        <v>7</v>
      </c>
      <c r="N1127">
        <v>-2923.36</v>
      </c>
      <c r="O1127" s="3">
        <v>-9.1300000000000006E-2</v>
      </c>
      <c r="P1127" s="3">
        <v>3.2199999999999999E-2</v>
      </c>
      <c r="Q1127" t="s">
        <v>20</v>
      </c>
    </row>
    <row r="1128" spans="1:17">
      <c r="A1128" t="s">
        <v>220</v>
      </c>
      <c r="B1128" t="s">
        <v>19</v>
      </c>
      <c r="C1128" s="2">
        <v>44809.385416666664</v>
      </c>
      <c r="D1128">
        <v>314.8</v>
      </c>
      <c r="E1128" s="2">
        <v>44810.420138888891</v>
      </c>
      <c r="F1128">
        <v>296.45</v>
      </c>
      <c r="G1128" s="3">
        <v>-5.8299999999999998E-2</v>
      </c>
      <c r="H1128">
        <v>6118.75</v>
      </c>
      <c r="I1128" s="3">
        <v>3.8899999999999997E-2</v>
      </c>
      <c r="J1128">
        <v>500</v>
      </c>
      <c r="K1128">
        <v>157400</v>
      </c>
      <c r="L1128">
        <v>3370619.98</v>
      </c>
      <c r="M1128">
        <v>87</v>
      </c>
      <c r="N1128">
        <v>70.33</v>
      </c>
      <c r="O1128" s="3">
        <v>-0.1164</v>
      </c>
      <c r="P1128" s="3">
        <v>0.2452</v>
      </c>
      <c r="Q1128" t="s">
        <v>20</v>
      </c>
    </row>
    <row r="1129" spans="1:17">
      <c r="A1129" t="s">
        <v>254</v>
      </c>
      <c r="B1129" t="s">
        <v>19</v>
      </c>
      <c r="C1129" s="2">
        <v>44810.420138888891</v>
      </c>
      <c r="D1129">
        <v>350.4</v>
      </c>
      <c r="E1129" s="2">
        <v>44810.520833333336</v>
      </c>
      <c r="F1129">
        <v>389</v>
      </c>
      <c r="G1129" s="3">
        <v>0.11020000000000001</v>
      </c>
      <c r="H1129">
        <v>-20697.3</v>
      </c>
      <c r="I1129" s="3">
        <v>-0.1313</v>
      </c>
      <c r="J1129">
        <v>450</v>
      </c>
      <c r="K1129">
        <v>157680</v>
      </c>
      <c r="L1129">
        <v>3349922.68</v>
      </c>
      <c r="M1129">
        <v>30</v>
      </c>
      <c r="N1129">
        <v>-689.91</v>
      </c>
      <c r="O1129" s="3">
        <v>-0.11020000000000001</v>
      </c>
      <c r="P1129" s="3">
        <v>9.2999999999999999E-2</v>
      </c>
      <c r="Q1129" t="s">
        <v>20</v>
      </c>
    </row>
    <row r="1130" spans="1:17">
      <c r="A1130" t="s">
        <v>223</v>
      </c>
      <c r="B1130" t="s">
        <v>19</v>
      </c>
      <c r="C1130" s="2">
        <v>44810.520833333336</v>
      </c>
      <c r="D1130">
        <v>291.5</v>
      </c>
      <c r="E1130" s="2">
        <v>44811.385416666664</v>
      </c>
      <c r="F1130">
        <v>376.85</v>
      </c>
      <c r="G1130" s="3">
        <v>0.2928</v>
      </c>
      <c r="H1130">
        <v>-41415.08</v>
      </c>
      <c r="I1130" s="3">
        <v>-0.31569999999999998</v>
      </c>
      <c r="J1130">
        <v>450</v>
      </c>
      <c r="K1130">
        <v>131175</v>
      </c>
      <c r="L1130">
        <v>3308507.61</v>
      </c>
      <c r="M1130">
        <v>38</v>
      </c>
      <c r="N1130">
        <v>-1089.8699999999999</v>
      </c>
      <c r="O1130" s="3">
        <v>-0.32779999999999998</v>
      </c>
      <c r="P1130" s="3">
        <v>2.23E-2</v>
      </c>
      <c r="Q1130" t="s">
        <v>20</v>
      </c>
    </row>
    <row r="1131" spans="1:17">
      <c r="A1131" t="s">
        <v>254</v>
      </c>
      <c r="B1131" t="s">
        <v>19</v>
      </c>
      <c r="C1131" s="2">
        <v>44811.385416666664</v>
      </c>
      <c r="D1131">
        <v>295.45</v>
      </c>
      <c r="E1131" s="2">
        <v>44811.510416666664</v>
      </c>
      <c r="F1131">
        <v>334.1</v>
      </c>
      <c r="G1131" s="3">
        <v>0.1308</v>
      </c>
      <c r="H1131">
        <v>-20225.47</v>
      </c>
      <c r="I1131" s="3">
        <v>-0.15210000000000001</v>
      </c>
      <c r="J1131">
        <v>450</v>
      </c>
      <c r="K1131">
        <v>132952.5</v>
      </c>
      <c r="L1131">
        <v>3288282.13</v>
      </c>
      <c r="M1131">
        <v>37</v>
      </c>
      <c r="N1131">
        <v>-546.63</v>
      </c>
      <c r="O1131" s="3">
        <v>-0.1308</v>
      </c>
      <c r="P1131" s="3">
        <v>8.6099999999999996E-2</v>
      </c>
      <c r="Q1131" t="s">
        <v>20</v>
      </c>
    </row>
    <row r="1132" spans="1:17">
      <c r="A1132" t="s">
        <v>220</v>
      </c>
      <c r="B1132" t="s">
        <v>19</v>
      </c>
      <c r="C1132" s="2">
        <v>44811.510416666664</v>
      </c>
      <c r="D1132">
        <v>285.25</v>
      </c>
      <c r="E1132" s="2">
        <v>44813.552083333336</v>
      </c>
      <c r="F1132">
        <v>170.75</v>
      </c>
      <c r="G1132" s="3">
        <v>-0.40139999999999998</v>
      </c>
      <c r="H1132">
        <v>49473</v>
      </c>
      <c r="I1132" s="3">
        <v>0.38540000000000002</v>
      </c>
      <c r="J1132">
        <v>450</v>
      </c>
      <c r="K1132">
        <v>128362.5</v>
      </c>
      <c r="L1132">
        <v>3337755.13</v>
      </c>
      <c r="M1132">
        <v>165</v>
      </c>
      <c r="N1132">
        <v>299.83999999999997</v>
      </c>
      <c r="O1132" s="3">
        <v>-6.3299999999999995E-2</v>
      </c>
      <c r="P1132" s="3">
        <v>0.51829999999999998</v>
      </c>
      <c r="Q1132" t="s">
        <v>20</v>
      </c>
    </row>
    <row r="1133" spans="1:17">
      <c r="A1133" t="s">
        <v>225</v>
      </c>
      <c r="B1133" t="s">
        <v>19</v>
      </c>
      <c r="C1133" s="2">
        <v>44813.552083333336</v>
      </c>
      <c r="D1133">
        <v>299.10000000000002</v>
      </c>
      <c r="E1133" s="2">
        <v>44816.385416666664</v>
      </c>
      <c r="F1133">
        <v>324.8</v>
      </c>
      <c r="G1133" s="3">
        <v>8.5900000000000004E-2</v>
      </c>
      <c r="H1133">
        <v>-14372.55</v>
      </c>
      <c r="I1133" s="3">
        <v>-0.10680000000000001</v>
      </c>
      <c r="J1133">
        <v>450</v>
      </c>
      <c r="K1133">
        <v>134595</v>
      </c>
      <c r="L1133">
        <v>3323382.58</v>
      </c>
      <c r="M1133">
        <v>29</v>
      </c>
      <c r="N1133">
        <v>-495.61</v>
      </c>
      <c r="O1133" s="3">
        <v>-8.5900000000000004E-2</v>
      </c>
      <c r="P1133" s="3">
        <v>8.3199999999999996E-2</v>
      </c>
      <c r="Q1133" t="s">
        <v>20</v>
      </c>
    </row>
    <row r="1134" spans="1:17">
      <c r="A1134" t="s">
        <v>222</v>
      </c>
      <c r="B1134" t="s">
        <v>19</v>
      </c>
      <c r="C1134" s="2">
        <v>44816.385416666664</v>
      </c>
      <c r="D1134">
        <v>243.35</v>
      </c>
      <c r="E1134" s="2">
        <v>44818.385416666664</v>
      </c>
      <c r="F1134">
        <v>254.2</v>
      </c>
      <c r="G1134" s="3">
        <v>4.4600000000000001E-2</v>
      </c>
      <c r="H1134">
        <v>-7121.47</v>
      </c>
      <c r="I1134" s="3">
        <v>-6.5000000000000002E-2</v>
      </c>
      <c r="J1134">
        <v>450</v>
      </c>
      <c r="K1134">
        <v>109507.5</v>
      </c>
      <c r="L1134">
        <v>3316261.11</v>
      </c>
      <c r="M1134">
        <v>153</v>
      </c>
      <c r="N1134">
        <v>-46.55</v>
      </c>
      <c r="O1134" s="3">
        <v>-0.1132</v>
      </c>
      <c r="P1134" s="3">
        <v>0.36470000000000002</v>
      </c>
      <c r="Q1134" t="s">
        <v>20</v>
      </c>
    </row>
    <row r="1135" spans="1:17">
      <c r="A1135" t="s">
        <v>227</v>
      </c>
      <c r="B1135" t="s">
        <v>19</v>
      </c>
      <c r="C1135" s="2">
        <v>44818.385416666664</v>
      </c>
      <c r="D1135">
        <v>232.2</v>
      </c>
      <c r="E1135" s="2">
        <v>44818.489583333336</v>
      </c>
      <c r="F1135">
        <v>297.10000000000002</v>
      </c>
      <c r="G1135" s="3">
        <v>0.27950000000000003</v>
      </c>
      <c r="H1135">
        <v>-31586.85</v>
      </c>
      <c r="I1135" s="3">
        <v>-0.30230000000000001</v>
      </c>
      <c r="J1135">
        <v>450</v>
      </c>
      <c r="K1135">
        <v>104490</v>
      </c>
      <c r="L1135">
        <v>3284674.26</v>
      </c>
      <c r="M1135">
        <v>31</v>
      </c>
      <c r="N1135">
        <v>-1018.93</v>
      </c>
      <c r="O1135" s="3">
        <v>-0.27950000000000003</v>
      </c>
      <c r="P1135" s="3">
        <v>0.1178</v>
      </c>
      <c r="Q1135" t="s">
        <v>20</v>
      </c>
    </row>
    <row r="1136" spans="1:17">
      <c r="A1136" t="s">
        <v>234</v>
      </c>
      <c r="B1136" t="s">
        <v>19</v>
      </c>
      <c r="C1136" s="2">
        <v>44818.489583333336</v>
      </c>
      <c r="D1136">
        <v>255.4</v>
      </c>
      <c r="E1136" s="2">
        <v>44819.423611111109</v>
      </c>
      <c r="F1136">
        <v>271.14999999999998</v>
      </c>
      <c r="G1136" s="3">
        <v>6.1699999999999998E-2</v>
      </c>
      <c r="H1136">
        <v>-9456.9699999999993</v>
      </c>
      <c r="I1136" s="3">
        <v>-8.2299999999999998E-2</v>
      </c>
      <c r="J1136">
        <v>450</v>
      </c>
      <c r="K1136">
        <v>114930</v>
      </c>
      <c r="L1136">
        <v>3275217.28</v>
      </c>
      <c r="M1136">
        <v>58</v>
      </c>
      <c r="N1136">
        <v>-163.05000000000001</v>
      </c>
      <c r="O1136" s="3">
        <v>-0.10299999999999999</v>
      </c>
      <c r="P1136" s="3">
        <v>0.23649999999999999</v>
      </c>
      <c r="Q1136" t="s">
        <v>20</v>
      </c>
    </row>
    <row r="1137" spans="1:17">
      <c r="A1137" t="s">
        <v>231</v>
      </c>
      <c r="B1137" t="s">
        <v>19</v>
      </c>
      <c r="C1137" s="2">
        <v>44819.423611111109</v>
      </c>
      <c r="D1137">
        <v>234.95</v>
      </c>
      <c r="E1137" s="2">
        <v>44823.430555555555</v>
      </c>
      <c r="F1137">
        <v>103.05</v>
      </c>
      <c r="G1137" s="3">
        <v>-0.56140000000000001</v>
      </c>
      <c r="H1137">
        <v>57834</v>
      </c>
      <c r="I1137" s="3">
        <v>0.54700000000000004</v>
      </c>
      <c r="J1137">
        <v>450</v>
      </c>
      <c r="K1137">
        <v>105727.5</v>
      </c>
      <c r="L1137">
        <v>3333051.28</v>
      </c>
      <c r="M1137">
        <v>155</v>
      </c>
      <c r="N1137">
        <v>373.12</v>
      </c>
      <c r="O1137" s="3">
        <v>-5.2400000000000002E-2</v>
      </c>
      <c r="P1137" s="3">
        <v>0.71160000000000001</v>
      </c>
      <c r="Q1137" t="s">
        <v>20</v>
      </c>
    </row>
    <row r="1138" spans="1:17">
      <c r="A1138" t="s">
        <v>220</v>
      </c>
      <c r="B1138" t="s">
        <v>19</v>
      </c>
      <c r="C1138" s="2">
        <v>44823.430555555555</v>
      </c>
      <c r="D1138">
        <v>211.3</v>
      </c>
      <c r="E1138" s="2">
        <v>44824.642361111109</v>
      </c>
      <c r="F1138">
        <v>126.95</v>
      </c>
      <c r="G1138" s="3">
        <v>-0.3992</v>
      </c>
      <c r="H1138">
        <v>36435.379999999997</v>
      </c>
      <c r="I1138" s="3">
        <v>0.38319999999999999</v>
      </c>
      <c r="J1138">
        <v>450</v>
      </c>
      <c r="K1138">
        <v>95085</v>
      </c>
      <c r="L1138">
        <v>3369486.66</v>
      </c>
      <c r="M1138">
        <v>138</v>
      </c>
      <c r="N1138">
        <v>264.02</v>
      </c>
      <c r="O1138" s="3">
        <v>-0.1943</v>
      </c>
      <c r="P1138" s="3">
        <v>0.54759999999999998</v>
      </c>
      <c r="Q1138" t="s">
        <v>20</v>
      </c>
    </row>
    <row r="1139" spans="1:17">
      <c r="A1139" t="s">
        <v>225</v>
      </c>
      <c r="B1139" t="s">
        <v>19</v>
      </c>
      <c r="C1139" s="2">
        <v>44825.385416666664</v>
      </c>
      <c r="D1139">
        <v>208.2</v>
      </c>
      <c r="E1139" s="2">
        <v>44825.590277777781</v>
      </c>
      <c r="F1139">
        <v>197.8</v>
      </c>
      <c r="G1139" s="3">
        <v>-0.05</v>
      </c>
      <c r="H1139">
        <v>2853</v>
      </c>
      <c r="I1139" s="3">
        <v>3.0499999999999999E-2</v>
      </c>
      <c r="J1139">
        <v>450</v>
      </c>
      <c r="K1139">
        <v>93690</v>
      </c>
      <c r="L1139">
        <v>3372339.66</v>
      </c>
      <c r="M1139">
        <v>60</v>
      </c>
      <c r="N1139">
        <v>47.55</v>
      </c>
      <c r="O1139" s="3">
        <v>-0.12870000000000001</v>
      </c>
      <c r="P1139" s="3">
        <v>0.21110000000000001</v>
      </c>
      <c r="Q1139" t="s">
        <v>20</v>
      </c>
    </row>
    <row r="1140" spans="1:17">
      <c r="A1140" t="s">
        <v>226</v>
      </c>
      <c r="B1140" t="s">
        <v>19</v>
      </c>
      <c r="C1140" s="2">
        <v>44825.590277777781</v>
      </c>
      <c r="D1140">
        <v>214.1</v>
      </c>
      <c r="E1140" s="2">
        <v>44826.385416666664</v>
      </c>
      <c r="F1140">
        <v>289.7</v>
      </c>
      <c r="G1140" s="3">
        <v>0.35310000000000002</v>
      </c>
      <c r="H1140">
        <v>-36287.1</v>
      </c>
      <c r="I1140" s="3">
        <v>-0.37659999999999999</v>
      </c>
      <c r="J1140">
        <v>450</v>
      </c>
      <c r="K1140">
        <v>96345</v>
      </c>
      <c r="L1140">
        <v>3336052.56</v>
      </c>
      <c r="M1140">
        <v>18</v>
      </c>
      <c r="N1140">
        <v>-2015.95</v>
      </c>
      <c r="O1140" s="3">
        <v>-0.42459999999999998</v>
      </c>
      <c r="P1140" s="3">
        <v>2.8500000000000001E-2</v>
      </c>
      <c r="Q1140" t="s">
        <v>20</v>
      </c>
    </row>
    <row r="1141" spans="1:17">
      <c r="A1141" t="s">
        <v>254</v>
      </c>
      <c r="B1141" t="s">
        <v>19</v>
      </c>
      <c r="C1141" s="2">
        <v>44826.385416666664</v>
      </c>
      <c r="D1141">
        <v>221.25</v>
      </c>
      <c r="E1141" s="2">
        <v>44826.5625</v>
      </c>
      <c r="F1141">
        <v>236</v>
      </c>
      <c r="G1141" s="3">
        <v>6.6699999999999995E-2</v>
      </c>
      <c r="H1141">
        <v>-8695.1299999999992</v>
      </c>
      <c r="I1141" s="3">
        <v>-8.7300000000000003E-2</v>
      </c>
      <c r="J1141">
        <v>450</v>
      </c>
      <c r="K1141">
        <v>99562.5</v>
      </c>
      <c r="L1141">
        <v>3327357.43</v>
      </c>
      <c r="M1141">
        <v>52</v>
      </c>
      <c r="N1141">
        <v>-167.21</v>
      </c>
      <c r="O1141" s="3">
        <v>-0.19589999999999999</v>
      </c>
      <c r="P1141" s="3">
        <v>0.2316</v>
      </c>
      <c r="Q1141" t="s">
        <v>20</v>
      </c>
    </row>
    <row r="1142" spans="1:17">
      <c r="A1142" t="s">
        <v>223</v>
      </c>
      <c r="B1142" t="s">
        <v>19</v>
      </c>
      <c r="C1142" s="2">
        <v>44826.5625</v>
      </c>
      <c r="D1142">
        <v>186.85</v>
      </c>
      <c r="E1142" s="2">
        <v>44827.385416666664</v>
      </c>
      <c r="F1142">
        <v>242.1</v>
      </c>
      <c r="G1142" s="3">
        <v>0.29570000000000002</v>
      </c>
      <c r="H1142">
        <v>-26792.78</v>
      </c>
      <c r="I1142" s="3">
        <v>-0.31859999999999999</v>
      </c>
      <c r="J1142">
        <v>450</v>
      </c>
      <c r="K1142">
        <v>84082.5</v>
      </c>
      <c r="L1142">
        <v>3300564.66</v>
      </c>
      <c r="M1142">
        <v>26</v>
      </c>
      <c r="N1142">
        <v>-1030.49</v>
      </c>
      <c r="O1142" s="3">
        <v>-0.29570000000000002</v>
      </c>
      <c r="P1142" s="3">
        <v>0.15790000000000001</v>
      </c>
      <c r="Q1142" t="s">
        <v>20</v>
      </c>
    </row>
    <row r="1143" spans="1:17">
      <c r="A1143" t="s">
        <v>254</v>
      </c>
      <c r="B1143" t="s">
        <v>19</v>
      </c>
      <c r="C1143" s="2">
        <v>44827.385416666664</v>
      </c>
      <c r="D1143">
        <v>153.75</v>
      </c>
      <c r="E1143" s="2">
        <v>44831.388888888891</v>
      </c>
      <c r="F1143">
        <v>15.55</v>
      </c>
      <c r="G1143" s="3">
        <v>-0.89890000000000003</v>
      </c>
      <c r="H1143">
        <v>61428.15</v>
      </c>
      <c r="I1143" s="3">
        <v>0.88790000000000002</v>
      </c>
      <c r="J1143">
        <v>450</v>
      </c>
      <c r="K1143">
        <v>69187.5</v>
      </c>
      <c r="L1143">
        <v>3361992.81</v>
      </c>
      <c r="M1143">
        <v>154</v>
      </c>
      <c r="N1143">
        <v>398.88</v>
      </c>
      <c r="O1143" s="3">
        <v>-0.2442</v>
      </c>
      <c r="P1143" s="3">
        <v>0.92749999999999999</v>
      </c>
      <c r="Q1143" t="s">
        <v>20</v>
      </c>
    </row>
    <row r="1144" spans="1:17">
      <c r="A1144" t="s">
        <v>237</v>
      </c>
      <c r="B1144" t="s">
        <v>19</v>
      </c>
      <c r="C1144" s="2">
        <v>44831.388888888891</v>
      </c>
      <c r="D1144">
        <v>153</v>
      </c>
      <c r="E1144" s="2">
        <v>44831.430555555555</v>
      </c>
      <c r="F1144">
        <v>240.85</v>
      </c>
      <c r="G1144" s="3">
        <v>0.57420000000000004</v>
      </c>
      <c r="H1144">
        <v>-45894.25</v>
      </c>
      <c r="I1144" s="3">
        <v>-0.59989999999999999</v>
      </c>
      <c r="J1144">
        <v>500</v>
      </c>
      <c r="K1144">
        <v>76500</v>
      </c>
      <c r="L1144">
        <v>3316098.56</v>
      </c>
      <c r="M1144">
        <v>13</v>
      </c>
      <c r="N1144">
        <v>-3530.33</v>
      </c>
      <c r="O1144" s="3">
        <v>-0.57420000000000004</v>
      </c>
      <c r="P1144" s="3">
        <v>0.1</v>
      </c>
      <c r="Q1144" t="s">
        <v>20</v>
      </c>
    </row>
    <row r="1145" spans="1:17">
      <c r="A1145" t="s">
        <v>241</v>
      </c>
      <c r="B1145" t="s">
        <v>19</v>
      </c>
      <c r="C1145" s="2">
        <v>44831.430555555555</v>
      </c>
      <c r="D1145">
        <v>142.30000000000001</v>
      </c>
      <c r="E1145" s="2">
        <v>44831.541666666664</v>
      </c>
      <c r="F1145">
        <v>168.55</v>
      </c>
      <c r="G1145" s="3">
        <v>0.1845</v>
      </c>
      <c r="H1145">
        <v>-14679.25</v>
      </c>
      <c r="I1145" s="3">
        <v>-0.20630000000000001</v>
      </c>
      <c r="J1145">
        <v>500</v>
      </c>
      <c r="K1145">
        <v>71150</v>
      </c>
      <c r="L1145">
        <v>3301419.31</v>
      </c>
      <c r="M1145">
        <v>33</v>
      </c>
      <c r="N1145">
        <v>-444.83</v>
      </c>
      <c r="O1145" s="3">
        <v>-0.31340000000000001</v>
      </c>
      <c r="P1145" s="3">
        <v>0.22070000000000001</v>
      </c>
      <c r="Q1145" t="s">
        <v>20</v>
      </c>
    </row>
    <row r="1146" spans="1:17">
      <c r="A1146" t="s">
        <v>236</v>
      </c>
      <c r="B1146" t="s">
        <v>19</v>
      </c>
      <c r="C1146" s="2">
        <v>44831.541666666664</v>
      </c>
      <c r="D1146">
        <v>135</v>
      </c>
      <c r="E1146" s="2">
        <v>44831.611111111109</v>
      </c>
      <c r="F1146">
        <v>175.85</v>
      </c>
      <c r="G1146" s="3">
        <v>0.30259999999999998</v>
      </c>
      <c r="H1146">
        <v>-21979.25</v>
      </c>
      <c r="I1146" s="3">
        <v>-0.3256</v>
      </c>
      <c r="J1146">
        <v>500</v>
      </c>
      <c r="K1146">
        <v>67500</v>
      </c>
      <c r="L1146">
        <v>3279440.06</v>
      </c>
      <c r="M1146">
        <v>21</v>
      </c>
      <c r="N1146">
        <v>-1046.6300000000001</v>
      </c>
      <c r="O1146" s="3">
        <v>-0.3644</v>
      </c>
      <c r="P1146" s="3">
        <v>0.22559999999999999</v>
      </c>
      <c r="Q1146" t="s">
        <v>20</v>
      </c>
    </row>
    <row r="1147" spans="1:17">
      <c r="A1147" t="s">
        <v>241</v>
      </c>
      <c r="B1147" t="s">
        <v>19</v>
      </c>
      <c r="C1147" s="2">
        <v>44831.611111111109</v>
      </c>
      <c r="D1147">
        <v>117.15</v>
      </c>
      <c r="E1147" s="2">
        <v>44832.486111111109</v>
      </c>
      <c r="F1147">
        <v>89.45</v>
      </c>
      <c r="G1147" s="3">
        <v>-0.2364</v>
      </c>
      <c r="H1147">
        <v>12817</v>
      </c>
      <c r="I1147" s="3">
        <v>0.21879999999999999</v>
      </c>
      <c r="J1147">
        <v>500</v>
      </c>
      <c r="K1147">
        <v>58575</v>
      </c>
      <c r="L1147">
        <v>3292257.06</v>
      </c>
      <c r="M1147">
        <v>41</v>
      </c>
      <c r="N1147">
        <v>312.61</v>
      </c>
      <c r="O1147" s="3">
        <v>-0.2172</v>
      </c>
      <c r="P1147" s="3">
        <v>0.65169999999999995</v>
      </c>
      <c r="Q1147" t="s">
        <v>20</v>
      </c>
    </row>
    <row r="1148" spans="1:17">
      <c r="A1148" t="s">
        <v>242</v>
      </c>
      <c r="B1148" t="s">
        <v>19</v>
      </c>
      <c r="C1148" s="2">
        <v>44832.486111111109</v>
      </c>
      <c r="D1148">
        <v>97.4</v>
      </c>
      <c r="E1148" s="2">
        <v>44832.604166666664</v>
      </c>
      <c r="F1148">
        <v>138.5</v>
      </c>
      <c r="G1148" s="3">
        <v>0.42199999999999999</v>
      </c>
      <c r="H1148">
        <v>-21729.5</v>
      </c>
      <c r="I1148" s="3">
        <v>-0.44619999999999999</v>
      </c>
      <c r="J1148">
        <v>500</v>
      </c>
      <c r="K1148">
        <v>48700</v>
      </c>
      <c r="L1148">
        <v>3270527.56</v>
      </c>
      <c r="M1148">
        <v>35</v>
      </c>
      <c r="N1148">
        <v>-620.84</v>
      </c>
      <c r="O1148" s="3">
        <v>-0.42199999999999999</v>
      </c>
      <c r="P1148" s="3">
        <v>0.2074</v>
      </c>
      <c r="Q1148" t="s">
        <v>20</v>
      </c>
    </row>
    <row r="1149" spans="1:17">
      <c r="A1149" t="s">
        <v>255</v>
      </c>
      <c r="B1149" t="s">
        <v>19</v>
      </c>
      <c r="C1149" s="2">
        <v>44832.604166666664</v>
      </c>
      <c r="D1149">
        <v>83.55</v>
      </c>
      <c r="E1149" s="2">
        <v>44833.385416666664</v>
      </c>
      <c r="F1149">
        <v>125.6</v>
      </c>
      <c r="G1149" s="3">
        <v>0.50329999999999997</v>
      </c>
      <c r="H1149">
        <v>-22070.75</v>
      </c>
      <c r="I1149" s="3">
        <v>-0.52829999999999999</v>
      </c>
      <c r="J1149">
        <v>500</v>
      </c>
      <c r="K1149">
        <v>41775</v>
      </c>
      <c r="L1149">
        <v>3248456.81</v>
      </c>
      <c r="M1149">
        <v>14</v>
      </c>
      <c r="N1149">
        <v>-1576.48</v>
      </c>
      <c r="O1149" s="3">
        <v>-0.50329999999999997</v>
      </c>
      <c r="P1149" s="3">
        <v>0.44940000000000002</v>
      </c>
      <c r="Q1149" t="s">
        <v>20</v>
      </c>
    </row>
    <row r="1150" spans="1:17">
      <c r="A1150" t="s">
        <v>242</v>
      </c>
      <c r="B1150" t="s">
        <v>19</v>
      </c>
      <c r="C1150" s="2">
        <v>44833.385416666664</v>
      </c>
      <c r="D1150">
        <v>48.95</v>
      </c>
      <c r="E1150" s="2">
        <v>44833.493055555555</v>
      </c>
      <c r="F1150">
        <v>118.6</v>
      </c>
      <c r="G1150" s="3">
        <v>1.4229000000000001</v>
      </c>
      <c r="H1150">
        <v>-35662.75</v>
      </c>
      <c r="I1150" s="3">
        <v>-1.4571000000000001</v>
      </c>
      <c r="J1150">
        <v>500</v>
      </c>
      <c r="K1150">
        <v>24475</v>
      </c>
      <c r="L1150">
        <v>3212794.06</v>
      </c>
      <c r="M1150">
        <v>32</v>
      </c>
      <c r="N1150">
        <v>-1114.46</v>
      </c>
      <c r="O1150" s="3">
        <v>-1.4229000000000001</v>
      </c>
      <c r="P1150" s="3">
        <v>0.1767</v>
      </c>
      <c r="Q1150" t="s">
        <v>20</v>
      </c>
    </row>
    <row r="1151" spans="1:17">
      <c r="A1151" t="s">
        <v>255</v>
      </c>
      <c r="B1151" t="s">
        <v>19</v>
      </c>
      <c r="C1151" s="2">
        <v>44833.493055555555</v>
      </c>
      <c r="D1151">
        <v>44.55</v>
      </c>
      <c r="E1151" s="2">
        <v>44833.642361111109</v>
      </c>
      <c r="F1151">
        <v>0.05</v>
      </c>
      <c r="G1151" s="3">
        <v>-0.99890000000000001</v>
      </c>
      <c r="H1151">
        <v>22027</v>
      </c>
      <c r="I1151" s="3">
        <v>0.9889</v>
      </c>
      <c r="J1151">
        <v>500</v>
      </c>
      <c r="K1151">
        <v>22275</v>
      </c>
      <c r="L1151">
        <v>3234821.06</v>
      </c>
      <c r="M1151">
        <v>44</v>
      </c>
      <c r="N1151">
        <v>500.61</v>
      </c>
      <c r="O1151" s="3">
        <v>-0.13800000000000001</v>
      </c>
      <c r="P1151" s="3">
        <v>0.99890000000000001</v>
      </c>
      <c r="Q1151" t="s">
        <v>20</v>
      </c>
    </row>
    <row r="1152" spans="1:17">
      <c r="A1152" t="s">
        <v>245</v>
      </c>
      <c r="B1152" t="s">
        <v>19</v>
      </c>
      <c r="C1152" s="2">
        <v>44834.385416666664</v>
      </c>
      <c r="D1152">
        <v>382.15</v>
      </c>
      <c r="E1152" s="2">
        <v>44834.430555555555</v>
      </c>
      <c r="F1152">
        <v>413.8</v>
      </c>
      <c r="G1152" s="3">
        <v>8.2799999999999999E-2</v>
      </c>
      <c r="H1152">
        <v>-19804.75</v>
      </c>
      <c r="I1152" s="3">
        <v>-0.1036</v>
      </c>
      <c r="J1152">
        <v>500</v>
      </c>
      <c r="K1152">
        <v>191075</v>
      </c>
      <c r="L1152">
        <v>3215016.31</v>
      </c>
      <c r="M1152">
        <v>14</v>
      </c>
      <c r="N1152">
        <v>-1414.63</v>
      </c>
      <c r="O1152" s="3">
        <v>-0.1057</v>
      </c>
      <c r="P1152" s="3">
        <v>8.4099999999999994E-2</v>
      </c>
      <c r="Q1152" t="s">
        <v>20</v>
      </c>
    </row>
    <row r="1153" spans="1:17">
      <c r="A1153" t="s">
        <v>240</v>
      </c>
      <c r="B1153" t="s">
        <v>19</v>
      </c>
      <c r="C1153" s="2">
        <v>44834.430555555555</v>
      </c>
      <c r="D1153">
        <v>370.05</v>
      </c>
      <c r="E1153" s="2">
        <v>44837.402777777781</v>
      </c>
      <c r="F1153">
        <v>326.7</v>
      </c>
      <c r="G1153" s="3">
        <v>-0.1171</v>
      </c>
      <c r="H1153">
        <v>18191.25</v>
      </c>
      <c r="I1153" s="3">
        <v>9.8299999999999998E-2</v>
      </c>
      <c r="J1153">
        <v>500</v>
      </c>
      <c r="K1153">
        <v>185025</v>
      </c>
      <c r="L1153">
        <v>3233207.56</v>
      </c>
      <c r="M1153">
        <v>69</v>
      </c>
      <c r="N1153">
        <v>263.64</v>
      </c>
      <c r="O1153" s="3">
        <v>-1.5800000000000002E-2</v>
      </c>
      <c r="P1153" s="3">
        <v>0.37980000000000003</v>
      </c>
      <c r="Q1153" t="s">
        <v>20</v>
      </c>
    </row>
    <row r="1154" spans="1:17">
      <c r="A1154" t="s">
        <v>241</v>
      </c>
      <c r="B1154" t="s">
        <v>19</v>
      </c>
      <c r="C1154" s="2">
        <v>44837.402777777781</v>
      </c>
      <c r="D1154">
        <v>347</v>
      </c>
      <c r="E1154" s="2">
        <v>44838.385416666664</v>
      </c>
      <c r="F1154">
        <v>424.8</v>
      </c>
      <c r="G1154" s="3">
        <v>0.22420000000000001</v>
      </c>
      <c r="H1154">
        <v>-42759</v>
      </c>
      <c r="I1154" s="3">
        <v>-0.24640000000000001</v>
      </c>
      <c r="J1154">
        <v>500</v>
      </c>
      <c r="K1154">
        <v>173500</v>
      </c>
      <c r="L1154">
        <v>3190448.56</v>
      </c>
      <c r="M1154">
        <v>72</v>
      </c>
      <c r="N1154">
        <v>-593.88</v>
      </c>
      <c r="O1154" s="3">
        <v>-0.22420000000000001</v>
      </c>
      <c r="P1154" s="3">
        <v>0.16339999999999999</v>
      </c>
      <c r="Q1154" t="s">
        <v>20</v>
      </c>
    </row>
    <row r="1155" spans="1:17">
      <c r="A1155" t="s">
        <v>237</v>
      </c>
      <c r="B1155" t="s">
        <v>19</v>
      </c>
      <c r="C1155" s="2">
        <v>44838.385416666664</v>
      </c>
      <c r="D1155">
        <v>334.05</v>
      </c>
      <c r="E1155" s="2">
        <v>44840.631944444445</v>
      </c>
      <c r="F1155">
        <v>243.85</v>
      </c>
      <c r="G1155" s="3">
        <v>-0.27</v>
      </c>
      <c r="H1155">
        <v>42210.5</v>
      </c>
      <c r="I1155" s="3">
        <v>0.25269999999999998</v>
      </c>
      <c r="J1155">
        <v>500</v>
      </c>
      <c r="K1155">
        <v>167025</v>
      </c>
      <c r="L1155">
        <v>3232659.06</v>
      </c>
      <c r="M1155">
        <v>148</v>
      </c>
      <c r="N1155">
        <v>285.20999999999998</v>
      </c>
      <c r="O1155" s="3">
        <v>-0.15179999999999999</v>
      </c>
      <c r="P1155" s="3">
        <v>0.4234</v>
      </c>
      <c r="Q1155" t="s">
        <v>20</v>
      </c>
    </row>
    <row r="1156" spans="1:17">
      <c r="A1156" t="s">
        <v>219</v>
      </c>
      <c r="B1156" t="s">
        <v>19</v>
      </c>
      <c r="C1156" s="2">
        <v>44840.631944444445</v>
      </c>
      <c r="D1156">
        <v>312.8</v>
      </c>
      <c r="E1156" s="2">
        <v>44841.597222222219</v>
      </c>
      <c r="F1156">
        <v>289.60000000000002</v>
      </c>
      <c r="G1156" s="3">
        <v>-7.4200000000000002E-2</v>
      </c>
      <c r="H1156">
        <v>7729.2</v>
      </c>
      <c r="I1156" s="3">
        <v>5.4899999999999997E-2</v>
      </c>
      <c r="J1156">
        <v>450</v>
      </c>
      <c r="K1156">
        <v>140760</v>
      </c>
      <c r="L1156">
        <v>3240388.26</v>
      </c>
      <c r="M1156">
        <v>67</v>
      </c>
      <c r="N1156">
        <v>115.36</v>
      </c>
      <c r="O1156" s="3">
        <v>-3.8199999999999998E-2</v>
      </c>
      <c r="P1156" s="3">
        <v>0.19950000000000001</v>
      </c>
      <c r="Q1156" t="s">
        <v>20</v>
      </c>
    </row>
    <row r="1157" spans="1:17">
      <c r="A1157" t="s">
        <v>217</v>
      </c>
      <c r="B1157" t="s">
        <v>19</v>
      </c>
      <c r="C1157" s="2">
        <v>44841.597222222219</v>
      </c>
      <c r="D1157">
        <v>283</v>
      </c>
      <c r="E1157" s="2">
        <v>44844.385416666664</v>
      </c>
      <c r="F1157">
        <v>402</v>
      </c>
      <c r="G1157" s="3">
        <v>0.42049999999999998</v>
      </c>
      <c r="H1157">
        <v>-62925</v>
      </c>
      <c r="I1157" s="3">
        <v>-0.44469999999999998</v>
      </c>
      <c r="J1157">
        <v>500</v>
      </c>
      <c r="K1157">
        <v>141500</v>
      </c>
      <c r="L1157">
        <v>3177463.26</v>
      </c>
      <c r="M1157">
        <v>16</v>
      </c>
      <c r="N1157">
        <v>-3932.81</v>
      </c>
      <c r="O1157" s="3">
        <v>-0.42049999999999998</v>
      </c>
      <c r="P1157" s="3">
        <v>8.7099999999999997E-2</v>
      </c>
      <c r="Q1157" t="s">
        <v>20</v>
      </c>
    </row>
    <row r="1158" spans="1:17">
      <c r="A1158" t="s">
        <v>216</v>
      </c>
      <c r="B1158" t="s">
        <v>19</v>
      </c>
      <c r="C1158" s="2">
        <v>44844.385416666664</v>
      </c>
      <c r="D1158">
        <v>276.64999999999998</v>
      </c>
      <c r="E1158" s="2">
        <v>44844.510416666664</v>
      </c>
      <c r="F1158">
        <v>343.35</v>
      </c>
      <c r="G1158" s="3">
        <v>0.24110000000000001</v>
      </c>
      <c r="H1158">
        <v>-36450</v>
      </c>
      <c r="I1158" s="3">
        <v>-0.26350000000000001</v>
      </c>
      <c r="J1158">
        <v>500</v>
      </c>
      <c r="K1158">
        <v>138325</v>
      </c>
      <c r="L1158">
        <v>3141013.26</v>
      </c>
      <c r="M1158">
        <v>37</v>
      </c>
      <c r="N1158">
        <v>-985.14</v>
      </c>
      <c r="O1158" s="3">
        <v>-0.24110000000000001</v>
      </c>
      <c r="P1158" s="3">
        <v>7.6999999999999999E-2</v>
      </c>
      <c r="Q1158" t="s">
        <v>20</v>
      </c>
    </row>
    <row r="1159" spans="1:17">
      <c r="A1159" t="s">
        <v>237</v>
      </c>
      <c r="B1159" t="s">
        <v>19</v>
      </c>
      <c r="C1159" s="2">
        <v>44844.510416666664</v>
      </c>
      <c r="D1159">
        <v>276</v>
      </c>
      <c r="E1159" s="2">
        <v>44845.399305555555</v>
      </c>
      <c r="F1159">
        <v>290.45</v>
      </c>
      <c r="G1159" s="3">
        <v>5.2400000000000002E-2</v>
      </c>
      <c r="H1159">
        <v>-9051.5300000000007</v>
      </c>
      <c r="I1159" s="3">
        <v>-7.2900000000000006E-2</v>
      </c>
      <c r="J1159">
        <v>450</v>
      </c>
      <c r="K1159">
        <v>124200</v>
      </c>
      <c r="L1159">
        <v>3131961.74</v>
      </c>
      <c r="M1159">
        <v>45</v>
      </c>
      <c r="N1159">
        <v>-201.15</v>
      </c>
      <c r="O1159" s="3">
        <v>-0.15939999999999999</v>
      </c>
      <c r="P1159" s="3">
        <v>0.1123</v>
      </c>
      <c r="Q1159" t="s">
        <v>20</v>
      </c>
    </row>
    <row r="1160" spans="1:17">
      <c r="A1160" t="s">
        <v>238</v>
      </c>
      <c r="B1160" t="s">
        <v>19</v>
      </c>
      <c r="C1160" s="2">
        <v>44845.399305555555</v>
      </c>
      <c r="D1160">
        <v>255.35</v>
      </c>
      <c r="E1160" s="2">
        <v>44846.5</v>
      </c>
      <c r="F1160">
        <v>213.6</v>
      </c>
      <c r="G1160" s="3">
        <v>-0.16350000000000001</v>
      </c>
      <c r="H1160">
        <v>16677.22</v>
      </c>
      <c r="I1160" s="3">
        <v>0.14510000000000001</v>
      </c>
      <c r="J1160">
        <v>450</v>
      </c>
      <c r="K1160">
        <v>114907.5</v>
      </c>
      <c r="L1160">
        <v>3148638.96</v>
      </c>
      <c r="M1160">
        <v>106</v>
      </c>
      <c r="N1160">
        <v>157.33000000000001</v>
      </c>
      <c r="O1160" s="3">
        <v>-3.8600000000000002E-2</v>
      </c>
      <c r="P1160" s="3">
        <v>0.41260000000000002</v>
      </c>
      <c r="Q1160" t="s">
        <v>20</v>
      </c>
    </row>
    <row r="1161" spans="1:17">
      <c r="A1161" t="s">
        <v>236</v>
      </c>
      <c r="B1161" t="s">
        <v>19</v>
      </c>
      <c r="C1161" s="2">
        <v>44846.5</v>
      </c>
      <c r="D1161">
        <v>287.25</v>
      </c>
      <c r="E1161" s="2">
        <v>44847.416666666664</v>
      </c>
      <c r="F1161">
        <v>314.60000000000002</v>
      </c>
      <c r="G1161" s="3">
        <v>9.5200000000000007E-2</v>
      </c>
      <c r="H1161">
        <v>-16684.25</v>
      </c>
      <c r="I1161" s="3">
        <v>-0.1162</v>
      </c>
      <c r="J1161">
        <v>500</v>
      </c>
      <c r="K1161">
        <v>143625</v>
      </c>
      <c r="L1161">
        <v>3131954.71</v>
      </c>
      <c r="M1161">
        <v>53</v>
      </c>
      <c r="N1161">
        <v>-314.8</v>
      </c>
      <c r="O1161" s="3">
        <v>-0.12239999999999999</v>
      </c>
      <c r="P1161" s="3">
        <v>0.1011</v>
      </c>
      <c r="Q1161" t="s">
        <v>20</v>
      </c>
    </row>
    <row r="1162" spans="1:17">
      <c r="A1162" t="s">
        <v>216</v>
      </c>
      <c r="B1162" t="s">
        <v>19</v>
      </c>
      <c r="C1162" s="2">
        <v>44847.416666666664</v>
      </c>
      <c r="D1162">
        <v>232.1</v>
      </c>
      <c r="E1162" s="2">
        <v>44847.600694444445</v>
      </c>
      <c r="F1162">
        <v>228.2</v>
      </c>
      <c r="G1162" s="3">
        <v>-1.6799999999999999E-2</v>
      </c>
      <c r="H1162">
        <v>-351.5</v>
      </c>
      <c r="I1162" s="3">
        <v>-3.0000000000000001E-3</v>
      </c>
      <c r="J1162">
        <v>500</v>
      </c>
      <c r="K1162">
        <v>116050</v>
      </c>
      <c r="L1162">
        <v>3131603.21</v>
      </c>
      <c r="M1162">
        <v>54</v>
      </c>
      <c r="N1162">
        <v>-6.51</v>
      </c>
      <c r="O1162" s="3">
        <v>-1.46E-2</v>
      </c>
      <c r="P1162" s="3">
        <v>0.1512</v>
      </c>
      <c r="Q1162" t="s">
        <v>20</v>
      </c>
    </row>
    <row r="1163" spans="1:17">
      <c r="A1163" t="s">
        <v>236</v>
      </c>
      <c r="B1163" t="s">
        <v>19</v>
      </c>
      <c r="C1163" s="2">
        <v>44847.600694444445</v>
      </c>
      <c r="D1163">
        <v>301.2</v>
      </c>
      <c r="E1163" s="2">
        <v>44848.604166666664</v>
      </c>
      <c r="F1163">
        <v>176.35</v>
      </c>
      <c r="G1163" s="3">
        <v>-0.41449999999999998</v>
      </c>
      <c r="H1163">
        <v>60037.25</v>
      </c>
      <c r="I1163" s="3">
        <v>0.3987</v>
      </c>
      <c r="J1163">
        <v>500</v>
      </c>
      <c r="K1163">
        <v>150600</v>
      </c>
      <c r="L1163">
        <v>3191640.46</v>
      </c>
      <c r="M1163">
        <v>78</v>
      </c>
      <c r="N1163">
        <v>769.71</v>
      </c>
      <c r="O1163" s="3">
        <v>-8.7999999999999995E-2</v>
      </c>
      <c r="P1163" s="3">
        <v>0.58230000000000004</v>
      </c>
      <c r="Q1163" t="s">
        <v>20</v>
      </c>
    </row>
    <row r="1164" spans="1:17">
      <c r="A1164" t="s">
        <v>238</v>
      </c>
      <c r="B1164" t="s">
        <v>19</v>
      </c>
      <c r="C1164" s="2">
        <v>44848.604166666664</v>
      </c>
      <c r="D1164">
        <v>227</v>
      </c>
      <c r="E1164" s="2">
        <v>44851.444444444445</v>
      </c>
      <c r="F1164">
        <v>261.55</v>
      </c>
      <c r="G1164" s="3">
        <v>0.1522</v>
      </c>
      <c r="H1164">
        <v>-19717.75</v>
      </c>
      <c r="I1164" s="3">
        <v>-0.17369999999999999</v>
      </c>
      <c r="J1164">
        <v>500</v>
      </c>
      <c r="K1164">
        <v>113500</v>
      </c>
      <c r="L1164">
        <v>3171922.71</v>
      </c>
      <c r="M1164">
        <v>31</v>
      </c>
      <c r="N1164">
        <v>-636.05999999999995</v>
      </c>
      <c r="O1164" s="3">
        <v>-0.1522</v>
      </c>
      <c r="P1164" s="3">
        <v>0.252</v>
      </c>
      <c r="Q1164" t="s">
        <v>20</v>
      </c>
    </row>
    <row r="1165" spans="1:17">
      <c r="A1165" t="s">
        <v>217</v>
      </c>
      <c r="B1165" t="s">
        <v>19</v>
      </c>
      <c r="C1165" s="2">
        <v>44851.444444444445</v>
      </c>
      <c r="D1165">
        <v>220</v>
      </c>
      <c r="E1165" s="2">
        <v>44853.538194444445</v>
      </c>
      <c r="F1165">
        <v>80</v>
      </c>
      <c r="G1165" s="3">
        <v>-0.63639999999999997</v>
      </c>
      <c r="H1165">
        <v>61650</v>
      </c>
      <c r="I1165" s="3">
        <v>0.62270000000000003</v>
      </c>
      <c r="J1165">
        <v>450</v>
      </c>
      <c r="K1165">
        <v>99000</v>
      </c>
      <c r="L1165">
        <v>3233572.71</v>
      </c>
      <c r="M1165">
        <v>179</v>
      </c>
      <c r="N1165">
        <v>344.41</v>
      </c>
      <c r="O1165" s="3">
        <v>-0.1114</v>
      </c>
      <c r="P1165" s="3">
        <v>0.68820000000000003</v>
      </c>
      <c r="Q1165" t="s">
        <v>20</v>
      </c>
    </row>
    <row r="1166" spans="1:17">
      <c r="A1166" t="s">
        <v>221</v>
      </c>
      <c r="B1166" t="s">
        <v>19</v>
      </c>
      <c r="C1166" s="2">
        <v>44853.538194444445</v>
      </c>
      <c r="D1166">
        <v>174</v>
      </c>
      <c r="E1166" s="2">
        <v>44854.513888888891</v>
      </c>
      <c r="F1166">
        <v>134.05000000000001</v>
      </c>
      <c r="G1166" s="3">
        <v>-0.2296</v>
      </c>
      <c r="H1166">
        <v>16591.27</v>
      </c>
      <c r="I1166" s="3">
        <v>0.21190000000000001</v>
      </c>
      <c r="J1166">
        <v>450</v>
      </c>
      <c r="K1166">
        <v>78300</v>
      </c>
      <c r="L1166">
        <v>3250163.98</v>
      </c>
      <c r="M1166">
        <v>70</v>
      </c>
      <c r="N1166">
        <v>237.02</v>
      </c>
      <c r="O1166" s="3">
        <v>-5.1400000000000001E-2</v>
      </c>
      <c r="P1166" s="3">
        <v>0.43880000000000002</v>
      </c>
      <c r="Q1166" t="s">
        <v>20</v>
      </c>
    </row>
    <row r="1167" spans="1:17">
      <c r="A1167" t="s">
        <v>235</v>
      </c>
      <c r="B1167" t="s">
        <v>19</v>
      </c>
      <c r="C1167" s="2">
        <v>44854.513888888891</v>
      </c>
      <c r="D1167">
        <v>157.80000000000001</v>
      </c>
      <c r="E1167" s="2">
        <v>44855.583333333336</v>
      </c>
      <c r="F1167">
        <v>88.75</v>
      </c>
      <c r="G1167" s="3">
        <v>-0.43759999999999999</v>
      </c>
      <c r="H1167">
        <v>29963.03</v>
      </c>
      <c r="I1167" s="3">
        <v>0.42199999999999999</v>
      </c>
      <c r="J1167">
        <v>450</v>
      </c>
      <c r="K1167">
        <v>71010</v>
      </c>
      <c r="L1167">
        <v>3280127.01</v>
      </c>
      <c r="M1167">
        <v>97</v>
      </c>
      <c r="N1167">
        <v>308.89999999999998</v>
      </c>
      <c r="O1167" s="3">
        <v>-9.5399999999999999E-2</v>
      </c>
      <c r="P1167" s="3">
        <v>0.65780000000000005</v>
      </c>
      <c r="Q1167" t="s">
        <v>20</v>
      </c>
    </row>
    <row r="1168" spans="1:17">
      <c r="A1168" t="s">
        <v>254</v>
      </c>
      <c r="B1168" t="s">
        <v>19</v>
      </c>
      <c r="C1168" s="2">
        <v>44855.583333333336</v>
      </c>
      <c r="D1168">
        <v>100.2</v>
      </c>
      <c r="E1168" s="2">
        <v>44859.385416666664</v>
      </c>
      <c r="F1168">
        <v>171</v>
      </c>
      <c r="G1168" s="3">
        <v>0.70660000000000001</v>
      </c>
      <c r="H1168">
        <v>-33080.400000000001</v>
      </c>
      <c r="I1168" s="3">
        <v>-0.73370000000000002</v>
      </c>
      <c r="J1168">
        <v>450</v>
      </c>
      <c r="K1168">
        <v>45090</v>
      </c>
      <c r="L1168">
        <v>3247046.61</v>
      </c>
      <c r="M1168">
        <v>33</v>
      </c>
      <c r="N1168">
        <v>-1002.44</v>
      </c>
      <c r="O1168" s="3">
        <v>-1.3278000000000001</v>
      </c>
      <c r="P1168" s="3">
        <v>0.248</v>
      </c>
      <c r="Q1168" t="s">
        <v>20</v>
      </c>
    </row>
    <row r="1169" spans="1:17">
      <c r="A1169" t="s">
        <v>223</v>
      </c>
      <c r="B1169" t="s">
        <v>19</v>
      </c>
      <c r="C1169" s="2">
        <v>44859.385416666664</v>
      </c>
      <c r="D1169">
        <v>57.55</v>
      </c>
      <c r="E1169" s="2">
        <v>44859.548611111109</v>
      </c>
      <c r="F1169">
        <v>92.85</v>
      </c>
      <c r="G1169" s="3">
        <v>0.61339999999999995</v>
      </c>
      <c r="H1169">
        <v>-16561.8</v>
      </c>
      <c r="I1169" s="3">
        <v>-0.63949999999999996</v>
      </c>
      <c r="J1169">
        <v>450</v>
      </c>
      <c r="K1169">
        <v>25897.5</v>
      </c>
      <c r="L1169">
        <v>3230484.81</v>
      </c>
      <c r="M1169">
        <v>48</v>
      </c>
      <c r="N1169">
        <v>-345.04</v>
      </c>
      <c r="O1169" s="3">
        <v>-0.65069999999999995</v>
      </c>
      <c r="P1169" s="3">
        <v>0.3553</v>
      </c>
      <c r="Q1169" t="s">
        <v>20</v>
      </c>
    </row>
    <row r="1170" spans="1:17">
      <c r="A1170" t="s">
        <v>224</v>
      </c>
      <c r="B1170" t="s">
        <v>19</v>
      </c>
      <c r="C1170" s="2">
        <v>44859.548611111109</v>
      </c>
      <c r="D1170">
        <v>52.75</v>
      </c>
      <c r="E1170" s="2">
        <v>44861.385416666664</v>
      </c>
      <c r="F1170">
        <v>82.45</v>
      </c>
      <c r="G1170" s="3">
        <v>0.56299999999999994</v>
      </c>
      <c r="H1170">
        <v>-13973.4</v>
      </c>
      <c r="I1170" s="3">
        <v>-0.5887</v>
      </c>
      <c r="J1170">
        <v>450</v>
      </c>
      <c r="K1170">
        <v>23737.5</v>
      </c>
      <c r="L1170">
        <v>3216511.41</v>
      </c>
      <c r="M1170">
        <v>30</v>
      </c>
      <c r="N1170">
        <v>-465.78</v>
      </c>
      <c r="O1170" s="3">
        <v>-0.56299999999999994</v>
      </c>
      <c r="P1170" s="3">
        <v>0.17730000000000001</v>
      </c>
      <c r="Q1170" t="s">
        <v>20</v>
      </c>
    </row>
    <row r="1171" spans="1:17">
      <c r="A1171" t="s">
        <v>226</v>
      </c>
      <c r="B1171" t="s">
        <v>19</v>
      </c>
      <c r="C1171" s="2">
        <v>44861.385416666664</v>
      </c>
      <c r="D1171">
        <v>64.75</v>
      </c>
      <c r="E1171" s="2">
        <v>44861.513888888891</v>
      </c>
      <c r="F1171">
        <v>105.65</v>
      </c>
      <c r="G1171" s="3">
        <v>0.63170000000000004</v>
      </c>
      <c r="H1171">
        <v>-19171.8</v>
      </c>
      <c r="I1171" s="3">
        <v>-0.65800000000000003</v>
      </c>
      <c r="J1171">
        <v>450</v>
      </c>
      <c r="K1171">
        <v>29137.5</v>
      </c>
      <c r="L1171">
        <v>3197339.61</v>
      </c>
      <c r="M1171">
        <v>38</v>
      </c>
      <c r="N1171">
        <v>-504.52</v>
      </c>
      <c r="O1171" s="3">
        <v>-0.63170000000000004</v>
      </c>
      <c r="P1171" s="3">
        <v>0.4819</v>
      </c>
      <c r="Q1171" t="s">
        <v>20</v>
      </c>
    </row>
    <row r="1172" spans="1:17">
      <c r="A1172" t="s">
        <v>224</v>
      </c>
      <c r="B1172" t="s">
        <v>19</v>
      </c>
      <c r="C1172" s="2">
        <v>44861.513888888891</v>
      </c>
      <c r="D1172">
        <v>29</v>
      </c>
      <c r="E1172" s="2">
        <v>44861.631944444445</v>
      </c>
      <c r="F1172">
        <v>30.45</v>
      </c>
      <c r="G1172" s="3">
        <v>0.05</v>
      </c>
      <c r="H1172">
        <v>-920.02</v>
      </c>
      <c r="I1172" s="3">
        <v>-7.0499999999999993E-2</v>
      </c>
      <c r="J1172">
        <v>450</v>
      </c>
      <c r="K1172">
        <v>13050</v>
      </c>
      <c r="L1172">
        <v>3196419.58</v>
      </c>
      <c r="M1172">
        <v>35</v>
      </c>
      <c r="N1172">
        <v>-26.29</v>
      </c>
      <c r="O1172" s="3">
        <v>-0.1948</v>
      </c>
      <c r="P1172" s="3">
        <v>0.94140000000000001</v>
      </c>
      <c r="Q1172" t="s">
        <v>20</v>
      </c>
    </row>
    <row r="1173" spans="1:17">
      <c r="A1173" t="s">
        <v>226</v>
      </c>
      <c r="B1173" t="s">
        <v>19</v>
      </c>
      <c r="C1173" s="2">
        <v>44861.638888888891</v>
      </c>
      <c r="D1173">
        <v>63.95</v>
      </c>
      <c r="E1173" s="2">
        <v>44861.642361111109</v>
      </c>
      <c r="F1173">
        <v>62.6</v>
      </c>
      <c r="G1173" s="3">
        <v>-2.1100000000000001E-2</v>
      </c>
      <c r="H1173">
        <v>38.03</v>
      </c>
      <c r="I1173" s="3">
        <v>1.2999999999999999E-3</v>
      </c>
      <c r="J1173">
        <v>450</v>
      </c>
      <c r="K1173">
        <v>28777.5</v>
      </c>
      <c r="L1173">
        <v>3196457.61</v>
      </c>
      <c r="M1173">
        <v>2</v>
      </c>
      <c r="N1173">
        <v>19.010000000000002</v>
      </c>
      <c r="O1173" s="3">
        <v>-6.1800000000000001E-2</v>
      </c>
      <c r="P1173" s="3">
        <v>2.1100000000000001E-2</v>
      </c>
      <c r="Q1173" t="s">
        <v>20</v>
      </c>
    </row>
    <row r="1174" spans="1:17">
      <c r="A1174" t="s">
        <v>226</v>
      </c>
      <c r="B1174" t="s">
        <v>19</v>
      </c>
      <c r="C1174" s="2">
        <v>44862.385416666664</v>
      </c>
      <c r="D1174">
        <v>285.39999999999998</v>
      </c>
      <c r="E1174" s="2">
        <v>44862.538194444445</v>
      </c>
      <c r="F1174">
        <v>298.8</v>
      </c>
      <c r="G1174" s="3">
        <v>4.7E-2</v>
      </c>
      <c r="H1174">
        <v>-8658.9</v>
      </c>
      <c r="I1174" s="3">
        <v>-6.7400000000000002E-2</v>
      </c>
      <c r="J1174">
        <v>450</v>
      </c>
      <c r="K1174">
        <v>128430</v>
      </c>
      <c r="L1174">
        <v>3187798.71</v>
      </c>
      <c r="M1174">
        <v>45</v>
      </c>
      <c r="N1174">
        <v>-192.42</v>
      </c>
      <c r="O1174" s="3">
        <v>-8.2900000000000001E-2</v>
      </c>
      <c r="P1174" s="3">
        <v>9.9500000000000005E-2</v>
      </c>
      <c r="Q1174" t="s">
        <v>20</v>
      </c>
    </row>
    <row r="1175" spans="1:17">
      <c r="A1175" t="s">
        <v>224</v>
      </c>
      <c r="B1175" t="s">
        <v>19</v>
      </c>
      <c r="C1175" s="2">
        <v>44862.538194444445</v>
      </c>
      <c r="D1175">
        <v>343.85</v>
      </c>
      <c r="E1175" s="2">
        <v>44862.638888888891</v>
      </c>
      <c r="F1175">
        <v>364.7</v>
      </c>
      <c r="G1175" s="3">
        <v>6.0600000000000001E-2</v>
      </c>
      <c r="H1175">
        <v>-12570.97</v>
      </c>
      <c r="I1175" s="3">
        <v>-8.1199999999999994E-2</v>
      </c>
      <c r="J1175">
        <v>450</v>
      </c>
      <c r="K1175">
        <v>154732.5</v>
      </c>
      <c r="L1175">
        <v>3175227.73</v>
      </c>
      <c r="M1175">
        <v>30</v>
      </c>
      <c r="N1175">
        <v>-419.03</v>
      </c>
      <c r="O1175" s="3">
        <v>-6.3700000000000007E-2</v>
      </c>
      <c r="P1175" s="3">
        <v>2.2800000000000001E-2</v>
      </c>
      <c r="Q1175" t="s">
        <v>20</v>
      </c>
    </row>
    <row r="1176" spans="1:17">
      <c r="A1176" t="s">
        <v>226</v>
      </c>
      <c r="B1176" t="s">
        <v>19</v>
      </c>
      <c r="C1176" s="2">
        <v>44862.638888888891</v>
      </c>
      <c r="D1176">
        <v>270.05</v>
      </c>
      <c r="E1176" s="2">
        <v>44867.454861111109</v>
      </c>
      <c r="F1176">
        <v>145.94999999999999</v>
      </c>
      <c r="G1176" s="3">
        <v>-0.45950000000000002</v>
      </c>
      <c r="H1176">
        <v>53973</v>
      </c>
      <c r="I1176" s="3">
        <v>0.44409999999999999</v>
      </c>
      <c r="J1176">
        <v>450</v>
      </c>
      <c r="K1176">
        <v>121522.49</v>
      </c>
      <c r="L1176">
        <v>3229200.73</v>
      </c>
      <c r="M1176">
        <v>176</v>
      </c>
      <c r="N1176">
        <v>306.66000000000003</v>
      </c>
      <c r="O1176" s="3">
        <v>-1.35E-2</v>
      </c>
      <c r="P1176" s="3">
        <v>0.62160000000000004</v>
      </c>
      <c r="Q1176" t="s">
        <v>20</v>
      </c>
    </row>
    <row r="1177" spans="1:17">
      <c r="A1177" t="s">
        <v>232</v>
      </c>
      <c r="B1177" t="s">
        <v>19</v>
      </c>
      <c r="C1177" s="2">
        <v>44867.454861111109</v>
      </c>
      <c r="D1177">
        <v>310.10000000000002</v>
      </c>
      <c r="E1177" s="2">
        <v>44868.427083333336</v>
      </c>
      <c r="F1177">
        <v>297</v>
      </c>
      <c r="G1177" s="3">
        <v>-4.2200000000000001E-2</v>
      </c>
      <c r="H1177">
        <v>3163.05</v>
      </c>
      <c r="I1177" s="3">
        <v>2.2700000000000001E-2</v>
      </c>
      <c r="J1177">
        <v>450</v>
      </c>
      <c r="K1177">
        <v>139545</v>
      </c>
      <c r="L1177">
        <v>3232363.78</v>
      </c>
      <c r="M1177">
        <v>69</v>
      </c>
      <c r="N1177">
        <v>45.84</v>
      </c>
      <c r="O1177" s="3">
        <v>-1.26E-2</v>
      </c>
      <c r="P1177" s="3">
        <v>0.2777</v>
      </c>
      <c r="Q1177" t="s">
        <v>20</v>
      </c>
    </row>
    <row r="1178" spans="1:17">
      <c r="A1178" t="s">
        <v>230</v>
      </c>
      <c r="B1178" t="s">
        <v>19</v>
      </c>
      <c r="C1178" s="2">
        <v>44868.427083333336</v>
      </c>
      <c r="D1178">
        <v>258</v>
      </c>
      <c r="E1178" s="2">
        <v>44868.534722222219</v>
      </c>
      <c r="F1178">
        <v>284.60000000000002</v>
      </c>
      <c r="G1178" s="3">
        <v>0.1031</v>
      </c>
      <c r="H1178">
        <v>-14411.7</v>
      </c>
      <c r="I1178" s="3">
        <v>-0.1241</v>
      </c>
      <c r="J1178">
        <v>450</v>
      </c>
      <c r="K1178">
        <v>116100</v>
      </c>
      <c r="L1178">
        <v>3217952.08</v>
      </c>
      <c r="M1178">
        <v>32</v>
      </c>
      <c r="N1178">
        <v>-450.37</v>
      </c>
      <c r="O1178" s="3">
        <v>-0.1031</v>
      </c>
      <c r="P1178" s="3">
        <v>4.6300000000000001E-2</v>
      </c>
      <c r="Q1178" t="s">
        <v>20</v>
      </c>
    </row>
    <row r="1179" spans="1:17">
      <c r="A1179" t="s">
        <v>231</v>
      </c>
      <c r="B1179" t="s">
        <v>19</v>
      </c>
      <c r="C1179" s="2">
        <v>44868.534722222219</v>
      </c>
      <c r="D1179">
        <v>298.64999999999998</v>
      </c>
      <c r="E1179" s="2">
        <v>44869.385416666664</v>
      </c>
      <c r="F1179">
        <v>325.35000000000002</v>
      </c>
      <c r="G1179" s="3">
        <v>8.9399999999999993E-2</v>
      </c>
      <c r="H1179">
        <v>-14823</v>
      </c>
      <c r="I1179" s="3">
        <v>-0.1103</v>
      </c>
      <c r="J1179">
        <v>450</v>
      </c>
      <c r="K1179">
        <v>134392.5</v>
      </c>
      <c r="L1179">
        <v>3203129.08</v>
      </c>
      <c r="M1179">
        <v>34</v>
      </c>
      <c r="N1179">
        <v>-435.97</v>
      </c>
      <c r="O1179" s="3">
        <v>-0.1071</v>
      </c>
      <c r="P1179" s="3">
        <v>1.7100000000000001E-2</v>
      </c>
      <c r="Q1179" t="s">
        <v>20</v>
      </c>
    </row>
    <row r="1180" spans="1:17">
      <c r="A1180" t="s">
        <v>230</v>
      </c>
      <c r="B1180" t="s">
        <v>19</v>
      </c>
      <c r="C1180" s="2">
        <v>44869.385416666664</v>
      </c>
      <c r="D1180">
        <v>229.9</v>
      </c>
      <c r="E1180" s="2">
        <v>44869.4375</v>
      </c>
      <c r="F1180">
        <v>257.64999999999998</v>
      </c>
      <c r="G1180" s="3">
        <v>0.1207</v>
      </c>
      <c r="H1180">
        <v>-14681.47</v>
      </c>
      <c r="I1180" s="3">
        <v>-0.1419</v>
      </c>
      <c r="J1180">
        <v>450</v>
      </c>
      <c r="K1180">
        <v>103455</v>
      </c>
      <c r="L1180">
        <v>3188447.61</v>
      </c>
      <c r="M1180">
        <v>16</v>
      </c>
      <c r="N1180">
        <v>-917.59</v>
      </c>
      <c r="O1180" s="3">
        <v>-0.13980000000000001</v>
      </c>
      <c r="P1180" s="3">
        <v>3.8699999999999998E-2</v>
      </c>
      <c r="Q1180" t="s">
        <v>20</v>
      </c>
    </row>
    <row r="1181" spans="1:17">
      <c r="A1181" t="s">
        <v>231</v>
      </c>
      <c r="B1181" t="s">
        <v>19</v>
      </c>
      <c r="C1181" s="2">
        <v>44869.4375</v>
      </c>
      <c r="D1181">
        <v>292.39999999999998</v>
      </c>
      <c r="E1181" s="2">
        <v>44869.600694444445</v>
      </c>
      <c r="F1181">
        <v>323.75</v>
      </c>
      <c r="G1181" s="3">
        <v>0.1072</v>
      </c>
      <c r="H1181">
        <v>-16880.18</v>
      </c>
      <c r="I1181" s="3">
        <v>-0.1283</v>
      </c>
      <c r="J1181">
        <v>450</v>
      </c>
      <c r="K1181">
        <v>131580</v>
      </c>
      <c r="L1181">
        <v>3171567.43</v>
      </c>
      <c r="M1181">
        <v>48</v>
      </c>
      <c r="N1181">
        <v>-351.67</v>
      </c>
      <c r="O1181" s="3">
        <v>-0.1072</v>
      </c>
      <c r="P1181" s="3">
        <v>2.07E-2</v>
      </c>
      <c r="Q1181" t="s">
        <v>20</v>
      </c>
    </row>
    <row r="1182" spans="1:17">
      <c r="A1182" t="s">
        <v>230</v>
      </c>
      <c r="B1182" t="s">
        <v>19</v>
      </c>
      <c r="C1182" s="2">
        <v>44869.600694444445</v>
      </c>
      <c r="D1182">
        <v>217.7</v>
      </c>
      <c r="E1182" s="2">
        <v>44872.520833333336</v>
      </c>
      <c r="F1182">
        <v>188.3</v>
      </c>
      <c r="G1182" s="3">
        <v>-0.13500000000000001</v>
      </c>
      <c r="H1182">
        <v>11403</v>
      </c>
      <c r="I1182" s="3">
        <v>0.1164</v>
      </c>
      <c r="J1182">
        <v>450</v>
      </c>
      <c r="K1182">
        <v>97965</v>
      </c>
      <c r="L1182">
        <v>3182970.43</v>
      </c>
      <c r="M1182">
        <v>54</v>
      </c>
      <c r="N1182">
        <v>211.17</v>
      </c>
      <c r="O1182" s="3">
        <v>-6.3799999999999996E-2</v>
      </c>
      <c r="P1182" s="3">
        <v>0.31790000000000002</v>
      </c>
      <c r="Q1182" t="s">
        <v>20</v>
      </c>
    </row>
    <row r="1183" spans="1:17">
      <c r="A1183" t="s">
        <v>232</v>
      </c>
      <c r="B1183" t="s">
        <v>19</v>
      </c>
      <c r="C1183" s="2">
        <v>44872.520833333336</v>
      </c>
      <c r="D1183">
        <v>284.3</v>
      </c>
      <c r="E1183" s="2">
        <v>44872.625</v>
      </c>
      <c r="F1183">
        <v>319.85000000000002</v>
      </c>
      <c r="G1183" s="3">
        <v>0.125</v>
      </c>
      <c r="H1183">
        <v>-18716.169999999998</v>
      </c>
      <c r="I1183" s="3">
        <v>-0.14630000000000001</v>
      </c>
      <c r="J1183">
        <v>450</v>
      </c>
      <c r="K1183">
        <v>127934.99</v>
      </c>
      <c r="L1183">
        <v>3164254.26</v>
      </c>
      <c r="M1183">
        <v>31</v>
      </c>
      <c r="N1183">
        <v>-603.75</v>
      </c>
      <c r="O1183" s="3">
        <v>-0.125</v>
      </c>
      <c r="P1183" s="3">
        <v>0.12770000000000001</v>
      </c>
      <c r="Q1183" t="s">
        <v>20</v>
      </c>
    </row>
    <row r="1184" spans="1:17">
      <c r="A1184" t="s">
        <v>233</v>
      </c>
      <c r="B1184" t="s">
        <v>19</v>
      </c>
      <c r="C1184" s="2">
        <v>44872.625</v>
      </c>
      <c r="D1184">
        <v>186.75</v>
      </c>
      <c r="E1184" s="2">
        <v>44874.538194444445</v>
      </c>
      <c r="F1184">
        <v>189.55</v>
      </c>
      <c r="G1184" s="3">
        <v>1.4999999999999999E-2</v>
      </c>
      <c r="H1184">
        <v>-2953.35</v>
      </c>
      <c r="I1184" s="3">
        <v>-3.5099999999999999E-2</v>
      </c>
      <c r="J1184">
        <v>450</v>
      </c>
      <c r="K1184">
        <v>84037.5</v>
      </c>
      <c r="L1184">
        <v>3161300.91</v>
      </c>
      <c r="M1184">
        <v>52</v>
      </c>
      <c r="N1184">
        <v>-56.8</v>
      </c>
      <c r="O1184" s="3">
        <v>-6.0199999999999997E-2</v>
      </c>
      <c r="P1184" s="3">
        <v>0.2369</v>
      </c>
      <c r="Q1184" t="s">
        <v>20</v>
      </c>
    </row>
    <row r="1185" spans="1:17">
      <c r="A1185" t="s">
        <v>243</v>
      </c>
      <c r="B1185" t="s">
        <v>19</v>
      </c>
      <c r="C1185" s="2">
        <v>44874.538194444445</v>
      </c>
      <c r="D1185">
        <v>245.6</v>
      </c>
      <c r="E1185" s="2">
        <v>44876.385416666664</v>
      </c>
      <c r="F1185">
        <v>256.89999999999998</v>
      </c>
      <c r="G1185" s="3">
        <v>4.5999999999999999E-2</v>
      </c>
      <c r="H1185">
        <v>-7346.25</v>
      </c>
      <c r="I1185" s="3">
        <v>-6.6500000000000004E-2</v>
      </c>
      <c r="J1185">
        <v>450</v>
      </c>
      <c r="K1185">
        <v>110520</v>
      </c>
      <c r="L1185">
        <v>3153954.66</v>
      </c>
      <c r="M1185">
        <v>109</v>
      </c>
      <c r="N1185">
        <v>-67.400000000000006</v>
      </c>
      <c r="O1185" s="3">
        <v>-7.4899999999999994E-2</v>
      </c>
      <c r="P1185" s="3">
        <v>0.49370000000000003</v>
      </c>
      <c r="Q1185" t="s">
        <v>20</v>
      </c>
    </row>
    <row r="1186" spans="1:17">
      <c r="A1186" t="s">
        <v>258</v>
      </c>
      <c r="B1186" t="s">
        <v>19</v>
      </c>
      <c r="C1186" s="2">
        <v>44876.385416666664</v>
      </c>
      <c r="D1186">
        <v>152.05000000000001</v>
      </c>
      <c r="E1186" s="2">
        <v>44879.621527777781</v>
      </c>
      <c r="F1186">
        <v>114.2</v>
      </c>
      <c r="G1186" s="3">
        <v>-0.24890000000000001</v>
      </c>
      <c r="H1186">
        <v>15834.38</v>
      </c>
      <c r="I1186" s="3">
        <v>0.23139999999999999</v>
      </c>
      <c r="J1186">
        <v>450</v>
      </c>
      <c r="K1186">
        <v>68422.5</v>
      </c>
      <c r="L1186">
        <v>3169789.03</v>
      </c>
      <c r="M1186">
        <v>145</v>
      </c>
      <c r="N1186">
        <v>109.2</v>
      </c>
      <c r="O1186" s="3">
        <v>-0.18410000000000001</v>
      </c>
      <c r="P1186" s="3">
        <v>0.35220000000000001</v>
      </c>
      <c r="Q1186" t="s">
        <v>20</v>
      </c>
    </row>
    <row r="1187" spans="1:17">
      <c r="A1187" t="s">
        <v>257</v>
      </c>
      <c r="B1187" t="s">
        <v>19</v>
      </c>
      <c r="C1187" s="2">
        <v>44879.621527777781</v>
      </c>
      <c r="D1187">
        <v>215.8</v>
      </c>
      <c r="E1187" s="2">
        <v>44880.534722222219</v>
      </c>
      <c r="F1187">
        <v>204.55</v>
      </c>
      <c r="G1187" s="3">
        <v>-5.21E-2</v>
      </c>
      <c r="H1187">
        <v>3170.92</v>
      </c>
      <c r="I1187" s="3">
        <v>3.27E-2</v>
      </c>
      <c r="J1187">
        <v>450</v>
      </c>
      <c r="K1187">
        <v>97110</v>
      </c>
      <c r="L1187">
        <v>3172959.96</v>
      </c>
      <c r="M1187">
        <v>52</v>
      </c>
      <c r="N1187">
        <v>60.98</v>
      </c>
      <c r="O1187" s="3">
        <v>-3.61E-2</v>
      </c>
      <c r="P1187" s="3">
        <v>0.18909999999999999</v>
      </c>
      <c r="Q1187" t="s">
        <v>20</v>
      </c>
    </row>
    <row r="1188" spans="1:17">
      <c r="A1188" t="s">
        <v>258</v>
      </c>
      <c r="B1188" t="s">
        <v>19</v>
      </c>
      <c r="C1188" s="2">
        <v>44880.534722222219</v>
      </c>
      <c r="D1188">
        <v>102.75</v>
      </c>
      <c r="E1188" s="2">
        <v>44881.590277777781</v>
      </c>
      <c r="F1188">
        <v>89.8</v>
      </c>
      <c r="G1188" s="3">
        <v>-0.126</v>
      </c>
      <c r="H1188">
        <v>4961.03</v>
      </c>
      <c r="I1188" s="3">
        <v>0.10730000000000001</v>
      </c>
      <c r="J1188">
        <v>450</v>
      </c>
      <c r="K1188">
        <v>46237.5</v>
      </c>
      <c r="L1188">
        <v>3177920.98</v>
      </c>
      <c r="M1188">
        <v>93</v>
      </c>
      <c r="N1188">
        <v>53.34</v>
      </c>
      <c r="O1188" s="3">
        <v>-0.1114</v>
      </c>
      <c r="P1188" s="3">
        <v>0.27539999999999998</v>
      </c>
      <c r="Q1188" t="s">
        <v>20</v>
      </c>
    </row>
    <row r="1189" spans="1:17">
      <c r="A1189" t="s">
        <v>228</v>
      </c>
      <c r="B1189" t="s">
        <v>19</v>
      </c>
      <c r="C1189" s="2">
        <v>44881.590277777781</v>
      </c>
      <c r="D1189">
        <v>164.3</v>
      </c>
      <c r="E1189" s="2">
        <v>44882.413194444445</v>
      </c>
      <c r="F1189">
        <v>154.05000000000001</v>
      </c>
      <c r="G1189" s="3">
        <v>-6.2399999999999997E-2</v>
      </c>
      <c r="H1189">
        <v>3179.93</v>
      </c>
      <c r="I1189" s="3">
        <v>4.2999999999999997E-2</v>
      </c>
      <c r="J1189">
        <v>450</v>
      </c>
      <c r="K1189">
        <v>73935</v>
      </c>
      <c r="L1189">
        <v>3181100.91</v>
      </c>
      <c r="M1189">
        <v>26</v>
      </c>
      <c r="N1189">
        <v>122.3</v>
      </c>
      <c r="O1189" s="3">
        <v>-6.88E-2</v>
      </c>
      <c r="P1189" s="3">
        <v>0.2145</v>
      </c>
      <c r="Q1189" t="s">
        <v>20</v>
      </c>
    </row>
    <row r="1190" spans="1:17">
      <c r="A1190" t="s">
        <v>256</v>
      </c>
      <c r="B1190" t="s">
        <v>19</v>
      </c>
      <c r="C1190" s="2">
        <v>44882.413194444445</v>
      </c>
      <c r="D1190">
        <v>109.95</v>
      </c>
      <c r="E1190" s="2">
        <v>44882.46875</v>
      </c>
      <c r="F1190">
        <v>124.8</v>
      </c>
      <c r="G1190" s="3">
        <v>0.1351</v>
      </c>
      <c r="H1190">
        <v>-7738.87</v>
      </c>
      <c r="I1190" s="3">
        <v>-0.15640000000000001</v>
      </c>
      <c r="J1190">
        <v>450</v>
      </c>
      <c r="K1190">
        <v>49477.5</v>
      </c>
      <c r="L1190">
        <v>3173362.03</v>
      </c>
      <c r="M1190">
        <v>17</v>
      </c>
      <c r="N1190">
        <v>-455.23</v>
      </c>
      <c r="O1190" s="3">
        <v>-0.1351</v>
      </c>
      <c r="P1190" s="3">
        <v>1.5900000000000001E-2</v>
      </c>
      <c r="Q1190" t="s">
        <v>20</v>
      </c>
    </row>
    <row r="1191" spans="1:17">
      <c r="A1191" t="s">
        <v>228</v>
      </c>
      <c r="B1191" t="s">
        <v>19</v>
      </c>
      <c r="C1191" s="2">
        <v>44882.46875</v>
      </c>
      <c r="D1191">
        <v>132.15</v>
      </c>
      <c r="E1191" s="2">
        <v>44882.555555555555</v>
      </c>
      <c r="F1191">
        <v>151.4</v>
      </c>
      <c r="G1191" s="3">
        <v>0.1457</v>
      </c>
      <c r="H1191">
        <v>-9938.4699999999993</v>
      </c>
      <c r="I1191" s="3">
        <v>-0.1671</v>
      </c>
      <c r="J1191">
        <v>450</v>
      </c>
      <c r="K1191">
        <v>59467.5</v>
      </c>
      <c r="L1191">
        <v>3163423.56</v>
      </c>
      <c r="M1191">
        <v>26</v>
      </c>
      <c r="N1191">
        <v>-382.25</v>
      </c>
      <c r="O1191" s="3">
        <v>-0.1457</v>
      </c>
      <c r="P1191" s="3">
        <v>8.6999999999999994E-3</v>
      </c>
      <c r="Q1191" t="s">
        <v>20</v>
      </c>
    </row>
    <row r="1192" spans="1:17">
      <c r="A1192" t="s">
        <v>256</v>
      </c>
      <c r="B1192" t="s">
        <v>19</v>
      </c>
      <c r="C1192" s="2">
        <v>44882.555555555555</v>
      </c>
      <c r="D1192">
        <v>102</v>
      </c>
      <c r="E1192" s="2">
        <v>44882.631944444445</v>
      </c>
      <c r="F1192">
        <v>140.85</v>
      </c>
      <c r="G1192" s="3">
        <v>0.38090000000000002</v>
      </c>
      <c r="H1192">
        <v>-18575.330000000002</v>
      </c>
      <c r="I1192" s="3">
        <v>-0.4047</v>
      </c>
      <c r="J1192">
        <v>450</v>
      </c>
      <c r="K1192">
        <v>45900</v>
      </c>
      <c r="L1192">
        <v>3144848.23</v>
      </c>
      <c r="M1192">
        <v>23</v>
      </c>
      <c r="N1192">
        <v>-807.62</v>
      </c>
      <c r="O1192" s="3">
        <v>-0.38090000000000002</v>
      </c>
      <c r="P1192" s="3">
        <v>9.9000000000000005E-2</v>
      </c>
      <c r="Q1192" t="s">
        <v>20</v>
      </c>
    </row>
    <row r="1193" spans="1:17">
      <c r="A1193" t="s">
        <v>257</v>
      </c>
      <c r="B1193" t="s">
        <v>19</v>
      </c>
      <c r="C1193" s="2">
        <v>44882.631944444445</v>
      </c>
      <c r="D1193">
        <v>155.35</v>
      </c>
      <c r="E1193" s="2">
        <v>44883.625</v>
      </c>
      <c r="F1193">
        <v>138.44999999999999</v>
      </c>
      <c r="G1193" s="3">
        <v>-0.10879999999999999</v>
      </c>
      <c r="H1193">
        <v>6282.9</v>
      </c>
      <c r="I1193" s="3">
        <v>8.9899999999999994E-2</v>
      </c>
      <c r="J1193">
        <v>450</v>
      </c>
      <c r="K1193">
        <v>69907.5</v>
      </c>
      <c r="L1193">
        <v>3151131.13</v>
      </c>
      <c r="M1193">
        <v>75</v>
      </c>
      <c r="N1193">
        <v>83.77</v>
      </c>
      <c r="O1193" s="3">
        <v>-0.22239999999999999</v>
      </c>
      <c r="P1193" s="3">
        <v>0.42770000000000002</v>
      </c>
      <c r="Q1193" t="s">
        <v>20</v>
      </c>
    </row>
    <row r="1194" spans="1:17">
      <c r="A1194" t="s">
        <v>258</v>
      </c>
      <c r="B1194" t="s">
        <v>19</v>
      </c>
      <c r="C1194" s="2">
        <v>44883.625</v>
      </c>
      <c r="D1194">
        <v>78.5</v>
      </c>
      <c r="E1194" s="2">
        <v>44886.385416666664</v>
      </c>
      <c r="F1194">
        <v>120.45</v>
      </c>
      <c r="G1194" s="3">
        <v>0.53439999999999999</v>
      </c>
      <c r="H1194">
        <v>-19772.78</v>
      </c>
      <c r="I1194" s="3">
        <v>-0.55969999999999998</v>
      </c>
      <c r="J1194">
        <v>450</v>
      </c>
      <c r="K1194">
        <v>35325</v>
      </c>
      <c r="L1194">
        <v>3131358.36</v>
      </c>
      <c r="M1194">
        <v>8</v>
      </c>
      <c r="N1194">
        <v>-2471.6</v>
      </c>
      <c r="O1194" s="3">
        <v>-0.53439999999999999</v>
      </c>
      <c r="P1194" s="3">
        <v>0.11020000000000001</v>
      </c>
      <c r="Q1194" t="s">
        <v>20</v>
      </c>
    </row>
    <row r="1195" spans="1:17">
      <c r="A1195" t="s">
        <v>243</v>
      </c>
      <c r="B1195" t="s">
        <v>19</v>
      </c>
      <c r="C1195" s="2">
        <v>44886.385416666664</v>
      </c>
      <c r="D1195">
        <v>114.4</v>
      </c>
      <c r="E1195" s="2">
        <v>44887.409722222219</v>
      </c>
      <c r="F1195">
        <v>90.4</v>
      </c>
      <c r="G1195" s="3">
        <v>-0.20979999999999999</v>
      </c>
      <c r="H1195">
        <v>9878.4</v>
      </c>
      <c r="I1195" s="3">
        <v>0.19189999999999999</v>
      </c>
      <c r="J1195">
        <v>450</v>
      </c>
      <c r="K1195">
        <v>51480</v>
      </c>
      <c r="L1195">
        <v>3141236.76</v>
      </c>
      <c r="M1195">
        <v>84</v>
      </c>
      <c r="N1195">
        <v>117.6</v>
      </c>
      <c r="O1195" s="3">
        <v>-0.37109999999999999</v>
      </c>
      <c r="P1195" s="3">
        <v>0.46500000000000002</v>
      </c>
      <c r="Q1195" t="s">
        <v>20</v>
      </c>
    </row>
    <row r="1196" spans="1:17">
      <c r="A1196" t="s">
        <v>233</v>
      </c>
      <c r="B1196" t="s">
        <v>19</v>
      </c>
      <c r="C1196" s="2">
        <v>44887.409722222219</v>
      </c>
      <c r="D1196">
        <v>61</v>
      </c>
      <c r="E1196" s="2">
        <v>44888.628472222219</v>
      </c>
      <c r="F1196">
        <v>21.5</v>
      </c>
      <c r="G1196" s="3">
        <v>-0.64749999999999996</v>
      </c>
      <c r="H1196">
        <v>17403.75</v>
      </c>
      <c r="I1196" s="3">
        <v>0.63400000000000001</v>
      </c>
      <c r="J1196">
        <v>450</v>
      </c>
      <c r="K1196">
        <v>27450</v>
      </c>
      <c r="L1196">
        <v>3158640.51</v>
      </c>
      <c r="M1196">
        <v>140</v>
      </c>
      <c r="N1196">
        <v>124.31</v>
      </c>
      <c r="O1196" s="3">
        <v>-7.7899999999999997E-2</v>
      </c>
      <c r="P1196" s="3">
        <v>0.8377</v>
      </c>
      <c r="Q1196" t="s">
        <v>20</v>
      </c>
    </row>
    <row r="1197" spans="1:17">
      <c r="A1197" t="s">
        <v>257</v>
      </c>
      <c r="B1197" t="s">
        <v>19</v>
      </c>
      <c r="C1197" s="2">
        <v>44888.628472222219</v>
      </c>
      <c r="D1197">
        <v>34.5</v>
      </c>
      <c r="E1197" s="2">
        <v>44889.385416666664</v>
      </c>
      <c r="F1197">
        <v>28.1</v>
      </c>
      <c r="G1197" s="3">
        <v>-0.1855</v>
      </c>
      <c r="H1197">
        <v>2598.3000000000002</v>
      </c>
      <c r="I1197" s="3">
        <v>0.16739999999999999</v>
      </c>
      <c r="J1197">
        <v>450</v>
      </c>
      <c r="K1197">
        <v>15525</v>
      </c>
      <c r="L1197">
        <v>3161238.81</v>
      </c>
      <c r="M1197">
        <v>7</v>
      </c>
      <c r="N1197">
        <v>371.19</v>
      </c>
      <c r="O1197" s="3">
        <v>-0.44779999999999998</v>
      </c>
      <c r="P1197" s="3">
        <v>0.31590000000000001</v>
      </c>
      <c r="Q1197" t="s">
        <v>20</v>
      </c>
    </row>
    <row r="1198" spans="1:17">
      <c r="A1198" t="s">
        <v>258</v>
      </c>
      <c r="B1198" t="s">
        <v>19</v>
      </c>
      <c r="C1198" s="2">
        <v>44889.385416666664</v>
      </c>
      <c r="D1198">
        <v>27.2</v>
      </c>
      <c r="E1198" s="2">
        <v>44889.642361111109</v>
      </c>
      <c r="F1198">
        <v>0.05</v>
      </c>
      <c r="G1198" s="3">
        <v>-0.99819999999999998</v>
      </c>
      <c r="H1198">
        <v>12094.88</v>
      </c>
      <c r="I1198" s="3">
        <v>0.98809999999999998</v>
      </c>
      <c r="J1198">
        <v>450</v>
      </c>
      <c r="K1198">
        <v>12240</v>
      </c>
      <c r="L1198">
        <v>3173333.68</v>
      </c>
      <c r="M1198">
        <v>75</v>
      </c>
      <c r="N1198">
        <v>161.26</v>
      </c>
      <c r="O1198" s="3">
        <v>-0.1158</v>
      </c>
      <c r="P1198" s="3">
        <v>0.99819999999999998</v>
      </c>
      <c r="Q1198" t="s">
        <v>20</v>
      </c>
    </row>
    <row r="1199" spans="1:17">
      <c r="A1199" t="s">
        <v>259</v>
      </c>
      <c r="B1199" t="s">
        <v>19</v>
      </c>
      <c r="C1199" s="2">
        <v>44890.385416666664</v>
      </c>
      <c r="D1199">
        <v>219</v>
      </c>
      <c r="E1199" s="2">
        <v>44893.385416666664</v>
      </c>
      <c r="F1199">
        <v>203.65</v>
      </c>
      <c r="G1199" s="3">
        <v>-7.0099999999999996E-2</v>
      </c>
      <c r="H1199">
        <v>5005.57</v>
      </c>
      <c r="I1199" s="3">
        <v>5.0799999999999998E-2</v>
      </c>
      <c r="J1199">
        <v>450</v>
      </c>
      <c r="K1199">
        <v>98550</v>
      </c>
      <c r="L1199">
        <v>3178339.26</v>
      </c>
      <c r="M1199">
        <v>77</v>
      </c>
      <c r="N1199">
        <v>65.010000000000005</v>
      </c>
      <c r="O1199" s="3">
        <v>-2.1000000000000001E-2</v>
      </c>
      <c r="P1199" s="3">
        <v>0.1507</v>
      </c>
      <c r="Q1199" t="s">
        <v>20</v>
      </c>
    </row>
    <row r="1200" spans="1:17">
      <c r="A1200" t="s">
        <v>260</v>
      </c>
      <c r="B1200" t="s">
        <v>19</v>
      </c>
      <c r="C1200" s="2">
        <v>44893.385416666664</v>
      </c>
      <c r="D1200">
        <v>327.85</v>
      </c>
      <c r="E1200" s="2">
        <v>44893.395833333336</v>
      </c>
      <c r="F1200">
        <v>351</v>
      </c>
      <c r="G1200" s="3">
        <v>7.0599999999999996E-2</v>
      </c>
      <c r="H1200">
        <v>-13472.32</v>
      </c>
      <c r="I1200" s="3">
        <v>-9.1300000000000006E-2</v>
      </c>
      <c r="J1200">
        <v>450</v>
      </c>
      <c r="K1200">
        <v>147532.5</v>
      </c>
      <c r="L1200">
        <v>3164866.93</v>
      </c>
      <c r="M1200">
        <v>4</v>
      </c>
      <c r="N1200">
        <v>-3368.08</v>
      </c>
      <c r="O1200" s="3">
        <v>-7.0599999999999996E-2</v>
      </c>
      <c r="P1200" s="3">
        <v>0.16389999999999999</v>
      </c>
      <c r="Q1200" t="s">
        <v>20</v>
      </c>
    </row>
    <row r="1201" spans="1:17">
      <c r="A1201" t="s">
        <v>259</v>
      </c>
      <c r="B1201" t="s">
        <v>19</v>
      </c>
      <c r="C1201" s="2">
        <v>44893.395833333336</v>
      </c>
      <c r="D1201">
        <v>189</v>
      </c>
      <c r="E1201" s="2">
        <v>44894.631944444445</v>
      </c>
      <c r="F1201">
        <v>157.75</v>
      </c>
      <c r="G1201" s="3">
        <v>-0.1653</v>
      </c>
      <c r="H1201">
        <v>12502.13</v>
      </c>
      <c r="I1201" s="3">
        <v>0.14699999999999999</v>
      </c>
      <c r="J1201">
        <v>450</v>
      </c>
      <c r="K1201">
        <v>85050</v>
      </c>
      <c r="L1201">
        <v>3177369.06</v>
      </c>
      <c r="M1201">
        <v>145</v>
      </c>
      <c r="N1201">
        <v>86.22</v>
      </c>
      <c r="O1201" s="3">
        <v>-3.8899999999999997E-2</v>
      </c>
      <c r="P1201" s="3">
        <v>0.246</v>
      </c>
      <c r="Q1201" t="s">
        <v>20</v>
      </c>
    </row>
    <row r="1202" spans="1:17">
      <c r="A1202" t="s">
        <v>383</v>
      </c>
      <c r="B1202" t="s">
        <v>19</v>
      </c>
      <c r="C1202" s="2">
        <v>44894.631944444445</v>
      </c>
      <c r="D1202">
        <v>322.5</v>
      </c>
      <c r="E1202" s="2">
        <v>44895.385416666664</v>
      </c>
      <c r="F1202">
        <v>348.8</v>
      </c>
      <c r="G1202" s="3">
        <v>8.1600000000000006E-2</v>
      </c>
      <c r="H1202">
        <v>-14855.85</v>
      </c>
      <c r="I1202" s="3">
        <v>-0.1024</v>
      </c>
      <c r="J1202">
        <v>450</v>
      </c>
      <c r="K1202">
        <v>145125</v>
      </c>
      <c r="L1202">
        <v>3162513.21</v>
      </c>
      <c r="M1202">
        <v>6</v>
      </c>
      <c r="N1202">
        <v>-2475.98</v>
      </c>
      <c r="O1202" s="3">
        <v>-8.1600000000000006E-2</v>
      </c>
      <c r="P1202" s="3">
        <v>2.5399999999999999E-2</v>
      </c>
      <c r="Q1202" t="s">
        <v>20</v>
      </c>
    </row>
    <row r="1203" spans="1:17">
      <c r="A1203" t="s">
        <v>381</v>
      </c>
      <c r="B1203" t="s">
        <v>19</v>
      </c>
      <c r="C1203" s="2">
        <v>44895.385416666664</v>
      </c>
      <c r="D1203">
        <v>205.15</v>
      </c>
      <c r="E1203" s="2">
        <v>44895.447916666664</v>
      </c>
      <c r="F1203">
        <v>225</v>
      </c>
      <c r="G1203" s="3">
        <v>9.6799999999999997E-2</v>
      </c>
      <c r="H1203">
        <v>-10868.17</v>
      </c>
      <c r="I1203" s="3">
        <v>-0.1177</v>
      </c>
      <c r="J1203">
        <v>450</v>
      </c>
      <c r="K1203">
        <v>92317.5</v>
      </c>
      <c r="L1203">
        <v>3151645.03</v>
      </c>
      <c r="M1203">
        <v>19</v>
      </c>
      <c r="N1203">
        <v>-572.01</v>
      </c>
      <c r="O1203" s="3">
        <v>-0.12189999999999999</v>
      </c>
      <c r="P1203" s="3">
        <v>1.9E-3</v>
      </c>
      <c r="Q1203" t="s">
        <v>20</v>
      </c>
    </row>
    <row r="1204" spans="1:17">
      <c r="A1204" t="s">
        <v>383</v>
      </c>
      <c r="B1204" t="s">
        <v>19</v>
      </c>
      <c r="C1204" s="2">
        <v>44895.447916666664</v>
      </c>
      <c r="D1204">
        <v>328.6</v>
      </c>
      <c r="E1204" s="2">
        <v>44895.541666666664</v>
      </c>
      <c r="F1204">
        <v>357.65</v>
      </c>
      <c r="G1204" s="3">
        <v>8.8400000000000006E-2</v>
      </c>
      <c r="H1204">
        <v>-16160.62</v>
      </c>
      <c r="I1204" s="3">
        <v>-0.10929999999999999</v>
      </c>
      <c r="J1204">
        <v>450</v>
      </c>
      <c r="K1204">
        <v>147870</v>
      </c>
      <c r="L1204">
        <v>3135484.41</v>
      </c>
      <c r="M1204">
        <v>28</v>
      </c>
      <c r="N1204">
        <v>-577.16999999999996</v>
      </c>
      <c r="O1204" s="3">
        <v>-8.8400000000000006E-2</v>
      </c>
      <c r="P1204" s="3">
        <v>1.6299999999999999E-2</v>
      </c>
      <c r="Q1204" t="s">
        <v>20</v>
      </c>
    </row>
    <row r="1205" spans="1:17">
      <c r="A1205" t="s">
        <v>381</v>
      </c>
      <c r="B1205" t="s">
        <v>261</v>
      </c>
      <c r="C1205" s="2">
        <v>44895.541666666664</v>
      </c>
      <c r="D1205">
        <v>206.95</v>
      </c>
      <c r="E1205" s="2">
        <v>44895.645833333336</v>
      </c>
      <c r="F1205">
        <v>170.9</v>
      </c>
      <c r="G1205" s="3">
        <v>-0.17419999999999999</v>
      </c>
      <c r="H1205">
        <v>14522.17</v>
      </c>
      <c r="I1205" s="3">
        <v>0.15590000000000001</v>
      </c>
      <c r="J1205">
        <v>450</v>
      </c>
      <c r="K1205">
        <v>93127.5</v>
      </c>
      <c r="L1205">
        <v>3150006.58</v>
      </c>
      <c r="M1205">
        <v>32</v>
      </c>
      <c r="N1205">
        <v>453.82</v>
      </c>
      <c r="O1205" s="3">
        <v>-9.9000000000000008E-3</v>
      </c>
      <c r="P1205" s="3">
        <v>0.2</v>
      </c>
      <c r="Q1205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"/>
  <sheetViews>
    <sheetView workbookViewId="0">
      <selection activeCell="F5" sqref="F5:F12"/>
    </sheetView>
  </sheetViews>
  <sheetFormatPr defaultRowHeight="15"/>
  <cols>
    <col min="2" max="2" width="10.7109375" bestFit="1" customWidth="1"/>
    <col min="8" max="8" width="11.140625" bestFit="1" customWidth="1"/>
  </cols>
  <sheetData>
    <row r="1" spans="1:8">
      <c r="A1" s="31" t="s">
        <v>361</v>
      </c>
    </row>
    <row r="2" spans="1:8">
      <c r="A2" t="s">
        <v>362</v>
      </c>
    </row>
    <row r="4" spans="1:8">
      <c r="A4" t="s">
        <v>354</v>
      </c>
      <c r="B4" s="1">
        <v>42736</v>
      </c>
      <c r="E4" s="39" t="s">
        <v>360</v>
      </c>
      <c r="F4" s="39" t="s">
        <v>271</v>
      </c>
      <c r="G4" s="39" t="s">
        <v>328</v>
      </c>
      <c r="H4" s="39" t="s">
        <v>359</v>
      </c>
    </row>
    <row r="5" spans="1:8">
      <c r="A5" t="s">
        <v>355</v>
      </c>
      <c r="B5" s="1">
        <v>44895</v>
      </c>
      <c r="E5" s="30">
        <v>5.0000000000000001E-3</v>
      </c>
      <c r="F5" s="30">
        <f>AVERAGEIF($AL$22:$AL$42,E5,$E$22:$E$42)</f>
        <v>7.25</v>
      </c>
      <c r="G5" s="30">
        <f t="shared" ref="G5:G12" si="0">AVERAGEIF($AL$22:$AL$42,E5,$L$22:$L$42)</f>
        <v>0.99</v>
      </c>
      <c r="H5" s="30">
        <f>AVERAGEIF($AL$22:$AL$42,E5,$X$22:$X$42)</f>
        <v>6.84</v>
      </c>
    </row>
    <row r="6" spans="1:8">
      <c r="E6" s="30">
        <f>E5+0.002</f>
        <v>7.0000000000000001E-3</v>
      </c>
      <c r="F6" s="30">
        <f t="shared" ref="F6:F12" si="1">AVERAGEIF($AL$22:$AL$42,E6,$E$22:$E$42)</f>
        <v>6.52</v>
      </c>
      <c r="G6" s="30">
        <f t="shared" si="0"/>
        <v>0.77</v>
      </c>
      <c r="H6" s="30">
        <f t="shared" ref="H6:H12" si="2">AVERAGEIF($AL$22:$AL$42,E6,$X$22:$X$42)</f>
        <v>4.8</v>
      </c>
    </row>
    <row r="7" spans="1:8">
      <c r="A7" t="s">
        <v>356</v>
      </c>
      <c r="B7" s="32">
        <v>0.01</v>
      </c>
      <c r="E7" s="30">
        <f t="shared" ref="E7:E12" si="3">E6+0.002</f>
        <v>9.0000000000000011E-3</v>
      </c>
      <c r="F7" s="30">
        <f t="shared" si="1"/>
        <v>7.87</v>
      </c>
      <c r="G7" s="30">
        <f t="shared" si="0"/>
        <v>0.73</v>
      </c>
      <c r="H7" s="30">
        <f t="shared" si="2"/>
        <v>5.22</v>
      </c>
    </row>
    <row r="8" spans="1:8">
      <c r="A8" t="s">
        <v>357</v>
      </c>
      <c r="B8" s="30" t="s">
        <v>358</v>
      </c>
      <c r="E8" s="33">
        <f t="shared" si="3"/>
        <v>1.1000000000000001E-2</v>
      </c>
      <c r="F8" s="33">
        <f t="shared" si="1"/>
        <v>9.11</v>
      </c>
      <c r="G8" s="33">
        <f t="shared" si="0"/>
        <v>1.1399999999999999</v>
      </c>
      <c r="H8" s="33">
        <f t="shared" si="2"/>
        <v>4.9400000000000004</v>
      </c>
    </row>
    <row r="9" spans="1:8">
      <c r="E9" s="30">
        <f t="shared" si="3"/>
        <v>1.3000000000000001E-2</v>
      </c>
      <c r="F9" s="30">
        <f t="shared" si="1"/>
        <v>8.31</v>
      </c>
      <c r="G9" s="30">
        <f t="shared" si="0"/>
        <v>0.77</v>
      </c>
      <c r="H9" s="30">
        <f t="shared" si="2"/>
        <v>4.01</v>
      </c>
    </row>
    <row r="10" spans="1:8">
      <c r="E10" s="40">
        <f t="shared" si="3"/>
        <v>1.5000000000000001E-2</v>
      </c>
      <c r="F10" s="40">
        <f t="shared" si="1"/>
        <v>8.6199999999999992</v>
      </c>
      <c r="G10" s="40">
        <f t="shared" si="0"/>
        <v>0.91</v>
      </c>
      <c r="H10" s="40">
        <f t="shared" si="2"/>
        <v>3.12</v>
      </c>
    </row>
    <row r="11" spans="1:8">
      <c r="E11" s="30">
        <f t="shared" si="3"/>
        <v>1.7000000000000001E-2</v>
      </c>
      <c r="F11" s="30">
        <f t="shared" si="1"/>
        <v>8.1</v>
      </c>
      <c r="G11" s="30">
        <f t="shared" si="0"/>
        <v>0.83</v>
      </c>
      <c r="H11" s="30">
        <f t="shared" si="2"/>
        <v>2.39</v>
      </c>
    </row>
    <row r="12" spans="1:8">
      <c r="E12" s="30">
        <f t="shared" si="3"/>
        <v>1.9000000000000003E-2</v>
      </c>
      <c r="F12" s="30">
        <f t="shared" si="1"/>
        <v>8.1199999999999992</v>
      </c>
      <c r="G12" s="30">
        <f t="shared" si="0"/>
        <v>0.81</v>
      </c>
      <c r="H12" s="30">
        <f t="shared" si="2"/>
        <v>1.55</v>
      </c>
    </row>
    <row r="13" spans="1:8">
      <c r="E13" s="30"/>
      <c r="F13" s="30"/>
      <c r="G13" s="30"/>
      <c r="H13" s="30"/>
    </row>
    <row r="14" spans="1:8">
      <c r="E14" s="30"/>
      <c r="F14" s="30"/>
      <c r="G14" s="30"/>
      <c r="H14" s="30"/>
    </row>
    <row r="15" spans="1:8">
      <c r="E15" s="30"/>
      <c r="F15" s="30"/>
      <c r="G15" s="30"/>
      <c r="H15" s="30"/>
    </row>
    <row r="16" spans="1:8">
      <c r="E16" s="30"/>
      <c r="F16" s="30"/>
      <c r="G16" s="30"/>
      <c r="H16" s="30"/>
    </row>
    <row r="17" spans="1:38">
      <c r="E17" s="30"/>
      <c r="F17" s="30"/>
      <c r="G17" s="30"/>
      <c r="H17" s="30"/>
    </row>
    <row r="18" spans="1:38">
      <c r="E18" s="30"/>
      <c r="F18" s="30"/>
      <c r="G18" s="30"/>
      <c r="H18" s="30"/>
    </row>
    <row r="19" spans="1:38">
      <c r="E19" s="30"/>
      <c r="F19" s="30"/>
      <c r="G19" s="30"/>
      <c r="H19" s="30"/>
    </row>
    <row r="21" spans="1:38">
      <c r="A21" t="s">
        <v>318</v>
      </c>
      <c r="B21" t="s">
        <v>319</v>
      </c>
      <c r="C21" t="s">
        <v>320</v>
      </c>
      <c r="D21" t="s">
        <v>321</v>
      </c>
      <c r="E21" t="s">
        <v>271</v>
      </c>
      <c r="F21" t="s">
        <v>322</v>
      </c>
      <c r="G21" t="s">
        <v>323</v>
      </c>
      <c r="H21" t="s">
        <v>324</v>
      </c>
      <c r="I21" t="s">
        <v>325</v>
      </c>
      <c r="J21" t="s">
        <v>326</v>
      </c>
      <c r="K21" t="s">
        <v>327</v>
      </c>
      <c r="L21" t="s">
        <v>328</v>
      </c>
      <c r="M21" t="s">
        <v>329</v>
      </c>
      <c r="N21" t="s">
        <v>330</v>
      </c>
      <c r="O21" t="s">
        <v>331</v>
      </c>
      <c r="P21" t="s">
        <v>332</v>
      </c>
      <c r="Q21" t="s">
        <v>333</v>
      </c>
      <c r="R21" t="s">
        <v>334</v>
      </c>
      <c r="S21" t="s">
        <v>335</v>
      </c>
      <c r="T21" t="s">
        <v>336</v>
      </c>
      <c r="U21" t="s">
        <v>337</v>
      </c>
      <c r="V21" t="s">
        <v>338</v>
      </c>
      <c r="W21" t="s">
        <v>339</v>
      </c>
      <c r="X21" t="s">
        <v>340</v>
      </c>
      <c r="Y21" t="s">
        <v>341</v>
      </c>
      <c r="Z21" t="s">
        <v>342</v>
      </c>
      <c r="AA21" t="s">
        <v>343</v>
      </c>
      <c r="AB21" t="s">
        <v>344</v>
      </c>
      <c r="AC21" t="s">
        <v>345</v>
      </c>
      <c r="AD21" t="s">
        <v>346</v>
      </c>
      <c r="AE21" t="s">
        <v>347</v>
      </c>
      <c r="AF21" t="s">
        <v>348</v>
      </c>
      <c r="AG21" t="s">
        <v>349</v>
      </c>
      <c r="AH21" t="s">
        <v>350</v>
      </c>
      <c r="AI21" t="s">
        <v>351</v>
      </c>
      <c r="AJ21" t="s">
        <v>352</v>
      </c>
      <c r="AK21" t="s">
        <v>353</v>
      </c>
      <c r="AL21" t="s">
        <v>289</v>
      </c>
    </row>
    <row r="22" spans="1:38">
      <c r="A22">
        <v>5</v>
      </c>
      <c r="B22">
        <v>3372231.46</v>
      </c>
      <c r="C22">
        <v>67.44</v>
      </c>
      <c r="D22">
        <v>1.64</v>
      </c>
      <c r="E22">
        <v>9.11</v>
      </c>
      <c r="F22">
        <v>556.94000000000005</v>
      </c>
      <c r="G22">
        <v>-293254.76</v>
      </c>
      <c r="H22">
        <v>-99.55</v>
      </c>
      <c r="I22">
        <v>-690962.26</v>
      </c>
      <c r="J22">
        <v>-8.0299999999999994</v>
      </c>
      <c r="K22">
        <v>4.88</v>
      </c>
      <c r="L22">
        <v>1.1399999999999999</v>
      </c>
      <c r="M22">
        <v>69.39</v>
      </c>
      <c r="N22">
        <v>1.26</v>
      </c>
      <c r="O22">
        <v>1.53</v>
      </c>
      <c r="P22">
        <v>281137.08</v>
      </c>
      <c r="Q22">
        <v>2.64</v>
      </c>
      <c r="R22">
        <v>1.85</v>
      </c>
      <c r="S22">
        <v>2</v>
      </c>
      <c r="T22">
        <v>1.72</v>
      </c>
      <c r="U22">
        <v>1.3599999999999999E-2</v>
      </c>
      <c r="V22">
        <v>1298</v>
      </c>
      <c r="W22">
        <v>2598.02</v>
      </c>
      <c r="X22">
        <v>4.9400000000000004</v>
      </c>
      <c r="Y22">
        <v>85.87</v>
      </c>
      <c r="Z22">
        <v>586</v>
      </c>
      <c r="AA22">
        <v>45.15</v>
      </c>
      <c r="AB22">
        <v>16419087.24</v>
      </c>
      <c r="AC22">
        <v>28018.92</v>
      </c>
      <c r="AD22">
        <v>39.700000000000003</v>
      </c>
      <c r="AE22">
        <v>139.55000000000001</v>
      </c>
      <c r="AF22">
        <v>712</v>
      </c>
      <c r="AG22">
        <v>54.85</v>
      </c>
      <c r="AH22">
        <v>-13046855.779999999</v>
      </c>
      <c r="AI22">
        <v>-18324.240000000002</v>
      </c>
      <c r="AJ22">
        <v>-23.67</v>
      </c>
      <c r="AK22">
        <v>41.68</v>
      </c>
      <c r="AL22">
        <v>1.0999999999999999E-2</v>
      </c>
    </row>
    <row r="23" spans="1:38">
      <c r="A23">
        <v>2</v>
      </c>
      <c r="B23">
        <v>2564919.06</v>
      </c>
      <c r="C23">
        <v>51.3</v>
      </c>
      <c r="D23">
        <v>1.81</v>
      </c>
      <c r="E23">
        <v>7.25</v>
      </c>
      <c r="F23">
        <v>400.73</v>
      </c>
      <c r="G23">
        <v>-359539.8</v>
      </c>
      <c r="H23">
        <v>-99.1</v>
      </c>
      <c r="I23">
        <v>-418613.18</v>
      </c>
      <c r="J23">
        <v>-7.29</v>
      </c>
      <c r="K23">
        <v>6.13</v>
      </c>
      <c r="L23">
        <v>0.99</v>
      </c>
      <c r="M23">
        <v>54.95</v>
      </c>
      <c r="N23">
        <v>1.32</v>
      </c>
      <c r="O23">
        <v>1.46</v>
      </c>
      <c r="P23">
        <v>304260.15000000002</v>
      </c>
      <c r="Q23">
        <v>1.61</v>
      </c>
      <c r="R23">
        <v>2.2200000000000002</v>
      </c>
      <c r="S23">
        <v>0.84</v>
      </c>
      <c r="T23">
        <v>1.26</v>
      </c>
      <c r="U23">
        <v>8.3000000000000001E-3</v>
      </c>
      <c r="V23">
        <v>638</v>
      </c>
      <c r="W23">
        <v>4020.25</v>
      </c>
      <c r="X23">
        <v>6.84</v>
      </c>
      <c r="Y23">
        <v>172.84</v>
      </c>
      <c r="Z23">
        <v>303</v>
      </c>
      <c r="AA23">
        <v>47.49</v>
      </c>
      <c r="AB23">
        <v>10660633.220000001</v>
      </c>
      <c r="AC23">
        <v>35183.61</v>
      </c>
      <c r="AD23">
        <v>53.28</v>
      </c>
      <c r="AE23">
        <v>273.41000000000003</v>
      </c>
      <c r="AF23">
        <v>335</v>
      </c>
      <c r="AG23">
        <v>52.51</v>
      </c>
      <c r="AH23">
        <v>-8095714.1600000001</v>
      </c>
      <c r="AI23">
        <v>-24166.31</v>
      </c>
      <c r="AJ23">
        <v>-35.159999999999997</v>
      </c>
      <c r="AK23">
        <v>81.88</v>
      </c>
      <c r="AL23">
        <v>5.0000000000000001E-3</v>
      </c>
    </row>
    <row r="24" spans="1:38">
      <c r="A24">
        <v>7</v>
      </c>
      <c r="B24">
        <v>3154046.39</v>
      </c>
      <c r="C24">
        <v>63.08</v>
      </c>
      <c r="D24">
        <v>1.55</v>
      </c>
      <c r="E24">
        <v>8.6199999999999992</v>
      </c>
      <c r="F24">
        <v>555.32000000000005</v>
      </c>
      <c r="G24">
        <v>-346897.13</v>
      </c>
      <c r="H24">
        <v>-99.43</v>
      </c>
      <c r="I24">
        <v>-563129.77</v>
      </c>
      <c r="J24">
        <v>-9.52</v>
      </c>
      <c r="K24">
        <v>5.6</v>
      </c>
      <c r="L24">
        <v>0.91</v>
      </c>
      <c r="M24">
        <v>58.36</v>
      </c>
      <c r="N24">
        <v>1.24</v>
      </c>
      <c r="O24">
        <v>1.62</v>
      </c>
      <c r="P24">
        <v>402580.64</v>
      </c>
      <c r="Q24">
        <v>1.54</v>
      </c>
      <c r="R24">
        <v>2.42</v>
      </c>
      <c r="S24">
        <v>1.33</v>
      </c>
      <c r="T24">
        <v>1.39</v>
      </c>
      <c r="U24">
        <v>7.9000000000000008E-3</v>
      </c>
      <c r="V24">
        <v>1786</v>
      </c>
      <c r="W24">
        <v>1765.98</v>
      </c>
      <c r="X24">
        <v>3.12</v>
      </c>
      <c r="Y24">
        <v>62.64</v>
      </c>
      <c r="Z24">
        <v>773</v>
      </c>
      <c r="AA24">
        <v>43.28</v>
      </c>
      <c r="AB24">
        <v>16375593.779999999</v>
      </c>
      <c r="AC24">
        <v>21184.47</v>
      </c>
      <c r="AD24">
        <v>34.43</v>
      </c>
      <c r="AE24">
        <v>103.43</v>
      </c>
      <c r="AF24">
        <v>1013</v>
      </c>
      <c r="AG24">
        <v>56.72</v>
      </c>
      <c r="AH24">
        <v>-13221547.390000001</v>
      </c>
      <c r="AI24">
        <v>-13051.87</v>
      </c>
      <c r="AJ24">
        <v>-20.77</v>
      </c>
      <c r="AK24">
        <v>31.52</v>
      </c>
      <c r="AL24">
        <v>1.4999999999999999E-2</v>
      </c>
    </row>
    <row r="25" spans="1:38">
      <c r="A25">
        <v>8</v>
      </c>
      <c r="B25">
        <v>2925357.94</v>
      </c>
      <c r="C25">
        <v>58.51</v>
      </c>
      <c r="D25">
        <v>1.54</v>
      </c>
      <c r="E25">
        <v>8.1</v>
      </c>
      <c r="F25">
        <v>524.61</v>
      </c>
      <c r="G25">
        <v>-346897.13</v>
      </c>
      <c r="H25">
        <v>-99.2</v>
      </c>
      <c r="I25">
        <v>-583303.84</v>
      </c>
      <c r="J25">
        <v>-9.77</v>
      </c>
      <c r="K25">
        <v>5.0199999999999996</v>
      </c>
      <c r="L25">
        <v>0.83</v>
      </c>
      <c r="M25">
        <v>53.7</v>
      </c>
      <c r="N25">
        <v>1.21</v>
      </c>
      <c r="O25">
        <v>1.64</v>
      </c>
      <c r="P25">
        <v>372953.74</v>
      </c>
      <c r="Q25">
        <v>1.51</v>
      </c>
      <c r="R25">
        <v>2.16</v>
      </c>
      <c r="S25">
        <v>1.25</v>
      </c>
      <c r="T25">
        <v>1.18</v>
      </c>
      <c r="U25">
        <v>7.7999999999999996E-3</v>
      </c>
      <c r="V25">
        <v>2024</v>
      </c>
      <c r="W25">
        <v>1445.33</v>
      </c>
      <c r="X25">
        <v>2.39</v>
      </c>
      <c r="Y25">
        <v>55.41</v>
      </c>
      <c r="Z25">
        <v>857</v>
      </c>
      <c r="AA25">
        <v>42.34</v>
      </c>
      <c r="AB25">
        <v>17089673.41</v>
      </c>
      <c r="AC25">
        <v>19941.28</v>
      </c>
      <c r="AD25">
        <v>32.72</v>
      </c>
      <c r="AE25">
        <v>92.69</v>
      </c>
      <c r="AF25">
        <v>1167</v>
      </c>
      <c r="AG25">
        <v>57.66</v>
      </c>
      <c r="AH25">
        <v>-14164315.460000001</v>
      </c>
      <c r="AI25">
        <v>-12137.37</v>
      </c>
      <c r="AJ25">
        <v>-19.88</v>
      </c>
      <c r="AK25">
        <v>28.03</v>
      </c>
      <c r="AL25">
        <v>1.7000000000000001E-2</v>
      </c>
    </row>
    <row r="26" spans="1:38">
      <c r="A26">
        <v>9</v>
      </c>
      <c r="B26">
        <v>2930914.63</v>
      </c>
      <c r="C26">
        <v>58.62</v>
      </c>
      <c r="D26">
        <v>1.53</v>
      </c>
      <c r="E26">
        <v>8.1199999999999992</v>
      </c>
      <c r="F26">
        <v>528.79</v>
      </c>
      <c r="G26">
        <v>-190284</v>
      </c>
      <c r="H26">
        <v>-99.08</v>
      </c>
      <c r="I26">
        <v>-594751.84</v>
      </c>
      <c r="J26">
        <v>-10.02</v>
      </c>
      <c r="K26">
        <v>4.93</v>
      </c>
      <c r="L26">
        <v>0.81</v>
      </c>
      <c r="M26">
        <v>52.76</v>
      </c>
      <c r="N26">
        <v>1.19</v>
      </c>
      <c r="O26">
        <v>1.69</v>
      </c>
      <c r="P26">
        <v>436660.33</v>
      </c>
      <c r="Q26">
        <v>1.47</v>
      </c>
      <c r="R26">
        <v>2.42</v>
      </c>
      <c r="S26">
        <v>1.1200000000000001</v>
      </c>
      <c r="T26">
        <v>0.83</v>
      </c>
      <c r="U26">
        <v>7.6E-3</v>
      </c>
      <c r="V26">
        <v>2271</v>
      </c>
      <c r="W26">
        <v>1290.58</v>
      </c>
      <c r="X26">
        <v>1.55</v>
      </c>
      <c r="Y26">
        <v>49.47</v>
      </c>
      <c r="Z26">
        <v>939</v>
      </c>
      <c r="AA26">
        <v>41.35</v>
      </c>
      <c r="AB26">
        <v>18407123.629999999</v>
      </c>
      <c r="AC26">
        <v>19602.900000000001</v>
      </c>
      <c r="AD26">
        <v>31.12</v>
      </c>
      <c r="AE26">
        <v>84.26</v>
      </c>
      <c r="AF26">
        <v>1332</v>
      </c>
      <c r="AG26">
        <v>58.65</v>
      </c>
      <c r="AH26">
        <v>-15476209</v>
      </c>
      <c r="AI26">
        <v>-11618.78</v>
      </c>
      <c r="AJ26">
        <v>-19.29</v>
      </c>
      <c r="AK26">
        <v>24.95</v>
      </c>
      <c r="AL26">
        <v>1.9E-2</v>
      </c>
    </row>
    <row r="27" spans="1:38">
      <c r="A27">
        <v>1</v>
      </c>
      <c r="B27">
        <v>2532336.54</v>
      </c>
      <c r="C27">
        <v>50.65</v>
      </c>
      <c r="D27">
        <v>1.96</v>
      </c>
      <c r="E27">
        <v>7.18</v>
      </c>
      <c r="F27">
        <v>366.81</v>
      </c>
      <c r="G27">
        <v>-573313.88</v>
      </c>
      <c r="H27">
        <v>-99.88</v>
      </c>
      <c r="I27">
        <v>-573313.88</v>
      </c>
      <c r="J27">
        <v>-9.09</v>
      </c>
      <c r="K27">
        <v>4.42</v>
      </c>
      <c r="L27">
        <v>0.79</v>
      </c>
      <c r="M27">
        <v>40.36</v>
      </c>
      <c r="N27">
        <v>1.39</v>
      </c>
      <c r="O27">
        <v>1.4</v>
      </c>
      <c r="P27">
        <v>229697.42</v>
      </c>
      <c r="Q27">
        <v>2.44</v>
      </c>
      <c r="R27">
        <v>2.5</v>
      </c>
      <c r="S27">
        <v>0.71</v>
      </c>
      <c r="T27">
        <v>0.98</v>
      </c>
      <c r="U27">
        <v>1.2500000000000001E-2</v>
      </c>
      <c r="V27">
        <v>410</v>
      </c>
      <c r="W27">
        <v>6176.43</v>
      </c>
      <c r="X27">
        <v>8.24</v>
      </c>
      <c r="Y27">
        <v>267.88</v>
      </c>
      <c r="Z27">
        <v>204</v>
      </c>
      <c r="AA27">
        <v>49.76</v>
      </c>
      <c r="AB27">
        <v>9039398.3599999994</v>
      </c>
      <c r="AC27">
        <v>44310.78</v>
      </c>
      <c r="AD27">
        <v>63.69</v>
      </c>
      <c r="AE27">
        <v>412.35</v>
      </c>
      <c r="AF27">
        <v>206</v>
      </c>
      <c r="AG27">
        <v>50.24</v>
      </c>
      <c r="AH27">
        <v>-6507061.8300000001</v>
      </c>
      <c r="AI27">
        <v>-31587.68</v>
      </c>
      <c r="AJ27">
        <v>-46.67</v>
      </c>
      <c r="AK27">
        <v>124.81</v>
      </c>
      <c r="AL27">
        <v>3.0000000000000001E-3</v>
      </c>
    </row>
    <row r="28" spans="1:38">
      <c r="A28">
        <v>3</v>
      </c>
      <c r="B28">
        <v>2261702.16</v>
      </c>
      <c r="C28">
        <v>45.23</v>
      </c>
      <c r="D28">
        <v>1.74</v>
      </c>
      <c r="E28">
        <v>6.52</v>
      </c>
      <c r="F28">
        <v>374.88</v>
      </c>
      <c r="G28">
        <v>-363297</v>
      </c>
      <c r="H28">
        <v>-99.83</v>
      </c>
      <c r="I28">
        <v>-534240.19999999995</v>
      </c>
      <c r="J28">
        <v>-8.49</v>
      </c>
      <c r="K28">
        <v>4.2300000000000004</v>
      </c>
      <c r="L28">
        <v>0.77</v>
      </c>
      <c r="M28">
        <v>44.14</v>
      </c>
      <c r="N28">
        <v>1.22</v>
      </c>
      <c r="O28">
        <v>1.47</v>
      </c>
      <c r="P28">
        <v>190879.69</v>
      </c>
      <c r="Q28">
        <v>2.2400000000000002</v>
      </c>
      <c r="R28">
        <v>1.99</v>
      </c>
      <c r="S28">
        <v>0.56000000000000005</v>
      </c>
      <c r="T28">
        <v>1.1000000000000001</v>
      </c>
      <c r="U28">
        <v>1.15E-2</v>
      </c>
      <c r="V28">
        <v>873</v>
      </c>
      <c r="W28">
        <v>2590.7199999999998</v>
      </c>
      <c r="X28">
        <v>4.8</v>
      </c>
      <c r="Y28">
        <v>126.99</v>
      </c>
      <c r="Z28">
        <v>396</v>
      </c>
      <c r="AA28">
        <v>45.36</v>
      </c>
      <c r="AB28">
        <v>12351070.609999999</v>
      </c>
      <c r="AC28">
        <v>31189.57</v>
      </c>
      <c r="AD28">
        <v>48.32</v>
      </c>
      <c r="AE28">
        <v>206.73</v>
      </c>
      <c r="AF28">
        <v>477</v>
      </c>
      <c r="AG28">
        <v>54.64</v>
      </c>
      <c r="AH28">
        <v>-10089368.439999999</v>
      </c>
      <c r="AI28">
        <v>-21151.72</v>
      </c>
      <c r="AJ28">
        <v>-31.33</v>
      </c>
      <c r="AK28">
        <v>60.79</v>
      </c>
      <c r="AL28">
        <v>7.0000000000000001E-3</v>
      </c>
    </row>
    <row r="29" spans="1:38">
      <c r="A29">
        <v>6</v>
      </c>
      <c r="B29">
        <v>3016569.42</v>
      </c>
      <c r="C29">
        <v>60.33</v>
      </c>
      <c r="D29">
        <v>1.59</v>
      </c>
      <c r="E29">
        <v>8.31</v>
      </c>
      <c r="F29">
        <v>522.53</v>
      </c>
      <c r="G29">
        <v>-388961.1</v>
      </c>
      <c r="H29">
        <v>-94.99</v>
      </c>
      <c r="I29">
        <v>-710421.82</v>
      </c>
      <c r="J29">
        <v>-10.76</v>
      </c>
      <c r="K29">
        <v>4.25</v>
      </c>
      <c r="L29">
        <v>0.77</v>
      </c>
      <c r="M29">
        <v>48.54</v>
      </c>
      <c r="N29">
        <v>1.23</v>
      </c>
      <c r="O29">
        <v>1.57</v>
      </c>
      <c r="P29">
        <v>250685.46</v>
      </c>
      <c r="Q29">
        <v>2.67</v>
      </c>
      <c r="R29">
        <v>1.96</v>
      </c>
      <c r="S29">
        <v>1.49</v>
      </c>
      <c r="T29">
        <v>1.57</v>
      </c>
      <c r="U29">
        <v>1.37E-2</v>
      </c>
      <c r="V29">
        <v>1540</v>
      </c>
      <c r="W29">
        <v>1958.81</v>
      </c>
      <c r="X29">
        <v>4.01</v>
      </c>
      <c r="Y29">
        <v>72.5</v>
      </c>
      <c r="Z29">
        <v>676</v>
      </c>
      <c r="AA29">
        <v>43.9</v>
      </c>
      <c r="AB29">
        <v>16304974.970000001</v>
      </c>
      <c r="AC29">
        <v>24119.79</v>
      </c>
      <c r="AD29">
        <v>37.130000000000003</v>
      </c>
      <c r="AE29">
        <v>118.51</v>
      </c>
      <c r="AF29">
        <v>864</v>
      </c>
      <c r="AG29">
        <v>56.1</v>
      </c>
      <c r="AH29">
        <v>-13288405.550000001</v>
      </c>
      <c r="AI29">
        <v>-15380.1</v>
      </c>
      <c r="AJ29">
        <v>-21.9</v>
      </c>
      <c r="AK29">
        <v>36.5</v>
      </c>
      <c r="AL29">
        <v>1.2999999999999999E-2</v>
      </c>
    </row>
    <row r="30" spans="1:38">
      <c r="A30">
        <v>4</v>
      </c>
      <c r="B30">
        <v>2826501.36</v>
      </c>
      <c r="C30">
        <v>56.53</v>
      </c>
      <c r="D30">
        <v>1.67</v>
      </c>
      <c r="E30">
        <v>7.87</v>
      </c>
      <c r="F30">
        <v>470.95</v>
      </c>
      <c r="G30">
        <v>-363297</v>
      </c>
      <c r="H30">
        <v>-99.07</v>
      </c>
      <c r="I30">
        <v>-659344.46</v>
      </c>
      <c r="J30">
        <v>-10.77</v>
      </c>
      <c r="K30">
        <v>4.29</v>
      </c>
      <c r="L30">
        <v>0.73</v>
      </c>
      <c r="M30">
        <v>43.75</v>
      </c>
      <c r="N30">
        <v>1.26</v>
      </c>
      <c r="O30">
        <v>1.54</v>
      </c>
      <c r="P30">
        <v>328862.38</v>
      </c>
      <c r="Q30">
        <v>1.51</v>
      </c>
      <c r="R30">
        <v>2.73</v>
      </c>
      <c r="S30">
        <v>0.9</v>
      </c>
      <c r="T30">
        <v>1.52</v>
      </c>
      <c r="U30">
        <v>7.7999999999999996E-3</v>
      </c>
      <c r="V30">
        <v>1090</v>
      </c>
      <c r="W30">
        <v>2593.12</v>
      </c>
      <c r="X30">
        <v>5.22</v>
      </c>
      <c r="Y30">
        <v>101.98</v>
      </c>
      <c r="Z30">
        <v>491</v>
      </c>
      <c r="AA30">
        <v>45.05</v>
      </c>
      <c r="AB30">
        <v>13738761</v>
      </c>
      <c r="AC30">
        <v>27981.18</v>
      </c>
      <c r="AD30">
        <v>43.89</v>
      </c>
      <c r="AE30">
        <v>167.3</v>
      </c>
      <c r="AF30">
        <v>599</v>
      </c>
      <c r="AG30">
        <v>54.95</v>
      </c>
      <c r="AH30">
        <v>-10912259.640000001</v>
      </c>
      <c r="AI30">
        <v>-18217.46</v>
      </c>
      <c r="AJ30">
        <v>-26.48</v>
      </c>
      <c r="AK30">
        <v>48.43</v>
      </c>
      <c r="AL30">
        <v>8.9999999999999993E-3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0"/>
  <sheetViews>
    <sheetView workbookViewId="0">
      <selection activeCell="F5" sqref="F5:F13"/>
    </sheetView>
  </sheetViews>
  <sheetFormatPr defaultRowHeight="15"/>
  <cols>
    <col min="2" max="2" width="10.7109375" bestFit="1" customWidth="1"/>
    <col min="6" max="8" width="12.7109375" customWidth="1"/>
  </cols>
  <sheetData>
    <row r="1" spans="1:8">
      <c r="A1" s="31" t="s">
        <v>361</v>
      </c>
    </row>
    <row r="2" spans="1:8">
      <c r="A2" t="s">
        <v>362</v>
      </c>
    </row>
    <row r="4" spans="1:8">
      <c r="A4" t="s">
        <v>354</v>
      </c>
      <c r="B4" s="1">
        <v>40544</v>
      </c>
      <c r="E4" s="31" t="s">
        <v>360</v>
      </c>
      <c r="F4" s="31" t="s">
        <v>271</v>
      </c>
      <c r="G4" s="31" t="s">
        <v>328</v>
      </c>
      <c r="H4" s="31" t="s">
        <v>359</v>
      </c>
    </row>
    <row r="5" spans="1:8">
      <c r="A5" t="s">
        <v>355</v>
      </c>
      <c r="B5" s="1">
        <v>42735</v>
      </c>
      <c r="E5" s="30">
        <v>3.0000000000000001E-3</v>
      </c>
      <c r="F5" s="30">
        <f>AVERAGEIF($AL$22:$AL$42,E5,$E$22:$E$42)</f>
        <v>5.42</v>
      </c>
      <c r="G5" s="30">
        <f t="shared" ref="G5:G12" si="0">AVERAGEIF($AL$22:$AL$42,E5,$L$22:$L$42)</f>
        <v>0.44</v>
      </c>
      <c r="H5" s="30">
        <f>AVERAGEIF($AL$22:$AL$42,E5,$X$22:$X$42)</f>
        <v>6.32</v>
      </c>
    </row>
    <row r="6" spans="1:8">
      <c r="E6" s="30">
        <f>E5+0.002</f>
        <v>5.0000000000000001E-3</v>
      </c>
      <c r="F6" s="30">
        <f t="shared" ref="F6:F12" si="1">AVERAGEIF($AL$22:$AL$42,E6,$E$22:$E$42)</f>
        <v>7.58</v>
      </c>
      <c r="G6" s="30">
        <f t="shared" si="0"/>
        <v>0.87</v>
      </c>
      <c r="H6" s="30">
        <f t="shared" ref="H6:H12" si="2">AVERAGEIF($AL$22:$AL$42,E6,$X$22:$X$42)</f>
        <v>7.46</v>
      </c>
    </row>
    <row r="7" spans="1:8">
      <c r="A7" t="s">
        <v>356</v>
      </c>
      <c r="B7" s="32">
        <v>0.01</v>
      </c>
      <c r="E7" s="41">
        <f t="shared" ref="E7:E13" si="3">E6+0.002</f>
        <v>7.0000000000000001E-3</v>
      </c>
      <c r="F7" s="41">
        <f t="shared" si="1"/>
        <v>7.79</v>
      </c>
      <c r="G7" s="41">
        <f t="shared" si="0"/>
        <v>0.8</v>
      </c>
      <c r="H7" s="41">
        <f t="shared" si="2"/>
        <v>3.67</v>
      </c>
    </row>
    <row r="8" spans="1:8">
      <c r="A8" t="s">
        <v>357</v>
      </c>
      <c r="B8" s="30" t="s">
        <v>358</v>
      </c>
      <c r="E8" s="33">
        <f t="shared" si="3"/>
        <v>9.0000000000000011E-3</v>
      </c>
      <c r="F8" s="33">
        <f t="shared" si="1"/>
        <v>10.48</v>
      </c>
      <c r="G8" s="33">
        <f t="shared" si="0"/>
        <v>1.61</v>
      </c>
      <c r="H8" s="33">
        <f t="shared" si="2"/>
        <v>4.6100000000000003</v>
      </c>
    </row>
    <row r="9" spans="1:8">
      <c r="E9" s="33">
        <f t="shared" si="3"/>
        <v>1.1000000000000001E-2</v>
      </c>
      <c r="F9" s="33">
        <f t="shared" si="1"/>
        <v>10.5</v>
      </c>
      <c r="G9" s="33">
        <f t="shared" si="0"/>
        <v>1.64</v>
      </c>
      <c r="H9" s="33">
        <f t="shared" si="2"/>
        <v>4.1399999999999997</v>
      </c>
    </row>
    <row r="10" spans="1:8">
      <c r="E10" s="30">
        <f t="shared" si="3"/>
        <v>1.3000000000000001E-2</v>
      </c>
      <c r="F10" s="30">
        <f t="shared" si="1"/>
        <v>7.07</v>
      </c>
      <c r="G10" s="30">
        <f t="shared" si="0"/>
        <v>0.7</v>
      </c>
      <c r="H10" s="30">
        <f t="shared" si="2"/>
        <v>3</v>
      </c>
    </row>
    <row r="11" spans="1:8">
      <c r="E11" s="30">
        <f t="shared" si="3"/>
        <v>1.5000000000000001E-2</v>
      </c>
      <c r="F11" s="30">
        <f t="shared" si="1"/>
        <v>8.49</v>
      </c>
      <c r="G11" s="30">
        <f t="shared" si="0"/>
        <v>1.1100000000000001</v>
      </c>
      <c r="H11" s="30">
        <f t="shared" si="2"/>
        <v>3.01</v>
      </c>
    </row>
    <row r="12" spans="1:8">
      <c r="E12" s="30">
        <f t="shared" si="3"/>
        <v>1.7000000000000001E-2</v>
      </c>
      <c r="F12" s="30">
        <f t="shared" si="1"/>
        <v>6.32</v>
      </c>
      <c r="G12" s="30">
        <f t="shared" si="0"/>
        <v>0.68</v>
      </c>
      <c r="H12" s="30">
        <f t="shared" si="2"/>
        <v>2.2999999999999998</v>
      </c>
    </row>
    <row r="13" spans="1:8">
      <c r="E13" s="30">
        <f t="shared" si="3"/>
        <v>1.9000000000000003E-2</v>
      </c>
      <c r="F13" s="30">
        <f t="shared" ref="F13" si="4">AVERAGEIF($AL$22:$AL$42,E13,$E$22:$E$42)</f>
        <v>5.7</v>
      </c>
      <c r="G13" s="30">
        <f t="shared" ref="G13" si="5">AVERAGEIF($AL$22:$AL$42,E13,$L$22:$L$42)</f>
        <v>0.47</v>
      </c>
      <c r="H13" s="30">
        <f t="shared" ref="H13" si="6">AVERAGEIF($AL$22:$AL$42,E13,$X$22:$X$42)</f>
        <v>1.78</v>
      </c>
    </row>
    <row r="14" spans="1:8">
      <c r="E14" s="30"/>
      <c r="F14" s="30"/>
      <c r="G14" s="30"/>
      <c r="H14" s="30"/>
    </row>
    <row r="15" spans="1:8">
      <c r="E15" s="30"/>
      <c r="F15" s="30"/>
      <c r="G15" s="30"/>
      <c r="H15" s="30"/>
    </row>
    <row r="16" spans="1:8">
      <c r="E16" s="30"/>
      <c r="F16" s="30"/>
      <c r="G16" s="30"/>
      <c r="H16" s="30"/>
    </row>
    <row r="17" spans="1:38">
      <c r="E17" s="30"/>
      <c r="F17" s="30"/>
      <c r="G17" s="30"/>
      <c r="H17" s="30"/>
    </row>
    <row r="18" spans="1:38">
      <c r="E18" s="30"/>
      <c r="F18" s="30"/>
      <c r="G18" s="30"/>
      <c r="H18" s="30"/>
    </row>
    <row r="19" spans="1:38">
      <c r="E19" s="30"/>
      <c r="F19" s="30"/>
      <c r="G19" s="30"/>
      <c r="H19" s="30"/>
    </row>
    <row r="21" spans="1:38">
      <c r="A21" t="s">
        <v>318</v>
      </c>
      <c r="B21" t="s">
        <v>319</v>
      </c>
      <c r="C21" t="s">
        <v>320</v>
      </c>
      <c r="D21" t="s">
        <v>321</v>
      </c>
      <c r="E21" t="s">
        <v>271</v>
      </c>
      <c r="F21" t="s">
        <v>322</v>
      </c>
      <c r="G21" t="s">
        <v>323</v>
      </c>
      <c r="H21" t="s">
        <v>324</v>
      </c>
      <c r="I21" t="s">
        <v>325</v>
      </c>
      <c r="J21" t="s">
        <v>326</v>
      </c>
      <c r="K21" t="s">
        <v>327</v>
      </c>
      <c r="L21" t="s">
        <v>328</v>
      </c>
      <c r="M21" t="s">
        <v>329</v>
      </c>
      <c r="N21" t="s">
        <v>330</v>
      </c>
      <c r="O21" t="s">
        <v>331</v>
      </c>
      <c r="P21" t="s">
        <v>332</v>
      </c>
      <c r="Q21" t="s">
        <v>333</v>
      </c>
      <c r="R21" t="s">
        <v>334</v>
      </c>
      <c r="S21" t="s">
        <v>335</v>
      </c>
      <c r="T21" t="s">
        <v>336</v>
      </c>
      <c r="U21" t="s">
        <v>337</v>
      </c>
      <c r="V21" t="s">
        <v>338</v>
      </c>
      <c r="W21" t="s">
        <v>339</v>
      </c>
      <c r="X21" t="s">
        <v>340</v>
      </c>
      <c r="Y21" t="s">
        <v>341</v>
      </c>
      <c r="Z21" t="s">
        <v>342</v>
      </c>
      <c r="AA21" t="s">
        <v>343</v>
      </c>
      <c r="AB21" t="s">
        <v>344</v>
      </c>
      <c r="AC21" t="s">
        <v>345</v>
      </c>
      <c r="AD21" t="s">
        <v>346</v>
      </c>
      <c r="AE21" t="s">
        <v>347</v>
      </c>
      <c r="AF21" t="s">
        <v>348</v>
      </c>
      <c r="AG21" t="s">
        <v>349</v>
      </c>
      <c r="AH21" t="s">
        <v>350</v>
      </c>
      <c r="AI21" t="s">
        <v>351</v>
      </c>
      <c r="AJ21" t="s">
        <v>352</v>
      </c>
      <c r="AK21" t="s">
        <v>353</v>
      </c>
      <c r="AL21" t="s">
        <v>289</v>
      </c>
    </row>
    <row r="22" spans="1:38">
      <c r="A22">
        <v>5</v>
      </c>
      <c r="B22">
        <v>4096746.87</v>
      </c>
      <c r="C22">
        <v>81.93</v>
      </c>
      <c r="D22">
        <v>1.75</v>
      </c>
      <c r="E22">
        <v>10.5</v>
      </c>
      <c r="F22">
        <v>600</v>
      </c>
      <c r="G22">
        <v>-203669.02</v>
      </c>
      <c r="H22">
        <v>-97.63</v>
      </c>
      <c r="I22">
        <v>-569113.24</v>
      </c>
      <c r="J22">
        <v>-6.4</v>
      </c>
      <c r="K22">
        <v>7.2</v>
      </c>
      <c r="L22">
        <v>1.64</v>
      </c>
      <c r="M22">
        <v>93.74</v>
      </c>
      <c r="N22">
        <v>1.28</v>
      </c>
      <c r="O22">
        <v>1.58</v>
      </c>
      <c r="P22">
        <v>292313.64</v>
      </c>
      <c r="Q22">
        <v>2.78</v>
      </c>
      <c r="R22">
        <v>2.02</v>
      </c>
      <c r="S22">
        <v>2.5299999999999998</v>
      </c>
      <c r="T22">
        <v>1.1499999999999999</v>
      </c>
      <c r="U22">
        <v>1.44E-2</v>
      </c>
      <c r="V22">
        <v>1304</v>
      </c>
      <c r="W22">
        <v>3141.68</v>
      </c>
      <c r="X22">
        <v>4.1399999999999997</v>
      </c>
      <c r="Y22">
        <v>86.79</v>
      </c>
      <c r="Z22">
        <v>585</v>
      </c>
      <c r="AA22">
        <v>44.86</v>
      </c>
      <c r="AB22">
        <v>18480813.469999999</v>
      </c>
      <c r="AC22">
        <v>31591.13</v>
      </c>
      <c r="AD22">
        <v>40.42</v>
      </c>
      <c r="AE22">
        <v>142.46</v>
      </c>
      <c r="AF22">
        <v>719</v>
      </c>
      <c r="AG22">
        <v>55.14</v>
      </c>
      <c r="AH22">
        <v>-14384066.59</v>
      </c>
      <c r="AI22">
        <v>-20005.66</v>
      </c>
      <c r="AJ22">
        <v>-25.37</v>
      </c>
      <c r="AK22">
        <v>41.49</v>
      </c>
      <c r="AL22">
        <v>1.0999999999999999E-2</v>
      </c>
    </row>
    <row r="23" spans="1:38">
      <c r="A23">
        <v>4</v>
      </c>
      <c r="B23">
        <v>4086656.15</v>
      </c>
      <c r="C23">
        <v>81.73</v>
      </c>
      <c r="D23">
        <v>1.78</v>
      </c>
      <c r="E23">
        <v>10.48</v>
      </c>
      <c r="F23">
        <v>587.28</v>
      </c>
      <c r="G23">
        <v>-260566.42</v>
      </c>
      <c r="H23">
        <v>-96.13</v>
      </c>
      <c r="I23">
        <v>-504945.6</v>
      </c>
      <c r="J23">
        <v>-6.51</v>
      </c>
      <c r="K23">
        <v>8.09</v>
      </c>
      <c r="L23">
        <v>1.61</v>
      </c>
      <c r="M23">
        <v>90.25</v>
      </c>
      <c r="N23">
        <v>1.32</v>
      </c>
      <c r="O23">
        <v>1.58</v>
      </c>
      <c r="P23">
        <v>193479.6</v>
      </c>
      <c r="Q23">
        <v>4.0999999999999996</v>
      </c>
      <c r="R23">
        <v>1.86</v>
      </c>
      <c r="S23">
        <v>2.74</v>
      </c>
      <c r="T23">
        <v>1.01</v>
      </c>
      <c r="U23">
        <v>2.12E-2</v>
      </c>
      <c r="V23">
        <v>1052</v>
      </c>
      <c r="W23">
        <v>3884.65</v>
      </c>
      <c r="X23">
        <v>4.6100000000000003</v>
      </c>
      <c r="Y23">
        <v>107.17</v>
      </c>
      <c r="Z23">
        <v>480</v>
      </c>
      <c r="AA23">
        <v>45.63</v>
      </c>
      <c r="AB23">
        <v>16743261.82</v>
      </c>
      <c r="AC23">
        <v>34881.800000000003</v>
      </c>
      <c r="AD23">
        <v>44.8</v>
      </c>
      <c r="AE23">
        <v>172.64</v>
      </c>
      <c r="AF23">
        <v>572</v>
      </c>
      <c r="AG23">
        <v>54.37</v>
      </c>
      <c r="AH23">
        <v>-12656605.67</v>
      </c>
      <c r="AI23">
        <v>-22126.93</v>
      </c>
      <c r="AJ23">
        <v>-29.11</v>
      </c>
      <c r="AK23">
        <v>52.23</v>
      </c>
      <c r="AL23">
        <v>8.9999999999999993E-3</v>
      </c>
    </row>
    <row r="24" spans="1:38">
      <c r="A24">
        <v>7</v>
      </c>
      <c r="B24">
        <v>3148794.07</v>
      </c>
      <c r="C24">
        <v>62.98</v>
      </c>
      <c r="D24">
        <v>1.68</v>
      </c>
      <c r="E24">
        <v>8.49</v>
      </c>
      <c r="F24">
        <v>506.39</v>
      </c>
      <c r="G24">
        <v>-189121.24</v>
      </c>
      <c r="H24">
        <v>-99.99</v>
      </c>
      <c r="I24">
        <v>-615337.31999999995</v>
      </c>
      <c r="J24">
        <v>-7.62</v>
      </c>
      <c r="K24">
        <v>5.12</v>
      </c>
      <c r="L24">
        <v>1.1100000000000001</v>
      </c>
      <c r="M24">
        <v>66.42</v>
      </c>
      <c r="N24">
        <v>1.19</v>
      </c>
      <c r="O24">
        <v>1.58</v>
      </c>
      <c r="P24">
        <v>223508.78</v>
      </c>
      <c r="Q24">
        <v>2.52</v>
      </c>
      <c r="R24">
        <v>2.4700000000000002</v>
      </c>
      <c r="S24">
        <v>1.25</v>
      </c>
      <c r="T24">
        <v>1.23</v>
      </c>
      <c r="U24">
        <v>1.2999999999999999E-2</v>
      </c>
      <c r="V24">
        <v>1800</v>
      </c>
      <c r="W24">
        <v>1749.33</v>
      </c>
      <c r="X24">
        <v>3.01</v>
      </c>
      <c r="Y24">
        <v>63.12</v>
      </c>
      <c r="Z24">
        <v>774</v>
      </c>
      <c r="AA24">
        <v>43</v>
      </c>
      <c r="AB24">
        <v>19469465.449999999</v>
      </c>
      <c r="AC24">
        <v>25154.35</v>
      </c>
      <c r="AD24">
        <v>34.75</v>
      </c>
      <c r="AE24">
        <v>105.25</v>
      </c>
      <c r="AF24">
        <v>1026</v>
      </c>
      <c r="AG24">
        <v>57</v>
      </c>
      <c r="AH24">
        <v>-16320671.369999999</v>
      </c>
      <c r="AI24">
        <v>-15907.09</v>
      </c>
      <c r="AJ24">
        <v>-20.94</v>
      </c>
      <c r="AK24">
        <v>31.35</v>
      </c>
      <c r="AL24">
        <v>1.4999999999999999E-2</v>
      </c>
    </row>
    <row r="25" spans="1:38">
      <c r="A25">
        <v>2</v>
      </c>
      <c r="B25">
        <v>2749689.16</v>
      </c>
      <c r="C25">
        <v>54.99</v>
      </c>
      <c r="D25">
        <v>1.92</v>
      </c>
      <c r="E25">
        <v>7.58</v>
      </c>
      <c r="F25">
        <v>394.3</v>
      </c>
      <c r="G25">
        <v>-178648.8</v>
      </c>
      <c r="H25">
        <v>-99.85</v>
      </c>
      <c r="I25">
        <v>-730203.79</v>
      </c>
      <c r="J25">
        <v>-8.74</v>
      </c>
      <c r="K25">
        <v>3.77</v>
      </c>
      <c r="L25">
        <v>0.87</v>
      </c>
      <c r="M25">
        <v>45.1</v>
      </c>
      <c r="N25">
        <v>1.3</v>
      </c>
      <c r="O25">
        <v>1.45</v>
      </c>
      <c r="P25">
        <v>240168.09</v>
      </c>
      <c r="Q25">
        <v>2.66</v>
      </c>
      <c r="R25">
        <v>2.31</v>
      </c>
      <c r="S25">
        <v>0.94</v>
      </c>
      <c r="T25">
        <v>1.29</v>
      </c>
      <c r="U25">
        <v>1.37E-2</v>
      </c>
      <c r="V25">
        <v>633</v>
      </c>
      <c r="W25">
        <v>4343.8999999999996</v>
      </c>
      <c r="X25">
        <v>7.46</v>
      </c>
      <c r="Y25">
        <v>177.71</v>
      </c>
      <c r="Z25">
        <v>299</v>
      </c>
      <c r="AA25">
        <v>47.24</v>
      </c>
      <c r="AB25">
        <v>12026352.359999999</v>
      </c>
      <c r="AC25">
        <v>40221.910000000003</v>
      </c>
      <c r="AD25">
        <v>55.87</v>
      </c>
      <c r="AE25">
        <v>279.02</v>
      </c>
      <c r="AF25">
        <v>334</v>
      </c>
      <c r="AG25">
        <v>52.76</v>
      </c>
      <c r="AH25">
        <v>-9276663.1899999995</v>
      </c>
      <c r="AI25">
        <v>-27774.44</v>
      </c>
      <c r="AJ25">
        <v>-35.89</v>
      </c>
      <c r="AK25">
        <v>87.01</v>
      </c>
      <c r="AL25">
        <v>5.0000000000000001E-3</v>
      </c>
    </row>
    <row r="26" spans="1:38">
      <c r="A26">
        <v>3</v>
      </c>
      <c r="B26">
        <v>2839497.42</v>
      </c>
      <c r="C26">
        <v>56.79</v>
      </c>
      <c r="D26">
        <v>1.83</v>
      </c>
      <c r="E26">
        <v>7.79</v>
      </c>
      <c r="F26">
        <v>424.77</v>
      </c>
      <c r="G26">
        <v>-189121.24</v>
      </c>
      <c r="H26">
        <v>-98.9</v>
      </c>
      <c r="I26">
        <v>-814549.9</v>
      </c>
      <c r="J26">
        <v>-9.69</v>
      </c>
      <c r="K26">
        <v>3.49</v>
      </c>
      <c r="L26">
        <v>0.8</v>
      </c>
      <c r="M26">
        <v>43.86</v>
      </c>
      <c r="N26">
        <v>1.25</v>
      </c>
      <c r="O26">
        <v>1.52</v>
      </c>
      <c r="P26">
        <v>278575.84999999998</v>
      </c>
      <c r="Q26">
        <v>2.15</v>
      </c>
      <c r="R26">
        <v>2.78</v>
      </c>
      <c r="S26">
        <v>0.86</v>
      </c>
      <c r="T26">
        <v>0.65</v>
      </c>
      <c r="U26">
        <v>1.11E-2</v>
      </c>
      <c r="V26">
        <v>850</v>
      </c>
      <c r="W26">
        <v>3340.59</v>
      </c>
      <c r="X26">
        <v>3.67</v>
      </c>
      <c r="Y26">
        <v>132.74</v>
      </c>
      <c r="Z26">
        <v>383</v>
      </c>
      <c r="AA26">
        <v>45.06</v>
      </c>
      <c r="AB26">
        <v>14318869.460000001</v>
      </c>
      <c r="AC26">
        <v>37386.080000000002</v>
      </c>
      <c r="AD26">
        <v>49.81</v>
      </c>
      <c r="AE26">
        <v>215.16</v>
      </c>
      <c r="AF26">
        <v>467</v>
      </c>
      <c r="AG26">
        <v>54.94</v>
      </c>
      <c r="AH26">
        <v>-11479372.039999999</v>
      </c>
      <c r="AI26">
        <v>-24581.1</v>
      </c>
      <c r="AJ26">
        <v>-34.18</v>
      </c>
      <c r="AK26">
        <v>65.14</v>
      </c>
      <c r="AL26">
        <v>7.0000000000000001E-3</v>
      </c>
    </row>
    <row r="27" spans="1:38">
      <c r="A27">
        <v>6</v>
      </c>
      <c r="B27">
        <v>2528985.12</v>
      </c>
      <c r="C27">
        <v>50.58</v>
      </c>
      <c r="D27">
        <v>1.7</v>
      </c>
      <c r="E27">
        <v>7.07</v>
      </c>
      <c r="F27">
        <v>415.79</v>
      </c>
      <c r="G27">
        <v>-174573.45</v>
      </c>
      <c r="H27">
        <v>-98.38</v>
      </c>
      <c r="I27">
        <v>-792425.98</v>
      </c>
      <c r="J27">
        <v>-10.11</v>
      </c>
      <c r="K27">
        <v>3.19</v>
      </c>
      <c r="L27">
        <v>0.7</v>
      </c>
      <c r="M27">
        <v>41.11</v>
      </c>
      <c r="N27">
        <v>1.17</v>
      </c>
      <c r="O27">
        <v>1.55</v>
      </c>
      <c r="P27">
        <v>273657.63</v>
      </c>
      <c r="Q27">
        <v>1.95</v>
      </c>
      <c r="R27">
        <v>3.5</v>
      </c>
      <c r="S27">
        <v>0.48</v>
      </c>
      <c r="T27">
        <v>1.07</v>
      </c>
      <c r="U27">
        <v>1.01E-2</v>
      </c>
      <c r="V27">
        <v>1579</v>
      </c>
      <c r="W27">
        <v>1601.64</v>
      </c>
      <c r="X27">
        <v>3</v>
      </c>
      <c r="Y27">
        <v>71.87</v>
      </c>
      <c r="Z27">
        <v>679</v>
      </c>
      <c r="AA27">
        <v>43</v>
      </c>
      <c r="AB27">
        <v>17725401.579999998</v>
      </c>
      <c r="AC27">
        <v>26105.16</v>
      </c>
      <c r="AD27">
        <v>37.43</v>
      </c>
      <c r="AE27">
        <v>120.53</v>
      </c>
      <c r="AF27">
        <v>900</v>
      </c>
      <c r="AG27">
        <v>57</v>
      </c>
      <c r="AH27">
        <v>-15196416.470000001</v>
      </c>
      <c r="AI27">
        <v>-16884.91</v>
      </c>
      <c r="AJ27">
        <v>-22.98</v>
      </c>
      <c r="AK27">
        <v>35.159999999999997</v>
      </c>
      <c r="AL27">
        <v>1.2999999999999999E-2</v>
      </c>
    </row>
    <row r="28" spans="1:38">
      <c r="A28">
        <v>8</v>
      </c>
      <c r="B28">
        <v>2220507.88</v>
      </c>
      <c r="C28">
        <v>44.41</v>
      </c>
      <c r="D28">
        <v>1.63</v>
      </c>
      <c r="E28">
        <v>6.32</v>
      </c>
      <c r="F28">
        <v>386.78</v>
      </c>
      <c r="G28">
        <v>-161284.38</v>
      </c>
      <c r="H28">
        <v>-99.48</v>
      </c>
      <c r="I28">
        <v>-596497.37</v>
      </c>
      <c r="J28">
        <v>-9.2899999999999991</v>
      </c>
      <c r="K28">
        <v>3.72</v>
      </c>
      <c r="L28">
        <v>0.68</v>
      </c>
      <c r="M28">
        <v>41.62</v>
      </c>
      <c r="N28">
        <v>1.1299999999999999</v>
      </c>
      <c r="O28">
        <v>1.63</v>
      </c>
      <c r="P28">
        <v>224187.07</v>
      </c>
      <c r="Q28">
        <v>2.12</v>
      </c>
      <c r="R28">
        <v>3.21</v>
      </c>
      <c r="S28">
        <v>0.28999999999999998</v>
      </c>
      <c r="T28">
        <v>1.01</v>
      </c>
      <c r="U28">
        <v>1.0999999999999999E-2</v>
      </c>
      <c r="V28">
        <v>2073</v>
      </c>
      <c r="W28">
        <v>1071.1600000000001</v>
      </c>
      <c r="X28">
        <v>2.2999999999999998</v>
      </c>
      <c r="Y28">
        <v>54.97</v>
      </c>
      <c r="Z28">
        <v>851</v>
      </c>
      <c r="AA28">
        <v>41.05</v>
      </c>
      <c r="AB28">
        <v>18686301.649999999</v>
      </c>
      <c r="AC28">
        <v>21958.05</v>
      </c>
      <c r="AD28">
        <v>33.33</v>
      </c>
      <c r="AE28">
        <v>94.06</v>
      </c>
      <c r="AF28">
        <v>1222</v>
      </c>
      <c r="AG28">
        <v>58.95</v>
      </c>
      <c r="AH28">
        <v>-16465793.77</v>
      </c>
      <c r="AI28">
        <v>-13474.46</v>
      </c>
      <c r="AJ28">
        <v>-19.32</v>
      </c>
      <c r="AK28">
        <v>27.74</v>
      </c>
      <c r="AL28">
        <v>1.7000000000000001E-2</v>
      </c>
    </row>
    <row r="29" spans="1:38">
      <c r="A29">
        <v>9</v>
      </c>
      <c r="B29">
        <v>1969998.22</v>
      </c>
      <c r="C29">
        <v>39.4</v>
      </c>
      <c r="D29">
        <v>1.62</v>
      </c>
      <c r="E29">
        <v>5.7</v>
      </c>
      <c r="F29">
        <v>352.79</v>
      </c>
      <c r="G29">
        <v>-160025.66</v>
      </c>
      <c r="H29">
        <v>-91.7</v>
      </c>
      <c r="I29">
        <v>-628664.4</v>
      </c>
      <c r="J29">
        <v>-12.25</v>
      </c>
      <c r="K29">
        <v>3.13</v>
      </c>
      <c r="L29">
        <v>0.47</v>
      </c>
      <c r="M29">
        <v>28.79</v>
      </c>
      <c r="N29">
        <v>1.1200000000000001</v>
      </c>
      <c r="O29">
        <v>1.69</v>
      </c>
      <c r="P29">
        <v>164855.6</v>
      </c>
      <c r="Q29">
        <v>2.59</v>
      </c>
      <c r="R29">
        <v>3.69</v>
      </c>
      <c r="S29">
        <v>0.08</v>
      </c>
      <c r="T29">
        <v>0.86</v>
      </c>
      <c r="U29">
        <v>1.34E-2</v>
      </c>
      <c r="V29">
        <v>2330</v>
      </c>
      <c r="W29">
        <v>845.49</v>
      </c>
      <c r="X29">
        <v>1.78</v>
      </c>
      <c r="Y29">
        <v>48.99</v>
      </c>
      <c r="Z29">
        <v>928</v>
      </c>
      <c r="AA29">
        <v>39.83</v>
      </c>
      <c r="AB29">
        <v>18868725.739999998</v>
      </c>
      <c r="AC29">
        <v>20332.68</v>
      </c>
      <c r="AD29">
        <v>32.369999999999997</v>
      </c>
      <c r="AE29">
        <v>85.13</v>
      </c>
      <c r="AF29">
        <v>1402</v>
      </c>
      <c r="AG29">
        <v>60.17</v>
      </c>
      <c r="AH29">
        <v>-16898727.52</v>
      </c>
      <c r="AI29">
        <v>-12053.3</v>
      </c>
      <c r="AJ29">
        <v>-18.46</v>
      </c>
      <c r="AK29">
        <v>25.07</v>
      </c>
      <c r="AL29">
        <v>1.9E-2</v>
      </c>
    </row>
    <row r="30" spans="1:38">
      <c r="A30">
        <v>1</v>
      </c>
      <c r="B30">
        <v>1859291.77</v>
      </c>
      <c r="C30">
        <v>37.19</v>
      </c>
      <c r="D30">
        <v>2.06</v>
      </c>
      <c r="E30">
        <v>5.42</v>
      </c>
      <c r="F30">
        <v>263.18</v>
      </c>
      <c r="G30">
        <v>-192022.46</v>
      </c>
      <c r="H30">
        <v>-98.28</v>
      </c>
      <c r="I30">
        <v>-943938.67</v>
      </c>
      <c r="J30">
        <v>-12.28</v>
      </c>
      <c r="K30">
        <v>1.97</v>
      </c>
      <c r="L30">
        <v>0.44</v>
      </c>
      <c r="M30">
        <v>21.44</v>
      </c>
      <c r="N30">
        <v>1.24</v>
      </c>
      <c r="O30">
        <v>1.35</v>
      </c>
      <c r="P30">
        <v>209141</v>
      </c>
      <c r="Q30">
        <v>2.33</v>
      </c>
      <c r="R30">
        <v>3.37</v>
      </c>
      <c r="S30">
        <v>0</v>
      </c>
      <c r="T30">
        <v>0.81</v>
      </c>
      <c r="U30">
        <v>1.2E-2</v>
      </c>
      <c r="V30">
        <v>423</v>
      </c>
      <c r="W30">
        <v>4395.49</v>
      </c>
      <c r="X30">
        <v>6.32</v>
      </c>
      <c r="Y30">
        <v>264.67</v>
      </c>
      <c r="Z30">
        <v>203</v>
      </c>
      <c r="AA30">
        <v>47.99</v>
      </c>
      <c r="AB30">
        <v>9554008.2799999993</v>
      </c>
      <c r="AC30">
        <v>47064.08</v>
      </c>
      <c r="AD30">
        <v>62.59</v>
      </c>
      <c r="AE30">
        <v>412.19</v>
      </c>
      <c r="AF30">
        <v>220</v>
      </c>
      <c r="AG30">
        <v>52.01</v>
      </c>
      <c r="AH30">
        <v>-7694716.5</v>
      </c>
      <c r="AI30">
        <v>-34975.980000000003</v>
      </c>
      <c r="AJ30">
        <v>-45.6</v>
      </c>
      <c r="AK30">
        <v>128.55000000000001</v>
      </c>
      <c r="AL30">
        <v>3.0000000000000001E-3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7"/>
  <sheetViews>
    <sheetView workbookViewId="0">
      <selection activeCell="B6" sqref="B6"/>
    </sheetView>
  </sheetViews>
  <sheetFormatPr defaultRowHeight="15"/>
  <cols>
    <col min="2" max="2" width="11.140625" bestFit="1" customWidth="1"/>
  </cols>
  <sheetData>
    <row r="3" spans="2:3">
      <c r="B3" s="31" t="s">
        <v>271</v>
      </c>
      <c r="C3" s="3">
        <v>7.2599999999999998E-2</v>
      </c>
    </row>
    <row r="4" spans="2:3">
      <c r="B4" s="31" t="s">
        <v>277</v>
      </c>
      <c r="C4" s="3">
        <v>-6.0600000000000001E-2</v>
      </c>
    </row>
    <row r="5" spans="2:3">
      <c r="B5" s="31" t="s">
        <v>328</v>
      </c>
      <c r="C5">
        <v>1.2</v>
      </c>
    </row>
    <row r="6" spans="2:3">
      <c r="B6" s="31" t="s">
        <v>359</v>
      </c>
      <c r="C6" s="3">
        <v>4.5999999999999999E-2</v>
      </c>
    </row>
    <row r="17" spans="2:15">
      <c r="B17" s="18" t="s">
        <v>300</v>
      </c>
      <c r="C17" s="18" t="s">
        <v>301</v>
      </c>
      <c r="D17" s="18" t="s">
        <v>302</v>
      </c>
      <c r="E17" s="18" t="s">
        <v>303</v>
      </c>
      <c r="F17" s="18" t="s">
        <v>304</v>
      </c>
      <c r="G17" s="18" t="s">
        <v>305</v>
      </c>
      <c r="H17" s="18" t="s">
        <v>306</v>
      </c>
      <c r="I17" s="18" t="s">
        <v>307</v>
      </c>
      <c r="J17" s="18" t="s">
        <v>308</v>
      </c>
      <c r="K17" s="18" t="s">
        <v>309</v>
      </c>
      <c r="L17" s="18" t="s">
        <v>310</v>
      </c>
      <c r="M17" s="18" t="s">
        <v>311</v>
      </c>
      <c r="N17" s="18" t="s">
        <v>312</v>
      </c>
      <c r="O17" s="18" t="s">
        <v>313</v>
      </c>
    </row>
    <row r="18" spans="2:15">
      <c r="B18" s="18">
        <v>2014</v>
      </c>
      <c r="C18" s="27" t="s">
        <v>314</v>
      </c>
      <c r="D18" s="27" t="s">
        <v>314</v>
      </c>
      <c r="E18" s="27" t="s">
        <v>314</v>
      </c>
      <c r="F18" s="27" t="s">
        <v>314</v>
      </c>
      <c r="G18" s="27" t="s">
        <v>314</v>
      </c>
      <c r="H18" s="27" t="s">
        <v>314</v>
      </c>
      <c r="I18" s="27" t="s">
        <v>314</v>
      </c>
      <c r="J18" s="27" t="s">
        <v>314</v>
      </c>
      <c r="K18" s="27" t="s">
        <v>314</v>
      </c>
      <c r="L18" s="27" t="s">
        <v>314</v>
      </c>
      <c r="M18" s="27" t="s">
        <v>314</v>
      </c>
      <c r="N18" s="20">
        <v>-1E-3</v>
      </c>
      <c r="O18" s="28">
        <v>-1E-3</v>
      </c>
    </row>
    <row r="19" spans="2:15">
      <c r="B19" s="23">
        <v>2015</v>
      </c>
      <c r="C19" s="24">
        <v>-1E-3</v>
      </c>
      <c r="D19" s="25">
        <v>0.01</v>
      </c>
      <c r="E19" s="25">
        <v>6.0000000000000001E-3</v>
      </c>
      <c r="F19" s="25">
        <v>0.02</v>
      </c>
      <c r="G19" s="25">
        <v>1E-3</v>
      </c>
      <c r="H19" s="25">
        <v>7.0000000000000001E-3</v>
      </c>
      <c r="I19" s="25">
        <v>1.6E-2</v>
      </c>
      <c r="J19" s="24">
        <v>-4.0000000000000001E-3</v>
      </c>
      <c r="K19" s="25">
        <v>1.2E-2</v>
      </c>
      <c r="L19" s="24">
        <v>-8.9999999999999993E-3</v>
      </c>
      <c r="M19" s="25">
        <v>1.2999999999999999E-2</v>
      </c>
      <c r="N19" s="25">
        <v>8.0000000000000002E-3</v>
      </c>
      <c r="O19" s="26">
        <v>8.2000000000000003E-2</v>
      </c>
    </row>
    <row r="20" spans="2:15">
      <c r="B20" s="18">
        <v>2016</v>
      </c>
      <c r="C20" s="20">
        <v>-3.6999999999999998E-2</v>
      </c>
      <c r="D20" s="19">
        <v>1.9E-2</v>
      </c>
      <c r="E20" s="19">
        <v>5.0000000000000001E-3</v>
      </c>
      <c r="F20" s="19">
        <v>2.5999999999999999E-2</v>
      </c>
      <c r="G20" s="19">
        <v>1E-3</v>
      </c>
      <c r="H20" s="20">
        <v>-2.4E-2</v>
      </c>
      <c r="I20" s="20">
        <v>-7.0000000000000001E-3</v>
      </c>
      <c r="J20" s="19">
        <v>8.0000000000000002E-3</v>
      </c>
      <c r="K20" s="19">
        <v>1.2999999999999999E-2</v>
      </c>
      <c r="L20" s="19">
        <v>1.2999999999999999E-2</v>
      </c>
      <c r="M20" s="20">
        <v>-1.2999999999999999E-2</v>
      </c>
      <c r="N20" s="19">
        <v>8.0000000000000002E-3</v>
      </c>
      <c r="O20" s="22">
        <v>1.0999999999999999E-2</v>
      </c>
    </row>
    <row r="21" spans="2:15">
      <c r="B21" s="23">
        <v>2017</v>
      </c>
      <c r="C21" s="25">
        <v>4.0000000000000001E-3</v>
      </c>
      <c r="D21" s="25">
        <v>0.01</v>
      </c>
      <c r="E21" s="25">
        <v>8.9999999999999993E-3</v>
      </c>
      <c r="F21" s="25">
        <v>5.0000000000000001E-3</v>
      </c>
      <c r="G21" s="24">
        <v>-3.0000000000000001E-3</v>
      </c>
      <c r="H21" s="24">
        <v>-1.0999999999999999E-2</v>
      </c>
      <c r="I21" s="25">
        <v>0.01</v>
      </c>
      <c r="J21" s="25">
        <v>2.1999999999999999E-2</v>
      </c>
      <c r="K21" s="24">
        <v>-5.0000000000000001E-3</v>
      </c>
      <c r="L21" s="25">
        <v>1.4E-2</v>
      </c>
      <c r="M21" s="24">
        <v>-5.0000000000000001E-3</v>
      </c>
      <c r="N21" s="24">
        <v>-8.9999999999999993E-3</v>
      </c>
      <c r="O21" s="26">
        <v>4.2000000000000003E-2</v>
      </c>
    </row>
    <row r="22" spans="2:15">
      <c r="B22" s="18">
        <v>2018</v>
      </c>
      <c r="C22" s="19">
        <v>1.4999999999999999E-2</v>
      </c>
      <c r="D22" s="20">
        <v>-3.9E-2</v>
      </c>
      <c r="E22" s="19">
        <v>8.9999999999999993E-3</v>
      </c>
      <c r="F22" s="19">
        <v>1.0999999999999999E-2</v>
      </c>
      <c r="G22" s="19">
        <v>2.9000000000000001E-2</v>
      </c>
      <c r="H22" s="20">
        <v>-8.9999999999999993E-3</v>
      </c>
      <c r="I22" s="19">
        <v>7.0000000000000001E-3</v>
      </c>
      <c r="J22" s="19">
        <v>6.0000000000000001E-3</v>
      </c>
      <c r="K22" s="19">
        <v>7.0000000000000001E-3</v>
      </c>
      <c r="L22" s="20">
        <v>-0.01</v>
      </c>
      <c r="M22" s="19">
        <v>8.0000000000000002E-3</v>
      </c>
      <c r="N22" s="19">
        <v>1.7999999999999999E-2</v>
      </c>
      <c r="O22" s="22">
        <v>5.2999999999999999E-2</v>
      </c>
    </row>
    <row r="23" spans="2:15">
      <c r="B23" s="23">
        <v>2019</v>
      </c>
      <c r="C23" s="24">
        <v>-1.2999999999999999E-2</v>
      </c>
      <c r="D23" s="25">
        <v>2E-3</v>
      </c>
      <c r="E23" s="25">
        <v>1.6E-2</v>
      </c>
      <c r="F23" s="25">
        <v>1.4E-2</v>
      </c>
      <c r="G23" s="25">
        <v>2.1000000000000001E-2</v>
      </c>
      <c r="H23" s="25">
        <v>0.02</v>
      </c>
      <c r="I23" s="25">
        <v>8.0000000000000002E-3</v>
      </c>
      <c r="J23" s="24">
        <v>-0.01</v>
      </c>
      <c r="K23" s="25">
        <v>1.4E-2</v>
      </c>
      <c r="L23" s="24">
        <v>-1.2E-2</v>
      </c>
      <c r="M23" s="25">
        <v>0.01</v>
      </c>
      <c r="N23" s="25">
        <v>6.0000000000000001E-3</v>
      </c>
      <c r="O23" s="26">
        <v>7.8E-2</v>
      </c>
    </row>
    <row r="24" spans="2:15">
      <c r="B24" s="18">
        <v>2020</v>
      </c>
      <c r="C24" s="19">
        <v>8.0000000000000002E-3</v>
      </c>
      <c r="D24" s="19">
        <v>3.2000000000000001E-2</v>
      </c>
      <c r="E24" s="19">
        <v>2.3E-2</v>
      </c>
      <c r="F24" s="20">
        <v>-2E-3</v>
      </c>
      <c r="G24" s="19">
        <v>0.02</v>
      </c>
      <c r="H24" s="20">
        <v>-1.6E-2</v>
      </c>
      <c r="I24" s="19">
        <v>1.7000000000000001E-2</v>
      </c>
      <c r="J24" s="19">
        <v>1.9E-2</v>
      </c>
      <c r="K24" s="19">
        <v>2.1999999999999999E-2</v>
      </c>
      <c r="L24" s="19">
        <v>2.5000000000000001E-2</v>
      </c>
      <c r="M24" s="19">
        <v>1.4999999999999999E-2</v>
      </c>
      <c r="N24" s="19">
        <v>7.0000000000000001E-3</v>
      </c>
      <c r="O24" s="22">
        <v>0.183</v>
      </c>
    </row>
    <row r="25" spans="2:15">
      <c r="B25" s="23">
        <v>2021</v>
      </c>
      <c r="C25" s="25">
        <v>5.0000000000000001E-3</v>
      </c>
      <c r="D25" s="25">
        <v>2.5000000000000001E-2</v>
      </c>
      <c r="E25" s="25">
        <v>2.3E-2</v>
      </c>
      <c r="F25" s="24">
        <v>0</v>
      </c>
      <c r="G25" s="25">
        <v>1.7000000000000001E-2</v>
      </c>
      <c r="H25" s="25">
        <v>1.0999999999999999E-2</v>
      </c>
      <c r="I25" s="25">
        <v>1.0999999999999999E-2</v>
      </c>
      <c r="J25" s="25">
        <v>4.0000000000000001E-3</v>
      </c>
      <c r="K25" s="25">
        <v>2.3E-2</v>
      </c>
      <c r="L25" s="25">
        <v>0</v>
      </c>
      <c r="M25" s="25">
        <v>7.0000000000000001E-3</v>
      </c>
      <c r="N25" s="25">
        <v>1.0999999999999999E-2</v>
      </c>
      <c r="O25" s="26">
        <v>0.14799999999999999</v>
      </c>
    </row>
    <row r="26" spans="2:15">
      <c r="B26" s="18">
        <v>2022</v>
      </c>
      <c r="C26" s="20">
        <v>-1.6E-2</v>
      </c>
      <c r="D26" s="20">
        <v>-1.9E-2</v>
      </c>
      <c r="E26" s="20">
        <v>-2E-3</v>
      </c>
      <c r="F26" s="19">
        <v>0.03</v>
      </c>
      <c r="G26" s="19">
        <v>1.0999999999999999E-2</v>
      </c>
      <c r="H26" s="20">
        <v>-4.0000000000000001E-3</v>
      </c>
      <c r="I26" s="19">
        <v>2.1000000000000001E-2</v>
      </c>
      <c r="J26" s="19">
        <v>2.1000000000000001E-2</v>
      </c>
      <c r="K26" s="20">
        <v>-0.02</v>
      </c>
      <c r="L26" s="20">
        <v>-3.2000000000000001E-2</v>
      </c>
      <c r="M26" s="20">
        <v>-1E-3</v>
      </c>
      <c r="N26" s="19">
        <v>0.01</v>
      </c>
      <c r="O26" s="28">
        <v>-3.0000000000000001E-3</v>
      </c>
    </row>
    <row r="27" spans="2:15">
      <c r="B27" s="18" t="s">
        <v>315</v>
      </c>
      <c r="C27" s="28">
        <v>-4.0000000000000001E-3</v>
      </c>
      <c r="D27" s="22">
        <v>5.0000000000000001E-3</v>
      </c>
      <c r="E27" s="22">
        <v>1.0999999999999999E-2</v>
      </c>
      <c r="F27" s="22">
        <v>1.2999999999999999E-2</v>
      </c>
      <c r="G27" s="22">
        <v>1.2E-2</v>
      </c>
      <c r="H27" s="28">
        <v>-3.0000000000000001E-3</v>
      </c>
      <c r="I27" s="22">
        <v>0.01</v>
      </c>
      <c r="J27" s="22">
        <v>8.0000000000000002E-3</v>
      </c>
      <c r="K27" s="22">
        <v>8.0000000000000002E-3</v>
      </c>
      <c r="L27" s="28">
        <v>-1E-3</v>
      </c>
      <c r="M27" s="22">
        <v>4.0000000000000001E-3</v>
      </c>
      <c r="N27" s="22">
        <v>7.0000000000000001E-3</v>
      </c>
      <c r="O27" s="2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955"/>
  <sheetViews>
    <sheetView workbookViewId="0">
      <selection activeCell="F20" sqref="F20"/>
    </sheetView>
  </sheetViews>
  <sheetFormatPr defaultRowHeight="15"/>
  <cols>
    <col min="1" max="2" width="10.7109375" bestFit="1" customWidth="1"/>
    <col min="13" max="13" width="10.7109375" bestFit="1" customWidth="1"/>
  </cols>
  <sheetData>
    <row r="3" spans="1:21">
      <c r="B3" s="1">
        <v>40546</v>
      </c>
      <c r="C3">
        <f>-VLOOKUP(B3,$A$16:$G$2954,6,FALSE)</f>
        <v>-9991304</v>
      </c>
    </row>
    <row r="4" spans="1:21">
      <c r="B4" s="1">
        <f>A2954</f>
        <v>44894</v>
      </c>
      <c r="C4">
        <f>VLOOKUP(B4,$A$16:$G$2954,6,FALSE)</f>
        <v>15834704</v>
      </c>
    </row>
    <row r="6" spans="1:21">
      <c r="C6" s="4">
        <f>XIRR(C3:C4,B3:B4)</f>
        <v>3.9413377642631545E-2</v>
      </c>
      <c r="D6" s="36">
        <f>MIN(U18:U2954)</f>
        <v>-7.4657261242864315E-2</v>
      </c>
    </row>
    <row r="8" spans="1:21">
      <c r="D8">
        <f>ABS(C6/D6)</f>
        <v>0.52792423652426235</v>
      </c>
    </row>
    <row r="15" spans="1:21">
      <c r="A15" s="31" t="s">
        <v>0</v>
      </c>
      <c r="B15" s="31">
        <v>5.0000000000000001E-3</v>
      </c>
      <c r="C15" s="31">
        <f>B15+0.002</f>
        <v>7.0000000000000001E-3</v>
      </c>
      <c r="D15" s="31">
        <f t="shared" ref="D15:I15" si="0">C15+0.002</f>
        <v>9.0000000000000011E-3</v>
      </c>
      <c r="E15" s="31">
        <f t="shared" si="0"/>
        <v>1.1000000000000001E-2</v>
      </c>
      <c r="F15" s="31">
        <f t="shared" si="0"/>
        <v>1.3000000000000001E-2</v>
      </c>
      <c r="G15" s="31">
        <f t="shared" si="0"/>
        <v>1.5000000000000001E-2</v>
      </c>
      <c r="H15" s="31">
        <f t="shared" si="0"/>
        <v>1.7000000000000001E-2</v>
      </c>
      <c r="I15" s="31">
        <f t="shared" si="0"/>
        <v>1.9000000000000003E-2</v>
      </c>
      <c r="J15" s="31"/>
      <c r="K15" s="31">
        <v>5.0000000000000001E-3</v>
      </c>
      <c r="L15" s="31">
        <f>K15+0.002</f>
        <v>7.0000000000000001E-3</v>
      </c>
      <c r="M15" s="31">
        <f t="shared" ref="M15:R15" si="1">L15+0.002</f>
        <v>9.0000000000000011E-3</v>
      </c>
      <c r="N15" s="31">
        <f t="shared" si="1"/>
        <v>1.1000000000000001E-2</v>
      </c>
      <c r="O15" s="31">
        <f t="shared" si="1"/>
        <v>1.3000000000000001E-2</v>
      </c>
      <c r="P15" s="31">
        <f t="shared" si="1"/>
        <v>1.5000000000000001E-2</v>
      </c>
      <c r="Q15" s="31">
        <f t="shared" si="1"/>
        <v>1.7000000000000001E-2</v>
      </c>
      <c r="R15" s="31">
        <f t="shared" si="1"/>
        <v>1.9000000000000003E-2</v>
      </c>
      <c r="T15" t="s">
        <v>366</v>
      </c>
      <c r="U15" t="s">
        <v>277</v>
      </c>
    </row>
    <row r="16" spans="1:21">
      <c r="A16" s="1">
        <v>40546</v>
      </c>
      <c r="B16">
        <v>9984436</v>
      </c>
      <c r="C16">
        <v>9984436</v>
      </c>
      <c r="D16">
        <v>9984436</v>
      </c>
      <c r="E16">
        <v>9984436</v>
      </c>
      <c r="F16">
        <v>9991304</v>
      </c>
      <c r="G16">
        <v>9991304</v>
      </c>
      <c r="H16">
        <v>9991304</v>
      </c>
      <c r="I16">
        <v>9991304</v>
      </c>
      <c r="M16" s="1"/>
      <c r="T16">
        <v>100</v>
      </c>
    </row>
    <row r="17" spans="1:21">
      <c r="A17" s="1">
        <v>40547</v>
      </c>
      <c r="B17">
        <v>9984436</v>
      </c>
      <c r="C17">
        <v>9984436</v>
      </c>
      <c r="D17">
        <v>9984436</v>
      </c>
      <c r="E17">
        <v>9984436</v>
      </c>
      <c r="F17">
        <v>9991304</v>
      </c>
      <c r="G17">
        <v>9991304</v>
      </c>
      <c r="H17">
        <v>9991304</v>
      </c>
      <c r="I17">
        <v>9991304</v>
      </c>
      <c r="K17">
        <f>B17/B16-1</f>
        <v>0</v>
      </c>
      <c r="L17">
        <f t="shared" ref="L17:R17" si="2">C17/C16-1</f>
        <v>0</v>
      </c>
      <c r="M17">
        <f t="shared" si="2"/>
        <v>0</v>
      </c>
      <c r="N17">
        <f t="shared" si="2"/>
        <v>0</v>
      </c>
      <c r="O17">
        <f t="shared" si="2"/>
        <v>0</v>
      </c>
      <c r="P17">
        <f t="shared" si="2"/>
        <v>0</v>
      </c>
      <c r="Q17">
        <f t="shared" si="2"/>
        <v>0</v>
      </c>
      <c r="R17">
        <f t="shared" si="2"/>
        <v>0</v>
      </c>
      <c r="T17">
        <f>T16*(1+(AVERAGE(K17:R17)))</f>
        <v>100</v>
      </c>
    </row>
    <row r="18" spans="1:21">
      <c r="A18" s="1">
        <v>40548</v>
      </c>
      <c r="B18">
        <v>10022145</v>
      </c>
      <c r="C18">
        <v>10022145</v>
      </c>
      <c r="D18">
        <v>10022145</v>
      </c>
      <c r="E18">
        <v>10022145</v>
      </c>
      <c r="F18">
        <v>10029013</v>
      </c>
      <c r="G18">
        <v>10029013</v>
      </c>
      <c r="H18">
        <v>10029013</v>
      </c>
      <c r="I18">
        <v>10029013</v>
      </c>
      <c r="K18">
        <f t="shared" ref="K18:K81" si="3">B18/B17-1</f>
        <v>3.7767781775555065E-3</v>
      </c>
      <c r="L18">
        <f t="shared" ref="L18:L81" si="4">C18/C17-1</f>
        <v>3.7767781775555065E-3</v>
      </c>
      <c r="M18">
        <f t="shared" ref="M18:M81" si="5">D18/D17-1</f>
        <v>3.7767781775555065E-3</v>
      </c>
      <c r="N18">
        <f t="shared" ref="N18:N81" si="6">E18/E17-1</f>
        <v>3.7767781775555065E-3</v>
      </c>
      <c r="O18">
        <f t="shared" ref="O18:O81" si="7">F18/F17-1</f>
        <v>3.7741820286920635E-3</v>
      </c>
      <c r="P18">
        <f t="shared" ref="P18:P81" si="8">G18/G17-1</f>
        <v>3.7741820286920635E-3</v>
      </c>
      <c r="Q18">
        <f t="shared" ref="Q18:Q81" si="9">H18/H17-1</f>
        <v>3.7741820286920635E-3</v>
      </c>
      <c r="R18">
        <f t="shared" ref="R18:R81" si="10">I18/I17-1</f>
        <v>3.7741820286920635E-3</v>
      </c>
      <c r="T18">
        <f>T17*(1+(AVERAGE(K18:R18)))</f>
        <v>100.37754801031238</v>
      </c>
      <c r="U18" s="35">
        <f>T18/MAX($T$17:T18)-1</f>
        <v>0</v>
      </c>
    </row>
    <row r="19" spans="1:21">
      <c r="A19" s="1">
        <v>40549</v>
      </c>
      <c r="B19">
        <v>10048726</v>
      </c>
      <c r="C19">
        <v>10048726</v>
      </c>
      <c r="D19">
        <v>10048726</v>
      </c>
      <c r="E19">
        <v>10048726</v>
      </c>
      <c r="F19">
        <v>10055594</v>
      </c>
      <c r="G19">
        <v>10055594</v>
      </c>
      <c r="H19">
        <v>10055594</v>
      </c>
      <c r="I19">
        <v>10052511</v>
      </c>
      <c r="K19">
        <f t="shared" si="3"/>
        <v>2.6522266440967002E-3</v>
      </c>
      <c r="L19">
        <f t="shared" si="4"/>
        <v>2.6522266440967002E-3</v>
      </c>
      <c r="M19">
        <f t="shared" si="5"/>
        <v>2.6522266440967002E-3</v>
      </c>
      <c r="N19">
        <f t="shared" si="6"/>
        <v>2.6522266440967002E-3</v>
      </c>
      <c r="O19">
        <f t="shared" si="7"/>
        <v>2.6504103644098276E-3</v>
      </c>
      <c r="P19">
        <f t="shared" si="8"/>
        <v>2.6504103644098276E-3</v>
      </c>
      <c r="Q19">
        <f t="shared" si="9"/>
        <v>2.6504103644098276E-3</v>
      </c>
      <c r="R19">
        <f t="shared" si="10"/>
        <v>2.3430022475789958E-3</v>
      </c>
      <c r="T19">
        <f t="shared" ref="T19:T82" si="11">T18*(1+(AVERAGE(K19:R19)))</f>
        <v>100.63982375163795</v>
      </c>
      <c r="U19" s="35">
        <f>T19/MAX($T$17:T19)-1</f>
        <v>0</v>
      </c>
    </row>
    <row r="20" spans="1:21">
      <c r="A20" s="1">
        <v>40550</v>
      </c>
      <c r="B20">
        <v>10128468</v>
      </c>
      <c r="C20">
        <v>10128468</v>
      </c>
      <c r="D20">
        <v>10128468</v>
      </c>
      <c r="E20">
        <v>10128468</v>
      </c>
      <c r="F20">
        <v>10135336</v>
      </c>
      <c r="G20">
        <v>10135336</v>
      </c>
      <c r="H20">
        <v>10135336</v>
      </c>
      <c r="I20">
        <v>10154374</v>
      </c>
      <c r="K20">
        <f t="shared" si="3"/>
        <v>7.9355333203432465E-3</v>
      </c>
      <c r="L20">
        <f t="shared" si="4"/>
        <v>7.9355333203432465E-3</v>
      </c>
      <c r="M20">
        <f t="shared" si="5"/>
        <v>7.9355333203432465E-3</v>
      </c>
      <c r="N20">
        <f t="shared" si="6"/>
        <v>7.9355333203432465E-3</v>
      </c>
      <c r="O20">
        <f t="shared" si="7"/>
        <v>7.9301133279645608E-3</v>
      </c>
      <c r="P20">
        <f t="shared" si="8"/>
        <v>7.9301133279645608E-3</v>
      </c>
      <c r="Q20">
        <f t="shared" si="9"/>
        <v>7.9301133279645608E-3</v>
      </c>
      <c r="R20">
        <f t="shared" si="10"/>
        <v>1.0133090130416189E-2</v>
      </c>
      <c r="T20">
        <f t="shared" si="11"/>
        <v>101.46589509247464</v>
      </c>
      <c r="U20" s="35">
        <f>T20/MAX($T$17:T20)-1</f>
        <v>0</v>
      </c>
    </row>
    <row r="21" spans="1:21">
      <c r="A21" s="1">
        <v>40553</v>
      </c>
      <c r="B21">
        <v>10154465</v>
      </c>
      <c r="C21">
        <v>10154465</v>
      </c>
      <c r="D21">
        <v>10154465</v>
      </c>
      <c r="E21">
        <v>10154465</v>
      </c>
      <c r="F21">
        <v>10161333</v>
      </c>
      <c r="G21">
        <v>10161333</v>
      </c>
      <c r="H21">
        <v>10161333</v>
      </c>
      <c r="I21">
        <v>10204453</v>
      </c>
      <c r="K21">
        <f t="shared" si="3"/>
        <v>2.5667257871575533E-3</v>
      </c>
      <c r="L21">
        <f t="shared" si="4"/>
        <v>2.5667257871575533E-3</v>
      </c>
      <c r="M21">
        <f t="shared" si="5"/>
        <v>2.5667257871575533E-3</v>
      </c>
      <c r="N21">
        <f t="shared" si="6"/>
        <v>2.5667257871575533E-3</v>
      </c>
      <c r="O21">
        <f t="shared" si="7"/>
        <v>2.5649864987209448E-3</v>
      </c>
      <c r="P21">
        <f t="shared" si="8"/>
        <v>2.5649864987209448E-3</v>
      </c>
      <c r="Q21">
        <f t="shared" si="9"/>
        <v>2.5649864987209448E-3</v>
      </c>
      <c r="R21">
        <f t="shared" si="10"/>
        <v>4.9317663501462494E-3</v>
      </c>
      <c r="T21">
        <f t="shared" si="11"/>
        <v>101.75626041221047</v>
      </c>
      <c r="U21" s="35">
        <f>T21/MAX($T$17:T21)-1</f>
        <v>0</v>
      </c>
    </row>
    <row r="22" spans="1:21">
      <c r="A22" s="1">
        <v>40554</v>
      </c>
      <c r="B22">
        <v>10155965</v>
      </c>
      <c r="C22">
        <v>10155965</v>
      </c>
      <c r="D22">
        <v>10155965</v>
      </c>
      <c r="E22">
        <v>10155965</v>
      </c>
      <c r="F22">
        <v>9985266</v>
      </c>
      <c r="G22">
        <v>9998623</v>
      </c>
      <c r="H22">
        <v>9998113</v>
      </c>
      <c r="I22">
        <v>10138202</v>
      </c>
      <c r="K22">
        <f t="shared" si="3"/>
        <v>1.4771826974646629E-4</v>
      </c>
      <c r="L22">
        <f t="shared" si="4"/>
        <v>1.4771826974646629E-4</v>
      </c>
      <c r="M22">
        <f t="shared" si="5"/>
        <v>1.4771826974646629E-4</v>
      </c>
      <c r="N22">
        <f t="shared" si="6"/>
        <v>1.4771826974646629E-4</v>
      </c>
      <c r="O22">
        <f t="shared" si="7"/>
        <v>-1.7327155797374205E-2</v>
      </c>
      <c r="P22">
        <f t="shared" si="8"/>
        <v>-1.6012662905545927E-2</v>
      </c>
      <c r="Q22">
        <f t="shared" si="9"/>
        <v>-1.6062853170937363E-2</v>
      </c>
      <c r="R22">
        <f t="shared" si="10"/>
        <v>-6.492361716987638E-3</v>
      </c>
      <c r="T22">
        <f t="shared" si="11"/>
        <v>101.05281734234504</v>
      </c>
      <c r="U22" s="35">
        <f>T22/MAX($T$17:T22)-1</f>
        <v>-6.9130200639824224E-3</v>
      </c>
    </row>
    <row r="23" spans="1:21">
      <c r="A23" s="1">
        <v>40555</v>
      </c>
      <c r="B23">
        <v>10146383</v>
      </c>
      <c r="C23">
        <v>10169420</v>
      </c>
      <c r="D23">
        <v>10213724</v>
      </c>
      <c r="E23">
        <v>10218873</v>
      </c>
      <c r="F23">
        <v>10070955</v>
      </c>
      <c r="G23">
        <v>10084312</v>
      </c>
      <c r="H23">
        <v>9895758</v>
      </c>
      <c r="I23">
        <v>10059978</v>
      </c>
      <c r="K23">
        <f t="shared" si="3"/>
        <v>-9.4348493717733017E-4</v>
      </c>
      <c r="L23">
        <f t="shared" si="4"/>
        <v>1.3248371769694067E-3</v>
      </c>
      <c r="M23">
        <f t="shared" si="5"/>
        <v>5.6871995915701579E-3</v>
      </c>
      <c r="N23">
        <f t="shared" si="6"/>
        <v>6.1941922801034277E-3</v>
      </c>
      <c r="O23">
        <f t="shared" si="7"/>
        <v>8.5815440469989568E-3</v>
      </c>
      <c r="P23">
        <f t="shared" si="8"/>
        <v>8.5700801000296867E-3</v>
      </c>
      <c r="Q23">
        <f t="shared" si="9"/>
        <v>-1.0237431803381325E-2</v>
      </c>
      <c r="R23">
        <f t="shared" si="10"/>
        <v>-7.7157665629468131E-3</v>
      </c>
      <c r="T23">
        <f t="shared" si="11"/>
        <v>101.19759028080037</v>
      </c>
      <c r="U23" s="35">
        <f>T23/MAX($T$17:T23)-1</f>
        <v>-5.4902777396392821E-3</v>
      </c>
    </row>
    <row r="24" spans="1:21">
      <c r="A24" s="1">
        <v>40556</v>
      </c>
      <c r="B24">
        <v>10083335</v>
      </c>
      <c r="C24">
        <v>10100097</v>
      </c>
      <c r="D24">
        <v>10153503</v>
      </c>
      <c r="E24">
        <v>10165659</v>
      </c>
      <c r="F24">
        <v>10017741</v>
      </c>
      <c r="G24">
        <v>10082589</v>
      </c>
      <c r="H24">
        <v>9877831</v>
      </c>
      <c r="I24">
        <v>10074457</v>
      </c>
      <c r="K24">
        <f t="shared" si="3"/>
        <v>-6.2138399467080996E-3</v>
      </c>
      <c r="L24">
        <f t="shared" si="4"/>
        <v>-6.8168096115609478E-3</v>
      </c>
      <c r="M24">
        <f t="shared" si="5"/>
        <v>-5.8960864812873659E-3</v>
      </c>
      <c r="N24">
        <f t="shared" si="6"/>
        <v>-5.2074235583512429E-3</v>
      </c>
      <c r="O24">
        <f t="shared" si="7"/>
        <v>-5.2839080305691066E-3</v>
      </c>
      <c r="P24">
        <f t="shared" si="8"/>
        <v>-1.7085944980677059E-4</v>
      </c>
      <c r="Q24">
        <f t="shared" si="9"/>
        <v>-1.8115843172398227E-3</v>
      </c>
      <c r="R24">
        <f t="shared" si="10"/>
        <v>1.439267561022417E-3</v>
      </c>
      <c r="T24">
        <f t="shared" si="11"/>
        <v>100.81858957106699</v>
      </c>
      <c r="U24" s="35">
        <f>T24/MAX($T$17:T24)-1</f>
        <v>-9.2148712751923822E-3</v>
      </c>
    </row>
    <row r="25" spans="1:21">
      <c r="A25" s="1">
        <v>40557</v>
      </c>
      <c r="B25">
        <v>9895266</v>
      </c>
      <c r="C25">
        <v>9988242</v>
      </c>
      <c r="D25">
        <v>10086043</v>
      </c>
      <c r="E25">
        <v>10108817</v>
      </c>
      <c r="F25">
        <v>9998744</v>
      </c>
      <c r="G25">
        <v>10063593</v>
      </c>
      <c r="H25">
        <v>9873629</v>
      </c>
      <c r="I25">
        <v>10077711</v>
      </c>
      <c r="K25">
        <f t="shared" si="3"/>
        <v>-1.8651467991492865E-2</v>
      </c>
      <c r="L25">
        <f t="shared" si="4"/>
        <v>-1.1074646114784814E-2</v>
      </c>
      <c r="M25">
        <f t="shared" si="5"/>
        <v>-6.6440124162074898E-3</v>
      </c>
      <c r="N25">
        <f t="shared" si="6"/>
        <v>-5.5915706005876809E-3</v>
      </c>
      <c r="O25">
        <f t="shared" si="7"/>
        <v>-1.8963357108154888E-3</v>
      </c>
      <c r="P25">
        <f t="shared" si="8"/>
        <v>-1.8840399028463573E-3</v>
      </c>
      <c r="Q25">
        <f t="shared" si="9"/>
        <v>-4.2539703301258669E-4</v>
      </c>
      <c r="R25">
        <f t="shared" si="10"/>
        <v>3.2299507556587947E-4</v>
      </c>
      <c r="T25">
        <f t="shared" si="11"/>
        <v>100.24084266128027</v>
      </c>
      <c r="U25" s="35">
        <f>T25/MAX($T$17:T25)-1</f>
        <v>-1.4892624245341768E-2</v>
      </c>
    </row>
    <row r="26" spans="1:21">
      <c r="A26" s="1">
        <v>40560</v>
      </c>
      <c r="B26">
        <v>9895266</v>
      </c>
      <c r="C26">
        <v>9997521</v>
      </c>
      <c r="D26">
        <v>10095322</v>
      </c>
      <c r="E26">
        <v>10118096</v>
      </c>
      <c r="F26">
        <v>10008024</v>
      </c>
      <c r="G26">
        <v>10072872</v>
      </c>
      <c r="H26">
        <v>9882643</v>
      </c>
      <c r="I26">
        <v>10086990</v>
      </c>
      <c r="K26">
        <f t="shared" si="3"/>
        <v>0</v>
      </c>
      <c r="L26">
        <f t="shared" si="4"/>
        <v>9.2899230915710618E-4</v>
      </c>
      <c r="M26">
        <f t="shared" si="5"/>
        <v>9.1998418011907113E-4</v>
      </c>
      <c r="N26">
        <f t="shared" si="6"/>
        <v>9.1791156175835553E-4</v>
      </c>
      <c r="O26">
        <f t="shared" si="7"/>
        <v>9.2811657144142856E-4</v>
      </c>
      <c r="P26">
        <f t="shared" si="8"/>
        <v>9.2203649332800452E-4</v>
      </c>
      <c r="Q26">
        <f t="shared" si="9"/>
        <v>9.1293687457771888E-4</v>
      </c>
      <c r="R26">
        <f t="shared" si="10"/>
        <v>9.2074480008408344E-4</v>
      </c>
      <c r="T26">
        <f t="shared" si="11"/>
        <v>100.32167089731658</v>
      </c>
      <c r="U26" s="35">
        <f>T26/MAX($T$17:T26)-1</f>
        <v>-1.4098292420362424E-2</v>
      </c>
    </row>
    <row r="27" spans="1:21">
      <c r="A27" s="1">
        <v>40561</v>
      </c>
      <c r="B27">
        <v>9894088</v>
      </c>
      <c r="C27">
        <v>10006217</v>
      </c>
      <c r="D27">
        <v>10086604</v>
      </c>
      <c r="E27">
        <v>10112221</v>
      </c>
      <c r="F27">
        <v>10002149</v>
      </c>
      <c r="G27">
        <v>9981289</v>
      </c>
      <c r="H27">
        <v>9778231</v>
      </c>
      <c r="I27">
        <v>10029017</v>
      </c>
      <c r="K27">
        <f t="shared" si="3"/>
        <v>-1.1904682501717723E-4</v>
      </c>
      <c r="L27">
        <f t="shared" si="4"/>
        <v>8.6981562729393502E-4</v>
      </c>
      <c r="M27">
        <f t="shared" si="5"/>
        <v>-8.6356829430500603E-4</v>
      </c>
      <c r="N27">
        <f t="shared" si="6"/>
        <v>-5.8064284031300595E-4</v>
      </c>
      <c r="O27">
        <f t="shared" si="7"/>
        <v>-5.8702896795614912E-4</v>
      </c>
      <c r="P27">
        <f t="shared" si="8"/>
        <v>-9.0920444536572997E-3</v>
      </c>
      <c r="Q27">
        <f t="shared" si="9"/>
        <v>-1.0565189899098826E-2</v>
      </c>
      <c r="R27">
        <f t="shared" si="10"/>
        <v>-5.7473042007576414E-3</v>
      </c>
      <c r="T27">
        <f t="shared" si="11"/>
        <v>99.987035300260871</v>
      </c>
      <c r="U27" s="35">
        <f>T27/MAX($T$17:T27)-1</f>
        <v>-1.7386892018068867E-2</v>
      </c>
    </row>
    <row r="28" spans="1:21">
      <c r="A28" s="1">
        <v>40562</v>
      </c>
      <c r="B28">
        <v>9831359</v>
      </c>
      <c r="C28">
        <v>9940200</v>
      </c>
      <c r="D28">
        <v>10047880</v>
      </c>
      <c r="E28">
        <v>10073342</v>
      </c>
      <c r="F28">
        <v>10019431</v>
      </c>
      <c r="G28">
        <v>9998571</v>
      </c>
      <c r="H28">
        <v>9795020</v>
      </c>
      <c r="I28">
        <v>10046299</v>
      </c>
      <c r="K28">
        <f t="shared" si="3"/>
        <v>-6.3400487240461434E-3</v>
      </c>
      <c r="L28">
        <f t="shared" si="4"/>
        <v>-6.5975982731535376E-3</v>
      </c>
      <c r="M28">
        <f t="shared" si="5"/>
        <v>-3.8391514131019822E-3</v>
      </c>
      <c r="N28">
        <f t="shared" si="6"/>
        <v>-3.8447537885100136E-3</v>
      </c>
      <c r="O28">
        <f t="shared" si="7"/>
        <v>1.727828689614519E-3</v>
      </c>
      <c r="P28">
        <f t="shared" si="8"/>
        <v>1.7314396968166612E-3</v>
      </c>
      <c r="Q28">
        <f t="shared" si="9"/>
        <v>1.716977232384842E-3</v>
      </c>
      <c r="R28">
        <f t="shared" si="10"/>
        <v>1.7231997911659747E-3</v>
      </c>
      <c r="T28">
        <f t="shared" si="11"/>
        <v>99.815531203274787</v>
      </c>
      <c r="U28" s="35">
        <f>T28/MAX($T$17:T28)-1</f>
        <v>-1.9072332268047831E-2</v>
      </c>
    </row>
    <row r="29" spans="1:21">
      <c r="A29" s="1">
        <v>40563</v>
      </c>
      <c r="B29">
        <v>9810528</v>
      </c>
      <c r="C29">
        <v>9919183</v>
      </c>
      <c r="D29">
        <v>10030914</v>
      </c>
      <c r="E29">
        <v>10056185</v>
      </c>
      <c r="F29">
        <v>10002466</v>
      </c>
      <c r="G29">
        <v>9981606</v>
      </c>
      <c r="H29">
        <v>9778539</v>
      </c>
      <c r="I29">
        <v>10066893</v>
      </c>
      <c r="K29">
        <f t="shared" si="3"/>
        <v>-2.1188321980715186E-3</v>
      </c>
      <c r="L29">
        <f t="shared" si="4"/>
        <v>-2.1143437757791261E-3</v>
      </c>
      <c r="M29">
        <f t="shared" si="5"/>
        <v>-1.6885153883207105E-3</v>
      </c>
      <c r="N29">
        <f t="shared" si="6"/>
        <v>-1.7032083294700184E-3</v>
      </c>
      <c r="O29">
        <f t="shared" si="7"/>
        <v>-1.6932099237970677E-3</v>
      </c>
      <c r="P29">
        <f t="shared" si="8"/>
        <v>-1.6967424644981355E-3</v>
      </c>
      <c r="Q29">
        <f t="shared" si="9"/>
        <v>-1.682589724165906E-3</v>
      </c>
      <c r="R29">
        <f t="shared" si="10"/>
        <v>2.0499091257386581E-3</v>
      </c>
      <c r="T29">
        <f t="shared" si="11"/>
        <v>99.682682561987889</v>
      </c>
      <c r="U29" s="35">
        <f>T29/MAX($T$17:T29)-1</f>
        <v>-2.0377889692708817E-2</v>
      </c>
    </row>
    <row r="30" spans="1:21">
      <c r="A30" s="1">
        <v>40564</v>
      </c>
      <c r="B30">
        <v>9815507</v>
      </c>
      <c r="C30">
        <v>9924308</v>
      </c>
      <c r="D30">
        <v>10003598</v>
      </c>
      <c r="E30">
        <v>10028868</v>
      </c>
      <c r="F30">
        <v>9975149</v>
      </c>
      <c r="G30">
        <v>9954289</v>
      </c>
      <c r="H30">
        <v>9752003</v>
      </c>
      <c r="I30">
        <v>10069129</v>
      </c>
      <c r="K30">
        <f t="shared" si="3"/>
        <v>5.0751600729337376E-4</v>
      </c>
      <c r="L30">
        <f t="shared" si="4"/>
        <v>5.1667561733670375E-4</v>
      </c>
      <c r="M30">
        <f t="shared" si="5"/>
        <v>-2.7231815565361694E-3</v>
      </c>
      <c r="N30">
        <f t="shared" si="6"/>
        <v>-2.7164376948116686E-3</v>
      </c>
      <c r="O30">
        <f t="shared" si="7"/>
        <v>-2.7310265288580382E-3</v>
      </c>
      <c r="P30">
        <f t="shared" si="8"/>
        <v>-2.7367339484247744E-3</v>
      </c>
      <c r="Q30">
        <f t="shared" si="9"/>
        <v>-2.7136978233660569E-3</v>
      </c>
      <c r="R30">
        <f t="shared" si="10"/>
        <v>2.2211421140561072E-4</v>
      </c>
      <c r="T30">
        <f t="shared" si="11"/>
        <v>99.528488756895484</v>
      </c>
      <c r="U30" s="35">
        <f>T30/MAX($T$17:T30)-1</f>
        <v>-2.1893214690578922E-2</v>
      </c>
    </row>
    <row r="31" spans="1:21">
      <c r="A31" s="1">
        <v>40567</v>
      </c>
      <c r="B31">
        <v>9855685</v>
      </c>
      <c r="C31">
        <v>9965668</v>
      </c>
      <c r="D31">
        <v>10020394</v>
      </c>
      <c r="E31">
        <v>10049709</v>
      </c>
      <c r="F31">
        <v>10001146</v>
      </c>
      <c r="G31">
        <v>9983434</v>
      </c>
      <c r="H31">
        <v>9780315</v>
      </c>
      <c r="I31">
        <v>10086609</v>
      </c>
      <c r="K31">
        <f t="shared" si="3"/>
        <v>4.0933188677874099E-3</v>
      </c>
      <c r="L31">
        <f t="shared" si="4"/>
        <v>4.1675449814737586E-3</v>
      </c>
      <c r="M31">
        <f t="shared" si="5"/>
        <v>1.6789958972762697E-3</v>
      </c>
      <c r="N31">
        <f t="shared" si="6"/>
        <v>2.0781009382115911E-3</v>
      </c>
      <c r="O31">
        <f t="shared" si="7"/>
        <v>2.6061766094922501E-3</v>
      </c>
      <c r="P31">
        <f t="shared" si="8"/>
        <v>2.9278836489476934E-3</v>
      </c>
      <c r="Q31">
        <f t="shared" si="9"/>
        <v>2.9031984506158182E-3</v>
      </c>
      <c r="R31">
        <f t="shared" si="10"/>
        <v>1.7359992110539402E-3</v>
      </c>
      <c r="T31">
        <f t="shared" si="11"/>
        <v>99.804571063322413</v>
      </c>
      <c r="U31" s="35">
        <f>T31/MAX($T$17:T31)-1</f>
        <v>-1.9180042004116937E-2</v>
      </c>
    </row>
    <row r="32" spans="1:21">
      <c r="A32" s="1">
        <v>40568</v>
      </c>
      <c r="B32">
        <v>9879695</v>
      </c>
      <c r="C32">
        <v>10010197</v>
      </c>
      <c r="D32">
        <v>10070845</v>
      </c>
      <c r="E32">
        <v>10100159</v>
      </c>
      <c r="F32">
        <v>10058137</v>
      </c>
      <c r="G32">
        <v>10038834</v>
      </c>
      <c r="H32">
        <v>9832845</v>
      </c>
      <c r="I32">
        <v>10104534</v>
      </c>
      <c r="K32">
        <f t="shared" si="3"/>
        <v>2.4361574055988822E-3</v>
      </c>
      <c r="L32">
        <f t="shared" si="4"/>
        <v>4.4682403628135692E-3</v>
      </c>
      <c r="M32">
        <f t="shared" si="5"/>
        <v>5.0348319636932537E-3</v>
      </c>
      <c r="N32">
        <f t="shared" si="6"/>
        <v>5.0200458540641257E-3</v>
      </c>
      <c r="O32">
        <f t="shared" si="7"/>
        <v>5.698446957978609E-3</v>
      </c>
      <c r="P32">
        <f t="shared" si="8"/>
        <v>5.549192792780433E-3</v>
      </c>
      <c r="Q32">
        <f t="shared" si="9"/>
        <v>5.3709926520770779E-3</v>
      </c>
      <c r="R32">
        <f t="shared" si="10"/>
        <v>1.7771086397817548E-3</v>
      </c>
      <c r="T32">
        <f t="shared" si="11"/>
        <v>100.24564509701902</v>
      </c>
      <c r="U32" s="35">
        <f>T32/MAX($T$17:T32)-1</f>
        <v>-1.4845428763517909E-2</v>
      </c>
    </row>
    <row r="33" spans="1:21">
      <c r="A33" s="1">
        <v>40570</v>
      </c>
      <c r="B33">
        <v>9905106</v>
      </c>
      <c r="C33">
        <v>10036356</v>
      </c>
      <c r="D33">
        <v>10097004</v>
      </c>
      <c r="E33">
        <v>10126318</v>
      </c>
      <c r="F33">
        <v>10084296</v>
      </c>
      <c r="G33">
        <v>10064993</v>
      </c>
      <c r="H33">
        <v>9858256</v>
      </c>
      <c r="I33">
        <v>10130693</v>
      </c>
      <c r="K33">
        <f t="shared" si="3"/>
        <v>2.57204296286484E-3</v>
      </c>
      <c r="L33">
        <f t="shared" si="4"/>
        <v>2.6132352839809414E-3</v>
      </c>
      <c r="M33">
        <f t="shared" si="5"/>
        <v>2.5974980252401192E-3</v>
      </c>
      <c r="N33">
        <f t="shared" si="6"/>
        <v>2.5899592273745942E-3</v>
      </c>
      <c r="O33">
        <f t="shared" si="7"/>
        <v>2.6007798462079901E-3</v>
      </c>
      <c r="P33">
        <f t="shared" si="8"/>
        <v>2.605780711186112E-3</v>
      </c>
      <c r="Q33">
        <f t="shared" si="9"/>
        <v>2.5842978303838304E-3</v>
      </c>
      <c r="R33">
        <f t="shared" si="10"/>
        <v>2.5888378424971936E-3</v>
      </c>
      <c r="T33">
        <f t="shared" si="11"/>
        <v>100.50568771027893</v>
      </c>
      <c r="U33" s="35">
        <f>T33/MAX($T$17:T33)-1</f>
        <v>-1.2289884640664939E-2</v>
      </c>
    </row>
    <row r="34" spans="1:21">
      <c r="A34" s="1">
        <v>40571</v>
      </c>
      <c r="B34">
        <v>9951358</v>
      </c>
      <c r="C34">
        <v>10082608</v>
      </c>
      <c r="D34">
        <v>10143256</v>
      </c>
      <c r="E34">
        <v>10172570</v>
      </c>
      <c r="F34">
        <v>10130548</v>
      </c>
      <c r="G34">
        <v>10111245</v>
      </c>
      <c r="H34">
        <v>9903223</v>
      </c>
      <c r="I34">
        <v>10176945</v>
      </c>
      <c r="K34">
        <f t="shared" si="3"/>
        <v>4.6695108563199472E-3</v>
      </c>
      <c r="L34">
        <f t="shared" si="4"/>
        <v>4.6084455354113985E-3</v>
      </c>
      <c r="M34">
        <f t="shared" si="5"/>
        <v>4.5807647496227677E-3</v>
      </c>
      <c r="N34">
        <f t="shared" si="6"/>
        <v>4.5675042004409416E-3</v>
      </c>
      <c r="O34">
        <f t="shared" si="7"/>
        <v>4.5865373249653896E-3</v>
      </c>
      <c r="P34">
        <f t="shared" si="8"/>
        <v>4.5953335486672575E-3</v>
      </c>
      <c r="Q34">
        <f t="shared" si="9"/>
        <v>4.5613544626961211E-3</v>
      </c>
      <c r="R34">
        <f t="shared" si="10"/>
        <v>4.565531696597569E-3</v>
      </c>
      <c r="T34">
        <f t="shared" si="11"/>
        <v>100.96719704360348</v>
      </c>
      <c r="U34" s="35">
        <f>T34/MAX($T$17:T34)-1</f>
        <v>-7.7544454307826305E-3</v>
      </c>
    </row>
    <row r="35" spans="1:21">
      <c r="A35" s="1">
        <v>40574</v>
      </c>
      <c r="B35">
        <v>9982719</v>
      </c>
      <c r="C35">
        <v>10113969</v>
      </c>
      <c r="D35">
        <v>10151614</v>
      </c>
      <c r="E35">
        <v>10180928</v>
      </c>
      <c r="F35">
        <v>10160405</v>
      </c>
      <c r="G35">
        <v>10159283</v>
      </c>
      <c r="H35">
        <v>9844476</v>
      </c>
      <c r="I35">
        <v>10118866</v>
      </c>
      <c r="K35">
        <f t="shared" si="3"/>
        <v>3.1514291818262041E-3</v>
      </c>
      <c r="L35">
        <f t="shared" si="4"/>
        <v>3.1104055617356963E-3</v>
      </c>
      <c r="M35">
        <f t="shared" si="5"/>
        <v>8.2399576625102888E-4</v>
      </c>
      <c r="N35">
        <f t="shared" si="6"/>
        <v>8.2162128154439351E-4</v>
      </c>
      <c r="O35">
        <f t="shared" si="7"/>
        <v>2.9472245726489543E-3</v>
      </c>
      <c r="P35">
        <f t="shared" si="8"/>
        <v>4.7509480781051661E-3</v>
      </c>
      <c r="Q35">
        <f t="shared" si="9"/>
        <v>-5.9321091729429565E-3</v>
      </c>
      <c r="R35">
        <f t="shared" si="10"/>
        <v>-5.7069189231149231E-3</v>
      </c>
      <c r="T35">
        <f t="shared" si="11"/>
        <v>101.01725905796152</v>
      </c>
      <c r="U35" s="35">
        <f>T35/MAX($T$17:T35)-1</f>
        <v>-7.2624657318899333E-3</v>
      </c>
    </row>
    <row r="36" spans="1:21">
      <c r="A36" s="1">
        <v>40575</v>
      </c>
      <c r="B36">
        <v>10054439</v>
      </c>
      <c r="C36">
        <v>10185689</v>
      </c>
      <c r="D36">
        <v>10068839</v>
      </c>
      <c r="E36">
        <v>10117521</v>
      </c>
      <c r="F36">
        <v>10106247</v>
      </c>
      <c r="G36">
        <v>10117177</v>
      </c>
      <c r="H36">
        <v>9803508</v>
      </c>
      <c r="I36">
        <v>10076760</v>
      </c>
      <c r="K36">
        <f t="shared" si="3"/>
        <v>7.1844153882323347E-3</v>
      </c>
      <c r="L36">
        <f t="shared" si="4"/>
        <v>7.0911825021413577E-3</v>
      </c>
      <c r="M36">
        <f t="shared" si="5"/>
        <v>-8.1538758270359724E-3</v>
      </c>
      <c r="N36">
        <f t="shared" si="6"/>
        <v>-6.2280177209779186E-3</v>
      </c>
      <c r="O36">
        <f t="shared" si="7"/>
        <v>-5.3302993335403448E-3</v>
      </c>
      <c r="P36">
        <f t="shared" si="8"/>
        <v>-4.1445838254530187E-3</v>
      </c>
      <c r="Q36">
        <f t="shared" si="9"/>
        <v>-4.1615216492985052E-3</v>
      </c>
      <c r="R36">
        <f t="shared" si="10"/>
        <v>-4.1611382144994824E-3</v>
      </c>
      <c r="T36">
        <f t="shared" si="11"/>
        <v>100.79118446919739</v>
      </c>
      <c r="U36" s="35">
        <f>T36/MAX($T$17:T36)-1</f>
        <v>-9.4841923150830176E-3</v>
      </c>
    </row>
    <row r="37" spans="1:21">
      <c r="A37" s="1">
        <v>40576</v>
      </c>
      <c r="B37">
        <v>10058166</v>
      </c>
      <c r="C37">
        <v>10105636</v>
      </c>
      <c r="D37">
        <v>10025826</v>
      </c>
      <c r="E37">
        <v>10018921</v>
      </c>
      <c r="F37">
        <v>10016336</v>
      </c>
      <c r="G37">
        <v>10030161</v>
      </c>
      <c r="H37">
        <v>9755113</v>
      </c>
      <c r="I37">
        <v>10027021</v>
      </c>
      <c r="K37">
        <f t="shared" si="3"/>
        <v>3.7068204402057603E-4</v>
      </c>
      <c r="L37">
        <f t="shared" si="4"/>
        <v>-7.8593603240781906E-3</v>
      </c>
      <c r="M37">
        <f t="shared" si="5"/>
        <v>-4.271892717720438E-3</v>
      </c>
      <c r="N37">
        <f t="shared" si="6"/>
        <v>-9.7454702589695463E-3</v>
      </c>
      <c r="O37">
        <f t="shared" si="7"/>
        <v>-8.8965765432014177E-3</v>
      </c>
      <c r="P37">
        <f t="shared" si="8"/>
        <v>-8.6008181926637839E-3</v>
      </c>
      <c r="Q37">
        <f t="shared" si="9"/>
        <v>-4.9364982412417602E-3</v>
      </c>
      <c r="R37">
        <f t="shared" si="10"/>
        <v>-4.9360111781961979E-3</v>
      </c>
      <c r="T37">
        <f t="shared" si="11"/>
        <v>100.17540141543084</v>
      </c>
      <c r="U37" s="35">
        <f>T37/MAX($T$17:T37)-1</f>
        <v>-1.5535741883355714E-2</v>
      </c>
    </row>
    <row r="38" spans="1:21">
      <c r="A38" s="1">
        <v>40577</v>
      </c>
      <c r="B38">
        <v>10055648</v>
      </c>
      <c r="C38">
        <v>10080791</v>
      </c>
      <c r="D38">
        <v>10000022</v>
      </c>
      <c r="E38">
        <v>10002174</v>
      </c>
      <c r="F38">
        <v>9999588</v>
      </c>
      <c r="G38">
        <v>10013414</v>
      </c>
      <c r="H38">
        <v>9744969</v>
      </c>
      <c r="I38">
        <v>10016627</v>
      </c>
      <c r="K38">
        <f t="shared" si="3"/>
        <v>-2.5034384996236447E-4</v>
      </c>
      <c r="L38">
        <f t="shared" si="4"/>
        <v>-2.4585290821873551E-3</v>
      </c>
      <c r="M38">
        <f t="shared" si="5"/>
        <v>-2.5737530254364982E-3</v>
      </c>
      <c r="N38">
        <f t="shared" si="6"/>
        <v>-1.6715372843043586E-3</v>
      </c>
      <c r="O38">
        <f t="shared" si="7"/>
        <v>-1.672068508883906E-3</v>
      </c>
      <c r="P38">
        <f t="shared" si="8"/>
        <v>-1.6696641260295353E-3</v>
      </c>
      <c r="Q38">
        <f t="shared" si="9"/>
        <v>-1.0398649405701788E-3</v>
      </c>
      <c r="R38">
        <f t="shared" si="10"/>
        <v>-1.0365990058263108E-3</v>
      </c>
      <c r="T38">
        <f t="shared" si="11"/>
        <v>100.02047565146268</v>
      </c>
      <c r="U38" s="35">
        <f>T38/MAX($T$17:T38)-1</f>
        <v>-1.7058260137668202E-2</v>
      </c>
    </row>
    <row r="39" spans="1:21">
      <c r="A39" s="1">
        <v>40578</v>
      </c>
      <c r="B39">
        <v>9989579</v>
      </c>
      <c r="C39">
        <v>10093389</v>
      </c>
      <c r="D39">
        <v>10015734</v>
      </c>
      <c r="E39">
        <v>10042622</v>
      </c>
      <c r="F39">
        <v>10040037</v>
      </c>
      <c r="G39">
        <v>10088353</v>
      </c>
      <c r="H39">
        <v>9820615</v>
      </c>
      <c r="I39">
        <v>10091832</v>
      </c>
      <c r="K39">
        <f t="shared" si="3"/>
        <v>-6.5703373865115822E-3</v>
      </c>
      <c r="L39">
        <f t="shared" si="4"/>
        <v>1.2497035202891915E-3</v>
      </c>
      <c r="M39">
        <f t="shared" si="5"/>
        <v>1.5711965433675701E-3</v>
      </c>
      <c r="N39">
        <f t="shared" si="6"/>
        <v>4.0439208516067637E-3</v>
      </c>
      <c r="O39">
        <f t="shared" si="7"/>
        <v>4.045066656746199E-3</v>
      </c>
      <c r="P39">
        <f t="shared" si="8"/>
        <v>7.4838611486551798E-3</v>
      </c>
      <c r="Q39">
        <f t="shared" si="9"/>
        <v>7.7625695884717683E-3</v>
      </c>
      <c r="R39">
        <f t="shared" si="10"/>
        <v>7.5080164210965528E-3</v>
      </c>
      <c r="T39">
        <f t="shared" si="11"/>
        <v>100.35921996416498</v>
      </c>
      <c r="U39" s="35">
        <f>T39/MAX($T$17:T39)-1</f>
        <v>-1.372928252656036E-2</v>
      </c>
    </row>
    <row r="40" spans="1:21">
      <c r="A40" s="1">
        <v>40581</v>
      </c>
      <c r="B40">
        <v>9981544</v>
      </c>
      <c r="C40">
        <v>10092081</v>
      </c>
      <c r="D40">
        <v>10014461</v>
      </c>
      <c r="E40">
        <v>10031343</v>
      </c>
      <c r="F40">
        <v>10029394</v>
      </c>
      <c r="G40">
        <v>10053082</v>
      </c>
      <c r="H40">
        <v>9775490</v>
      </c>
      <c r="I40">
        <v>10041239</v>
      </c>
      <c r="K40">
        <f t="shared" si="3"/>
        <v>-8.0433820083913865E-4</v>
      </c>
      <c r="L40">
        <f t="shared" si="4"/>
        <v>-1.2958977405908012E-4</v>
      </c>
      <c r="M40">
        <f t="shared" si="5"/>
        <v>-1.2710002082727545E-4</v>
      </c>
      <c r="N40">
        <f t="shared" si="6"/>
        <v>-1.1231130674838052E-3</v>
      </c>
      <c r="O40">
        <f t="shared" si="7"/>
        <v>-1.060055854375852E-3</v>
      </c>
      <c r="P40">
        <f t="shared" si="8"/>
        <v>-3.4962099363493593E-3</v>
      </c>
      <c r="Q40">
        <f t="shared" si="9"/>
        <v>-4.5949260815132398E-3</v>
      </c>
      <c r="R40">
        <f t="shared" si="10"/>
        <v>-5.0132622104688274E-3</v>
      </c>
      <c r="T40">
        <f t="shared" si="11"/>
        <v>100.15412843212071</v>
      </c>
      <c r="U40" s="35">
        <f>T40/MAX($T$17:T40)-1</f>
        <v>-1.5744800109591117E-2</v>
      </c>
    </row>
    <row r="41" spans="1:21">
      <c r="A41" s="1">
        <v>40582</v>
      </c>
      <c r="B41">
        <v>10062077</v>
      </c>
      <c r="C41">
        <v>10143091</v>
      </c>
      <c r="D41">
        <v>10064092</v>
      </c>
      <c r="E41">
        <v>10079397</v>
      </c>
      <c r="F41">
        <v>10077448</v>
      </c>
      <c r="G41">
        <v>10133615</v>
      </c>
      <c r="H41">
        <v>9853846</v>
      </c>
      <c r="I41">
        <v>10121771</v>
      </c>
      <c r="K41">
        <f t="shared" si="3"/>
        <v>8.0681906526685054E-3</v>
      </c>
      <c r="L41">
        <f t="shared" si="4"/>
        <v>5.0544580448770304E-3</v>
      </c>
      <c r="M41">
        <f t="shared" si="5"/>
        <v>4.9559332249633492E-3</v>
      </c>
      <c r="N41">
        <f t="shared" si="6"/>
        <v>4.7903854947437541E-3</v>
      </c>
      <c r="O41">
        <f t="shared" si="7"/>
        <v>4.7913164045605416E-3</v>
      </c>
      <c r="P41">
        <f t="shared" si="8"/>
        <v>8.0107771925066462E-3</v>
      </c>
      <c r="Q41">
        <f t="shared" si="9"/>
        <v>8.015557276412677E-3</v>
      </c>
      <c r="R41">
        <f t="shared" si="10"/>
        <v>8.0201258032002176E-3</v>
      </c>
      <c r="T41">
        <f t="shared" si="11"/>
        <v>100.80145891821952</v>
      </c>
      <c r="U41" s="35">
        <f>T41/MAX($T$17:T41)-1</f>
        <v>-9.383221141609166E-3</v>
      </c>
    </row>
    <row r="42" spans="1:21">
      <c r="A42" s="1">
        <v>40583</v>
      </c>
      <c r="B42">
        <v>10086180</v>
      </c>
      <c r="C42">
        <v>10156918</v>
      </c>
      <c r="D42">
        <v>10077546</v>
      </c>
      <c r="E42">
        <v>10103500</v>
      </c>
      <c r="F42">
        <v>10014520</v>
      </c>
      <c r="G42">
        <v>10082422</v>
      </c>
      <c r="H42">
        <v>9805411</v>
      </c>
      <c r="I42">
        <v>10072069</v>
      </c>
      <c r="K42">
        <f t="shared" si="3"/>
        <v>2.3954298898727355E-3</v>
      </c>
      <c r="L42">
        <f t="shared" si="4"/>
        <v>1.3631939218528011E-3</v>
      </c>
      <c r="M42">
        <f t="shared" si="5"/>
        <v>1.3368319764961445E-3</v>
      </c>
      <c r="N42">
        <f t="shared" si="6"/>
        <v>2.391313686721519E-3</v>
      </c>
      <c r="O42">
        <f t="shared" si="7"/>
        <v>-6.2444380759890672E-3</v>
      </c>
      <c r="P42">
        <f t="shared" si="8"/>
        <v>-5.0518003693647007E-3</v>
      </c>
      <c r="Q42">
        <f t="shared" si="9"/>
        <v>-4.9153396551965267E-3</v>
      </c>
      <c r="R42">
        <f t="shared" si="10"/>
        <v>-4.9104055011717218E-3</v>
      </c>
      <c r="T42">
        <f t="shared" si="11"/>
        <v>100.62965273363932</v>
      </c>
      <c r="U42" s="35">
        <f>T42/MAX($T$17:T42)-1</f>
        <v>-1.1071630128773435E-2</v>
      </c>
    </row>
    <row r="43" spans="1:21">
      <c r="A43" s="1">
        <v>40584</v>
      </c>
      <c r="B43">
        <v>10116263</v>
      </c>
      <c r="C43">
        <v>10171305</v>
      </c>
      <c r="D43">
        <v>10091544</v>
      </c>
      <c r="E43">
        <v>10110255</v>
      </c>
      <c r="F43">
        <v>9979063</v>
      </c>
      <c r="G43">
        <v>10049302</v>
      </c>
      <c r="H43">
        <v>9797031</v>
      </c>
      <c r="I43">
        <v>10100826</v>
      </c>
      <c r="K43">
        <f t="shared" si="3"/>
        <v>2.9825959877773922E-3</v>
      </c>
      <c r="L43">
        <f t="shared" si="4"/>
        <v>1.4164729891488204E-3</v>
      </c>
      <c r="M43">
        <f t="shared" si="5"/>
        <v>1.3890286385196404E-3</v>
      </c>
      <c r="N43">
        <f t="shared" si="6"/>
        <v>6.6858019498194921E-4</v>
      </c>
      <c r="O43">
        <f t="shared" si="7"/>
        <v>-3.5405591081749677E-3</v>
      </c>
      <c r="P43">
        <f t="shared" si="8"/>
        <v>-3.2849249912372258E-3</v>
      </c>
      <c r="Q43">
        <f t="shared" si="9"/>
        <v>-8.5463016287634641E-4</v>
      </c>
      <c r="R43">
        <f t="shared" si="10"/>
        <v>2.8551234110887336E-3</v>
      </c>
      <c r="T43">
        <f t="shared" si="11"/>
        <v>100.65017724514897</v>
      </c>
      <c r="U43" s="35">
        <f>T43/MAX($T$17:T43)-1</f>
        <v>-1.0869927438182159E-2</v>
      </c>
    </row>
    <row r="44" spans="1:21">
      <c r="A44" s="1">
        <v>40585</v>
      </c>
      <c r="B44">
        <v>10110731</v>
      </c>
      <c r="C44">
        <v>10199879</v>
      </c>
      <c r="D44">
        <v>10122117</v>
      </c>
      <c r="E44">
        <v>10098419</v>
      </c>
      <c r="F44">
        <v>9968330</v>
      </c>
      <c r="G44">
        <v>10110945</v>
      </c>
      <c r="H44">
        <v>9858548</v>
      </c>
      <c r="I44">
        <v>10163962</v>
      </c>
      <c r="K44">
        <f t="shared" si="3"/>
        <v>-5.4684224797241221E-4</v>
      </c>
      <c r="L44">
        <f t="shared" si="4"/>
        <v>2.8092757025770521E-3</v>
      </c>
      <c r="M44">
        <f t="shared" si="5"/>
        <v>3.0295661397303775E-3</v>
      </c>
      <c r="N44">
        <f t="shared" si="6"/>
        <v>-1.1706925295158488E-3</v>
      </c>
      <c r="O44">
        <f t="shared" si="7"/>
        <v>-1.0755518829773658E-3</v>
      </c>
      <c r="P44">
        <f t="shared" si="8"/>
        <v>6.1340578678996671E-3</v>
      </c>
      <c r="Q44">
        <f t="shared" si="9"/>
        <v>6.2791472232761603E-3</v>
      </c>
      <c r="R44">
        <f t="shared" si="10"/>
        <v>6.2505779230332958E-3</v>
      </c>
      <c r="T44">
        <f t="shared" si="11"/>
        <v>100.92331085356682</v>
      </c>
      <c r="U44" s="35">
        <f>T44/MAX($T$17:T44)-1</f>
        <v>-8.1857328017893582E-3</v>
      </c>
    </row>
    <row r="45" spans="1:21">
      <c r="A45" s="1">
        <v>40588</v>
      </c>
      <c r="B45">
        <v>10208504</v>
      </c>
      <c r="C45">
        <v>10300225</v>
      </c>
      <c r="D45">
        <v>10219890</v>
      </c>
      <c r="E45">
        <v>10196192</v>
      </c>
      <c r="F45">
        <v>10066104</v>
      </c>
      <c r="G45">
        <v>10163526</v>
      </c>
      <c r="H45">
        <v>9911129</v>
      </c>
      <c r="I45">
        <v>10217927</v>
      </c>
      <c r="K45">
        <f t="shared" si="3"/>
        <v>9.6702206793950474E-3</v>
      </c>
      <c r="L45">
        <f t="shared" si="4"/>
        <v>9.8379598424647163E-3</v>
      </c>
      <c r="M45">
        <f t="shared" si="5"/>
        <v>9.6593430010738501E-3</v>
      </c>
      <c r="N45">
        <f t="shared" si="6"/>
        <v>9.6820106196822131E-3</v>
      </c>
      <c r="O45">
        <f t="shared" si="7"/>
        <v>9.8084634035990881E-3</v>
      </c>
      <c r="P45">
        <f t="shared" si="8"/>
        <v>5.2004041165292225E-3</v>
      </c>
      <c r="Q45">
        <f t="shared" si="9"/>
        <v>5.333544047257277E-3</v>
      </c>
      <c r="R45">
        <f t="shared" si="10"/>
        <v>5.3094452734081532E-3</v>
      </c>
      <c r="T45">
        <f t="shared" si="11"/>
        <v>101.73702259515507</v>
      </c>
      <c r="U45" s="35">
        <f>T45/MAX($T$17:T45)-1</f>
        <v>-1.8905782285494332E-4</v>
      </c>
    </row>
    <row r="46" spans="1:21">
      <c r="A46" s="1">
        <v>40589</v>
      </c>
      <c r="B46">
        <v>10217523</v>
      </c>
      <c r="C46">
        <v>10309482</v>
      </c>
      <c r="D46">
        <v>10228910</v>
      </c>
      <c r="E46">
        <v>10205211</v>
      </c>
      <c r="F46">
        <v>10075123</v>
      </c>
      <c r="G46">
        <v>10168323</v>
      </c>
      <c r="H46">
        <v>9915926</v>
      </c>
      <c r="I46">
        <v>10222850</v>
      </c>
      <c r="K46">
        <f t="shared" si="3"/>
        <v>8.8347910722275103E-4</v>
      </c>
      <c r="L46">
        <f t="shared" si="4"/>
        <v>8.9871823188336641E-4</v>
      </c>
      <c r="M46">
        <f t="shared" si="5"/>
        <v>8.8259266978418793E-4</v>
      </c>
      <c r="N46">
        <f t="shared" si="6"/>
        <v>8.8454591675013461E-4</v>
      </c>
      <c r="O46">
        <f t="shared" si="7"/>
        <v>8.9597723210488311E-4</v>
      </c>
      <c r="P46">
        <f t="shared" si="8"/>
        <v>4.7198186928443242E-4</v>
      </c>
      <c r="Q46">
        <f t="shared" si="9"/>
        <v>4.8400136856252551E-4</v>
      </c>
      <c r="R46">
        <f t="shared" si="10"/>
        <v>4.8180027122923796E-4</v>
      </c>
      <c r="T46">
        <f t="shared" si="11"/>
        <v>101.8118386874703</v>
      </c>
      <c r="U46" s="35">
        <f>T46/MAX($T$17:T46)-1</f>
        <v>0</v>
      </c>
    </row>
    <row r="47" spans="1:21">
      <c r="A47" s="1">
        <v>40590</v>
      </c>
      <c r="B47">
        <v>10226350</v>
      </c>
      <c r="C47">
        <v>10318541</v>
      </c>
      <c r="D47">
        <v>10237737</v>
      </c>
      <c r="E47">
        <v>10214039</v>
      </c>
      <c r="F47">
        <v>10072988</v>
      </c>
      <c r="G47">
        <v>10081692</v>
      </c>
      <c r="H47">
        <v>9832700</v>
      </c>
      <c r="I47">
        <v>10161786</v>
      </c>
      <c r="K47">
        <f t="shared" si="3"/>
        <v>8.639080137133881E-4</v>
      </c>
      <c r="L47">
        <f t="shared" si="4"/>
        <v>8.7870564204872714E-4</v>
      </c>
      <c r="M47">
        <f t="shared" si="5"/>
        <v>8.629462963307688E-4</v>
      </c>
      <c r="N47">
        <f t="shared" si="6"/>
        <v>8.6504825818889408E-4</v>
      </c>
      <c r="O47">
        <f t="shared" si="7"/>
        <v>-2.1190808290871832E-4</v>
      </c>
      <c r="P47">
        <f t="shared" si="8"/>
        <v>-8.519693955433949E-3</v>
      </c>
      <c r="Q47">
        <f t="shared" si="9"/>
        <v>-8.3931646928385728E-3</v>
      </c>
      <c r="R47">
        <f t="shared" si="10"/>
        <v>-5.9732853362809424E-3</v>
      </c>
      <c r="T47">
        <f t="shared" si="11"/>
        <v>101.56205041899098</v>
      </c>
      <c r="U47" s="35">
        <f>T47/MAX($T$17:T47)-1</f>
        <v>-2.4534304821475228E-3</v>
      </c>
    </row>
    <row r="48" spans="1:21">
      <c r="A48" s="1">
        <v>40591</v>
      </c>
      <c r="B48">
        <v>10241223</v>
      </c>
      <c r="C48">
        <v>10333805</v>
      </c>
      <c r="D48">
        <v>10252609</v>
      </c>
      <c r="E48">
        <v>10236605</v>
      </c>
      <c r="F48">
        <v>10128503</v>
      </c>
      <c r="G48">
        <v>10106057</v>
      </c>
      <c r="H48">
        <v>9856406</v>
      </c>
      <c r="I48">
        <v>10192334</v>
      </c>
      <c r="K48">
        <f t="shared" si="3"/>
        <v>1.454380106294062E-3</v>
      </c>
      <c r="L48">
        <f t="shared" si="4"/>
        <v>1.4792789019300034E-3</v>
      </c>
      <c r="M48">
        <f t="shared" si="5"/>
        <v>1.4526647832426853E-3</v>
      </c>
      <c r="N48">
        <f t="shared" si="6"/>
        <v>2.2093121046433684E-3</v>
      </c>
      <c r="O48">
        <f t="shared" si="7"/>
        <v>5.5112743110583562E-3</v>
      </c>
      <c r="P48">
        <f t="shared" si="8"/>
        <v>2.4167570284829853E-3</v>
      </c>
      <c r="Q48">
        <f t="shared" si="9"/>
        <v>2.4109349415724068E-3</v>
      </c>
      <c r="R48">
        <f t="shared" si="10"/>
        <v>3.0061644675454247E-3</v>
      </c>
      <c r="T48">
        <f t="shared" si="11"/>
        <v>101.81520356241215</v>
      </c>
      <c r="U48" s="35">
        <f>T48/MAX($T$17:T48)-1</f>
        <v>0</v>
      </c>
    </row>
    <row r="49" spans="1:21">
      <c r="A49" s="1">
        <v>40592</v>
      </c>
      <c r="B49">
        <v>10230956</v>
      </c>
      <c r="C49">
        <v>10348600</v>
      </c>
      <c r="D49">
        <v>10279673</v>
      </c>
      <c r="E49">
        <v>10257856</v>
      </c>
      <c r="F49">
        <v>10160778</v>
      </c>
      <c r="G49">
        <v>10140014</v>
      </c>
      <c r="H49">
        <v>9891536</v>
      </c>
      <c r="I49">
        <v>10228906</v>
      </c>
      <c r="K49">
        <f t="shared" si="3"/>
        <v>-1.0025169845437887E-3</v>
      </c>
      <c r="L49">
        <f t="shared" si="4"/>
        <v>1.4317088429673941E-3</v>
      </c>
      <c r="M49">
        <f t="shared" si="5"/>
        <v>2.6397183390101109E-3</v>
      </c>
      <c r="N49">
        <f t="shared" si="6"/>
        <v>2.075981245735381E-3</v>
      </c>
      <c r="O49">
        <f t="shared" si="7"/>
        <v>3.186551852726982E-3</v>
      </c>
      <c r="P49">
        <f t="shared" si="8"/>
        <v>3.3600641674591536E-3</v>
      </c>
      <c r="Q49">
        <f t="shared" si="9"/>
        <v>3.5641794788079384E-3</v>
      </c>
      <c r="R49">
        <f t="shared" si="10"/>
        <v>3.588186964830653E-3</v>
      </c>
      <c r="T49">
        <f t="shared" si="11"/>
        <v>102.05502766963028</v>
      </c>
      <c r="U49" s="35">
        <f>T49/MAX($T$17:T49)-1</f>
        <v>0</v>
      </c>
    </row>
    <row r="50" spans="1:21">
      <c r="A50" s="1">
        <v>40595</v>
      </c>
      <c r="B50">
        <v>10070812</v>
      </c>
      <c r="C50">
        <v>10285197</v>
      </c>
      <c r="D50">
        <v>10253840</v>
      </c>
      <c r="E50">
        <v>10232023</v>
      </c>
      <c r="F50">
        <v>10172891</v>
      </c>
      <c r="G50">
        <v>10171279</v>
      </c>
      <c r="H50">
        <v>9915684</v>
      </c>
      <c r="I50">
        <v>10263535</v>
      </c>
      <c r="K50">
        <f t="shared" si="3"/>
        <v>-1.5652887178871699E-2</v>
      </c>
      <c r="L50">
        <f t="shared" si="4"/>
        <v>-6.1267224552112864E-3</v>
      </c>
      <c r="M50">
        <f t="shared" si="5"/>
        <v>-2.5130176806207327E-3</v>
      </c>
      <c r="N50">
        <f t="shared" si="6"/>
        <v>-2.5183625116204089E-3</v>
      </c>
      <c r="O50">
        <f t="shared" si="7"/>
        <v>1.1921331220896558E-3</v>
      </c>
      <c r="P50">
        <f t="shared" si="8"/>
        <v>3.0833290762715126E-3</v>
      </c>
      <c r="Q50">
        <f t="shared" si="9"/>
        <v>2.4412790895165237E-3</v>
      </c>
      <c r="R50">
        <f t="shared" si="10"/>
        <v>3.3854060248477147E-3</v>
      </c>
      <c r="T50">
        <f t="shared" si="11"/>
        <v>101.84187499649867</v>
      </c>
      <c r="U50" s="35">
        <f>T50/MAX($T$17:T50)-1</f>
        <v>-2.088605314199854E-3</v>
      </c>
    </row>
    <row r="51" spans="1:21">
      <c r="A51" s="1">
        <v>40596</v>
      </c>
      <c r="B51">
        <v>10167817</v>
      </c>
      <c r="C51">
        <v>10199339</v>
      </c>
      <c r="D51">
        <v>10194516</v>
      </c>
      <c r="E51">
        <v>10178259</v>
      </c>
      <c r="F51">
        <v>10118193</v>
      </c>
      <c r="G51">
        <v>10121533</v>
      </c>
      <c r="H51">
        <v>9867283</v>
      </c>
      <c r="I51">
        <v>10213789</v>
      </c>
      <c r="K51">
        <f t="shared" si="3"/>
        <v>9.6322918151983128E-3</v>
      </c>
      <c r="L51">
        <f t="shared" si="4"/>
        <v>-8.347725376577575E-3</v>
      </c>
      <c r="M51">
        <f t="shared" si="5"/>
        <v>-5.7855398562879357E-3</v>
      </c>
      <c r="N51">
        <f t="shared" si="6"/>
        <v>-5.2544838884744927E-3</v>
      </c>
      <c r="O51">
        <f t="shared" si="7"/>
        <v>-5.3768392878681404E-3</v>
      </c>
      <c r="P51">
        <f t="shared" si="8"/>
        <v>-4.8908303469012981E-3</v>
      </c>
      <c r="Q51">
        <f t="shared" si="9"/>
        <v>-4.8812568048759442E-3</v>
      </c>
      <c r="R51">
        <f t="shared" si="10"/>
        <v>-4.8468680625145533E-3</v>
      </c>
      <c r="T51">
        <f t="shared" si="11"/>
        <v>101.46313458804238</v>
      </c>
      <c r="U51" s="35">
        <f>T51/MAX($T$17:T51)-1</f>
        <v>-5.799744462408607E-3</v>
      </c>
    </row>
    <row r="52" spans="1:21">
      <c r="A52" s="1">
        <v>40597</v>
      </c>
      <c r="B52">
        <v>10093676</v>
      </c>
      <c r="C52">
        <v>10136525</v>
      </c>
      <c r="D52">
        <v>10147677</v>
      </c>
      <c r="E52">
        <v>10130055</v>
      </c>
      <c r="F52">
        <v>10080057</v>
      </c>
      <c r="G52">
        <v>10098531</v>
      </c>
      <c r="H52">
        <v>9848594</v>
      </c>
      <c r="I52">
        <v>10137564</v>
      </c>
      <c r="K52">
        <f t="shared" si="3"/>
        <v>-7.2917323354658725E-3</v>
      </c>
      <c r="L52">
        <f t="shared" si="4"/>
        <v>-6.1586343977780844E-3</v>
      </c>
      <c r="M52">
        <f t="shared" si="5"/>
        <v>-4.5945290585643894E-3</v>
      </c>
      <c r="N52">
        <f t="shared" si="6"/>
        <v>-4.7359769485134651E-3</v>
      </c>
      <c r="O52">
        <f t="shared" si="7"/>
        <v>-3.7690524385134427E-3</v>
      </c>
      <c r="P52">
        <f t="shared" si="8"/>
        <v>-2.2725806456393993E-3</v>
      </c>
      <c r="Q52">
        <f t="shared" si="9"/>
        <v>-1.8940370920749183E-3</v>
      </c>
      <c r="R52">
        <f t="shared" si="10"/>
        <v>-7.4629503311650636E-3</v>
      </c>
      <c r="T52">
        <f t="shared" si="11"/>
        <v>100.97890820530537</v>
      </c>
      <c r="U52" s="35">
        <f>T52/MAX($T$17:T52)-1</f>
        <v>-1.0544502205305228E-2</v>
      </c>
    </row>
    <row r="53" spans="1:21">
      <c r="A53" s="1">
        <v>40598</v>
      </c>
      <c r="B53">
        <v>10100245</v>
      </c>
      <c r="C53">
        <v>10190461</v>
      </c>
      <c r="D53">
        <v>10203071</v>
      </c>
      <c r="E53">
        <v>10183991</v>
      </c>
      <c r="F53">
        <v>10133993</v>
      </c>
      <c r="G53">
        <v>10152467</v>
      </c>
      <c r="H53">
        <v>9901072</v>
      </c>
      <c r="I53">
        <v>10191500</v>
      </c>
      <c r="K53">
        <f t="shared" si="3"/>
        <v>6.5080353282587211E-4</v>
      </c>
      <c r="L53">
        <f t="shared" si="4"/>
        <v>5.3209556529481006E-3</v>
      </c>
      <c r="M53">
        <f t="shared" si="5"/>
        <v>5.4587862818258337E-3</v>
      </c>
      <c r="N53">
        <f t="shared" si="6"/>
        <v>5.3243541125886917E-3</v>
      </c>
      <c r="O53">
        <f t="shared" si="7"/>
        <v>5.3507633935006016E-3</v>
      </c>
      <c r="P53">
        <f t="shared" si="8"/>
        <v>5.3409748407962088E-3</v>
      </c>
      <c r="Q53">
        <f t="shared" si="9"/>
        <v>5.3284763287022585E-3</v>
      </c>
      <c r="R53">
        <f t="shared" si="10"/>
        <v>5.3204103076438525E-3</v>
      </c>
      <c r="T53">
        <f t="shared" si="11"/>
        <v>101.45976376362455</v>
      </c>
      <c r="U53" s="35">
        <f>T53/MAX($T$17:T53)-1</f>
        <v>-5.8327739416493829E-3</v>
      </c>
    </row>
    <row r="54" spans="1:21">
      <c r="A54" s="1">
        <v>40599</v>
      </c>
      <c r="B54">
        <v>10076758</v>
      </c>
      <c r="C54">
        <v>10166356</v>
      </c>
      <c r="D54">
        <v>10178966</v>
      </c>
      <c r="E54">
        <v>10174290</v>
      </c>
      <c r="F54">
        <v>9975726</v>
      </c>
      <c r="G54">
        <v>9999576</v>
      </c>
      <c r="H54">
        <v>9833898</v>
      </c>
      <c r="I54">
        <v>10118240</v>
      </c>
      <c r="K54">
        <f t="shared" si="3"/>
        <v>-2.3253891366001866E-3</v>
      </c>
      <c r="L54">
        <f t="shared" si="4"/>
        <v>-2.3654474512978529E-3</v>
      </c>
      <c r="M54">
        <f t="shared" si="5"/>
        <v>-2.3625239891009731E-3</v>
      </c>
      <c r="N54">
        <f t="shared" si="6"/>
        <v>-9.525735048273587E-4</v>
      </c>
      <c r="O54">
        <f t="shared" si="7"/>
        <v>-1.5617437272751222E-2</v>
      </c>
      <c r="P54">
        <f t="shared" si="8"/>
        <v>-1.5059492436665933E-2</v>
      </c>
      <c r="Q54">
        <f t="shared" si="9"/>
        <v>-6.7845178784681215E-3</v>
      </c>
      <c r="R54">
        <f t="shared" si="10"/>
        <v>-7.1883432271991898E-3</v>
      </c>
      <c r="T54">
        <f t="shared" si="11"/>
        <v>100.79195908751917</v>
      </c>
      <c r="U54" s="35">
        <f>T54/MAX($T$17:T54)-1</f>
        <v>-1.2376348436256124E-2</v>
      </c>
    </row>
    <row r="55" spans="1:21">
      <c r="A55" s="1">
        <v>40602</v>
      </c>
      <c r="B55">
        <v>10009720</v>
      </c>
      <c r="C55">
        <v>10109531</v>
      </c>
      <c r="D55">
        <v>10063078</v>
      </c>
      <c r="E55">
        <v>10201313</v>
      </c>
      <c r="F55">
        <v>10009081</v>
      </c>
      <c r="G55">
        <v>10032931</v>
      </c>
      <c r="H55">
        <v>9866376</v>
      </c>
      <c r="I55">
        <v>10181819</v>
      </c>
      <c r="K55">
        <f t="shared" si="3"/>
        <v>-6.6527349371692246E-3</v>
      </c>
      <c r="L55">
        <f t="shared" si="4"/>
        <v>-5.5895150632143675E-3</v>
      </c>
      <c r="M55">
        <f t="shared" si="5"/>
        <v>-1.1385046378974084E-2</v>
      </c>
      <c r="N55">
        <f t="shared" si="6"/>
        <v>2.6560084290894181E-3</v>
      </c>
      <c r="O55">
        <f t="shared" si="7"/>
        <v>3.3436162941924419E-3</v>
      </c>
      <c r="P55">
        <f t="shared" si="8"/>
        <v>3.3356414311966898E-3</v>
      </c>
      <c r="Q55">
        <f t="shared" si="9"/>
        <v>3.3026578067008039E-3</v>
      </c>
      <c r="R55">
        <f t="shared" si="10"/>
        <v>6.283602681889322E-3</v>
      </c>
      <c r="T55">
        <f t="shared" si="11"/>
        <v>100.73267111867726</v>
      </c>
      <c r="U55" s="35">
        <f>T55/MAX($T$17:T55)-1</f>
        <v>-1.2957289622552604E-2</v>
      </c>
    </row>
    <row r="56" spans="1:21">
      <c r="A56" s="1">
        <v>40603</v>
      </c>
      <c r="B56">
        <v>10185639</v>
      </c>
      <c r="C56">
        <v>10290205</v>
      </c>
      <c r="D56">
        <v>9993586</v>
      </c>
      <c r="E56">
        <v>10139477</v>
      </c>
      <c r="F56">
        <v>9937671</v>
      </c>
      <c r="G56">
        <v>9971691</v>
      </c>
      <c r="H56">
        <v>9807911</v>
      </c>
      <c r="I56">
        <v>10121807</v>
      </c>
      <c r="K56">
        <f t="shared" si="3"/>
        <v>1.7574817277606236E-2</v>
      </c>
      <c r="L56">
        <f t="shared" si="4"/>
        <v>1.7871650030055752E-2</v>
      </c>
      <c r="M56">
        <f t="shared" si="5"/>
        <v>-6.9056406002219184E-3</v>
      </c>
      <c r="N56">
        <f t="shared" si="6"/>
        <v>-6.0615726622641475E-3</v>
      </c>
      <c r="O56">
        <f t="shared" si="7"/>
        <v>-7.1345211413514908E-3</v>
      </c>
      <c r="P56">
        <f t="shared" si="8"/>
        <v>-6.1038992493818167E-3</v>
      </c>
      <c r="Q56">
        <f t="shared" si="9"/>
        <v>-5.9256813241255202E-3</v>
      </c>
      <c r="R56">
        <f t="shared" si="10"/>
        <v>-5.8940352406579022E-3</v>
      </c>
      <c r="T56">
        <f t="shared" si="11"/>
        <v>100.70019889816965</v>
      </c>
      <c r="U56" s="35">
        <f>T56/MAX($T$17:T56)-1</f>
        <v>-1.3275473069748633E-2</v>
      </c>
    </row>
    <row r="57" spans="1:21">
      <c r="A57" s="1">
        <v>40605</v>
      </c>
      <c r="B57">
        <v>10184985</v>
      </c>
      <c r="C57">
        <v>10289533</v>
      </c>
      <c r="D57">
        <v>9993586</v>
      </c>
      <c r="E57">
        <v>10139477</v>
      </c>
      <c r="F57">
        <v>9832091</v>
      </c>
      <c r="G57">
        <v>9867548</v>
      </c>
      <c r="H57">
        <v>9734136</v>
      </c>
      <c r="I57">
        <v>10056323</v>
      </c>
      <c r="K57">
        <f t="shared" si="3"/>
        <v>-6.4208048213720836E-5</v>
      </c>
      <c r="L57">
        <f t="shared" si="4"/>
        <v>-6.5304821429745807E-5</v>
      </c>
      <c r="M57">
        <f t="shared" si="5"/>
        <v>0</v>
      </c>
      <c r="N57">
        <f t="shared" si="6"/>
        <v>0</v>
      </c>
      <c r="O57">
        <f t="shared" si="7"/>
        <v>-1.0624219698961657E-2</v>
      </c>
      <c r="P57">
        <f t="shared" si="8"/>
        <v>-1.0443865538954267E-2</v>
      </c>
      <c r="Q57">
        <f t="shared" si="9"/>
        <v>-7.521989137136309E-3</v>
      </c>
      <c r="R57">
        <f t="shared" si="10"/>
        <v>-6.4695957945059002E-3</v>
      </c>
      <c r="T57">
        <f t="shared" si="11"/>
        <v>100.25725418178068</v>
      </c>
      <c r="U57" s="35">
        <f>T57/MAX($T$17:T57)-1</f>
        <v>-1.7615726818175914E-2</v>
      </c>
    </row>
    <row r="58" spans="1:21">
      <c r="A58" s="1">
        <v>40606</v>
      </c>
      <c r="B58">
        <v>10185639</v>
      </c>
      <c r="C58">
        <v>10290205</v>
      </c>
      <c r="D58">
        <v>9977679</v>
      </c>
      <c r="E58">
        <v>10124343</v>
      </c>
      <c r="F58">
        <v>9733970</v>
      </c>
      <c r="G58">
        <v>9769427</v>
      </c>
      <c r="H58">
        <v>9636015</v>
      </c>
      <c r="I58">
        <v>9963159</v>
      </c>
      <c r="K58">
        <f t="shared" si="3"/>
        <v>6.4212171152044917E-5</v>
      </c>
      <c r="L58">
        <f t="shared" si="4"/>
        <v>6.5309086427989271E-5</v>
      </c>
      <c r="M58">
        <f t="shared" si="5"/>
        <v>-1.5917209298044188E-3</v>
      </c>
      <c r="N58">
        <f t="shared" si="6"/>
        <v>-1.4925819152210584E-3</v>
      </c>
      <c r="O58">
        <f t="shared" si="7"/>
        <v>-9.9796676007168905E-3</v>
      </c>
      <c r="P58">
        <f t="shared" si="8"/>
        <v>-9.9438077220399546E-3</v>
      </c>
      <c r="Q58">
        <f t="shared" si="9"/>
        <v>-1.0080093395037792E-2</v>
      </c>
      <c r="R58">
        <f t="shared" si="10"/>
        <v>-9.2642211273444852E-3</v>
      </c>
      <c r="T58">
        <f t="shared" si="11"/>
        <v>99.728114297240054</v>
      </c>
      <c r="U58" s="35">
        <f>T58/MAX($T$17:T58)-1</f>
        <v>-2.2800575586759408E-2</v>
      </c>
    </row>
    <row r="59" spans="1:21">
      <c r="A59" s="1">
        <v>40609</v>
      </c>
      <c r="B59">
        <v>10055591</v>
      </c>
      <c r="C59">
        <v>10156641</v>
      </c>
      <c r="D59">
        <v>9914709</v>
      </c>
      <c r="E59">
        <v>10061373</v>
      </c>
      <c r="F59">
        <v>9672702</v>
      </c>
      <c r="G59">
        <v>9693309</v>
      </c>
      <c r="H59">
        <v>9560701</v>
      </c>
      <c r="I59">
        <v>9900043</v>
      </c>
      <c r="K59">
        <f t="shared" si="3"/>
        <v>-1.2767780205051427E-2</v>
      </c>
      <c r="L59">
        <f t="shared" si="4"/>
        <v>-1.2979721978327974E-2</v>
      </c>
      <c r="M59">
        <f t="shared" si="5"/>
        <v>-6.3110869772419198E-3</v>
      </c>
      <c r="N59">
        <f t="shared" si="6"/>
        <v>-6.2196628462706238E-3</v>
      </c>
      <c r="O59">
        <f t="shared" si="7"/>
        <v>-6.2942458215917707E-3</v>
      </c>
      <c r="P59">
        <f t="shared" si="8"/>
        <v>-7.7914497953667228E-3</v>
      </c>
      <c r="Q59">
        <f t="shared" si="9"/>
        <v>-7.8158865464613703E-3</v>
      </c>
      <c r="R59">
        <f t="shared" si="10"/>
        <v>-6.3349385471013209E-3</v>
      </c>
      <c r="T59">
        <f t="shared" si="11"/>
        <v>98.898940190237909</v>
      </c>
      <c r="U59" s="35">
        <f>T59/MAX($T$17:T59)-1</f>
        <v>-3.092535028856358E-2</v>
      </c>
    </row>
    <row r="60" spans="1:21">
      <c r="A60" s="1">
        <v>40610</v>
      </c>
      <c r="B60">
        <v>10012137</v>
      </c>
      <c r="C60">
        <v>10126392</v>
      </c>
      <c r="D60">
        <v>9891960</v>
      </c>
      <c r="E60">
        <v>10039175</v>
      </c>
      <c r="F60">
        <v>9650552</v>
      </c>
      <c r="G60">
        <v>9753493</v>
      </c>
      <c r="H60">
        <v>9620885</v>
      </c>
      <c r="I60">
        <v>9961945</v>
      </c>
      <c r="K60">
        <f t="shared" si="3"/>
        <v>-4.3213770329362244E-3</v>
      </c>
      <c r="L60">
        <f t="shared" si="4"/>
        <v>-2.9782484189408986E-3</v>
      </c>
      <c r="M60">
        <f t="shared" si="5"/>
        <v>-2.2944697620475019E-3</v>
      </c>
      <c r="N60">
        <f t="shared" si="6"/>
        <v>-2.2062595234269011E-3</v>
      </c>
      <c r="O60">
        <f t="shared" si="7"/>
        <v>-2.2899495921615554E-3</v>
      </c>
      <c r="P60">
        <f t="shared" si="8"/>
        <v>6.2088188873377081E-3</v>
      </c>
      <c r="Q60">
        <f t="shared" si="9"/>
        <v>6.2949359048045661E-3</v>
      </c>
      <c r="R60">
        <f t="shared" si="10"/>
        <v>6.252700114534937E-3</v>
      </c>
      <c r="T60">
        <f t="shared" si="11"/>
        <v>98.956624858594097</v>
      </c>
      <c r="U60" s="35">
        <f>T60/MAX($T$17:T60)-1</f>
        <v>-3.0360119259055462E-2</v>
      </c>
    </row>
    <row r="61" spans="1:21">
      <c r="A61" s="1">
        <v>40611</v>
      </c>
      <c r="B61">
        <v>10015682</v>
      </c>
      <c r="C61">
        <v>10130036</v>
      </c>
      <c r="D61">
        <v>9794277</v>
      </c>
      <c r="E61">
        <v>9945671</v>
      </c>
      <c r="F61">
        <v>9584472</v>
      </c>
      <c r="G61">
        <v>9704444</v>
      </c>
      <c r="H61">
        <v>9597472</v>
      </c>
      <c r="I61">
        <v>9937863</v>
      </c>
      <c r="K61">
        <f t="shared" si="3"/>
        <v>3.5407026491940385E-4</v>
      </c>
      <c r="L61">
        <f t="shared" si="4"/>
        <v>3.5985176161457133E-4</v>
      </c>
      <c r="M61">
        <f t="shared" si="5"/>
        <v>-9.8749893853189441E-3</v>
      </c>
      <c r="N61">
        <f t="shared" si="6"/>
        <v>-9.3139127468143679E-3</v>
      </c>
      <c r="O61">
        <f t="shared" si="7"/>
        <v>-6.8472767153630043E-3</v>
      </c>
      <c r="P61">
        <f t="shared" si="8"/>
        <v>-5.0288650435285076E-3</v>
      </c>
      <c r="Q61">
        <f t="shared" si="9"/>
        <v>-2.4335599063911584E-3</v>
      </c>
      <c r="R61">
        <f t="shared" si="10"/>
        <v>-2.4173994134679688E-3</v>
      </c>
      <c r="T61">
        <f t="shared" si="11"/>
        <v>98.521189965843917</v>
      </c>
      <c r="U61" s="35">
        <f>T61/MAX($T$17:T61)-1</f>
        <v>-3.4626786984233715E-2</v>
      </c>
    </row>
    <row r="62" spans="1:21">
      <c r="A62" s="1">
        <v>40612</v>
      </c>
      <c r="B62">
        <v>9941461</v>
      </c>
      <c r="C62">
        <v>10067015</v>
      </c>
      <c r="D62">
        <v>9754035</v>
      </c>
      <c r="E62">
        <v>9905429</v>
      </c>
      <c r="F62">
        <v>9547481</v>
      </c>
      <c r="G62">
        <v>9654769</v>
      </c>
      <c r="H62">
        <v>9564123</v>
      </c>
      <c r="I62">
        <v>9889355</v>
      </c>
      <c r="K62">
        <f t="shared" si="3"/>
        <v>-7.4104788870094085E-3</v>
      </c>
      <c r="L62">
        <f t="shared" si="4"/>
        <v>-6.2212019779593897E-3</v>
      </c>
      <c r="M62">
        <f t="shared" si="5"/>
        <v>-4.1087259427112777E-3</v>
      </c>
      <c r="N62">
        <f t="shared" si="6"/>
        <v>-4.0461825049310507E-3</v>
      </c>
      <c r="O62">
        <f t="shared" si="7"/>
        <v>-3.8594718624040958E-3</v>
      </c>
      <c r="P62">
        <f t="shared" si="8"/>
        <v>-5.1187888765188427E-3</v>
      </c>
      <c r="Q62">
        <f t="shared" si="9"/>
        <v>-3.4747691892198507E-3</v>
      </c>
      <c r="R62">
        <f t="shared" si="10"/>
        <v>-4.8811298767149625E-3</v>
      </c>
      <c r="T62">
        <f t="shared" si="11"/>
        <v>98.039412121417882</v>
      </c>
      <c r="U62" s="35">
        <f>T62/MAX($T$17:T62)-1</f>
        <v>-3.9347552393123042E-2</v>
      </c>
    </row>
    <row r="63" spans="1:21">
      <c r="A63" s="1">
        <v>40613</v>
      </c>
      <c r="B63">
        <v>9985638</v>
      </c>
      <c r="C63">
        <v>10112419</v>
      </c>
      <c r="D63">
        <v>9798212</v>
      </c>
      <c r="E63">
        <v>9851638</v>
      </c>
      <c r="F63">
        <v>9443072</v>
      </c>
      <c r="G63">
        <v>9550360</v>
      </c>
      <c r="H63">
        <v>9459714</v>
      </c>
      <c r="I63">
        <v>9781963</v>
      </c>
      <c r="K63">
        <f t="shared" si="3"/>
        <v>4.4437130518342194E-3</v>
      </c>
      <c r="L63">
        <f t="shared" si="4"/>
        <v>4.5101750618232739E-3</v>
      </c>
      <c r="M63">
        <f t="shared" si="5"/>
        <v>4.5291000083556021E-3</v>
      </c>
      <c r="N63">
        <f t="shared" si="6"/>
        <v>-5.4304563689265839E-3</v>
      </c>
      <c r="O63">
        <f t="shared" si="7"/>
        <v>-1.093576410364161E-2</v>
      </c>
      <c r="P63">
        <f t="shared" si="8"/>
        <v>-1.0814241127881985E-2</v>
      </c>
      <c r="Q63">
        <f t="shared" si="9"/>
        <v>-1.0916735387029197E-2</v>
      </c>
      <c r="R63">
        <f t="shared" si="10"/>
        <v>-1.0859353314751075E-2</v>
      </c>
      <c r="T63">
        <f t="shared" si="11"/>
        <v>97.604686223667741</v>
      </c>
      <c r="U63" s="35">
        <f>T63/MAX($T$17:T63)-1</f>
        <v>-4.3607272934843122E-2</v>
      </c>
    </row>
    <row r="64" spans="1:21">
      <c r="A64" s="1">
        <v>40616</v>
      </c>
      <c r="B64">
        <v>10000470</v>
      </c>
      <c r="C64">
        <v>10161948</v>
      </c>
      <c r="D64">
        <v>9834557</v>
      </c>
      <c r="E64">
        <v>9880438</v>
      </c>
      <c r="F64">
        <v>9469477</v>
      </c>
      <c r="G64">
        <v>9578360</v>
      </c>
      <c r="H64">
        <v>9487714</v>
      </c>
      <c r="I64">
        <v>9810763</v>
      </c>
      <c r="K64">
        <f t="shared" si="3"/>
        <v>1.4853332355928561E-3</v>
      </c>
      <c r="L64">
        <f t="shared" si="4"/>
        <v>4.8978389839267056E-3</v>
      </c>
      <c r="M64">
        <f t="shared" si="5"/>
        <v>3.7093502365532771E-3</v>
      </c>
      <c r="N64">
        <f t="shared" si="6"/>
        <v>2.9233717276253568E-3</v>
      </c>
      <c r="O64">
        <f t="shared" si="7"/>
        <v>2.7962298709571787E-3</v>
      </c>
      <c r="P64">
        <f t="shared" si="8"/>
        <v>2.9318266536548787E-3</v>
      </c>
      <c r="Q64">
        <f t="shared" si="9"/>
        <v>2.9599203527717055E-3</v>
      </c>
      <c r="R64">
        <f t="shared" si="10"/>
        <v>2.9441943299111095E-3</v>
      </c>
      <c r="T64">
        <f t="shared" si="11"/>
        <v>97.905407059731289</v>
      </c>
      <c r="U64" s="35">
        <f>T64/MAX($T$17:T64)-1</f>
        <v>-4.0660619125321595E-2</v>
      </c>
    </row>
    <row r="65" spans="1:21">
      <c r="A65" s="1">
        <v>40617</v>
      </c>
      <c r="B65">
        <v>9766213</v>
      </c>
      <c r="C65">
        <v>9859170</v>
      </c>
      <c r="D65">
        <v>9534370</v>
      </c>
      <c r="E65">
        <v>9595939</v>
      </c>
      <c r="F65">
        <v>9202177</v>
      </c>
      <c r="G65">
        <v>9307927</v>
      </c>
      <c r="H65">
        <v>9223732</v>
      </c>
      <c r="I65">
        <v>9544210</v>
      </c>
      <c r="K65">
        <f t="shared" si="3"/>
        <v>-2.3424599043844974E-2</v>
      </c>
      <c r="L65">
        <f t="shared" si="4"/>
        <v>-2.9795271536520396E-2</v>
      </c>
      <c r="M65">
        <f t="shared" si="5"/>
        <v>-3.0523693136355834E-2</v>
      </c>
      <c r="N65">
        <f t="shared" si="6"/>
        <v>-2.8794168841502765E-2</v>
      </c>
      <c r="O65">
        <f t="shared" si="7"/>
        <v>-2.8227535691781047E-2</v>
      </c>
      <c r="P65">
        <f t="shared" si="8"/>
        <v>-2.8233747739696557E-2</v>
      </c>
      <c r="Q65">
        <f t="shared" si="9"/>
        <v>-2.782356213519932E-2</v>
      </c>
      <c r="R65">
        <f t="shared" si="10"/>
        <v>-2.7169446453858881E-2</v>
      </c>
      <c r="T65">
        <f t="shared" si="11"/>
        <v>95.164153266666688</v>
      </c>
      <c r="U65" s="35">
        <f>T65/MAX($T$17:T65)-1</f>
        <v>-6.7521165397853244E-2</v>
      </c>
    </row>
    <row r="66" spans="1:21">
      <c r="A66" s="1">
        <v>40618</v>
      </c>
      <c r="B66">
        <v>9772559</v>
      </c>
      <c r="C66">
        <v>9937707</v>
      </c>
      <c r="D66">
        <v>9610726</v>
      </c>
      <c r="E66">
        <v>9672295</v>
      </c>
      <c r="F66">
        <v>9276352</v>
      </c>
      <c r="G66">
        <v>9382102</v>
      </c>
      <c r="H66">
        <v>9297907</v>
      </c>
      <c r="I66">
        <v>9620566</v>
      </c>
      <c r="K66">
        <f t="shared" si="3"/>
        <v>6.4979127528763669E-4</v>
      </c>
      <c r="L66">
        <f t="shared" si="4"/>
        <v>7.9658835378637605E-3</v>
      </c>
      <c r="M66">
        <f t="shared" si="5"/>
        <v>8.0084997750244913E-3</v>
      </c>
      <c r="N66">
        <f t="shared" si="6"/>
        <v>7.9571160258522511E-3</v>
      </c>
      <c r="O66">
        <f t="shared" si="7"/>
        <v>8.0605926184640353E-3</v>
      </c>
      <c r="P66">
        <f t="shared" si="8"/>
        <v>7.9690139383346015E-3</v>
      </c>
      <c r="Q66">
        <f t="shared" si="9"/>
        <v>8.0417557665379835E-3</v>
      </c>
      <c r="R66">
        <f t="shared" si="10"/>
        <v>8.0002430793120194E-3</v>
      </c>
      <c r="T66">
        <f t="shared" si="11"/>
        <v>95.838068876608133</v>
      </c>
      <c r="U66" s="35">
        <f>T66/MAX($T$17:T66)-1</f>
        <v>-6.0917712091044796E-2</v>
      </c>
    </row>
    <row r="67" spans="1:21">
      <c r="A67" s="1">
        <v>40619</v>
      </c>
      <c r="B67">
        <v>9712383</v>
      </c>
      <c r="C67">
        <v>9911375</v>
      </c>
      <c r="D67">
        <v>9600388</v>
      </c>
      <c r="E67">
        <v>9657050</v>
      </c>
      <c r="F67">
        <v>9274502</v>
      </c>
      <c r="G67">
        <v>9389774</v>
      </c>
      <c r="H67">
        <v>9305579</v>
      </c>
      <c r="I67">
        <v>9628464</v>
      </c>
      <c r="K67">
        <f t="shared" si="3"/>
        <v>-6.157650212191057E-3</v>
      </c>
      <c r="L67">
        <f t="shared" si="4"/>
        <v>-2.6497058124173023E-3</v>
      </c>
      <c r="M67">
        <f t="shared" si="5"/>
        <v>-1.0756731593429825E-3</v>
      </c>
      <c r="N67">
        <f t="shared" si="6"/>
        <v>-1.5761512650306342E-3</v>
      </c>
      <c r="O67">
        <f t="shared" si="7"/>
        <v>-1.9943184562210003E-4</v>
      </c>
      <c r="P67">
        <f t="shared" si="8"/>
        <v>8.1772720015194089E-4</v>
      </c>
      <c r="Q67">
        <f t="shared" si="9"/>
        <v>8.2513193560651565E-4</v>
      </c>
      <c r="R67">
        <f t="shared" si="10"/>
        <v>8.209496198041677E-4</v>
      </c>
      <c r="T67">
        <f t="shared" si="11"/>
        <v>95.727917349747941</v>
      </c>
      <c r="U67" s="35">
        <f>T67/MAX($T$17:T67)-1</f>
        <v>-6.1997046734084349E-2</v>
      </c>
    </row>
    <row r="68" spans="1:21">
      <c r="A68" s="1">
        <v>40620</v>
      </c>
      <c r="B68">
        <v>9766626</v>
      </c>
      <c r="C68">
        <v>9983459</v>
      </c>
      <c r="D68">
        <v>9670470</v>
      </c>
      <c r="E68">
        <v>9727131</v>
      </c>
      <c r="F68">
        <v>9342581</v>
      </c>
      <c r="G68">
        <v>9457853</v>
      </c>
      <c r="H68">
        <v>9373658</v>
      </c>
      <c r="I68">
        <v>9698545</v>
      </c>
      <c r="K68">
        <f t="shared" si="3"/>
        <v>5.5849321428118603E-3</v>
      </c>
      <c r="L68">
        <f t="shared" si="4"/>
        <v>7.2728556834948943E-3</v>
      </c>
      <c r="M68">
        <f t="shared" si="5"/>
        <v>7.29991329517099E-3</v>
      </c>
      <c r="N68">
        <f t="shared" si="6"/>
        <v>7.2569780626587921E-3</v>
      </c>
      <c r="O68">
        <f t="shared" si="7"/>
        <v>7.3404480369942959E-3</v>
      </c>
      <c r="P68">
        <f t="shared" si="8"/>
        <v>7.2503342465963794E-3</v>
      </c>
      <c r="Q68">
        <f t="shared" si="9"/>
        <v>7.3159338070205582E-3</v>
      </c>
      <c r="R68">
        <f t="shared" si="10"/>
        <v>7.2785233449488285E-3</v>
      </c>
      <c r="T68">
        <f t="shared" si="11"/>
        <v>96.405191391201527</v>
      </c>
      <c r="U68" s="35">
        <f>T68/MAX($T$17:T68)-1</f>
        <v>-5.5360685381598662E-2</v>
      </c>
    </row>
    <row r="69" spans="1:21">
      <c r="A69" s="1">
        <v>40623</v>
      </c>
      <c r="B69">
        <v>9784988</v>
      </c>
      <c r="C69">
        <v>9999548</v>
      </c>
      <c r="D69">
        <v>9686112</v>
      </c>
      <c r="E69">
        <v>9684388</v>
      </c>
      <c r="F69">
        <v>9313808</v>
      </c>
      <c r="G69">
        <v>9434698</v>
      </c>
      <c r="H69">
        <v>9360753</v>
      </c>
      <c r="I69">
        <v>9685269</v>
      </c>
      <c r="K69">
        <f t="shared" si="3"/>
        <v>1.88007608768892E-3</v>
      </c>
      <c r="L69">
        <f t="shared" si="4"/>
        <v>1.6115656908091136E-3</v>
      </c>
      <c r="M69">
        <f t="shared" si="5"/>
        <v>1.6175015278472316E-3</v>
      </c>
      <c r="N69">
        <f t="shared" si="6"/>
        <v>-4.3942042108818802E-3</v>
      </c>
      <c r="O69">
        <f t="shared" si="7"/>
        <v>-3.079769926533138E-3</v>
      </c>
      <c r="P69">
        <f t="shared" si="8"/>
        <v>-2.448230058132661E-3</v>
      </c>
      <c r="Q69">
        <f t="shared" si="9"/>
        <v>-1.3767304077021425E-3</v>
      </c>
      <c r="R69">
        <f t="shared" si="10"/>
        <v>-1.3688651235829186E-3</v>
      </c>
      <c r="T69">
        <f t="shared" si="11"/>
        <v>96.314104676341856</v>
      </c>
      <c r="U69" s="35">
        <f>T69/MAX($T$17:T69)-1</f>
        <v>-5.6253210884159244E-2</v>
      </c>
    </row>
    <row r="70" spans="1:21">
      <c r="A70" s="1">
        <v>40624</v>
      </c>
      <c r="B70">
        <v>9755406</v>
      </c>
      <c r="C70">
        <v>9999983</v>
      </c>
      <c r="D70">
        <v>9710362</v>
      </c>
      <c r="E70">
        <v>9710799</v>
      </c>
      <c r="F70">
        <v>9339485</v>
      </c>
      <c r="G70">
        <v>9461946</v>
      </c>
      <c r="H70">
        <v>9397002</v>
      </c>
      <c r="I70">
        <v>9681803</v>
      </c>
      <c r="K70">
        <f t="shared" si="3"/>
        <v>-3.0232024811884806E-3</v>
      </c>
      <c r="L70">
        <f t="shared" si="4"/>
        <v>4.3501966288772564E-5</v>
      </c>
      <c r="M70">
        <f t="shared" si="5"/>
        <v>2.503584513579904E-3</v>
      </c>
      <c r="N70">
        <f t="shared" si="6"/>
        <v>2.7271728476803148E-3</v>
      </c>
      <c r="O70">
        <f t="shared" si="7"/>
        <v>2.7568745243620185E-3</v>
      </c>
      <c r="P70">
        <f t="shared" si="8"/>
        <v>2.8880627657610347E-3</v>
      </c>
      <c r="Q70">
        <f t="shared" si="9"/>
        <v>3.8724448770306452E-3</v>
      </c>
      <c r="R70">
        <f t="shared" si="10"/>
        <v>-3.5786305986962308E-4</v>
      </c>
      <c r="T70">
        <f t="shared" si="11"/>
        <v>96.451479602193956</v>
      </c>
      <c r="U70" s="35">
        <f>T70/MAX($T$17:T70)-1</f>
        <v>-5.4907124081882253E-2</v>
      </c>
    </row>
    <row r="71" spans="1:21">
      <c r="A71" s="1">
        <v>40625</v>
      </c>
      <c r="B71">
        <v>9811764</v>
      </c>
      <c r="C71">
        <v>10057907</v>
      </c>
      <c r="D71">
        <v>9766720</v>
      </c>
      <c r="E71">
        <v>9767157</v>
      </c>
      <c r="F71">
        <v>9394278</v>
      </c>
      <c r="G71">
        <v>9516739</v>
      </c>
      <c r="H71">
        <v>9451795</v>
      </c>
      <c r="I71">
        <v>9728374</v>
      </c>
      <c r="K71">
        <f t="shared" si="3"/>
        <v>5.7771045100531992E-3</v>
      </c>
      <c r="L71">
        <f t="shared" si="4"/>
        <v>5.7924098470967245E-3</v>
      </c>
      <c r="M71">
        <f t="shared" si="5"/>
        <v>5.8039030882679477E-3</v>
      </c>
      <c r="N71">
        <f t="shared" si="6"/>
        <v>5.8036419042346576E-3</v>
      </c>
      <c r="O71">
        <f t="shared" si="7"/>
        <v>5.8668117139222264E-3</v>
      </c>
      <c r="P71">
        <f t="shared" si="8"/>
        <v>5.7908806497100063E-3</v>
      </c>
      <c r="Q71">
        <f t="shared" si="9"/>
        <v>5.8309022388203235E-3</v>
      </c>
      <c r="R71">
        <f t="shared" si="10"/>
        <v>4.8101577774304349E-3</v>
      </c>
      <c r="T71">
        <f t="shared" si="11"/>
        <v>96.999755768122014</v>
      </c>
      <c r="U71" s="35">
        <f>T71/MAX($T$17:T71)-1</f>
        <v>-4.9534765870360209E-2</v>
      </c>
    </row>
    <row r="72" spans="1:21">
      <c r="A72" s="1">
        <v>40626</v>
      </c>
      <c r="B72">
        <v>9837670</v>
      </c>
      <c r="C72">
        <v>10084533</v>
      </c>
      <c r="D72">
        <v>9792627</v>
      </c>
      <c r="E72">
        <v>9793063</v>
      </c>
      <c r="F72">
        <v>9419465</v>
      </c>
      <c r="G72">
        <v>9541926</v>
      </c>
      <c r="H72">
        <v>9476981</v>
      </c>
      <c r="I72">
        <v>9710101</v>
      </c>
      <c r="K72">
        <f t="shared" si="3"/>
        <v>2.6402999501415891E-3</v>
      </c>
      <c r="L72">
        <f t="shared" si="4"/>
        <v>2.6472704509994394E-3</v>
      </c>
      <c r="M72">
        <f t="shared" si="5"/>
        <v>2.6525793715801438E-3</v>
      </c>
      <c r="N72">
        <f t="shared" si="6"/>
        <v>2.6523583065163336E-3</v>
      </c>
      <c r="O72">
        <f t="shared" si="7"/>
        <v>2.681100133506753E-3</v>
      </c>
      <c r="P72">
        <f t="shared" si="8"/>
        <v>2.6465998489608733E-3</v>
      </c>
      <c r="Q72">
        <f t="shared" si="9"/>
        <v>2.6646790371565032E-3</v>
      </c>
      <c r="R72">
        <f t="shared" si="10"/>
        <v>-1.8783200563630142E-3</v>
      </c>
      <c r="T72">
        <f t="shared" si="11"/>
        <v>97.202322383477792</v>
      </c>
      <c r="U72" s="35">
        <f>T72/MAX($T$17:T72)-1</f>
        <v>-4.7549889475916207E-2</v>
      </c>
    </row>
    <row r="73" spans="1:21">
      <c r="A73" s="1">
        <v>40627</v>
      </c>
      <c r="B73">
        <v>9857577</v>
      </c>
      <c r="C73">
        <v>10104993</v>
      </c>
      <c r="D73">
        <v>9812534</v>
      </c>
      <c r="E73">
        <v>9812971</v>
      </c>
      <c r="F73">
        <v>9438819</v>
      </c>
      <c r="G73">
        <v>9561280</v>
      </c>
      <c r="H73">
        <v>9496336</v>
      </c>
      <c r="I73">
        <v>9754377</v>
      </c>
      <c r="K73">
        <f t="shared" si="3"/>
        <v>2.0235482588863984E-3</v>
      </c>
      <c r="L73">
        <f t="shared" si="4"/>
        <v>2.0288495262992257E-3</v>
      </c>
      <c r="M73">
        <f t="shared" si="5"/>
        <v>2.0328559435582871E-3</v>
      </c>
      <c r="N73">
        <f t="shared" si="6"/>
        <v>2.0328675512450989E-3</v>
      </c>
      <c r="O73">
        <f t="shared" si="7"/>
        <v>2.05468144953036E-3</v>
      </c>
      <c r="P73">
        <f t="shared" si="8"/>
        <v>2.028311684663997E-3</v>
      </c>
      <c r="Q73">
        <f t="shared" si="9"/>
        <v>2.0423170627861253E-3</v>
      </c>
      <c r="R73">
        <f t="shared" si="10"/>
        <v>4.5597877921146335E-3</v>
      </c>
      <c r="T73">
        <f t="shared" si="11"/>
        <v>97.430786956132891</v>
      </c>
      <c r="U73" s="35">
        <f>T73/MAX($T$17:T73)-1</f>
        <v>-4.5311248442035157E-2</v>
      </c>
    </row>
    <row r="74" spans="1:21">
      <c r="A74" s="1">
        <v>40630</v>
      </c>
      <c r="B74">
        <v>9859123</v>
      </c>
      <c r="C74">
        <v>10106581</v>
      </c>
      <c r="D74">
        <v>9814079</v>
      </c>
      <c r="E74">
        <v>9814516</v>
      </c>
      <c r="F74">
        <v>9440321</v>
      </c>
      <c r="G74">
        <v>9562782</v>
      </c>
      <c r="H74">
        <v>9497838</v>
      </c>
      <c r="I74">
        <v>9759679</v>
      </c>
      <c r="K74">
        <f t="shared" si="3"/>
        <v>1.5683367220975519E-4</v>
      </c>
      <c r="L74">
        <f t="shared" si="4"/>
        <v>1.5715003464134014E-4</v>
      </c>
      <c r="M74">
        <f t="shared" si="5"/>
        <v>1.5745168373437757E-4</v>
      </c>
      <c r="N74">
        <f t="shared" si="6"/>
        <v>1.5744467195499823E-4</v>
      </c>
      <c r="O74">
        <f t="shared" si="7"/>
        <v>1.5913007760826048E-4</v>
      </c>
      <c r="P74">
        <f t="shared" si="8"/>
        <v>1.5709193748114636E-4</v>
      </c>
      <c r="Q74">
        <f t="shared" si="9"/>
        <v>1.5816626538911471E-4</v>
      </c>
      <c r="R74">
        <f t="shared" si="10"/>
        <v>5.4355085927060287E-4</v>
      </c>
      <c r="T74">
        <f t="shared" si="11"/>
        <v>97.450843317489586</v>
      </c>
      <c r="U74" s="35">
        <f>T74/MAX($T$17:T74)-1</f>
        <v>-4.5114723471000651E-2</v>
      </c>
    </row>
    <row r="75" spans="1:21">
      <c r="A75" s="1">
        <v>40631</v>
      </c>
      <c r="B75">
        <v>9860759</v>
      </c>
      <c r="C75">
        <v>10108263</v>
      </c>
      <c r="D75">
        <v>9815715</v>
      </c>
      <c r="E75">
        <v>9816152</v>
      </c>
      <c r="F75">
        <v>9441912</v>
      </c>
      <c r="G75">
        <v>9564373</v>
      </c>
      <c r="H75">
        <v>9499429</v>
      </c>
      <c r="I75">
        <v>9764540</v>
      </c>
      <c r="K75">
        <f t="shared" si="3"/>
        <v>1.6593768025807698E-4</v>
      </c>
      <c r="L75">
        <f t="shared" si="4"/>
        <v>1.6642621278162295E-4</v>
      </c>
      <c r="M75">
        <f t="shared" si="5"/>
        <v>1.666992898672337E-4</v>
      </c>
      <c r="N75">
        <f t="shared" si="6"/>
        <v>1.6669186743389908E-4</v>
      </c>
      <c r="O75">
        <f t="shared" si="7"/>
        <v>1.6853240477732179E-4</v>
      </c>
      <c r="P75">
        <f t="shared" si="8"/>
        <v>1.6637417856024683E-4</v>
      </c>
      <c r="Q75">
        <f t="shared" si="9"/>
        <v>1.6751180637109009E-4</v>
      </c>
      <c r="R75">
        <f t="shared" si="10"/>
        <v>4.9806965987309049E-4</v>
      </c>
      <c r="T75">
        <f t="shared" si="11"/>
        <v>97.471140416897015</v>
      </c>
      <c r="U75" s="35">
        <f>T75/MAX($T$17:T75)-1</f>
        <v>-4.4915839595596418E-2</v>
      </c>
    </row>
    <row r="76" spans="1:21">
      <c r="A76" s="1">
        <v>40632</v>
      </c>
      <c r="B76">
        <v>9862940</v>
      </c>
      <c r="C76">
        <v>10110505</v>
      </c>
      <c r="D76">
        <v>9817897</v>
      </c>
      <c r="E76">
        <v>9818334</v>
      </c>
      <c r="F76">
        <v>9444033</v>
      </c>
      <c r="G76">
        <v>9544218</v>
      </c>
      <c r="H76">
        <v>9483132</v>
      </c>
      <c r="I76">
        <v>9756348</v>
      </c>
      <c r="K76">
        <f t="shared" si="3"/>
        <v>2.2117972865975943E-4</v>
      </c>
      <c r="L76">
        <f t="shared" si="4"/>
        <v>2.2179874029792934E-4</v>
      </c>
      <c r="M76">
        <f t="shared" si="5"/>
        <v>2.2229659275962987E-4</v>
      </c>
      <c r="N76">
        <f t="shared" si="6"/>
        <v>2.2228669645696364E-4</v>
      </c>
      <c r="O76">
        <f t="shared" si="7"/>
        <v>2.2463670493855226E-4</v>
      </c>
      <c r="P76">
        <f t="shared" si="8"/>
        <v>-2.1072996630306928E-3</v>
      </c>
      <c r="Q76">
        <f t="shared" si="9"/>
        <v>-1.7155767994054827E-3</v>
      </c>
      <c r="R76">
        <f t="shared" si="10"/>
        <v>-8.3895401114641999E-4</v>
      </c>
      <c r="T76">
        <f t="shared" si="11"/>
        <v>97.427892081881907</v>
      </c>
      <c r="U76" s="35">
        <f>T76/MAX($T$17:T76)-1</f>
        <v>-4.5339614259154448E-2</v>
      </c>
    </row>
    <row r="77" spans="1:21">
      <c r="A77" s="1">
        <v>40633</v>
      </c>
      <c r="B77">
        <v>9864577</v>
      </c>
      <c r="C77">
        <v>10112187</v>
      </c>
      <c r="D77">
        <v>9773643</v>
      </c>
      <c r="E77">
        <v>9789214</v>
      </c>
      <c r="F77">
        <v>9425661</v>
      </c>
      <c r="G77">
        <v>9520506</v>
      </c>
      <c r="H77">
        <v>9482022</v>
      </c>
      <c r="I77">
        <v>9754251</v>
      </c>
      <c r="K77">
        <f t="shared" si="3"/>
        <v>1.6597485131208956E-4</v>
      </c>
      <c r="L77">
        <f t="shared" si="4"/>
        <v>1.6636162090821749E-4</v>
      </c>
      <c r="M77">
        <f t="shared" si="5"/>
        <v>-4.5074826105835353E-3</v>
      </c>
      <c r="N77">
        <f t="shared" si="6"/>
        <v>-2.9658799547865877E-3</v>
      </c>
      <c r="O77">
        <f t="shared" si="7"/>
        <v>-1.9453553370684107E-3</v>
      </c>
      <c r="P77">
        <f t="shared" si="8"/>
        <v>-2.4844361266684878E-3</v>
      </c>
      <c r="Q77">
        <f t="shared" si="9"/>
        <v>-1.1704993666650232E-4</v>
      </c>
      <c r="R77">
        <f t="shared" si="10"/>
        <v>-2.1493698256769278E-4</v>
      </c>
      <c r="T77">
        <f t="shared" si="11"/>
        <v>97.2829339381355</v>
      </c>
      <c r="U77" s="35">
        <f>T77/MAX($T$17:T77)-1</f>
        <v>-4.6760006248225849E-2</v>
      </c>
    </row>
    <row r="78" spans="1:21">
      <c r="A78" s="1">
        <v>40634</v>
      </c>
      <c r="B78">
        <v>9898147</v>
      </c>
      <c r="C78">
        <v>10146745</v>
      </c>
      <c r="D78">
        <v>9768526</v>
      </c>
      <c r="E78">
        <v>9780694</v>
      </c>
      <c r="F78">
        <v>9432822</v>
      </c>
      <c r="G78">
        <v>9523377</v>
      </c>
      <c r="H78">
        <v>9481981</v>
      </c>
      <c r="I78">
        <v>9754209</v>
      </c>
      <c r="K78">
        <f t="shared" si="3"/>
        <v>3.4030856062048365E-3</v>
      </c>
      <c r="L78">
        <f t="shared" si="4"/>
        <v>3.4174605354904131E-3</v>
      </c>
      <c r="M78">
        <f t="shared" si="5"/>
        <v>-5.2355094205913666E-4</v>
      </c>
      <c r="N78">
        <f t="shared" si="6"/>
        <v>-8.7034566820176629E-4</v>
      </c>
      <c r="O78">
        <f t="shared" si="7"/>
        <v>7.5973451623179145E-4</v>
      </c>
      <c r="P78">
        <f t="shared" si="8"/>
        <v>3.0155960197908449E-4</v>
      </c>
      <c r="Q78">
        <f t="shared" si="9"/>
        <v>-4.3239722498089606E-6</v>
      </c>
      <c r="R78">
        <f t="shared" si="10"/>
        <v>-4.3058149723496086E-6</v>
      </c>
      <c r="T78">
        <f t="shared" si="11"/>
        <v>97.36172477094081</v>
      </c>
      <c r="U78" s="35">
        <f>T78/MAX($T$17:T78)-1</f>
        <v>-4.5987963610009452E-2</v>
      </c>
    </row>
    <row r="79" spans="1:21">
      <c r="A79" s="1">
        <v>40637</v>
      </c>
      <c r="B79">
        <v>9954379</v>
      </c>
      <c r="C79">
        <v>10204630</v>
      </c>
      <c r="D79">
        <v>9824758</v>
      </c>
      <c r="E79">
        <v>9809259</v>
      </c>
      <c r="F79">
        <v>9460612</v>
      </c>
      <c r="G79">
        <v>9551073</v>
      </c>
      <c r="H79">
        <v>9509677</v>
      </c>
      <c r="I79">
        <v>9782774</v>
      </c>
      <c r="K79">
        <f t="shared" si="3"/>
        <v>5.6810633343795658E-3</v>
      </c>
      <c r="L79">
        <f t="shared" si="4"/>
        <v>5.704785130600909E-3</v>
      </c>
      <c r="M79">
        <f t="shared" si="5"/>
        <v>5.7564467761053173E-3</v>
      </c>
      <c r="N79">
        <f t="shared" si="6"/>
        <v>2.9205494006867561E-3</v>
      </c>
      <c r="O79">
        <f t="shared" si="7"/>
        <v>2.9460960887419674E-3</v>
      </c>
      <c r="P79">
        <f t="shared" si="8"/>
        <v>2.9082120764514219E-3</v>
      </c>
      <c r="Q79">
        <f t="shared" si="9"/>
        <v>2.9209086160371101E-3</v>
      </c>
      <c r="R79">
        <f t="shared" si="10"/>
        <v>2.9284793877186743E-3</v>
      </c>
      <c r="T79">
        <f t="shared" si="11"/>
        <v>97.748330421358105</v>
      </c>
      <c r="U79" s="35">
        <f>T79/MAX($T$17:T79)-1</f>
        <v>-4.219975582402169E-2</v>
      </c>
    </row>
    <row r="80" spans="1:21">
      <c r="A80" s="1">
        <v>40638</v>
      </c>
      <c r="B80">
        <v>9953521</v>
      </c>
      <c r="C80">
        <v>10127552</v>
      </c>
      <c r="D80">
        <v>9756449</v>
      </c>
      <c r="E80">
        <v>9743573</v>
      </c>
      <c r="F80">
        <v>9408554</v>
      </c>
      <c r="G80">
        <v>9503056</v>
      </c>
      <c r="H80">
        <v>9477809</v>
      </c>
      <c r="I80">
        <v>9773996</v>
      </c>
      <c r="K80">
        <f t="shared" si="3"/>
        <v>-8.6193222098573941E-5</v>
      </c>
      <c r="L80">
        <f t="shared" si="4"/>
        <v>-7.5532380889851147E-3</v>
      </c>
      <c r="M80">
        <f t="shared" si="5"/>
        <v>-6.9527412278246326E-3</v>
      </c>
      <c r="N80">
        <f t="shared" si="6"/>
        <v>-6.6963263993743416E-3</v>
      </c>
      <c r="O80">
        <f t="shared" si="7"/>
        <v>-5.5026038484613515E-3</v>
      </c>
      <c r="P80">
        <f t="shared" si="8"/>
        <v>-5.0273932572811875E-3</v>
      </c>
      <c r="Q80">
        <f t="shared" si="9"/>
        <v>-3.3511127665009077E-3</v>
      </c>
      <c r="R80">
        <f t="shared" si="10"/>
        <v>-8.9729150443418337E-4</v>
      </c>
      <c r="T80">
        <f t="shared" si="11"/>
        <v>97.307645510200487</v>
      </c>
      <c r="U80" s="35">
        <f>T80/MAX($T$17:T80)-1</f>
        <v>-4.6517866565064181E-2</v>
      </c>
    </row>
    <row r="81" spans="1:21">
      <c r="A81" s="1">
        <v>40639</v>
      </c>
      <c r="B81">
        <v>9947425</v>
      </c>
      <c r="C81">
        <v>10100001</v>
      </c>
      <c r="D81">
        <v>9707143</v>
      </c>
      <c r="E81">
        <v>9694268</v>
      </c>
      <c r="F81">
        <v>9360743</v>
      </c>
      <c r="G81">
        <v>9478928</v>
      </c>
      <c r="H81">
        <v>9436666</v>
      </c>
      <c r="I81">
        <v>9731567</v>
      </c>
      <c r="K81">
        <f t="shared" si="3"/>
        <v>-6.1244659050807559E-4</v>
      </c>
      <c r="L81">
        <f t="shared" si="4"/>
        <v>-2.7204007444247003E-3</v>
      </c>
      <c r="M81">
        <f t="shared" si="5"/>
        <v>-5.0536829537057848E-3</v>
      </c>
      <c r="N81">
        <f t="shared" si="6"/>
        <v>-5.0602586956550732E-3</v>
      </c>
      <c r="O81">
        <f t="shared" si="7"/>
        <v>-5.0816522921588447E-3</v>
      </c>
      <c r="P81">
        <f t="shared" si="8"/>
        <v>-2.5389727262472572E-3</v>
      </c>
      <c r="Q81">
        <f t="shared" si="9"/>
        <v>-4.3409821826964068E-3</v>
      </c>
      <c r="R81">
        <f t="shared" si="10"/>
        <v>-4.3410085291625267E-3</v>
      </c>
      <c r="T81">
        <f t="shared" si="11"/>
        <v>96.945789944187524</v>
      </c>
      <c r="U81" s="35">
        <f>T81/MAX($T$17:T81)-1</f>
        <v>-5.0063557299521166E-2</v>
      </c>
    </row>
    <row r="82" spans="1:21">
      <c r="A82" s="1">
        <v>40640</v>
      </c>
      <c r="B82">
        <v>9929704</v>
      </c>
      <c r="C82">
        <v>10115197</v>
      </c>
      <c r="D82">
        <v>9683870</v>
      </c>
      <c r="E82">
        <v>9665601</v>
      </c>
      <c r="F82">
        <v>9349422</v>
      </c>
      <c r="G82">
        <v>9466004</v>
      </c>
      <c r="H82">
        <v>9385974</v>
      </c>
      <c r="I82">
        <v>9679291</v>
      </c>
      <c r="K82">
        <f t="shared" ref="K82:K145" si="12">B82/B81-1</f>
        <v>-1.7814660577988306E-3</v>
      </c>
      <c r="L82">
        <f t="shared" ref="L82:L145" si="13">C82/C81-1</f>
        <v>1.5045543064797773E-3</v>
      </c>
      <c r="M82">
        <f t="shared" ref="M82:M145" si="14">D82/D81-1</f>
        <v>-2.3975128418320946E-3</v>
      </c>
      <c r="N82">
        <f t="shared" ref="N82:N145" si="15">E82/E81-1</f>
        <v>-2.9571082623257583E-3</v>
      </c>
      <c r="O82">
        <f t="shared" ref="O82:O145" si="16">F82/F81-1</f>
        <v>-1.209412543427324E-3</v>
      </c>
      <c r="P82">
        <f t="shared" ref="P82:P145" si="17">G82/G81-1</f>
        <v>-1.3634453178671402E-3</v>
      </c>
      <c r="Q82">
        <f t="shared" ref="Q82:Q145" si="18">H82/H81-1</f>
        <v>-5.3718124600361516E-3</v>
      </c>
      <c r="R82">
        <f t="shared" ref="R82:R145" si="19">I82/I81-1</f>
        <v>-5.3717967517461496E-3</v>
      </c>
      <c r="T82">
        <f t="shared" si="11"/>
        <v>96.716173841570509</v>
      </c>
      <c r="U82" s="35">
        <f>T82/MAX($T$17:T82)-1</f>
        <v>-5.231348175557371E-2</v>
      </c>
    </row>
    <row r="83" spans="1:21">
      <c r="A83" s="1">
        <v>40641</v>
      </c>
      <c r="B83">
        <v>9973315</v>
      </c>
      <c r="C83">
        <v>10023086</v>
      </c>
      <c r="D83">
        <v>9699544</v>
      </c>
      <c r="E83">
        <v>9644091</v>
      </c>
      <c r="F83">
        <v>9328564</v>
      </c>
      <c r="G83">
        <v>9445145</v>
      </c>
      <c r="H83">
        <v>9365116</v>
      </c>
      <c r="I83">
        <v>9657781</v>
      </c>
      <c r="K83">
        <f t="shared" si="12"/>
        <v>4.3919738191591229E-3</v>
      </c>
      <c r="L83">
        <f t="shared" si="13"/>
        <v>-9.1061993157424137E-3</v>
      </c>
      <c r="M83">
        <f t="shared" si="14"/>
        <v>1.618567783334468E-3</v>
      </c>
      <c r="N83">
        <f t="shared" si="15"/>
        <v>-2.2254177469150926E-3</v>
      </c>
      <c r="O83">
        <f t="shared" si="16"/>
        <v>-2.2309400516952183E-3</v>
      </c>
      <c r="P83">
        <f t="shared" si="17"/>
        <v>-2.2035697428397505E-3</v>
      </c>
      <c r="Q83">
        <f t="shared" si="18"/>
        <v>-2.2222520539690871E-3</v>
      </c>
      <c r="R83">
        <f t="shared" si="19"/>
        <v>-2.222270205534671E-3</v>
      </c>
      <c r="T83">
        <f t="shared" ref="T83:T146" si="20">T82*(1+(AVERAGE(K83:R83)))</f>
        <v>96.544501333206426</v>
      </c>
      <c r="U83" s="35">
        <f>T83/MAX($T$17:T83)-1</f>
        <v>-5.399563806167762E-2</v>
      </c>
    </row>
    <row r="84" spans="1:21">
      <c r="A84" s="1">
        <v>40644</v>
      </c>
      <c r="B84">
        <v>10022250</v>
      </c>
      <c r="C84">
        <v>10093397</v>
      </c>
      <c r="D84">
        <v>9747040</v>
      </c>
      <c r="E84">
        <v>9691586</v>
      </c>
      <c r="F84">
        <v>9374620</v>
      </c>
      <c r="G84">
        <v>9491201</v>
      </c>
      <c r="H84">
        <v>9411172</v>
      </c>
      <c r="I84">
        <v>9705276</v>
      </c>
      <c r="K84">
        <f t="shared" si="12"/>
        <v>4.9065932440717219E-3</v>
      </c>
      <c r="L84">
        <f t="shared" si="13"/>
        <v>7.014905389417958E-3</v>
      </c>
      <c r="M84">
        <f t="shared" si="14"/>
        <v>4.8967250419194031E-3</v>
      </c>
      <c r="N84">
        <f t="shared" si="15"/>
        <v>4.9247772547977853E-3</v>
      </c>
      <c r="O84">
        <f t="shared" si="16"/>
        <v>4.9370942837503318E-3</v>
      </c>
      <c r="P84">
        <f t="shared" si="17"/>
        <v>4.8761559510204222E-3</v>
      </c>
      <c r="Q84">
        <f t="shared" si="18"/>
        <v>4.9178248299326377E-3</v>
      </c>
      <c r="R84">
        <f t="shared" si="19"/>
        <v>4.9177963343753905E-3</v>
      </c>
      <c r="T84">
        <f t="shared" si="20"/>
        <v>97.044021042366253</v>
      </c>
      <c r="U84" s="35">
        <f>T84/MAX($T$17:T84)-1</f>
        <v>-4.9101026590140373E-2</v>
      </c>
    </row>
    <row r="85" spans="1:21">
      <c r="A85" s="1">
        <v>40646</v>
      </c>
      <c r="B85">
        <v>10004472</v>
      </c>
      <c r="C85">
        <v>10054672</v>
      </c>
      <c r="D85">
        <v>9736701</v>
      </c>
      <c r="E85">
        <v>9710623</v>
      </c>
      <c r="F85">
        <v>9414648</v>
      </c>
      <c r="G85">
        <v>9530570</v>
      </c>
      <c r="H85">
        <v>9461909</v>
      </c>
      <c r="I85">
        <v>9757600</v>
      </c>
      <c r="K85">
        <f t="shared" si="12"/>
        <v>-1.7738531766818832E-3</v>
      </c>
      <c r="L85">
        <f t="shared" si="13"/>
        <v>-3.8366666841698205E-3</v>
      </c>
      <c r="M85">
        <f t="shared" si="14"/>
        <v>-1.0607322838522837E-3</v>
      </c>
      <c r="N85">
        <f t="shared" si="15"/>
        <v>1.9642811816353856E-3</v>
      </c>
      <c r="O85">
        <f t="shared" si="16"/>
        <v>4.2698264036302724E-3</v>
      </c>
      <c r="P85">
        <f t="shared" si="17"/>
        <v>4.1479471354572972E-3</v>
      </c>
      <c r="Q85">
        <f t="shared" si="18"/>
        <v>5.39114575740407E-3</v>
      </c>
      <c r="R85">
        <f t="shared" si="19"/>
        <v>5.3912943846212702E-3</v>
      </c>
      <c r="T85">
        <f t="shared" si="20"/>
        <v>97.219831361279006</v>
      </c>
      <c r="U85" s="35">
        <f>T85/MAX($T$17:T85)-1</f>
        <v>-4.7378325387394282E-2</v>
      </c>
    </row>
    <row r="86" spans="1:21">
      <c r="A86" s="1">
        <v>40648</v>
      </c>
      <c r="B86">
        <v>9924782</v>
      </c>
      <c r="C86">
        <v>9980894</v>
      </c>
      <c r="D86">
        <v>9676592</v>
      </c>
      <c r="E86">
        <v>9678928</v>
      </c>
      <c r="F86">
        <v>9383914</v>
      </c>
      <c r="G86">
        <v>9518456</v>
      </c>
      <c r="H86">
        <v>9443133</v>
      </c>
      <c r="I86">
        <v>9738237</v>
      </c>
      <c r="K86">
        <f t="shared" si="12"/>
        <v>-7.9654378561907491E-3</v>
      </c>
      <c r="L86">
        <f t="shared" si="13"/>
        <v>-7.3376834172214078E-3</v>
      </c>
      <c r="M86">
        <f t="shared" si="14"/>
        <v>-6.1734462216720409E-3</v>
      </c>
      <c r="N86">
        <f t="shared" si="15"/>
        <v>-3.2639512418513039E-3</v>
      </c>
      <c r="O86">
        <f t="shared" si="16"/>
        <v>-3.2644874242775401E-3</v>
      </c>
      <c r="P86">
        <f t="shared" si="17"/>
        <v>-1.2710677325700193E-3</v>
      </c>
      <c r="Q86">
        <f t="shared" si="18"/>
        <v>-1.9843775711645417E-3</v>
      </c>
      <c r="R86">
        <f t="shared" si="19"/>
        <v>-1.9844019021070247E-3</v>
      </c>
      <c r="T86">
        <f t="shared" si="20"/>
        <v>96.815823981532063</v>
      </c>
      <c r="U86" s="35">
        <f>T86/MAX($T$17:T86)-1</f>
        <v>-5.1337046373241102E-2</v>
      </c>
    </row>
    <row r="87" spans="1:21">
      <c r="A87" s="1">
        <v>40651</v>
      </c>
      <c r="B87">
        <v>9997926</v>
      </c>
      <c r="C87">
        <v>9847892</v>
      </c>
      <c r="D87">
        <v>9550931</v>
      </c>
      <c r="E87">
        <v>9586066</v>
      </c>
      <c r="F87">
        <v>9290310</v>
      </c>
      <c r="G87">
        <v>9423049</v>
      </c>
      <c r="H87">
        <v>9359791</v>
      </c>
      <c r="I87">
        <v>9652290</v>
      </c>
      <c r="K87">
        <f t="shared" si="12"/>
        <v>7.3698344205443966E-3</v>
      </c>
      <c r="L87">
        <f t="shared" si="13"/>
        <v>-1.3325660006007434E-2</v>
      </c>
      <c r="M87">
        <f t="shared" si="14"/>
        <v>-1.2986080223285179E-2</v>
      </c>
      <c r="N87">
        <f t="shared" si="15"/>
        <v>-9.594244321271983E-3</v>
      </c>
      <c r="O87">
        <f t="shared" si="16"/>
        <v>-9.9749422256001363E-3</v>
      </c>
      <c r="P87">
        <f t="shared" si="17"/>
        <v>-1.0023369336371379E-2</v>
      </c>
      <c r="Q87">
        <f t="shared" si="18"/>
        <v>-8.8256725813350423E-3</v>
      </c>
      <c r="R87">
        <f t="shared" si="19"/>
        <v>-8.8257248206220495E-3</v>
      </c>
      <c r="T87">
        <f t="shared" si="20"/>
        <v>96.01484417101878</v>
      </c>
      <c r="U87" s="35">
        <f>T87/MAX($T$17:T87)-1</f>
        <v>-5.9185555445289917E-2</v>
      </c>
    </row>
    <row r="88" spans="1:21">
      <c r="A88" s="1">
        <v>40652</v>
      </c>
      <c r="B88">
        <v>9993462</v>
      </c>
      <c r="C88">
        <v>9843428</v>
      </c>
      <c r="D88">
        <v>9546598</v>
      </c>
      <c r="E88">
        <v>9581733</v>
      </c>
      <c r="F88">
        <v>9282392</v>
      </c>
      <c r="G88">
        <v>9421191</v>
      </c>
      <c r="H88">
        <v>9362097</v>
      </c>
      <c r="I88">
        <v>9654649</v>
      </c>
      <c r="K88">
        <f t="shared" si="12"/>
        <v>-4.4649260256579559E-4</v>
      </c>
      <c r="L88">
        <f t="shared" si="13"/>
        <v>-4.5329497927071305E-4</v>
      </c>
      <c r="M88">
        <f t="shared" si="14"/>
        <v>-4.5367305030263871E-4</v>
      </c>
      <c r="N88">
        <f t="shared" si="15"/>
        <v>-4.5201024069729812E-4</v>
      </c>
      <c r="O88">
        <f t="shared" si="16"/>
        <v>-8.5228587635932662E-4</v>
      </c>
      <c r="P88">
        <f t="shared" si="17"/>
        <v>-1.9717609448921536E-4</v>
      </c>
      <c r="Q88">
        <f t="shared" si="18"/>
        <v>2.463730226454075E-4</v>
      </c>
      <c r="R88">
        <f t="shared" si="19"/>
        <v>2.4439796152009308E-4</v>
      </c>
      <c r="T88">
        <f t="shared" si="20"/>
        <v>95.986469841951674</v>
      </c>
      <c r="U88" s="35">
        <f>T88/MAX($T$17:T88)-1</f>
        <v>-5.9463585148627596E-2</v>
      </c>
    </row>
    <row r="89" spans="1:21">
      <c r="A89" s="1">
        <v>40653</v>
      </c>
      <c r="B89">
        <v>10008189</v>
      </c>
      <c r="C89">
        <v>9878462</v>
      </c>
      <c r="D89">
        <v>9580602</v>
      </c>
      <c r="E89">
        <v>9615737</v>
      </c>
      <c r="F89">
        <v>9331283</v>
      </c>
      <c r="G89">
        <v>9471610</v>
      </c>
      <c r="H89">
        <v>9347407</v>
      </c>
      <c r="I89">
        <v>9639487</v>
      </c>
      <c r="K89">
        <f t="shared" si="12"/>
        <v>1.473663481184051E-3</v>
      </c>
      <c r="L89">
        <f t="shared" si="13"/>
        <v>3.5591259467737668E-3</v>
      </c>
      <c r="M89">
        <f t="shared" si="14"/>
        <v>3.5618971281707879E-3</v>
      </c>
      <c r="N89">
        <f t="shared" si="15"/>
        <v>3.5488361030306947E-3</v>
      </c>
      <c r="O89">
        <f t="shared" si="16"/>
        <v>5.2670690916738483E-3</v>
      </c>
      <c r="P89">
        <f t="shared" si="17"/>
        <v>5.3516588295472456E-3</v>
      </c>
      <c r="Q89">
        <f t="shared" si="18"/>
        <v>-1.5690929072834647E-3</v>
      </c>
      <c r="R89">
        <f t="shared" si="19"/>
        <v>-1.5704351344103529E-3</v>
      </c>
      <c r="T89">
        <f t="shared" si="20"/>
        <v>96.22190932509875</v>
      </c>
      <c r="U89" s="35">
        <f>T89/MAX($T$17:T89)-1</f>
        <v>-5.7156599510357675E-2</v>
      </c>
    </row>
    <row r="90" spans="1:21">
      <c r="A90" s="1">
        <v>40654</v>
      </c>
      <c r="B90">
        <v>10033343</v>
      </c>
      <c r="C90">
        <v>9903616</v>
      </c>
      <c r="D90">
        <v>9605017</v>
      </c>
      <c r="E90">
        <v>9640151</v>
      </c>
      <c r="F90">
        <v>9354957</v>
      </c>
      <c r="G90">
        <v>9496024</v>
      </c>
      <c r="H90">
        <v>9371081</v>
      </c>
      <c r="I90">
        <v>9663901</v>
      </c>
      <c r="K90">
        <f t="shared" si="12"/>
        <v>2.513341824380122E-3</v>
      </c>
      <c r="L90">
        <f t="shared" si="13"/>
        <v>2.5463478019149832E-3</v>
      </c>
      <c r="M90">
        <f t="shared" si="14"/>
        <v>2.5483784839408496E-3</v>
      </c>
      <c r="N90">
        <f t="shared" si="15"/>
        <v>2.538962952085777E-3</v>
      </c>
      <c r="O90">
        <f t="shared" si="16"/>
        <v>2.5370573371314986E-3</v>
      </c>
      <c r="P90">
        <f t="shared" si="17"/>
        <v>2.5775976840263226E-3</v>
      </c>
      <c r="Q90">
        <f t="shared" si="18"/>
        <v>2.532680988428071E-3</v>
      </c>
      <c r="R90">
        <f t="shared" si="19"/>
        <v>2.5327073940759615E-3</v>
      </c>
      <c r="T90">
        <f t="shared" si="20"/>
        <v>96.466398064612548</v>
      </c>
      <c r="U90" s="35">
        <f>T90/MAX($T$17:T90)-1</f>
        <v>-5.4760943508918469E-2</v>
      </c>
    </row>
    <row r="91" spans="1:21">
      <c r="A91" s="1">
        <v>40658</v>
      </c>
      <c r="B91">
        <v>10032313</v>
      </c>
      <c r="C91">
        <v>9902586</v>
      </c>
      <c r="D91">
        <v>9604017</v>
      </c>
      <c r="E91">
        <v>9657829</v>
      </c>
      <c r="F91">
        <v>9373312</v>
      </c>
      <c r="G91">
        <v>9519687</v>
      </c>
      <c r="H91">
        <v>9366330</v>
      </c>
      <c r="I91">
        <v>9673171</v>
      </c>
      <c r="K91">
        <f t="shared" si="12"/>
        <v>-1.026577084028979E-4</v>
      </c>
      <c r="L91">
        <f t="shared" si="13"/>
        <v>-1.0400241689501044E-4</v>
      </c>
      <c r="M91">
        <f t="shared" si="14"/>
        <v>-1.041122571672215E-4</v>
      </c>
      <c r="N91">
        <f t="shared" si="15"/>
        <v>1.833788703102357E-3</v>
      </c>
      <c r="O91">
        <f t="shared" si="16"/>
        <v>1.9620613969684175E-3</v>
      </c>
      <c r="P91">
        <f t="shared" si="17"/>
        <v>2.4918850247219737E-3</v>
      </c>
      <c r="Q91">
        <f t="shared" si="18"/>
        <v>-5.0698526669445965E-4</v>
      </c>
      <c r="R91">
        <f t="shared" si="19"/>
        <v>9.5923995910141002E-4</v>
      </c>
      <c r="T91">
        <f t="shared" si="20"/>
        <v>96.543923495650418</v>
      </c>
      <c r="U91" s="35">
        <f>T91/MAX($T$17:T91)-1</f>
        <v>-5.4001300081170434E-2</v>
      </c>
    </row>
    <row r="92" spans="1:21">
      <c r="A92" s="1">
        <v>40659</v>
      </c>
      <c r="B92">
        <v>9893046</v>
      </c>
      <c r="C92">
        <v>9805459</v>
      </c>
      <c r="D92">
        <v>9533433</v>
      </c>
      <c r="E92">
        <v>9643550</v>
      </c>
      <c r="F92">
        <v>9363991</v>
      </c>
      <c r="G92">
        <v>9510284</v>
      </c>
      <c r="H92">
        <v>9362341</v>
      </c>
      <c r="I92">
        <v>9669807</v>
      </c>
      <c r="K92">
        <f t="shared" si="12"/>
        <v>-1.3881843598779309E-2</v>
      </c>
      <c r="L92">
        <f t="shared" si="13"/>
        <v>-9.8082460480525269E-3</v>
      </c>
      <c r="M92">
        <f t="shared" si="14"/>
        <v>-7.3494247250915912E-3</v>
      </c>
      <c r="N92">
        <f t="shared" si="15"/>
        <v>-1.4784896274308013E-3</v>
      </c>
      <c r="O92">
        <f t="shared" si="16"/>
        <v>-9.9441904846442331E-4</v>
      </c>
      <c r="P92">
        <f t="shared" si="17"/>
        <v>-9.8774255918288034E-4</v>
      </c>
      <c r="Q92">
        <f t="shared" si="18"/>
        <v>-4.2588719381020379E-4</v>
      </c>
      <c r="R92">
        <f t="shared" si="19"/>
        <v>-3.4776600144870162E-4</v>
      </c>
      <c r="T92">
        <f t="shared" si="20"/>
        <v>96.118239387669803</v>
      </c>
      <c r="U92" s="35">
        <f>T92/MAX($T$17:T92)-1</f>
        <v>-5.8172423422184316E-2</v>
      </c>
    </row>
    <row r="93" spans="1:21">
      <c r="A93" s="1">
        <v>40660</v>
      </c>
      <c r="B93">
        <v>9856731</v>
      </c>
      <c r="C93">
        <v>9751386</v>
      </c>
      <c r="D93">
        <v>9488831</v>
      </c>
      <c r="E93">
        <v>9602200</v>
      </c>
      <c r="F93">
        <v>9340781</v>
      </c>
      <c r="G93">
        <v>9482812</v>
      </c>
      <c r="H93">
        <v>9340748</v>
      </c>
      <c r="I93">
        <v>9650372</v>
      </c>
      <c r="K93">
        <f t="shared" si="12"/>
        <v>-3.6707602491690139E-3</v>
      </c>
      <c r="L93">
        <f t="shared" si="13"/>
        <v>-5.5145812144030693E-3</v>
      </c>
      <c r="M93">
        <f t="shared" si="14"/>
        <v>-4.6784825571228872E-3</v>
      </c>
      <c r="N93">
        <f t="shared" si="15"/>
        <v>-4.2878400588994836E-3</v>
      </c>
      <c r="O93">
        <f t="shared" si="16"/>
        <v>-2.478643988444662E-3</v>
      </c>
      <c r="P93">
        <f t="shared" si="17"/>
        <v>-2.8886624205964884E-3</v>
      </c>
      <c r="Q93">
        <f t="shared" si="18"/>
        <v>-2.3063676061361171E-3</v>
      </c>
      <c r="R93">
        <f t="shared" si="19"/>
        <v>-2.0098643127003379E-3</v>
      </c>
      <c r="T93">
        <f t="shared" si="20"/>
        <v>95.7838055566191</v>
      </c>
      <c r="U93" s="35">
        <f>T93/MAX($T$17:T93)-1</f>
        <v>-6.1449418575557191E-2</v>
      </c>
    </row>
    <row r="94" spans="1:21">
      <c r="A94" s="1">
        <v>40661</v>
      </c>
      <c r="B94">
        <v>9901866</v>
      </c>
      <c r="C94">
        <v>9829423</v>
      </c>
      <c r="D94">
        <v>9564574</v>
      </c>
      <c r="E94">
        <v>9677943</v>
      </c>
      <c r="F94">
        <v>9414228</v>
      </c>
      <c r="G94">
        <v>9558554</v>
      </c>
      <c r="H94">
        <v>9414195</v>
      </c>
      <c r="I94">
        <v>9726115</v>
      </c>
      <c r="K94">
        <f t="shared" si="12"/>
        <v>4.5791043704044299E-3</v>
      </c>
      <c r="L94">
        <f t="shared" si="13"/>
        <v>8.0026572632854176E-3</v>
      </c>
      <c r="M94">
        <f t="shared" si="14"/>
        <v>7.9823320701992717E-3</v>
      </c>
      <c r="N94">
        <f t="shared" si="15"/>
        <v>7.8880881464664654E-3</v>
      </c>
      <c r="O94">
        <f t="shared" si="16"/>
        <v>7.8630469978901996E-3</v>
      </c>
      <c r="P94">
        <f t="shared" si="17"/>
        <v>7.9872932206184188E-3</v>
      </c>
      <c r="Q94">
        <f t="shared" si="18"/>
        <v>7.8630747773089649E-3</v>
      </c>
      <c r="R94">
        <f t="shared" si="19"/>
        <v>7.8487129822559787E-3</v>
      </c>
      <c r="T94">
        <f t="shared" si="20"/>
        <v>96.502355429521714</v>
      </c>
      <c r="U94" s="35">
        <f>T94/MAX($T$17:T94)-1</f>
        <v>-5.4408610402649882E-2</v>
      </c>
    </row>
    <row r="95" spans="1:21">
      <c r="A95" s="1">
        <v>40662</v>
      </c>
      <c r="B95">
        <v>9950710</v>
      </c>
      <c r="C95">
        <v>9878268</v>
      </c>
      <c r="D95">
        <v>9611982</v>
      </c>
      <c r="E95">
        <v>9725350</v>
      </c>
      <c r="F95">
        <v>9461636</v>
      </c>
      <c r="G95">
        <v>9605962</v>
      </c>
      <c r="H95">
        <v>9461603</v>
      </c>
      <c r="I95">
        <v>9691190</v>
      </c>
      <c r="K95">
        <f t="shared" si="12"/>
        <v>4.932807614241641E-3</v>
      </c>
      <c r="L95">
        <f t="shared" si="13"/>
        <v>4.9692642182557201E-3</v>
      </c>
      <c r="M95">
        <f t="shared" si="14"/>
        <v>4.9566243096661466E-3</v>
      </c>
      <c r="N95">
        <f t="shared" si="15"/>
        <v>4.8984582777560348E-3</v>
      </c>
      <c r="O95">
        <f t="shared" si="16"/>
        <v>5.0357820099533601E-3</v>
      </c>
      <c r="P95">
        <f t="shared" si="17"/>
        <v>4.9597460034227492E-3</v>
      </c>
      <c r="Q95">
        <f t="shared" si="18"/>
        <v>5.0357996621059886E-3</v>
      </c>
      <c r="R95">
        <f t="shared" si="19"/>
        <v>-3.590847938771069E-3</v>
      </c>
      <c r="T95">
        <f t="shared" si="20"/>
        <v>96.878686077014621</v>
      </c>
      <c r="U95" s="35">
        <f>T95/MAX($T$17:T95)-1</f>
        <v>-5.0721083623360252E-2</v>
      </c>
    </row>
    <row r="96" spans="1:21">
      <c r="A96" s="1">
        <v>40665</v>
      </c>
      <c r="B96">
        <v>9975435</v>
      </c>
      <c r="C96">
        <v>9902992</v>
      </c>
      <c r="D96">
        <v>9635979</v>
      </c>
      <c r="E96">
        <v>9749348</v>
      </c>
      <c r="F96">
        <v>9485634</v>
      </c>
      <c r="G96">
        <v>9629960</v>
      </c>
      <c r="H96">
        <v>9485600</v>
      </c>
      <c r="I96">
        <v>9723813</v>
      </c>
      <c r="K96">
        <f t="shared" si="12"/>
        <v>2.484747319537961E-3</v>
      </c>
      <c r="L96">
        <f t="shared" si="13"/>
        <v>2.5028679116623209E-3</v>
      </c>
      <c r="M96">
        <f t="shared" si="14"/>
        <v>2.4965714667379846E-3</v>
      </c>
      <c r="N96">
        <f t="shared" si="15"/>
        <v>2.4675718611668618E-3</v>
      </c>
      <c r="O96">
        <f t="shared" si="16"/>
        <v>2.5363478366742243E-3</v>
      </c>
      <c r="P96">
        <f t="shared" si="17"/>
        <v>2.4982401554367595E-3</v>
      </c>
      <c r="Q96">
        <f t="shared" si="18"/>
        <v>2.5362509925643817E-3</v>
      </c>
      <c r="R96">
        <f t="shared" si="19"/>
        <v>3.3662532671425716E-3</v>
      </c>
      <c r="T96">
        <f t="shared" si="20"/>
        <v>97.131646629542246</v>
      </c>
      <c r="U96" s="35">
        <f>T96/MAX($T$17:T96)-1</f>
        <v>-4.8242415415591933E-2</v>
      </c>
    </row>
    <row r="97" spans="1:21">
      <c r="A97" s="1">
        <v>40666</v>
      </c>
      <c r="B97">
        <v>10053902</v>
      </c>
      <c r="C97">
        <v>9981459</v>
      </c>
      <c r="D97">
        <v>9712138</v>
      </c>
      <c r="E97">
        <v>9825507</v>
      </c>
      <c r="F97">
        <v>9561793</v>
      </c>
      <c r="G97">
        <v>9706119</v>
      </c>
      <c r="H97">
        <v>9486394</v>
      </c>
      <c r="I97">
        <v>9722278</v>
      </c>
      <c r="K97">
        <f t="shared" si="12"/>
        <v>7.8660228852174274E-3</v>
      </c>
      <c r="L97">
        <f t="shared" si="13"/>
        <v>7.9235649185620538E-3</v>
      </c>
      <c r="M97">
        <f t="shared" si="14"/>
        <v>7.9036079260861314E-3</v>
      </c>
      <c r="N97">
        <f t="shared" si="15"/>
        <v>7.8117018697045904E-3</v>
      </c>
      <c r="O97">
        <f t="shared" si="16"/>
        <v>8.0288781962281064E-3</v>
      </c>
      <c r="P97">
        <f t="shared" si="17"/>
        <v>7.9085479067411146E-3</v>
      </c>
      <c r="Q97">
        <f t="shared" si="18"/>
        <v>8.370582778116642E-5</v>
      </c>
      <c r="R97">
        <f t="shared" si="19"/>
        <v>-1.5785988480032653E-4</v>
      </c>
      <c r="T97">
        <f t="shared" si="20"/>
        <v>97.706765168979345</v>
      </c>
      <c r="U97" s="35">
        <f>T97/MAX($T$17:T97)-1</f>
        <v>-4.2607038574591471E-2</v>
      </c>
    </row>
    <row r="98" spans="1:21">
      <c r="A98" s="1">
        <v>40667</v>
      </c>
      <c r="B98">
        <v>10067295</v>
      </c>
      <c r="C98">
        <v>9994852</v>
      </c>
      <c r="D98">
        <v>9725137</v>
      </c>
      <c r="E98">
        <v>9838506</v>
      </c>
      <c r="F98">
        <v>9512753</v>
      </c>
      <c r="G98">
        <v>9653135</v>
      </c>
      <c r="H98">
        <v>9441777</v>
      </c>
      <c r="I98">
        <v>9684654</v>
      </c>
      <c r="K98">
        <f t="shared" si="12"/>
        <v>1.3321196088842413E-3</v>
      </c>
      <c r="L98">
        <f t="shared" si="13"/>
        <v>1.3417878087762514E-3</v>
      </c>
      <c r="M98">
        <f t="shared" si="14"/>
        <v>1.3384282636841327E-3</v>
      </c>
      <c r="N98">
        <f t="shared" si="15"/>
        <v>1.322985165040258E-3</v>
      </c>
      <c r="O98">
        <f t="shared" si="16"/>
        <v>-5.1287452050049476E-3</v>
      </c>
      <c r="P98">
        <f t="shared" si="17"/>
        <v>-5.458824479691593E-3</v>
      </c>
      <c r="Q98">
        <f t="shared" si="18"/>
        <v>-4.7032623776748217E-3</v>
      </c>
      <c r="R98">
        <f t="shared" si="19"/>
        <v>-3.8698749408317967E-3</v>
      </c>
      <c r="T98">
        <f t="shared" si="20"/>
        <v>97.537910949155005</v>
      </c>
      <c r="U98" s="35">
        <f>T98/MAX($T$17:T98)-1</f>
        <v>-4.42615794990322E-2</v>
      </c>
    </row>
    <row r="99" spans="1:21">
      <c r="A99" s="1">
        <v>40668</v>
      </c>
      <c r="B99">
        <v>10082233</v>
      </c>
      <c r="C99">
        <v>10009790</v>
      </c>
      <c r="D99">
        <v>9739635</v>
      </c>
      <c r="E99">
        <v>9853004</v>
      </c>
      <c r="F99">
        <v>9555595</v>
      </c>
      <c r="G99">
        <v>9695856</v>
      </c>
      <c r="H99">
        <v>9487312</v>
      </c>
      <c r="I99">
        <v>9727729</v>
      </c>
      <c r="K99">
        <f t="shared" si="12"/>
        <v>1.4838146691837917E-3</v>
      </c>
      <c r="L99">
        <f t="shared" si="13"/>
        <v>1.4945694043293489E-3</v>
      </c>
      <c r="M99">
        <f t="shared" si="14"/>
        <v>1.4907759140050381E-3</v>
      </c>
      <c r="N99">
        <f t="shared" si="15"/>
        <v>1.473597719003239E-3</v>
      </c>
      <c r="O99">
        <f t="shared" si="16"/>
        <v>4.5036384314824929E-3</v>
      </c>
      <c r="P99">
        <f t="shared" si="17"/>
        <v>4.4256088825029849E-3</v>
      </c>
      <c r="Q99">
        <f t="shared" si="18"/>
        <v>4.8227150461188639E-3</v>
      </c>
      <c r="R99">
        <f t="shared" si="19"/>
        <v>4.4477582781996539E-3</v>
      </c>
      <c r="T99">
        <f t="shared" si="20"/>
        <v>97.832261812016185</v>
      </c>
      <c r="U99" s="35">
        <f>T99/MAX($T$17:T99)-1</f>
        <v>-4.1377342733999511E-2</v>
      </c>
    </row>
    <row r="100" spans="1:21">
      <c r="A100" s="1">
        <v>40669</v>
      </c>
      <c r="B100">
        <v>10067552</v>
      </c>
      <c r="C100">
        <v>9995453</v>
      </c>
      <c r="D100">
        <v>9758458</v>
      </c>
      <c r="E100">
        <v>9724029</v>
      </c>
      <c r="F100">
        <v>9392750</v>
      </c>
      <c r="G100">
        <v>9518647</v>
      </c>
      <c r="H100">
        <v>9355022</v>
      </c>
      <c r="I100">
        <v>9640856</v>
      </c>
      <c r="K100">
        <f t="shared" si="12"/>
        <v>-1.4561258403767985E-3</v>
      </c>
      <c r="L100">
        <f t="shared" si="13"/>
        <v>-1.4322977804729353E-3</v>
      </c>
      <c r="M100">
        <f t="shared" si="14"/>
        <v>1.9326186248251886E-3</v>
      </c>
      <c r="N100">
        <f t="shared" si="15"/>
        <v>-1.3089916537129209E-2</v>
      </c>
      <c r="O100">
        <f t="shared" si="16"/>
        <v>-1.7041848257486891E-2</v>
      </c>
      <c r="P100">
        <f t="shared" si="17"/>
        <v>-1.8276777212862916E-2</v>
      </c>
      <c r="Q100">
        <f t="shared" si="18"/>
        <v>-1.3943886318906751E-2</v>
      </c>
      <c r="R100">
        <f t="shared" si="19"/>
        <v>-8.9304502623377413E-3</v>
      </c>
      <c r="T100">
        <f t="shared" si="20"/>
        <v>96.948852586338873</v>
      </c>
      <c r="U100" s="35">
        <f>T100/MAX($T$17:T100)-1</f>
        <v>-5.0033547585925597E-2</v>
      </c>
    </row>
    <row r="101" spans="1:21">
      <c r="A101" s="1">
        <v>40672</v>
      </c>
      <c r="B101">
        <v>10072360</v>
      </c>
      <c r="C101">
        <v>10020626</v>
      </c>
      <c r="D101">
        <v>9769240</v>
      </c>
      <c r="E101">
        <v>9651241</v>
      </c>
      <c r="F101">
        <v>9322041</v>
      </c>
      <c r="G101">
        <v>9472784</v>
      </c>
      <c r="H101">
        <v>9310184</v>
      </c>
      <c r="I101">
        <v>9581008</v>
      </c>
      <c r="K101">
        <f t="shared" si="12"/>
        <v>4.7757389283908935E-4</v>
      </c>
      <c r="L101">
        <f t="shared" si="13"/>
        <v>2.518445137003722E-3</v>
      </c>
      <c r="M101">
        <f t="shared" si="14"/>
        <v>1.1048876779506944E-3</v>
      </c>
      <c r="N101">
        <f t="shared" si="15"/>
        <v>-7.4853746322640635E-3</v>
      </c>
      <c r="O101">
        <f t="shared" si="16"/>
        <v>-7.5280402438050453E-3</v>
      </c>
      <c r="P101">
        <f t="shared" si="17"/>
        <v>-4.818226792106084E-3</v>
      </c>
      <c r="Q101">
        <f t="shared" si="18"/>
        <v>-4.7929336777615683E-3</v>
      </c>
      <c r="R101">
        <f t="shared" si="19"/>
        <v>-6.2077475278128347E-3</v>
      </c>
      <c r="T101">
        <f t="shared" si="20"/>
        <v>96.624905070676704</v>
      </c>
      <c r="U101" s="35">
        <f>T101/MAX($T$17:T101)-1</f>
        <v>-5.3207791158822793E-2</v>
      </c>
    </row>
    <row r="102" spans="1:21">
      <c r="A102" s="1">
        <v>40673</v>
      </c>
      <c r="B102">
        <v>10030562</v>
      </c>
      <c r="C102">
        <v>9975285</v>
      </c>
      <c r="D102">
        <v>9739033</v>
      </c>
      <c r="E102">
        <v>9582607</v>
      </c>
      <c r="F102">
        <v>9271611</v>
      </c>
      <c r="G102">
        <v>9421563</v>
      </c>
      <c r="H102">
        <v>9259754</v>
      </c>
      <c r="I102">
        <v>9529071</v>
      </c>
      <c r="K102">
        <f t="shared" si="12"/>
        <v>-4.1497722480133836E-3</v>
      </c>
      <c r="L102">
        <f t="shared" si="13"/>
        <v>-4.5247672151420559E-3</v>
      </c>
      <c r="M102">
        <f t="shared" si="14"/>
        <v>-3.092052196486117E-3</v>
      </c>
      <c r="N102">
        <f t="shared" si="15"/>
        <v>-7.1114170706130242E-3</v>
      </c>
      <c r="O102">
        <f t="shared" si="16"/>
        <v>-5.4097595151104683E-3</v>
      </c>
      <c r="P102">
        <f t="shared" si="17"/>
        <v>-5.4071749128872248E-3</v>
      </c>
      <c r="Q102">
        <f t="shared" si="18"/>
        <v>-5.4166491231537606E-3</v>
      </c>
      <c r="R102">
        <f t="shared" si="19"/>
        <v>-5.4208283721295381E-3</v>
      </c>
      <c r="T102">
        <f t="shared" si="20"/>
        <v>96.135349908435131</v>
      </c>
      <c r="U102" s="35">
        <f>T102/MAX($T$17:T102)-1</f>
        <v>-5.8004763668852877E-2</v>
      </c>
    </row>
    <row r="103" spans="1:21">
      <c r="A103" s="1">
        <v>40674</v>
      </c>
      <c r="B103">
        <v>10058014</v>
      </c>
      <c r="C103">
        <v>9971103</v>
      </c>
      <c r="D103">
        <v>9735763</v>
      </c>
      <c r="E103">
        <v>9579602</v>
      </c>
      <c r="F103">
        <v>9259420</v>
      </c>
      <c r="G103">
        <v>9409373</v>
      </c>
      <c r="H103">
        <v>9252972</v>
      </c>
      <c r="I103">
        <v>9522090</v>
      </c>
      <c r="K103">
        <f t="shared" si="12"/>
        <v>2.736835682786376E-3</v>
      </c>
      <c r="L103">
        <f t="shared" si="13"/>
        <v>-4.1923614212524551E-4</v>
      </c>
      <c r="M103">
        <f t="shared" si="14"/>
        <v>-3.3576228769327532E-4</v>
      </c>
      <c r="N103">
        <f t="shared" si="15"/>
        <v>-3.135889847094564E-4</v>
      </c>
      <c r="O103">
        <f t="shared" si="16"/>
        <v>-1.3148739738972903E-3</v>
      </c>
      <c r="P103">
        <f t="shared" si="17"/>
        <v>-1.2938405230639161E-3</v>
      </c>
      <c r="Q103">
        <f t="shared" si="18"/>
        <v>-7.3241686550207241E-4</v>
      </c>
      <c r="R103">
        <f t="shared" si="19"/>
        <v>-7.326002713171631E-4</v>
      </c>
      <c r="T103">
        <f t="shared" si="20"/>
        <v>96.106443410304706</v>
      </c>
      <c r="U103" s="35">
        <f>T103/MAX($T$17:T103)-1</f>
        <v>-5.8288007902777328E-2</v>
      </c>
    </row>
    <row r="104" spans="1:21">
      <c r="A104" s="1">
        <v>40675</v>
      </c>
      <c r="B104">
        <v>10041946</v>
      </c>
      <c r="C104">
        <v>9989941</v>
      </c>
      <c r="D104">
        <v>9754078</v>
      </c>
      <c r="E104">
        <v>9597917</v>
      </c>
      <c r="F104">
        <v>9277211</v>
      </c>
      <c r="G104">
        <v>9427164</v>
      </c>
      <c r="H104">
        <v>9270763</v>
      </c>
      <c r="I104">
        <v>9540404</v>
      </c>
      <c r="K104">
        <f t="shared" si="12"/>
        <v>-1.5975320774060942E-3</v>
      </c>
      <c r="L104">
        <f t="shared" si="13"/>
        <v>1.8892593928676593E-3</v>
      </c>
      <c r="M104">
        <f t="shared" si="14"/>
        <v>1.8812084887440683E-3</v>
      </c>
      <c r="N104">
        <f t="shared" si="15"/>
        <v>1.9118748357187521E-3</v>
      </c>
      <c r="O104">
        <f t="shared" si="16"/>
        <v>1.9213946445890695E-3</v>
      </c>
      <c r="P104">
        <f t="shared" si="17"/>
        <v>1.8907742311842224E-3</v>
      </c>
      <c r="Q104">
        <f t="shared" si="18"/>
        <v>1.9227335822480374E-3</v>
      </c>
      <c r="R104">
        <f t="shared" si="19"/>
        <v>1.9233172549304456E-3</v>
      </c>
      <c r="T104">
        <f t="shared" si="20"/>
        <v>96.247516020563992</v>
      </c>
      <c r="U104" s="35">
        <f>T104/MAX($T$17:T104)-1</f>
        <v>-5.6905688839419044E-2</v>
      </c>
    </row>
    <row r="105" spans="1:21">
      <c r="A105" s="1">
        <v>40676</v>
      </c>
      <c r="B105">
        <v>9935644</v>
      </c>
      <c r="C105">
        <v>9909182</v>
      </c>
      <c r="D105">
        <v>9675561</v>
      </c>
      <c r="E105">
        <v>9519618</v>
      </c>
      <c r="F105">
        <v>9191761</v>
      </c>
      <c r="G105">
        <v>9427217</v>
      </c>
      <c r="H105">
        <v>9276053</v>
      </c>
      <c r="I105">
        <v>9545849</v>
      </c>
      <c r="K105">
        <f t="shared" si="12"/>
        <v>-1.0585796816672821E-2</v>
      </c>
      <c r="L105">
        <f t="shared" si="13"/>
        <v>-8.0840317275147067E-3</v>
      </c>
      <c r="M105">
        <f t="shared" si="14"/>
        <v>-8.0496588196239394E-3</v>
      </c>
      <c r="N105">
        <f t="shared" si="15"/>
        <v>-8.1579159311337968E-3</v>
      </c>
      <c r="O105">
        <f t="shared" si="16"/>
        <v>-9.2107423233124264E-3</v>
      </c>
      <c r="P105">
        <f t="shared" si="17"/>
        <v>5.6220513402482908E-6</v>
      </c>
      <c r="Q105">
        <f t="shared" si="18"/>
        <v>5.706110705234746E-4</v>
      </c>
      <c r="R105">
        <f t="shared" si="19"/>
        <v>5.7073054767919906E-4</v>
      </c>
      <c r="T105">
        <f t="shared" si="20"/>
        <v>95.730893258370131</v>
      </c>
      <c r="U105" s="35">
        <f>T105/MAX($T$17:T105)-1</f>
        <v>-6.1967886890712087E-2</v>
      </c>
    </row>
    <row r="106" spans="1:21">
      <c r="A106" s="1">
        <v>40679</v>
      </c>
      <c r="B106">
        <v>9858216</v>
      </c>
      <c r="C106">
        <v>9875150</v>
      </c>
      <c r="D106">
        <v>9659061</v>
      </c>
      <c r="E106">
        <v>9503589</v>
      </c>
      <c r="F106">
        <v>9233281</v>
      </c>
      <c r="G106">
        <v>9469995</v>
      </c>
      <c r="H106">
        <v>9318831</v>
      </c>
      <c r="I106">
        <v>9589886</v>
      </c>
      <c r="K106">
        <f t="shared" si="12"/>
        <v>-7.7929523239761433E-3</v>
      </c>
      <c r="L106">
        <f t="shared" si="13"/>
        <v>-3.4343904471630937E-3</v>
      </c>
      <c r="M106">
        <f t="shared" si="14"/>
        <v>-1.7053274740348456E-3</v>
      </c>
      <c r="N106">
        <f t="shared" si="15"/>
        <v>-1.6837860510789948E-3</v>
      </c>
      <c r="O106">
        <f t="shared" si="16"/>
        <v>4.5170887276115845E-3</v>
      </c>
      <c r="P106">
        <f t="shared" si="17"/>
        <v>4.5377124553300785E-3</v>
      </c>
      <c r="Q106">
        <f t="shared" si="18"/>
        <v>4.6116597220822175E-3</v>
      </c>
      <c r="R106">
        <f t="shared" si="19"/>
        <v>4.6132093646149563E-3</v>
      </c>
      <c r="T106">
        <f t="shared" si="20"/>
        <v>95.774728601603726</v>
      </c>
      <c r="U106" s="35">
        <f>T106/MAX($T$17:T106)-1</f>
        <v>-6.1538360347683785E-2</v>
      </c>
    </row>
    <row r="107" spans="1:21">
      <c r="A107" s="1">
        <v>40680</v>
      </c>
      <c r="B107">
        <v>9899121</v>
      </c>
      <c r="C107">
        <v>9916055</v>
      </c>
      <c r="D107">
        <v>9698829</v>
      </c>
      <c r="E107">
        <v>9542222</v>
      </c>
      <c r="F107">
        <v>9270777</v>
      </c>
      <c r="G107">
        <v>9508627</v>
      </c>
      <c r="H107">
        <v>9357463</v>
      </c>
      <c r="I107">
        <v>9568637</v>
      </c>
      <c r="K107">
        <f t="shared" si="12"/>
        <v>4.1493308728475231E-3</v>
      </c>
      <c r="L107">
        <f t="shared" si="13"/>
        <v>4.1422155612826916E-3</v>
      </c>
      <c r="M107">
        <f t="shared" si="14"/>
        <v>4.1171703957558758E-3</v>
      </c>
      <c r="N107">
        <f t="shared" si="15"/>
        <v>4.0650958285337602E-3</v>
      </c>
      <c r="O107">
        <f t="shared" si="16"/>
        <v>4.0609616451616759E-3</v>
      </c>
      <c r="P107">
        <f t="shared" si="17"/>
        <v>4.0794108127828466E-3</v>
      </c>
      <c r="Q107">
        <f t="shared" si="18"/>
        <v>4.1455843549476068E-3</v>
      </c>
      <c r="R107">
        <f t="shared" si="19"/>
        <v>-2.2157719080289073E-3</v>
      </c>
      <c r="T107">
        <f t="shared" si="20"/>
        <v>96.092509121931869</v>
      </c>
      <c r="U107" s="35">
        <f>T107/MAX($T$17:T107)-1</f>
        <v>-5.8424544913163068E-2</v>
      </c>
    </row>
    <row r="108" spans="1:21">
      <c r="A108" s="1">
        <v>40681</v>
      </c>
      <c r="B108">
        <v>9920755</v>
      </c>
      <c r="C108">
        <v>9937689</v>
      </c>
      <c r="D108">
        <v>9719863</v>
      </c>
      <c r="E108">
        <v>9562654</v>
      </c>
      <c r="F108">
        <v>9290608</v>
      </c>
      <c r="G108">
        <v>9526614</v>
      </c>
      <c r="H108">
        <v>9375450</v>
      </c>
      <c r="I108">
        <v>9586902</v>
      </c>
      <c r="K108">
        <f t="shared" si="12"/>
        <v>2.1854465664172817E-3</v>
      </c>
      <c r="L108">
        <f t="shared" si="13"/>
        <v>2.1817144015436885E-3</v>
      </c>
      <c r="M108">
        <f t="shared" si="14"/>
        <v>2.1687154191500913E-3</v>
      </c>
      <c r="N108">
        <f t="shared" si="15"/>
        <v>2.1412203572710453E-3</v>
      </c>
      <c r="O108">
        <f t="shared" si="16"/>
        <v>2.1390871552622315E-3</v>
      </c>
      <c r="P108">
        <f t="shared" si="17"/>
        <v>1.8916506031838587E-3</v>
      </c>
      <c r="Q108">
        <f t="shared" si="18"/>
        <v>1.9222090431989525E-3</v>
      </c>
      <c r="R108">
        <f t="shared" si="19"/>
        <v>1.908840308185944E-3</v>
      </c>
      <c r="T108">
        <f t="shared" si="20"/>
        <v>96.291166977885311</v>
      </c>
      <c r="U108" s="35">
        <f>T108/MAX($T$17:T108)-1</f>
        <v>-5.6477969026705654E-2</v>
      </c>
    </row>
    <row r="109" spans="1:21">
      <c r="A109" s="1">
        <v>40682</v>
      </c>
      <c r="B109">
        <v>9924300</v>
      </c>
      <c r="C109">
        <v>9941234</v>
      </c>
      <c r="D109">
        <v>9737349</v>
      </c>
      <c r="E109">
        <v>9579234</v>
      </c>
      <c r="F109">
        <v>9256572</v>
      </c>
      <c r="G109">
        <v>9472216</v>
      </c>
      <c r="H109">
        <v>9321602</v>
      </c>
      <c r="I109">
        <v>9544828</v>
      </c>
      <c r="K109">
        <f t="shared" si="12"/>
        <v>3.5733167485729744E-4</v>
      </c>
      <c r="L109">
        <f t="shared" si="13"/>
        <v>3.5672277528497887E-4</v>
      </c>
      <c r="M109">
        <f t="shared" si="14"/>
        <v>1.7989965496427729E-3</v>
      </c>
      <c r="N109">
        <f t="shared" si="15"/>
        <v>1.7338282865824173E-3</v>
      </c>
      <c r="O109">
        <f t="shared" si="16"/>
        <v>-3.6634846718319736E-3</v>
      </c>
      <c r="P109">
        <f t="shared" si="17"/>
        <v>-5.7101085443369559E-3</v>
      </c>
      <c r="Q109">
        <f t="shared" si="18"/>
        <v>-5.7435109781397431E-3</v>
      </c>
      <c r="R109">
        <f t="shared" si="19"/>
        <v>-4.3886961606575126E-3</v>
      </c>
      <c r="T109">
        <f t="shared" si="20"/>
        <v>96.107504563320461</v>
      </c>
      <c r="U109" s="35">
        <f>T109/MAX($T$17:T109)-1</f>
        <v>-5.8277610051343798E-2</v>
      </c>
    </row>
    <row r="110" spans="1:21">
      <c r="A110" s="1">
        <v>40683</v>
      </c>
      <c r="B110">
        <v>9893275</v>
      </c>
      <c r="C110">
        <v>9910209</v>
      </c>
      <c r="D110">
        <v>9773891</v>
      </c>
      <c r="E110">
        <v>9614761</v>
      </c>
      <c r="F110">
        <v>9254399</v>
      </c>
      <c r="G110">
        <v>9469980</v>
      </c>
      <c r="H110">
        <v>9319429</v>
      </c>
      <c r="I110">
        <v>9542592</v>
      </c>
      <c r="K110">
        <f t="shared" si="12"/>
        <v>-3.1261650695767473E-3</v>
      </c>
      <c r="L110">
        <f t="shared" si="13"/>
        <v>-3.1208399279204491E-3</v>
      </c>
      <c r="M110">
        <f t="shared" si="14"/>
        <v>3.7527667951513521E-3</v>
      </c>
      <c r="N110">
        <f t="shared" si="15"/>
        <v>3.7087516601013171E-3</v>
      </c>
      <c r="O110">
        <f t="shared" si="16"/>
        <v>-2.3475213070234258E-4</v>
      </c>
      <c r="P110">
        <f t="shared" si="17"/>
        <v>-2.360588060914548E-4</v>
      </c>
      <c r="Q110">
        <f t="shared" si="18"/>
        <v>-2.3311443676743426E-4</v>
      </c>
      <c r="R110">
        <f t="shared" si="19"/>
        <v>-2.3426299562445685E-4</v>
      </c>
      <c r="T110">
        <f t="shared" si="20"/>
        <v>96.11082417765931</v>
      </c>
      <c r="U110" s="35">
        <f>T110/MAX($T$17:T110)-1</f>
        <v>-5.8245082360992351E-2</v>
      </c>
    </row>
    <row r="111" spans="1:21">
      <c r="A111" s="1">
        <v>40686</v>
      </c>
      <c r="B111">
        <v>9854932</v>
      </c>
      <c r="C111">
        <v>9871866</v>
      </c>
      <c r="D111">
        <v>9776998</v>
      </c>
      <c r="E111">
        <v>9617781</v>
      </c>
      <c r="F111">
        <v>9218186</v>
      </c>
      <c r="G111">
        <v>9432701</v>
      </c>
      <c r="H111">
        <v>9283216</v>
      </c>
      <c r="I111">
        <v>9505313</v>
      </c>
      <c r="K111">
        <f t="shared" si="12"/>
        <v>-3.8756630135117209E-3</v>
      </c>
      <c r="L111">
        <f t="shared" si="13"/>
        <v>-3.8690405015676665E-3</v>
      </c>
      <c r="M111">
        <f t="shared" si="14"/>
        <v>3.1788772762042505E-4</v>
      </c>
      <c r="N111">
        <f t="shared" si="15"/>
        <v>3.1410037129364632E-4</v>
      </c>
      <c r="O111">
        <f t="shared" si="16"/>
        <v>-3.9130579954462785E-3</v>
      </c>
      <c r="P111">
        <f t="shared" si="17"/>
        <v>-3.9365447445506296E-3</v>
      </c>
      <c r="Q111">
        <f t="shared" si="18"/>
        <v>-3.8857530863747325E-3</v>
      </c>
      <c r="R111">
        <f t="shared" si="19"/>
        <v>-3.9065905783250976E-3</v>
      </c>
      <c r="T111">
        <f t="shared" si="20"/>
        <v>95.837453014973434</v>
      </c>
      <c r="U111" s="35">
        <f>T111/MAX($T$17:T111)-1</f>
        <v>-6.092374669461853E-2</v>
      </c>
    </row>
    <row r="112" spans="1:21">
      <c r="A112" s="1">
        <v>40687</v>
      </c>
      <c r="B112">
        <v>9856750</v>
      </c>
      <c r="C112">
        <v>9873684</v>
      </c>
      <c r="D112">
        <v>9778816</v>
      </c>
      <c r="E112">
        <v>9557434</v>
      </c>
      <c r="F112">
        <v>9147886</v>
      </c>
      <c r="G112">
        <v>9377658</v>
      </c>
      <c r="H112">
        <v>9247780</v>
      </c>
      <c r="I112">
        <v>9479286</v>
      </c>
      <c r="K112">
        <f t="shared" si="12"/>
        <v>1.8447615873951051E-4</v>
      </c>
      <c r="L112">
        <f t="shared" si="13"/>
        <v>1.8415971205443249E-4</v>
      </c>
      <c r="M112">
        <f t="shared" si="14"/>
        <v>1.8594664742699329E-4</v>
      </c>
      <c r="N112">
        <f t="shared" si="15"/>
        <v>-6.2745242379713684E-3</v>
      </c>
      <c r="O112">
        <f t="shared" si="16"/>
        <v>-7.6262292819867517E-3</v>
      </c>
      <c r="P112">
        <f t="shared" si="17"/>
        <v>-5.8353381496986101E-3</v>
      </c>
      <c r="Q112">
        <f t="shared" si="18"/>
        <v>-3.8172116214898466E-3</v>
      </c>
      <c r="R112">
        <f t="shared" si="19"/>
        <v>-2.7381528625096685E-3</v>
      </c>
      <c r="T112">
        <f t="shared" si="20"/>
        <v>95.529133462749897</v>
      </c>
      <c r="U112" s="35">
        <f>T112/MAX($T$17:T112)-1</f>
        <v>-6.3944857552788337E-2</v>
      </c>
    </row>
    <row r="113" spans="1:21">
      <c r="A113" s="1">
        <v>40688</v>
      </c>
      <c r="B113">
        <v>9894382</v>
      </c>
      <c r="C113">
        <v>9911316</v>
      </c>
      <c r="D113">
        <v>9816448</v>
      </c>
      <c r="E113">
        <v>9595067</v>
      </c>
      <c r="F113">
        <v>9183428</v>
      </c>
      <c r="G113">
        <v>9414245</v>
      </c>
      <c r="H113">
        <v>9283322</v>
      </c>
      <c r="I113">
        <v>9515874</v>
      </c>
      <c r="K113">
        <f t="shared" si="12"/>
        <v>3.8178912927688824E-3</v>
      </c>
      <c r="L113">
        <f t="shared" si="13"/>
        <v>3.8113433648474526E-3</v>
      </c>
      <c r="M113">
        <f t="shared" si="14"/>
        <v>3.8483186512558998E-3</v>
      </c>
      <c r="N113">
        <f t="shared" si="15"/>
        <v>3.9375631576425985E-3</v>
      </c>
      <c r="O113">
        <f t="shared" si="16"/>
        <v>3.8852692305084702E-3</v>
      </c>
      <c r="P113">
        <f t="shared" si="17"/>
        <v>3.901507178018182E-3</v>
      </c>
      <c r="Q113">
        <f t="shared" si="18"/>
        <v>3.8433007705633848E-3</v>
      </c>
      <c r="R113">
        <f t="shared" si="19"/>
        <v>3.8597843761649653E-3</v>
      </c>
      <c r="T113">
        <f t="shared" si="20"/>
        <v>95.898174184013016</v>
      </c>
      <c r="U113" s="35">
        <f>T113/MAX($T$17:T113)-1</f>
        <v>-6.0328762102226485E-2</v>
      </c>
    </row>
    <row r="114" spans="1:21">
      <c r="A114" s="1">
        <v>40689</v>
      </c>
      <c r="B114">
        <v>9909613</v>
      </c>
      <c r="C114">
        <v>9957878</v>
      </c>
      <c r="D114">
        <v>9882201</v>
      </c>
      <c r="E114">
        <v>9599490</v>
      </c>
      <c r="F114">
        <v>9186662</v>
      </c>
      <c r="G114">
        <v>9417574</v>
      </c>
      <c r="H114">
        <v>9286628</v>
      </c>
      <c r="I114">
        <v>9541384</v>
      </c>
      <c r="K114">
        <f t="shared" si="12"/>
        <v>1.5393583955016776E-3</v>
      </c>
      <c r="L114">
        <f t="shared" si="13"/>
        <v>4.6978625240079452E-3</v>
      </c>
      <c r="M114">
        <f t="shared" si="14"/>
        <v>6.6982476757377896E-3</v>
      </c>
      <c r="N114">
        <f t="shared" si="15"/>
        <v>4.6096603598488883E-4</v>
      </c>
      <c r="O114">
        <f t="shared" si="16"/>
        <v>3.5215607940730642E-4</v>
      </c>
      <c r="P114">
        <f t="shared" si="17"/>
        <v>3.5361306190773156E-4</v>
      </c>
      <c r="Q114">
        <f t="shared" si="18"/>
        <v>3.5612251734895572E-4</v>
      </c>
      <c r="R114">
        <f t="shared" si="19"/>
        <v>2.6807837094102727E-3</v>
      </c>
      <c r="T114">
        <f t="shared" si="20"/>
        <v>96.103625353522062</v>
      </c>
      <c r="U114" s="35">
        <f>T114/MAX($T$17:T114)-1</f>
        <v>-5.8315621013537267E-2</v>
      </c>
    </row>
    <row r="115" spans="1:21">
      <c r="A115" s="1">
        <v>40690</v>
      </c>
      <c r="B115">
        <v>9903849</v>
      </c>
      <c r="C115">
        <v>9952113</v>
      </c>
      <c r="D115">
        <v>9876436</v>
      </c>
      <c r="E115">
        <v>9593886</v>
      </c>
      <c r="F115">
        <v>9181217</v>
      </c>
      <c r="G115">
        <v>9412129</v>
      </c>
      <c r="H115">
        <v>9281183</v>
      </c>
      <c r="I115">
        <v>9535780</v>
      </c>
      <c r="K115">
        <f t="shared" si="12"/>
        <v>-5.8165742698523815E-4</v>
      </c>
      <c r="L115">
        <f t="shared" si="13"/>
        <v>-5.7893860519275808E-4</v>
      </c>
      <c r="M115">
        <f t="shared" si="14"/>
        <v>-5.8337206458358715E-4</v>
      </c>
      <c r="N115">
        <f t="shared" si="15"/>
        <v>-5.8378101336631349E-4</v>
      </c>
      <c r="O115">
        <f t="shared" si="16"/>
        <v>-5.9270712256531688E-4</v>
      </c>
      <c r="P115">
        <f t="shared" si="17"/>
        <v>-5.7817437909168934E-4</v>
      </c>
      <c r="Q115">
        <f t="shared" si="18"/>
        <v>-5.8632692081561633E-4</v>
      </c>
      <c r="R115">
        <f t="shared" si="19"/>
        <v>-5.8733617680617467E-4</v>
      </c>
      <c r="T115">
        <f t="shared" si="20"/>
        <v>96.047497307998256</v>
      </c>
      <c r="U115" s="35">
        <f>T115/MAX($T$17:T115)-1</f>
        <v>-5.8865599263560386E-2</v>
      </c>
    </row>
    <row r="116" spans="1:21">
      <c r="A116" s="1">
        <v>40693</v>
      </c>
      <c r="B116">
        <v>9905667</v>
      </c>
      <c r="C116">
        <v>9953931</v>
      </c>
      <c r="D116">
        <v>9878254</v>
      </c>
      <c r="E116">
        <v>9592118</v>
      </c>
      <c r="F116">
        <v>9170950</v>
      </c>
      <c r="G116">
        <v>9396936</v>
      </c>
      <c r="H116">
        <v>9237458</v>
      </c>
      <c r="I116">
        <v>9503171</v>
      </c>
      <c r="K116">
        <f t="shared" si="12"/>
        <v>1.8356499579108565E-4</v>
      </c>
      <c r="L116">
        <f t="shared" si="13"/>
        <v>1.8267477469358084E-4</v>
      </c>
      <c r="M116">
        <f t="shared" si="14"/>
        <v>1.8407449812873899E-4</v>
      </c>
      <c r="N116">
        <f t="shared" si="15"/>
        <v>-1.8428403255987824E-4</v>
      </c>
      <c r="O116">
        <f t="shared" si="16"/>
        <v>-1.1182613372496819E-3</v>
      </c>
      <c r="P116">
        <f t="shared" si="17"/>
        <v>-1.6141937706123377E-3</v>
      </c>
      <c r="Q116">
        <f t="shared" si="18"/>
        <v>-4.7111451201856669E-3</v>
      </c>
      <c r="R116">
        <f t="shared" si="19"/>
        <v>-3.419646845879365E-3</v>
      </c>
      <c r="T116">
        <f t="shared" si="20"/>
        <v>95.921468382251106</v>
      </c>
      <c r="U116" s="35">
        <f>T116/MAX($T$17:T116)-1</f>
        <v>-6.0100510748324565E-2</v>
      </c>
    </row>
    <row r="117" spans="1:21">
      <c r="A117" s="1">
        <v>40694</v>
      </c>
      <c r="B117">
        <v>9990113</v>
      </c>
      <c r="C117">
        <v>10038377</v>
      </c>
      <c r="D117">
        <v>9962700</v>
      </c>
      <c r="E117">
        <v>9644827</v>
      </c>
      <c r="F117">
        <v>9199185</v>
      </c>
      <c r="G117">
        <v>9426677</v>
      </c>
      <c r="H117">
        <v>9317212</v>
      </c>
      <c r="I117">
        <v>9555880</v>
      </c>
      <c r="K117">
        <f t="shared" si="12"/>
        <v>8.5250190623205047E-3</v>
      </c>
      <c r="L117">
        <f t="shared" si="13"/>
        <v>8.4836834814305817E-3</v>
      </c>
      <c r="M117">
        <f t="shared" si="14"/>
        <v>8.5486767195903646E-3</v>
      </c>
      <c r="N117">
        <f t="shared" si="15"/>
        <v>5.4950324839624365E-3</v>
      </c>
      <c r="O117">
        <f t="shared" si="16"/>
        <v>3.0787432054475428E-3</v>
      </c>
      <c r="P117">
        <f t="shared" si="17"/>
        <v>3.1649678150409422E-3</v>
      </c>
      <c r="Q117">
        <f t="shared" si="18"/>
        <v>8.6337604999124906E-3</v>
      </c>
      <c r="R117">
        <f t="shared" si="19"/>
        <v>5.546464438028087E-3</v>
      </c>
      <c r="T117">
        <f t="shared" si="20"/>
        <v>96.538679239612264</v>
      </c>
      <c r="U117" s="35">
        <f>T117/MAX($T$17:T117)-1</f>
        <v>-5.4052686633679459E-2</v>
      </c>
    </row>
    <row r="118" spans="1:21">
      <c r="A118" s="1">
        <v>40695</v>
      </c>
      <c r="B118">
        <v>10017746</v>
      </c>
      <c r="C118">
        <v>10066011</v>
      </c>
      <c r="D118">
        <v>9990334</v>
      </c>
      <c r="E118">
        <v>9671693</v>
      </c>
      <c r="F118">
        <v>9224516</v>
      </c>
      <c r="G118">
        <v>9452775</v>
      </c>
      <c r="H118">
        <v>9343311</v>
      </c>
      <c r="I118">
        <v>9554293</v>
      </c>
      <c r="K118">
        <f t="shared" si="12"/>
        <v>2.7660347785856132E-3</v>
      </c>
      <c r="L118">
        <f t="shared" si="13"/>
        <v>2.7528354434187552E-3</v>
      </c>
      <c r="M118">
        <f t="shared" si="14"/>
        <v>2.773746072851635E-3</v>
      </c>
      <c r="N118">
        <f t="shared" si="15"/>
        <v>2.7855346705545347E-3</v>
      </c>
      <c r="O118">
        <f t="shared" si="16"/>
        <v>2.7536134994567973E-3</v>
      </c>
      <c r="P118">
        <f t="shared" si="17"/>
        <v>2.7685259609511181E-3</v>
      </c>
      <c r="Q118">
        <f t="shared" si="18"/>
        <v>2.8011598319326314E-3</v>
      </c>
      <c r="R118">
        <f t="shared" si="19"/>
        <v>-1.6607575649751904E-4</v>
      </c>
      <c r="T118">
        <f t="shared" si="20"/>
        <v>96.770798945741049</v>
      </c>
      <c r="U118" s="35">
        <f>T118/MAX($T$17:T118)-1</f>
        <v>-5.1778230279797555E-2</v>
      </c>
    </row>
    <row r="119" spans="1:21">
      <c r="A119" s="1">
        <v>40696</v>
      </c>
      <c r="B119">
        <v>9993840</v>
      </c>
      <c r="C119">
        <v>10038196</v>
      </c>
      <c r="D119">
        <v>9953247</v>
      </c>
      <c r="E119">
        <v>9635636</v>
      </c>
      <c r="F119">
        <v>9190519</v>
      </c>
      <c r="G119">
        <v>9417749</v>
      </c>
      <c r="H119">
        <v>9308284</v>
      </c>
      <c r="I119">
        <v>9505616</v>
      </c>
      <c r="K119">
        <f t="shared" si="12"/>
        <v>-2.3863651563934551E-3</v>
      </c>
      <c r="L119">
        <f t="shared" si="13"/>
        <v>-2.7632594480574424E-3</v>
      </c>
      <c r="M119">
        <f t="shared" si="14"/>
        <v>-3.7122882978687377E-3</v>
      </c>
      <c r="N119">
        <f t="shared" si="15"/>
        <v>-3.7280960013928999E-3</v>
      </c>
      <c r="O119">
        <f t="shared" si="16"/>
        <v>-3.6855050172821535E-3</v>
      </c>
      <c r="P119">
        <f t="shared" si="17"/>
        <v>-3.7053669425115565E-3</v>
      </c>
      <c r="Q119">
        <f t="shared" si="18"/>
        <v>-3.7488851650127053E-3</v>
      </c>
      <c r="R119">
        <f t="shared" si="19"/>
        <v>-5.0947778134917687E-3</v>
      </c>
      <c r="T119">
        <f t="shared" si="20"/>
        <v>96.422127178636316</v>
      </c>
      <c r="U119" s="35">
        <f>T119/MAX($T$17:T119)-1</f>
        <v>-5.5194737776453562E-2</v>
      </c>
    </row>
    <row r="120" spans="1:21">
      <c r="A120" s="1">
        <v>40697</v>
      </c>
      <c r="B120">
        <v>9974025</v>
      </c>
      <c r="C120">
        <v>9974712</v>
      </c>
      <c r="D120">
        <v>9896126</v>
      </c>
      <c r="E120">
        <v>9581361</v>
      </c>
      <c r="F120">
        <v>9138159</v>
      </c>
      <c r="G120">
        <v>9363802</v>
      </c>
      <c r="H120">
        <v>9271844</v>
      </c>
      <c r="I120">
        <v>9468410</v>
      </c>
      <c r="K120">
        <f t="shared" si="12"/>
        <v>-1.9827213563554658E-3</v>
      </c>
      <c r="L120">
        <f t="shared" si="13"/>
        <v>-6.3242439179310717E-3</v>
      </c>
      <c r="M120">
        <f t="shared" si="14"/>
        <v>-5.7389312251570068E-3</v>
      </c>
      <c r="N120">
        <f t="shared" si="15"/>
        <v>-5.6327366455104499E-3</v>
      </c>
      <c r="O120">
        <f t="shared" si="16"/>
        <v>-5.6971755349181086E-3</v>
      </c>
      <c r="P120">
        <f t="shared" si="17"/>
        <v>-5.7282265645431929E-3</v>
      </c>
      <c r="Q120">
        <f t="shared" si="18"/>
        <v>-3.9147924579868709E-3</v>
      </c>
      <c r="R120">
        <f t="shared" si="19"/>
        <v>-3.9141071972610408E-3</v>
      </c>
      <c r="T120">
        <f t="shared" si="20"/>
        <v>95.952877628594706</v>
      </c>
      <c r="U120" s="35">
        <f>T120/MAX($T$17:T120)-1</f>
        <v>-5.9792742997329618E-2</v>
      </c>
    </row>
    <row r="121" spans="1:21">
      <c r="A121" s="1">
        <v>40700</v>
      </c>
      <c r="B121">
        <v>9974752</v>
      </c>
      <c r="C121">
        <v>9975439</v>
      </c>
      <c r="D121">
        <v>9893127</v>
      </c>
      <c r="E121">
        <v>9591044</v>
      </c>
      <c r="F121">
        <v>9157138</v>
      </c>
      <c r="G121">
        <v>9383356</v>
      </c>
      <c r="H121">
        <v>9291398</v>
      </c>
      <c r="I121">
        <v>9518130</v>
      </c>
      <c r="K121">
        <f t="shared" si="12"/>
        <v>7.2889330034797695E-5</v>
      </c>
      <c r="L121">
        <f t="shared" si="13"/>
        <v>7.2884309842757844E-5</v>
      </c>
      <c r="M121">
        <f t="shared" si="14"/>
        <v>-3.0304787954393841E-4</v>
      </c>
      <c r="N121">
        <f t="shared" si="15"/>
        <v>1.0106079919125488E-3</v>
      </c>
      <c r="O121">
        <f t="shared" si="16"/>
        <v>2.0768953571501658E-3</v>
      </c>
      <c r="P121">
        <f t="shared" si="17"/>
        <v>2.0882543223361694E-3</v>
      </c>
      <c r="Q121">
        <f t="shared" si="18"/>
        <v>2.1089655951933572E-3</v>
      </c>
      <c r="R121">
        <f t="shared" si="19"/>
        <v>5.2511456516985966E-3</v>
      </c>
      <c r="T121">
        <f t="shared" si="20"/>
        <v>96.101347851146215</v>
      </c>
      <c r="U121" s="35">
        <f>T121/MAX($T$17:T121)-1</f>
        <v>-5.8337937428787456E-2</v>
      </c>
    </row>
    <row r="122" spans="1:21">
      <c r="A122" s="1">
        <v>40701</v>
      </c>
      <c r="B122">
        <v>9956936</v>
      </c>
      <c r="C122">
        <v>9973712</v>
      </c>
      <c r="D122">
        <v>9924171</v>
      </c>
      <c r="E122">
        <v>9612254</v>
      </c>
      <c r="F122">
        <v>9177136</v>
      </c>
      <c r="G122">
        <v>9403960</v>
      </c>
      <c r="H122">
        <v>9312002</v>
      </c>
      <c r="I122">
        <v>9538734</v>
      </c>
      <c r="K122">
        <f t="shared" si="12"/>
        <v>-1.786109569440919E-3</v>
      </c>
      <c r="L122">
        <f t="shared" si="13"/>
        <v>-1.7312521283519011E-4</v>
      </c>
      <c r="M122">
        <f t="shared" si="14"/>
        <v>3.137936064097735E-3</v>
      </c>
      <c r="N122">
        <f t="shared" si="15"/>
        <v>2.211438087449169E-3</v>
      </c>
      <c r="O122">
        <f t="shared" si="16"/>
        <v>2.1838701131291494E-3</v>
      </c>
      <c r="P122">
        <f t="shared" si="17"/>
        <v>2.1958028662665274E-3</v>
      </c>
      <c r="Q122">
        <f t="shared" si="18"/>
        <v>2.2175349715940484E-3</v>
      </c>
      <c r="R122">
        <f t="shared" si="19"/>
        <v>2.1647109253604135E-3</v>
      </c>
      <c r="T122">
        <f t="shared" si="20"/>
        <v>96.247326498217433</v>
      </c>
      <c r="U122" s="35">
        <f>T122/MAX($T$17:T122)-1</f>
        <v>-5.6907545899780421E-2</v>
      </c>
    </row>
    <row r="123" spans="1:21">
      <c r="A123" s="1">
        <v>40702</v>
      </c>
      <c r="B123">
        <v>9964008</v>
      </c>
      <c r="C123">
        <v>9959557</v>
      </c>
      <c r="D123">
        <v>9885655</v>
      </c>
      <c r="E123">
        <v>9577812</v>
      </c>
      <c r="F123">
        <v>9146495</v>
      </c>
      <c r="G123">
        <v>9372391</v>
      </c>
      <c r="H123">
        <v>9284211</v>
      </c>
      <c r="I123">
        <v>9512609</v>
      </c>
      <c r="K123">
        <f t="shared" si="12"/>
        <v>7.1025865788421072E-4</v>
      </c>
      <c r="L123">
        <f t="shared" si="13"/>
        <v>-1.4192308741218795E-3</v>
      </c>
      <c r="M123">
        <f t="shared" si="14"/>
        <v>-3.8810294582791727E-3</v>
      </c>
      <c r="N123">
        <f t="shared" si="15"/>
        <v>-3.5831346112993323E-3</v>
      </c>
      <c r="O123">
        <f t="shared" si="16"/>
        <v>-3.3388412245388688E-3</v>
      </c>
      <c r="P123">
        <f t="shared" si="17"/>
        <v>-3.3569900339857073E-3</v>
      </c>
      <c r="Q123">
        <f t="shared" si="18"/>
        <v>-2.9844280531726719E-3</v>
      </c>
      <c r="R123">
        <f t="shared" si="19"/>
        <v>-2.7388330568816066E-3</v>
      </c>
      <c r="T123">
        <f t="shared" si="20"/>
        <v>95.999583128889242</v>
      </c>
      <c r="U123" s="35">
        <f>T123/MAX($T$17:T123)-1</f>
        <v>-5.9335092831913738E-2</v>
      </c>
    </row>
    <row r="124" spans="1:21">
      <c r="A124" s="1">
        <v>40703</v>
      </c>
      <c r="B124">
        <v>9937634</v>
      </c>
      <c r="C124">
        <v>9975919</v>
      </c>
      <c r="D124">
        <v>9886297</v>
      </c>
      <c r="E124">
        <v>9580646</v>
      </c>
      <c r="F124">
        <v>9151583</v>
      </c>
      <c r="G124">
        <v>9355733</v>
      </c>
      <c r="H124">
        <v>9234763</v>
      </c>
      <c r="I124">
        <v>9459940</v>
      </c>
      <c r="K124">
        <f t="shared" si="12"/>
        <v>-2.6469268190070228E-3</v>
      </c>
      <c r="L124">
        <f t="shared" si="13"/>
        <v>1.6428441546145756E-3</v>
      </c>
      <c r="M124">
        <f t="shared" si="14"/>
        <v>6.4942585999538949E-5</v>
      </c>
      <c r="N124">
        <f t="shared" si="15"/>
        <v>2.9589221421333356E-4</v>
      </c>
      <c r="O124">
        <f t="shared" si="16"/>
        <v>5.5627866193552755E-4</v>
      </c>
      <c r="P124">
        <f t="shared" si="17"/>
        <v>-1.777347957420905E-3</v>
      </c>
      <c r="Q124">
        <f t="shared" si="18"/>
        <v>-5.3260314742954451E-3</v>
      </c>
      <c r="R124">
        <f t="shared" si="19"/>
        <v>-5.5367565302011368E-3</v>
      </c>
      <c r="T124">
        <f t="shared" si="20"/>
        <v>95.846858530114602</v>
      </c>
      <c r="U124" s="35">
        <f>T124/MAX($T$17:T124)-1</f>
        <v>-6.0831585481634365E-2</v>
      </c>
    </row>
    <row r="125" spans="1:21">
      <c r="A125" s="1">
        <v>40704</v>
      </c>
      <c r="B125">
        <v>9977811</v>
      </c>
      <c r="C125">
        <v>10016097</v>
      </c>
      <c r="D125">
        <v>9898713</v>
      </c>
      <c r="E125">
        <v>9609153</v>
      </c>
      <c r="F125">
        <v>9178462</v>
      </c>
      <c r="G125">
        <v>9393678</v>
      </c>
      <c r="H125">
        <v>9272708</v>
      </c>
      <c r="I125">
        <v>9491154</v>
      </c>
      <c r="K125">
        <f t="shared" si="12"/>
        <v>4.0429140376874173E-3</v>
      </c>
      <c r="L125">
        <f t="shared" si="13"/>
        <v>4.0274986194255291E-3</v>
      </c>
      <c r="M125">
        <f t="shared" si="14"/>
        <v>1.2558797292858692E-3</v>
      </c>
      <c r="N125">
        <f t="shared" si="15"/>
        <v>2.9754778539985427E-3</v>
      </c>
      <c r="O125">
        <f t="shared" si="16"/>
        <v>2.9370874962288962E-3</v>
      </c>
      <c r="P125">
        <f t="shared" si="17"/>
        <v>4.055801934492953E-3</v>
      </c>
      <c r="Q125">
        <f t="shared" si="18"/>
        <v>4.1089305702810552E-3</v>
      </c>
      <c r="R125">
        <f t="shared" si="19"/>
        <v>3.2995980947025938E-3</v>
      </c>
      <c r="T125">
        <f t="shared" si="20"/>
        <v>96.166785619458793</v>
      </c>
      <c r="U125" s="35">
        <f>T125/MAX($T$17:T125)-1</f>
        <v>-5.7696736600108878E-2</v>
      </c>
    </row>
    <row r="126" spans="1:21">
      <c r="A126" s="1">
        <v>40707</v>
      </c>
      <c r="B126">
        <v>9965994</v>
      </c>
      <c r="C126">
        <v>9987330</v>
      </c>
      <c r="D126">
        <v>9884532</v>
      </c>
      <c r="E126">
        <v>9608539</v>
      </c>
      <c r="F126">
        <v>9177883</v>
      </c>
      <c r="G126">
        <v>9405921</v>
      </c>
      <c r="H126">
        <v>9284951</v>
      </c>
      <c r="I126">
        <v>9471146</v>
      </c>
      <c r="K126">
        <f t="shared" si="12"/>
        <v>-1.1843279051888533E-3</v>
      </c>
      <c r="L126">
        <f t="shared" si="13"/>
        <v>-2.8720768179461009E-3</v>
      </c>
      <c r="M126">
        <f t="shared" si="14"/>
        <v>-1.432610481786889E-3</v>
      </c>
      <c r="N126">
        <f t="shared" si="15"/>
        <v>-6.3897411145430461E-5</v>
      </c>
      <c r="O126">
        <f t="shared" si="16"/>
        <v>-6.3082464142660832E-5</v>
      </c>
      <c r="P126">
        <f t="shared" si="17"/>
        <v>1.3033233627979257E-3</v>
      </c>
      <c r="Q126">
        <f t="shared" si="18"/>
        <v>1.3203262736192212E-3</v>
      </c>
      <c r="R126">
        <f t="shared" si="19"/>
        <v>-2.1080682075119705E-3</v>
      </c>
      <c r="T126">
        <f t="shared" si="20"/>
        <v>96.105474321186847</v>
      </c>
      <c r="U126" s="35">
        <f>T126/MAX($T$17:T126)-1</f>
        <v>-5.8297503653648164E-2</v>
      </c>
    </row>
    <row r="127" spans="1:21">
      <c r="A127" s="1">
        <v>40708</v>
      </c>
      <c r="B127">
        <v>9932050</v>
      </c>
      <c r="C127">
        <v>10005510</v>
      </c>
      <c r="D127">
        <v>9902712</v>
      </c>
      <c r="E127">
        <v>9626214</v>
      </c>
      <c r="F127">
        <v>9162248</v>
      </c>
      <c r="G127">
        <v>9390362</v>
      </c>
      <c r="H127">
        <v>9269392</v>
      </c>
      <c r="I127">
        <v>9481592</v>
      </c>
      <c r="K127">
        <f t="shared" si="12"/>
        <v>-3.4059823836939396E-3</v>
      </c>
      <c r="L127">
        <f t="shared" si="13"/>
        <v>1.8203063281176934E-3</v>
      </c>
      <c r="M127">
        <f t="shared" si="14"/>
        <v>1.8392373053170985E-3</v>
      </c>
      <c r="N127">
        <f t="shared" si="15"/>
        <v>1.8395096278425171E-3</v>
      </c>
      <c r="O127">
        <f t="shared" si="16"/>
        <v>-1.703551897534572E-3</v>
      </c>
      <c r="P127">
        <f t="shared" si="17"/>
        <v>-1.6541708143200662E-3</v>
      </c>
      <c r="Q127">
        <f t="shared" si="18"/>
        <v>-1.6757223597625437E-3</v>
      </c>
      <c r="R127">
        <f t="shared" si="19"/>
        <v>1.1029288324770903E-3</v>
      </c>
      <c r="T127">
        <f t="shared" si="20"/>
        <v>96.083400751435391</v>
      </c>
      <c r="U127" s="35">
        <f>T127/MAX($T$17:T127)-1</f>
        <v>-5.8513794514132855E-2</v>
      </c>
    </row>
    <row r="128" spans="1:21">
      <c r="A128" s="1">
        <v>40709</v>
      </c>
      <c r="B128">
        <v>9901144</v>
      </c>
      <c r="C128">
        <v>10009902</v>
      </c>
      <c r="D128">
        <v>9903040</v>
      </c>
      <c r="E128">
        <v>9626533</v>
      </c>
      <c r="F128">
        <v>9216333</v>
      </c>
      <c r="G128">
        <v>9444447</v>
      </c>
      <c r="H128">
        <v>9323477</v>
      </c>
      <c r="I128">
        <v>9535677</v>
      </c>
      <c r="K128">
        <f t="shared" si="12"/>
        <v>-3.1117443025356906E-3</v>
      </c>
      <c r="L128">
        <f t="shared" si="13"/>
        <v>4.3895813406802375E-4</v>
      </c>
      <c r="M128">
        <f t="shared" si="14"/>
        <v>3.3122239645022589E-5</v>
      </c>
      <c r="N128">
        <f t="shared" si="15"/>
        <v>3.3138677365762703E-5</v>
      </c>
      <c r="O128">
        <f t="shared" si="16"/>
        <v>5.9030272919919913E-3</v>
      </c>
      <c r="P128">
        <f t="shared" si="17"/>
        <v>5.7596288620183067E-3</v>
      </c>
      <c r="Q128">
        <f t="shared" si="18"/>
        <v>5.834794774026264E-3</v>
      </c>
      <c r="R128">
        <f t="shared" si="19"/>
        <v>5.7042108540421577E-3</v>
      </c>
      <c r="T128">
        <f t="shared" si="20"/>
        <v>96.330757096035668</v>
      </c>
      <c r="U128" s="35">
        <f>T128/MAX($T$17:T128)-1</f>
        <v>-5.6090039896173116E-2</v>
      </c>
    </row>
    <row r="129" spans="1:21">
      <c r="A129" s="1">
        <v>40710</v>
      </c>
      <c r="B129">
        <v>9912247</v>
      </c>
      <c r="C129">
        <v>10039717</v>
      </c>
      <c r="D129">
        <v>9932855</v>
      </c>
      <c r="E129">
        <v>9655520</v>
      </c>
      <c r="F129">
        <v>9220066</v>
      </c>
      <c r="G129">
        <v>9448035</v>
      </c>
      <c r="H129">
        <v>9292650</v>
      </c>
      <c r="I129">
        <v>9504705</v>
      </c>
      <c r="K129">
        <f t="shared" si="12"/>
        <v>1.1213855691827312E-3</v>
      </c>
      <c r="L129">
        <f t="shared" si="13"/>
        <v>2.9785506391570848E-3</v>
      </c>
      <c r="M129">
        <f t="shared" si="14"/>
        <v>3.010691666397447E-3</v>
      </c>
      <c r="N129">
        <f t="shared" si="15"/>
        <v>3.0111567684856233E-3</v>
      </c>
      <c r="O129">
        <f t="shared" si="16"/>
        <v>4.0504178831213267E-4</v>
      </c>
      <c r="P129">
        <f t="shared" si="17"/>
        <v>3.799057795548233E-4</v>
      </c>
      <c r="Q129">
        <f t="shared" si="18"/>
        <v>-3.3063845172782713E-3</v>
      </c>
      <c r="R129">
        <f t="shared" si="19"/>
        <v>-3.2480127000945602E-3</v>
      </c>
      <c r="T129">
        <f t="shared" si="20"/>
        <v>96.383165061670709</v>
      </c>
      <c r="U129" s="35">
        <f>T129/MAX($T$17:T129)-1</f>
        <v>-5.5576513352388335E-2</v>
      </c>
    </row>
    <row r="130" spans="1:21">
      <c r="A130" s="1">
        <v>40711</v>
      </c>
      <c r="B130">
        <v>9944198</v>
      </c>
      <c r="C130">
        <v>10059261</v>
      </c>
      <c r="D130">
        <v>9952399</v>
      </c>
      <c r="E130">
        <v>9674521</v>
      </c>
      <c r="F130">
        <v>9249427</v>
      </c>
      <c r="G130">
        <v>9478259</v>
      </c>
      <c r="H130">
        <v>9322011</v>
      </c>
      <c r="I130">
        <v>9534929</v>
      </c>
      <c r="K130">
        <f t="shared" si="12"/>
        <v>3.2233861807520192E-3</v>
      </c>
      <c r="L130">
        <f t="shared" si="13"/>
        <v>1.9466684170479365E-3</v>
      </c>
      <c r="M130">
        <f t="shared" si="14"/>
        <v>1.9676115276021644E-3</v>
      </c>
      <c r="N130">
        <f t="shared" si="15"/>
        <v>1.9678898702504277E-3</v>
      </c>
      <c r="O130">
        <f t="shared" si="16"/>
        <v>3.1844674430747677E-3</v>
      </c>
      <c r="P130">
        <f t="shared" si="17"/>
        <v>3.1989720613863071E-3</v>
      </c>
      <c r="Q130">
        <f t="shared" si="18"/>
        <v>3.1595938725768047E-3</v>
      </c>
      <c r="R130">
        <f t="shared" si="19"/>
        <v>3.1798987974902548E-3</v>
      </c>
      <c r="T130">
        <f t="shared" si="20"/>
        <v>96.646152408964866</v>
      </c>
      <c r="U130" s="35">
        <f>T130/MAX($T$17:T130)-1</f>
        <v>-5.2999596239147295E-2</v>
      </c>
    </row>
    <row r="131" spans="1:21">
      <c r="A131" s="1">
        <v>40714</v>
      </c>
      <c r="B131">
        <v>10015295</v>
      </c>
      <c r="C131">
        <v>10091530</v>
      </c>
      <c r="D131">
        <v>9984668</v>
      </c>
      <c r="E131">
        <v>9705894</v>
      </c>
      <c r="F131">
        <v>9314759</v>
      </c>
      <c r="G131">
        <v>9545513</v>
      </c>
      <c r="H131">
        <v>9361021</v>
      </c>
      <c r="I131">
        <v>9581066</v>
      </c>
      <c r="K131">
        <f t="shared" si="12"/>
        <v>7.1495961765846161E-3</v>
      </c>
      <c r="L131">
        <f t="shared" si="13"/>
        <v>3.2078897247025395E-3</v>
      </c>
      <c r="M131">
        <f t="shared" si="14"/>
        <v>3.2423338332798757E-3</v>
      </c>
      <c r="N131">
        <f t="shared" si="15"/>
        <v>3.2428478887998047E-3</v>
      </c>
      <c r="O131">
        <f t="shared" si="16"/>
        <v>7.0633564652167191E-3</v>
      </c>
      <c r="P131">
        <f t="shared" si="17"/>
        <v>7.0956069041794301E-3</v>
      </c>
      <c r="Q131">
        <f t="shared" si="18"/>
        <v>4.1847193701016749E-3</v>
      </c>
      <c r="R131">
        <f t="shared" si="19"/>
        <v>4.8387355584924574E-3</v>
      </c>
      <c r="T131">
        <f t="shared" si="20"/>
        <v>97.129686228232046</v>
      </c>
      <c r="U131" s="35">
        <f>T131/MAX($T$17:T131)-1</f>
        <v>-4.8261624673136216E-2</v>
      </c>
    </row>
    <row r="132" spans="1:21">
      <c r="A132" s="1">
        <v>40715</v>
      </c>
      <c r="B132">
        <v>10021928</v>
      </c>
      <c r="C132">
        <v>10047031</v>
      </c>
      <c r="D132">
        <v>9964612</v>
      </c>
      <c r="E132">
        <v>9702873</v>
      </c>
      <c r="F132">
        <v>9322309</v>
      </c>
      <c r="G132">
        <v>9547066</v>
      </c>
      <c r="H132">
        <v>9399494</v>
      </c>
      <c r="I132">
        <v>9620342</v>
      </c>
      <c r="K132">
        <f t="shared" si="12"/>
        <v>6.6228703198456529E-4</v>
      </c>
      <c r="L132">
        <f t="shared" si="13"/>
        <v>-4.4095394850929281E-3</v>
      </c>
      <c r="M132">
        <f t="shared" si="14"/>
        <v>-2.0086797077278895E-3</v>
      </c>
      <c r="N132">
        <f t="shared" si="15"/>
        <v>-3.1125417194954874E-4</v>
      </c>
      <c r="O132">
        <f t="shared" si="16"/>
        <v>8.1054163612814811E-4</v>
      </c>
      <c r="P132">
        <f t="shared" si="17"/>
        <v>1.6269424178672054E-4</v>
      </c>
      <c r="Q132">
        <f t="shared" si="18"/>
        <v>4.1099149334244967E-3</v>
      </c>
      <c r="R132">
        <f t="shared" si="19"/>
        <v>4.0993350844258369E-3</v>
      </c>
      <c r="T132">
        <f t="shared" si="20"/>
        <v>97.167509736864446</v>
      </c>
      <c r="U132" s="35">
        <f>T132/MAX($T$17:T132)-1</f>
        <v>-4.7891005905045358E-2</v>
      </c>
    </row>
    <row r="133" spans="1:21">
      <c r="A133" s="1">
        <v>40716</v>
      </c>
      <c r="B133">
        <v>9998177</v>
      </c>
      <c r="C133">
        <v>10066701</v>
      </c>
      <c r="D133">
        <v>9988769</v>
      </c>
      <c r="E133">
        <v>9727069</v>
      </c>
      <c r="F133">
        <v>9335951</v>
      </c>
      <c r="G133">
        <v>9518583</v>
      </c>
      <c r="H133">
        <v>9382242</v>
      </c>
      <c r="I133">
        <v>9603090</v>
      </c>
      <c r="K133">
        <f t="shared" si="12"/>
        <v>-2.369903276096208E-3</v>
      </c>
      <c r="L133">
        <f t="shared" si="13"/>
        <v>1.9577923070008829E-3</v>
      </c>
      <c r="M133">
        <f t="shared" si="14"/>
        <v>2.4242790386619362E-3</v>
      </c>
      <c r="N133">
        <f t="shared" si="15"/>
        <v>2.4936943934028566E-3</v>
      </c>
      <c r="O133">
        <f t="shared" si="16"/>
        <v>1.4633713600353815E-3</v>
      </c>
      <c r="P133">
        <f t="shared" si="17"/>
        <v>-2.9834296735772314E-3</v>
      </c>
      <c r="Q133">
        <f t="shared" si="18"/>
        <v>-1.8354179490938094E-3</v>
      </c>
      <c r="R133">
        <f t="shared" si="19"/>
        <v>-1.7932834404431608E-3</v>
      </c>
      <c r="T133">
        <f t="shared" si="20"/>
        <v>97.159701146384691</v>
      </c>
      <c r="U133" s="35">
        <f>T133/MAX($T$17:T133)-1</f>
        <v>-4.7967519435618611E-2</v>
      </c>
    </row>
    <row r="134" spans="1:21">
      <c r="A134" s="1">
        <v>40717</v>
      </c>
      <c r="B134">
        <v>10055747</v>
      </c>
      <c r="C134">
        <v>10039444</v>
      </c>
      <c r="D134">
        <v>9994602</v>
      </c>
      <c r="E134">
        <v>9751398</v>
      </c>
      <c r="F134">
        <v>9378655</v>
      </c>
      <c r="G134">
        <v>9562507</v>
      </c>
      <c r="H134">
        <v>9426166</v>
      </c>
      <c r="I134">
        <v>9637748</v>
      </c>
      <c r="K134">
        <f t="shared" si="12"/>
        <v>5.7580496924589664E-3</v>
      </c>
      <c r="L134">
        <f t="shared" si="13"/>
        <v>-2.7076397719570933E-3</v>
      </c>
      <c r="M134">
        <f t="shared" si="14"/>
        <v>5.8395584080472851E-4</v>
      </c>
      <c r="N134">
        <f t="shared" si="15"/>
        <v>2.5011645337356114E-3</v>
      </c>
      <c r="O134">
        <f t="shared" si="16"/>
        <v>4.5741456869257124E-3</v>
      </c>
      <c r="P134">
        <f t="shared" si="17"/>
        <v>4.6145523971372615E-3</v>
      </c>
      <c r="Q134">
        <f t="shared" si="18"/>
        <v>4.6816102164066731E-3</v>
      </c>
      <c r="R134">
        <f t="shared" si="19"/>
        <v>3.6090466714360225E-3</v>
      </c>
      <c r="T134">
        <f t="shared" si="20"/>
        <v>97.446503045777547</v>
      </c>
      <c r="U134" s="35">
        <f>T134/MAX($T$17:T134)-1</f>
        <v>-4.5157252210751619E-2</v>
      </c>
    </row>
    <row r="135" spans="1:21">
      <c r="A135" s="1">
        <v>40718</v>
      </c>
      <c r="B135">
        <v>10117155</v>
      </c>
      <c r="C135">
        <v>10100852</v>
      </c>
      <c r="D135">
        <v>10056010</v>
      </c>
      <c r="E135">
        <v>9811190</v>
      </c>
      <c r="F135">
        <v>9435215</v>
      </c>
      <c r="G135">
        <v>9620683</v>
      </c>
      <c r="H135">
        <v>9484342</v>
      </c>
      <c r="I135">
        <v>9695924</v>
      </c>
      <c r="K135">
        <f t="shared" si="12"/>
        <v>6.1067566636272552E-3</v>
      </c>
      <c r="L135">
        <f t="shared" si="13"/>
        <v>6.1166733934667761E-3</v>
      </c>
      <c r="M135">
        <f t="shared" si="14"/>
        <v>6.1441165941376052E-3</v>
      </c>
      <c r="N135">
        <f t="shared" si="15"/>
        <v>6.1316336385819348E-3</v>
      </c>
      <c r="O135">
        <f t="shared" si="16"/>
        <v>6.0307154917202954E-3</v>
      </c>
      <c r="P135">
        <f t="shared" si="17"/>
        <v>6.0837602524108636E-3</v>
      </c>
      <c r="Q135">
        <f t="shared" si="18"/>
        <v>6.1717563641463524E-3</v>
      </c>
      <c r="R135">
        <f t="shared" si="19"/>
        <v>6.0362649033778304E-3</v>
      </c>
      <c r="T135">
        <f t="shared" si="20"/>
        <v>98.041190761509739</v>
      </c>
      <c r="U135" s="35">
        <f>T135/MAX($T$17:T135)-1</f>
        <v>-3.9330124147474832E-2</v>
      </c>
    </row>
    <row r="136" spans="1:21">
      <c r="A136" s="1">
        <v>40721</v>
      </c>
      <c r="B136">
        <v>10124256</v>
      </c>
      <c r="C136">
        <v>10107952</v>
      </c>
      <c r="D136">
        <v>10063110</v>
      </c>
      <c r="E136">
        <v>9818104</v>
      </c>
      <c r="F136">
        <v>9441755</v>
      </c>
      <c r="G136">
        <v>9627409</v>
      </c>
      <c r="H136">
        <v>9491069</v>
      </c>
      <c r="I136">
        <v>9702651</v>
      </c>
      <c r="K136">
        <f t="shared" si="12"/>
        <v>7.0187715815372975E-4</v>
      </c>
      <c r="L136">
        <f t="shared" si="13"/>
        <v>7.0291100196295808E-4</v>
      </c>
      <c r="M136">
        <f t="shared" si="14"/>
        <v>7.0604543949337462E-4</v>
      </c>
      <c r="N136">
        <f t="shared" si="15"/>
        <v>7.0470554540280617E-4</v>
      </c>
      <c r="O136">
        <f t="shared" si="16"/>
        <v>6.9314795688280029E-4</v>
      </c>
      <c r="P136">
        <f t="shared" si="17"/>
        <v>6.9911876318973221E-4</v>
      </c>
      <c r="Q136">
        <f t="shared" si="18"/>
        <v>7.0927429651956864E-4</v>
      </c>
      <c r="R136">
        <f t="shared" si="19"/>
        <v>6.9379669230085206E-4</v>
      </c>
      <c r="T136">
        <f t="shared" si="20"/>
        <v>98.109952892506385</v>
      </c>
      <c r="U136" s="35">
        <f>T136/MAX($T$17:T136)-1</f>
        <v>-3.8656349101141574E-2</v>
      </c>
    </row>
    <row r="137" spans="1:21">
      <c r="A137" s="1">
        <v>40722</v>
      </c>
      <c r="B137">
        <v>10127230</v>
      </c>
      <c r="C137">
        <v>10110926</v>
      </c>
      <c r="D137">
        <v>10066085</v>
      </c>
      <c r="E137">
        <v>9821000</v>
      </c>
      <c r="F137">
        <v>9444494</v>
      </c>
      <c r="G137">
        <v>9587966</v>
      </c>
      <c r="H137">
        <v>9453770</v>
      </c>
      <c r="I137">
        <v>9714164</v>
      </c>
      <c r="K137">
        <f t="shared" si="12"/>
        <v>2.937499802455612E-4</v>
      </c>
      <c r="L137">
        <f t="shared" si="13"/>
        <v>2.9422379528520892E-4</v>
      </c>
      <c r="M137">
        <f t="shared" si="14"/>
        <v>2.9563425223422257E-4</v>
      </c>
      <c r="N137">
        <f t="shared" si="15"/>
        <v>2.9496530083616967E-4</v>
      </c>
      <c r="O137">
        <f t="shared" si="16"/>
        <v>2.9009437334481802E-4</v>
      </c>
      <c r="P137">
        <f t="shared" si="17"/>
        <v>-4.096948618262708E-3</v>
      </c>
      <c r="Q137">
        <f t="shared" si="18"/>
        <v>-3.9299050507376476E-3</v>
      </c>
      <c r="R137">
        <f t="shared" si="19"/>
        <v>1.1865829246049397E-3</v>
      </c>
      <c r="T137">
        <f t="shared" si="20"/>
        <v>98.044076927324895</v>
      </c>
      <c r="U137" s="35">
        <f>T137/MAX($T$17:T137)-1</f>
        <v>-3.9301843661142533E-2</v>
      </c>
    </row>
    <row r="138" spans="1:21">
      <c r="A138" s="1">
        <v>40723</v>
      </c>
      <c r="B138">
        <v>10128477</v>
      </c>
      <c r="C138">
        <v>10112174</v>
      </c>
      <c r="D138">
        <v>10067332</v>
      </c>
      <c r="E138">
        <v>9822214</v>
      </c>
      <c r="F138">
        <v>9445643</v>
      </c>
      <c r="G138">
        <v>9604099</v>
      </c>
      <c r="H138">
        <v>9469903</v>
      </c>
      <c r="I138">
        <v>9738644</v>
      </c>
      <c r="K138">
        <f t="shared" si="12"/>
        <v>1.2313337408165204E-4</v>
      </c>
      <c r="L138">
        <f t="shared" si="13"/>
        <v>1.2343083116217457E-4</v>
      </c>
      <c r="M138">
        <f t="shared" si="14"/>
        <v>1.2388133022911418E-4</v>
      </c>
      <c r="N138">
        <f t="shared" si="15"/>
        <v>1.2361266673455162E-4</v>
      </c>
      <c r="O138">
        <f t="shared" si="16"/>
        <v>1.2165818518172777E-4</v>
      </c>
      <c r="P138">
        <f t="shared" si="17"/>
        <v>1.6826300802486038E-3</v>
      </c>
      <c r="Q138">
        <f t="shared" si="18"/>
        <v>1.7065149670449919E-3</v>
      </c>
      <c r="R138">
        <f t="shared" si="19"/>
        <v>2.520031574513304E-3</v>
      </c>
      <c r="T138">
        <f t="shared" si="20"/>
        <v>98.124042816341912</v>
      </c>
      <c r="U138" s="35">
        <f>T138/MAX($T$17:T138)-1</f>
        <v>-3.8518287075612223E-2</v>
      </c>
    </row>
    <row r="139" spans="1:21">
      <c r="A139" s="1">
        <v>40724</v>
      </c>
      <c r="B139">
        <v>10129533</v>
      </c>
      <c r="C139">
        <v>10113229</v>
      </c>
      <c r="D139">
        <v>10068387</v>
      </c>
      <c r="E139">
        <v>9823242</v>
      </c>
      <c r="F139">
        <v>9414724</v>
      </c>
      <c r="G139">
        <v>9599583</v>
      </c>
      <c r="H139">
        <v>9465204</v>
      </c>
      <c r="I139">
        <v>9722053</v>
      </c>
      <c r="K139">
        <f t="shared" si="12"/>
        <v>1.0426049247080904E-4</v>
      </c>
      <c r="L139">
        <f t="shared" si="13"/>
        <v>1.0432969211171539E-4</v>
      </c>
      <c r="M139">
        <f t="shared" si="14"/>
        <v>1.0479439835697768E-4</v>
      </c>
      <c r="N139">
        <f t="shared" si="15"/>
        <v>1.0466072109616142E-4</v>
      </c>
      <c r="O139">
        <f t="shared" si="16"/>
        <v>-3.2733610618144171E-3</v>
      </c>
      <c r="P139">
        <f t="shared" si="17"/>
        <v>-4.7021589427598265E-4</v>
      </c>
      <c r="Q139">
        <f t="shared" si="18"/>
        <v>-4.9620360419744269E-4</v>
      </c>
      <c r="R139">
        <f t="shared" si="19"/>
        <v>-1.7036252685692643E-3</v>
      </c>
      <c r="T139">
        <f t="shared" si="20"/>
        <v>98.05627147725275</v>
      </c>
      <c r="U139" s="35">
        <f>T139/MAX($T$17:T139)-1</f>
        <v>-3.9182353713353435E-2</v>
      </c>
    </row>
    <row r="140" spans="1:21">
      <c r="A140" s="1">
        <v>40725</v>
      </c>
      <c r="B140">
        <v>10138179</v>
      </c>
      <c r="C140">
        <v>10121876</v>
      </c>
      <c r="D140">
        <v>10052306</v>
      </c>
      <c r="E140">
        <v>9807607</v>
      </c>
      <c r="F140">
        <v>9399536</v>
      </c>
      <c r="G140">
        <v>9584395</v>
      </c>
      <c r="H140">
        <v>9450016</v>
      </c>
      <c r="I140">
        <v>9706418</v>
      </c>
      <c r="K140">
        <f t="shared" si="12"/>
        <v>8.5354379120938795E-4</v>
      </c>
      <c r="L140">
        <f t="shared" si="13"/>
        <v>8.5501870866377949E-4</v>
      </c>
      <c r="M140">
        <f t="shared" si="14"/>
        <v>-1.5971773830306679E-3</v>
      </c>
      <c r="N140">
        <f t="shared" si="15"/>
        <v>-1.5916333935375171E-3</v>
      </c>
      <c r="O140">
        <f t="shared" si="16"/>
        <v>-1.6132177640045819E-3</v>
      </c>
      <c r="P140">
        <f t="shared" si="17"/>
        <v>-1.5821520580633353E-3</v>
      </c>
      <c r="Q140">
        <f t="shared" si="18"/>
        <v>-1.6046141213649223E-3</v>
      </c>
      <c r="R140">
        <f t="shared" si="19"/>
        <v>-1.6081994204310002E-3</v>
      </c>
      <c r="T140">
        <f t="shared" si="20"/>
        <v>97.959582702943194</v>
      </c>
      <c r="U140" s="35">
        <f>T140/MAX($T$17:T140)-1</f>
        <v>-4.012977175357535E-2</v>
      </c>
    </row>
    <row r="141" spans="1:21">
      <c r="A141" s="1">
        <v>40728</v>
      </c>
      <c r="B141">
        <v>10174448</v>
      </c>
      <c r="C141">
        <v>10158145</v>
      </c>
      <c r="D141">
        <v>10009583</v>
      </c>
      <c r="E141">
        <v>9766071</v>
      </c>
      <c r="F141">
        <v>9359187</v>
      </c>
      <c r="G141">
        <v>9544045</v>
      </c>
      <c r="H141">
        <v>9409667</v>
      </c>
      <c r="I141">
        <v>9664882</v>
      </c>
      <c r="K141">
        <f t="shared" si="12"/>
        <v>3.5774669198482822E-3</v>
      </c>
      <c r="L141">
        <f t="shared" si="13"/>
        <v>3.5832290377790788E-3</v>
      </c>
      <c r="M141">
        <f t="shared" si="14"/>
        <v>-4.2500695860233639E-3</v>
      </c>
      <c r="N141">
        <f t="shared" si="15"/>
        <v>-4.2350799741466272E-3</v>
      </c>
      <c r="O141">
        <f t="shared" si="16"/>
        <v>-4.2926587014507911E-3</v>
      </c>
      <c r="P141">
        <f t="shared" si="17"/>
        <v>-4.2099683913278119E-3</v>
      </c>
      <c r="Q141">
        <f t="shared" si="18"/>
        <v>-4.269728220565927E-3</v>
      </c>
      <c r="R141">
        <f t="shared" si="19"/>
        <v>-4.2792305050122215E-3</v>
      </c>
      <c r="T141">
        <f t="shared" si="20"/>
        <v>97.734569058767676</v>
      </c>
      <c r="U141" s="35">
        <f>T141/MAX($T$17:T141)-1</f>
        <v>-4.2334598397725909E-2</v>
      </c>
    </row>
    <row r="142" spans="1:21">
      <c r="A142" s="1">
        <v>40729</v>
      </c>
      <c r="B142">
        <v>10134589</v>
      </c>
      <c r="C142">
        <v>10125649</v>
      </c>
      <c r="D142">
        <v>9996086</v>
      </c>
      <c r="E142">
        <v>9752949</v>
      </c>
      <c r="F142">
        <v>9340148</v>
      </c>
      <c r="G142">
        <v>9524430</v>
      </c>
      <c r="H142">
        <v>9395628</v>
      </c>
      <c r="I142">
        <v>9650418</v>
      </c>
      <c r="K142">
        <f t="shared" si="12"/>
        <v>-3.9175589673268174E-3</v>
      </c>
      <c r="L142">
        <f t="shared" si="13"/>
        <v>-3.1990092679322624E-3</v>
      </c>
      <c r="M142">
        <f t="shared" si="14"/>
        <v>-1.34840782078538E-3</v>
      </c>
      <c r="N142">
        <f t="shared" si="15"/>
        <v>-1.3436314358148405E-3</v>
      </c>
      <c r="O142">
        <f t="shared" si="16"/>
        <v>-2.034257890135116E-3</v>
      </c>
      <c r="P142">
        <f t="shared" si="17"/>
        <v>-2.0552082476560374E-3</v>
      </c>
      <c r="Q142">
        <f t="shared" si="18"/>
        <v>-1.4919762835390316E-3</v>
      </c>
      <c r="R142">
        <f t="shared" si="19"/>
        <v>-1.4965521565601936E-3</v>
      </c>
      <c r="T142">
        <f t="shared" si="20"/>
        <v>97.528268461748439</v>
      </c>
      <c r="U142" s="35">
        <f>T142/MAX($T$17:T142)-1</f>
        <v>-4.4356062716829014E-2</v>
      </c>
    </row>
    <row r="143" spans="1:21">
      <c r="A143" s="1">
        <v>40730</v>
      </c>
      <c r="B143">
        <v>10158041</v>
      </c>
      <c r="C143">
        <v>10080412</v>
      </c>
      <c r="D143">
        <v>9950929</v>
      </c>
      <c r="E143">
        <v>9711177</v>
      </c>
      <c r="F143">
        <v>9319248</v>
      </c>
      <c r="G143">
        <v>9502896</v>
      </c>
      <c r="H143">
        <v>9374727</v>
      </c>
      <c r="I143">
        <v>9628884</v>
      </c>
      <c r="K143">
        <f t="shared" si="12"/>
        <v>2.3140553603111513E-3</v>
      </c>
      <c r="L143">
        <f t="shared" si="13"/>
        <v>-4.467565486419689E-3</v>
      </c>
      <c r="M143">
        <f t="shared" si="14"/>
        <v>-4.5174681370288017E-3</v>
      </c>
      <c r="N143">
        <f t="shared" si="15"/>
        <v>-4.2830122458346054E-3</v>
      </c>
      <c r="O143">
        <f t="shared" si="16"/>
        <v>-2.2376519087278224E-3</v>
      </c>
      <c r="P143">
        <f t="shared" si="17"/>
        <v>-2.2609227008860699E-3</v>
      </c>
      <c r="Q143">
        <f t="shared" si="18"/>
        <v>-2.224545288510793E-3</v>
      </c>
      <c r="R143">
        <f t="shared" si="19"/>
        <v>-2.2314059349554105E-3</v>
      </c>
      <c r="T143">
        <f t="shared" si="20"/>
        <v>97.285563070938096</v>
      </c>
      <c r="U143" s="35">
        <f>T143/MAX($T$17:T143)-1</f>
        <v>-4.673424433465212E-2</v>
      </c>
    </row>
    <row r="144" spans="1:21">
      <c r="A144" s="1">
        <v>40731</v>
      </c>
      <c r="B144">
        <v>10165587</v>
      </c>
      <c r="C144">
        <v>10138860</v>
      </c>
      <c r="D144">
        <v>10007754</v>
      </c>
      <c r="E144">
        <v>9768002</v>
      </c>
      <c r="F144">
        <v>9372826</v>
      </c>
      <c r="G144">
        <v>9558097</v>
      </c>
      <c r="H144">
        <v>9428305</v>
      </c>
      <c r="I144">
        <v>9684085</v>
      </c>
      <c r="K144">
        <f t="shared" si="12"/>
        <v>7.4285976991039782E-4</v>
      </c>
      <c r="L144">
        <f t="shared" si="13"/>
        <v>5.7981757094849318E-3</v>
      </c>
      <c r="M144">
        <f t="shared" si="14"/>
        <v>5.7105221030115949E-3</v>
      </c>
      <c r="N144">
        <f t="shared" si="15"/>
        <v>5.8515049205674075E-3</v>
      </c>
      <c r="O144">
        <f t="shared" si="16"/>
        <v>5.7491763283903374E-3</v>
      </c>
      <c r="P144">
        <f t="shared" si="17"/>
        <v>5.8088607935937731E-3</v>
      </c>
      <c r="Q144">
        <f t="shared" si="18"/>
        <v>5.7151530919246074E-3</v>
      </c>
      <c r="R144">
        <f t="shared" si="19"/>
        <v>5.7328554378679453E-3</v>
      </c>
      <c r="T144">
        <f t="shared" si="20"/>
        <v>97.785478412710475</v>
      </c>
      <c r="U144" s="35">
        <f>T144/MAX($T$17:T144)-1</f>
        <v>-4.1835756203418728E-2</v>
      </c>
    </row>
    <row r="145" spans="1:21">
      <c r="A145" s="1">
        <v>40732</v>
      </c>
      <c r="B145">
        <v>10117773</v>
      </c>
      <c r="C145">
        <v>10121408</v>
      </c>
      <c r="D145">
        <v>10040663</v>
      </c>
      <c r="E145">
        <v>9804797</v>
      </c>
      <c r="F145">
        <v>9415600</v>
      </c>
      <c r="G145">
        <v>9557440</v>
      </c>
      <c r="H145">
        <v>9424158</v>
      </c>
      <c r="I145">
        <v>9683104</v>
      </c>
      <c r="K145">
        <f t="shared" si="12"/>
        <v>-4.7035158914089381E-3</v>
      </c>
      <c r="L145">
        <f t="shared" si="13"/>
        <v>-1.721298055205378E-3</v>
      </c>
      <c r="M145">
        <f t="shared" si="14"/>
        <v>3.2883502132445841E-3</v>
      </c>
      <c r="N145">
        <f t="shared" si="15"/>
        <v>3.7668911206201194E-3</v>
      </c>
      <c r="O145">
        <f t="shared" si="16"/>
        <v>4.5636182726533914E-3</v>
      </c>
      <c r="P145">
        <f t="shared" si="17"/>
        <v>-6.8737532167739701E-5</v>
      </c>
      <c r="Q145">
        <f t="shared" si="18"/>
        <v>-4.3984576230826633E-4</v>
      </c>
      <c r="R145">
        <f t="shared" si="19"/>
        <v>-1.0130022609255995E-4</v>
      </c>
      <c r="T145">
        <f t="shared" si="20"/>
        <v>97.84151147370001</v>
      </c>
      <c r="U145" s="35">
        <f>T145/MAX($T$17:T145)-1</f>
        <v>-4.1286708672209183E-2</v>
      </c>
    </row>
    <row r="146" spans="1:21">
      <c r="A146" s="1">
        <v>40735</v>
      </c>
      <c r="B146">
        <v>10124172</v>
      </c>
      <c r="C146">
        <v>10127806</v>
      </c>
      <c r="D146">
        <v>10072478</v>
      </c>
      <c r="E146">
        <v>9835703</v>
      </c>
      <c r="F146">
        <v>9445597</v>
      </c>
      <c r="G146">
        <v>9587437</v>
      </c>
      <c r="H146">
        <v>9454155</v>
      </c>
      <c r="I146">
        <v>9714010</v>
      </c>
      <c r="K146">
        <f t="shared" ref="K146:K209" si="21">B146/B145-1</f>
        <v>6.3245142977619295E-4</v>
      </c>
      <c r="L146">
        <f t="shared" ref="L146:L209" si="22">C146/C145-1</f>
        <v>6.3212549084079583E-4</v>
      </c>
      <c r="M146">
        <f t="shared" ref="M146:M209" si="23">D146/D145-1</f>
        <v>3.1686154589591897E-3</v>
      </c>
      <c r="N146">
        <f t="shared" ref="N146:N209" si="24">E146/E145-1</f>
        <v>3.15213053365615E-3</v>
      </c>
      <c r="O146">
        <f t="shared" ref="O146:O209" si="25">F146/F145-1</f>
        <v>3.1858830026763041E-3</v>
      </c>
      <c r="P146">
        <f t="shared" ref="P146:P209" si="26">G146/G145-1</f>
        <v>3.1386019687280609E-3</v>
      </c>
      <c r="Q146">
        <f t="shared" ref="Q146:Q209" si="27">H146/H145-1</f>
        <v>3.1829899286492935E-3</v>
      </c>
      <c r="R146">
        <f t="shared" ref="R146:R209" si="28">I146/I145-1</f>
        <v>3.1917451263561158E-3</v>
      </c>
      <c r="T146">
        <f t="shared" si="20"/>
        <v>98.089595266295973</v>
      </c>
      <c r="U146" s="35">
        <f>T146/MAX($T$17:T146)-1</f>
        <v>-3.8855826056616194E-2</v>
      </c>
    </row>
    <row r="147" spans="1:21">
      <c r="A147" s="1">
        <v>40736</v>
      </c>
      <c r="B147">
        <v>10195255</v>
      </c>
      <c r="C147">
        <v>10198889</v>
      </c>
      <c r="D147">
        <v>10112777</v>
      </c>
      <c r="E147">
        <v>9874851</v>
      </c>
      <c r="F147">
        <v>9483593</v>
      </c>
      <c r="G147">
        <v>9625433</v>
      </c>
      <c r="H147">
        <v>9492151</v>
      </c>
      <c r="I147">
        <v>9753158</v>
      </c>
      <c r="K147">
        <f t="shared" si="21"/>
        <v>7.0211173812535499E-3</v>
      </c>
      <c r="L147">
        <f t="shared" si="22"/>
        <v>7.01859810505856E-3</v>
      </c>
      <c r="M147">
        <f t="shared" si="23"/>
        <v>4.0009022605955735E-3</v>
      </c>
      <c r="N147">
        <f t="shared" si="24"/>
        <v>3.9801933832284142E-3</v>
      </c>
      <c r="O147">
        <f t="shared" si="25"/>
        <v>4.0226149813504808E-3</v>
      </c>
      <c r="P147">
        <f t="shared" si="26"/>
        <v>3.963102964848586E-3</v>
      </c>
      <c r="Q147">
        <f t="shared" si="27"/>
        <v>4.0189736681914834E-3</v>
      </c>
      <c r="R147">
        <f t="shared" si="28"/>
        <v>4.0300555589298792E-3</v>
      </c>
      <c r="T147">
        <f t="shared" ref="T147:T210" si="29">T146*(1+(AVERAGE(K147:R147)))</f>
        <v>98.556202055248349</v>
      </c>
      <c r="U147" s="35">
        <f>T147/MAX($T$17:T147)-1</f>
        <v>-3.4283716287924926E-2</v>
      </c>
    </row>
    <row r="148" spans="1:21">
      <c r="A148" s="1">
        <v>40737</v>
      </c>
      <c r="B148">
        <v>10144442</v>
      </c>
      <c r="C148">
        <v>10184631</v>
      </c>
      <c r="D148">
        <v>10108254</v>
      </c>
      <c r="E148">
        <v>9879078</v>
      </c>
      <c r="F148">
        <v>9488711</v>
      </c>
      <c r="G148">
        <v>9629135</v>
      </c>
      <c r="H148">
        <v>9495853</v>
      </c>
      <c r="I148">
        <v>9756956</v>
      </c>
      <c r="K148">
        <f t="shared" si="21"/>
        <v>-4.9839851970352456E-3</v>
      </c>
      <c r="L148">
        <f t="shared" si="22"/>
        <v>-1.3979954091077884E-3</v>
      </c>
      <c r="M148">
        <f t="shared" si="23"/>
        <v>-4.4725598122064003E-4</v>
      </c>
      <c r="N148">
        <f t="shared" si="24"/>
        <v>4.2805709169679851E-4</v>
      </c>
      <c r="O148">
        <f t="shared" si="25"/>
        <v>5.3966887866230273E-4</v>
      </c>
      <c r="P148">
        <f t="shared" si="26"/>
        <v>3.8460607434487315E-4</v>
      </c>
      <c r="Q148">
        <f t="shared" si="27"/>
        <v>3.9000643795072953E-4</v>
      </c>
      <c r="R148">
        <f t="shared" si="28"/>
        <v>3.8941233188261037E-4</v>
      </c>
      <c r="T148">
        <f t="shared" si="29"/>
        <v>98.49833126062606</v>
      </c>
      <c r="U148" s="35">
        <f>T148/MAX($T$17:T148)-1</f>
        <v>-3.485077110084045E-2</v>
      </c>
    </row>
    <row r="149" spans="1:21">
      <c r="A149" s="1">
        <v>40738</v>
      </c>
      <c r="B149">
        <v>10155647</v>
      </c>
      <c r="C149">
        <v>10166451</v>
      </c>
      <c r="D149">
        <v>10090074</v>
      </c>
      <c r="E149">
        <v>9871903</v>
      </c>
      <c r="F149">
        <v>9429814</v>
      </c>
      <c r="G149">
        <v>9580438</v>
      </c>
      <c r="H149">
        <v>9447156</v>
      </c>
      <c r="I149">
        <v>9706827</v>
      </c>
      <c r="K149">
        <f t="shared" si="21"/>
        <v>1.1045457207010667E-3</v>
      </c>
      <c r="L149">
        <f t="shared" si="22"/>
        <v>-1.7850425803349612E-3</v>
      </c>
      <c r="M149">
        <f t="shared" si="23"/>
        <v>-1.7985301912674112E-3</v>
      </c>
      <c r="N149">
        <f t="shared" si="24"/>
        <v>-7.2628235145022479E-4</v>
      </c>
      <c r="O149">
        <f t="shared" si="25"/>
        <v>-6.2070601581184492E-3</v>
      </c>
      <c r="P149">
        <f t="shared" si="26"/>
        <v>-5.0572559217416657E-3</v>
      </c>
      <c r="Q149">
        <f t="shared" si="27"/>
        <v>-5.1282386111074496E-3</v>
      </c>
      <c r="R149">
        <f t="shared" si="28"/>
        <v>-5.1377704275801239E-3</v>
      </c>
      <c r="T149">
        <f t="shared" si="29"/>
        <v>98.193778920253393</v>
      </c>
      <c r="U149" s="35">
        <f>T149/MAX($T$17:T149)-1</f>
        <v>-3.7834968423862581E-2</v>
      </c>
    </row>
    <row r="150" spans="1:21">
      <c r="A150" s="1">
        <v>40739</v>
      </c>
      <c r="B150">
        <v>10171100</v>
      </c>
      <c r="C150">
        <v>10150383</v>
      </c>
      <c r="D150">
        <v>10088346</v>
      </c>
      <c r="E150">
        <v>9876675</v>
      </c>
      <c r="F150">
        <v>9446758</v>
      </c>
      <c r="G150">
        <v>9585074</v>
      </c>
      <c r="H150">
        <v>9439470</v>
      </c>
      <c r="I150">
        <v>9697056</v>
      </c>
      <c r="K150">
        <f t="shared" si="21"/>
        <v>1.5216164957290168E-3</v>
      </c>
      <c r="L150">
        <f t="shared" si="22"/>
        <v>-1.5804925435631834E-3</v>
      </c>
      <c r="M150">
        <f t="shared" si="23"/>
        <v>-1.7125741595158672E-4</v>
      </c>
      <c r="N150">
        <f t="shared" si="24"/>
        <v>4.8339210788439502E-4</v>
      </c>
      <c r="O150">
        <f t="shared" si="25"/>
        <v>1.79685410549979E-3</v>
      </c>
      <c r="P150">
        <f t="shared" si="26"/>
        <v>4.8390271927023498E-4</v>
      </c>
      <c r="Q150">
        <f t="shared" si="27"/>
        <v>-8.1357818162419715E-4</v>
      </c>
      <c r="R150">
        <f t="shared" si="28"/>
        <v>-1.0066111201940675E-3</v>
      </c>
      <c r="T150">
        <f t="shared" si="29"/>
        <v>98.202540581357752</v>
      </c>
      <c r="U150" s="35">
        <f>T150/MAX($T$17:T150)-1</f>
        <v>-3.7749116101792546E-2</v>
      </c>
    </row>
    <row r="151" spans="1:21">
      <c r="A151" s="1">
        <v>40742</v>
      </c>
      <c r="B151">
        <v>10194805</v>
      </c>
      <c r="C151">
        <v>10180744</v>
      </c>
      <c r="D151">
        <v>10118706</v>
      </c>
      <c r="E151">
        <v>9906192</v>
      </c>
      <c r="F151">
        <v>9475432</v>
      </c>
      <c r="G151">
        <v>9587859</v>
      </c>
      <c r="H151">
        <v>9462876</v>
      </c>
      <c r="I151">
        <v>9687901</v>
      </c>
      <c r="K151">
        <f t="shared" si="21"/>
        <v>2.3306230397892591E-3</v>
      </c>
      <c r="L151">
        <f t="shared" si="22"/>
        <v>2.9911186602515905E-3</v>
      </c>
      <c r="M151">
        <f t="shared" si="23"/>
        <v>3.0094130395605934E-3</v>
      </c>
      <c r="N151">
        <f t="shared" si="24"/>
        <v>2.9885563714509011E-3</v>
      </c>
      <c r="O151">
        <f t="shared" si="25"/>
        <v>3.035327040239677E-3</v>
      </c>
      <c r="P151">
        <f t="shared" si="26"/>
        <v>2.9055592059079594E-4</v>
      </c>
      <c r="Q151">
        <f t="shared" si="27"/>
        <v>2.4795883667196872E-3</v>
      </c>
      <c r="R151">
        <f t="shared" si="28"/>
        <v>-9.4410097250130498E-4</v>
      </c>
      <c r="T151">
        <f t="shared" si="29"/>
        <v>98.401168495023384</v>
      </c>
      <c r="U151" s="35">
        <f>T151/MAX($T$17:T151)-1</f>
        <v>-3.5802833608894469E-2</v>
      </c>
    </row>
    <row r="152" spans="1:21">
      <c r="A152" s="1">
        <v>40743</v>
      </c>
      <c r="B152">
        <v>10146542</v>
      </c>
      <c r="C152">
        <v>10166755</v>
      </c>
      <c r="D152">
        <v>10130462</v>
      </c>
      <c r="E152">
        <v>9899184</v>
      </c>
      <c r="F152">
        <v>9469011</v>
      </c>
      <c r="G152">
        <v>9579549</v>
      </c>
      <c r="H152">
        <v>9454566</v>
      </c>
      <c r="I152">
        <v>9679347</v>
      </c>
      <c r="K152">
        <f t="shared" si="21"/>
        <v>-4.7340777974664849E-3</v>
      </c>
      <c r="L152">
        <f t="shared" si="22"/>
        <v>-1.3740646066731088E-3</v>
      </c>
      <c r="M152">
        <f t="shared" si="23"/>
        <v>1.1618086344242773E-3</v>
      </c>
      <c r="N152">
        <f t="shared" si="24"/>
        <v>-7.0743631861769352E-4</v>
      </c>
      <c r="O152">
        <f t="shared" si="25"/>
        <v>-6.7764720384255739E-4</v>
      </c>
      <c r="P152">
        <f t="shared" si="26"/>
        <v>-8.6672113138086537E-4</v>
      </c>
      <c r="Q152">
        <f t="shared" si="27"/>
        <v>-8.7816853988154087E-4</v>
      </c>
      <c r="R152">
        <f t="shared" si="28"/>
        <v>-8.8295699966378649E-4</v>
      </c>
      <c r="T152">
        <f t="shared" si="29"/>
        <v>98.290968239670306</v>
      </c>
      <c r="U152" s="35">
        <f>T152/MAX($T$17:T152)-1</f>
        <v>-3.6882645724666152E-2</v>
      </c>
    </row>
    <row r="153" spans="1:21">
      <c r="A153" s="1">
        <v>40744</v>
      </c>
      <c r="B153">
        <v>10133767</v>
      </c>
      <c r="C153">
        <v>10173240</v>
      </c>
      <c r="D153">
        <v>10136947</v>
      </c>
      <c r="E153">
        <v>9905489</v>
      </c>
      <c r="F153">
        <v>9475136</v>
      </c>
      <c r="G153">
        <v>9623681</v>
      </c>
      <c r="H153">
        <v>9498698</v>
      </c>
      <c r="I153">
        <v>9726099</v>
      </c>
      <c r="K153">
        <f t="shared" si="21"/>
        <v>-1.2590496348411362E-3</v>
      </c>
      <c r="L153">
        <f t="shared" si="22"/>
        <v>6.3786331036785882E-4</v>
      </c>
      <c r="M153">
        <f t="shared" si="23"/>
        <v>6.4014849470828139E-4</v>
      </c>
      <c r="N153">
        <f t="shared" si="24"/>
        <v>6.3692118461489144E-4</v>
      </c>
      <c r="O153">
        <f t="shared" si="25"/>
        <v>6.4684685655125307E-4</v>
      </c>
      <c r="P153">
        <f t="shared" si="26"/>
        <v>4.606897464588311E-3</v>
      </c>
      <c r="Q153">
        <f t="shared" si="27"/>
        <v>4.6677975488245149E-3</v>
      </c>
      <c r="R153">
        <f t="shared" si="28"/>
        <v>4.8300778967838021E-3</v>
      </c>
      <c r="T153">
        <f t="shared" si="29"/>
        <v>98.480270539667501</v>
      </c>
      <c r="U153" s="35">
        <f>T153/MAX($T$17:T153)-1</f>
        <v>-3.5027741519358391E-2</v>
      </c>
    </row>
    <row r="154" spans="1:21">
      <c r="A154" s="1">
        <v>40745</v>
      </c>
      <c r="B154">
        <v>10157310</v>
      </c>
      <c r="C154">
        <v>10196783</v>
      </c>
      <c r="D154">
        <v>10160490</v>
      </c>
      <c r="E154">
        <v>9928378</v>
      </c>
      <c r="F154">
        <v>9497372</v>
      </c>
      <c r="G154">
        <v>9645916</v>
      </c>
      <c r="H154">
        <v>9520934</v>
      </c>
      <c r="I154">
        <v>9748988</v>
      </c>
      <c r="K154">
        <f t="shared" si="21"/>
        <v>2.3232229436496166E-3</v>
      </c>
      <c r="L154">
        <f t="shared" si="22"/>
        <v>2.3142086493586067E-3</v>
      </c>
      <c r="M154">
        <f t="shared" si="23"/>
        <v>2.3224941395076915E-3</v>
      </c>
      <c r="N154">
        <f t="shared" si="24"/>
        <v>2.3107390256049687E-3</v>
      </c>
      <c r="O154">
        <f t="shared" si="25"/>
        <v>2.3467737033009417E-3</v>
      </c>
      <c r="P154">
        <f t="shared" si="26"/>
        <v>2.3104464913166201E-3</v>
      </c>
      <c r="Q154">
        <f t="shared" si="27"/>
        <v>2.3409524126358772E-3</v>
      </c>
      <c r="R154">
        <f t="shared" si="28"/>
        <v>2.3533587309774173E-3</v>
      </c>
      <c r="T154">
        <f t="shared" si="29"/>
        <v>98.709510403368938</v>
      </c>
      <c r="U154" s="35">
        <f>T154/MAX($T$17:T154)-1</f>
        <v>-3.2781503691237557E-2</v>
      </c>
    </row>
    <row r="155" spans="1:21">
      <c r="A155" s="1">
        <v>40746</v>
      </c>
      <c r="B155">
        <v>10122309</v>
      </c>
      <c r="C155">
        <v>10161782</v>
      </c>
      <c r="D155">
        <v>10176677</v>
      </c>
      <c r="E155">
        <v>9948822</v>
      </c>
      <c r="F155">
        <v>9515988</v>
      </c>
      <c r="G155">
        <v>9665813</v>
      </c>
      <c r="H155">
        <v>9539550</v>
      </c>
      <c r="I155">
        <v>9768152</v>
      </c>
      <c r="K155">
        <f t="shared" si="21"/>
        <v>-3.4458926625258179E-3</v>
      </c>
      <c r="L155">
        <f t="shared" si="22"/>
        <v>-3.4325531885890381E-3</v>
      </c>
      <c r="M155">
        <f t="shared" si="23"/>
        <v>1.5931318273036954E-3</v>
      </c>
      <c r="N155">
        <f t="shared" si="24"/>
        <v>2.0591480300207188E-3</v>
      </c>
      <c r="O155">
        <f t="shared" si="25"/>
        <v>1.9601211787849682E-3</v>
      </c>
      <c r="P155">
        <f t="shared" si="26"/>
        <v>2.0627382614568646E-3</v>
      </c>
      <c r="Q155">
        <f t="shared" si="27"/>
        <v>1.9552703547782713E-3</v>
      </c>
      <c r="R155">
        <f t="shared" si="28"/>
        <v>1.9657424955288327E-3</v>
      </c>
      <c r="T155">
        <f t="shared" si="29"/>
        <v>98.767720713216434</v>
      </c>
      <c r="U155" s="35">
        <f>T155/MAX($T$17:T155)-1</f>
        <v>-3.221112209244037E-2</v>
      </c>
    </row>
    <row r="156" spans="1:21">
      <c r="A156" s="1">
        <v>40749</v>
      </c>
      <c r="B156">
        <v>10144489</v>
      </c>
      <c r="C156">
        <v>10183962</v>
      </c>
      <c r="D156">
        <v>10198857</v>
      </c>
      <c r="E156">
        <v>9971002</v>
      </c>
      <c r="F156">
        <v>9536936</v>
      </c>
      <c r="G156">
        <v>9687376</v>
      </c>
      <c r="H156">
        <v>9560498</v>
      </c>
      <c r="I156">
        <v>9769859</v>
      </c>
      <c r="K156">
        <f t="shared" si="21"/>
        <v>2.1911996561259084E-3</v>
      </c>
      <c r="L156">
        <f t="shared" si="22"/>
        <v>2.1826880364093082E-3</v>
      </c>
      <c r="M156">
        <f t="shared" si="23"/>
        <v>2.1794933650738368E-3</v>
      </c>
      <c r="N156">
        <f t="shared" si="24"/>
        <v>2.2294096728234791E-3</v>
      </c>
      <c r="O156">
        <f t="shared" si="25"/>
        <v>2.2013478789590923E-3</v>
      </c>
      <c r="P156">
        <f t="shared" si="26"/>
        <v>2.2308521797389513E-3</v>
      </c>
      <c r="Q156">
        <f t="shared" si="27"/>
        <v>2.1959107085764984E-3</v>
      </c>
      <c r="R156">
        <f t="shared" si="28"/>
        <v>1.7475158044222283E-4</v>
      </c>
      <c r="T156">
        <f t="shared" si="29"/>
        <v>98.960140642010899</v>
      </c>
      <c r="U156" s="35">
        <f>T156/MAX($T$17:T156)-1</f>
        <v>-3.0325669379445586E-2</v>
      </c>
    </row>
    <row r="157" spans="1:21">
      <c r="A157" s="1">
        <v>40750</v>
      </c>
      <c r="B157">
        <v>10114263</v>
      </c>
      <c r="C157">
        <v>10194586</v>
      </c>
      <c r="D157">
        <v>10230119</v>
      </c>
      <c r="E157">
        <v>10003388</v>
      </c>
      <c r="F157">
        <v>9568865</v>
      </c>
      <c r="G157">
        <v>9718823</v>
      </c>
      <c r="H157">
        <v>9592427</v>
      </c>
      <c r="I157">
        <v>9769127</v>
      </c>
      <c r="K157">
        <f t="shared" si="21"/>
        <v>-2.9795487973814927E-3</v>
      </c>
      <c r="L157">
        <f t="shared" si="22"/>
        <v>1.0432089200647088E-3</v>
      </c>
      <c r="M157">
        <f t="shared" si="23"/>
        <v>3.0652454485831093E-3</v>
      </c>
      <c r="N157">
        <f t="shared" si="24"/>
        <v>3.2480186043488679E-3</v>
      </c>
      <c r="O157">
        <f t="shared" si="25"/>
        <v>3.3479306141930287E-3</v>
      </c>
      <c r="P157">
        <f t="shared" si="26"/>
        <v>3.2461834866324146E-3</v>
      </c>
      <c r="Q157">
        <f t="shared" si="27"/>
        <v>3.3396795857287831E-3</v>
      </c>
      <c r="R157">
        <f t="shared" si="28"/>
        <v>-7.4924315693780663E-5</v>
      </c>
      <c r="T157">
        <f t="shared" si="29"/>
        <v>99.13623765844963</v>
      </c>
      <c r="U157" s="35">
        <f>T157/MAX($T$17:T157)-1</f>
        <v>-2.8600158932191699E-2</v>
      </c>
    </row>
    <row r="158" spans="1:21">
      <c r="A158" s="1">
        <v>40751</v>
      </c>
      <c r="B158">
        <v>10138897</v>
      </c>
      <c r="C158">
        <v>10219220</v>
      </c>
      <c r="D158">
        <v>10254753</v>
      </c>
      <c r="E158">
        <v>10027338</v>
      </c>
      <c r="F158">
        <v>9592130</v>
      </c>
      <c r="G158">
        <v>9742089</v>
      </c>
      <c r="H158">
        <v>9615692</v>
      </c>
      <c r="I158">
        <v>9793077</v>
      </c>
      <c r="K158">
        <f t="shared" si="21"/>
        <v>2.4355704414646961E-3</v>
      </c>
      <c r="L158">
        <f t="shared" si="22"/>
        <v>2.4163806161427992E-3</v>
      </c>
      <c r="M158">
        <f t="shared" si="23"/>
        <v>2.4079876294693658E-3</v>
      </c>
      <c r="N158">
        <f t="shared" si="24"/>
        <v>2.3941888488179242E-3</v>
      </c>
      <c r="O158">
        <f t="shared" si="25"/>
        <v>2.4313228371390938E-3</v>
      </c>
      <c r="P158">
        <f t="shared" si="26"/>
        <v>2.3939112791744321E-3</v>
      </c>
      <c r="Q158">
        <f t="shared" si="27"/>
        <v>2.4253507480431757E-3</v>
      </c>
      <c r="R158">
        <f t="shared" si="28"/>
        <v>2.4516008441695103E-3</v>
      </c>
      <c r="T158">
        <f t="shared" si="29"/>
        <v>99.376101667198412</v>
      </c>
      <c r="U158" s="35">
        <f>T158/MAX($T$17:T158)-1</f>
        <v>-2.6249818981030626E-2</v>
      </c>
    </row>
    <row r="159" spans="1:21">
      <c r="A159" s="1">
        <v>40752</v>
      </c>
      <c r="B159">
        <v>10153350</v>
      </c>
      <c r="C159">
        <v>10233673</v>
      </c>
      <c r="D159">
        <v>10269206</v>
      </c>
      <c r="E159">
        <v>10041389</v>
      </c>
      <c r="F159">
        <v>9605781</v>
      </c>
      <c r="G159">
        <v>9748181</v>
      </c>
      <c r="H159">
        <v>9622825</v>
      </c>
      <c r="I159">
        <v>9810712</v>
      </c>
      <c r="K159">
        <f t="shared" si="21"/>
        <v>1.4255002294627506E-3</v>
      </c>
      <c r="L159">
        <f t="shared" si="22"/>
        <v>1.4142958073120049E-3</v>
      </c>
      <c r="M159">
        <f t="shared" si="23"/>
        <v>1.4093952336053928E-3</v>
      </c>
      <c r="N159">
        <f t="shared" si="24"/>
        <v>1.4012692102329805E-3</v>
      </c>
      <c r="O159">
        <f t="shared" si="25"/>
        <v>1.4231458497746541E-3</v>
      </c>
      <c r="P159">
        <f t="shared" si="26"/>
        <v>6.2532789425340241E-4</v>
      </c>
      <c r="Q159">
        <f t="shared" si="27"/>
        <v>7.4180828587278036E-4</v>
      </c>
      <c r="R159">
        <f t="shared" si="28"/>
        <v>1.8007619055788737E-3</v>
      </c>
      <c r="T159">
        <f t="shared" si="29"/>
        <v>99.503321765208256</v>
      </c>
      <c r="U159" s="35">
        <f>T159/MAX($T$17:T159)-1</f>
        <v>-2.5003235633645926E-2</v>
      </c>
    </row>
    <row r="160" spans="1:21">
      <c r="A160" s="1">
        <v>40753</v>
      </c>
      <c r="B160">
        <v>10158256</v>
      </c>
      <c r="C160">
        <v>10238579</v>
      </c>
      <c r="D160">
        <v>10229718</v>
      </c>
      <c r="E160">
        <v>10015522</v>
      </c>
      <c r="F160">
        <v>9528011</v>
      </c>
      <c r="G160">
        <v>9697116</v>
      </c>
      <c r="H160">
        <v>9565337</v>
      </c>
      <c r="I160">
        <v>9751581</v>
      </c>
      <c r="K160">
        <f t="shared" si="21"/>
        <v>4.8319027710075346E-4</v>
      </c>
      <c r="L160">
        <f t="shared" si="22"/>
        <v>4.7939776852357063E-4</v>
      </c>
      <c r="M160">
        <f t="shared" si="23"/>
        <v>-3.8452826830038811E-3</v>
      </c>
      <c r="N160">
        <f t="shared" si="24"/>
        <v>-2.5760380361721236E-3</v>
      </c>
      <c r="O160">
        <f t="shared" si="25"/>
        <v>-8.0961662565490755E-3</v>
      </c>
      <c r="P160">
        <f t="shared" si="26"/>
        <v>-5.2384131972929016E-3</v>
      </c>
      <c r="Q160">
        <f t="shared" si="27"/>
        <v>-5.9741292188104644E-3</v>
      </c>
      <c r="R160">
        <f t="shared" si="28"/>
        <v>-6.0271874253366997E-3</v>
      </c>
      <c r="T160">
        <f t="shared" si="29"/>
        <v>99.120300783296415</v>
      </c>
      <c r="U160" s="35">
        <f>T160/MAX($T$17:T160)-1</f>
        <v>-2.8756318560160254E-2</v>
      </c>
    </row>
    <row r="161" spans="1:21">
      <c r="A161" s="1">
        <v>40756</v>
      </c>
      <c r="B161">
        <v>10126828</v>
      </c>
      <c r="C161">
        <v>10206466</v>
      </c>
      <c r="D161">
        <v>10226820</v>
      </c>
      <c r="E161">
        <v>10026587</v>
      </c>
      <c r="F161">
        <v>9541817</v>
      </c>
      <c r="G161">
        <v>9710922</v>
      </c>
      <c r="H161">
        <v>9503888</v>
      </c>
      <c r="I161">
        <v>9688972</v>
      </c>
      <c r="K161">
        <f t="shared" si="21"/>
        <v>-3.0938381548958338E-3</v>
      </c>
      <c r="L161">
        <f t="shared" si="22"/>
        <v>-3.1364704027775359E-3</v>
      </c>
      <c r="M161">
        <f t="shared" si="23"/>
        <v>-2.8329226670764651E-4</v>
      </c>
      <c r="N161">
        <f t="shared" si="24"/>
        <v>1.1047851524863539E-3</v>
      </c>
      <c r="O161">
        <f t="shared" si="25"/>
        <v>1.4489907704766658E-3</v>
      </c>
      <c r="P161">
        <f t="shared" si="26"/>
        <v>1.4237222695903107E-3</v>
      </c>
      <c r="Q161">
        <f t="shared" si="27"/>
        <v>-6.4241333054967376E-3</v>
      </c>
      <c r="R161">
        <f t="shared" si="28"/>
        <v>-6.4203948057243165E-3</v>
      </c>
      <c r="T161">
        <f t="shared" si="29"/>
        <v>98.929734190110437</v>
      </c>
      <c r="U161" s="35">
        <f>T161/MAX($T$17:T161)-1</f>
        <v>-3.0623611113378524E-2</v>
      </c>
    </row>
    <row r="162" spans="1:21">
      <c r="A162" s="1">
        <v>40757</v>
      </c>
      <c r="B162">
        <v>10073763</v>
      </c>
      <c r="C162">
        <v>10156577</v>
      </c>
      <c r="D162">
        <v>10285397</v>
      </c>
      <c r="E162">
        <v>10085165</v>
      </c>
      <c r="F162">
        <v>9597228</v>
      </c>
      <c r="G162">
        <v>9766333</v>
      </c>
      <c r="H162">
        <v>9458044</v>
      </c>
      <c r="I162">
        <v>9641780</v>
      </c>
      <c r="K162">
        <f t="shared" si="21"/>
        <v>-5.2400416003905992E-3</v>
      </c>
      <c r="L162">
        <f t="shared" si="22"/>
        <v>-4.8879798355278004E-3</v>
      </c>
      <c r="M162">
        <f t="shared" si="23"/>
        <v>5.7277824387247378E-3</v>
      </c>
      <c r="N162">
        <f t="shared" si="24"/>
        <v>5.8422671642903712E-3</v>
      </c>
      <c r="O162">
        <f t="shared" si="25"/>
        <v>5.8071748808430357E-3</v>
      </c>
      <c r="P162">
        <f t="shared" si="26"/>
        <v>5.7060493329057493E-3</v>
      </c>
      <c r="Q162">
        <f t="shared" si="27"/>
        <v>-4.8237100437210634E-3</v>
      </c>
      <c r="R162">
        <f t="shared" si="28"/>
        <v>-4.870692164246071E-3</v>
      </c>
      <c r="T162">
        <f t="shared" si="29"/>
        <v>98.970058570215016</v>
      </c>
      <c r="U162" s="35">
        <f>T162/MAX($T$17:T162)-1</f>
        <v>-3.022848721771787E-2</v>
      </c>
    </row>
    <row r="163" spans="1:21">
      <c r="A163" s="1">
        <v>40758</v>
      </c>
      <c r="B163">
        <v>10044509</v>
      </c>
      <c r="C163">
        <v>10126532</v>
      </c>
      <c r="D163">
        <v>10315760</v>
      </c>
      <c r="E163">
        <v>10115528</v>
      </c>
      <c r="F163">
        <v>9625950</v>
      </c>
      <c r="G163">
        <v>9795055</v>
      </c>
      <c r="H163">
        <v>9430372</v>
      </c>
      <c r="I163">
        <v>9564040</v>
      </c>
      <c r="K163">
        <f t="shared" si="21"/>
        <v>-2.9039793769219946E-3</v>
      </c>
      <c r="L163">
        <f t="shared" si="22"/>
        <v>-2.9581816787289661E-3</v>
      </c>
      <c r="M163">
        <f t="shared" si="23"/>
        <v>2.952049395857026E-3</v>
      </c>
      <c r="N163">
        <f t="shared" si="24"/>
        <v>3.0106597165242555E-3</v>
      </c>
      <c r="O163">
        <f t="shared" si="25"/>
        <v>2.9927391534305681E-3</v>
      </c>
      <c r="P163">
        <f t="shared" si="26"/>
        <v>2.9409195856828774E-3</v>
      </c>
      <c r="Q163">
        <f t="shared" si="27"/>
        <v>-2.9257635088185685E-3</v>
      </c>
      <c r="R163">
        <f t="shared" si="28"/>
        <v>-8.062826573516535E-3</v>
      </c>
      <c r="T163">
        <f t="shared" si="29"/>
        <v>98.908766619709596</v>
      </c>
      <c r="U163" s="35">
        <f>T163/MAX($T$17:T163)-1</f>
        <v>-3.082906468954838E-2</v>
      </c>
    </row>
    <row r="164" spans="1:21">
      <c r="A164" s="1">
        <v>40759</v>
      </c>
      <c r="B164">
        <v>10122239</v>
      </c>
      <c r="C164">
        <v>10206362</v>
      </c>
      <c r="D164">
        <v>10367424</v>
      </c>
      <c r="E164">
        <v>10145157</v>
      </c>
      <c r="F164">
        <v>9643757</v>
      </c>
      <c r="G164">
        <v>9820722</v>
      </c>
      <c r="H164">
        <v>9455326</v>
      </c>
      <c r="I164">
        <v>9599969</v>
      </c>
      <c r="K164">
        <f t="shared" si="21"/>
        <v>7.7385564590564115E-3</v>
      </c>
      <c r="L164">
        <f t="shared" si="22"/>
        <v>7.8832516403444242E-3</v>
      </c>
      <c r="M164">
        <f t="shared" si="23"/>
        <v>5.0082592072711041E-3</v>
      </c>
      <c r="N164">
        <f t="shared" si="24"/>
        <v>2.929061142433742E-3</v>
      </c>
      <c r="O164">
        <f t="shared" si="25"/>
        <v>1.8498953350059022E-3</v>
      </c>
      <c r="P164">
        <f t="shared" si="26"/>
        <v>2.6204038670534224E-3</v>
      </c>
      <c r="Q164">
        <f t="shared" si="27"/>
        <v>2.646131032794985E-3</v>
      </c>
      <c r="R164">
        <f t="shared" si="28"/>
        <v>3.7566760490337359E-3</v>
      </c>
      <c r="T164">
        <f t="shared" si="29"/>
        <v>99.334472853384682</v>
      </c>
      <c r="U164" s="35">
        <f>T164/MAX($T$17:T164)-1</f>
        <v>-2.6657724546922834E-2</v>
      </c>
    </row>
    <row r="165" spans="1:21">
      <c r="A165" s="1">
        <v>40760</v>
      </c>
      <c r="B165">
        <v>10169885</v>
      </c>
      <c r="C165">
        <v>10255297</v>
      </c>
      <c r="D165">
        <v>10392929</v>
      </c>
      <c r="E165">
        <v>10192804</v>
      </c>
      <c r="F165">
        <v>9690116</v>
      </c>
      <c r="G165">
        <v>9867081</v>
      </c>
      <c r="H165">
        <v>9499838</v>
      </c>
      <c r="I165">
        <v>9642226</v>
      </c>
      <c r="K165">
        <f t="shared" si="21"/>
        <v>4.7070613527304683E-3</v>
      </c>
      <c r="L165">
        <f t="shared" si="22"/>
        <v>4.7945585312376693E-3</v>
      </c>
      <c r="M165">
        <f t="shared" si="23"/>
        <v>2.4601096665863853E-3</v>
      </c>
      <c r="N165">
        <f t="shared" si="24"/>
        <v>4.6965266284197948E-3</v>
      </c>
      <c r="O165">
        <f t="shared" si="25"/>
        <v>4.8071514037526519E-3</v>
      </c>
      <c r="P165">
        <f t="shared" si="26"/>
        <v>4.7205286943261537E-3</v>
      </c>
      <c r="Q165">
        <f t="shared" si="27"/>
        <v>4.7076113504707084E-3</v>
      </c>
      <c r="R165">
        <f t="shared" si="28"/>
        <v>4.4017850474309395E-3</v>
      </c>
      <c r="T165">
        <f t="shared" si="29"/>
        <v>99.77272826156613</v>
      </c>
      <c r="U165" s="35">
        <f>T165/MAX($T$17:T165)-1</f>
        <v>-2.2363419619583547E-2</v>
      </c>
    </row>
    <row r="166" spans="1:21">
      <c r="A166" s="1">
        <v>40763</v>
      </c>
      <c r="B166">
        <v>10200716</v>
      </c>
      <c r="C166">
        <v>10286960</v>
      </c>
      <c r="D166">
        <v>10326515</v>
      </c>
      <c r="E166">
        <v>10142974</v>
      </c>
      <c r="F166">
        <v>9647688</v>
      </c>
      <c r="G166">
        <v>9792160</v>
      </c>
      <c r="H166">
        <v>9225799</v>
      </c>
      <c r="I166">
        <v>9360613</v>
      </c>
      <c r="K166">
        <f t="shared" si="21"/>
        <v>3.0315977024322205E-3</v>
      </c>
      <c r="L166">
        <f t="shared" si="22"/>
        <v>3.0874776225398026E-3</v>
      </c>
      <c r="M166">
        <f t="shared" si="23"/>
        <v>-6.3903063323149656E-3</v>
      </c>
      <c r="N166">
        <f t="shared" si="24"/>
        <v>-4.888743077959723E-3</v>
      </c>
      <c r="O166">
        <f t="shared" si="25"/>
        <v>-4.3784821564571974E-3</v>
      </c>
      <c r="P166">
        <f t="shared" si="26"/>
        <v>-7.5930257388178157E-3</v>
      </c>
      <c r="Q166">
        <f t="shared" si="27"/>
        <v>-2.8846702438504734E-2</v>
      </c>
      <c r="R166">
        <f t="shared" si="28"/>
        <v>-2.9206222712473195E-2</v>
      </c>
      <c r="T166">
        <f t="shared" si="29"/>
        <v>98.83505908378568</v>
      </c>
      <c r="U166" s="35">
        <f>T166/MAX($T$17:T166)-1</f>
        <v>-3.1551297955336288E-2</v>
      </c>
    </row>
    <row r="167" spans="1:21">
      <c r="A167" s="1">
        <v>40764</v>
      </c>
      <c r="B167">
        <v>10189598</v>
      </c>
      <c r="C167">
        <v>10220421</v>
      </c>
      <c r="D167">
        <v>9897525</v>
      </c>
      <c r="E167">
        <v>9544862</v>
      </c>
      <c r="F167">
        <v>9074473</v>
      </c>
      <c r="G167">
        <v>9563288</v>
      </c>
      <c r="H167">
        <v>9024627</v>
      </c>
      <c r="I167">
        <v>9201252</v>
      </c>
      <c r="K167">
        <f t="shared" si="21"/>
        <v>-1.0899234916450506E-3</v>
      </c>
      <c r="L167">
        <f t="shared" si="22"/>
        <v>-6.4682860631323225E-3</v>
      </c>
      <c r="M167">
        <f t="shared" si="23"/>
        <v>-4.154257268788164E-2</v>
      </c>
      <c r="N167">
        <f t="shared" si="24"/>
        <v>-5.8968109353331633E-2</v>
      </c>
      <c r="O167">
        <f t="shared" si="25"/>
        <v>-5.9414753047569491E-2</v>
      </c>
      <c r="P167">
        <f t="shared" si="26"/>
        <v>-2.3372984101566963E-2</v>
      </c>
      <c r="Q167">
        <f t="shared" si="27"/>
        <v>-2.1805374255389642E-2</v>
      </c>
      <c r="R167">
        <f t="shared" si="28"/>
        <v>-1.7024632895302871E-2</v>
      </c>
      <c r="T167">
        <f t="shared" si="29"/>
        <v>95.997422555095767</v>
      </c>
      <c r="U167" s="35">
        <f>T167/MAX($T$17:T167)-1</f>
        <v>-5.9356263506625262E-2</v>
      </c>
    </row>
    <row r="168" spans="1:21">
      <c r="A168" s="1">
        <v>40765</v>
      </c>
      <c r="B168">
        <v>10167009</v>
      </c>
      <c r="C168">
        <v>10339601</v>
      </c>
      <c r="D168">
        <v>10013726</v>
      </c>
      <c r="E168">
        <v>9493090</v>
      </c>
      <c r="F168">
        <v>9025419</v>
      </c>
      <c r="G168">
        <v>9511517</v>
      </c>
      <c r="H168">
        <v>8976330</v>
      </c>
      <c r="I168">
        <v>9129043</v>
      </c>
      <c r="K168">
        <f t="shared" si="21"/>
        <v>-2.2168686144438121E-3</v>
      </c>
      <c r="L168">
        <f t="shared" si="22"/>
        <v>1.1660967782051168E-2</v>
      </c>
      <c r="M168">
        <f t="shared" si="23"/>
        <v>1.1740409849937183E-2</v>
      </c>
      <c r="N168">
        <f t="shared" si="24"/>
        <v>-5.4240700389381891E-3</v>
      </c>
      <c r="O168">
        <f t="shared" si="25"/>
        <v>-5.4057133675972091E-3</v>
      </c>
      <c r="P168">
        <f t="shared" si="26"/>
        <v>-5.4135146823979241E-3</v>
      </c>
      <c r="Q168">
        <f t="shared" si="27"/>
        <v>-5.3516893274370148E-3</v>
      </c>
      <c r="R168">
        <f t="shared" si="28"/>
        <v>-7.847736373267411E-3</v>
      </c>
      <c r="T168">
        <f t="shared" si="29"/>
        <v>95.898326638467353</v>
      </c>
      <c r="U168" s="35">
        <f>T168/MAX($T$17:T168)-1</f>
        <v>-6.0327268256623601E-2</v>
      </c>
    </row>
    <row r="169" spans="1:21">
      <c r="A169" s="1">
        <v>40766</v>
      </c>
      <c r="B169">
        <v>10149086</v>
      </c>
      <c r="C169">
        <v>10328491</v>
      </c>
      <c r="D169">
        <v>10010771</v>
      </c>
      <c r="E169">
        <v>9516166</v>
      </c>
      <c r="F169">
        <v>9053522</v>
      </c>
      <c r="G169">
        <v>9478509</v>
      </c>
      <c r="H169">
        <v>8945106</v>
      </c>
      <c r="I169">
        <v>9113992</v>
      </c>
      <c r="K169">
        <f t="shared" si="21"/>
        <v>-1.7628586735783935E-3</v>
      </c>
      <c r="L169">
        <f t="shared" si="22"/>
        <v>-1.0745095482891376E-3</v>
      </c>
      <c r="M169">
        <f t="shared" si="23"/>
        <v>-2.9509495266799579E-4</v>
      </c>
      <c r="N169">
        <f t="shared" si="24"/>
        <v>2.4308207338179511E-3</v>
      </c>
      <c r="O169">
        <f t="shared" si="25"/>
        <v>3.1137612558487238E-3</v>
      </c>
      <c r="P169">
        <f t="shared" si="26"/>
        <v>-3.4703191930371968E-3</v>
      </c>
      <c r="Q169">
        <f t="shared" si="27"/>
        <v>-3.4784817403104018E-3</v>
      </c>
      <c r="R169">
        <f t="shared" si="28"/>
        <v>-1.6486941730913252E-3</v>
      </c>
      <c r="T169">
        <f t="shared" si="29"/>
        <v>95.824180733971644</v>
      </c>
      <c r="U169" s="35">
        <f>T169/MAX($T$17:T169)-1</f>
        <v>-6.1053796936187732E-2</v>
      </c>
    </row>
    <row r="170" spans="1:21">
      <c r="A170" s="1">
        <v>40767</v>
      </c>
      <c r="B170">
        <v>10163263</v>
      </c>
      <c r="C170">
        <v>10413936</v>
      </c>
      <c r="D170">
        <v>10061781</v>
      </c>
      <c r="E170">
        <v>9564560</v>
      </c>
      <c r="F170">
        <v>9099299</v>
      </c>
      <c r="G170">
        <v>9526903</v>
      </c>
      <c r="H170">
        <v>8990884</v>
      </c>
      <c r="I170">
        <v>9161077</v>
      </c>
      <c r="K170">
        <f t="shared" si="21"/>
        <v>1.3968745559944651E-3</v>
      </c>
      <c r="L170">
        <f t="shared" si="22"/>
        <v>8.2727476840518399E-3</v>
      </c>
      <c r="M170">
        <f t="shared" si="23"/>
        <v>5.0955116244293386E-3</v>
      </c>
      <c r="N170">
        <f t="shared" si="24"/>
        <v>5.0854514307547838E-3</v>
      </c>
      <c r="O170">
        <f t="shared" si="25"/>
        <v>5.0562642913996036E-3</v>
      </c>
      <c r="P170">
        <f t="shared" si="26"/>
        <v>5.1056553303900909E-3</v>
      </c>
      <c r="Q170">
        <f t="shared" si="27"/>
        <v>5.1176587510533E-3</v>
      </c>
      <c r="R170">
        <f t="shared" si="28"/>
        <v>5.1662323162013912E-3</v>
      </c>
      <c r="T170">
        <f t="shared" si="29"/>
        <v>96.306851875437246</v>
      </c>
      <c r="U170" s="35">
        <f>T170/MAX($T$17:T170)-1</f>
        <v>-5.6324278435364028E-2</v>
      </c>
    </row>
    <row r="171" spans="1:21">
      <c r="A171" s="1">
        <v>40771</v>
      </c>
      <c r="B171">
        <v>10222146</v>
      </c>
      <c r="C171">
        <v>10472819</v>
      </c>
      <c r="D171">
        <v>10119191</v>
      </c>
      <c r="E171">
        <v>9551434</v>
      </c>
      <c r="F171">
        <v>9077930</v>
      </c>
      <c r="G171">
        <v>9512755</v>
      </c>
      <c r="H171">
        <v>8993708</v>
      </c>
      <c r="I171">
        <v>9159044</v>
      </c>
      <c r="K171">
        <f t="shared" si="21"/>
        <v>5.793710149978315E-3</v>
      </c>
      <c r="L171">
        <f t="shared" si="22"/>
        <v>5.6542502277716622E-3</v>
      </c>
      <c r="M171">
        <f t="shared" si="23"/>
        <v>5.7057493101866363E-3</v>
      </c>
      <c r="N171">
        <f t="shared" si="24"/>
        <v>-1.3723579547830767E-3</v>
      </c>
      <c r="O171">
        <f t="shared" si="25"/>
        <v>-2.348422664207428E-3</v>
      </c>
      <c r="P171">
        <f t="shared" si="26"/>
        <v>-1.485057631005593E-3</v>
      </c>
      <c r="Q171">
        <f t="shared" si="27"/>
        <v>3.140959220473416E-4</v>
      </c>
      <c r="R171">
        <f t="shared" si="28"/>
        <v>-2.2191713921848599E-4</v>
      </c>
      <c r="T171">
        <f t="shared" si="29"/>
        <v>96.451794292085296</v>
      </c>
      <c r="U171" s="35">
        <f>T171/MAX($T$17:T171)-1</f>
        <v>-5.4904040550394217E-2</v>
      </c>
    </row>
    <row r="172" spans="1:21">
      <c r="A172" s="1">
        <v>40772</v>
      </c>
      <c r="B172">
        <v>10214773</v>
      </c>
      <c r="C172">
        <v>10268544</v>
      </c>
      <c r="D172">
        <v>9947670</v>
      </c>
      <c r="E172">
        <v>9372726</v>
      </c>
      <c r="F172">
        <v>8922636</v>
      </c>
      <c r="G172">
        <v>9353147</v>
      </c>
      <c r="H172">
        <v>8878354</v>
      </c>
      <c r="I172">
        <v>9052867</v>
      </c>
      <c r="K172">
        <f t="shared" si="21"/>
        <v>-7.2127711734892852E-4</v>
      </c>
      <c r="L172">
        <f t="shared" si="22"/>
        <v>-1.950525450692886E-2</v>
      </c>
      <c r="M172">
        <f t="shared" si="23"/>
        <v>-1.6950070415708174E-2</v>
      </c>
      <c r="N172">
        <f t="shared" si="24"/>
        <v>-1.8710070131877532E-2</v>
      </c>
      <c r="O172">
        <f t="shared" si="25"/>
        <v>-1.7106763326000585E-2</v>
      </c>
      <c r="P172">
        <f t="shared" si="26"/>
        <v>-1.6778315009689626E-2</v>
      </c>
      <c r="Q172">
        <f t="shared" si="27"/>
        <v>-1.2826077964728233E-2</v>
      </c>
      <c r="R172">
        <f t="shared" si="28"/>
        <v>-1.1592585427038005E-2</v>
      </c>
      <c r="T172">
        <f t="shared" si="29"/>
        <v>95.07506050314214</v>
      </c>
      <c r="U172" s="35">
        <f>T172/MAX($T$17:T172)-1</f>
        <v>-6.8394152898409777E-2</v>
      </c>
    </row>
    <row r="173" spans="1:21">
      <c r="A173" s="1">
        <v>40773</v>
      </c>
      <c r="B173">
        <v>10300118</v>
      </c>
      <c r="C173">
        <v>10414203</v>
      </c>
      <c r="D173">
        <v>10089777</v>
      </c>
      <c r="E173">
        <v>9507727</v>
      </c>
      <c r="F173">
        <v>9050533</v>
      </c>
      <c r="G173">
        <v>9484596</v>
      </c>
      <c r="H173">
        <v>9006251</v>
      </c>
      <c r="I173">
        <v>9180763</v>
      </c>
      <c r="K173">
        <f t="shared" si="21"/>
        <v>8.3550559567011629E-3</v>
      </c>
      <c r="L173">
        <f t="shared" si="22"/>
        <v>1.4184971111775857E-2</v>
      </c>
      <c r="M173">
        <f t="shared" si="23"/>
        <v>1.4285455790149948E-2</v>
      </c>
      <c r="N173">
        <f t="shared" si="24"/>
        <v>1.4403600403980699E-2</v>
      </c>
      <c r="O173">
        <f t="shared" si="25"/>
        <v>1.4333992779712146E-2</v>
      </c>
      <c r="P173">
        <f t="shared" si="26"/>
        <v>1.4053986321395318E-2</v>
      </c>
      <c r="Q173">
        <f t="shared" si="27"/>
        <v>1.4405485521302719E-2</v>
      </c>
      <c r="R173">
        <f t="shared" si="28"/>
        <v>1.412767910983348E-2</v>
      </c>
      <c r="T173">
        <f t="shared" si="29"/>
        <v>96.360359175012647</v>
      </c>
      <c r="U173" s="35">
        <f>T173/MAX($T$17:T173)-1</f>
        <v>-5.5799979919188836E-2</v>
      </c>
    </row>
    <row r="174" spans="1:21">
      <c r="A174" s="1">
        <v>40774</v>
      </c>
      <c r="B174">
        <v>10323550</v>
      </c>
      <c r="C174">
        <v>10472177</v>
      </c>
      <c r="D174">
        <v>10146337</v>
      </c>
      <c r="E174">
        <v>9561459</v>
      </c>
      <c r="F174">
        <v>9101437</v>
      </c>
      <c r="G174">
        <v>9536914</v>
      </c>
      <c r="H174">
        <v>9057155</v>
      </c>
      <c r="I174">
        <v>9231667</v>
      </c>
      <c r="K174">
        <f t="shared" si="21"/>
        <v>2.2749253940586023E-3</v>
      </c>
      <c r="L174">
        <f t="shared" si="22"/>
        <v>5.5668206198784542E-3</v>
      </c>
      <c r="M174">
        <f t="shared" si="23"/>
        <v>5.6056739410592638E-3</v>
      </c>
      <c r="N174">
        <f t="shared" si="24"/>
        <v>5.6514033269992048E-3</v>
      </c>
      <c r="O174">
        <f t="shared" si="25"/>
        <v>5.6244201308364161E-3</v>
      </c>
      <c r="P174">
        <f t="shared" si="26"/>
        <v>5.5161021091463258E-3</v>
      </c>
      <c r="Q174">
        <f t="shared" si="27"/>
        <v>5.6520743203802848E-3</v>
      </c>
      <c r="R174">
        <f t="shared" si="28"/>
        <v>5.5446371940981454E-3</v>
      </c>
      <c r="T174">
        <f t="shared" si="29"/>
        <v>96.85945834236631</v>
      </c>
      <c r="U174" s="35">
        <f>T174/MAX($T$17:T174)-1</f>
        <v>-5.0909489183452283E-2</v>
      </c>
    </row>
    <row r="175" spans="1:21">
      <c r="A175" s="1">
        <v>40777</v>
      </c>
      <c r="B175">
        <v>10325469</v>
      </c>
      <c r="C175">
        <v>10460728</v>
      </c>
      <c r="D175">
        <v>10162574</v>
      </c>
      <c r="E175">
        <v>9591377</v>
      </c>
      <c r="F175">
        <v>9132182</v>
      </c>
      <c r="G175">
        <v>9571568</v>
      </c>
      <c r="H175">
        <v>9048094</v>
      </c>
      <c r="I175">
        <v>9218620</v>
      </c>
      <c r="K175">
        <f t="shared" si="21"/>
        <v>1.8588566917387972E-4</v>
      </c>
      <c r="L175">
        <f t="shared" si="22"/>
        <v>-1.0932779306537244E-3</v>
      </c>
      <c r="M175">
        <f t="shared" si="23"/>
        <v>1.6002819539702173E-3</v>
      </c>
      <c r="N175">
        <f t="shared" si="24"/>
        <v>3.1290203723093324E-3</v>
      </c>
      <c r="O175">
        <f t="shared" si="25"/>
        <v>3.3780379955385964E-3</v>
      </c>
      <c r="P175">
        <f t="shared" si="26"/>
        <v>3.6336701788439729E-3</v>
      </c>
      <c r="Q175">
        <f t="shared" si="27"/>
        <v>-1.0004245262447142E-3</v>
      </c>
      <c r="R175">
        <f t="shared" si="28"/>
        <v>-1.413287546008779E-3</v>
      </c>
      <c r="T175">
        <f t="shared" si="29"/>
        <v>96.961401786194088</v>
      </c>
      <c r="U175" s="35">
        <f>T175/MAX($T$17:T175)-1</f>
        <v>-4.9910582552827654E-2</v>
      </c>
    </row>
    <row r="176" spans="1:21">
      <c r="A176" s="1">
        <v>40778</v>
      </c>
      <c r="B176">
        <v>10354012</v>
      </c>
      <c r="C176">
        <v>10506329</v>
      </c>
      <c r="D176">
        <v>10207115</v>
      </c>
      <c r="E176">
        <v>9632736</v>
      </c>
      <c r="F176">
        <v>9171420</v>
      </c>
      <c r="G176">
        <v>9612928</v>
      </c>
      <c r="H176">
        <v>9087333</v>
      </c>
      <c r="I176">
        <v>9258919</v>
      </c>
      <c r="K176">
        <f t="shared" si="21"/>
        <v>2.7643296396513417E-3</v>
      </c>
      <c r="L176">
        <f t="shared" si="22"/>
        <v>4.3592568318380209E-3</v>
      </c>
      <c r="M176">
        <f t="shared" si="23"/>
        <v>4.3828463143293916E-3</v>
      </c>
      <c r="N176">
        <f t="shared" si="24"/>
        <v>4.3121024228325311E-3</v>
      </c>
      <c r="O176">
        <f t="shared" si="25"/>
        <v>4.2966730185622914E-3</v>
      </c>
      <c r="P176">
        <f t="shared" si="26"/>
        <v>4.3211310832247385E-3</v>
      </c>
      <c r="Q176">
        <f t="shared" si="27"/>
        <v>4.3367144505792599E-3</v>
      </c>
      <c r="R176">
        <f t="shared" si="28"/>
        <v>4.3714785944100054E-3</v>
      </c>
      <c r="T176">
        <f t="shared" si="29"/>
        <v>97.363119326035346</v>
      </c>
      <c r="U176" s="35">
        <f>T176/MAX($T$17:T176)-1</f>
        <v>-4.5974298873186825E-2</v>
      </c>
    </row>
    <row r="177" spans="1:21">
      <c r="A177" s="1">
        <v>40779</v>
      </c>
      <c r="B177">
        <v>10306820</v>
      </c>
      <c r="C177">
        <v>10465305</v>
      </c>
      <c r="D177">
        <v>10218762</v>
      </c>
      <c r="E177">
        <v>9660288</v>
      </c>
      <c r="F177">
        <v>9210945</v>
      </c>
      <c r="G177">
        <v>9654588</v>
      </c>
      <c r="H177">
        <v>9134518</v>
      </c>
      <c r="I177">
        <v>9307283</v>
      </c>
      <c r="K177">
        <f t="shared" si="21"/>
        <v>-4.5578467554412416E-3</v>
      </c>
      <c r="L177">
        <f t="shared" si="22"/>
        <v>-3.9046940182436707E-3</v>
      </c>
      <c r="M177">
        <f t="shared" si="23"/>
        <v>1.141066795073753E-3</v>
      </c>
      <c r="N177">
        <f t="shared" si="24"/>
        <v>2.860246559233115E-3</v>
      </c>
      <c r="O177">
        <f t="shared" si="25"/>
        <v>4.3095834669004685E-3</v>
      </c>
      <c r="P177">
        <f t="shared" si="26"/>
        <v>4.3337472204099114E-3</v>
      </c>
      <c r="Q177">
        <f t="shared" si="27"/>
        <v>5.1923925314500963E-3</v>
      </c>
      <c r="R177">
        <f t="shared" si="28"/>
        <v>5.2235039533232719E-3</v>
      </c>
      <c r="T177">
        <f t="shared" si="29"/>
        <v>97.540782675015862</v>
      </c>
      <c r="U177" s="35">
        <f>T177/MAX($T$17:T177)-1</f>
        <v>-4.4233440504546251E-2</v>
      </c>
    </row>
    <row r="178" spans="1:21">
      <c r="A178" s="1">
        <v>40780</v>
      </c>
      <c r="B178">
        <v>10361567</v>
      </c>
      <c r="C178">
        <v>10502546</v>
      </c>
      <c r="D178">
        <v>10255137</v>
      </c>
      <c r="E178">
        <v>9694065</v>
      </c>
      <c r="F178">
        <v>9239906</v>
      </c>
      <c r="G178">
        <v>9636114</v>
      </c>
      <c r="H178">
        <v>9118546</v>
      </c>
      <c r="I178">
        <v>9311209</v>
      </c>
      <c r="K178">
        <f t="shared" si="21"/>
        <v>5.311725634094655E-3</v>
      </c>
      <c r="L178">
        <f t="shared" si="22"/>
        <v>3.5585202724621734E-3</v>
      </c>
      <c r="M178">
        <f t="shared" si="23"/>
        <v>3.559628847408236E-3</v>
      </c>
      <c r="N178">
        <f t="shared" si="24"/>
        <v>3.4964796080614313E-3</v>
      </c>
      <c r="O178">
        <f t="shared" si="25"/>
        <v>3.1441942167713677E-3</v>
      </c>
      <c r="P178">
        <f t="shared" si="26"/>
        <v>-1.9134943925105397E-3</v>
      </c>
      <c r="Q178">
        <f t="shared" si="27"/>
        <v>-1.7485323254057272E-3</v>
      </c>
      <c r="R178">
        <f t="shared" si="28"/>
        <v>4.2182020252301555E-4</v>
      </c>
      <c r="T178">
        <f t="shared" si="29"/>
        <v>97.733795669375581</v>
      </c>
      <c r="U178" s="35">
        <f>T178/MAX($T$17:T178)-1</f>
        <v>-4.2342176558349154E-2</v>
      </c>
    </row>
    <row r="179" spans="1:21">
      <c r="A179" s="1">
        <v>40781</v>
      </c>
      <c r="B179">
        <v>10425278</v>
      </c>
      <c r="C179">
        <v>10567739</v>
      </c>
      <c r="D179">
        <v>10318848</v>
      </c>
      <c r="E179">
        <v>9753331</v>
      </c>
      <c r="F179">
        <v>9296209</v>
      </c>
      <c r="G179">
        <v>9695380</v>
      </c>
      <c r="H179">
        <v>9174849</v>
      </c>
      <c r="I179">
        <v>9368993</v>
      </c>
      <c r="K179">
        <f t="shared" si="21"/>
        <v>6.148780392000619E-3</v>
      </c>
      <c r="L179">
        <f t="shared" si="22"/>
        <v>6.2073520077894351E-3</v>
      </c>
      <c r="M179">
        <f t="shared" si="23"/>
        <v>6.2125937469192927E-3</v>
      </c>
      <c r="N179">
        <f t="shared" si="24"/>
        <v>6.11363757102934E-3</v>
      </c>
      <c r="O179">
        <f t="shared" si="25"/>
        <v>6.0934602581455E-3</v>
      </c>
      <c r="P179">
        <f t="shared" si="26"/>
        <v>6.150404613312066E-3</v>
      </c>
      <c r="Q179">
        <f t="shared" si="27"/>
        <v>6.1745589702568715E-3</v>
      </c>
      <c r="R179">
        <f t="shared" si="28"/>
        <v>6.2058536114912854E-3</v>
      </c>
      <c r="T179">
        <f t="shared" si="29"/>
        <v>98.336161318543603</v>
      </c>
      <c r="U179" s="35">
        <f>T179/MAX($T$17:T179)-1</f>
        <v>-3.6439815225226213E-2</v>
      </c>
    </row>
    <row r="180" spans="1:21">
      <c r="A180" s="1">
        <v>40784</v>
      </c>
      <c r="B180">
        <v>10385175</v>
      </c>
      <c r="C180">
        <v>10535842</v>
      </c>
      <c r="D180">
        <v>10290471</v>
      </c>
      <c r="E180">
        <v>9728085</v>
      </c>
      <c r="F180">
        <v>9272225</v>
      </c>
      <c r="G180">
        <v>9668897</v>
      </c>
      <c r="H180">
        <v>9149627</v>
      </c>
      <c r="I180">
        <v>9343141</v>
      </c>
      <c r="K180">
        <f t="shared" si="21"/>
        <v>-3.8467079726794973E-3</v>
      </c>
      <c r="L180">
        <f t="shared" si="22"/>
        <v>-3.0183372242633677E-3</v>
      </c>
      <c r="M180">
        <f t="shared" si="23"/>
        <v>-2.7500162808872242E-3</v>
      </c>
      <c r="N180">
        <f t="shared" si="24"/>
        <v>-2.5884490129577387E-3</v>
      </c>
      <c r="O180">
        <f t="shared" si="25"/>
        <v>-2.5799764183442875E-3</v>
      </c>
      <c r="P180">
        <f t="shared" si="26"/>
        <v>-2.7315071714568706E-3</v>
      </c>
      <c r="Q180">
        <f t="shared" si="27"/>
        <v>-2.749037068620952E-3</v>
      </c>
      <c r="R180">
        <f t="shared" si="28"/>
        <v>-2.7593146883555519E-3</v>
      </c>
      <c r="T180">
        <f t="shared" si="29"/>
        <v>98.05315788724667</v>
      </c>
      <c r="U180" s="35">
        <f>T180/MAX($T$17:T180)-1</f>
        <v>-3.921286264639845E-2</v>
      </c>
    </row>
    <row r="181" spans="1:21">
      <c r="A181" s="1">
        <v>40785</v>
      </c>
      <c r="B181">
        <v>10455168</v>
      </c>
      <c r="C181">
        <v>10607502</v>
      </c>
      <c r="D181">
        <v>10360464</v>
      </c>
      <c r="E181">
        <v>9794745</v>
      </c>
      <c r="F181">
        <v>9335552</v>
      </c>
      <c r="G181">
        <v>9733891</v>
      </c>
      <c r="H181">
        <v>9211288</v>
      </c>
      <c r="I181">
        <v>9406468</v>
      </c>
      <c r="K181">
        <f t="shared" si="21"/>
        <v>6.7397034715350745E-3</v>
      </c>
      <c r="L181">
        <f t="shared" si="22"/>
        <v>6.801544670089088E-3</v>
      </c>
      <c r="M181">
        <f t="shared" si="23"/>
        <v>6.8017294835192033E-3</v>
      </c>
      <c r="N181">
        <f t="shared" si="24"/>
        <v>6.852324995104464E-3</v>
      </c>
      <c r="O181">
        <f t="shared" si="25"/>
        <v>6.8297522978573166E-3</v>
      </c>
      <c r="P181">
        <f t="shared" si="26"/>
        <v>6.7219663214945768E-3</v>
      </c>
      <c r="Q181">
        <f t="shared" si="27"/>
        <v>6.7391818267563686E-3</v>
      </c>
      <c r="R181">
        <f t="shared" si="28"/>
        <v>6.7779133377094958E-3</v>
      </c>
      <c r="T181">
        <f t="shared" si="29"/>
        <v>98.718253883919132</v>
      </c>
      <c r="U181" s="35">
        <f>T181/MAX($T$17:T181)-1</f>
        <v>-3.2695829513787911E-2</v>
      </c>
    </row>
    <row r="182" spans="1:21">
      <c r="A182" s="1">
        <v>40788</v>
      </c>
      <c r="B182">
        <v>10465773</v>
      </c>
      <c r="C182">
        <v>10618359</v>
      </c>
      <c r="D182">
        <v>10371069</v>
      </c>
      <c r="E182">
        <v>9804845</v>
      </c>
      <c r="F182">
        <v>9345147</v>
      </c>
      <c r="G182">
        <v>9662612</v>
      </c>
      <c r="H182">
        <v>9160141</v>
      </c>
      <c r="I182">
        <v>9375972</v>
      </c>
      <c r="K182">
        <f t="shared" si="21"/>
        <v>1.01433090314762E-3</v>
      </c>
      <c r="L182">
        <f t="shared" si="22"/>
        <v>1.0235209005853285E-3</v>
      </c>
      <c r="M182">
        <f t="shared" si="23"/>
        <v>1.0236028038899114E-3</v>
      </c>
      <c r="N182">
        <f t="shared" si="24"/>
        <v>1.0311651809209454E-3</v>
      </c>
      <c r="O182">
        <f t="shared" si="25"/>
        <v>1.0277913935887728E-3</v>
      </c>
      <c r="P182">
        <f t="shared" si="26"/>
        <v>-7.3227653771754664E-3</v>
      </c>
      <c r="Q182">
        <f t="shared" si="27"/>
        <v>-5.5526436693761339E-3</v>
      </c>
      <c r="R182">
        <f t="shared" si="28"/>
        <v>-3.2420245303550477E-3</v>
      </c>
      <c r="T182">
        <f t="shared" si="29"/>
        <v>98.582553027827331</v>
      </c>
      <c r="U182" s="35">
        <f>T182/MAX($T$17:T182)-1</f>
        <v>-3.4025512716962303E-2</v>
      </c>
    </row>
    <row r="183" spans="1:21">
      <c r="A183" s="1">
        <v>40791</v>
      </c>
      <c r="B183">
        <v>10444351</v>
      </c>
      <c r="C183">
        <v>10510688</v>
      </c>
      <c r="D183">
        <v>10274174</v>
      </c>
      <c r="E183">
        <v>9715166</v>
      </c>
      <c r="F183">
        <v>9279287</v>
      </c>
      <c r="G183">
        <v>9639398</v>
      </c>
      <c r="H183">
        <v>9162561</v>
      </c>
      <c r="I183">
        <v>9375930</v>
      </c>
      <c r="K183">
        <f t="shared" si="21"/>
        <v>-2.0468626636560572E-3</v>
      </c>
      <c r="L183">
        <f t="shared" si="22"/>
        <v>-1.0140079083783116E-2</v>
      </c>
      <c r="M183">
        <f t="shared" si="23"/>
        <v>-9.3428170230088758E-3</v>
      </c>
      <c r="N183">
        <f t="shared" si="24"/>
        <v>-9.146396500913534E-3</v>
      </c>
      <c r="O183">
        <f t="shared" si="25"/>
        <v>-7.047508187939644E-3</v>
      </c>
      <c r="P183">
        <f t="shared" si="26"/>
        <v>-2.4024559818814906E-3</v>
      </c>
      <c r="Q183">
        <f t="shared" si="27"/>
        <v>2.6418807308759007E-4</v>
      </c>
      <c r="R183">
        <f t="shared" si="28"/>
        <v>-4.4795355617077703E-6</v>
      </c>
      <c r="T183">
        <f t="shared" si="29"/>
        <v>98.091286456959963</v>
      </c>
      <c r="U183" s="35">
        <f>T183/MAX($T$17:T183)-1</f>
        <v>-3.8839254696021674E-2</v>
      </c>
    </row>
    <row r="184" spans="1:21">
      <c r="A184" s="1">
        <v>40792</v>
      </c>
      <c r="B184">
        <v>10303017</v>
      </c>
      <c r="C184">
        <v>10539428</v>
      </c>
      <c r="D184">
        <v>10343076</v>
      </c>
      <c r="E184">
        <v>9691161</v>
      </c>
      <c r="F184">
        <v>9267731</v>
      </c>
      <c r="G184">
        <v>9640045</v>
      </c>
      <c r="H184">
        <v>9161552</v>
      </c>
      <c r="I184">
        <v>9379720</v>
      </c>
      <c r="K184">
        <f t="shared" si="21"/>
        <v>-1.35320997925098E-2</v>
      </c>
      <c r="L184">
        <f t="shared" si="22"/>
        <v>2.7343595395468157E-3</v>
      </c>
      <c r="M184">
        <f t="shared" si="23"/>
        <v>6.7063298713843089E-3</v>
      </c>
      <c r="N184">
        <f t="shared" si="24"/>
        <v>-2.4708790359320165E-3</v>
      </c>
      <c r="O184">
        <f t="shared" si="25"/>
        <v>-1.2453543036227144E-3</v>
      </c>
      <c r="P184">
        <f t="shared" si="26"/>
        <v>6.7120374114715275E-5</v>
      </c>
      <c r="Q184">
        <f t="shared" si="27"/>
        <v>-1.1012204993776642E-4</v>
      </c>
      <c r="R184">
        <f t="shared" si="28"/>
        <v>4.042265673911416E-4</v>
      </c>
      <c r="T184">
        <f t="shared" si="29"/>
        <v>97.999982856648785</v>
      </c>
      <c r="U184" s="35">
        <f>T184/MAX($T$17:T184)-1</f>
        <v>-3.9733905380030632E-2</v>
      </c>
    </row>
    <row r="185" spans="1:21">
      <c r="A185" s="1">
        <v>40793</v>
      </c>
      <c r="B185">
        <v>10331584</v>
      </c>
      <c r="C185">
        <v>10590014</v>
      </c>
      <c r="D185">
        <v>10392458</v>
      </c>
      <c r="E185">
        <v>9738134</v>
      </c>
      <c r="F185">
        <v>9312295</v>
      </c>
      <c r="G185">
        <v>9685813</v>
      </c>
      <c r="H185">
        <v>9206115</v>
      </c>
      <c r="I185">
        <v>9424284</v>
      </c>
      <c r="K185">
        <f t="shared" si="21"/>
        <v>2.7726829917877893E-3</v>
      </c>
      <c r="L185">
        <f t="shared" si="22"/>
        <v>4.7996912166390349E-3</v>
      </c>
      <c r="M185">
        <f t="shared" si="23"/>
        <v>4.774401735035072E-3</v>
      </c>
      <c r="N185">
        <f t="shared" si="24"/>
        <v>4.8469940804822809E-3</v>
      </c>
      <c r="O185">
        <f t="shared" si="25"/>
        <v>4.8085124611407792E-3</v>
      </c>
      <c r="P185">
        <f t="shared" si="26"/>
        <v>4.7476956798437886E-3</v>
      </c>
      <c r="Q185">
        <f t="shared" si="27"/>
        <v>4.8641321907030299E-3</v>
      </c>
      <c r="R185">
        <f t="shared" si="28"/>
        <v>4.7511013121925849E-3</v>
      </c>
      <c r="T185">
        <f t="shared" si="29"/>
        <v>98.445456621651942</v>
      </c>
      <c r="U185" s="35">
        <f>T185/MAX($T$17:T185)-1</f>
        <v>-3.5368870406494168E-2</v>
      </c>
    </row>
    <row r="186" spans="1:21">
      <c r="A186" s="1">
        <v>40794</v>
      </c>
      <c r="B186">
        <v>10369964</v>
      </c>
      <c r="C186">
        <v>10616844</v>
      </c>
      <c r="D186">
        <v>10418649</v>
      </c>
      <c r="E186">
        <v>9763048</v>
      </c>
      <c r="F186">
        <v>9238054</v>
      </c>
      <c r="G186">
        <v>9635043</v>
      </c>
      <c r="H186">
        <v>9178116</v>
      </c>
      <c r="I186">
        <v>9334765</v>
      </c>
      <c r="K186">
        <f t="shared" si="21"/>
        <v>3.7148224318748202E-3</v>
      </c>
      <c r="L186">
        <f t="shared" si="22"/>
        <v>2.533518841429272E-3</v>
      </c>
      <c r="M186">
        <f t="shared" si="23"/>
        <v>2.5201930091995894E-3</v>
      </c>
      <c r="N186">
        <f t="shared" si="24"/>
        <v>2.5583956844299482E-3</v>
      </c>
      <c r="O186">
        <f t="shared" si="25"/>
        <v>-7.9723634184698522E-3</v>
      </c>
      <c r="P186">
        <f t="shared" si="26"/>
        <v>-5.2416869910661967E-3</v>
      </c>
      <c r="Q186">
        <f t="shared" si="27"/>
        <v>-3.0413480605010479E-3</v>
      </c>
      <c r="R186">
        <f t="shared" si="28"/>
        <v>-9.498758738594848E-3</v>
      </c>
      <c r="T186">
        <f t="shared" si="29"/>
        <v>98.267919749952767</v>
      </c>
      <c r="U186" s="35">
        <f>T186/MAX($T$17:T186)-1</f>
        <v>-3.7108489470377037E-2</v>
      </c>
    </row>
    <row r="187" spans="1:21">
      <c r="A187" s="1">
        <v>40795</v>
      </c>
      <c r="B187">
        <v>10316109</v>
      </c>
      <c r="C187">
        <v>10638572</v>
      </c>
      <c r="D187">
        <v>10453179</v>
      </c>
      <c r="E187">
        <v>9808407</v>
      </c>
      <c r="F187">
        <v>9298378</v>
      </c>
      <c r="G187">
        <v>9698719</v>
      </c>
      <c r="H187">
        <v>9238440</v>
      </c>
      <c r="I187">
        <v>9350833</v>
      </c>
      <c r="K187">
        <f t="shared" si="21"/>
        <v>-5.1933642199721852E-3</v>
      </c>
      <c r="L187">
        <f t="shared" si="22"/>
        <v>2.0465592223075646E-3</v>
      </c>
      <c r="M187">
        <f t="shared" si="23"/>
        <v>3.3142492851041538E-3</v>
      </c>
      <c r="N187">
        <f t="shared" si="24"/>
        <v>4.6459876055100491E-3</v>
      </c>
      <c r="O187">
        <f t="shared" si="25"/>
        <v>6.5299466749166868E-3</v>
      </c>
      <c r="P187">
        <f t="shared" si="26"/>
        <v>6.608792508762118E-3</v>
      </c>
      <c r="Q187">
        <f t="shared" si="27"/>
        <v>6.5725907146956253E-3</v>
      </c>
      <c r="R187">
        <f t="shared" si="28"/>
        <v>1.7213073923125766E-3</v>
      </c>
      <c r="T187">
        <f t="shared" si="29"/>
        <v>98.590313077488943</v>
      </c>
      <c r="U187" s="35">
        <f>T187/MAX($T$17:T187)-1</f>
        <v>-3.3949474820164749E-2</v>
      </c>
    </row>
    <row r="188" spans="1:21">
      <c r="A188" s="1">
        <v>40798</v>
      </c>
      <c r="B188">
        <v>10373669</v>
      </c>
      <c r="C188">
        <v>10696132</v>
      </c>
      <c r="D188">
        <v>10510739</v>
      </c>
      <c r="E188">
        <v>9861755</v>
      </c>
      <c r="F188">
        <v>9348918</v>
      </c>
      <c r="G188">
        <v>9752067</v>
      </c>
      <c r="H188">
        <v>9288980</v>
      </c>
      <c r="I188">
        <v>9401374</v>
      </c>
      <c r="K188">
        <f t="shared" si="21"/>
        <v>5.5796230923887968E-3</v>
      </c>
      <c r="L188">
        <f t="shared" si="22"/>
        <v>5.4105005822209229E-3</v>
      </c>
      <c r="M188">
        <f t="shared" si="23"/>
        <v>5.5064588485473909E-3</v>
      </c>
      <c r="N188">
        <f t="shared" si="24"/>
        <v>5.4390075778869562E-3</v>
      </c>
      <c r="O188">
        <f t="shared" si="25"/>
        <v>5.4353565750930866E-3</v>
      </c>
      <c r="P188">
        <f t="shared" si="26"/>
        <v>5.5005202233409101E-3</v>
      </c>
      <c r="Q188">
        <f t="shared" si="27"/>
        <v>5.4706205809638142E-3</v>
      </c>
      <c r="R188">
        <f t="shared" si="28"/>
        <v>5.4049730114953398E-3</v>
      </c>
      <c r="T188">
        <f t="shared" si="29"/>
        <v>99.129442626253933</v>
      </c>
      <c r="U188" s="35">
        <f>T188/MAX($T$17:T188)-1</f>
        <v>-2.8666740974751082E-2</v>
      </c>
    </row>
    <row r="189" spans="1:21">
      <c r="A189" s="1">
        <v>40799</v>
      </c>
      <c r="B189">
        <v>10384643</v>
      </c>
      <c r="C189">
        <v>10707106</v>
      </c>
      <c r="D189">
        <v>10324389</v>
      </c>
      <c r="E189">
        <v>9752197</v>
      </c>
      <c r="F189">
        <v>9253109</v>
      </c>
      <c r="G189">
        <v>9671696</v>
      </c>
      <c r="H189">
        <v>9204447</v>
      </c>
      <c r="I189">
        <v>9320034</v>
      </c>
      <c r="K189">
        <f t="shared" si="21"/>
        <v>1.0578706530930404E-3</v>
      </c>
      <c r="L189">
        <f t="shared" si="22"/>
        <v>1.0259783630195418E-3</v>
      </c>
      <c r="M189">
        <f t="shared" si="23"/>
        <v>-1.7729486004742334E-2</v>
      </c>
      <c r="N189">
        <f t="shared" si="24"/>
        <v>-1.1109381646573047E-2</v>
      </c>
      <c r="O189">
        <f t="shared" si="25"/>
        <v>-1.0248137805893731E-2</v>
      </c>
      <c r="P189">
        <f t="shared" si="26"/>
        <v>-8.2414323035311376E-3</v>
      </c>
      <c r="Q189">
        <f t="shared" si="27"/>
        <v>-9.1003533218932953E-3</v>
      </c>
      <c r="R189">
        <f t="shared" si="28"/>
        <v>-8.6519268353753009E-3</v>
      </c>
      <c r="T189">
        <f t="shared" si="29"/>
        <v>98.348837063573413</v>
      </c>
      <c r="U189" s="35">
        <f>T189/MAX($T$17:T189)-1</f>
        <v>-3.6315610222109274E-2</v>
      </c>
    </row>
    <row r="190" spans="1:21">
      <c r="A190" s="1">
        <v>40800</v>
      </c>
      <c r="B190">
        <v>10348419</v>
      </c>
      <c r="C190">
        <v>10702012</v>
      </c>
      <c r="D190">
        <v>10286087</v>
      </c>
      <c r="E190">
        <v>9749512</v>
      </c>
      <c r="F190">
        <v>9250515</v>
      </c>
      <c r="G190">
        <v>9686272</v>
      </c>
      <c r="H190">
        <v>9218276</v>
      </c>
      <c r="I190">
        <v>9346417</v>
      </c>
      <c r="K190">
        <f t="shared" si="21"/>
        <v>-3.4882277609350476E-3</v>
      </c>
      <c r="L190">
        <f t="shared" si="22"/>
        <v>-4.7575880914974E-4</v>
      </c>
      <c r="M190">
        <f t="shared" si="23"/>
        <v>-3.7098563411355201E-3</v>
      </c>
      <c r="N190">
        <f t="shared" si="24"/>
        <v>-2.753225760308009E-4</v>
      </c>
      <c r="O190">
        <f t="shared" si="25"/>
        <v>-2.8033820848749613E-4</v>
      </c>
      <c r="P190">
        <f t="shared" si="26"/>
        <v>1.5070779726740202E-3</v>
      </c>
      <c r="Q190">
        <f t="shared" si="27"/>
        <v>1.5024259469362811E-3</v>
      </c>
      <c r="R190">
        <f t="shared" si="28"/>
        <v>2.8307836645231621E-3</v>
      </c>
      <c r="T190">
        <f t="shared" si="29"/>
        <v>98.319464985314681</v>
      </c>
      <c r="U190" s="35">
        <f>T190/MAX($T$17:T190)-1</f>
        <v>-3.6603416505929132E-2</v>
      </c>
    </row>
    <row r="191" spans="1:21">
      <c r="A191" s="1">
        <v>40801</v>
      </c>
      <c r="B191">
        <v>10417781</v>
      </c>
      <c r="C191">
        <v>10774758</v>
      </c>
      <c r="D191">
        <v>10355448</v>
      </c>
      <c r="E191">
        <v>9815490</v>
      </c>
      <c r="F191">
        <v>9313110</v>
      </c>
      <c r="G191">
        <v>9665692</v>
      </c>
      <c r="H191">
        <v>9202776</v>
      </c>
      <c r="I191">
        <v>9332760</v>
      </c>
      <c r="K191">
        <f t="shared" si="21"/>
        <v>6.7026663686500232E-3</v>
      </c>
      <c r="L191">
        <f t="shared" si="22"/>
        <v>6.7974134209529691E-3</v>
      </c>
      <c r="M191">
        <f t="shared" si="23"/>
        <v>6.7431862087108385E-3</v>
      </c>
      <c r="N191">
        <f t="shared" si="24"/>
        <v>6.7673130716696672E-3</v>
      </c>
      <c r="O191">
        <f t="shared" si="25"/>
        <v>6.7666502892000935E-3</v>
      </c>
      <c r="P191">
        <f t="shared" si="26"/>
        <v>-2.1246564209635999E-3</v>
      </c>
      <c r="Q191">
        <f t="shared" si="27"/>
        <v>-1.6814423868410922E-3</v>
      </c>
      <c r="R191">
        <f t="shared" si="28"/>
        <v>-1.4612016562068897E-3</v>
      </c>
      <c r="T191">
        <f t="shared" si="29"/>
        <v>98.669850104782512</v>
      </c>
      <c r="U191" s="35">
        <f>T191/MAX($T$17:T191)-1</f>
        <v>-3.3170120494270705E-2</v>
      </c>
    </row>
    <row r="192" spans="1:21">
      <c r="A192" s="1">
        <v>40802</v>
      </c>
      <c r="B192">
        <v>10440453</v>
      </c>
      <c r="C192">
        <v>10798536</v>
      </c>
      <c r="D192">
        <v>10378120</v>
      </c>
      <c r="E192">
        <v>9837056</v>
      </c>
      <c r="F192">
        <v>9330630</v>
      </c>
      <c r="G192">
        <v>9683685</v>
      </c>
      <c r="H192">
        <v>9219822</v>
      </c>
      <c r="I192">
        <v>9368915</v>
      </c>
      <c r="K192">
        <f t="shared" si="21"/>
        <v>2.1762791903572332E-3</v>
      </c>
      <c r="L192">
        <f t="shared" si="22"/>
        <v>2.2068245059425617E-3</v>
      </c>
      <c r="M192">
        <f t="shared" si="23"/>
        <v>2.1893789626483695E-3</v>
      </c>
      <c r="N192">
        <f t="shared" si="24"/>
        <v>2.1971394194277849E-3</v>
      </c>
      <c r="O192">
        <f t="shared" si="25"/>
        <v>1.8812190557182529E-3</v>
      </c>
      <c r="P192">
        <f t="shared" si="26"/>
        <v>1.8615325214170753E-3</v>
      </c>
      <c r="Q192">
        <f t="shared" si="27"/>
        <v>1.8522671854666051E-3</v>
      </c>
      <c r="R192">
        <f t="shared" si="28"/>
        <v>3.8739879735469884E-3</v>
      </c>
      <c r="T192">
        <f t="shared" si="29"/>
        <v>98.894800451188246</v>
      </c>
      <c r="U192" s="35">
        <f>T192/MAX($T$17:T192)-1</f>
        <v>-3.096591408188365E-2</v>
      </c>
    </row>
    <row r="193" spans="1:21">
      <c r="A193" s="1">
        <v>40805</v>
      </c>
      <c r="B193">
        <v>10383611</v>
      </c>
      <c r="C193">
        <v>10752492</v>
      </c>
      <c r="D193">
        <v>10334219</v>
      </c>
      <c r="E193">
        <v>9795296</v>
      </c>
      <c r="F193">
        <v>9385190</v>
      </c>
      <c r="G193">
        <v>9739720</v>
      </c>
      <c r="H193">
        <v>9272908</v>
      </c>
      <c r="I193">
        <v>9423475</v>
      </c>
      <c r="K193">
        <f t="shared" si="21"/>
        <v>-5.4443997784386911E-3</v>
      </c>
      <c r="L193">
        <f t="shared" si="22"/>
        <v>-4.2639113302025411E-3</v>
      </c>
      <c r="M193">
        <f t="shared" si="23"/>
        <v>-4.2301495839323078E-3</v>
      </c>
      <c r="N193">
        <f t="shared" si="24"/>
        <v>-4.2451725394264672E-3</v>
      </c>
      <c r="O193">
        <f t="shared" si="25"/>
        <v>5.8474079456585226E-3</v>
      </c>
      <c r="P193">
        <f t="shared" si="26"/>
        <v>5.7865368400562556E-3</v>
      </c>
      <c r="Q193">
        <f t="shared" si="27"/>
        <v>5.7578118102497022E-3</v>
      </c>
      <c r="R193">
        <f t="shared" si="28"/>
        <v>5.8235131816224417E-3</v>
      </c>
      <c r="T193">
        <f t="shared" si="29"/>
        <v>98.95700078770308</v>
      </c>
      <c r="U193" s="35">
        <f>T193/MAX($T$17:T193)-1</f>
        <v>-3.035643566680557E-2</v>
      </c>
    </row>
    <row r="194" spans="1:21">
      <c r="A194" s="1">
        <v>40806</v>
      </c>
      <c r="B194">
        <v>10335639</v>
      </c>
      <c r="C194">
        <v>10733636</v>
      </c>
      <c r="D194">
        <v>10316176</v>
      </c>
      <c r="E194">
        <v>9814785</v>
      </c>
      <c r="F194">
        <v>9424926</v>
      </c>
      <c r="G194">
        <v>9785999</v>
      </c>
      <c r="H194">
        <v>9316752</v>
      </c>
      <c r="I194">
        <v>9468536</v>
      </c>
      <c r="K194">
        <f t="shared" si="21"/>
        <v>-4.619972762847091E-3</v>
      </c>
      <c r="L194">
        <f t="shared" si="22"/>
        <v>-1.7536399934080515E-3</v>
      </c>
      <c r="M194">
        <f t="shared" si="23"/>
        <v>-1.745947129628278E-3</v>
      </c>
      <c r="N194">
        <f t="shared" si="24"/>
        <v>1.9896284910634332E-3</v>
      </c>
      <c r="O194">
        <f t="shared" si="25"/>
        <v>4.2339046945241154E-3</v>
      </c>
      <c r="P194">
        <f t="shared" si="26"/>
        <v>4.751573967218814E-3</v>
      </c>
      <c r="Q194">
        <f t="shared" si="27"/>
        <v>4.7281823566027725E-3</v>
      </c>
      <c r="R194">
        <f t="shared" si="28"/>
        <v>4.7817816675908009E-3</v>
      </c>
      <c r="T194">
        <f t="shared" si="29"/>
        <v>99.109957526525008</v>
      </c>
      <c r="U194" s="35">
        <f>T194/MAX($T$17:T194)-1</f>
        <v>-2.8857668361415456E-2</v>
      </c>
    </row>
    <row r="195" spans="1:21">
      <c r="A195" s="1">
        <v>40807</v>
      </c>
      <c r="B195">
        <v>10317156</v>
      </c>
      <c r="C195">
        <v>10714229</v>
      </c>
      <c r="D195">
        <v>10297693</v>
      </c>
      <c r="E195">
        <v>9797226</v>
      </c>
      <c r="F195">
        <v>9368667</v>
      </c>
      <c r="G195">
        <v>9728220</v>
      </c>
      <c r="H195">
        <v>9281826</v>
      </c>
      <c r="I195">
        <v>9426755</v>
      </c>
      <c r="K195">
        <f t="shared" si="21"/>
        <v>-1.7882784025254894E-3</v>
      </c>
      <c r="L195">
        <f t="shared" si="22"/>
        <v>-1.8080546051683077E-3</v>
      </c>
      <c r="M195">
        <f t="shared" si="23"/>
        <v>-1.79165225564204E-3</v>
      </c>
      <c r="N195">
        <f t="shared" si="24"/>
        <v>-1.7890356232969085E-3</v>
      </c>
      <c r="O195">
        <f t="shared" si="25"/>
        <v>-5.9691715351398722E-3</v>
      </c>
      <c r="P195">
        <f t="shared" si="26"/>
        <v>-5.904251574111119E-3</v>
      </c>
      <c r="Q195">
        <f t="shared" si="27"/>
        <v>-3.7487313175235126E-3</v>
      </c>
      <c r="R195">
        <f t="shared" si="28"/>
        <v>-4.4126145794872729E-3</v>
      </c>
      <c r="T195">
        <f t="shared" si="29"/>
        <v>98.772837608961822</v>
      </c>
      <c r="U195" s="35">
        <f>T195/MAX($T$17:T195)-1</f>
        <v>-3.2160983496996032E-2</v>
      </c>
    </row>
    <row r="196" spans="1:21">
      <c r="A196" s="1">
        <v>40808</v>
      </c>
      <c r="B196">
        <v>10318217</v>
      </c>
      <c r="C196">
        <v>10712944</v>
      </c>
      <c r="D196">
        <v>10298754</v>
      </c>
      <c r="E196">
        <v>9798348</v>
      </c>
      <c r="F196">
        <v>9514410</v>
      </c>
      <c r="G196">
        <v>9877902</v>
      </c>
      <c r="H196">
        <v>9423630</v>
      </c>
      <c r="I196">
        <v>9513578</v>
      </c>
      <c r="K196">
        <f t="shared" si="21"/>
        <v>1.0283841787406267E-4</v>
      </c>
      <c r="L196">
        <f t="shared" si="22"/>
        <v>-1.1993396818377189E-4</v>
      </c>
      <c r="M196">
        <f t="shared" si="23"/>
        <v>1.0303278608136957E-4</v>
      </c>
      <c r="N196">
        <f t="shared" si="24"/>
        <v>1.1452221271612828E-4</v>
      </c>
      <c r="O196">
        <f t="shared" si="25"/>
        <v>1.5556428678701106E-2</v>
      </c>
      <c r="P196">
        <f t="shared" si="26"/>
        <v>1.5386370785200221E-2</v>
      </c>
      <c r="Q196">
        <f t="shared" si="27"/>
        <v>1.5277597317596703E-2</v>
      </c>
      <c r="R196">
        <f t="shared" si="28"/>
        <v>9.2102743733128989E-3</v>
      </c>
      <c r="T196">
        <f t="shared" si="29"/>
        <v>99.459693187597139</v>
      </c>
      <c r="U196" s="35">
        <f>T196/MAX($T$17:T196)-1</f>
        <v>-2.5430736155740208E-2</v>
      </c>
    </row>
    <row r="197" spans="1:21">
      <c r="A197" s="1">
        <v>40809</v>
      </c>
      <c r="B197">
        <v>10368737</v>
      </c>
      <c r="C197">
        <v>10764696</v>
      </c>
      <c r="D197">
        <v>10349274</v>
      </c>
      <c r="E197">
        <v>9846404</v>
      </c>
      <c r="F197">
        <v>9535244</v>
      </c>
      <c r="G197">
        <v>9846458</v>
      </c>
      <c r="H197">
        <v>9381518</v>
      </c>
      <c r="I197">
        <v>9505396</v>
      </c>
      <c r="K197">
        <f t="shared" si="21"/>
        <v>4.8961947592303101E-3</v>
      </c>
      <c r="L197">
        <f t="shared" si="22"/>
        <v>4.8307916105974069E-3</v>
      </c>
      <c r="M197">
        <f t="shared" si="23"/>
        <v>4.9054477852368272E-3</v>
      </c>
      <c r="N197">
        <f t="shared" si="24"/>
        <v>4.9045002279977101E-3</v>
      </c>
      <c r="O197">
        <f t="shared" si="25"/>
        <v>2.1897311551635212E-3</v>
      </c>
      <c r="P197">
        <f t="shared" si="26"/>
        <v>-3.1832670540768992E-3</v>
      </c>
      <c r="Q197">
        <f t="shared" si="27"/>
        <v>-4.4687662822076035E-3</v>
      </c>
      <c r="R197">
        <f t="shared" si="28"/>
        <v>-8.6003394306533032E-4</v>
      </c>
      <c r="T197">
        <f t="shared" si="29"/>
        <v>99.623983173650288</v>
      </c>
      <c r="U197" s="35">
        <f>T197/MAX($T$17:T197)-1</f>
        <v>-2.3820918493596466E-2</v>
      </c>
    </row>
    <row r="198" spans="1:21">
      <c r="A198" s="1">
        <v>40812</v>
      </c>
      <c r="B198">
        <v>10394929</v>
      </c>
      <c r="C198">
        <v>10791527</v>
      </c>
      <c r="D198">
        <v>10375466</v>
      </c>
      <c r="E198">
        <v>9860880</v>
      </c>
      <c r="F198">
        <v>9541877</v>
      </c>
      <c r="G198">
        <v>9792540</v>
      </c>
      <c r="H198">
        <v>9356242</v>
      </c>
      <c r="I198">
        <v>9570224</v>
      </c>
      <c r="K198">
        <f t="shared" si="21"/>
        <v>2.5260550055421493E-3</v>
      </c>
      <c r="L198">
        <f t="shared" si="22"/>
        <v>2.4924995559558738E-3</v>
      </c>
      <c r="M198">
        <f t="shared" si="23"/>
        <v>2.5308055424950737E-3</v>
      </c>
      <c r="N198">
        <f t="shared" si="24"/>
        <v>1.4701813982038736E-3</v>
      </c>
      <c r="O198">
        <f t="shared" si="25"/>
        <v>6.9562981293391779E-4</v>
      </c>
      <c r="P198">
        <f t="shared" si="26"/>
        <v>-5.4758777217147614E-3</v>
      </c>
      <c r="Q198">
        <f t="shared" si="27"/>
        <v>-2.6942334918507171E-3</v>
      </c>
      <c r="R198">
        <f t="shared" si="28"/>
        <v>6.8201261683364933E-3</v>
      </c>
      <c r="T198">
        <f t="shared" si="29"/>
        <v>99.728154820674931</v>
      </c>
      <c r="U198" s="35">
        <f>T198/MAX($T$17:T198)-1</f>
        <v>-2.2800178512398572E-2</v>
      </c>
    </row>
    <row r="199" spans="1:21">
      <c r="A199" s="1">
        <v>40813</v>
      </c>
      <c r="B199">
        <v>10379855</v>
      </c>
      <c r="C199">
        <v>10813420</v>
      </c>
      <c r="D199">
        <v>10395863</v>
      </c>
      <c r="E199">
        <v>9901800</v>
      </c>
      <c r="F199">
        <v>9581774</v>
      </c>
      <c r="G199">
        <v>9833460</v>
      </c>
      <c r="H199">
        <v>9429803</v>
      </c>
      <c r="I199">
        <v>9645671</v>
      </c>
      <c r="K199">
        <f t="shared" si="21"/>
        <v>-1.4501301548091039E-3</v>
      </c>
      <c r="L199">
        <f t="shared" si="22"/>
        <v>2.0287212365774909E-3</v>
      </c>
      <c r="M199">
        <f t="shared" si="23"/>
        <v>1.9658876044699181E-3</v>
      </c>
      <c r="N199">
        <f t="shared" si="24"/>
        <v>4.1497310584857061E-3</v>
      </c>
      <c r="O199">
        <f t="shared" si="25"/>
        <v>4.1812528080167333E-3</v>
      </c>
      <c r="P199">
        <f t="shared" si="26"/>
        <v>4.1786911261021409E-3</v>
      </c>
      <c r="Q199">
        <f t="shared" si="27"/>
        <v>7.8622378514792146E-3</v>
      </c>
      <c r="R199">
        <f t="shared" si="28"/>
        <v>7.8835145342470714E-3</v>
      </c>
      <c r="T199">
        <f t="shared" si="29"/>
        <v>100.11210704573364</v>
      </c>
      <c r="U199" s="35">
        <f>T199/MAX($T$17:T199)-1</f>
        <v>-1.9037970673882021E-2</v>
      </c>
    </row>
    <row r="200" spans="1:21">
      <c r="A200" s="1">
        <v>40814</v>
      </c>
      <c r="B200">
        <v>10344753</v>
      </c>
      <c r="C200">
        <v>10816531</v>
      </c>
      <c r="D200">
        <v>10398833</v>
      </c>
      <c r="E200">
        <v>9844199</v>
      </c>
      <c r="F200">
        <v>9532113</v>
      </c>
      <c r="G200">
        <v>9776816</v>
      </c>
      <c r="H200">
        <v>9354575</v>
      </c>
      <c r="I200">
        <v>9558302</v>
      </c>
      <c r="K200">
        <f t="shared" si="21"/>
        <v>-3.3817428085459733E-3</v>
      </c>
      <c r="L200">
        <f t="shared" si="22"/>
        <v>2.876980640722504E-4</v>
      </c>
      <c r="M200">
        <f t="shared" si="23"/>
        <v>2.8569056748817268E-4</v>
      </c>
      <c r="N200">
        <f t="shared" si="24"/>
        <v>-5.8172251509825967E-3</v>
      </c>
      <c r="O200">
        <f t="shared" si="25"/>
        <v>-5.1828607103444613E-3</v>
      </c>
      <c r="P200">
        <f t="shared" si="26"/>
        <v>-5.7603325787667359E-3</v>
      </c>
      <c r="Q200">
        <f t="shared" si="27"/>
        <v>-7.9776852178141677E-3</v>
      </c>
      <c r="R200">
        <f t="shared" si="28"/>
        <v>-9.0578457424060899E-3</v>
      </c>
      <c r="T200">
        <f t="shared" si="29"/>
        <v>99.654040300975495</v>
      </c>
      <c r="U200" s="35">
        <f>T200/MAX($T$17:T200)-1</f>
        <v>-2.352639966378911E-2</v>
      </c>
    </row>
    <row r="201" spans="1:21">
      <c r="A201" s="1">
        <v>40815</v>
      </c>
      <c r="B201">
        <v>10484845</v>
      </c>
      <c r="C201">
        <v>10849972</v>
      </c>
      <c r="D201">
        <v>10372218</v>
      </c>
      <c r="E201">
        <v>9876831</v>
      </c>
      <c r="F201">
        <v>9593729</v>
      </c>
      <c r="G201">
        <v>9865705</v>
      </c>
      <c r="H201">
        <v>9440446</v>
      </c>
      <c r="I201">
        <v>9646433</v>
      </c>
      <c r="K201">
        <f t="shared" si="21"/>
        <v>1.3542324306824893E-2</v>
      </c>
      <c r="L201">
        <f t="shared" si="22"/>
        <v>3.0916566503622622E-3</v>
      </c>
      <c r="M201">
        <f t="shared" si="23"/>
        <v>-2.5594218120437162E-3</v>
      </c>
      <c r="N201">
        <f t="shared" si="24"/>
        <v>3.3148456263429882E-3</v>
      </c>
      <c r="O201">
        <f t="shared" si="25"/>
        <v>6.4640442260808229E-3</v>
      </c>
      <c r="P201">
        <f t="shared" si="26"/>
        <v>9.0918147585061782E-3</v>
      </c>
      <c r="Q201">
        <f t="shared" si="27"/>
        <v>9.1795725620886781E-3</v>
      </c>
      <c r="R201">
        <f t="shared" si="28"/>
        <v>9.2203615244632608E-3</v>
      </c>
      <c r="T201">
        <f t="shared" si="29"/>
        <v>100.29363485285931</v>
      </c>
      <c r="U201" s="35">
        <f>T201/MAX($T$17:T201)-1</f>
        <v>-1.7259245889118757E-2</v>
      </c>
    </row>
    <row r="202" spans="1:21">
      <c r="A202" s="1">
        <v>40816</v>
      </c>
      <c r="B202">
        <v>10420836</v>
      </c>
      <c r="C202">
        <v>10820022</v>
      </c>
      <c r="D202">
        <v>10350629</v>
      </c>
      <c r="E202">
        <v>9901270</v>
      </c>
      <c r="F202">
        <v>9616498</v>
      </c>
      <c r="G202">
        <v>9890144</v>
      </c>
      <c r="H202">
        <v>9489062</v>
      </c>
      <c r="I202">
        <v>9696329</v>
      </c>
      <c r="K202">
        <f t="shared" si="21"/>
        <v>-6.1049066533649388E-3</v>
      </c>
      <c r="L202">
        <f t="shared" si="22"/>
        <v>-2.7603757871449419E-3</v>
      </c>
      <c r="M202">
        <f t="shared" si="23"/>
        <v>-2.0814255928673919E-3</v>
      </c>
      <c r="N202">
        <f t="shared" si="24"/>
        <v>2.4743766497574704E-3</v>
      </c>
      <c r="O202">
        <f t="shared" si="25"/>
        <v>2.3733211559342493E-3</v>
      </c>
      <c r="P202">
        <f t="shared" si="26"/>
        <v>2.4771671157812758E-3</v>
      </c>
      <c r="Q202">
        <f t="shared" si="27"/>
        <v>5.149756695817187E-3</v>
      </c>
      <c r="R202">
        <f t="shared" si="28"/>
        <v>5.1724818904563818E-3</v>
      </c>
      <c r="T202">
        <f t="shared" si="29"/>
        <v>100.37763572999384</v>
      </c>
      <c r="U202" s="35">
        <f>T202/MAX($T$17:T202)-1</f>
        <v>-1.6436151926453313E-2</v>
      </c>
    </row>
    <row r="203" spans="1:21">
      <c r="A203" s="1">
        <v>40819</v>
      </c>
      <c r="B203">
        <v>10420836</v>
      </c>
      <c r="C203">
        <v>10820022</v>
      </c>
      <c r="D203">
        <v>10350629</v>
      </c>
      <c r="E203">
        <v>9937428</v>
      </c>
      <c r="F203">
        <v>9650848</v>
      </c>
      <c r="G203">
        <v>9926302</v>
      </c>
      <c r="H203">
        <v>9523412</v>
      </c>
      <c r="I203">
        <v>9731583</v>
      </c>
      <c r="K203">
        <f t="shared" si="21"/>
        <v>0</v>
      </c>
      <c r="L203">
        <f t="shared" si="22"/>
        <v>0</v>
      </c>
      <c r="M203">
        <f t="shared" si="23"/>
        <v>0</v>
      </c>
      <c r="N203">
        <f t="shared" si="24"/>
        <v>3.6518547620658648E-3</v>
      </c>
      <c r="O203">
        <f t="shared" si="25"/>
        <v>3.5719863925516293E-3</v>
      </c>
      <c r="P203">
        <f t="shared" si="26"/>
        <v>3.6559629465455767E-3</v>
      </c>
      <c r="Q203">
        <f t="shared" si="27"/>
        <v>3.6199573782951244E-3</v>
      </c>
      <c r="R203">
        <f t="shared" si="28"/>
        <v>3.6358089747161593E-3</v>
      </c>
      <c r="T203">
        <f t="shared" si="29"/>
        <v>100.60518644059442</v>
      </c>
      <c r="U203" s="35">
        <f>T203/MAX($T$17:T203)-1</f>
        <v>-1.4206465493588838E-2</v>
      </c>
    </row>
    <row r="204" spans="1:21">
      <c r="A204" s="1">
        <v>40820</v>
      </c>
      <c r="B204">
        <v>10475546</v>
      </c>
      <c r="C204">
        <v>10877277</v>
      </c>
      <c r="D204">
        <v>10405339</v>
      </c>
      <c r="E204">
        <v>9995402</v>
      </c>
      <c r="F204">
        <v>9687863</v>
      </c>
      <c r="G204">
        <v>9966884</v>
      </c>
      <c r="H204">
        <v>9561099</v>
      </c>
      <c r="I204">
        <v>9776589</v>
      </c>
      <c r="K204">
        <f t="shared" si="21"/>
        <v>5.2500586325319176E-3</v>
      </c>
      <c r="L204">
        <f t="shared" si="22"/>
        <v>5.2915788895808724E-3</v>
      </c>
      <c r="M204">
        <f t="shared" si="23"/>
        <v>5.2856691124760768E-3</v>
      </c>
      <c r="N204">
        <f t="shared" si="24"/>
        <v>5.8339039035049112E-3</v>
      </c>
      <c r="O204">
        <f t="shared" si="25"/>
        <v>3.8354142558250093E-3</v>
      </c>
      <c r="P204">
        <f t="shared" si="26"/>
        <v>4.0883301757290713E-3</v>
      </c>
      <c r="Q204">
        <f t="shared" si="27"/>
        <v>3.9573001777093442E-3</v>
      </c>
      <c r="R204">
        <f t="shared" si="28"/>
        <v>4.6247357701207914E-3</v>
      </c>
      <c r="T204">
        <f t="shared" si="29"/>
        <v>101.08516109523559</v>
      </c>
      <c r="U204" s="35">
        <f>T204/MAX($T$17:T204)-1</f>
        <v>-9.5033688838369601E-3</v>
      </c>
    </row>
    <row r="205" spans="1:21">
      <c r="A205" s="1">
        <v>40821</v>
      </c>
      <c r="B205">
        <v>10510941</v>
      </c>
      <c r="C205">
        <v>10914319</v>
      </c>
      <c r="D205">
        <v>10289665</v>
      </c>
      <c r="E205">
        <v>9933839</v>
      </c>
      <c r="F205">
        <v>9627401</v>
      </c>
      <c r="G205">
        <v>9909826</v>
      </c>
      <c r="H205">
        <v>9525847</v>
      </c>
      <c r="I205">
        <v>9770088</v>
      </c>
      <c r="K205">
        <f t="shared" si="21"/>
        <v>3.3788214953187623E-3</v>
      </c>
      <c r="L205">
        <f t="shared" si="22"/>
        <v>3.4054478892098228E-3</v>
      </c>
      <c r="M205">
        <f t="shared" si="23"/>
        <v>-1.1116793023273952E-2</v>
      </c>
      <c r="N205">
        <f t="shared" si="24"/>
        <v>-6.1591319688792945E-3</v>
      </c>
      <c r="O205">
        <f t="shared" si="25"/>
        <v>-6.2410048531859053E-3</v>
      </c>
      <c r="P205">
        <f t="shared" si="26"/>
        <v>-5.7247581089535649E-3</v>
      </c>
      <c r="Q205">
        <f t="shared" si="27"/>
        <v>-3.6870238452713089E-3</v>
      </c>
      <c r="R205">
        <f t="shared" si="28"/>
        <v>-6.649558450293469E-4</v>
      </c>
      <c r="T205">
        <f t="shared" si="29"/>
        <v>100.74640705248747</v>
      </c>
      <c r="U205" s="35">
        <f>T205/MAX($T$17:T205)-1</f>
        <v>-1.2822696216192697E-2</v>
      </c>
    </row>
    <row r="206" spans="1:21">
      <c r="A206" s="1">
        <v>40823</v>
      </c>
      <c r="B206">
        <v>10342188</v>
      </c>
      <c r="C206">
        <v>10737716</v>
      </c>
      <c r="D206">
        <v>10267580</v>
      </c>
      <c r="E206">
        <v>9772934</v>
      </c>
      <c r="F206">
        <v>9470946</v>
      </c>
      <c r="G206">
        <v>9749448</v>
      </c>
      <c r="H206">
        <v>9369393</v>
      </c>
      <c r="I206">
        <v>9593054</v>
      </c>
      <c r="K206">
        <f t="shared" si="21"/>
        <v>-1.6054984991353272E-2</v>
      </c>
      <c r="L206">
        <f t="shared" si="22"/>
        <v>-1.6180853793993033E-2</v>
      </c>
      <c r="M206">
        <f t="shared" si="23"/>
        <v>-2.1463283790094101E-3</v>
      </c>
      <c r="N206">
        <f t="shared" si="24"/>
        <v>-1.6197665373880121E-2</v>
      </c>
      <c r="O206">
        <f t="shared" si="25"/>
        <v>-1.6251011046491182E-2</v>
      </c>
      <c r="P206">
        <f t="shared" si="26"/>
        <v>-1.6183735213918027E-2</v>
      </c>
      <c r="Q206">
        <f t="shared" si="27"/>
        <v>-1.6424156298122328E-2</v>
      </c>
      <c r="R206">
        <f t="shared" si="28"/>
        <v>-1.8120000556801519E-2</v>
      </c>
      <c r="T206">
        <f t="shared" si="29"/>
        <v>99.265954523146192</v>
      </c>
      <c r="U206" s="35">
        <f>T206/MAX($T$17:T206)-1</f>
        <v>-2.7329110678533164E-2</v>
      </c>
    </row>
    <row r="207" spans="1:21">
      <c r="A207" s="1">
        <v>40826</v>
      </c>
      <c r="B207">
        <v>10465420</v>
      </c>
      <c r="C207">
        <v>10866680</v>
      </c>
      <c r="D207">
        <v>10387946</v>
      </c>
      <c r="E207">
        <v>9890435</v>
      </c>
      <c r="F207">
        <v>9582716</v>
      </c>
      <c r="G207">
        <v>9864083</v>
      </c>
      <c r="H207">
        <v>9481162</v>
      </c>
      <c r="I207">
        <v>9641414</v>
      </c>
      <c r="K207">
        <f t="shared" si="21"/>
        <v>1.1915467017230785E-2</v>
      </c>
      <c r="L207">
        <f t="shared" si="22"/>
        <v>1.2010375390818728E-2</v>
      </c>
      <c r="M207">
        <f t="shared" si="23"/>
        <v>1.1722918155982143E-2</v>
      </c>
      <c r="N207">
        <f t="shared" si="24"/>
        <v>1.2023103808948221E-2</v>
      </c>
      <c r="O207">
        <f t="shared" si="25"/>
        <v>1.1801355429542193E-2</v>
      </c>
      <c r="P207">
        <f t="shared" si="26"/>
        <v>1.175810158687951E-2</v>
      </c>
      <c r="Q207">
        <f t="shared" si="27"/>
        <v>1.1929161259432775E-2</v>
      </c>
      <c r="R207">
        <f t="shared" si="28"/>
        <v>5.0411474802498635E-3</v>
      </c>
      <c r="T207">
        <f t="shared" si="29"/>
        <v>100.36038189880382</v>
      </c>
      <c r="U207" s="35">
        <f>T207/MAX($T$17:T207)-1</f>
        <v>-1.6605215926375649E-2</v>
      </c>
    </row>
    <row r="208" spans="1:21">
      <c r="A208" s="1">
        <v>40827</v>
      </c>
      <c r="B208">
        <v>10459014</v>
      </c>
      <c r="C208">
        <v>10859977</v>
      </c>
      <c r="D208">
        <v>10381689</v>
      </c>
      <c r="E208">
        <v>9874190</v>
      </c>
      <c r="F208">
        <v>9578912</v>
      </c>
      <c r="G208">
        <v>9884552</v>
      </c>
      <c r="H208">
        <v>9503856</v>
      </c>
      <c r="I208">
        <v>9676971</v>
      </c>
      <c r="K208">
        <f t="shared" si="21"/>
        <v>-6.1211112406378554E-4</v>
      </c>
      <c r="L208">
        <f t="shared" si="22"/>
        <v>-6.1683973393900082E-4</v>
      </c>
      <c r="M208">
        <f t="shared" si="23"/>
        <v>-6.0233274219945176E-4</v>
      </c>
      <c r="N208">
        <f t="shared" si="24"/>
        <v>-1.6424960075062112E-3</v>
      </c>
      <c r="O208">
        <f t="shared" si="25"/>
        <v>-3.9696470186534327E-4</v>
      </c>
      <c r="P208">
        <f t="shared" si="26"/>
        <v>2.0751041936690751E-3</v>
      </c>
      <c r="Q208">
        <f t="shared" si="27"/>
        <v>2.393588465211316E-3</v>
      </c>
      <c r="R208">
        <f t="shared" si="28"/>
        <v>3.6879445276387646E-3</v>
      </c>
      <c r="T208">
        <f t="shared" si="29"/>
        <v>100.41414862954227</v>
      </c>
      <c r="U208" s="35">
        <f>T208/MAX($T$17:T208)-1</f>
        <v>-1.6078375338839934E-2</v>
      </c>
    </row>
    <row r="209" spans="1:21">
      <c r="A209" s="1">
        <v>40828</v>
      </c>
      <c r="B209">
        <v>10550217</v>
      </c>
      <c r="C209">
        <v>10955422</v>
      </c>
      <c r="D209">
        <v>10470771</v>
      </c>
      <c r="E209">
        <v>9871652</v>
      </c>
      <c r="F209">
        <v>9465227</v>
      </c>
      <c r="G209">
        <v>9783951</v>
      </c>
      <c r="H209">
        <v>9406983</v>
      </c>
      <c r="I209">
        <v>9598027</v>
      </c>
      <c r="K209">
        <f t="shared" si="21"/>
        <v>8.7200380456513571E-3</v>
      </c>
      <c r="L209">
        <f t="shared" si="22"/>
        <v>8.7886926464024739E-3</v>
      </c>
      <c r="M209">
        <f t="shared" si="23"/>
        <v>8.5806847036160594E-3</v>
      </c>
      <c r="N209">
        <f t="shared" si="24"/>
        <v>-2.5703374150187752E-4</v>
      </c>
      <c r="O209">
        <f t="shared" si="25"/>
        <v>-1.1868258106975005E-2</v>
      </c>
      <c r="P209">
        <f t="shared" si="26"/>
        <v>-1.0177598337284266E-2</v>
      </c>
      <c r="Q209">
        <f t="shared" si="27"/>
        <v>-1.0193020601322211E-2</v>
      </c>
      <c r="R209">
        <f t="shared" si="28"/>
        <v>-8.1579246233144387E-3</v>
      </c>
      <c r="T209">
        <f t="shared" si="29"/>
        <v>100.23133940003453</v>
      </c>
      <c r="U209" s="35">
        <f>T209/MAX($T$17:T209)-1</f>
        <v>-1.7869656314232207E-2</v>
      </c>
    </row>
    <row r="210" spans="1:21">
      <c r="A210" s="1">
        <v>40829</v>
      </c>
      <c r="B210">
        <v>10546309</v>
      </c>
      <c r="C210">
        <v>10951331</v>
      </c>
      <c r="D210">
        <v>10466954</v>
      </c>
      <c r="E210">
        <v>9863574</v>
      </c>
      <c r="F210">
        <v>9436542</v>
      </c>
      <c r="G210">
        <v>9771907</v>
      </c>
      <c r="H210">
        <v>9402399</v>
      </c>
      <c r="I210">
        <v>9593320</v>
      </c>
      <c r="K210">
        <f t="shared" ref="K210:K273" si="30">B210/B209-1</f>
        <v>-3.7041892124112241E-4</v>
      </c>
      <c r="L210">
        <f t="shared" ref="L210:L273" si="31">C210/C209-1</f>
        <v>-3.7342240216764466E-4</v>
      </c>
      <c r="M210">
        <f t="shared" ref="M210:M273" si="32">D210/D209-1</f>
        <v>-3.6453858077878376E-4</v>
      </c>
      <c r="N210">
        <f t="shared" ref="N210:N273" si="33">E210/E209-1</f>
        <v>-8.1830275216343562E-4</v>
      </c>
      <c r="O210">
        <f t="shared" ref="O210:O273" si="34">F210/F209-1</f>
        <v>-3.0305665146752592E-3</v>
      </c>
      <c r="P210">
        <f t="shared" ref="P210:P273" si="35">G210/G209-1</f>
        <v>-1.2309955354437019E-3</v>
      </c>
      <c r="Q210">
        <f t="shared" ref="Q210:Q273" si="36">H210/H209-1</f>
        <v>-4.8729757457832701E-4</v>
      </c>
      <c r="R210">
        <f t="shared" ref="R210:R273" si="37">I210/I209-1</f>
        <v>-4.9041329014809509E-4</v>
      </c>
      <c r="T210">
        <f t="shared" si="29"/>
        <v>100.14155773441176</v>
      </c>
      <c r="U210" s="35">
        <f>T210/MAX($T$17:T210)-1</f>
        <v>-1.8749394115229134E-2</v>
      </c>
    </row>
    <row r="211" spans="1:21">
      <c r="A211" s="1">
        <v>40830</v>
      </c>
      <c r="B211">
        <v>10592996</v>
      </c>
      <c r="C211">
        <v>11000190</v>
      </c>
      <c r="D211">
        <v>10459685</v>
      </c>
      <c r="E211">
        <v>9846480</v>
      </c>
      <c r="F211">
        <v>9443973</v>
      </c>
      <c r="G211">
        <v>9696685</v>
      </c>
      <c r="H211">
        <v>9332657</v>
      </c>
      <c r="I211">
        <v>9528237</v>
      </c>
      <c r="K211">
        <f t="shared" si="30"/>
        <v>4.426856827350667E-3</v>
      </c>
      <c r="L211">
        <f t="shared" si="31"/>
        <v>4.4614668299223226E-3</v>
      </c>
      <c r="M211">
        <f t="shared" si="32"/>
        <v>-6.9447138107225914E-4</v>
      </c>
      <c r="N211">
        <f t="shared" si="33"/>
        <v>-1.7330432153700448E-3</v>
      </c>
      <c r="O211">
        <f t="shared" si="34"/>
        <v>7.8747066457185433E-4</v>
      </c>
      <c r="P211">
        <f t="shared" si="35"/>
        <v>-7.6977809960737664E-3</v>
      </c>
      <c r="Q211">
        <f t="shared" si="36"/>
        <v>-7.417468669432159E-3</v>
      </c>
      <c r="R211">
        <f t="shared" si="37"/>
        <v>-6.7841998390546498E-3</v>
      </c>
      <c r="T211">
        <f t="shared" ref="T211:T274" si="38">T210*(1+(AVERAGE(K211:R211)))</f>
        <v>99.958158863872228</v>
      </c>
      <c r="U211" s="35">
        <f>T211/MAX($T$17:T211)-1</f>
        <v>-2.0546452768069101E-2</v>
      </c>
    </row>
    <row r="212" spans="1:21">
      <c r="A212" s="1">
        <v>40833</v>
      </c>
      <c r="B212">
        <v>10600813</v>
      </c>
      <c r="C212">
        <v>10958083</v>
      </c>
      <c r="D212">
        <v>10390285</v>
      </c>
      <c r="E212">
        <v>9797053</v>
      </c>
      <c r="F212">
        <v>9424399</v>
      </c>
      <c r="G212">
        <v>9676582</v>
      </c>
      <c r="H212">
        <v>9312499</v>
      </c>
      <c r="I212">
        <v>9507519</v>
      </c>
      <c r="K212">
        <f t="shared" si="30"/>
        <v>7.3794042780717106E-4</v>
      </c>
      <c r="L212">
        <f t="shared" si="31"/>
        <v>-3.8278429736213759E-3</v>
      </c>
      <c r="M212">
        <f t="shared" si="32"/>
        <v>-6.6349990463383524E-3</v>
      </c>
      <c r="N212">
        <f t="shared" si="33"/>
        <v>-5.0197634078371633E-3</v>
      </c>
      <c r="O212">
        <f t="shared" si="34"/>
        <v>-2.0726446380141539E-3</v>
      </c>
      <c r="P212">
        <f t="shared" si="35"/>
        <v>-2.0731827423495774E-3</v>
      </c>
      <c r="Q212">
        <f t="shared" si="36"/>
        <v>-2.1599422329567908E-3</v>
      </c>
      <c r="R212">
        <f t="shared" si="37"/>
        <v>-2.1743791637424126E-3</v>
      </c>
      <c r="T212">
        <f t="shared" si="38"/>
        <v>99.667970160733418</v>
      </c>
      <c r="U212" s="35">
        <f>T212/MAX($T$17:T212)-1</f>
        <v>-2.3389906047786013E-2</v>
      </c>
    </row>
    <row r="213" spans="1:21">
      <c r="A213" s="1">
        <v>40834</v>
      </c>
      <c r="B213">
        <v>10545818</v>
      </c>
      <c r="C213">
        <v>11038211</v>
      </c>
      <c r="D213">
        <v>10466686</v>
      </c>
      <c r="E213">
        <v>9869727</v>
      </c>
      <c r="F213">
        <v>9335247</v>
      </c>
      <c r="G213">
        <v>9585020</v>
      </c>
      <c r="H213">
        <v>9224914</v>
      </c>
      <c r="I213">
        <v>9417525</v>
      </c>
      <c r="K213">
        <f t="shared" si="30"/>
        <v>-5.1878096519578643E-3</v>
      </c>
      <c r="L213">
        <f t="shared" si="31"/>
        <v>7.3122278778139371E-3</v>
      </c>
      <c r="M213">
        <f t="shared" si="32"/>
        <v>7.3531188028046479E-3</v>
      </c>
      <c r="N213">
        <f t="shared" si="33"/>
        <v>7.4179449677367337E-3</v>
      </c>
      <c r="O213">
        <f t="shared" si="34"/>
        <v>-9.4597013560228094E-3</v>
      </c>
      <c r="P213">
        <f t="shared" si="35"/>
        <v>-9.4622254014898877E-3</v>
      </c>
      <c r="Q213">
        <f t="shared" si="36"/>
        <v>-9.405101681084771E-3</v>
      </c>
      <c r="R213">
        <f t="shared" si="37"/>
        <v>-9.4655608892287857E-3</v>
      </c>
      <c r="T213">
        <f t="shared" si="38"/>
        <v>99.407623626989107</v>
      </c>
      <c r="U213" s="35">
        <f>T213/MAX($T$17:T213)-1</f>
        <v>-2.5940946792070596E-2</v>
      </c>
    </row>
    <row r="214" spans="1:21">
      <c r="A214" s="1">
        <v>40835</v>
      </c>
      <c r="B214">
        <v>10495931</v>
      </c>
      <c r="C214">
        <v>11059944</v>
      </c>
      <c r="D214">
        <v>10487409</v>
      </c>
      <c r="E214">
        <v>9889439</v>
      </c>
      <c r="F214">
        <v>9337224</v>
      </c>
      <c r="G214">
        <v>9587051</v>
      </c>
      <c r="H214">
        <v>9225707</v>
      </c>
      <c r="I214">
        <v>9461357</v>
      </c>
      <c r="K214">
        <f t="shared" si="30"/>
        <v>-4.730500753948208E-3</v>
      </c>
      <c r="L214">
        <f t="shared" si="31"/>
        <v>1.9688878931558573E-3</v>
      </c>
      <c r="M214">
        <f t="shared" si="32"/>
        <v>1.9799008014571573E-3</v>
      </c>
      <c r="N214">
        <f t="shared" si="33"/>
        <v>1.997218362777442E-3</v>
      </c>
      <c r="O214">
        <f t="shared" si="34"/>
        <v>2.1177800651650536E-4</v>
      </c>
      <c r="P214">
        <f t="shared" si="35"/>
        <v>2.1189314158975847E-4</v>
      </c>
      <c r="Q214">
        <f t="shared" si="36"/>
        <v>8.5962861008814784E-5</v>
      </c>
      <c r="R214">
        <f t="shared" si="37"/>
        <v>4.654301422082785E-3</v>
      </c>
      <c r="T214">
        <f t="shared" si="38"/>
        <v>99.486894269852542</v>
      </c>
      <c r="U214" s="35">
        <f>T214/MAX($T$17:T214)-1</f>
        <v>-2.5164202670065694E-2</v>
      </c>
    </row>
    <row r="215" spans="1:21">
      <c r="A215" s="1">
        <v>40836</v>
      </c>
      <c r="B215">
        <v>10367120</v>
      </c>
      <c r="C215">
        <v>10939398</v>
      </c>
      <c r="D215">
        <v>10380648</v>
      </c>
      <c r="E215">
        <v>9801286</v>
      </c>
      <c r="F215">
        <v>9253784</v>
      </c>
      <c r="G215">
        <v>9517958</v>
      </c>
      <c r="H215">
        <v>9177325</v>
      </c>
      <c r="I215">
        <v>9411631</v>
      </c>
      <c r="K215">
        <f t="shared" si="30"/>
        <v>-1.2272470160103022E-2</v>
      </c>
      <c r="L215">
        <f t="shared" si="31"/>
        <v>-1.0899331859184791E-2</v>
      </c>
      <c r="M215">
        <f t="shared" si="32"/>
        <v>-1.0179921465826358E-2</v>
      </c>
      <c r="N215">
        <f t="shared" si="33"/>
        <v>-8.9138524440062206E-3</v>
      </c>
      <c r="O215">
        <f t="shared" si="34"/>
        <v>-8.9362748499982603E-3</v>
      </c>
      <c r="P215">
        <f t="shared" si="35"/>
        <v>-7.2069085686515821E-3</v>
      </c>
      <c r="Q215">
        <f t="shared" si="36"/>
        <v>-5.2442593288514194E-3</v>
      </c>
      <c r="R215">
        <f t="shared" si="37"/>
        <v>-5.2556942941693885E-3</v>
      </c>
      <c r="T215">
        <f t="shared" si="38"/>
        <v>98.629955039652955</v>
      </c>
      <c r="U215" s="35">
        <f>T215/MAX($T$17:T215)-1</f>
        <v>-3.3561037689048279E-2</v>
      </c>
    </row>
    <row r="216" spans="1:21">
      <c r="A216" s="1">
        <v>40837</v>
      </c>
      <c r="B216">
        <v>10280031</v>
      </c>
      <c r="C216">
        <v>10860681</v>
      </c>
      <c r="D216">
        <v>10335638</v>
      </c>
      <c r="E216">
        <v>9763865</v>
      </c>
      <c r="F216">
        <v>9267578</v>
      </c>
      <c r="G216">
        <v>9532134</v>
      </c>
      <c r="H216">
        <v>9191118</v>
      </c>
      <c r="I216">
        <v>9406906</v>
      </c>
      <c r="K216">
        <f t="shared" si="30"/>
        <v>-8.400500814112255E-3</v>
      </c>
      <c r="L216">
        <f t="shared" si="31"/>
        <v>-7.1957341711125222E-3</v>
      </c>
      <c r="M216">
        <f t="shared" si="32"/>
        <v>-4.335952822983713E-3</v>
      </c>
      <c r="N216">
        <f t="shared" si="33"/>
        <v>-3.8179683768028161E-3</v>
      </c>
      <c r="O216">
        <f t="shared" si="34"/>
        <v>1.4906334532986953E-3</v>
      </c>
      <c r="P216">
        <f t="shared" si="35"/>
        <v>1.4893950992429517E-3</v>
      </c>
      <c r="Q216">
        <f t="shared" si="36"/>
        <v>1.5029433958151373E-3</v>
      </c>
      <c r="R216">
        <f t="shared" si="37"/>
        <v>-5.0203838208273677E-4</v>
      </c>
      <c r="T216">
        <f t="shared" si="38"/>
        <v>98.386225347396092</v>
      </c>
      <c r="U216" s="35">
        <f>T216/MAX($T$17:T216)-1</f>
        <v>-3.5949256063216528E-2</v>
      </c>
    </row>
    <row r="217" spans="1:21">
      <c r="A217" s="1">
        <v>40840</v>
      </c>
      <c r="B217">
        <v>10270502</v>
      </c>
      <c r="C217">
        <v>10850676</v>
      </c>
      <c r="D217">
        <v>10323101</v>
      </c>
      <c r="E217">
        <v>9751727</v>
      </c>
      <c r="F217">
        <v>9209356</v>
      </c>
      <c r="G217">
        <v>9494555</v>
      </c>
      <c r="H217">
        <v>9164770</v>
      </c>
      <c r="I217">
        <v>9374369</v>
      </c>
      <c r="K217">
        <f t="shared" si="30"/>
        <v>-9.2694273003646188E-4</v>
      </c>
      <c r="L217">
        <f t="shared" si="31"/>
        <v>-9.2121295156355476E-4</v>
      </c>
      <c r="M217">
        <f t="shared" si="32"/>
        <v>-1.212987529168541E-3</v>
      </c>
      <c r="N217">
        <f t="shared" si="33"/>
        <v>-1.243155246411165E-3</v>
      </c>
      <c r="O217">
        <f t="shared" si="34"/>
        <v>-6.2823318023328412E-3</v>
      </c>
      <c r="P217">
        <f t="shared" si="35"/>
        <v>-3.9423491109126241E-3</v>
      </c>
      <c r="Q217">
        <f t="shared" si="36"/>
        <v>-2.8666806366755004E-3</v>
      </c>
      <c r="R217">
        <f t="shared" si="37"/>
        <v>-3.4588418338612481E-3</v>
      </c>
      <c r="T217">
        <f t="shared" si="38"/>
        <v>98.129750882692022</v>
      </c>
      <c r="U217" s="35">
        <f>T217/MAX($T$17:T217)-1</f>
        <v>-3.8462355814992799E-2</v>
      </c>
    </row>
    <row r="218" spans="1:21">
      <c r="A218" s="1">
        <v>40841</v>
      </c>
      <c r="B218">
        <v>10326658</v>
      </c>
      <c r="C218">
        <v>10826458</v>
      </c>
      <c r="D218">
        <v>10243884</v>
      </c>
      <c r="E218">
        <v>9676432</v>
      </c>
      <c r="F218">
        <v>9158071</v>
      </c>
      <c r="G218">
        <v>9444390</v>
      </c>
      <c r="H218">
        <v>9114757</v>
      </c>
      <c r="I218">
        <v>9334291</v>
      </c>
      <c r="K218">
        <f t="shared" si="30"/>
        <v>5.4676976841054881E-3</v>
      </c>
      <c r="L218">
        <f t="shared" si="31"/>
        <v>-2.2319346739317902E-3</v>
      </c>
      <c r="M218">
        <f t="shared" si="32"/>
        <v>-7.6737600455522026E-3</v>
      </c>
      <c r="N218">
        <f t="shared" si="33"/>
        <v>-7.7211964608935313E-3</v>
      </c>
      <c r="O218">
        <f t="shared" si="34"/>
        <v>-5.5687933010734048E-3</v>
      </c>
      <c r="P218">
        <f t="shared" si="35"/>
        <v>-5.2835546268361622E-3</v>
      </c>
      <c r="Q218">
        <f t="shared" si="36"/>
        <v>-5.4570927584652873E-3</v>
      </c>
      <c r="R218">
        <f t="shared" si="37"/>
        <v>-4.2752744211370652E-3</v>
      </c>
      <c r="T218">
        <f t="shared" si="38"/>
        <v>97.728106933415148</v>
      </c>
      <c r="U218" s="35">
        <f>T218/MAX($T$17:T218)-1</f>
        <v>-4.2397918407529267E-2</v>
      </c>
    </row>
    <row r="219" spans="1:21">
      <c r="A219" s="1">
        <v>40844</v>
      </c>
      <c r="B219">
        <v>10346767</v>
      </c>
      <c r="C219">
        <v>10847598</v>
      </c>
      <c r="D219">
        <v>10263478</v>
      </c>
      <c r="E219">
        <v>9694994</v>
      </c>
      <c r="F219">
        <v>9175602</v>
      </c>
      <c r="G219">
        <v>9462437</v>
      </c>
      <c r="H219">
        <v>9132289</v>
      </c>
      <c r="I219">
        <v>9352338</v>
      </c>
      <c r="K219">
        <f t="shared" si="30"/>
        <v>1.9472902075385878E-3</v>
      </c>
      <c r="L219">
        <f t="shared" si="31"/>
        <v>1.9526238405949137E-3</v>
      </c>
      <c r="M219">
        <f t="shared" si="32"/>
        <v>1.912751061999618E-3</v>
      </c>
      <c r="N219">
        <f t="shared" si="33"/>
        <v>1.9182690479300213E-3</v>
      </c>
      <c r="O219">
        <f t="shared" si="34"/>
        <v>1.9142677535477493E-3</v>
      </c>
      <c r="P219">
        <f t="shared" si="35"/>
        <v>1.9108698391319123E-3</v>
      </c>
      <c r="Q219">
        <f t="shared" si="36"/>
        <v>1.9234742078149125E-3</v>
      </c>
      <c r="R219">
        <f t="shared" si="37"/>
        <v>1.9334087613080975E-3</v>
      </c>
      <c r="T219">
        <f t="shared" si="38"/>
        <v>97.916391794293006</v>
      </c>
      <c r="U219" s="35">
        <f>T219/MAX($T$17:T219)-1</f>
        <v>-4.0552983717125124E-2</v>
      </c>
    </row>
    <row r="220" spans="1:21">
      <c r="A220" s="1">
        <v>40847</v>
      </c>
      <c r="B220">
        <v>10322345</v>
      </c>
      <c r="C220">
        <v>10821924</v>
      </c>
      <c r="D220">
        <v>10239682</v>
      </c>
      <c r="E220">
        <v>9672451</v>
      </c>
      <c r="F220">
        <v>9143913</v>
      </c>
      <c r="G220">
        <v>9425519</v>
      </c>
      <c r="H220">
        <v>9103637</v>
      </c>
      <c r="I220">
        <v>9322843</v>
      </c>
      <c r="K220">
        <f t="shared" si="30"/>
        <v>-2.360350822628976E-3</v>
      </c>
      <c r="L220">
        <f t="shared" si="31"/>
        <v>-2.3667912472420394E-3</v>
      </c>
      <c r="M220">
        <f t="shared" si="32"/>
        <v>-2.3185123015804221E-3</v>
      </c>
      <c r="N220">
        <f t="shared" si="33"/>
        <v>-2.3252206241695106E-3</v>
      </c>
      <c r="O220">
        <f t="shared" si="34"/>
        <v>-3.4536153595153829E-3</v>
      </c>
      <c r="P220">
        <f t="shared" si="35"/>
        <v>-3.9015319203710153E-3</v>
      </c>
      <c r="Q220">
        <f t="shared" si="36"/>
        <v>-3.13743903636865E-3</v>
      </c>
      <c r="R220">
        <f t="shared" si="37"/>
        <v>-3.1537568466837307E-3</v>
      </c>
      <c r="T220">
        <f t="shared" si="38"/>
        <v>97.63467142538947</v>
      </c>
      <c r="U220" s="35">
        <f>T220/MAX($T$17:T220)-1</f>
        <v>-4.3313458877795474E-2</v>
      </c>
    </row>
    <row r="221" spans="1:21">
      <c r="A221" s="1">
        <v>40848</v>
      </c>
      <c r="B221">
        <v>10271926</v>
      </c>
      <c r="C221">
        <v>10803833</v>
      </c>
      <c r="D221">
        <v>10248251</v>
      </c>
      <c r="E221">
        <v>9691236</v>
      </c>
      <c r="F221">
        <v>9193448</v>
      </c>
      <c r="G221">
        <v>9476511</v>
      </c>
      <c r="H221">
        <v>9153172</v>
      </c>
      <c r="I221">
        <v>9373835</v>
      </c>
      <c r="K221">
        <f t="shared" si="30"/>
        <v>-4.8844521278836872E-3</v>
      </c>
      <c r="L221">
        <f t="shared" si="31"/>
        <v>-1.6716990435342582E-3</v>
      </c>
      <c r="M221">
        <f t="shared" si="32"/>
        <v>8.36842394128956E-4</v>
      </c>
      <c r="N221">
        <f t="shared" si="33"/>
        <v>1.9421137413877521E-3</v>
      </c>
      <c r="O221">
        <f t="shared" si="34"/>
        <v>5.4172650155355218E-3</v>
      </c>
      <c r="P221">
        <f t="shared" si="35"/>
        <v>5.4099938687726112E-3</v>
      </c>
      <c r="Q221">
        <f t="shared" si="36"/>
        <v>5.4412318944614402E-3</v>
      </c>
      <c r="R221">
        <f t="shared" si="37"/>
        <v>5.4695761797125542E-3</v>
      </c>
      <c r="T221">
        <f t="shared" si="38"/>
        <v>97.853871903973811</v>
      </c>
      <c r="U221" s="35">
        <f>T221/MAX($T$17:T221)-1</f>
        <v>-4.1165593323401306E-2</v>
      </c>
    </row>
    <row r="222" spans="1:21">
      <c r="A222" s="1">
        <v>40849</v>
      </c>
      <c r="B222">
        <v>10298816</v>
      </c>
      <c r="C222">
        <v>10813668</v>
      </c>
      <c r="D222">
        <v>10138567</v>
      </c>
      <c r="E222">
        <v>9627971</v>
      </c>
      <c r="F222">
        <v>9139565</v>
      </c>
      <c r="G222">
        <v>9443760</v>
      </c>
      <c r="H222">
        <v>9115932</v>
      </c>
      <c r="I222">
        <v>9347230</v>
      </c>
      <c r="K222">
        <f t="shared" si="30"/>
        <v>2.6178148090241216E-3</v>
      </c>
      <c r="L222">
        <f t="shared" si="31"/>
        <v>9.1032506703880856E-4</v>
      </c>
      <c r="M222">
        <f t="shared" si="32"/>
        <v>-1.0702704295591503E-2</v>
      </c>
      <c r="N222">
        <f t="shared" si="33"/>
        <v>-6.5280630871026313E-3</v>
      </c>
      <c r="O222">
        <f t="shared" si="34"/>
        <v>-5.8610218929828761E-3</v>
      </c>
      <c r="P222">
        <f t="shared" si="35"/>
        <v>-3.4560187815958487E-3</v>
      </c>
      <c r="Q222">
        <f t="shared" si="36"/>
        <v>-4.0685349297489015E-3</v>
      </c>
      <c r="R222">
        <f t="shared" si="37"/>
        <v>-2.8382193627261021E-3</v>
      </c>
      <c r="T222">
        <f t="shared" si="38"/>
        <v>97.487819865063287</v>
      </c>
      <c r="U222" s="35">
        <f>T222/MAX($T$17:T222)-1</f>
        <v>-4.4752403765464965E-2</v>
      </c>
    </row>
    <row r="223" spans="1:21">
      <c r="A223" s="1">
        <v>40850</v>
      </c>
      <c r="B223">
        <v>10267402</v>
      </c>
      <c r="C223">
        <v>10788822</v>
      </c>
      <c r="D223">
        <v>10072795</v>
      </c>
      <c r="E223">
        <v>9573794</v>
      </c>
      <c r="F223">
        <v>9096800</v>
      </c>
      <c r="G223">
        <v>9418680</v>
      </c>
      <c r="H223">
        <v>9085628</v>
      </c>
      <c r="I223">
        <v>9316060</v>
      </c>
      <c r="K223">
        <f t="shared" si="30"/>
        <v>-3.0502535437083589E-3</v>
      </c>
      <c r="L223">
        <f t="shared" si="31"/>
        <v>-2.2976477546748919E-3</v>
      </c>
      <c r="M223">
        <f t="shared" si="32"/>
        <v>-6.4873073285406369E-3</v>
      </c>
      <c r="N223">
        <f t="shared" si="33"/>
        <v>-5.6270422916728791E-3</v>
      </c>
      <c r="O223">
        <f t="shared" si="34"/>
        <v>-4.6791067189740909E-3</v>
      </c>
      <c r="P223">
        <f t="shared" si="35"/>
        <v>-2.655721873491057E-3</v>
      </c>
      <c r="Q223">
        <f t="shared" si="36"/>
        <v>-3.3242898257688225E-3</v>
      </c>
      <c r="R223">
        <f t="shared" si="37"/>
        <v>-3.334677760149285E-3</v>
      </c>
      <c r="T223">
        <f t="shared" si="38"/>
        <v>97.104497183431121</v>
      </c>
      <c r="U223" s="35">
        <f>T223/MAX($T$17:T223)-1</f>
        <v>-4.850844293751877E-2</v>
      </c>
    </row>
    <row r="224" spans="1:21">
      <c r="A224" s="1">
        <v>40851</v>
      </c>
      <c r="B224">
        <v>10249555</v>
      </c>
      <c r="C224">
        <v>10779273</v>
      </c>
      <c r="D224">
        <v>10063945</v>
      </c>
      <c r="E224">
        <v>9537125</v>
      </c>
      <c r="F224">
        <v>9064829</v>
      </c>
      <c r="G224">
        <v>9383831</v>
      </c>
      <c r="H224">
        <v>9052008</v>
      </c>
      <c r="I224">
        <v>9281452</v>
      </c>
      <c r="K224">
        <f t="shared" si="30"/>
        <v>-1.7382196586829268E-3</v>
      </c>
      <c r="L224">
        <f t="shared" si="31"/>
        <v>-8.8508272728937687E-4</v>
      </c>
      <c r="M224">
        <f t="shared" si="32"/>
        <v>-8.7860420072083389E-4</v>
      </c>
      <c r="N224">
        <f t="shared" si="33"/>
        <v>-3.8301429924229025E-3</v>
      </c>
      <c r="O224">
        <f t="shared" si="34"/>
        <v>-3.5145325828862539E-3</v>
      </c>
      <c r="P224">
        <f t="shared" si="35"/>
        <v>-3.6999876840491108E-3</v>
      </c>
      <c r="Q224">
        <f t="shared" si="36"/>
        <v>-3.7003496070937558E-3</v>
      </c>
      <c r="R224">
        <f t="shared" si="37"/>
        <v>-3.714875172551535E-3</v>
      </c>
      <c r="T224">
        <f t="shared" si="38"/>
        <v>96.837923555384364</v>
      </c>
      <c r="U224" s="35">
        <f>T224/MAX($T$17:T224)-1</f>
        <v>-5.1120500708055072E-2</v>
      </c>
    </row>
    <row r="225" spans="1:21">
      <c r="A225" s="1">
        <v>40855</v>
      </c>
      <c r="B225">
        <v>10217500</v>
      </c>
      <c r="C225">
        <v>10746609</v>
      </c>
      <c r="D225">
        <v>10016999</v>
      </c>
      <c r="E225">
        <v>9548794</v>
      </c>
      <c r="F225">
        <v>9086794</v>
      </c>
      <c r="G225">
        <v>9412333</v>
      </c>
      <c r="H225">
        <v>9078926</v>
      </c>
      <c r="I225">
        <v>9257180</v>
      </c>
      <c r="K225">
        <f t="shared" si="30"/>
        <v>-3.1274528503920651E-3</v>
      </c>
      <c r="L225">
        <f t="shared" si="31"/>
        <v>-3.0302600184631823E-3</v>
      </c>
      <c r="M225">
        <f t="shared" si="32"/>
        <v>-4.6647711210663356E-3</v>
      </c>
      <c r="N225">
        <f t="shared" si="33"/>
        <v>1.2235343460424986E-3</v>
      </c>
      <c r="O225">
        <f t="shared" si="34"/>
        <v>2.4231014175777332E-3</v>
      </c>
      <c r="P225">
        <f t="shared" si="35"/>
        <v>3.0373522285300769E-3</v>
      </c>
      <c r="Q225">
        <f t="shared" si="36"/>
        <v>2.9737048398543742E-3</v>
      </c>
      <c r="R225">
        <f t="shared" si="37"/>
        <v>-2.615108067142935E-3</v>
      </c>
      <c r="T225">
        <f t="shared" si="38"/>
        <v>96.792168856358941</v>
      </c>
      <c r="U225" s="35">
        <f>T225/MAX($T$17:T225)-1</f>
        <v>-5.1568834318561185E-2</v>
      </c>
    </row>
    <row r="226" spans="1:21">
      <c r="A226" s="1">
        <v>40856</v>
      </c>
      <c r="B226">
        <v>10298742</v>
      </c>
      <c r="C226">
        <v>10708497</v>
      </c>
      <c r="D226">
        <v>10057110</v>
      </c>
      <c r="E226">
        <v>9600531</v>
      </c>
      <c r="F226">
        <v>9041657</v>
      </c>
      <c r="G226">
        <v>9364249</v>
      </c>
      <c r="H226">
        <v>9033789</v>
      </c>
      <c r="I226">
        <v>9209451</v>
      </c>
      <c r="K226">
        <f t="shared" si="30"/>
        <v>7.9512600929776411E-3</v>
      </c>
      <c r="L226">
        <f t="shared" si="31"/>
        <v>-3.5464210152243991E-3</v>
      </c>
      <c r="M226">
        <f t="shared" si="32"/>
        <v>4.0042931021555539E-3</v>
      </c>
      <c r="N226">
        <f t="shared" si="33"/>
        <v>5.4181711323963988E-3</v>
      </c>
      <c r="O226">
        <f t="shared" si="34"/>
        <v>-4.9673185063950909E-3</v>
      </c>
      <c r="P226">
        <f t="shared" si="35"/>
        <v>-5.1086165353477764E-3</v>
      </c>
      <c r="Q226">
        <f t="shared" si="36"/>
        <v>-4.9716232955308026E-3</v>
      </c>
      <c r="R226">
        <f t="shared" si="37"/>
        <v>-5.1558898066149661E-3</v>
      </c>
      <c r="T226">
        <f t="shared" si="38"/>
        <v>96.71502374546003</v>
      </c>
      <c r="U226" s="35">
        <f>T226/MAX($T$17:T226)-1</f>
        <v>-5.2324751127957758E-2</v>
      </c>
    </row>
    <row r="227" spans="1:21">
      <c r="A227" s="1">
        <v>40858</v>
      </c>
      <c r="B227">
        <v>10325231</v>
      </c>
      <c r="C227">
        <v>10752185</v>
      </c>
      <c r="D227">
        <v>10082920</v>
      </c>
      <c r="E227">
        <v>9624983</v>
      </c>
      <c r="F227">
        <v>9078951</v>
      </c>
      <c r="G227">
        <v>9402609</v>
      </c>
      <c r="H227">
        <v>9071084</v>
      </c>
      <c r="I227">
        <v>9246746</v>
      </c>
      <c r="K227">
        <f t="shared" si="30"/>
        <v>2.5720617139453061E-3</v>
      </c>
      <c r="L227">
        <f t="shared" si="31"/>
        <v>4.0797508744692124E-3</v>
      </c>
      <c r="M227">
        <f t="shared" si="32"/>
        <v>2.5663436116338811E-3</v>
      </c>
      <c r="N227">
        <f t="shared" si="33"/>
        <v>2.5469424555788489E-3</v>
      </c>
      <c r="O227">
        <f t="shared" si="34"/>
        <v>4.1246864374526737E-3</v>
      </c>
      <c r="P227">
        <f t="shared" si="35"/>
        <v>4.0964310111788471E-3</v>
      </c>
      <c r="Q227">
        <f t="shared" si="36"/>
        <v>4.1283895384318647E-3</v>
      </c>
      <c r="R227">
        <f t="shared" si="37"/>
        <v>4.0496442187487602E-3</v>
      </c>
      <c r="T227">
        <f t="shared" si="38"/>
        <v>97.055512007225317</v>
      </c>
      <c r="U227" s="35">
        <f>T227/MAX($T$17:T227)-1</f>
        <v>-4.8988430815865902E-2</v>
      </c>
    </row>
    <row r="228" spans="1:21">
      <c r="A228" s="1">
        <v>40861</v>
      </c>
      <c r="B228">
        <v>10358319</v>
      </c>
      <c r="C228">
        <v>10804983</v>
      </c>
      <c r="D228">
        <v>10044663</v>
      </c>
      <c r="E228">
        <v>9588711</v>
      </c>
      <c r="F228">
        <v>9054945</v>
      </c>
      <c r="G228">
        <v>9370531</v>
      </c>
      <c r="H228">
        <v>9056600</v>
      </c>
      <c r="I228">
        <v>9233213</v>
      </c>
      <c r="K228">
        <f t="shared" si="30"/>
        <v>3.204577214785731E-3</v>
      </c>
      <c r="L228">
        <f t="shared" si="31"/>
        <v>4.9104437842169002E-3</v>
      </c>
      <c r="M228">
        <f t="shared" si="32"/>
        <v>-3.7942381770360578E-3</v>
      </c>
      <c r="N228">
        <f t="shared" si="33"/>
        <v>-3.7685261366176004E-3</v>
      </c>
      <c r="O228">
        <f t="shared" si="34"/>
        <v>-2.6441380727795227E-3</v>
      </c>
      <c r="P228">
        <f t="shared" si="35"/>
        <v>-3.4116062892756149E-3</v>
      </c>
      <c r="Q228">
        <f t="shared" si="36"/>
        <v>-1.5967220676161853E-3</v>
      </c>
      <c r="R228">
        <f t="shared" si="37"/>
        <v>-1.4635418773263353E-3</v>
      </c>
      <c r="T228">
        <f t="shared" si="38"/>
        <v>96.951617094932587</v>
      </c>
      <c r="U228" s="35">
        <f>T228/MAX($T$17:T228)-1</f>
        <v>-5.0006459174341766E-2</v>
      </c>
    </row>
    <row r="229" spans="1:21">
      <c r="A229" s="1">
        <v>40862</v>
      </c>
      <c r="B229">
        <v>10391210</v>
      </c>
      <c r="C229">
        <v>10872274</v>
      </c>
      <c r="D229">
        <v>10108672</v>
      </c>
      <c r="E229">
        <v>9649437</v>
      </c>
      <c r="F229">
        <v>9112389</v>
      </c>
      <c r="G229">
        <v>9429616</v>
      </c>
      <c r="H229">
        <v>9114044</v>
      </c>
      <c r="I229">
        <v>9290657</v>
      </c>
      <c r="K229">
        <f t="shared" si="30"/>
        <v>3.1753221734145409E-3</v>
      </c>
      <c r="L229">
        <f t="shared" si="31"/>
        <v>6.2277747220889079E-3</v>
      </c>
      <c r="M229">
        <f t="shared" si="32"/>
        <v>6.3724387766916912E-3</v>
      </c>
      <c r="N229">
        <f t="shared" si="33"/>
        <v>6.3330722972045894E-3</v>
      </c>
      <c r="O229">
        <f t="shared" si="34"/>
        <v>6.3439369316986571E-3</v>
      </c>
      <c r="P229">
        <f t="shared" si="35"/>
        <v>6.3054057448825862E-3</v>
      </c>
      <c r="Q229">
        <f t="shared" si="36"/>
        <v>6.3427776428239824E-3</v>
      </c>
      <c r="R229">
        <f t="shared" si="37"/>
        <v>6.2214529221842341E-3</v>
      </c>
      <c r="T229">
        <f t="shared" si="38"/>
        <v>97.525112344040693</v>
      </c>
      <c r="U229" s="35">
        <f>T229/MAX($T$17:T229)-1</f>
        <v>-4.4386988363314117E-2</v>
      </c>
    </row>
    <row r="230" spans="1:21">
      <c r="A230" s="1">
        <v>40863</v>
      </c>
      <c r="B230">
        <v>10396232</v>
      </c>
      <c r="C230">
        <v>10880142</v>
      </c>
      <c r="D230">
        <v>10116156</v>
      </c>
      <c r="E230">
        <v>9656537</v>
      </c>
      <c r="F230">
        <v>9119105</v>
      </c>
      <c r="G230">
        <v>9358478</v>
      </c>
      <c r="H230">
        <v>9047671</v>
      </c>
      <c r="I230">
        <v>9227215</v>
      </c>
      <c r="K230">
        <f t="shared" si="30"/>
        <v>4.8329309098749107E-4</v>
      </c>
      <c r="L230">
        <f t="shared" si="31"/>
        <v>7.2367565423747671E-4</v>
      </c>
      <c r="M230">
        <f t="shared" si="32"/>
        <v>7.4035442044206867E-4</v>
      </c>
      <c r="N230">
        <f t="shared" si="33"/>
        <v>7.3579422302039177E-4</v>
      </c>
      <c r="O230">
        <f t="shared" si="34"/>
        <v>7.3701857986963049E-4</v>
      </c>
      <c r="P230">
        <f t="shared" si="35"/>
        <v>-7.5441035987043881E-3</v>
      </c>
      <c r="Q230">
        <f t="shared" si="36"/>
        <v>-7.2824972098005647E-3</v>
      </c>
      <c r="R230">
        <f t="shared" si="37"/>
        <v>-6.8285805836981739E-3</v>
      </c>
      <c r="T230">
        <f t="shared" si="38"/>
        <v>97.302815487348226</v>
      </c>
      <c r="U230" s="35">
        <f>T230/MAX($T$17:T230)-1</f>
        <v>-4.6565194197641935E-2</v>
      </c>
    </row>
    <row r="231" spans="1:21">
      <c r="A231" s="1">
        <v>40864</v>
      </c>
      <c r="B231">
        <v>10407064</v>
      </c>
      <c r="C231">
        <v>10918860</v>
      </c>
      <c r="D231">
        <v>10152986</v>
      </c>
      <c r="E231">
        <v>9691478</v>
      </c>
      <c r="F231">
        <v>9178653</v>
      </c>
      <c r="G231">
        <v>9419680</v>
      </c>
      <c r="H231">
        <v>9107219</v>
      </c>
      <c r="I231">
        <v>9288417</v>
      </c>
      <c r="K231">
        <f t="shared" si="30"/>
        <v>1.0419159557040203E-3</v>
      </c>
      <c r="L231">
        <f t="shared" si="31"/>
        <v>3.5585932610071591E-3</v>
      </c>
      <c r="M231">
        <f t="shared" si="32"/>
        <v>3.6407109577984986E-3</v>
      </c>
      <c r="N231">
        <f t="shared" si="33"/>
        <v>3.6183778926131005E-3</v>
      </c>
      <c r="O231">
        <f t="shared" si="34"/>
        <v>6.5300267953927182E-3</v>
      </c>
      <c r="P231">
        <f t="shared" si="35"/>
        <v>6.539738619890878E-3</v>
      </c>
      <c r="Q231">
        <f t="shared" si="36"/>
        <v>6.5815832604876334E-3</v>
      </c>
      <c r="R231">
        <f t="shared" si="37"/>
        <v>6.6327705596975761E-3</v>
      </c>
      <c r="T231">
        <f t="shared" si="38"/>
        <v>97.766751873185186</v>
      </c>
      <c r="U231" s="35">
        <f>T231/MAX($T$17:T231)-1</f>
        <v>-4.2019250735269797E-2</v>
      </c>
    </row>
    <row r="232" spans="1:21">
      <c r="A232" s="1">
        <v>40865</v>
      </c>
      <c r="B232">
        <v>10407753</v>
      </c>
      <c r="C232">
        <v>10922277</v>
      </c>
      <c r="D232">
        <v>10156235</v>
      </c>
      <c r="E232">
        <v>9694561</v>
      </c>
      <c r="F232">
        <v>9198015</v>
      </c>
      <c r="G232">
        <v>9445456</v>
      </c>
      <c r="H232">
        <v>9132138</v>
      </c>
      <c r="I232">
        <v>9314023</v>
      </c>
      <c r="K232">
        <f t="shared" si="30"/>
        <v>6.6205031505450762E-5</v>
      </c>
      <c r="L232">
        <f t="shared" si="31"/>
        <v>3.1294475796928012E-4</v>
      </c>
      <c r="M232">
        <f t="shared" si="32"/>
        <v>3.200043809772346E-4</v>
      </c>
      <c r="N232">
        <f t="shared" si="33"/>
        <v>3.1811453320118588E-4</v>
      </c>
      <c r="O232">
        <f t="shared" si="34"/>
        <v>2.109459852115636E-3</v>
      </c>
      <c r="P232">
        <f t="shared" si="35"/>
        <v>2.7363986887027902E-3</v>
      </c>
      <c r="Q232">
        <f t="shared" si="36"/>
        <v>2.7361810449491042E-3</v>
      </c>
      <c r="R232">
        <f t="shared" si="37"/>
        <v>2.7567668419710145E-3</v>
      </c>
      <c r="T232">
        <f t="shared" si="38"/>
        <v>97.905532695638186</v>
      </c>
      <c r="U232" s="35">
        <f>T232/MAX($T$17:T232)-1</f>
        <v>-4.0659388064885116E-2</v>
      </c>
    </row>
    <row r="233" spans="1:21">
      <c r="A233" s="1">
        <v>40868</v>
      </c>
      <c r="B233">
        <v>10408837</v>
      </c>
      <c r="C233">
        <v>10926521</v>
      </c>
      <c r="D233">
        <v>10160273</v>
      </c>
      <c r="E233">
        <v>9698392</v>
      </c>
      <c r="F233">
        <v>9231788</v>
      </c>
      <c r="G233">
        <v>9432653</v>
      </c>
      <c r="H233">
        <v>9120880</v>
      </c>
      <c r="I233">
        <v>9299630</v>
      </c>
      <c r="K233">
        <f t="shared" si="30"/>
        <v>1.0415312507894292E-4</v>
      </c>
      <c r="L233">
        <f t="shared" si="31"/>
        <v>3.8856366671535802E-4</v>
      </c>
      <c r="M233">
        <f t="shared" si="32"/>
        <v>3.9758827951508202E-4</v>
      </c>
      <c r="N233">
        <f t="shared" si="33"/>
        <v>3.9517003400146855E-4</v>
      </c>
      <c r="O233">
        <f t="shared" si="34"/>
        <v>3.6717704852622379E-3</v>
      </c>
      <c r="P233">
        <f t="shared" si="35"/>
        <v>-1.3554665862611781E-3</v>
      </c>
      <c r="Q233">
        <f t="shared" si="36"/>
        <v>-1.2327890796218766E-3</v>
      </c>
      <c r="R233">
        <f t="shared" si="37"/>
        <v>-1.5453043223105922E-3</v>
      </c>
      <c r="T233">
        <f t="shared" si="38"/>
        <v>97.915613117847514</v>
      </c>
      <c r="U233" s="35">
        <f>T233/MAX($T$17:T233)-1</f>
        <v>-4.0560613683656599E-2</v>
      </c>
    </row>
    <row r="234" spans="1:21">
      <c r="A234" s="1">
        <v>40869</v>
      </c>
      <c r="B234">
        <v>10409526</v>
      </c>
      <c r="C234">
        <v>10927142</v>
      </c>
      <c r="D234">
        <v>10150844</v>
      </c>
      <c r="E234">
        <v>9690897</v>
      </c>
      <c r="F234">
        <v>9149069</v>
      </c>
      <c r="G234">
        <v>9352192</v>
      </c>
      <c r="H234">
        <v>9086319</v>
      </c>
      <c r="I234">
        <v>9262395</v>
      </c>
      <c r="K234">
        <f t="shared" si="30"/>
        <v>6.6193754403087723E-5</v>
      </c>
      <c r="L234">
        <f t="shared" si="31"/>
        <v>5.6834192694976693E-5</v>
      </c>
      <c r="M234">
        <f t="shared" si="32"/>
        <v>-9.2802624496413078E-4</v>
      </c>
      <c r="N234">
        <f t="shared" si="33"/>
        <v>-7.7280852330985361E-4</v>
      </c>
      <c r="O234">
        <f t="shared" si="34"/>
        <v>-8.9602360886104071E-3</v>
      </c>
      <c r="P234">
        <f t="shared" si="35"/>
        <v>-8.5300498173737083E-3</v>
      </c>
      <c r="Q234">
        <f t="shared" si="36"/>
        <v>-3.7892177070633082E-3</v>
      </c>
      <c r="R234">
        <f t="shared" si="37"/>
        <v>-4.0039227367110186E-3</v>
      </c>
      <c r="T234">
        <f t="shared" si="38"/>
        <v>97.586846353468331</v>
      </c>
      <c r="U234" s="35">
        <f>T234/MAX($T$17:T234)-1</f>
        <v>-4.3782079317309264E-2</v>
      </c>
    </row>
    <row r="235" spans="1:21">
      <c r="A235" s="1">
        <v>40870</v>
      </c>
      <c r="B235">
        <v>10409624</v>
      </c>
      <c r="C235">
        <v>10927453</v>
      </c>
      <c r="D235">
        <v>10117536</v>
      </c>
      <c r="E235">
        <v>9659190</v>
      </c>
      <c r="F235">
        <v>9225733</v>
      </c>
      <c r="G235">
        <v>9430873</v>
      </c>
      <c r="H235">
        <v>9162983</v>
      </c>
      <c r="I235">
        <v>9341077</v>
      </c>
      <c r="K235">
        <f t="shared" si="30"/>
        <v>9.4144536455509353E-6</v>
      </c>
      <c r="L235">
        <f t="shared" si="31"/>
        <v>2.8461238995580729E-5</v>
      </c>
      <c r="M235">
        <f t="shared" si="32"/>
        <v>-3.2813035054031214E-3</v>
      </c>
      <c r="N235">
        <f t="shared" si="33"/>
        <v>-3.2718333504112573E-3</v>
      </c>
      <c r="O235">
        <f t="shared" si="34"/>
        <v>8.3794318307142124E-3</v>
      </c>
      <c r="P235">
        <f t="shared" si="35"/>
        <v>8.4131078574947171E-3</v>
      </c>
      <c r="Q235">
        <f t="shared" si="36"/>
        <v>8.4373000771820195E-3</v>
      </c>
      <c r="R235">
        <f t="shared" si="37"/>
        <v>8.494779158090271E-3</v>
      </c>
      <c r="T235">
        <f t="shared" si="38"/>
        <v>97.918755780359788</v>
      </c>
      <c r="U235" s="35">
        <f>T235/MAX($T$17:T235)-1</f>
        <v>-4.052981987972526E-2</v>
      </c>
    </row>
    <row r="236" spans="1:21">
      <c r="A236" s="1">
        <v>40871</v>
      </c>
      <c r="B236">
        <v>10410215</v>
      </c>
      <c r="C236">
        <v>10927970</v>
      </c>
      <c r="D236">
        <v>10189516</v>
      </c>
      <c r="E236">
        <v>9763330</v>
      </c>
      <c r="F236">
        <v>9284072</v>
      </c>
      <c r="G236">
        <v>9496655</v>
      </c>
      <c r="H236">
        <v>9242074</v>
      </c>
      <c r="I236">
        <v>9350439</v>
      </c>
      <c r="K236">
        <f t="shared" si="30"/>
        <v>5.6774384934454858E-5</v>
      </c>
      <c r="L236">
        <f t="shared" si="31"/>
        <v>4.7312031449697756E-5</v>
      </c>
      <c r="M236">
        <f t="shared" si="32"/>
        <v>7.1143804183153581E-3</v>
      </c>
      <c r="N236">
        <f t="shared" si="33"/>
        <v>1.0781442336262215E-2</v>
      </c>
      <c r="O236">
        <f t="shared" si="34"/>
        <v>6.3235083868131703E-3</v>
      </c>
      <c r="P236">
        <f t="shared" si="35"/>
        <v>6.9751761051177752E-3</v>
      </c>
      <c r="Q236">
        <f t="shared" si="36"/>
        <v>8.6315777296541718E-3</v>
      </c>
      <c r="R236">
        <f t="shared" si="37"/>
        <v>1.0022398916098574E-3</v>
      </c>
      <c r="T236">
        <f t="shared" si="38"/>
        <v>98.419762128364113</v>
      </c>
      <c r="U236" s="35">
        <f>T236/MAX($T$17:T236)-1</f>
        <v>-3.5620641376279294E-2</v>
      </c>
    </row>
    <row r="237" spans="1:21">
      <c r="A237" s="1">
        <v>40872</v>
      </c>
      <c r="B237">
        <v>10341934</v>
      </c>
      <c r="C237">
        <v>10910708</v>
      </c>
      <c r="D237">
        <v>10134468</v>
      </c>
      <c r="E237">
        <v>9754613</v>
      </c>
      <c r="F237">
        <v>9291635</v>
      </c>
      <c r="G237">
        <v>9504412</v>
      </c>
      <c r="H237">
        <v>9256629</v>
      </c>
      <c r="I237">
        <v>9373548</v>
      </c>
      <c r="K237">
        <f t="shared" si="30"/>
        <v>-6.5590384060271179E-3</v>
      </c>
      <c r="L237">
        <f t="shared" si="31"/>
        <v>-1.579616342284984E-3</v>
      </c>
      <c r="M237">
        <f t="shared" si="32"/>
        <v>-5.4024155808773955E-3</v>
      </c>
      <c r="N237">
        <f t="shared" si="33"/>
        <v>-8.9283062233891375E-4</v>
      </c>
      <c r="O237">
        <f t="shared" si="34"/>
        <v>8.1462099819984424E-4</v>
      </c>
      <c r="P237">
        <f t="shared" si="35"/>
        <v>8.1681392026977662E-4</v>
      </c>
      <c r="Q237">
        <f t="shared" si="36"/>
        <v>1.57486295824949E-3</v>
      </c>
      <c r="R237">
        <f t="shared" si="37"/>
        <v>2.4714347636511924E-3</v>
      </c>
      <c r="T237">
        <f t="shared" si="38"/>
        <v>98.312039628071602</v>
      </c>
      <c r="U237" s="35">
        <f>T237/MAX($T$17:T237)-1</f>
        <v>-3.6676174873768841E-2</v>
      </c>
    </row>
    <row r="238" spans="1:21">
      <c r="A238" s="1">
        <v>40875</v>
      </c>
      <c r="B238">
        <v>10506362</v>
      </c>
      <c r="C238">
        <v>11082610</v>
      </c>
      <c r="D238">
        <v>10101255</v>
      </c>
      <c r="E238">
        <v>9724631</v>
      </c>
      <c r="F238">
        <v>9263115</v>
      </c>
      <c r="G238">
        <v>9475161</v>
      </c>
      <c r="H238">
        <v>9228109</v>
      </c>
      <c r="I238">
        <v>9342529</v>
      </c>
      <c r="K238">
        <f t="shared" si="30"/>
        <v>1.5899153871993477E-2</v>
      </c>
      <c r="L238">
        <f t="shared" si="31"/>
        <v>1.5755347865601399E-2</v>
      </c>
      <c r="M238">
        <f t="shared" si="32"/>
        <v>-3.2772317205007617E-3</v>
      </c>
      <c r="N238">
        <f t="shared" si="33"/>
        <v>-3.0736227054830589E-3</v>
      </c>
      <c r="O238">
        <f t="shared" si="34"/>
        <v>-3.0694275011878824E-3</v>
      </c>
      <c r="P238">
        <f t="shared" si="35"/>
        <v>-3.077623318517797E-3</v>
      </c>
      <c r="Q238">
        <f t="shared" si="36"/>
        <v>-3.0810352235138838E-3</v>
      </c>
      <c r="R238">
        <f t="shared" si="37"/>
        <v>-3.3092058631374321E-3</v>
      </c>
      <c r="T238">
        <f t="shared" si="38"/>
        <v>98.46892543288503</v>
      </c>
      <c r="U238" s="35">
        <f>T238/MAX($T$17:T238)-1</f>
        <v>-3.513890808353004E-2</v>
      </c>
    </row>
    <row r="239" spans="1:21">
      <c r="A239" s="1">
        <v>40876</v>
      </c>
      <c r="B239">
        <v>10473143</v>
      </c>
      <c r="C239">
        <v>11047881</v>
      </c>
      <c r="D239">
        <v>10027350</v>
      </c>
      <c r="E239">
        <v>9665709</v>
      </c>
      <c r="F239">
        <v>9236758</v>
      </c>
      <c r="G239">
        <v>9443775</v>
      </c>
      <c r="H239">
        <v>9219220</v>
      </c>
      <c r="I239">
        <v>9331750</v>
      </c>
      <c r="K239">
        <f t="shared" si="30"/>
        <v>-3.1617985369245538E-3</v>
      </c>
      <c r="L239">
        <f t="shared" si="31"/>
        <v>-3.1336481207946409E-3</v>
      </c>
      <c r="M239">
        <f t="shared" si="32"/>
        <v>-7.3164176134549175E-3</v>
      </c>
      <c r="N239">
        <f t="shared" si="33"/>
        <v>-6.0590473818492585E-3</v>
      </c>
      <c r="O239">
        <f t="shared" si="34"/>
        <v>-2.845371130553831E-3</v>
      </c>
      <c r="P239">
        <f t="shared" si="35"/>
        <v>-3.3124503108706849E-3</v>
      </c>
      <c r="Q239">
        <f t="shared" si="36"/>
        <v>-9.632526013726439E-4</v>
      </c>
      <c r="R239">
        <f t="shared" si="37"/>
        <v>-1.1537561189266521E-3</v>
      </c>
      <c r="T239">
        <f t="shared" si="38"/>
        <v>98.124952037019654</v>
      </c>
      <c r="U239" s="35">
        <f>T239/MAX($T$17:T239)-1</f>
        <v>-3.8509377953754087E-2</v>
      </c>
    </row>
    <row r="240" spans="1:21">
      <c r="A240" s="1">
        <v>40877</v>
      </c>
      <c r="B240">
        <v>10353129</v>
      </c>
      <c r="C240">
        <v>10957225</v>
      </c>
      <c r="D240">
        <v>10012590</v>
      </c>
      <c r="E240">
        <v>9672087</v>
      </c>
      <c r="F240">
        <v>9128962</v>
      </c>
      <c r="G240">
        <v>9331647</v>
      </c>
      <c r="H240">
        <v>9133371</v>
      </c>
      <c r="I240">
        <v>9245470</v>
      </c>
      <c r="K240">
        <f t="shared" si="30"/>
        <v>-1.1459215251811261E-2</v>
      </c>
      <c r="L240">
        <f t="shared" si="31"/>
        <v>-8.2057364665676369E-3</v>
      </c>
      <c r="M240">
        <f t="shared" si="32"/>
        <v>-1.4719741506978856E-3</v>
      </c>
      <c r="N240">
        <f t="shared" si="33"/>
        <v>6.5985847494487437E-4</v>
      </c>
      <c r="O240">
        <f t="shared" si="34"/>
        <v>-1.1670328485384185E-2</v>
      </c>
      <c r="P240">
        <f t="shared" si="35"/>
        <v>-1.1873218072222191E-2</v>
      </c>
      <c r="Q240">
        <f t="shared" si="36"/>
        <v>-9.311959146218407E-3</v>
      </c>
      <c r="R240">
        <f t="shared" si="37"/>
        <v>-9.2458542074101979E-3</v>
      </c>
      <c r="T240">
        <f t="shared" si="38"/>
        <v>97.357388889783252</v>
      </c>
      <c r="U240" s="35">
        <f>T240/MAX($T$17:T240)-1</f>
        <v>-4.6030449328318124E-2</v>
      </c>
    </row>
    <row r="241" spans="1:21">
      <c r="A241" s="1">
        <v>40878</v>
      </c>
      <c r="B241">
        <v>10455189</v>
      </c>
      <c r="C241">
        <v>11064032</v>
      </c>
      <c r="D241">
        <v>10109903</v>
      </c>
      <c r="E241">
        <v>9767027</v>
      </c>
      <c r="F241">
        <v>9095174</v>
      </c>
      <c r="G241">
        <v>9297858</v>
      </c>
      <c r="H241">
        <v>9099583</v>
      </c>
      <c r="I241">
        <v>9206076</v>
      </c>
      <c r="K241">
        <f t="shared" si="30"/>
        <v>9.8578893395417921E-3</v>
      </c>
      <c r="L241">
        <f t="shared" si="31"/>
        <v>9.7476322700318363E-3</v>
      </c>
      <c r="M241">
        <f t="shared" si="32"/>
        <v>9.7190636988031542E-3</v>
      </c>
      <c r="N241">
        <f t="shared" si="33"/>
        <v>9.8158753121224684E-3</v>
      </c>
      <c r="O241">
        <f t="shared" si="34"/>
        <v>-3.7011874953581936E-3</v>
      </c>
      <c r="P241">
        <f t="shared" si="35"/>
        <v>-3.6209042198017682E-3</v>
      </c>
      <c r="Q241">
        <f t="shared" si="36"/>
        <v>-3.6994008017412483E-3</v>
      </c>
      <c r="R241">
        <f t="shared" si="37"/>
        <v>-4.2608974989913895E-3</v>
      </c>
      <c r="T241">
        <f t="shared" si="38"/>
        <v>97.647733822034837</v>
      </c>
      <c r="U241" s="35">
        <f>T241/MAX($T$17:T241)-1</f>
        <v>-4.3185465216496799E-2</v>
      </c>
    </row>
    <row r="242" spans="1:21">
      <c r="A242" s="1">
        <v>40879</v>
      </c>
      <c r="B242">
        <v>10519900</v>
      </c>
      <c r="C242">
        <v>11131753</v>
      </c>
      <c r="D242">
        <v>10171604</v>
      </c>
      <c r="E242">
        <v>9827223</v>
      </c>
      <c r="F242">
        <v>9207004</v>
      </c>
      <c r="G242">
        <v>9409688</v>
      </c>
      <c r="H242">
        <v>9144749</v>
      </c>
      <c r="I242">
        <v>9260491</v>
      </c>
      <c r="K242">
        <f t="shared" si="30"/>
        <v>6.1893668301931104E-3</v>
      </c>
      <c r="L242">
        <f t="shared" si="31"/>
        <v>6.1208246686199619E-3</v>
      </c>
      <c r="M242">
        <f t="shared" si="32"/>
        <v>6.1030259142942356E-3</v>
      </c>
      <c r="N242">
        <f t="shared" si="33"/>
        <v>6.1631855834942684E-3</v>
      </c>
      <c r="O242">
        <f t="shared" si="34"/>
        <v>1.2295531674270332E-2</v>
      </c>
      <c r="P242">
        <f t="shared" si="35"/>
        <v>1.2027501387954054E-2</v>
      </c>
      <c r="Q242">
        <f t="shared" si="36"/>
        <v>4.9635241527001828E-3</v>
      </c>
      <c r="R242">
        <f t="shared" si="37"/>
        <v>5.9107702347884761E-3</v>
      </c>
      <c r="T242">
        <f t="shared" si="38"/>
        <v>98.377329987056314</v>
      </c>
      <c r="U242" s="35">
        <f>T242/MAX($T$17:T242)-1</f>
        <v>-3.603641845533867E-2</v>
      </c>
    </row>
    <row r="243" spans="1:21">
      <c r="A243" s="1">
        <v>40882</v>
      </c>
      <c r="B243">
        <v>10517077</v>
      </c>
      <c r="C243">
        <v>11128799</v>
      </c>
      <c r="D243">
        <v>10168913</v>
      </c>
      <c r="E243">
        <v>9824597</v>
      </c>
      <c r="F243">
        <v>9126466</v>
      </c>
      <c r="G243">
        <v>9324129</v>
      </c>
      <c r="H243">
        <v>9060212</v>
      </c>
      <c r="I243">
        <v>9175727</v>
      </c>
      <c r="K243">
        <f t="shared" si="30"/>
        <v>-2.6834855844637406E-4</v>
      </c>
      <c r="L243">
        <f t="shared" si="31"/>
        <v>-2.653670091314897E-4</v>
      </c>
      <c r="M243">
        <f t="shared" si="32"/>
        <v>-2.6456004382391374E-4</v>
      </c>
      <c r="N243">
        <f t="shared" si="33"/>
        <v>-2.6721689331765663E-4</v>
      </c>
      <c r="O243">
        <f t="shared" si="34"/>
        <v>-8.7474709471180301E-3</v>
      </c>
      <c r="P243">
        <f t="shared" si="35"/>
        <v>-9.092650043232009E-3</v>
      </c>
      <c r="Q243">
        <f t="shared" si="36"/>
        <v>-9.2443215226574171E-3</v>
      </c>
      <c r="R243">
        <f t="shared" si="37"/>
        <v>-9.1532943555584501E-3</v>
      </c>
      <c r="T243">
        <f t="shared" si="38"/>
        <v>97.918605973851498</v>
      </c>
      <c r="U243" s="35">
        <f>T243/MAX($T$17:T243)-1</f>
        <v>-4.0531287779070446E-2</v>
      </c>
    </row>
    <row r="244" spans="1:21">
      <c r="A244" s="1">
        <v>40884</v>
      </c>
      <c r="B244">
        <v>10508500</v>
      </c>
      <c r="C244">
        <v>11119822</v>
      </c>
      <c r="D244">
        <v>10160734</v>
      </c>
      <c r="E244">
        <v>9825001</v>
      </c>
      <c r="F244">
        <v>9057686</v>
      </c>
      <c r="G244">
        <v>9365949</v>
      </c>
      <c r="H244">
        <v>9099811</v>
      </c>
      <c r="I244">
        <v>9165045</v>
      </c>
      <c r="K244">
        <f t="shared" si="30"/>
        <v>-8.1553077913187888E-4</v>
      </c>
      <c r="L244">
        <f t="shared" si="31"/>
        <v>-8.0664589233747641E-4</v>
      </c>
      <c r="M244">
        <f t="shared" si="32"/>
        <v>-8.0431408942138738E-4</v>
      </c>
      <c r="N244">
        <f t="shared" si="33"/>
        <v>4.1121279580114134E-5</v>
      </c>
      <c r="O244">
        <f t="shared" si="34"/>
        <v>-7.5363234794278977E-3</v>
      </c>
      <c r="P244">
        <f t="shared" si="35"/>
        <v>4.4851374321397408E-3</v>
      </c>
      <c r="Q244">
        <f t="shared" si="36"/>
        <v>4.370648280636269E-3</v>
      </c>
      <c r="R244">
        <f t="shared" si="37"/>
        <v>-1.1641584367102498E-3</v>
      </c>
      <c r="T244">
        <f t="shared" si="38"/>
        <v>97.891310358467337</v>
      </c>
      <c r="U244" s="35">
        <f>T244/MAX($T$17:T244)-1</f>
        <v>-4.0798747560400583E-2</v>
      </c>
    </row>
    <row r="245" spans="1:21">
      <c r="A245" s="1">
        <v>40885</v>
      </c>
      <c r="B245">
        <v>10547036</v>
      </c>
      <c r="C245">
        <v>11207863</v>
      </c>
      <c r="D245">
        <v>10253270</v>
      </c>
      <c r="E245">
        <v>9915223</v>
      </c>
      <c r="F245">
        <v>9140968</v>
      </c>
      <c r="G245">
        <v>9440876</v>
      </c>
      <c r="H245">
        <v>9172713</v>
      </c>
      <c r="I245">
        <v>9237947</v>
      </c>
      <c r="K245">
        <f t="shared" si="30"/>
        <v>3.6671266117904722E-3</v>
      </c>
      <c r="L245">
        <f t="shared" si="31"/>
        <v>7.9174828517938334E-3</v>
      </c>
      <c r="M245">
        <f t="shared" si="32"/>
        <v>9.1072160731695551E-3</v>
      </c>
      <c r="N245">
        <f t="shared" si="33"/>
        <v>9.1828998287124541E-3</v>
      </c>
      <c r="O245">
        <f t="shared" si="34"/>
        <v>9.1946221143015539E-3</v>
      </c>
      <c r="P245">
        <f t="shared" si="35"/>
        <v>7.9999367923100362E-3</v>
      </c>
      <c r="Q245">
        <f t="shared" si="36"/>
        <v>8.0113751813086775E-3</v>
      </c>
      <c r="R245">
        <f t="shared" si="37"/>
        <v>7.9543526518419672E-3</v>
      </c>
      <c r="T245">
        <f t="shared" si="38"/>
        <v>98.662632850147659</v>
      </c>
      <c r="U245" s="35">
        <f>T245/MAX($T$17:T245)-1</f>
        <v>-3.3240839740540595E-2</v>
      </c>
    </row>
    <row r="246" spans="1:21">
      <c r="A246" s="1">
        <v>40886</v>
      </c>
      <c r="B246">
        <v>10602606</v>
      </c>
      <c r="C246">
        <v>11266080</v>
      </c>
      <c r="D246">
        <v>10306194</v>
      </c>
      <c r="E246">
        <v>9966824</v>
      </c>
      <c r="F246">
        <v>9188600</v>
      </c>
      <c r="G246">
        <v>9403762</v>
      </c>
      <c r="H246">
        <v>9133529</v>
      </c>
      <c r="I246">
        <v>9216906</v>
      </c>
      <c r="K246">
        <f t="shared" si="30"/>
        <v>5.2687788303746874E-3</v>
      </c>
      <c r="L246">
        <f t="shared" si="31"/>
        <v>5.1942997518794609E-3</v>
      </c>
      <c r="M246">
        <f t="shared" si="32"/>
        <v>5.16167037442683E-3</v>
      </c>
      <c r="N246">
        <f t="shared" si="33"/>
        <v>5.2042198143198437E-3</v>
      </c>
      <c r="O246">
        <f t="shared" si="34"/>
        <v>5.2108266870642961E-3</v>
      </c>
      <c r="P246">
        <f t="shared" si="35"/>
        <v>-3.9312029942983884E-3</v>
      </c>
      <c r="Q246">
        <f t="shared" si="36"/>
        <v>-4.2718005022068795E-3</v>
      </c>
      <c r="R246">
        <f t="shared" si="37"/>
        <v>-2.2776705690127352E-3</v>
      </c>
      <c r="T246">
        <f t="shared" si="38"/>
        <v>98.85452083532563</v>
      </c>
      <c r="U246" s="35">
        <f>T246/MAX($T$17:T246)-1</f>
        <v>-3.1360599349061324E-2</v>
      </c>
    </row>
    <row r="247" spans="1:21">
      <c r="A247" s="1">
        <v>40889</v>
      </c>
      <c r="B247">
        <v>10688718</v>
      </c>
      <c r="C247">
        <v>11356293</v>
      </c>
      <c r="D247">
        <v>10388206</v>
      </c>
      <c r="E247">
        <v>10046786</v>
      </c>
      <c r="F247">
        <v>9262411</v>
      </c>
      <c r="G247">
        <v>9464312</v>
      </c>
      <c r="H247">
        <v>9192480</v>
      </c>
      <c r="I247">
        <v>9319471</v>
      </c>
      <c r="K247">
        <f t="shared" si="30"/>
        <v>8.1217768537282797E-3</v>
      </c>
      <c r="L247">
        <f t="shared" si="31"/>
        <v>8.0074879638702967E-3</v>
      </c>
      <c r="M247">
        <f t="shared" si="32"/>
        <v>7.9575447541546662E-3</v>
      </c>
      <c r="N247">
        <f t="shared" si="33"/>
        <v>8.0228164960072235E-3</v>
      </c>
      <c r="O247">
        <f t="shared" si="34"/>
        <v>8.0328885793266025E-3</v>
      </c>
      <c r="P247">
        <f t="shared" si="35"/>
        <v>6.4389124267500986E-3</v>
      </c>
      <c r="Q247">
        <f t="shared" si="36"/>
        <v>6.4543507772296671E-3</v>
      </c>
      <c r="R247">
        <f t="shared" si="37"/>
        <v>1.1127920801188518E-2</v>
      </c>
      <c r="T247">
        <f t="shared" si="38"/>
        <v>99.647379795986993</v>
      </c>
      <c r="U247" s="35">
        <f>T247/MAX($T$17:T247)-1</f>
        <v>-2.3591663523302886E-2</v>
      </c>
    </row>
    <row r="248" spans="1:21">
      <c r="A248" s="1">
        <v>40890</v>
      </c>
      <c r="B248">
        <v>10665175</v>
      </c>
      <c r="C248">
        <v>11331629</v>
      </c>
      <c r="D248">
        <v>10367938</v>
      </c>
      <c r="E248">
        <v>10048218</v>
      </c>
      <c r="F248">
        <v>9165967</v>
      </c>
      <c r="G248">
        <v>9364688</v>
      </c>
      <c r="H248">
        <v>9094269</v>
      </c>
      <c r="I248">
        <v>9263491</v>
      </c>
      <c r="K248">
        <f t="shared" si="30"/>
        <v>-2.2026027817367844E-3</v>
      </c>
      <c r="L248">
        <f t="shared" si="31"/>
        <v>-2.1718354748332391E-3</v>
      </c>
      <c r="M248">
        <f t="shared" si="32"/>
        <v>-1.9510587294860882E-3</v>
      </c>
      <c r="N248">
        <f t="shared" si="33"/>
        <v>1.4253314443046783E-4</v>
      </c>
      <c r="O248">
        <f t="shared" si="34"/>
        <v>-1.0412407741353769E-2</v>
      </c>
      <c r="P248">
        <f t="shared" si="35"/>
        <v>-1.0526280198708604E-2</v>
      </c>
      <c r="Q248">
        <f t="shared" si="36"/>
        <v>-1.0683841574852471E-2</v>
      </c>
      <c r="R248">
        <f t="shared" si="37"/>
        <v>-6.006778710937577E-3</v>
      </c>
      <c r="T248">
        <f t="shared" si="38"/>
        <v>99.101657531682861</v>
      </c>
      <c r="U248" s="35">
        <f>T248/MAX($T$17:T248)-1</f>
        <v>-2.8938996984136711E-2</v>
      </c>
    </row>
    <row r="249" spans="1:21">
      <c r="A249" s="1">
        <v>40891</v>
      </c>
      <c r="B249">
        <v>10707807</v>
      </c>
      <c r="C249">
        <v>11262090</v>
      </c>
      <c r="D249">
        <v>10327179</v>
      </c>
      <c r="E249">
        <v>10002033</v>
      </c>
      <c r="F249">
        <v>9124180</v>
      </c>
      <c r="G249">
        <v>9317497</v>
      </c>
      <c r="H249">
        <v>9060665</v>
      </c>
      <c r="I249">
        <v>9225716</v>
      </c>
      <c r="K249">
        <f t="shared" si="30"/>
        <v>3.9973089986802268E-3</v>
      </c>
      <c r="L249">
        <f t="shared" si="31"/>
        <v>-6.1367169715845771E-3</v>
      </c>
      <c r="M249">
        <f t="shared" si="32"/>
        <v>-3.9312542185341304E-3</v>
      </c>
      <c r="N249">
        <f t="shared" si="33"/>
        <v>-4.596337380419091E-3</v>
      </c>
      <c r="O249">
        <f t="shared" si="34"/>
        <v>-4.5589297888591895E-3</v>
      </c>
      <c r="P249">
        <f t="shared" si="35"/>
        <v>-5.0392495724363995E-3</v>
      </c>
      <c r="Q249">
        <f t="shared" si="36"/>
        <v>-3.6950743374756234E-3</v>
      </c>
      <c r="R249">
        <f t="shared" si="37"/>
        <v>-4.077836314624772E-3</v>
      </c>
      <c r="T249">
        <f t="shared" si="38"/>
        <v>98.754329887692805</v>
      </c>
      <c r="U249" s="35">
        <f>T249/MAX($T$17:T249)-1</f>
        <v>-3.2342333908549792E-2</v>
      </c>
    </row>
    <row r="250" spans="1:21">
      <c r="A250" s="1">
        <v>40892</v>
      </c>
      <c r="B250">
        <v>10705262</v>
      </c>
      <c r="C250">
        <v>11190802</v>
      </c>
      <c r="D250">
        <v>10325008</v>
      </c>
      <c r="E250">
        <v>9993973</v>
      </c>
      <c r="F250">
        <v>9119382</v>
      </c>
      <c r="G250">
        <v>9328625</v>
      </c>
      <c r="H250">
        <v>9082350</v>
      </c>
      <c r="I250">
        <v>9245608</v>
      </c>
      <c r="K250">
        <f t="shared" si="30"/>
        <v>-2.3767705189303712E-4</v>
      </c>
      <c r="L250">
        <f t="shared" si="31"/>
        <v>-6.3299085693685475E-3</v>
      </c>
      <c r="M250">
        <f t="shared" si="32"/>
        <v>-2.1022197833497902E-4</v>
      </c>
      <c r="N250">
        <f t="shared" si="33"/>
        <v>-8.0583617350593606E-4</v>
      </c>
      <c r="O250">
        <f t="shared" si="34"/>
        <v>-5.2585547413575018E-4</v>
      </c>
      <c r="P250">
        <f t="shared" si="35"/>
        <v>1.1943121634490073E-3</v>
      </c>
      <c r="Q250">
        <f t="shared" si="36"/>
        <v>2.3933121906614119E-3</v>
      </c>
      <c r="R250">
        <f t="shared" si="37"/>
        <v>2.1561470134132676E-3</v>
      </c>
      <c r="T250">
        <f t="shared" si="38"/>
        <v>98.725126653760569</v>
      </c>
      <c r="U250" s="35">
        <f>T250/MAX($T$17:T250)-1</f>
        <v>-3.2628485748386393E-2</v>
      </c>
    </row>
    <row r="251" spans="1:21">
      <c r="A251" s="1">
        <v>40893</v>
      </c>
      <c r="B251">
        <v>10664168</v>
      </c>
      <c r="C251">
        <v>11111827</v>
      </c>
      <c r="D251">
        <v>10344335</v>
      </c>
      <c r="E251">
        <v>10026093</v>
      </c>
      <c r="F251">
        <v>9166314</v>
      </c>
      <c r="G251">
        <v>9376746</v>
      </c>
      <c r="H251">
        <v>9149047</v>
      </c>
      <c r="I251">
        <v>9351383</v>
      </c>
      <c r="K251">
        <f t="shared" si="30"/>
        <v>-3.8386729815673704E-3</v>
      </c>
      <c r="L251">
        <f t="shared" si="31"/>
        <v>-7.0571349577983611E-3</v>
      </c>
      <c r="M251">
        <f t="shared" si="32"/>
        <v>1.8718629564258293E-3</v>
      </c>
      <c r="N251">
        <f t="shared" si="33"/>
        <v>3.2139370398538425E-3</v>
      </c>
      <c r="O251">
        <f t="shared" si="34"/>
        <v>5.1464013679873855E-3</v>
      </c>
      <c r="P251">
        <f t="shared" si="35"/>
        <v>5.1584236690831453E-3</v>
      </c>
      <c r="Q251">
        <f t="shared" si="36"/>
        <v>7.3435839843212225E-3</v>
      </c>
      <c r="R251">
        <f t="shared" si="37"/>
        <v>1.144056724014253E-2</v>
      </c>
      <c r="T251">
        <f t="shared" si="38"/>
        <v>99.01240404071153</v>
      </c>
      <c r="U251" s="35">
        <f>T251/MAX($T$17:T251)-1</f>
        <v>-2.9813559394332279E-2</v>
      </c>
    </row>
    <row r="252" spans="1:21">
      <c r="A252" s="1">
        <v>40896</v>
      </c>
      <c r="B252">
        <v>10691211</v>
      </c>
      <c r="C252">
        <v>11140072</v>
      </c>
      <c r="D252">
        <v>10370777</v>
      </c>
      <c r="E252">
        <v>10051332</v>
      </c>
      <c r="F252">
        <v>9189751</v>
      </c>
      <c r="G252">
        <v>9400784</v>
      </c>
      <c r="H252">
        <v>9172484</v>
      </c>
      <c r="I252">
        <v>9352595</v>
      </c>
      <c r="K252">
        <f t="shared" si="30"/>
        <v>2.5358752787840722E-3</v>
      </c>
      <c r="L252">
        <f t="shared" si="31"/>
        <v>2.5418862262704955E-3</v>
      </c>
      <c r="M252">
        <f t="shared" si="32"/>
        <v>2.556181716852679E-3</v>
      </c>
      <c r="N252">
        <f t="shared" si="33"/>
        <v>2.5173315268469665E-3</v>
      </c>
      <c r="O252">
        <f t="shared" si="34"/>
        <v>2.5568620058182834E-3</v>
      </c>
      <c r="P252">
        <f t="shared" si="35"/>
        <v>2.5635758929589691E-3</v>
      </c>
      <c r="Q252">
        <f t="shared" si="36"/>
        <v>2.5616875724869814E-3</v>
      </c>
      <c r="R252">
        <f t="shared" si="37"/>
        <v>1.2960649777693511E-4</v>
      </c>
      <c r="T252">
        <f t="shared" si="38"/>
        <v>99.23472410057758</v>
      </c>
      <c r="U252" s="35">
        <f>T252/MAX($T$17:T252)-1</f>
        <v>-2.7635126200568072E-2</v>
      </c>
    </row>
    <row r="253" spans="1:21">
      <c r="A253" s="1">
        <v>40897</v>
      </c>
      <c r="B253">
        <v>10740411</v>
      </c>
      <c r="C253">
        <v>11191458</v>
      </c>
      <c r="D253">
        <v>10418883</v>
      </c>
      <c r="E253">
        <v>9972536</v>
      </c>
      <c r="F253">
        <v>9140931</v>
      </c>
      <c r="G253">
        <v>9281757</v>
      </c>
      <c r="H253">
        <v>9059297</v>
      </c>
      <c r="I253">
        <v>9274333</v>
      </c>
      <c r="K253">
        <f t="shared" si="30"/>
        <v>4.601910859302949E-3</v>
      </c>
      <c r="L253">
        <f t="shared" si="31"/>
        <v>4.6127170452758826E-3</v>
      </c>
      <c r="M253">
        <f t="shared" si="32"/>
        <v>4.6386109738931758E-3</v>
      </c>
      <c r="N253">
        <f t="shared" si="33"/>
        <v>-7.8393590023689841E-3</v>
      </c>
      <c r="O253">
        <f t="shared" si="34"/>
        <v>-5.312439912680933E-3</v>
      </c>
      <c r="P253">
        <f t="shared" si="35"/>
        <v>-1.2661390794640126E-2</v>
      </c>
      <c r="Q253">
        <f t="shared" si="36"/>
        <v>-1.23398416394076E-2</v>
      </c>
      <c r="R253">
        <f t="shared" si="37"/>
        <v>-8.3679449393456729E-3</v>
      </c>
      <c r="T253">
        <f t="shared" si="38"/>
        <v>98.829502361969006</v>
      </c>
      <c r="U253" s="35">
        <f>T253/MAX($T$17:T253)-1</f>
        <v>-3.1605746246062938E-2</v>
      </c>
    </row>
    <row r="254" spans="1:21">
      <c r="A254" s="1">
        <v>40898</v>
      </c>
      <c r="B254">
        <v>10721369</v>
      </c>
      <c r="C254">
        <v>11234138</v>
      </c>
      <c r="D254">
        <v>10458392</v>
      </c>
      <c r="E254">
        <v>10054900</v>
      </c>
      <c r="F254">
        <v>9217549</v>
      </c>
      <c r="G254">
        <v>9358375</v>
      </c>
      <c r="H254">
        <v>9133999</v>
      </c>
      <c r="I254">
        <v>9350951</v>
      </c>
      <c r="K254">
        <f t="shared" si="30"/>
        <v>-1.7729302910288736E-3</v>
      </c>
      <c r="L254">
        <f t="shared" si="31"/>
        <v>3.8136228541445494E-3</v>
      </c>
      <c r="M254">
        <f t="shared" si="32"/>
        <v>3.7920571715797102E-3</v>
      </c>
      <c r="N254">
        <f t="shared" si="33"/>
        <v>8.2590827448505433E-3</v>
      </c>
      <c r="O254">
        <f t="shared" si="34"/>
        <v>8.3818595720719369E-3</v>
      </c>
      <c r="P254">
        <f t="shared" si="35"/>
        <v>8.2546871244313369E-3</v>
      </c>
      <c r="Q254">
        <f t="shared" si="36"/>
        <v>8.2458936935172478E-3</v>
      </c>
      <c r="R254">
        <f t="shared" si="37"/>
        <v>8.2612949092943921E-3</v>
      </c>
      <c r="T254">
        <f t="shared" si="38"/>
        <v>99.413035819140248</v>
      </c>
      <c r="U254" s="35">
        <f>T254/MAX($T$17:T254)-1</f>
        <v>-2.5887914694831204E-2</v>
      </c>
    </row>
    <row r="255" spans="1:21">
      <c r="A255" s="1">
        <v>40899</v>
      </c>
      <c r="B255">
        <v>10754588</v>
      </c>
      <c r="C255">
        <v>11258135</v>
      </c>
      <c r="D255">
        <v>10480890</v>
      </c>
      <c r="E255">
        <v>10017483</v>
      </c>
      <c r="F255">
        <v>9223755</v>
      </c>
      <c r="G255">
        <v>9369456</v>
      </c>
      <c r="H255">
        <v>9144803</v>
      </c>
      <c r="I255">
        <v>9371872</v>
      </c>
      <c r="K255">
        <f t="shared" si="30"/>
        <v>3.0983916326356997E-3</v>
      </c>
      <c r="L255">
        <f t="shared" si="31"/>
        <v>2.1360784423334334E-3</v>
      </c>
      <c r="M255">
        <f t="shared" si="32"/>
        <v>2.1511911200116085E-3</v>
      </c>
      <c r="N255">
        <f t="shared" si="33"/>
        <v>-3.721270226456741E-3</v>
      </c>
      <c r="O255">
        <f t="shared" si="34"/>
        <v>6.7328093400975675E-4</v>
      </c>
      <c r="P255">
        <f t="shared" si="35"/>
        <v>1.1840730896122142E-3</v>
      </c>
      <c r="Q255">
        <f t="shared" si="36"/>
        <v>1.182833499324909E-3</v>
      </c>
      <c r="R255">
        <f t="shared" si="37"/>
        <v>2.2373125471408795E-3</v>
      </c>
      <c r="T255">
        <f t="shared" si="38"/>
        <v>99.524153385904299</v>
      </c>
      <c r="U255" s="35">
        <f>T255/MAX($T$17:T255)-1</f>
        <v>-2.4799114179057002E-2</v>
      </c>
    </row>
    <row r="256" spans="1:21">
      <c r="A256" s="1">
        <v>40900</v>
      </c>
      <c r="B256">
        <v>10748781</v>
      </c>
      <c r="C256">
        <v>11265165</v>
      </c>
      <c r="D256">
        <v>10454200</v>
      </c>
      <c r="E256">
        <v>9964776</v>
      </c>
      <c r="F256">
        <v>9196037</v>
      </c>
      <c r="G256">
        <v>9341028</v>
      </c>
      <c r="H256">
        <v>9140041</v>
      </c>
      <c r="I256">
        <v>9366988</v>
      </c>
      <c r="K256">
        <f t="shared" si="30"/>
        <v>-5.3995559848507568E-4</v>
      </c>
      <c r="L256">
        <f t="shared" si="31"/>
        <v>6.2443735130202072E-4</v>
      </c>
      <c r="M256">
        <f t="shared" si="32"/>
        <v>-2.5465394637287364E-3</v>
      </c>
      <c r="N256">
        <f t="shared" si="33"/>
        <v>-5.2615013172470082E-3</v>
      </c>
      <c r="O256">
        <f t="shared" si="34"/>
        <v>-3.0050668084744547E-3</v>
      </c>
      <c r="P256">
        <f t="shared" si="35"/>
        <v>-3.0341142538051757E-3</v>
      </c>
      <c r="Q256">
        <f t="shared" si="36"/>
        <v>-5.2073292338827848E-4</v>
      </c>
      <c r="R256">
        <f t="shared" si="37"/>
        <v>-5.2113387805552414E-4</v>
      </c>
      <c r="T256">
        <f t="shared" si="38"/>
        <v>99.339976390013589</v>
      </c>
      <c r="U256" s="35">
        <f>T256/MAX($T$17:T256)-1</f>
        <v>-2.6603797398456197E-2</v>
      </c>
    </row>
    <row r="257" spans="1:21">
      <c r="A257" s="1">
        <v>40903</v>
      </c>
      <c r="B257">
        <v>10822536</v>
      </c>
      <c r="C257">
        <v>11295828</v>
      </c>
      <c r="D257">
        <v>10413877</v>
      </c>
      <c r="E257">
        <v>9926238</v>
      </c>
      <c r="F257">
        <v>9170817</v>
      </c>
      <c r="G257">
        <v>9314155</v>
      </c>
      <c r="H257">
        <v>9113836</v>
      </c>
      <c r="I257">
        <v>9340115</v>
      </c>
      <c r="K257">
        <f t="shared" si="30"/>
        <v>6.8617083183664107E-3</v>
      </c>
      <c r="L257">
        <f t="shared" si="31"/>
        <v>2.7219308372314899E-3</v>
      </c>
      <c r="M257">
        <f t="shared" si="32"/>
        <v>-3.8571100610280684E-3</v>
      </c>
      <c r="N257">
        <f t="shared" si="33"/>
        <v>-3.867422609399318E-3</v>
      </c>
      <c r="O257">
        <f t="shared" si="34"/>
        <v>-2.7424857033524486E-3</v>
      </c>
      <c r="P257">
        <f t="shared" si="35"/>
        <v>-2.8768782193994147E-3</v>
      </c>
      <c r="Q257">
        <f t="shared" si="36"/>
        <v>-2.8670549727293215E-3</v>
      </c>
      <c r="R257">
        <f t="shared" si="37"/>
        <v>-2.8689051379162667E-3</v>
      </c>
      <c r="T257">
        <f t="shared" si="38"/>
        <v>99.222057136634177</v>
      </c>
      <c r="U257" s="35">
        <f>T257/MAX($T$17:T257)-1</f>
        <v>-2.7759245161021462E-2</v>
      </c>
    </row>
    <row r="258" spans="1:21">
      <c r="A258" s="1">
        <v>40904</v>
      </c>
      <c r="B258">
        <v>10821723</v>
      </c>
      <c r="C258">
        <v>11298252</v>
      </c>
      <c r="D258">
        <v>10394324</v>
      </c>
      <c r="E258">
        <v>9907573</v>
      </c>
      <c r="F258">
        <v>9153930</v>
      </c>
      <c r="G258">
        <v>9296823</v>
      </c>
      <c r="H258">
        <v>9063204</v>
      </c>
      <c r="I258">
        <v>9341347</v>
      </c>
      <c r="K258">
        <f t="shared" si="30"/>
        <v>-7.5121025238433781E-5</v>
      </c>
      <c r="L258">
        <f t="shared" si="31"/>
        <v>2.1459250264777019E-4</v>
      </c>
      <c r="M258">
        <f t="shared" si="32"/>
        <v>-1.8775908338459768E-3</v>
      </c>
      <c r="N258">
        <f t="shared" si="33"/>
        <v>-1.8803699850840072E-3</v>
      </c>
      <c r="O258">
        <f t="shared" si="34"/>
        <v>-1.8413844698896842E-3</v>
      </c>
      <c r="P258">
        <f t="shared" si="35"/>
        <v>-1.8608236603320227E-3</v>
      </c>
      <c r="Q258">
        <f t="shared" si="36"/>
        <v>-5.5555092279474527E-3</v>
      </c>
      <c r="R258">
        <f t="shared" si="37"/>
        <v>1.3190415749697593E-4</v>
      </c>
      <c r="T258">
        <f t="shared" si="38"/>
        <v>99.063992647258175</v>
      </c>
      <c r="U258" s="35">
        <f>T258/MAX($T$17:T258)-1</f>
        <v>-2.9308061451461254E-2</v>
      </c>
    </row>
    <row r="259" spans="1:21">
      <c r="A259" s="1">
        <v>40905</v>
      </c>
      <c r="B259">
        <v>10798310</v>
      </c>
      <c r="C259">
        <v>11336284</v>
      </c>
      <c r="D259">
        <v>10381302</v>
      </c>
      <c r="E259">
        <v>9895143</v>
      </c>
      <c r="F259">
        <v>9143541</v>
      </c>
      <c r="G259">
        <v>9285281</v>
      </c>
      <c r="H259">
        <v>9075742</v>
      </c>
      <c r="I259">
        <v>9354222</v>
      </c>
      <c r="K259">
        <f t="shared" si="30"/>
        <v>-2.1635186929105377E-3</v>
      </c>
      <c r="L259">
        <f t="shared" si="31"/>
        <v>3.3661844327776969E-3</v>
      </c>
      <c r="M259">
        <f t="shared" si="32"/>
        <v>-1.2527991238294733E-3</v>
      </c>
      <c r="N259">
        <f t="shared" si="33"/>
        <v>-1.2545958530914003E-3</v>
      </c>
      <c r="O259">
        <f t="shared" si="34"/>
        <v>-1.1349223776017103E-3</v>
      </c>
      <c r="P259">
        <f t="shared" si="35"/>
        <v>-1.2414993810251351E-3</v>
      </c>
      <c r="Q259">
        <f t="shared" si="36"/>
        <v>1.383395982259783E-3</v>
      </c>
      <c r="R259">
        <f t="shared" si="37"/>
        <v>1.3782808839024607E-3</v>
      </c>
      <c r="T259">
        <f t="shared" si="38"/>
        <v>99.052606799957431</v>
      </c>
      <c r="U259" s="35">
        <f>T259/MAX($T$17:T259)-1</f>
        <v>-2.9419627217114663E-2</v>
      </c>
    </row>
    <row r="260" spans="1:21">
      <c r="A260" s="1">
        <v>40906</v>
      </c>
      <c r="B260">
        <v>10869161</v>
      </c>
      <c r="C260">
        <v>11410216</v>
      </c>
      <c r="D260">
        <v>10449073</v>
      </c>
      <c r="E260">
        <v>9959834</v>
      </c>
      <c r="F260">
        <v>9203611</v>
      </c>
      <c r="G260">
        <v>9345351</v>
      </c>
      <c r="H260">
        <v>9054245</v>
      </c>
      <c r="I260">
        <v>9332173</v>
      </c>
      <c r="K260">
        <f t="shared" si="30"/>
        <v>6.5613045004264681E-3</v>
      </c>
      <c r="L260">
        <f t="shared" si="31"/>
        <v>6.521713817332131E-3</v>
      </c>
      <c r="M260">
        <f t="shared" si="32"/>
        <v>6.5281792206797196E-3</v>
      </c>
      <c r="N260">
        <f t="shared" si="33"/>
        <v>6.5376518560671393E-3</v>
      </c>
      <c r="O260">
        <f t="shared" si="34"/>
        <v>6.5696648595987561E-3</v>
      </c>
      <c r="P260">
        <f t="shared" si="35"/>
        <v>6.4693787942442516E-3</v>
      </c>
      <c r="Q260">
        <f t="shared" si="36"/>
        <v>-2.3686217611739169E-3</v>
      </c>
      <c r="R260">
        <f t="shared" si="37"/>
        <v>-2.3571174599020805E-3</v>
      </c>
      <c r="T260">
        <f t="shared" si="38"/>
        <v>99.479302571523988</v>
      </c>
      <c r="U260" s="35">
        <f>T260/MAX($T$17:T260)-1</f>
        <v>-2.523859095354275E-2</v>
      </c>
    </row>
    <row r="261" spans="1:21">
      <c r="A261" s="1">
        <v>40907</v>
      </c>
      <c r="B261">
        <v>10955957</v>
      </c>
      <c r="C261">
        <v>11502672</v>
      </c>
      <c r="D261">
        <v>10397845</v>
      </c>
      <c r="E261">
        <v>9923340</v>
      </c>
      <c r="F261">
        <v>9174840</v>
      </c>
      <c r="G261">
        <v>9324273</v>
      </c>
      <c r="H261">
        <v>9033694</v>
      </c>
      <c r="I261">
        <v>9311095</v>
      </c>
      <c r="K261">
        <f t="shared" si="30"/>
        <v>7.9855289658512518E-3</v>
      </c>
      <c r="L261">
        <f t="shared" si="31"/>
        <v>8.1029140903203789E-3</v>
      </c>
      <c r="M261">
        <f t="shared" si="32"/>
        <v>-4.9026358606165665E-3</v>
      </c>
      <c r="N261">
        <f t="shared" si="33"/>
        <v>-3.6641172935211186E-3</v>
      </c>
      <c r="O261">
        <f t="shared" si="34"/>
        <v>-3.1260556318601918E-3</v>
      </c>
      <c r="P261">
        <f t="shared" si="35"/>
        <v>-2.2554530054569311E-3</v>
      </c>
      <c r="Q261">
        <f t="shared" si="36"/>
        <v>-2.2697640719905321E-3</v>
      </c>
      <c r="R261">
        <f t="shared" si="37"/>
        <v>-2.2586379399525125E-3</v>
      </c>
      <c r="T261">
        <f t="shared" si="38"/>
        <v>99.449605254733868</v>
      </c>
      <c r="U261" s="35">
        <f>T261/MAX($T$17:T261)-1</f>
        <v>-2.5529584131127825E-2</v>
      </c>
    </row>
    <row r="262" spans="1:21">
      <c r="A262" s="1">
        <v>40910</v>
      </c>
      <c r="B262">
        <v>10936676</v>
      </c>
      <c r="C262">
        <v>11482133</v>
      </c>
      <c r="D262">
        <v>10376143</v>
      </c>
      <c r="E262">
        <v>9907813</v>
      </c>
      <c r="F262">
        <v>9160397</v>
      </c>
      <c r="G262">
        <v>9338195</v>
      </c>
      <c r="H262">
        <v>9036977</v>
      </c>
      <c r="I262">
        <v>9314463</v>
      </c>
      <c r="K262">
        <f t="shared" si="30"/>
        <v>-1.75986451936605E-3</v>
      </c>
      <c r="L262">
        <f t="shared" si="31"/>
        <v>-1.7855851231783904E-3</v>
      </c>
      <c r="M262">
        <f t="shared" si="32"/>
        <v>-2.0871632535395257E-3</v>
      </c>
      <c r="N262">
        <f t="shared" si="33"/>
        <v>-1.5646949514981356E-3</v>
      </c>
      <c r="O262">
        <f t="shared" si="34"/>
        <v>-1.5741963892558219E-3</v>
      </c>
      <c r="P262">
        <f t="shared" si="35"/>
        <v>1.4930922764702093E-3</v>
      </c>
      <c r="Q262">
        <f t="shared" si="36"/>
        <v>3.6341722444888092E-4</v>
      </c>
      <c r="R262">
        <f t="shared" si="37"/>
        <v>3.6171900297432558E-4</v>
      </c>
      <c r="T262">
        <f t="shared" si="38"/>
        <v>99.36814016913803</v>
      </c>
      <c r="U262" s="35">
        <f>T262/MAX($T$17:T262)-1</f>
        <v>-2.6327830797226004E-2</v>
      </c>
    </row>
    <row r="263" spans="1:21">
      <c r="A263" s="1">
        <v>40911</v>
      </c>
      <c r="B263">
        <v>10941198</v>
      </c>
      <c r="C263">
        <v>11485426</v>
      </c>
      <c r="D263">
        <v>10439093</v>
      </c>
      <c r="E263">
        <v>9967903</v>
      </c>
      <c r="F263">
        <v>9216194</v>
      </c>
      <c r="G263">
        <v>9430610</v>
      </c>
      <c r="H263">
        <v>9127082</v>
      </c>
      <c r="I263">
        <v>9406878</v>
      </c>
      <c r="K263">
        <f t="shared" si="30"/>
        <v>4.1347114973500076E-4</v>
      </c>
      <c r="L263">
        <f t="shared" si="31"/>
        <v>2.8679340328152669E-4</v>
      </c>
      <c r="M263">
        <f t="shared" si="32"/>
        <v>6.0668015080362903E-3</v>
      </c>
      <c r="N263">
        <f t="shared" si="33"/>
        <v>6.0649105912677914E-3</v>
      </c>
      <c r="O263">
        <f t="shared" si="34"/>
        <v>6.091111553353068E-3</v>
      </c>
      <c r="P263">
        <f t="shared" si="35"/>
        <v>9.8964521516202719E-3</v>
      </c>
      <c r="Q263">
        <f t="shared" si="36"/>
        <v>9.9707014856849074E-3</v>
      </c>
      <c r="R263">
        <f t="shared" si="37"/>
        <v>9.9216669817681069E-3</v>
      </c>
      <c r="T263">
        <f t="shared" si="38"/>
        <v>99.973191642138488</v>
      </c>
      <c r="U263" s="35">
        <f>T263/MAX($T$17:T263)-1</f>
        <v>-2.0399152055801228E-2</v>
      </c>
    </row>
    <row r="264" spans="1:21">
      <c r="A264" s="1">
        <v>40912</v>
      </c>
      <c r="B264">
        <v>10922210</v>
      </c>
      <c r="C264">
        <v>11465630</v>
      </c>
      <c r="D264">
        <v>10421317</v>
      </c>
      <c r="E264">
        <v>9950935</v>
      </c>
      <c r="F264">
        <v>9188719</v>
      </c>
      <c r="G264">
        <v>9418086</v>
      </c>
      <c r="H264">
        <v>9048399</v>
      </c>
      <c r="I264">
        <v>9343381</v>
      </c>
      <c r="K264">
        <f t="shared" si="30"/>
        <v>-1.7354589506560769E-3</v>
      </c>
      <c r="L264">
        <f t="shared" si="31"/>
        <v>-1.7235755991984458E-3</v>
      </c>
      <c r="M264">
        <f t="shared" si="32"/>
        <v>-1.702829929765004E-3</v>
      </c>
      <c r="N264">
        <f t="shared" si="33"/>
        <v>-1.7022637559775955E-3</v>
      </c>
      <c r="O264">
        <f t="shared" si="34"/>
        <v>-2.9811655440412643E-3</v>
      </c>
      <c r="P264">
        <f t="shared" si="35"/>
        <v>-1.3280158971689104E-3</v>
      </c>
      <c r="Q264">
        <f t="shared" si="36"/>
        <v>-8.6208275547431379E-3</v>
      </c>
      <c r="R264">
        <f t="shared" si="37"/>
        <v>-6.7500609660293698E-3</v>
      </c>
      <c r="T264">
        <f t="shared" si="38"/>
        <v>99.641478115464295</v>
      </c>
      <c r="U264" s="35">
        <f>T264/MAX($T$17:T264)-1</f>
        <v>-2.3649491938594669E-2</v>
      </c>
    </row>
    <row r="265" spans="1:21">
      <c r="A265" s="1">
        <v>40913</v>
      </c>
      <c r="B265">
        <v>10929805</v>
      </c>
      <c r="C265">
        <v>11473549</v>
      </c>
      <c r="D265">
        <v>10427428</v>
      </c>
      <c r="E265">
        <v>9967373</v>
      </c>
      <c r="F265">
        <v>9166293</v>
      </c>
      <c r="G265">
        <v>9395069</v>
      </c>
      <c r="H265">
        <v>9025972</v>
      </c>
      <c r="I265">
        <v>9320364</v>
      </c>
      <c r="K265">
        <f t="shared" si="30"/>
        <v>6.953720904467886E-4</v>
      </c>
      <c r="L265">
        <f t="shared" si="31"/>
        <v>6.9067290676572135E-4</v>
      </c>
      <c r="M265">
        <f t="shared" si="32"/>
        <v>5.8639421485784382E-4</v>
      </c>
      <c r="N265">
        <f t="shared" si="33"/>
        <v>1.6519050722370032E-3</v>
      </c>
      <c r="O265">
        <f t="shared" si="34"/>
        <v>-2.4406013504167934E-3</v>
      </c>
      <c r="P265">
        <f t="shared" si="35"/>
        <v>-2.4439148251566012E-3</v>
      </c>
      <c r="Q265">
        <f t="shared" si="36"/>
        <v>-2.4785600192918089E-3</v>
      </c>
      <c r="R265">
        <f t="shared" si="37"/>
        <v>-2.4634551454125742E-3</v>
      </c>
      <c r="T265">
        <f t="shared" si="38"/>
        <v>99.564228729738602</v>
      </c>
      <c r="U265" s="35">
        <f>T265/MAX($T$17:T265)-1</f>
        <v>-2.4406430498993381E-2</v>
      </c>
    </row>
    <row r="266" spans="1:21">
      <c r="A266" s="1">
        <v>40914</v>
      </c>
      <c r="B266">
        <v>10805983</v>
      </c>
      <c r="C266">
        <v>11366559</v>
      </c>
      <c r="D266">
        <v>10341621</v>
      </c>
      <c r="E266">
        <v>9885486</v>
      </c>
      <c r="F266">
        <v>9132827</v>
      </c>
      <c r="G266">
        <v>9360734</v>
      </c>
      <c r="H266">
        <v>9061759</v>
      </c>
      <c r="I266">
        <v>9360707</v>
      </c>
      <c r="K266">
        <f t="shared" si="30"/>
        <v>-1.1328838895112936E-2</v>
      </c>
      <c r="L266">
        <f t="shared" si="31"/>
        <v>-9.3249264024584111E-3</v>
      </c>
      <c r="M266">
        <f t="shared" si="32"/>
        <v>-8.2289707490668107E-3</v>
      </c>
      <c r="N266">
        <f t="shared" si="33"/>
        <v>-8.2155047272737258E-3</v>
      </c>
      <c r="O266">
        <f t="shared" si="34"/>
        <v>-3.6509851910691005E-3</v>
      </c>
      <c r="P266">
        <f t="shared" si="35"/>
        <v>-3.6545766720819106E-3</v>
      </c>
      <c r="Q266">
        <f t="shared" si="36"/>
        <v>3.9648915374432825E-3</v>
      </c>
      <c r="R266">
        <f t="shared" si="37"/>
        <v>4.3284790164848097E-3</v>
      </c>
      <c r="T266">
        <f t="shared" si="38"/>
        <v>99.114815314806734</v>
      </c>
      <c r="U266" s="35">
        <f>T266/MAX($T$17:T266)-1</f>
        <v>-2.8810068665519495E-2</v>
      </c>
    </row>
    <row r="267" spans="1:21">
      <c r="A267" s="1">
        <v>40915</v>
      </c>
      <c r="B267">
        <v>10792348</v>
      </c>
      <c r="C267">
        <v>11352015</v>
      </c>
      <c r="D267">
        <v>10328592</v>
      </c>
      <c r="E267">
        <v>9873063</v>
      </c>
      <c r="F267">
        <v>9121313</v>
      </c>
      <c r="G267">
        <v>9348917</v>
      </c>
      <c r="H267">
        <v>9055234</v>
      </c>
      <c r="I267">
        <v>9353839</v>
      </c>
      <c r="K267">
        <f t="shared" si="30"/>
        <v>-1.2618009856206758E-3</v>
      </c>
      <c r="L267">
        <f t="shared" si="31"/>
        <v>-1.2795429117994361E-3</v>
      </c>
      <c r="M267">
        <f t="shared" si="32"/>
        <v>-1.2598605189650947E-3</v>
      </c>
      <c r="N267">
        <f t="shared" si="33"/>
        <v>-1.2566908698267154E-3</v>
      </c>
      <c r="O267">
        <f t="shared" si="34"/>
        <v>-1.2607268264251958E-3</v>
      </c>
      <c r="P267">
        <f t="shared" si="35"/>
        <v>-1.2624010040238609E-3</v>
      </c>
      <c r="Q267">
        <f t="shared" si="36"/>
        <v>-7.2005887598647345E-4</v>
      </c>
      <c r="R267">
        <f t="shared" si="37"/>
        <v>-7.3370526392935176E-4</v>
      </c>
      <c r="T267">
        <f t="shared" si="38"/>
        <v>99.002880156013703</v>
      </c>
      <c r="U267" s="35">
        <f>T267/MAX($T$17:T267)-1</f>
        <v>-2.9906880467436725E-2</v>
      </c>
    </row>
    <row r="268" spans="1:21">
      <c r="A268" s="1">
        <v>40917</v>
      </c>
      <c r="B268">
        <v>10667052</v>
      </c>
      <c r="C268">
        <v>11219654</v>
      </c>
      <c r="D268">
        <v>10194814</v>
      </c>
      <c r="E268">
        <v>9745419</v>
      </c>
      <c r="F268">
        <v>9016953</v>
      </c>
      <c r="G268">
        <v>9239427</v>
      </c>
      <c r="H268">
        <v>8971208</v>
      </c>
      <c r="I268">
        <v>9266533</v>
      </c>
      <c r="K268">
        <f t="shared" si="30"/>
        <v>-1.1609707174008888E-2</v>
      </c>
      <c r="L268">
        <f t="shared" si="31"/>
        <v>-1.1659692133951571E-2</v>
      </c>
      <c r="M268">
        <f t="shared" si="32"/>
        <v>-1.2952201035726807E-2</v>
      </c>
      <c r="N268">
        <f t="shared" si="33"/>
        <v>-1.2928510635453305E-2</v>
      </c>
      <c r="O268">
        <f t="shared" si="34"/>
        <v>-1.144133525513269E-2</v>
      </c>
      <c r="P268">
        <f t="shared" si="35"/>
        <v>-1.1711516959664992E-2</v>
      </c>
      <c r="Q268">
        <f t="shared" si="36"/>
        <v>-9.2792742849052701E-3</v>
      </c>
      <c r="R268">
        <f t="shared" si="37"/>
        <v>-9.3337077963390191E-3</v>
      </c>
      <c r="T268">
        <f t="shared" si="38"/>
        <v>97.877762601720008</v>
      </c>
      <c r="U268" s="35">
        <f>T268/MAX($T$17:T268)-1</f>
        <v>-4.0931497088343316E-2</v>
      </c>
    </row>
    <row r="269" spans="1:21">
      <c r="A269" s="1">
        <v>40918</v>
      </c>
      <c r="B269">
        <v>10647829</v>
      </c>
      <c r="C269">
        <v>11201098</v>
      </c>
      <c r="D269">
        <v>10285040</v>
      </c>
      <c r="E269">
        <v>9831448</v>
      </c>
      <c r="F269">
        <v>9096688</v>
      </c>
      <c r="G269">
        <v>9321260</v>
      </c>
      <c r="H269">
        <v>9050942</v>
      </c>
      <c r="I269">
        <v>9348366</v>
      </c>
      <c r="K269">
        <f t="shared" si="30"/>
        <v>-1.8020911494571745E-3</v>
      </c>
      <c r="L269">
        <f t="shared" si="31"/>
        <v>-1.6538834441774952E-3</v>
      </c>
      <c r="M269">
        <f t="shared" si="32"/>
        <v>8.8501859867182731E-3</v>
      </c>
      <c r="N269">
        <f t="shared" si="33"/>
        <v>8.8276348097500179E-3</v>
      </c>
      <c r="O269">
        <f t="shared" si="34"/>
        <v>8.8427875802390421E-3</v>
      </c>
      <c r="P269">
        <f t="shared" si="35"/>
        <v>8.8569345263509458E-3</v>
      </c>
      <c r="Q269">
        <f t="shared" si="36"/>
        <v>8.8877662852093753E-3</v>
      </c>
      <c r="R269">
        <f t="shared" si="37"/>
        <v>8.8310266633702117E-3</v>
      </c>
      <c r="T269">
        <f t="shared" si="38"/>
        <v>98.485098538554311</v>
      </c>
      <c r="U269" s="35">
        <f>T269/MAX($T$17:T269)-1</f>
        <v>-3.4980433718880044E-2</v>
      </c>
    </row>
    <row r="270" spans="1:21">
      <c r="A270" s="1">
        <v>40919</v>
      </c>
      <c r="B270">
        <v>10648274</v>
      </c>
      <c r="C270">
        <v>11201572</v>
      </c>
      <c r="D270">
        <v>10287103</v>
      </c>
      <c r="E270">
        <v>9833415</v>
      </c>
      <c r="F270">
        <v>9098511</v>
      </c>
      <c r="G270">
        <v>9323131</v>
      </c>
      <c r="H270">
        <v>9045377</v>
      </c>
      <c r="I270">
        <v>9342655</v>
      </c>
      <c r="K270">
        <f t="shared" si="30"/>
        <v>4.1792556961572913E-5</v>
      </c>
      <c r="L270">
        <f t="shared" si="31"/>
        <v>4.2317279966619381E-5</v>
      </c>
      <c r="M270">
        <f t="shared" si="32"/>
        <v>2.0058259374788889E-4</v>
      </c>
      <c r="N270">
        <f t="shared" si="33"/>
        <v>2.0007225792162409E-4</v>
      </c>
      <c r="O270">
        <f t="shared" si="34"/>
        <v>2.0040260807019372E-4</v>
      </c>
      <c r="P270">
        <f t="shared" si="35"/>
        <v>2.0072393646342057E-4</v>
      </c>
      <c r="Q270">
        <f t="shared" si="36"/>
        <v>-6.1485312799480774E-4</v>
      </c>
      <c r="R270">
        <f t="shared" si="37"/>
        <v>-6.1090890108495E-4</v>
      </c>
      <c r="T270">
        <f t="shared" si="38"/>
        <v>98.480914512450639</v>
      </c>
      <c r="U270" s="35">
        <f>T270/MAX($T$17:T270)-1</f>
        <v>-3.5021431464892228E-2</v>
      </c>
    </row>
    <row r="271" spans="1:21">
      <c r="A271" s="1">
        <v>40920</v>
      </c>
      <c r="B271">
        <v>10652384</v>
      </c>
      <c r="C271">
        <v>11096805</v>
      </c>
      <c r="D271">
        <v>10241154</v>
      </c>
      <c r="E271">
        <v>9785566</v>
      </c>
      <c r="F271">
        <v>9056274</v>
      </c>
      <c r="G271">
        <v>9282540</v>
      </c>
      <c r="H271">
        <v>9037435</v>
      </c>
      <c r="I271">
        <v>9334935</v>
      </c>
      <c r="K271">
        <f t="shared" si="30"/>
        <v>3.8597804677076297E-4</v>
      </c>
      <c r="L271">
        <f t="shared" si="31"/>
        <v>-9.3528836845400143E-3</v>
      </c>
      <c r="M271">
        <f t="shared" si="32"/>
        <v>-4.4666608276402453E-3</v>
      </c>
      <c r="N271">
        <f t="shared" si="33"/>
        <v>-4.8659595877932338E-3</v>
      </c>
      <c r="O271">
        <f t="shared" si="34"/>
        <v>-4.642188155842164E-3</v>
      </c>
      <c r="P271">
        <f t="shared" si="35"/>
        <v>-4.3537948785660197E-3</v>
      </c>
      <c r="Q271">
        <f t="shared" si="36"/>
        <v>-8.7801757737682173E-4</v>
      </c>
      <c r="R271">
        <f t="shared" si="37"/>
        <v>-8.2631757246731663E-4</v>
      </c>
      <c r="T271">
        <f t="shared" si="38"/>
        <v>98.123923114797748</v>
      </c>
      <c r="U271" s="35">
        <f>T271/MAX($T$17:T271)-1</f>
        <v>-3.8519459987392257E-2</v>
      </c>
    </row>
    <row r="272" spans="1:21">
      <c r="A272" s="1">
        <v>40921</v>
      </c>
      <c r="B272">
        <v>10682270</v>
      </c>
      <c r="C272">
        <v>11089987</v>
      </c>
      <c r="D272">
        <v>10234936</v>
      </c>
      <c r="E272">
        <v>9745934</v>
      </c>
      <c r="F272">
        <v>9019614</v>
      </c>
      <c r="G272">
        <v>9238749</v>
      </c>
      <c r="H272">
        <v>9045656</v>
      </c>
      <c r="I272">
        <v>9343601</v>
      </c>
      <c r="K272">
        <f t="shared" si="30"/>
        <v>2.8055691571013952E-3</v>
      </c>
      <c r="L272">
        <f t="shared" si="31"/>
        <v>-6.1441108499249442E-4</v>
      </c>
      <c r="M272">
        <f t="shared" si="32"/>
        <v>-6.0715813862377566E-4</v>
      </c>
      <c r="N272">
        <f t="shared" si="33"/>
        <v>-4.050046772971494E-3</v>
      </c>
      <c r="O272">
        <f t="shared" si="34"/>
        <v>-4.0480223986155695E-3</v>
      </c>
      <c r="P272">
        <f t="shared" si="35"/>
        <v>-4.7175665281270485E-3</v>
      </c>
      <c r="Q272">
        <f t="shared" si="36"/>
        <v>9.0966076104548321E-4</v>
      </c>
      <c r="R272">
        <f t="shared" si="37"/>
        <v>9.2834069010661047E-4</v>
      </c>
      <c r="T272">
        <f t="shared" si="38"/>
        <v>98.008705583385108</v>
      </c>
      <c r="U272" s="35">
        <f>T272/MAX($T$17:T272)-1</f>
        <v>-3.9648434561634804E-2</v>
      </c>
    </row>
    <row r="273" spans="1:21">
      <c r="A273" s="1">
        <v>40924</v>
      </c>
      <c r="B273">
        <v>10641138</v>
      </c>
      <c r="C273">
        <v>11040755</v>
      </c>
      <c r="D273">
        <v>10196935</v>
      </c>
      <c r="E273">
        <v>9753072</v>
      </c>
      <c r="F273">
        <v>9026217</v>
      </c>
      <c r="G273">
        <v>9245530</v>
      </c>
      <c r="H273">
        <v>9052259</v>
      </c>
      <c r="I273">
        <v>9350382</v>
      </c>
      <c r="K273">
        <f t="shared" si="30"/>
        <v>-3.8504924515108119E-3</v>
      </c>
      <c r="L273">
        <f t="shared" si="31"/>
        <v>-4.4393199018177842E-3</v>
      </c>
      <c r="M273">
        <f t="shared" si="32"/>
        <v>-3.7128712871287162E-3</v>
      </c>
      <c r="N273">
        <f t="shared" si="33"/>
        <v>7.3240799701701498E-4</v>
      </c>
      <c r="O273">
        <f t="shared" si="34"/>
        <v>7.320712394123241E-4</v>
      </c>
      <c r="P273">
        <f t="shared" si="35"/>
        <v>7.3397383130546778E-4</v>
      </c>
      <c r="Q273">
        <f t="shared" si="36"/>
        <v>7.2996364221666887E-4</v>
      </c>
      <c r="R273">
        <f t="shared" si="37"/>
        <v>7.2573732547009939E-4</v>
      </c>
      <c r="T273">
        <f t="shared" si="38"/>
        <v>97.906427010870843</v>
      </c>
      <c r="U273" s="35">
        <f>T273/MAX($T$17:T273)-1</f>
        <v>-4.0650624996047879E-2</v>
      </c>
    </row>
    <row r="274" spans="1:21">
      <c r="A274" s="1">
        <v>40925</v>
      </c>
      <c r="B274">
        <v>10641138</v>
      </c>
      <c r="C274">
        <v>11129155</v>
      </c>
      <c r="D274">
        <v>10279442</v>
      </c>
      <c r="E274">
        <v>9831650</v>
      </c>
      <c r="F274">
        <v>9098901</v>
      </c>
      <c r="G274">
        <v>9320179</v>
      </c>
      <c r="H274">
        <v>9124944</v>
      </c>
      <c r="I274">
        <v>9425031</v>
      </c>
      <c r="K274">
        <f t="shared" ref="K274:K337" si="39">B274/B273-1</f>
        <v>0</v>
      </c>
      <c r="L274">
        <f t="shared" ref="L274:L337" si="40">C274/C273-1</f>
        <v>8.0066988172458053E-3</v>
      </c>
      <c r="M274">
        <f t="shared" ref="M274:M337" si="41">D274/D273-1</f>
        <v>8.0913529408592755E-3</v>
      </c>
      <c r="N274">
        <f t="shared" ref="N274:N337" si="42">E274/E273-1</f>
        <v>8.0567435573120072E-3</v>
      </c>
      <c r="O274">
        <f t="shared" ref="O274:O337" si="43">F274/F273-1</f>
        <v>8.052542942408758E-3</v>
      </c>
      <c r="P274">
        <f t="shared" ref="P274:P337" si="44">G274/G273-1</f>
        <v>8.0740638989869051E-3</v>
      </c>
      <c r="Q274">
        <f t="shared" ref="Q274:Q337" si="45">H274/H273-1</f>
        <v>8.0294874461723786E-3</v>
      </c>
      <c r="R274">
        <f t="shared" ref="R274:R337" si="46">I274/I273-1</f>
        <v>7.9835240955929976E-3</v>
      </c>
      <c r="T274">
        <f t="shared" si="38"/>
        <v>98.595375124108301</v>
      </c>
      <c r="U274" s="35">
        <f>T274/MAX($T$17:T274)-1</f>
        <v>-3.3899873671304759E-2</v>
      </c>
    </row>
    <row r="275" spans="1:21">
      <c r="A275" s="1">
        <v>40926</v>
      </c>
      <c r="B275">
        <v>10608195</v>
      </c>
      <c r="C275">
        <v>11118020</v>
      </c>
      <c r="D275">
        <v>10269049</v>
      </c>
      <c r="E275">
        <v>9819934</v>
      </c>
      <c r="F275">
        <v>9087877</v>
      </c>
      <c r="G275">
        <v>9307513</v>
      </c>
      <c r="H275">
        <v>9115975</v>
      </c>
      <c r="I275">
        <v>9415628</v>
      </c>
      <c r="K275">
        <f t="shared" si="39"/>
        <v>-3.0958155039433333E-3</v>
      </c>
      <c r="L275">
        <f t="shared" si="40"/>
        <v>-1.0005251971061391E-3</v>
      </c>
      <c r="M275">
        <f t="shared" si="41"/>
        <v>-1.0110470976926189E-3</v>
      </c>
      <c r="N275">
        <f t="shared" si="42"/>
        <v>-1.1916616234304289E-3</v>
      </c>
      <c r="O275">
        <f t="shared" si="43"/>
        <v>-1.2115748923963165E-3</v>
      </c>
      <c r="P275">
        <f t="shared" si="44"/>
        <v>-1.3589867748248219E-3</v>
      </c>
      <c r="Q275">
        <f t="shared" si="45"/>
        <v>-9.8291014169515911E-4</v>
      </c>
      <c r="R275">
        <f t="shared" si="46"/>
        <v>-9.9766250105703946E-4</v>
      </c>
      <c r="T275">
        <f t="shared" ref="T275:T338" si="47">T274*(1+(AVERAGE(K275:R275)))</f>
        <v>98.461652882203751</v>
      </c>
      <c r="U275" s="35">
        <f>T275/MAX($T$17:T275)-1</f>
        <v>-3.5210169155594162E-2</v>
      </c>
    </row>
    <row r="276" spans="1:21">
      <c r="A276" s="1">
        <v>40927</v>
      </c>
      <c r="B276">
        <v>10711341</v>
      </c>
      <c r="C276">
        <v>11178809</v>
      </c>
      <c r="D276">
        <v>10325786</v>
      </c>
      <c r="E276">
        <v>9840653</v>
      </c>
      <c r="F276">
        <v>9107002</v>
      </c>
      <c r="G276">
        <v>9327170</v>
      </c>
      <c r="H276">
        <v>9135100</v>
      </c>
      <c r="I276">
        <v>9435816</v>
      </c>
      <c r="K276">
        <f t="shared" si="39"/>
        <v>9.723237553608266E-3</v>
      </c>
      <c r="L276">
        <f t="shared" si="40"/>
        <v>5.4676102399529025E-3</v>
      </c>
      <c r="M276">
        <f t="shared" si="41"/>
        <v>5.5250491062999174E-3</v>
      </c>
      <c r="N276">
        <f t="shared" si="42"/>
        <v>2.1098919809441341E-3</v>
      </c>
      <c r="O276">
        <f t="shared" si="43"/>
        <v>2.104451897841475E-3</v>
      </c>
      <c r="P276">
        <f t="shared" si="44"/>
        <v>2.1119497764869877E-3</v>
      </c>
      <c r="Q276">
        <f t="shared" si="45"/>
        <v>2.0979653849424462E-3</v>
      </c>
      <c r="R276">
        <f t="shared" si="46"/>
        <v>2.1440949026447775E-3</v>
      </c>
      <c r="T276">
        <f t="shared" si="47"/>
        <v>98.84669026309821</v>
      </c>
      <c r="U276" s="35">
        <f>T276/MAX($T$17:T276)-1</f>
        <v>-3.1437328270763953E-2</v>
      </c>
    </row>
    <row r="277" spans="1:21">
      <c r="A277" s="1">
        <v>40928</v>
      </c>
      <c r="B277">
        <v>10746085</v>
      </c>
      <c r="C277">
        <v>11192785</v>
      </c>
      <c r="D277">
        <v>10267630</v>
      </c>
      <c r="E277">
        <v>9789628</v>
      </c>
      <c r="F277">
        <v>9059903</v>
      </c>
      <c r="G277">
        <v>9297509</v>
      </c>
      <c r="H277">
        <v>9128420</v>
      </c>
      <c r="I277">
        <v>9427901</v>
      </c>
      <c r="K277">
        <f t="shared" si="39"/>
        <v>3.2436648221729758E-3</v>
      </c>
      <c r="L277">
        <f t="shared" si="40"/>
        <v>1.2502226310513453E-3</v>
      </c>
      <c r="M277">
        <f t="shared" si="41"/>
        <v>-5.6321136231178848E-3</v>
      </c>
      <c r="N277">
        <f t="shared" si="42"/>
        <v>-5.1851233856127221E-3</v>
      </c>
      <c r="O277">
        <f t="shared" si="43"/>
        <v>-5.1717348914603889E-3</v>
      </c>
      <c r="P277">
        <f t="shared" si="44"/>
        <v>-3.180064263865634E-3</v>
      </c>
      <c r="Q277">
        <f t="shared" si="45"/>
        <v>-7.3124541603264426E-4</v>
      </c>
      <c r="R277">
        <f t="shared" si="46"/>
        <v>-8.3882517420852398E-4</v>
      </c>
      <c r="T277">
        <f t="shared" si="47"/>
        <v>98.645966993034548</v>
      </c>
      <c r="U277" s="35">
        <f>T277/MAX($T$17:T277)-1</f>
        <v>-3.3404142396898373E-2</v>
      </c>
    </row>
    <row r="278" spans="1:21">
      <c r="A278" s="1">
        <v>40931</v>
      </c>
      <c r="B278">
        <v>10750428</v>
      </c>
      <c r="C278">
        <v>11200852</v>
      </c>
      <c r="D278">
        <v>10267630</v>
      </c>
      <c r="E278">
        <v>9789628</v>
      </c>
      <c r="F278">
        <v>9059903</v>
      </c>
      <c r="G278">
        <v>9297509</v>
      </c>
      <c r="H278">
        <v>9128420</v>
      </c>
      <c r="I278">
        <v>9427901</v>
      </c>
      <c r="K278">
        <f t="shared" si="39"/>
        <v>4.0414718476533551E-4</v>
      </c>
      <c r="L278">
        <f t="shared" si="40"/>
        <v>7.2073215022006032E-4</v>
      </c>
      <c r="M278">
        <f t="shared" si="41"/>
        <v>0</v>
      </c>
      <c r="N278">
        <f t="shared" si="42"/>
        <v>0</v>
      </c>
      <c r="O278">
        <f t="shared" si="43"/>
        <v>0</v>
      </c>
      <c r="P278">
        <f t="shared" si="44"/>
        <v>0</v>
      </c>
      <c r="Q278">
        <f t="shared" si="45"/>
        <v>0</v>
      </c>
      <c r="R278">
        <f t="shared" si="46"/>
        <v>0</v>
      </c>
      <c r="T278">
        <f t="shared" si="47"/>
        <v>98.659837594253318</v>
      </c>
      <c r="U278" s="35">
        <f>T278/MAX($T$17:T278)-1</f>
        <v>-3.3268229433710772E-2</v>
      </c>
    </row>
    <row r="279" spans="1:21">
      <c r="A279" s="1">
        <v>40932</v>
      </c>
      <c r="B279">
        <v>10789732</v>
      </c>
      <c r="C279">
        <v>11207784</v>
      </c>
      <c r="D279">
        <v>10309208</v>
      </c>
      <c r="E279">
        <v>9829128</v>
      </c>
      <c r="F279">
        <v>9097323</v>
      </c>
      <c r="G279">
        <v>9335968</v>
      </c>
      <c r="H279">
        <v>9165840</v>
      </c>
      <c r="I279">
        <v>9466361</v>
      </c>
      <c r="K279">
        <f t="shared" si="39"/>
        <v>3.6560404850858319E-3</v>
      </c>
      <c r="L279">
        <f t="shared" si="40"/>
        <v>6.1888149222943944E-4</v>
      </c>
      <c r="M279">
        <f t="shared" si="41"/>
        <v>4.0494252325025126E-3</v>
      </c>
      <c r="N279">
        <f t="shared" si="42"/>
        <v>4.0348826329252852E-3</v>
      </c>
      <c r="O279">
        <f t="shared" si="43"/>
        <v>4.1302870461195074E-3</v>
      </c>
      <c r="P279">
        <f t="shared" si="44"/>
        <v>4.1364842991815642E-3</v>
      </c>
      <c r="Q279">
        <f t="shared" si="45"/>
        <v>4.099285528054164E-3</v>
      </c>
      <c r="R279">
        <f t="shared" si="46"/>
        <v>4.0793809778019163E-3</v>
      </c>
      <c r="T279">
        <f t="shared" si="47"/>
        <v>99.015070573832901</v>
      </c>
      <c r="U279" s="35">
        <f>T279/MAX($T$17:T279)-1</f>
        <v>-2.9787431008673537E-2</v>
      </c>
    </row>
    <row r="280" spans="1:21">
      <c r="A280" s="1">
        <v>40933</v>
      </c>
      <c r="B280">
        <v>10793749</v>
      </c>
      <c r="C280">
        <v>11208806</v>
      </c>
      <c r="D280">
        <v>10349204</v>
      </c>
      <c r="E280">
        <v>9867124</v>
      </c>
      <c r="F280">
        <v>9133319</v>
      </c>
      <c r="G280">
        <v>9372965</v>
      </c>
      <c r="H280">
        <v>9201837</v>
      </c>
      <c r="I280">
        <v>9503357</v>
      </c>
      <c r="K280">
        <f t="shared" si="39"/>
        <v>3.7229840370445189E-4</v>
      </c>
      <c r="L280">
        <f t="shared" si="40"/>
        <v>9.1186625295502921E-5</v>
      </c>
      <c r="M280">
        <f t="shared" si="41"/>
        <v>3.8796384746528911E-3</v>
      </c>
      <c r="N280">
        <f t="shared" si="42"/>
        <v>3.8656531891740897E-3</v>
      </c>
      <c r="O280">
        <f t="shared" si="43"/>
        <v>3.9567683812040677E-3</v>
      </c>
      <c r="P280">
        <f t="shared" si="44"/>
        <v>3.9628456310047966E-3</v>
      </c>
      <c r="Q280">
        <f t="shared" si="45"/>
        <v>3.9272996255661496E-3</v>
      </c>
      <c r="R280">
        <f t="shared" si="46"/>
        <v>3.9081543583643352E-3</v>
      </c>
      <c r="T280">
        <f t="shared" si="47"/>
        <v>99.311668295470199</v>
      </c>
      <c r="U280" s="35">
        <f>T280/MAX($T$17:T280)-1</f>
        <v>-2.68811780938496E-2</v>
      </c>
    </row>
    <row r="281" spans="1:21">
      <c r="A281" s="1">
        <v>40935</v>
      </c>
      <c r="B281">
        <v>10807322</v>
      </c>
      <c r="C281">
        <v>11222702</v>
      </c>
      <c r="D281">
        <v>10362130</v>
      </c>
      <c r="E281">
        <v>9879403</v>
      </c>
      <c r="F281">
        <v>9144629</v>
      </c>
      <c r="G281">
        <v>9384598</v>
      </c>
      <c r="H281">
        <v>9213147</v>
      </c>
      <c r="I281">
        <v>9484967</v>
      </c>
      <c r="K281">
        <f t="shared" si="39"/>
        <v>1.2574870881285616E-3</v>
      </c>
      <c r="L281">
        <f t="shared" si="40"/>
        <v>1.2397395405006062E-3</v>
      </c>
      <c r="M281">
        <f t="shared" si="41"/>
        <v>1.2489849460886049E-3</v>
      </c>
      <c r="N281">
        <f t="shared" si="42"/>
        <v>1.2444355619731784E-3</v>
      </c>
      <c r="O281">
        <f t="shared" si="43"/>
        <v>1.2383231112369497E-3</v>
      </c>
      <c r="P281">
        <f t="shared" si="44"/>
        <v>1.2411227397093327E-3</v>
      </c>
      <c r="Q281">
        <f t="shared" si="45"/>
        <v>1.2291024063999512E-3</v>
      </c>
      <c r="R281">
        <f t="shared" si="46"/>
        <v>-1.935105668449566E-3</v>
      </c>
      <c r="T281">
        <f t="shared" si="47"/>
        <v>99.395637424863736</v>
      </c>
      <c r="U281" s="35">
        <f>T281/MAX($T$17:T281)-1</f>
        <v>-2.6058395215720731E-2</v>
      </c>
    </row>
    <row r="282" spans="1:21">
      <c r="A282" s="1">
        <v>40938</v>
      </c>
      <c r="B282">
        <v>10769474</v>
      </c>
      <c r="C282">
        <v>11219720</v>
      </c>
      <c r="D282">
        <v>10359516</v>
      </c>
      <c r="E282">
        <v>9876920</v>
      </c>
      <c r="F282">
        <v>9143148</v>
      </c>
      <c r="G282">
        <v>9383051</v>
      </c>
      <c r="H282">
        <v>9211665</v>
      </c>
      <c r="I282">
        <v>9482550</v>
      </c>
      <c r="K282">
        <f t="shared" si="39"/>
        <v>-3.5020701705751334E-3</v>
      </c>
      <c r="L282">
        <f t="shared" si="40"/>
        <v>-2.6571141245668173E-4</v>
      </c>
      <c r="M282">
        <f t="shared" si="41"/>
        <v>-2.5226473707629093E-4</v>
      </c>
      <c r="N282">
        <f t="shared" si="42"/>
        <v>-2.5133097617335842E-4</v>
      </c>
      <c r="O282">
        <f t="shared" si="43"/>
        <v>-1.6195298901677813E-4</v>
      </c>
      <c r="P282">
        <f t="shared" si="44"/>
        <v>-1.6484456766285849E-4</v>
      </c>
      <c r="Q282">
        <f t="shared" si="45"/>
        <v>-1.6085708824575828E-4</v>
      </c>
      <c r="R282">
        <f t="shared" si="46"/>
        <v>-2.5482429195589074E-4</v>
      </c>
      <c r="T282">
        <f t="shared" si="47"/>
        <v>99.333342995332259</v>
      </c>
      <c r="U282" s="35">
        <f>T282/MAX($T$17:T282)-1</f>
        <v>-2.6668795613956187E-2</v>
      </c>
    </row>
    <row r="283" spans="1:21">
      <c r="A283" s="1">
        <v>40939</v>
      </c>
      <c r="B283">
        <v>10665588</v>
      </c>
      <c r="C283">
        <v>11138227</v>
      </c>
      <c r="D283">
        <v>10294713</v>
      </c>
      <c r="E283">
        <v>9812287</v>
      </c>
      <c r="F283">
        <v>9081706</v>
      </c>
      <c r="G283">
        <v>9328877</v>
      </c>
      <c r="H283">
        <v>9158950</v>
      </c>
      <c r="I283">
        <v>9428375</v>
      </c>
      <c r="K283">
        <f t="shared" si="39"/>
        <v>-9.646339273394422E-3</v>
      </c>
      <c r="L283">
        <f t="shared" si="40"/>
        <v>-7.2633719914578787E-3</v>
      </c>
      <c r="M283">
        <f t="shared" si="41"/>
        <v>-6.2554080711878512E-3</v>
      </c>
      <c r="N283">
        <f t="shared" si="42"/>
        <v>-6.5438416024428125E-3</v>
      </c>
      <c r="O283">
        <f t="shared" si="43"/>
        <v>-6.7200049698419306E-3</v>
      </c>
      <c r="P283">
        <f t="shared" si="44"/>
        <v>-5.7736017847499488E-3</v>
      </c>
      <c r="Q283">
        <f t="shared" si="45"/>
        <v>-5.7226353759065596E-3</v>
      </c>
      <c r="R283">
        <f t="shared" si="46"/>
        <v>-5.7131256887651416E-3</v>
      </c>
      <c r="T283">
        <f t="shared" si="47"/>
        <v>98.667333681808557</v>
      </c>
      <c r="U283" s="35">
        <f>T283/MAX($T$17:T283)-1</f>
        <v>-3.3194778005335213E-2</v>
      </c>
    </row>
    <row r="284" spans="1:21">
      <c r="A284" s="1">
        <v>40940</v>
      </c>
      <c r="B284">
        <v>10705652</v>
      </c>
      <c r="C284">
        <v>11180246</v>
      </c>
      <c r="D284">
        <v>10333800</v>
      </c>
      <c r="E284">
        <v>9849420</v>
      </c>
      <c r="F284">
        <v>9038278</v>
      </c>
      <c r="G284">
        <v>9299068</v>
      </c>
      <c r="H284">
        <v>9129969</v>
      </c>
      <c r="I284">
        <v>9405275</v>
      </c>
      <c r="K284">
        <f t="shared" si="39"/>
        <v>3.7563798639137502E-3</v>
      </c>
      <c r="L284">
        <f t="shared" si="40"/>
        <v>3.7725034693583126E-3</v>
      </c>
      <c r="M284">
        <f t="shared" si="41"/>
        <v>3.7968032717377032E-3</v>
      </c>
      <c r="N284">
        <f t="shared" si="42"/>
        <v>3.7843369236958413E-3</v>
      </c>
      <c r="O284">
        <f t="shared" si="43"/>
        <v>-4.7819209298340937E-3</v>
      </c>
      <c r="P284">
        <f t="shared" si="44"/>
        <v>-3.1953470926886496E-3</v>
      </c>
      <c r="Q284">
        <f t="shared" si="45"/>
        <v>-3.1642273404702825E-3</v>
      </c>
      <c r="R284">
        <f t="shared" si="46"/>
        <v>-2.4500510427301059E-3</v>
      </c>
      <c r="T284">
        <f t="shared" si="47"/>
        <v>98.686061692931233</v>
      </c>
      <c r="U284" s="35">
        <f>T284/MAX($T$17:T284)-1</f>
        <v>-3.3011269053837999E-2</v>
      </c>
    </row>
    <row r="285" spans="1:21">
      <c r="A285" s="1">
        <v>40941</v>
      </c>
      <c r="B285">
        <v>10701718</v>
      </c>
      <c r="C285">
        <v>11176120</v>
      </c>
      <c r="D285">
        <v>10329962</v>
      </c>
      <c r="E285">
        <v>9845773</v>
      </c>
      <c r="F285">
        <v>9034920</v>
      </c>
      <c r="G285">
        <v>9295614</v>
      </c>
      <c r="H285">
        <v>9113531</v>
      </c>
      <c r="I285">
        <v>9388368</v>
      </c>
      <c r="K285">
        <f t="shared" si="39"/>
        <v>-3.6746944511178992E-4</v>
      </c>
      <c r="L285">
        <f t="shared" si="40"/>
        <v>-3.6904375807111922E-4</v>
      </c>
      <c r="M285">
        <f t="shared" si="41"/>
        <v>-3.7140258181889152E-4</v>
      </c>
      <c r="N285">
        <f t="shared" si="42"/>
        <v>-3.7027561013747157E-4</v>
      </c>
      <c r="O285">
        <f t="shared" si="43"/>
        <v>-3.7153094870501224E-4</v>
      </c>
      <c r="P285">
        <f t="shared" si="44"/>
        <v>-3.7143507284820299E-4</v>
      </c>
      <c r="Q285">
        <f t="shared" si="45"/>
        <v>-1.8004442293286793E-3</v>
      </c>
      <c r="R285">
        <f t="shared" si="46"/>
        <v>-1.7976082570685392E-3</v>
      </c>
      <c r="T285">
        <f t="shared" si="47"/>
        <v>98.614277329493689</v>
      </c>
      <c r="U285" s="35">
        <f>T285/MAX($T$17:T285)-1</f>
        <v>-3.3714657853750163E-2</v>
      </c>
    </row>
    <row r="286" spans="1:21">
      <c r="A286" s="1">
        <v>40942</v>
      </c>
      <c r="B286">
        <v>10741886</v>
      </c>
      <c r="C286">
        <v>11218247</v>
      </c>
      <c r="D286">
        <v>10369150</v>
      </c>
      <c r="E286">
        <v>9883002</v>
      </c>
      <c r="F286">
        <v>9069209</v>
      </c>
      <c r="G286">
        <v>9327309</v>
      </c>
      <c r="H286">
        <v>9150742</v>
      </c>
      <c r="I286">
        <v>9426642</v>
      </c>
      <c r="K286">
        <f t="shared" si="39"/>
        <v>3.7534160403029926E-3</v>
      </c>
      <c r="L286">
        <f t="shared" si="40"/>
        <v>3.7693761341144327E-3</v>
      </c>
      <c r="M286">
        <f t="shared" si="41"/>
        <v>3.7936247974581505E-3</v>
      </c>
      <c r="N286">
        <f t="shared" si="42"/>
        <v>3.7812165687751698E-3</v>
      </c>
      <c r="O286">
        <f t="shared" si="43"/>
        <v>3.7951636539117484E-3</v>
      </c>
      <c r="P286">
        <f t="shared" si="44"/>
        <v>3.4096725617049906E-3</v>
      </c>
      <c r="Q286">
        <f t="shared" si="45"/>
        <v>4.0830496983002007E-3</v>
      </c>
      <c r="R286">
        <f t="shared" si="46"/>
        <v>4.076746885081528E-3</v>
      </c>
      <c r="T286">
        <f t="shared" si="47"/>
        <v>98.989779127106573</v>
      </c>
      <c r="U286" s="35">
        <f>T286/MAX($T$17:T286)-1</f>
        <v>-3.0035252672180324E-2</v>
      </c>
    </row>
    <row r="287" spans="1:21">
      <c r="A287" s="1">
        <v>40945</v>
      </c>
      <c r="B287">
        <v>10761555</v>
      </c>
      <c r="C287">
        <v>11238876</v>
      </c>
      <c r="D287">
        <v>10388340</v>
      </c>
      <c r="E287">
        <v>9890582</v>
      </c>
      <c r="F287">
        <v>9079107</v>
      </c>
      <c r="G287">
        <v>9340477</v>
      </c>
      <c r="H287">
        <v>9166650</v>
      </c>
      <c r="I287">
        <v>9450730</v>
      </c>
      <c r="K287">
        <f t="shared" si="39"/>
        <v>1.8310564830048559E-3</v>
      </c>
      <c r="L287">
        <f t="shared" si="40"/>
        <v>1.8388791047299069E-3</v>
      </c>
      <c r="M287">
        <f t="shared" si="41"/>
        <v>1.8506820713366512E-3</v>
      </c>
      <c r="N287">
        <f t="shared" si="42"/>
        <v>7.6697343580423016E-4</v>
      </c>
      <c r="O287">
        <f t="shared" si="43"/>
        <v>1.0913851472602598E-3</v>
      </c>
      <c r="P287">
        <f t="shared" si="44"/>
        <v>1.4117683889318666E-3</v>
      </c>
      <c r="Q287">
        <f t="shared" si="45"/>
        <v>1.7384382599794357E-3</v>
      </c>
      <c r="R287">
        <f t="shared" si="46"/>
        <v>2.5553107882956283E-3</v>
      </c>
      <c r="T287">
        <f t="shared" si="47"/>
        <v>99.151683019520107</v>
      </c>
      <c r="U287" s="35">
        <f>T287/MAX($T$17:T287)-1</f>
        <v>-2.8448815471480704E-2</v>
      </c>
    </row>
    <row r="288" spans="1:21">
      <c r="A288" s="1">
        <v>40946</v>
      </c>
      <c r="B288">
        <v>10766939</v>
      </c>
      <c r="C288">
        <v>11236379</v>
      </c>
      <c r="D288">
        <v>10401369</v>
      </c>
      <c r="E288">
        <v>9885101</v>
      </c>
      <c r="F288">
        <v>9075100</v>
      </c>
      <c r="G288">
        <v>9336352</v>
      </c>
      <c r="H288">
        <v>9175434</v>
      </c>
      <c r="I288">
        <v>9486448</v>
      </c>
      <c r="K288">
        <f t="shared" si="39"/>
        <v>5.0029944557272721E-4</v>
      </c>
      <c r="L288">
        <f t="shared" si="40"/>
        <v>-2.2217524243528519E-4</v>
      </c>
      <c r="M288">
        <f t="shared" si="41"/>
        <v>1.2541946066455534E-3</v>
      </c>
      <c r="N288">
        <f t="shared" si="42"/>
        <v>-5.5416354669524104E-4</v>
      </c>
      <c r="O288">
        <f t="shared" si="43"/>
        <v>-4.4134296467701617E-4</v>
      </c>
      <c r="P288">
        <f t="shared" si="44"/>
        <v>-4.4162626812316308E-4</v>
      </c>
      <c r="Q288">
        <f t="shared" si="45"/>
        <v>9.5825628773860139E-4</v>
      </c>
      <c r="R288">
        <f t="shared" si="46"/>
        <v>3.7793905867589128E-3</v>
      </c>
      <c r="T288">
        <f t="shared" si="47"/>
        <v>99.21158095905281</v>
      </c>
      <c r="U288" s="35">
        <f>T288/MAX($T$17:T288)-1</f>
        <v>-2.7861897404821589E-2</v>
      </c>
    </row>
    <row r="289" spans="1:21">
      <c r="A289" s="1">
        <v>40947</v>
      </c>
      <c r="B289">
        <v>10765795</v>
      </c>
      <c r="C289">
        <v>11165320</v>
      </c>
      <c r="D289">
        <v>10365563</v>
      </c>
      <c r="E289">
        <v>9849262</v>
      </c>
      <c r="F289">
        <v>9042168</v>
      </c>
      <c r="G289">
        <v>9314823</v>
      </c>
      <c r="H289">
        <v>9154521</v>
      </c>
      <c r="I289">
        <v>9441235</v>
      </c>
      <c r="K289">
        <f t="shared" si="39"/>
        <v>-1.0625118243912102E-4</v>
      </c>
      <c r="L289">
        <f t="shared" si="40"/>
        <v>-6.3240123886885158E-3</v>
      </c>
      <c r="M289">
        <f t="shared" si="41"/>
        <v>-3.4424314722417693E-3</v>
      </c>
      <c r="N289">
        <f t="shared" si="42"/>
        <v>-3.625557290714565E-3</v>
      </c>
      <c r="O289">
        <f t="shared" si="43"/>
        <v>-3.6288305363025852E-3</v>
      </c>
      <c r="P289">
        <f t="shared" si="44"/>
        <v>-2.3059327668879526E-3</v>
      </c>
      <c r="Q289">
        <f t="shared" si="45"/>
        <v>-2.2792382354883678E-3</v>
      </c>
      <c r="R289">
        <f t="shared" si="46"/>
        <v>-4.7660620708614987E-3</v>
      </c>
      <c r="T289">
        <f t="shared" si="47"/>
        <v>98.883211510815286</v>
      </c>
      <c r="U289" s="35">
        <f>T289/MAX($T$17:T289)-1</f>
        <v>-3.1079469882490329E-2</v>
      </c>
    </row>
    <row r="290" spans="1:21">
      <c r="A290" s="1">
        <v>40948</v>
      </c>
      <c r="B290">
        <v>10812312</v>
      </c>
      <c r="C290">
        <v>11225829</v>
      </c>
      <c r="D290">
        <v>10420765</v>
      </c>
      <c r="E290">
        <v>9902754</v>
      </c>
      <c r="F290">
        <v>9091323</v>
      </c>
      <c r="G290">
        <v>9362242</v>
      </c>
      <c r="H290">
        <v>9200585</v>
      </c>
      <c r="I290">
        <v>9493868</v>
      </c>
      <c r="K290">
        <f t="shared" si="39"/>
        <v>4.3208142083328571E-3</v>
      </c>
      <c r="L290">
        <f t="shared" si="40"/>
        <v>5.4193699777524973E-3</v>
      </c>
      <c r="M290">
        <f t="shared" si="41"/>
        <v>5.3255187393101977E-3</v>
      </c>
      <c r="N290">
        <f t="shared" si="42"/>
        <v>5.4310668149553099E-3</v>
      </c>
      <c r="O290">
        <f t="shared" si="43"/>
        <v>5.4361962750526516E-3</v>
      </c>
      <c r="P290">
        <f t="shared" si="44"/>
        <v>5.0907032801374985E-3</v>
      </c>
      <c r="Q290">
        <f t="shared" si="45"/>
        <v>5.0318307205805546E-3</v>
      </c>
      <c r="R290">
        <f t="shared" si="46"/>
        <v>5.5748003306770322E-3</v>
      </c>
      <c r="T290">
        <f t="shared" si="47"/>
        <v>99.397778735121705</v>
      </c>
      <c r="U290" s="35">
        <f>T290/MAX($T$17:T290)-1</f>
        <v>-2.6037413297368861E-2</v>
      </c>
    </row>
    <row r="291" spans="1:21">
      <c r="A291" s="1">
        <v>40949</v>
      </c>
      <c r="B291">
        <v>10723234</v>
      </c>
      <c r="C291">
        <v>11132340</v>
      </c>
      <c r="D291">
        <v>10350008</v>
      </c>
      <c r="E291">
        <v>9857953</v>
      </c>
      <c r="F291">
        <v>9047774</v>
      </c>
      <c r="G291">
        <v>9308735</v>
      </c>
      <c r="H291">
        <v>9131617</v>
      </c>
      <c r="I291">
        <v>9427238</v>
      </c>
      <c r="K291">
        <f t="shared" si="39"/>
        <v>-8.2385709920320682E-3</v>
      </c>
      <c r="L291">
        <f t="shared" si="40"/>
        <v>-8.3280263756021489E-3</v>
      </c>
      <c r="M291">
        <f t="shared" si="41"/>
        <v>-6.7900005421867027E-3</v>
      </c>
      <c r="N291">
        <f t="shared" si="42"/>
        <v>-4.5240950143767833E-3</v>
      </c>
      <c r="O291">
        <f t="shared" si="43"/>
        <v>-4.7901719034731949E-3</v>
      </c>
      <c r="P291">
        <f t="shared" si="44"/>
        <v>-5.7151908698792608E-3</v>
      </c>
      <c r="Q291">
        <f t="shared" si="45"/>
        <v>-7.4960450884372642E-3</v>
      </c>
      <c r="R291">
        <f t="shared" si="46"/>
        <v>-7.0182142831562988E-3</v>
      </c>
      <c r="T291">
        <f t="shared" si="47"/>
        <v>98.740507008589091</v>
      </c>
      <c r="U291" s="35">
        <f>T291/MAX($T$17:T291)-1</f>
        <v>-3.247777926013462E-2</v>
      </c>
    </row>
    <row r="292" spans="1:21">
      <c r="A292" s="1">
        <v>40952</v>
      </c>
      <c r="B292">
        <v>10721271</v>
      </c>
      <c r="C292">
        <v>11131020</v>
      </c>
      <c r="D292">
        <v>10363657</v>
      </c>
      <c r="E292">
        <v>9874087</v>
      </c>
      <c r="F292">
        <v>9066718</v>
      </c>
      <c r="G292">
        <v>9319919</v>
      </c>
      <c r="H292">
        <v>9151067</v>
      </c>
      <c r="I292">
        <v>9447259</v>
      </c>
      <c r="K292">
        <f t="shared" si="39"/>
        <v>-1.8306044613036754E-4</v>
      </c>
      <c r="L292">
        <f t="shared" si="40"/>
        <v>-1.1857345355958948E-4</v>
      </c>
      <c r="M292">
        <f t="shared" si="41"/>
        <v>1.3187429420344898E-3</v>
      </c>
      <c r="N292">
        <f t="shared" si="42"/>
        <v>1.6366480951979234E-3</v>
      </c>
      <c r="O292">
        <f t="shared" si="43"/>
        <v>2.09377466766969E-3</v>
      </c>
      <c r="P292">
        <f t="shared" si="44"/>
        <v>1.2014521844267989E-3</v>
      </c>
      <c r="Q292">
        <f t="shared" si="45"/>
        <v>2.1299623056902917E-3</v>
      </c>
      <c r="R292">
        <f t="shared" si="46"/>
        <v>2.1237397422235738E-3</v>
      </c>
      <c r="T292">
        <f t="shared" si="47"/>
        <v>98.866434307613773</v>
      </c>
      <c r="U292" s="35">
        <f>T292/MAX($T$17:T292)-1</f>
        <v>-3.1243863578564013E-2</v>
      </c>
    </row>
    <row r="293" spans="1:21">
      <c r="A293" s="1">
        <v>40953</v>
      </c>
      <c r="B293">
        <v>10770761</v>
      </c>
      <c r="C293">
        <v>11181747</v>
      </c>
      <c r="D293">
        <v>10410672</v>
      </c>
      <c r="E293">
        <v>9919865</v>
      </c>
      <c r="F293">
        <v>9108784</v>
      </c>
      <c r="G293">
        <v>9363223</v>
      </c>
      <c r="H293">
        <v>9165585</v>
      </c>
      <c r="I293">
        <v>9458831</v>
      </c>
      <c r="K293">
        <f t="shared" si="39"/>
        <v>4.6160571820261787E-3</v>
      </c>
      <c r="L293">
        <f t="shared" si="40"/>
        <v>4.5572642938382923E-3</v>
      </c>
      <c r="M293">
        <f t="shared" si="41"/>
        <v>4.5365260544611985E-3</v>
      </c>
      <c r="N293">
        <f t="shared" si="42"/>
        <v>4.6361754762744845E-3</v>
      </c>
      <c r="O293">
        <f t="shared" si="43"/>
        <v>4.6396060845832476E-3</v>
      </c>
      <c r="P293">
        <f t="shared" si="44"/>
        <v>4.6463923130661833E-3</v>
      </c>
      <c r="Q293">
        <f t="shared" si="45"/>
        <v>1.5864816638322399E-3</v>
      </c>
      <c r="R293">
        <f t="shared" si="46"/>
        <v>1.2249055519701901E-3</v>
      </c>
      <c r="T293">
        <f t="shared" si="47"/>
        <v>99.242663214918039</v>
      </c>
      <c r="U293" s="35">
        <f>T293/MAX($T$17:T293)-1</f>
        <v>-2.7557333714281596E-2</v>
      </c>
    </row>
    <row r="294" spans="1:21">
      <c r="A294" s="1">
        <v>40954</v>
      </c>
      <c r="B294">
        <v>10823382</v>
      </c>
      <c r="C294">
        <v>11235683</v>
      </c>
      <c r="D294">
        <v>10460662</v>
      </c>
      <c r="E294">
        <v>9968539</v>
      </c>
      <c r="F294">
        <v>9153512</v>
      </c>
      <c r="G294">
        <v>9409267</v>
      </c>
      <c r="H294">
        <v>9210312</v>
      </c>
      <c r="I294">
        <v>9504875</v>
      </c>
      <c r="K294">
        <f t="shared" si="39"/>
        <v>4.8855415137334379E-3</v>
      </c>
      <c r="L294">
        <f t="shared" si="40"/>
        <v>4.8235754216223725E-3</v>
      </c>
      <c r="M294">
        <f t="shared" si="41"/>
        <v>4.8018033802237348E-3</v>
      </c>
      <c r="N294">
        <f t="shared" si="42"/>
        <v>4.9067200007257838E-3</v>
      </c>
      <c r="O294">
        <f t="shared" si="43"/>
        <v>4.910424926093393E-3</v>
      </c>
      <c r="P294">
        <f t="shared" si="44"/>
        <v>4.9175374761447621E-3</v>
      </c>
      <c r="Q294">
        <f t="shared" si="45"/>
        <v>4.8798849173292691E-3</v>
      </c>
      <c r="R294">
        <f t="shared" si="46"/>
        <v>4.8678319762769373E-3</v>
      </c>
      <c r="T294">
        <f t="shared" si="47"/>
        <v>99.726388325655563</v>
      </c>
      <c r="U294" s="35">
        <f>T294/MAX($T$17:T294)-1</f>
        <v>-2.281748775291037E-2</v>
      </c>
    </row>
    <row r="295" spans="1:21">
      <c r="A295" s="1">
        <v>40955</v>
      </c>
      <c r="B295">
        <v>10816615</v>
      </c>
      <c r="C295">
        <v>11228747</v>
      </c>
      <c r="D295">
        <v>10454233</v>
      </c>
      <c r="E295">
        <v>9908131</v>
      </c>
      <c r="F295">
        <v>9109222</v>
      </c>
      <c r="G295">
        <v>9380445</v>
      </c>
      <c r="H295">
        <v>9192267</v>
      </c>
      <c r="I295">
        <v>9486066</v>
      </c>
      <c r="K295">
        <f t="shared" si="39"/>
        <v>-6.2522047175272988E-4</v>
      </c>
      <c r="L295">
        <f t="shared" si="40"/>
        <v>-6.1731894714367463E-4</v>
      </c>
      <c r="M295">
        <f t="shared" si="41"/>
        <v>-6.1458825454829835E-4</v>
      </c>
      <c r="N295">
        <f t="shared" si="42"/>
        <v>-6.0598649410911198E-3</v>
      </c>
      <c r="O295">
        <f t="shared" si="43"/>
        <v>-4.8385799898443826E-3</v>
      </c>
      <c r="P295">
        <f t="shared" si="44"/>
        <v>-3.0631504026827905E-3</v>
      </c>
      <c r="Q295">
        <f t="shared" si="45"/>
        <v>-1.9592170167525014E-3</v>
      </c>
      <c r="R295">
        <f t="shared" si="46"/>
        <v>-1.9788792593274929E-3</v>
      </c>
      <c r="T295">
        <f t="shared" si="47"/>
        <v>99.480103796666754</v>
      </c>
      <c r="U295" s="35">
        <f>T295/MAX($T$17:T295)-1</f>
        <v>-2.5230740040549482E-2</v>
      </c>
    </row>
    <row r="296" spans="1:21">
      <c r="A296" s="1">
        <v>40956</v>
      </c>
      <c r="B296">
        <v>10836613</v>
      </c>
      <c r="C296">
        <v>11249245</v>
      </c>
      <c r="D296">
        <v>10473231</v>
      </c>
      <c r="E296">
        <v>9939491</v>
      </c>
      <c r="F296">
        <v>9135470</v>
      </c>
      <c r="G296">
        <v>9407488</v>
      </c>
      <c r="H296">
        <v>9226764</v>
      </c>
      <c r="I296">
        <v>9519547</v>
      </c>
      <c r="K296">
        <f t="shared" si="39"/>
        <v>1.8488223903689871E-3</v>
      </c>
      <c r="L296">
        <f t="shared" si="40"/>
        <v>1.8254930848473627E-3</v>
      </c>
      <c r="M296">
        <f t="shared" si="41"/>
        <v>1.8172543122005891E-3</v>
      </c>
      <c r="N296">
        <f t="shared" si="42"/>
        <v>3.1650772481712774E-3</v>
      </c>
      <c r="O296">
        <f t="shared" si="43"/>
        <v>2.8814754981270063E-3</v>
      </c>
      <c r="P296">
        <f t="shared" si="44"/>
        <v>2.8829122712195066E-3</v>
      </c>
      <c r="Q296">
        <f t="shared" si="45"/>
        <v>3.7528283284200548E-3</v>
      </c>
      <c r="R296">
        <f t="shared" si="46"/>
        <v>3.5294926263427229E-3</v>
      </c>
      <c r="T296">
        <f t="shared" si="47"/>
        <v>99.749985307130586</v>
      </c>
      <c r="U296" s="35">
        <f>T296/MAX($T$17:T296)-1</f>
        <v>-2.2586269536484904E-2</v>
      </c>
    </row>
    <row r="297" spans="1:21">
      <c r="A297" s="1">
        <v>40960</v>
      </c>
      <c r="B297">
        <v>10846410</v>
      </c>
      <c r="C297">
        <v>11259287</v>
      </c>
      <c r="D297">
        <v>10482539</v>
      </c>
      <c r="E297">
        <v>9963465</v>
      </c>
      <c r="F297">
        <v>9166225</v>
      </c>
      <c r="G297">
        <v>9439175</v>
      </c>
      <c r="H297">
        <v>9257519</v>
      </c>
      <c r="I297">
        <v>9552827</v>
      </c>
      <c r="K297">
        <f t="shared" si="39"/>
        <v>9.0406476636206712E-4</v>
      </c>
      <c r="L297">
        <f t="shared" si="40"/>
        <v>8.9268213111193262E-4</v>
      </c>
      <c r="M297">
        <f t="shared" si="41"/>
        <v>8.8874197465904636E-4</v>
      </c>
      <c r="N297">
        <f t="shared" si="42"/>
        <v>2.4119947389660279E-3</v>
      </c>
      <c r="O297">
        <f t="shared" si="43"/>
        <v>3.3665481907334538E-3</v>
      </c>
      <c r="P297">
        <f t="shared" si="44"/>
        <v>3.3682742938390131E-3</v>
      </c>
      <c r="Q297">
        <f t="shared" si="45"/>
        <v>3.3332379586168415E-3</v>
      </c>
      <c r="R297">
        <f t="shared" si="46"/>
        <v>3.4959646714280979E-3</v>
      </c>
      <c r="T297">
        <f t="shared" si="47"/>
        <v>99.982670959780492</v>
      </c>
      <c r="U297" s="35">
        <f>T297/MAX($T$17:T297)-1</f>
        <v>-2.0306267679024659E-2</v>
      </c>
    </row>
    <row r="298" spans="1:21">
      <c r="A298" s="1">
        <v>40961</v>
      </c>
      <c r="B298">
        <v>10855877</v>
      </c>
      <c r="C298">
        <v>11299553</v>
      </c>
      <c r="D298">
        <v>10523373</v>
      </c>
      <c r="E298">
        <v>9987971</v>
      </c>
      <c r="F298">
        <v>9172069</v>
      </c>
      <c r="G298">
        <v>9445196</v>
      </c>
      <c r="H298">
        <v>9272603</v>
      </c>
      <c r="I298">
        <v>9582614</v>
      </c>
      <c r="K298">
        <f t="shared" si="39"/>
        <v>8.7282335814342638E-4</v>
      </c>
      <c r="L298">
        <f t="shared" si="40"/>
        <v>3.5762477677316884E-3</v>
      </c>
      <c r="M298">
        <f t="shared" si="41"/>
        <v>3.895430296038116E-3</v>
      </c>
      <c r="N298">
        <f t="shared" si="42"/>
        <v>2.4595860978082751E-3</v>
      </c>
      <c r="O298">
        <f t="shared" si="43"/>
        <v>6.3755799143039305E-4</v>
      </c>
      <c r="P298">
        <f t="shared" si="44"/>
        <v>6.3787354297373255E-4</v>
      </c>
      <c r="Q298">
        <f t="shared" si="45"/>
        <v>1.6293782383811628E-3</v>
      </c>
      <c r="R298">
        <f t="shared" si="46"/>
        <v>3.1181345584925246E-3</v>
      </c>
      <c r="T298">
        <f t="shared" si="47"/>
        <v>100.19297240837902</v>
      </c>
      <c r="U298" s="35">
        <f>T298/MAX($T$17:T298)-1</f>
        <v>-1.8245600474276036E-2</v>
      </c>
    </row>
    <row r="299" spans="1:21">
      <c r="A299" s="1">
        <v>40962</v>
      </c>
      <c r="B299">
        <v>10932982</v>
      </c>
      <c r="C299">
        <v>11308542</v>
      </c>
      <c r="D299">
        <v>10531913</v>
      </c>
      <c r="E299">
        <v>9999644</v>
      </c>
      <c r="F299">
        <v>9165215</v>
      </c>
      <c r="G299">
        <v>9437963</v>
      </c>
      <c r="H299">
        <v>9277107</v>
      </c>
      <c r="I299">
        <v>9577637</v>
      </c>
      <c r="K299">
        <f t="shared" si="39"/>
        <v>7.102604423391945E-3</v>
      </c>
      <c r="L299">
        <f t="shared" si="40"/>
        <v>7.9551819439238614E-4</v>
      </c>
      <c r="M299">
        <f t="shared" si="41"/>
        <v>8.1152687451058192E-4</v>
      </c>
      <c r="N299">
        <f t="shared" si="42"/>
        <v>1.1687058362503944E-3</v>
      </c>
      <c r="O299">
        <f t="shared" si="43"/>
        <v>-7.4726869150243402E-4</v>
      </c>
      <c r="P299">
        <f t="shared" si="44"/>
        <v>-7.6578612026689807E-4</v>
      </c>
      <c r="Q299">
        <f t="shared" si="45"/>
        <v>4.8573199995738392E-4</v>
      </c>
      <c r="R299">
        <f t="shared" si="46"/>
        <v>-5.193781154078092E-4</v>
      </c>
      <c r="T299">
        <f t="shared" si="47"/>
        <v>100.29731906082255</v>
      </c>
      <c r="U299" s="35">
        <f>T299/MAX($T$17:T299)-1</f>
        <v>-1.7223145678797347E-2</v>
      </c>
    </row>
    <row r="300" spans="1:21">
      <c r="A300" s="1">
        <v>40963</v>
      </c>
      <c r="B300">
        <v>10986582</v>
      </c>
      <c r="C300">
        <v>11363482</v>
      </c>
      <c r="D300">
        <v>10582833</v>
      </c>
      <c r="E300">
        <v>9998035</v>
      </c>
      <c r="F300">
        <v>9163740</v>
      </c>
      <c r="G300">
        <v>9483523</v>
      </c>
      <c r="H300">
        <v>9322667</v>
      </c>
      <c r="I300">
        <v>9624537</v>
      </c>
      <c r="K300">
        <f t="shared" si="39"/>
        <v>4.9025965651456893E-3</v>
      </c>
      <c r="L300">
        <f t="shared" si="40"/>
        <v>4.8582743911638193E-3</v>
      </c>
      <c r="M300">
        <f t="shared" si="41"/>
        <v>4.8348291521207454E-3</v>
      </c>
      <c r="N300">
        <f t="shared" si="42"/>
        <v>-1.6090572824389859E-4</v>
      </c>
      <c r="O300">
        <f t="shared" si="43"/>
        <v>-1.6093457709398518E-4</v>
      </c>
      <c r="P300">
        <f t="shared" si="44"/>
        <v>4.8273128428242273E-3</v>
      </c>
      <c r="Q300">
        <f t="shared" si="45"/>
        <v>4.9110137459877912E-3</v>
      </c>
      <c r="R300">
        <f t="shared" si="46"/>
        <v>4.8968237154947136E-3</v>
      </c>
      <c r="T300">
        <f t="shared" si="47"/>
        <v>100.65975608713185</v>
      </c>
      <c r="U300" s="35">
        <f>T300/MAX($T$17:T300)-1</f>
        <v>-1.3671757426935938E-2</v>
      </c>
    </row>
    <row r="301" spans="1:21">
      <c r="A301" s="1">
        <v>40966</v>
      </c>
      <c r="B301">
        <v>11115256</v>
      </c>
      <c r="C301">
        <v>11495373</v>
      </c>
      <c r="D301">
        <v>10705073</v>
      </c>
      <c r="E301">
        <v>10113842</v>
      </c>
      <c r="F301">
        <v>9269896</v>
      </c>
      <c r="G301">
        <v>9592895</v>
      </c>
      <c r="H301">
        <v>9432040</v>
      </c>
      <c r="I301">
        <v>9737126</v>
      </c>
      <c r="K301">
        <f t="shared" si="39"/>
        <v>1.1711922779987338E-2</v>
      </c>
      <c r="L301">
        <f t="shared" si="40"/>
        <v>1.1606565663587975E-2</v>
      </c>
      <c r="M301">
        <f t="shared" si="41"/>
        <v>1.1550782290526529E-2</v>
      </c>
      <c r="N301">
        <f t="shared" si="42"/>
        <v>1.1582976054794747E-2</v>
      </c>
      <c r="O301">
        <f t="shared" si="43"/>
        <v>1.1584353113466728E-2</v>
      </c>
      <c r="P301">
        <f t="shared" si="44"/>
        <v>1.1532844914279305E-2</v>
      </c>
      <c r="Q301">
        <f t="shared" si="45"/>
        <v>1.1731943230408159E-2</v>
      </c>
      <c r="R301">
        <f t="shared" si="46"/>
        <v>1.169812116676372E-2</v>
      </c>
      <c r="T301">
        <f t="shared" si="47"/>
        <v>101.82991957634255</v>
      </c>
      <c r="U301" s="35">
        <f>T301/MAX($T$17:T301)-1</f>
        <v>-2.2057521165586014E-3</v>
      </c>
    </row>
    <row r="302" spans="1:21">
      <c r="A302" s="1">
        <v>40967</v>
      </c>
      <c r="B302">
        <v>11036173</v>
      </c>
      <c r="C302">
        <v>11388549</v>
      </c>
      <c r="D302">
        <v>10631803</v>
      </c>
      <c r="E302">
        <v>10050175</v>
      </c>
      <c r="F302">
        <v>9224198</v>
      </c>
      <c r="G302">
        <v>9545361</v>
      </c>
      <c r="H302">
        <v>9384529</v>
      </c>
      <c r="I302">
        <v>9698824</v>
      </c>
      <c r="K302">
        <f t="shared" si="39"/>
        <v>-7.1148158890806945E-3</v>
      </c>
      <c r="L302">
        <f t="shared" si="40"/>
        <v>-9.2927824090615063E-3</v>
      </c>
      <c r="M302">
        <f t="shared" si="41"/>
        <v>-6.8444185294206372E-3</v>
      </c>
      <c r="N302">
        <f t="shared" si="42"/>
        <v>-6.2950360505928948E-3</v>
      </c>
      <c r="O302">
        <f t="shared" si="43"/>
        <v>-4.9297208943875903E-3</v>
      </c>
      <c r="P302">
        <f t="shared" si="44"/>
        <v>-4.9551256424676948E-3</v>
      </c>
      <c r="Q302">
        <f t="shared" si="45"/>
        <v>-5.0371923783190109E-3</v>
      </c>
      <c r="R302">
        <f t="shared" si="46"/>
        <v>-3.933604227777221E-3</v>
      </c>
      <c r="T302">
        <f t="shared" si="47"/>
        <v>101.21381424595411</v>
      </c>
      <c r="U302" s="35">
        <f>T302/MAX($T$17:T302)-1</f>
        <v>-8.2427435755474399E-3</v>
      </c>
    </row>
    <row r="303" spans="1:21">
      <c r="A303" s="1">
        <v>40968</v>
      </c>
      <c r="B303">
        <v>10946908</v>
      </c>
      <c r="C303">
        <v>11373702</v>
      </c>
      <c r="D303">
        <v>10584333</v>
      </c>
      <c r="E303">
        <v>10013507</v>
      </c>
      <c r="F303">
        <v>9223059</v>
      </c>
      <c r="G303">
        <v>9553734</v>
      </c>
      <c r="H303">
        <v>9414148</v>
      </c>
      <c r="I303">
        <v>9726305</v>
      </c>
      <c r="K303">
        <f t="shared" si="39"/>
        <v>-8.0884016587996488E-3</v>
      </c>
      <c r="L303">
        <f t="shared" si="40"/>
        <v>-1.3036779312272095E-3</v>
      </c>
      <c r="M303">
        <f t="shared" si="41"/>
        <v>-4.4649059054235885E-3</v>
      </c>
      <c r="N303">
        <f t="shared" si="42"/>
        <v>-3.6484936829458414E-3</v>
      </c>
      <c r="O303">
        <f t="shared" si="43"/>
        <v>-1.2347956971436869E-4</v>
      </c>
      <c r="P303">
        <f t="shared" si="44"/>
        <v>8.7718002493564207E-4</v>
      </c>
      <c r="Q303">
        <f t="shared" si="45"/>
        <v>3.1561520029401713E-3</v>
      </c>
      <c r="R303">
        <f t="shared" si="46"/>
        <v>2.8334363011432995E-3</v>
      </c>
      <c r="T303">
        <f t="shared" si="47"/>
        <v>101.07765395320942</v>
      </c>
      <c r="U303" s="35">
        <f>T303/MAX($T$17:T303)-1</f>
        <v>-9.5769286309419499E-3</v>
      </c>
    </row>
    <row r="304" spans="1:21">
      <c r="A304" s="1">
        <v>40969</v>
      </c>
      <c r="B304">
        <v>10851268</v>
      </c>
      <c r="C304">
        <v>11288894</v>
      </c>
      <c r="D304">
        <v>10641744</v>
      </c>
      <c r="E304">
        <v>10067974</v>
      </c>
      <c r="F304">
        <v>9262980</v>
      </c>
      <c r="G304">
        <v>9594828</v>
      </c>
      <c r="H304">
        <v>9465317</v>
      </c>
      <c r="I304">
        <v>9778936</v>
      </c>
      <c r="K304">
        <f t="shared" si="39"/>
        <v>-8.7367135998585033E-3</v>
      </c>
      <c r="L304">
        <f t="shared" si="40"/>
        <v>-7.4564992119540152E-3</v>
      </c>
      <c r="M304">
        <f t="shared" si="41"/>
        <v>5.4241490701398831E-3</v>
      </c>
      <c r="N304">
        <f t="shared" si="42"/>
        <v>5.439353065814112E-3</v>
      </c>
      <c r="O304">
        <f t="shared" si="43"/>
        <v>4.3283903962882952E-3</v>
      </c>
      <c r="P304">
        <f t="shared" si="44"/>
        <v>4.3013548419916781E-3</v>
      </c>
      <c r="Q304">
        <f t="shared" si="45"/>
        <v>5.4353298885889689E-3</v>
      </c>
      <c r="R304">
        <f t="shared" si="46"/>
        <v>5.4112018901320003E-3</v>
      </c>
      <c r="T304">
        <f t="shared" si="47"/>
        <v>101.25639167036644</v>
      </c>
      <c r="U304" s="35">
        <f>T304/MAX($T$17:T304)-1</f>
        <v>-7.8255429203268889E-3</v>
      </c>
    </row>
    <row r="305" spans="1:21">
      <c r="A305" s="1">
        <v>40970</v>
      </c>
      <c r="B305">
        <v>10840915</v>
      </c>
      <c r="C305">
        <v>11194822</v>
      </c>
      <c r="D305">
        <v>10576438</v>
      </c>
      <c r="E305">
        <v>9984529</v>
      </c>
      <c r="F305">
        <v>9203814</v>
      </c>
      <c r="G305">
        <v>9543090</v>
      </c>
      <c r="H305">
        <v>9421820</v>
      </c>
      <c r="I305">
        <v>9732016</v>
      </c>
      <c r="K305">
        <f t="shared" si="39"/>
        <v>-9.5408204829150467E-4</v>
      </c>
      <c r="L305">
        <f t="shared" si="40"/>
        <v>-8.3331458334182651E-3</v>
      </c>
      <c r="M305">
        <f t="shared" si="41"/>
        <v>-6.1367760773046731E-3</v>
      </c>
      <c r="N305">
        <f t="shared" si="42"/>
        <v>-8.288162047299652E-3</v>
      </c>
      <c r="O305">
        <f t="shared" si="43"/>
        <v>-6.3873613027340959E-3</v>
      </c>
      <c r="P305">
        <f t="shared" si="44"/>
        <v>-5.3922800908989821E-3</v>
      </c>
      <c r="Q305">
        <f t="shared" si="45"/>
        <v>-4.5954086904854696E-3</v>
      </c>
      <c r="R305">
        <f t="shared" si="46"/>
        <v>-4.7980680106710638E-3</v>
      </c>
      <c r="T305">
        <f t="shared" si="47"/>
        <v>100.68827643196931</v>
      </c>
      <c r="U305" s="35">
        <f>T305/MAX($T$17:T305)-1</f>
        <v>-1.339229696831179E-2</v>
      </c>
    </row>
    <row r="306" spans="1:21">
      <c r="A306" s="1">
        <v>40971</v>
      </c>
      <c r="B306">
        <v>10826629</v>
      </c>
      <c r="C306">
        <v>11201185</v>
      </c>
      <c r="D306">
        <v>10582346</v>
      </c>
      <c r="E306">
        <v>9984529</v>
      </c>
      <c r="F306">
        <v>9203814</v>
      </c>
      <c r="G306">
        <v>9543090</v>
      </c>
      <c r="H306">
        <v>9421820</v>
      </c>
      <c r="I306">
        <v>9732016</v>
      </c>
      <c r="K306">
        <f t="shared" si="39"/>
        <v>-1.3177854452322002E-3</v>
      </c>
      <c r="L306">
        <f t="shared" si="40"/>
        <v>5.6838777784951056E-4</v>
      </c>
      <c r="M306">
        <f t="shared" si="41"/>
        <v>5.586001638737681E-4</v>
      </c>
      <c r="N306">
        <f t="shared" si="42"/>
        <v>0</v>
      </c>
      <c r="O306">
        <f t="shared" si="43"/>
        <v>0</v>
      </c>
      <c r="P306">
        <f t="shared" si="44"/>
        <v>0</v>
      </c>
      <c r="Q306">
        <f t="shared" si="45"/>
        <v>0</v>
      </c>
      <c r="R306">
        <f t="shared" si="46"/>
        <v>0</v>
      </c>
      <c r="T306">
        <f t="shared" si="47"/>
        <v>100.68587504799734</v>
      </c>
      <c r="U306" s="35">
        <f>T306/MAX($T$17:T306)-1</f>
        <v>-1.3415827254146806E-2</v>
      </c>
    </row>
    <row r="307" spans="1:21">
      <c r="A307" s="1">
        <v>40973</v>
      </c>
      <c r="B307">
        <v>10928911</v>
      </c>
      <c r="C307">
        <v>11173037</v>
      </c>
      <c r="D307">
        <v>10557054</v>
      </c>
      <c r="E307">
        <v>10016632</v>
      </c>
      <c r="F307">
        <v>9233383</v>
      </c>
      <c r="G307">
        <v>9573503</v>
      </c>
      <c r="H307">
        <v>9451389</v>
      </c>
      <c r="I307">
        <v>9763274</v>
      </c>
      <c r="K307">
        <f t="shared" si="39"/>
        <v>9.4472619316685602E-3</v>
      </c>
      <c r="L307">
        <f t="shared" si="40"/>
        <v>-2.5129484067980545E-3</v>
      </c>
      <c r="M307">
        <f t="shared" si="41"/>
        <v>-2.3900182435917516E-3</v>
      </c>
      <c r="N307">
        <f t="shared" si="42"/>
        <v>3.2152743509483717E-3</v>
      </c>
      <c r="O307">
        <f t="shared" si="43"/>
        <v>3.2126898696562822E-3</v>
      </c>
      <c r="P307">
        <f t="shared" si="44"/>
        <v>3.1869132534640965E-3</v>
      </c>
      <c r="Q307">
        <f t="shared" si="45"/>
        <v>3.138353311780584E-3</v>
      </c>
      <c r="R307">
        <f t="shared" si="46"/>
        <v>3.2118730589838496E-3</v>
      </c>
      <c r="T307">
        <f t="shared" si="47"/>
        <v>100.9440008977125</v>
      </c>
      <c r="U307" s="35">
        <f>T307/MAX($T$17:T307)-1</f>
        <v>-1.0886546182853118E-2</v>
      </c>
    </row>
    <row r="308" spans="1:21">
      <c r="A308" s="1">
        <v>40974</v>
      </c>
      <c r="B308">
        <v>10880493</v>
      </c>
      <c r="C308">
        <v>11123438</v>
      </c>
      <c r="D308">
        <v>10550621</v>
      </c>
      <c r="E308">
        <v>10064031</v>
      </c>
      <c r="F308">
        <v>9302585</v>
      </c>
      <c r="G308">
        <v>9644683</v>
      </c>
      <c r="H308">
        <v>9527621</v>
      </c>
      <c r="I308">
        <v>9841257</v>
      </c>
      <c r="K308">
        <f t="shared" si="39"/>
        <v>-4.4302675719474216E-3</v>
      </c>
      <c r="L308">
        <f t="shared" si="40"/>
        <v>-4.4391690459809618E-3</v>
      </c>
      <c r="M308">
        <f t="shared" si="41"/>
        <v>-6.0935560242469933E-4</v>
      </c>
      <c r="N308">
        <f t="shared" si="42"/>
        <v>4.7320296882225055E-3</v>
      </c>
      <c r="O308">
        <f t="shared" si="43"/>
        <v>7.4947611292632832E-3</v>
      </c>
      <c r="P308">
        <f t="shared" si="44"/>
        <v>7.4351049976169037E-3</v>
      </c>
      <c r="Q308">
        <f t="shared" si="45"/>
        <v>8.0656927780669019E-3</v>
      </c>
      <c r="R308">
        <f t="shared" si="46"/>
        <v>7.9873821015368218E-3</v>
      </c>
      <c r="T308">
        <f t="shared" si="47"/>
        <v>101.27504900064595</v>
      </c>
      <c r="U308" s="35">
        <f>T308/MAX($T$17:T308)-1</f>
        <v>-7.6427265446368242E-3</v>
      </c>
    </row>
    <row r="309" spans="1:21">
      <c r="A309" s="1">
        <v>40975</v>
      </c>
      <c r="B309">
        <v>10872211</v>
      </c>
      <c r="C309">
        <v>11114954</v>
      </c>
      <c r="D309">
        <v>10542541</v>
      </c>
      <c r="E309">
        <v>10056355</v>
      </c>
      <c r="F309">
        <v>9295515</v>
      </c>
      <c r="G309">
        <v>9637411</v>
      </c>
      <c r="H309">
        <v>9513232</v>
      </c>
      <c r="I309">
        <v>9830614</v>
      </c>
      <c r="K309">
        <f t="shared" si="39"/>
        <v>-7.6117874438230704E-4</v>
      </c>
      <c r="L309">
        <f t="shared" si="40"/>
        <v>-7.6271383002268767E-4</v>
      </c>
      <c r="M309">
        <f t="shared" si="41"/>
        <v>-7.6583169843746912E-4</v>
      </c>
      <c r="N309">
        <f t="shared" si="42"/>
        <v>-7.6271625156953959E-4</v>
      </c>
      <c r="O309">
        <f t="shared" si="43"/>
        <v>-7.600038053938718E-4</v>
      </c>
      <c r="P309">
        <f t="shared" si="44"/>
        <v>-7.5399056661584751E-4</v>
      </c>
      <c r="Q309">
        <f t="shared" si="45"/>
        <v>-1.5102405941630481E-3</v>
      </c>
      <c r="R309">
        <f t="shared" si="46"/>
        <v>-1.08146754017302E-3</v>
      </c>
      <c r="T309">
        <f t="shared" si="47"/>
        <v>101.18443133987175</v>
      </c>
      <c r="U309" s="35">
        <f>T309/MAX($T$17:T309)-1</f>
        <v>-8.5306559572625451E-3</v>
      </c>
    </row>
    <row r="310" spans="1:21">
      <c r="A310" s="1">
        <v>40977</v>
      </c>
      <c r="B310">
        <v>10823221</v>
      </c>
      <c r="C310">
        <v>11064769</v>
      </c>
      <c r="D310">
        <v>10494745</v>
      </c>
      <c r="E310">
        <v>10010948</v>
      </c>
      <c r="F310">
        <v>9253693</v>
      </c>
      <c r="G310">
        <v>9594394</v>
      </c>
      <c r="H310">
        <v>9594224</v>
      </c>
      <c r="I310">
        <v>9916105</v>
      </c>
      <c r="K310">
        <f t="shared" si="39"/>
        <v>-4.505983189619811E-3</v>
      </c>
      <c r="L310">
        <f t="shared" si="40"/>
        <v>-4.5150884115220391E-3</v>
      </c>
      <c r="M310">
        <f t="shared" si="41"/>
        <v>-4.5336318824844568E-3</v>
      </c>
      <c r="N310">
        <f t="shared" si="42"/>
        <v>-4.5152542844798527E-3</v>
      </c>
      <c r="O310">
        <f t="shared" si="43"/>
        <v>-4.4991590030245554E-3</v>
      </c>
      <c r="P310">
        <f t="shared" si="44"/>
        <v>-4.4635431652754187E-3</v>
      </c>
      <c r="Q310">
        <f t="shared" si="45"/>
        <v>8.5136155619878195E-3</v>
      </c>
      <c r="R310">
        <f t="shared" si="46"/>
        <v>8.6964049244533381E-3</v>
      </c>
      <c r="T310">
        <f t="shared" si="47"/>
        <v>101.06019406649659</v>
      </c>
      <c r="U310" s="35">
        <f>T310/MAX($T$17:T310)-1</f>
        <v>-9.7480116937906924E-3</v>
      </c>
    </row>
    <row r="311" spans="1:21">
      <c r="A311" s="1">
        <v>40980</v>
      </c>
      <c r="B311">
        <v>10843304</v>
      </c>
      <c r="C311">
        <v>11085342</v>
      </c>
      <c r="D311">
        <v>10514339</v>
      </c>
      <c r="E311">
        <v>10029563</v>
      </c>
      <c r="F311">
        <v>9270838</v>
      </c>
      <c r="G311">
        <v>9612029</v>
      </c>
      <c r="H311">
        <v>9590770</v>
      </c>
      <c r="I311">
        <v>9912459</v>
      </c>
      <c r="K311">
        <f t="shared" si="39"/>
        <v>1.8555474382349058E-3</v>
      </c>
      <c r="L311">
        <f t="shared" si="40"/>
        <v>1.8593248535057061E-3</v>
      </c>
      <c r="M311">
        <f t="shared" si="41"/>
        <v>1.8670296419780463E-3</v>
      </c>
      <c r="N311">
        <f t="shared" si="42"/>
        <v>1.859464258529675E-3</v>
      </c>
      <c r="O311">
        <f t="shared" si="43"/>
        <v>1.8527738060902799E-3</v>
      </c>
      <c r="P311">
        <f t="shared" si="44"/>
        <v>1.8380525127486003E-3</v>
      </c>
      <c r="Q311">
        <f t="shared" si="45"/>
        <v>-3.6000827164339722E-4</v>
      </c>
      <c r="R311">
        <f t="shared" si="46"/>
        <v>-3.676846907126885E-4</v>
      </c>
      <c r="T311">
        <f t="shared" si="47"/>
        <v>101.19162915944153</v>
      </c>
      <c r="U311" s="35">
        <f>T311/MAX($T$17:T311)-1</f>
        <v>-8.4601271481079543E-3</v>
      </c>
    </row>
    <row r="312" spans="1:21">
      <c r="A312" s="1">
        <v>40981</v>
      </c>
      <c r="B312">
        <v>10914323</v>
      </c>
      <c r="C312">
        <v>11158093</v>
      </c>
      <c r="D312">
        <v>10583625</v>
      </c>
      <c r="E312">
        <v>10095384</v>
      </c>
      <c r="F312">
        <v>9331463</v>
      </c>
      <c r="G312">
        <v>9674386</v>
      </c>
      <c r="H312">
        <v>9609283</v>
      </c>
      <c r="I312">
        <v>9932029</v>
      </c>
      <c r="K312">
        <f t="shared" si="39"/>
        <v>6.5495719754791182E-3</v>
      </c>
      <c r="L312">
        <f t="shared" si="40"/>
        <v>6.5628106016033527E-3</v>
      </c>
      <c r="M312">
        <f t="shared" si="41"/>
        <v>6.5896676909504848E-3</v>
      </c>
      <c r="N312">
        <f t="shared" si="42"/>
        <v>6.5626986938513987E-3</v>
      </c>
      <c r="O312">
        <f t="shared" si="43"/>
        <v>6.5393225509926545E-3</v>
      </c>
      <c r="P312">
        <f t="shared" si="44"/>
        <v>6.4873919960082294E-3</v>
      </c>
      <c r="Q312">
        <f t="shared" si="45"/>
        <v>1.9302933966720559E-3</v>
      </c>
      <c r="R312">
        <f t="shared" si="46"/>
        <v>1.9742830714355453E-3</v>
      </c>
      <c r="T312">
        <f t="shared" si="47"/>
        <v>101.73801386675505</v>
      </c>
      <c r="U312" s="35">
        <f>T312/MAX($T$17:T312)-1</f>
        <v>-3.1063026497964996E-3</v>
      </c>
    </row>
    <row r="313" spans="1:21">
      <c r="A313" s="1">
        <v>40982</v>
      </c>
      <c r="B313">
        <v>10932750</v>
      </c>
      <c r="C313">
        <v>11176970</v>
      </c>
      <c r="D313">
        <v>10601603</v>
      </c>
      <c r="E313">
        <v>10112464</v>
      </c>
      <c r="F313">
        <v>9347194</v>
      </c>
      <c r="G313">
        <v>9674023</v>
      </c>
      <c r="H313">
        <v>9608752</v>
      </c>
      <c r="I313">
        <v>9936794</v>
      </c>
      <c r="K313">
        <f t="shared" si="39"/>
        <v>1.6883319286042919E-3</v>
      </c>
      <c r="L313">
        <f t="shared" si="40"/>
        <v>1.6917765428197118E-3</v>
      </c>
      <c r="M313">
        <f t="shared" si="41"/>
        <v>1.6986618479017945E-3</v>
      </c>
      <c r="N313">
        <f t="shared" si="42"/>
        <v>1.691862340253758E-3</v>
      </c>
      <c r="O313">
        <f t="shared" si="43"/>
        <v>1.6858021084154018E-3</v>
      </c>
      <c r="P313">
        <f t="shared" si="44"/>
        <v>-3.7521761070968829E-5</v>
      </c>
      <c r="Q313">
        <f t="shared" si="45"/>
        <v>-5.5259065634749582E-5</v>
      </c>
      <c r="R313">
        <f t="shared" si="46"/>
        <v>4.7976098338020634E-4</v>
      </c>
      <c r="T313">
        <f t="shared" si="47"/>
        <v>101.85047780053449</v>
      </c>
      <c r="U313" s="35">
        <f>T313/MAX($T$17:T313)-1</f>
        <v>-2.0043095746145045E-3</v>
      </c>
    </row>
    <row r="314" spans="1:21">
      <c r="A314" s="1">
        <v>40983</v>
      </c>
      <c r="B314">
        <v>10887522</v>
      </c>
      <c r="C314">
        <v>11189701</v>
      </c>
      <c r="D314">
        <v>10621862</v>
      </c>
      <c r="E314">
        <v>10130605</v>
      </c>
      <c r="F314">
        <v>9363825</v>
      </c>
      <c r="G314">
        <v>9709411</v>
      </c>
      <c r="H314">
        <v>9644141</v>
      </c>
      <c r="I314">
        <v>9973166</v>
      </c>
      <c r="K314">
        <f t="shared" si="39"/>
        <v>-4.1369280373190209E-3</v>
      </c>
      <c r="L314">
        <f t="shared" si="40"/>
        <v>1.1390385766445466E-3</v>
      </c>
      <c r="M314">
        <f t="shared" si="41"/>
        <v>1.9109374308772242E-3</v>
      </c>
      <c r="N314">
        <f t="shared" si="42"/>
        <v>1.7939248040832467E-3</v>
      </c>
      <c r="O314">
        <f t="shared" si="43"/>
        <v>1.7792505429972127E-3</v>
      </c>
      <c r="P314">
        <f t="shared" si="44"/>
        <v>3.6580438148636762E-3</v>
      </c>
      <c r="Q314">
        <f t="shared" si="45"/>
        <v>3.6829965015228172E-3</v>
      </c>
      <c r="R314">
        <f t="shared" si="46"/>
        <v>3.6603355166666685E-3</v>
      </c>
      <c r="T314">
        <f t="shared" si="47"/>
        <v>102.02219260276497</v>
      </c>
      <c r="U314" s="35">
        <f>T314/MAX($T$17:T314)-1</f>
        <v>-3.217388463369053E-4</v>
      </c>
    </row>
    <row r="315" spans="1:21">
      <c r="A315" s="1">
        <v>40984</v>
      </c>
      <c r="B315">
        <v>11006265</v>
      </c>
      <c r="C315">
        <v>11148488</v>
      </c>
      <c r="D315">
        <v>10590538</v>
      </c>
      <c r="E315">
        <v>10108455</v>
      </c>
      <c r="F315">
        <v>9364420</v>
      </c>
      <c r="G315">
        <v>9718016</v>
      </c>
      <c r="H315">
        <v>9561892</v>
      </c>
      <c r="I315">
        <v>9890837</v>
      </c>
      <c r="K315">
        <f t="shared" si="39"/>
        <v>1.0906338467100207E-2</v>
      </c>
      <c r="L315">
        <f t="shared" si="40"/>
        <v>-3.6831189680581744E-3</v>
      </c>
      <c r="M315">
        <f t="shared" si="41"/>
        <v>-2.9490121411858139E-3</v>
      </c>
      <c r="N315">
        <f t="shared" si="42"/>
        <v>-2.1864439488066267E-3</v>
      </c>
      <c r="O315">
        <f t="shared" si="43"/>
        <v>6.3542409218353413E-5</v>
      </c>
      <c r="P315">
        <f t="shared" si="44"/>
        <v>8.8625355338245448E-4</v>
      </c>
      <c r="Q315">
        <f t="shared" si="45"/>
        <v>-8.5283904497041041E-3</v>
      </c>
      <c r="R315">
        <f t="shared" si="46"/>
        <v>-8.2550516054781253E-3</v>
      </c>
      <c r="T315">
        <f t="shared" si="47"/>
        <v>101.84689446643569</v>
      </c>
      <c r="U315" s="35">
        <f>T315/MAX($T$17:T315)-1</f>
        <v>-2.0394213587238141E-3</v>
      </c>
    </row>
    <row r="316" spans="1:21">
      <c r="A316" s="1">
        <v>40987</v>
      </c>
      <c r="B316">
        <v>11074488</v>
      </c>
      <c r="C316">
        <v>11216711</v>
      </c>
      <c r="D316">
        <v>10655433</v>
      </c>
      <c r="E316">
        <v>10170022</v>
      </c>
      <c r="F316">
        <v>9422659</v>
      </c>
      <c r="G316">
        <v>9777919</v>
      </c>
      <c r="H316">
        <v>9641884</v>
      </c>
      <c r="I316">
        <v>9973051</v>
      </c>
      <c r="K316">
        <f t="shared" si="39"/>
        <v>6.1985605471066574E-3</v>
      </c>
      <c r="L316">
        <f t="shared" si="40"/>
        <v>6.1194845435541545E-3</v>
      </c>
      <c r="M316">
        <f t="shared" si="41"/>
        <v>6.1276395967797548E-3</v>
      </c>
      <c r="N316">
        <f t="shared" si="42"/>
        <v>6.0906439213510577E-3</v>
      </c>
      <c r="O316">
        <f t="shared" si="43"/>
        <v>6.2191785503000752E-3</v>
      </c>
      <c r="P316">
        <f t="shared" si="44"/>
        <v>6.1641182727010246E-3</v>
      </c>
      <c r="Q316">
        <f t="shared" si="45"/>
        <v>8.3657083765431572E-3</v>
      </c>
      <c r="R316">
        <f t="shared" si="46"/>
        <v>8.3121377897543702E-3</v>
      </c>
      <c r="T316">
        <f t="shared" si="47"/>
        <v>102.52923647062549</v>
      </c>
      <c r="U316" s="35">
        <f>T316/MAX($T$17:T316)-1</f>
        <v>0</v>
      </c>
    </row>
    <row r="317" spans="1:21">
      <c r="A317" s="1">
        <v>40988</v>
      </c>
      <c r="B317">
        <v>11077697</v>
      </c>
      <c r="C317">
        <v>11219921</v>
      </c>
      <c r="D317">
        <v>10658486</v>
      </c>
      <c r="E317">
        <v>10118409</v>
      </c>
      <c r="F317">
        <v>9398128</v>
      </c>
      <c r="G317">
        <v>9752703</v>
      </c>
      <c r="H317">
        <v>9571378</v>
      </c>
      <c r="I317">
        <v>9901690</v>
      </c>
      <c r="K317">
        <f t="shared" si="39"/>
        <v>2.8976508891420671E-4</v>
      </c>
      <c r="L317">
        <f t="shared" si="40"/>
        <v>2.861801467470837E-4</v>
      </c>
      <c r="M317">
        <f t="shared" si="41"/>
        <v>2.8652050085620218E-4</v>
      </c>
      <c r="N317">
        <f t="shared" si="42"/>
        <v>-5.0750136037071014E-3</v>
      </c>
      <c r="O317">
        <f t="shared" si="43"/>
        <v>-2.6034052595981239E-3</v>
      </c>
      <c r="P317">
        <f t="shared" si="44"/>
        <v>-2.5788718437941283E-3</v>
      </c>
      <c r="Q317">
        <f t="shared" si="45"/>
        <v>-7.312471297103329E-3</v>
      </c>
      <c r="R317">
        <f t="shared" si="46"/>
        <v>-7.1553830417592224E-3</v>
      </c>
      <c r="T317">
        <f t="shared" si="47"/>
        <v>102.2234086844079</v>
      </c>
      <c r="U317" s="35">
        <f>T317/MAX($T$17:T317)-1</f>
        <v>-2.9828349136805654E-3</v>
      </c>
    </row>
    <row r="318" spans="1:21">
      <c r="A318" s="1">
        <v>40989</v>
      </c>
      <c r="B318">
        <v>11075469</v>
      </c>
      <c r="C318">
        <v>11254314</v>
      </c>
      <c r="D318">
        <v>10728326</v>
      </c>
      <c r="E318">
        <v>10212920</v>
      </c>
      <c r="F318">
        <v>9487664</v>
      </c>
      <c r="G318">
        <v>9844726</v>
      </c>
      <c r="H318">
        <v>9660915</v>
      </c>
      <c r="I318">
        <v>9996200</v>
      </c>
      <c r="K318">
        <f t="shared" si="39"/>
        <v>-2.0112483668766057E-4</v>
      </c>
      <c r="L318">
        <f t="shared" si="40"/>
        <v>3.0653513514042885E-3</v>
      </c>
      <c r="M318">
        <f t="shared" si="41"/>
        <v>6.5525253774316727E-3</v>
      </c>
      <c r="N318">
        <f t="shared" si="42"/>
        <v>9.3405000726893839E-3</v>
      </c>
      <c r="O318">
        <f t="shared" si="43"/>
        <v>9.5270036756256449E-3</v>
      </c>
      <c r="P318">
        <f t="shared" si="44"/>
        <v>9.4356405603657212E-3</v>
      </c>
      <c r="Q318">
        <f t="shared" si="45"/>
        <v>9.3546613664197142E-3</v>
      </c>
      <c r="R318">
        <f t="shared" si="46"/>
        <v>9.5448352755944654E-3</v>
      </c>
      <c r="T318">
        <f t="shared" si="47"/>
        <v>102.94688710116253</v>
      </c>
      <c r="U318" s="35">
        <f>T318/MAX($T$17:T318)-1</f>
        <v>0</v>
      </c>
    </row>
    <row r="319" spans="1:21">
      <c r="A319" s="1">
        <v>40990</v>
      </c>
      <c r="B319">
        <v>11045950</v>
      </c>
      <c r="C319">
        <v>11242055</v>
      </c>
      <c r="D319">
        <v>10742451</v>
      </c>
      <c r="E319">
        <v>10251978</v>
      </c>
      <c r="F319">
        <v>9537847</v>
      </c>
      <c r="G319">
        <v>9895649</v>
      </c>
      <c r="H319">
        <v>9714279</v>
      </c>
      <c r="I319">
        <v>10050349</v>
      </c>
      <c r="K319">
        <f t="shared" si="39"/>
        <v>-2.6652595930700684E-3</v>
      </c>
      <c r="L319">
        <f t="shared" si="40"/>
        <v>-1.0892711896967056E-3</v>
      </c>
      <c r="M319">
        <f t="shared" si="41"/>
        <v>1.3166080150808224E-3</v>
      </c>
      <c r="N319">
        <f t="shared" si="42"/>
        <v>3.8243714823968933E-3</v>
      </c>
      <c r="O319">
        <f t="shared" si="43"/>
        <v>5.2892893340237279E-3</v>
      </c>
      <c r="P319">
        <f t="shared" si="44"/>
        <v>5.1726172978303619E-3</v>
      </c>
      <c r="Q319">
        <f t="shared" si="45"/>
        <v>5.5237003948382934E-3</v>
      </c>
      <c r="R319">
        <f t="shared" si="46"/>
        <v>5.4169584442087526E-3</v>
      </c>
      <c r="T319">
        <f t="shared" si="47"/>
        <v>103.24014435997665</v>
      </c>
      <c r="U319" s="35">
        <f>T319/MAX($T$17:T319)-1</f>
        <v>0</v>
      </c>
    </row>
    <row r="320" spans="1:21">
      <c r="A320" s="1">
        <v>40991</v>
      </c>
      <c r="B320">
        <v>11013817</v>
      </c>
      <c r="C320">
        <v>11209922</v>
      </c>
      <c r="D320">
        <v>10666015</v>
      </c>
      <c r="E320">
        <v>10215827</v>
      </c>
      <c r="F320">
        <v>9514451</v>
      </c>
      <c r="G320">
        <v>9885430</v>
      </c>
      <c r="H320">
        <v>9702810</v>
      </c>
      <c r="I320">
        <v>10041357</v>
      </c>
      <c r="K320">
        <f t="shared" si="39"/>
        <v>-2.9090300064729124E-3</v>
      </c>
      <c r="L320">
        <f t="shared" si="40"/>
        <v>-2.8582852512285539E-3</v>
      </c>
      <c r="M320">
        <f t="shared" si="41"/>
        <v>-7.1153221923004883E-3</v>
      </c>
      <c r="N320">
        <f t="shared" si="42"/>
        <v>-3.5262463497287566E-3</v>
      </c>
      <c r="O320">
        <f t="shared" si="43"/>
        <v>-2.4529644897847147E-3</v>
      </c>
      <c r="P320">
        <f t="shared" si="44"/>
        <v>-1.0326760781430577E-3</v>
      </c>
      <c r="Q320">
        <f t="shared" si="45"/>
        <v>-1.1806331689669936E-3</v>
      </c>
      <c r="R320">
        <f t="shared" si="46"/>
        <v>-8.9469529864083519E-4</v>
      </c>
      <c r="T320">
        <f t="shared" si="47"/>
        <v>102.95662301269162</v>
      </c>
      <c r="U320" s="35">
        <f>T320/MAX($T$17:T320)-1</f>
        <v>-2.7462316044082336E-3</v>
      </c>
    </row>
    <row r="321" spans="1:21">
      <c r="A321" s="1">
        <v>40994</v>
      </c>
      <c r="B321">
        <v>11095157</v>
      </c>
      <c r="C321">
        <v>11291262</v>
      </c>
      <c r="D321">
        <v>10584640</v>
      </c>
      <c r="E321">
        <v>10165231</v>
      </c>
      <c r="F321">
        <v>9467747</v>
      </c>
      <c r="G321">
        <v>9838402</v>
      </c>
      <c r="H321">
        <v>9677044</v>
      </c>
      <c r="I321">
        <v>10014895</v>
      </c>
      <c r="K321">
        <f t="shared" si="39"/>
        <v>7.3852688854372239E-3</v>
      </c>
      <c r="L321">
        <f t="shared" si="40"/>
        <v>7.256071897734806E-3</v>
      </c>
      <c r="M321">
        <f t="shared" si="41"/>
        <v>-7.6293723569674787E-3</v>
      </c>
      <c r="N321">
        <f t="shared" si="42"/>
        <v>-4.9527072061811284E-3</v>
      </c>
      <c r="O321">
        <f t="shared" si="43"/>
        <v>-4.9087435523079703E-3</v>
      </c>
      <c r="P321">
        <f t="shared" si="44"/>
        <v>-4.7573044369340067E-3</v>
      </c>
      <c r="Q321">
        <f t="shared" si="45"/>
        <v>-2.6555193804681521E-3</v>
      </c>
      <c r="R321">
        <f t="shared" si="46"/>
        <v>-2.6353011848896379E-3</v>
      </c>
      <c r="T321">
        <f t="shared" si="47"/>
        <v>102.79063625067766</v>
      </c>
      <c r="U321" s="35">
        <f>T321/MAX($T$17:T321)-1</f>
        <v>-4.3540050441197575E-3</v>
      </c>
    </row>
    <row r="322" spans="1:21">
      <c r="A322" s="1">
        <v>40995</v>
      </c>
      <c r="B322">
        <v>11084699</v>
      </c>
      <c r="C322">
        <v>11294675</v>
      </c>
      <c r="D322">
        <v>10572985</v>
      </c>
      <c r="E322">
        <v>10170053</v>
      </c>
      <c r="F322">
        <v>9384961</v>
      </c>
      <c r="G322">
        <v>9772075</v>
      </c>
      <c r="H322">
        <v>9530980</v>
      </c>
      <c r="I322">
        <v>9880488</v>
      </c>
      <c r="K322">
        <f t="shared" si="39"/>
        <v>-9.4257341288639385E-4</v>
      </c>
      <c r="L322">
        <f t="shared" si="40"/>
        <v>3.022691351950435E-4</v>
      </c>
      <c r="M322">
        <f t="shared" si="41"/>
        <v>-1.1011238927350897E-3</v>
      </c>
      <c r="N322">
        <f t="shared" si="42"/>
        <v>4.7436206811246606E-4</v>
      </c>
      <c r="O322">
        <f t="shared" si="43"/>
        <v>-8.7440021369392662E-3</v>
      </c>
      <c r="P322">
        <f t="shared" si="44"/>
        <v>-6.7416436124484447E-3</v>
      </c>
      <c r="Q322">
        <f t="shared" si="45"/>
        <v>-1.509386544072755E-2</v>
      </c>
      <c r="R322">
        <f t="shared" si="46"/>
        <v>-1.3420709852674406E-2</v>
      </c>
      <c r="T322">
        <f t="shared" si="47"/>
        <v>102.20900459480426</v>
      </c>
      <c r="U322" s="35">
        <f>T322/MAX($T$17:T322)-1</f>
        <v>-9.9877791876872291E-3</v>
      </c>
    </row>
    <row r="323" spans="1:21">
      <c r="A323" s="1">
        <v>40996</v>
      </c>
      <c r="B323">
        <v>11089431</v>
      </c>
      <c r="C323">
        <v>11313360</v>
      </c>
      <c r="D323">
        <v>10590085</v>
      </c>
      <c r="E323">
        <v>10176282</v>
      </c>
      <c r="F323">
        <v>9486314</v>
      </c>
      <c r="G323">
        <v>9778789</v>
      </c>
      <c r="H323">
        <v>9635148</v>
      </c>
      <c r="I323">
        <v>9987472</v>
      </c>
      <c r="K323">
        <f t="shared" si="39"/>
        <v>4.2689476728230424E-4</v>
      </c>
      <c r="L323">
        <f t="shared" si="40"/>
        <v>1.6543194027274222E-3</v>
      </c>
      <c r="M323">
        <f t="shared" si="41"/>
        <v>1.6173294485899437E-3</v>
      </c>
      <c r="N323">
        <f t="shared" si="42"/>
        <v>6.124845170423221E-4</v>
      </c>
      <c r="O323">
        <f t="shared" si="43"/>
        <v>1.0799512113049747E-2</v>
      </c>
      <c r="P323">
        <f t="shared" si="44"/>
        <v>6.8705981073624578E-4</v>
      </c>
      <c r="Q323">
        <f t="shared" si="45"/>
        <v>1.092941124627278E-2</v>
      </c>
      <c r="R323">
        <f t="shared" si="46"/>
        <v>1.0827805266298673E-2</v>
      </c>
      <c r="T323">
        <f t="shared" si="47"/>
        <v>102.68880964724983</v>
      </c>
      <c r="U323" s="35">
        <f>T323/MAX($T$17:T323)-1</f>
        <v>-5.3403132681066889E-3</v>
      </c>
    </row>
    <row r="324" spans="1:21">
      <c r="A324" s="1">
        <v>40997</v>
      </c>
      <c r="B324">
        <v>11150124</v>
      </c>
      <c r="C324">
        <v>11374054</v>
      </c>
      <c r="D324">
        <v>10646544</v>
      </c>
      <c r="E324">
        <v>10221749</v>
      </c>
      <c r="F324">
        <v>9545218</v>
      </c>
      <c r="G324">
        <v>9840345</v>
      </c>
      <c r="H324">
        <v>9695085</v>
      </c>
      <c r="I324">
        <v>10053358</v>
      </c>
      <c r="K324">
        <f t="shared" si="39"/>
        <v>5.4730490680721111E-3</v>
      </c>
      <c r="L324">
        <f t="shared" si="40"/>
        <v>5.3648076256744837E-3</v>
      </c>
      <c r="M324">
        <f t="shared" si="41"/>
        <v>5.3313075390801767E-3</v>
      </c>
      <c r="N324">
        <f t="shared" si="42"/>
        <v>4.4679382902321763E-3</v>
      </c>
      <c r="O324">
        <f t="shared" si="43"/>
        <v>6.2093664620419542E-3</v>
      </c>
      <c r="P324">
        <f t="shared" si="44"/>
        <v>6.2948489838567934E-3</v>
      </c>
      <c r="Q324">
        <f t="shared" si="45"/>
        <v>6.2206621008831231E-3</v>
      </c>
      <c r="R324">
        <f t="shared" si="46"/>
        <v>6.5968645519105529E-3</v>
      </c>
      <c r="T324">
        <f t="shared" si="47"/>
        <v>103.27874202812114</v>
      </c>
      <c r="U324" s="35">
        <f>T324/MAX($T$17:T324)-1</f>
        <v>0</v>
      </c>
    </row>
    <row r="325" spans="1:21">
      <c r="A325" s="1">
        <v>40998</v>
      </c>
      <c r="B325">
        <v>11151385</v>
      </c>
      <c r="C325">
        <v>11375345</v>
      </c>
      <c r="D325">
        <v>10647745</v>
      </c>
      <c r="E325">
        <v>10222920</v>
      </c>
      <c r="F325">
        <v>9546299</v>
      </c>
      <c r="G325">
        <v>9841456</v>
      </c>
      <c r="H325">
        <v>9696196</v>
      </c>
      <c r="I325">
        <v>10054499</v>
      </c>
      <c r="K325">
        <f t="shared" si="39"/>
        <v>1.1309291268868371E-4</v>
      </c>
      <c r="L325">
        <f t="shared" si="40"/>
        <v>1.1350394503129024E-4</v>
      </c>
      <c r="M325">
        <f t="shared" si="41"/>
        <v>1.1280655957457419E-4</v>
      </c>
      <c r="N325">
        <f t="shared" si="42"/>
        <v>1.1455965119089306E-4</v>
      </c>
      <c r="O325">
        <f t="shared" si="43"/>
        <v>1.1325042550103248E-4</v>
      </c>
      <c r="P325">
        <f t="shared" si="44"/>
        <v>1.1290254559170876E-4</v>
      </c>
      <c r="Q325">
        <f t="shared" si="45"/>
        <v>1.1459414744696694E-4</v>
      </c>
      <c r="R325">
        <f t="shared" si="46"/>
        <v>1.1349441649244341E-4</v>
      </c>
      <c r="T325">
        <f t="shared" si="47"/>
        <v>103.29046680674057</v>
      </c>
      <c r="U325" s="35">
        <f>T325/MAX($T$17:T325)-1</f>
        <v>0</v>
      </c>
    </row>
    <row r="326" spans="1:21">
      <c r="A326" s="1">
        <v>41001</v>
      </c>
      <c r="B326">
        <v>11216182</v>
      </c>
      <c r="C326">
        <v>11441684</v>
      </c>
      <c r="D326">
        <v>10709456</v>
      </c>
      <c r="E326">
        <v>10283088</v>
      </c>
      <c r="F326">
        <v>9601839</v>
      </c>
      <c r="G326">
        <v>9898538</v>
      </c>
      <c r="H326">
        <v>9753278</v>
      </c>
      <c r="I326">
        <v>10113124</v>
      </c>
      <c r="K326">
        <f t="shared" si="39"/>
        <v>5.810668360925586E-3</v>
      </c>
      <c r="L326">
        <f t="shared" si="40"/>
        <v>5.831823122727231E-3</v>
      </c>
      <c r="M326">
        <f t="shared" si="41"/>
        <v>5.7956872558462269E-3</v>
      </c>
      <c r="N326">
        <f t="shared" si="42"/>
        <v>5.8855982439458554E-3</v>
      </c>
      <c r="O326">
        <f t="shared" si="43"/>
        <v>5.8179614948159486E-3</v>
      </c>
      <c r="P326">
        <f t="shared" si="44"/>
        <v>5.8001580253979057E-3</v>
      </c>
      <c r="Q326">
        <f t="shared" si="45"/>
        <v>5.8870509630786216E-3</v>
      </c>
      <c r="R326">
        <f t="shared" si="46"/>
        <v>5.8307231419487682E-3</v>
      </c>
      <c r="T326">
        <f t="shared" si="47"/>
        <v>103.89290420151806</v>
      </c>
      <c r="U326" s="35">
        <f>T326/MAX($T$17:T326)-1</f>
        <v>0</v>
      </c>
    </row>
    <row r="327" spans="1:21">
      <c r="A327" s="1">
        <v>41002</v>
      </c>
      <c r="B327">
        <v>11246512</v>
      </c>
      <c r="C327">
        <v>11472737</v>
      </c>
      <c r="D327">
        <v>10738342</v>
      </c>
      <c r="E327">
        <v>10311252</v>
      </c>
      <c r="F327">
        <v>9627836</v>
      </c>
      <c r="G327">
        <v>9925258</v>
      </c>
      <c r="H327">
        <v>9779998</v>
      </c>
      <c r="I327">
        <v>10130011</v>
      </c>
      <c r="K327">
        <f t="shared" si="39"/>
        <v>2.7041287311493356E-3</v>
      </c>
      <c r="L327">
        <f t="shared" si="40"/>
        <v>2.7140235650626732E-3</v>
      </c>
      <c r="M327">
        <f t="shared" si="41"/>
        <v>2.6972425116644771E-3</v>
      </c>
      <c r="N327">
        <f t="shared" si="42"/>
        <v>2.7388659904494794E-3</v>
      </c>
      <c r="O327">
        <f t="shared" si="43"/>
        <v>2.7075021774474184E-3</v>
      </c>
      <c r="P327">
        <f t="shared" si="44"/>
        <v>2.6993885359636316E-3</v>
      </c>
      <c r="Q327">
        <f t="shared" si="45"/>
        <v>2.7395917557153648E-3</v>
      </c>
      <c r="R327">
        <f t="shared" si="46"/>
        <v>1.6698104364190058E-3</v>
      </c>
      <c r="T327">
        <f t="shared" si="47"/>
        <v>104.16134468348665</v>
      </c>
      <c r="U327" s="35">
        <f>T327/MAX($T$17:T327)-1</f>
        <v>0</v>
      </c>
    </row>
    <row r="328" spans="1:21">
      <c r="A328" s="1">
        <v>41003</v>
      </c>
      <c r="B328">
        <v>11221802</v>
      </c>
      <c r="C328">
        <v>11419710</v>
      </c>
      <c r="D328">
        <v>10693654</v>
      </c>
      <c r="E328">
        <v>10270413</v>
      </c>
      <c r="F328">
        <v>9590139</v>
      </c>
      <c r="G328">
        <v>9886513</v>
      </c>
      <c r="H328">
        <v>9741253</v>
      </c>
      <c r="I328">
        <v>10120732</v>
      </c>
      <c r="K328">
        <f t="shared" si="39"/>
        <v>-2.1971256510463499E-3</v>
      </c>
      <c r="L328">
        <f t="shared" si="40"/>
        <v>-4.6220008355460918E-3</v>
      </c>
      <c r="M328">
        <f t="shared" si="41"/>
        <v>-4.1615362967578617E-3</v>
      </c>
      <c r="N328">
        <f t="shared" si="42"/>
        <v>-3.9606247621530866E-3</v>
      </c>
      <c r="O328">
        <f t="shared" si="43"/>
        <v>-3.9154177532728651E-3</v>
      </c>
      <c r="P328">
        <f t="shared" si="44"/>
        <v>-3.9036768615989814E-3</v>
      </c>
      <c r="Q328">
        <f t="shared" si="45"/>
        <v>-3.9616572518726967E-3</v>
      </c>
      <c r="R328">
        <f t="shared" si="46"/>
        <v>-9.1599110800566486E-4</v>
      </c>
      <c r="T328">
        <f t="shared" si="47"/>
        <v>103.80149288056253</v>
      </c>
      <c r="U328" s="35">
        <f>T328/MAX($T$17:T328)-1</f>
        <v>-3.4547538150317969E-3</v>
      </c>
    </row>
    <row r="329" spans="1:21">
      <c r="A329" s="1">
        <v>41008</v>
      </c>
      <c r="B329">
        <v>11220986</v>
      </c>
      <c r="C329">
        <v>11536537</v>
      </c>
      <c r="D329">
        <v>10802330</v>
      </c>
      <c r="E329">
        <v>10376372</v>
      </c>
      <c r="F329">
        <v>9687947</v>
      </c>
      <c r="G329">
        <v>9987039</v>
      </c>
      <c r="H329">
        <v>9841779</v>
      </c>
      <c r="I329">
        <v>10159934</v>
      </c>
      <c r="K329">
        <f t="shared" si="39"/>
        <v>-7.2715594162109376E-5</v>
      </c>
      <c r="L329">
        <f t="shared" si="40"/>
        <v>1.0230294814842056E-2</v>
      </c>
      <c r="M329">
        <f t="shared" si="41"/>
        <v>1.0162662827879032E-2</v>
      </c>
      <c r="N329">
        <f t="shared" si="42"/>
        <v>1.0316917148317284E-2</v>
      </c>
      <c r="O329">
        <f t="shared" si="43"/>
        <v>1.0198809422887312E-2</v>
      </c>
      <c r="P329">
        <f t="shared" si="44"/>
        <v>1.0167993507923301E-2</v>
      </c>
      <c r="Q329">
        <f t="shared" si="45"/>
        <v>1.0319616993830216E-2</v>
      </c>
      <c r="R329">
        <f t="shared" si="46"/>
        <v>3.8734352416405216E-3</v>
      </c>
      <c r="T329">
        <f t="shared" si="47"/>
        <v>104.64743630834394</v>
      </c>
      <c r="U329" s="35">
        <f>T329/MAX($T$17:T329)-1</f>
        <v>0</v>
      </c>
    </row>
    <row r="330" spans="1:21">
      <c r="A330" s="1">
        <v>41009</v>
      </c>
      <c r="B330">
        <v>11217837</v>
      </c>
      <c r="C330">
        <v>11533388</v>
      </c>
      <c r="D330">
        <v>10799401</v>
      </c>
      <c r="E330">
        <v>10365934</v>
      </c>
      <c r="F330">
        <v>9677766</v>
      </c>
      <c r="G330">
        <v>9988253</v>
      </c>
      <c r="H330">
        <v>9839256</v>
      </c>
      <c r="I330">
        <v>10161949</v>
      </c>
      <c r="K330">
        <f t="shared" si="39"/>
        <v>-2.8063487468921178E-4</v>
      </c>
      <c r="L330">
        <f t="shared" si="40"/>
        <v>-2.7295886105160871E-4</v>
      </c>
      <c r="M330">
        <f t="shared" si="41"/>
        <v>-2.7114520663595876E-4</v>
      </c>
      <c r="N330">
        <f t="shared" si="42"/>
        <v>-1.005939262778921E-3</v>
      </c>
      <c r="O330">
        <f t="shared" si="43"/>
        <v>-1.050893445226353E-3</v>
      </c>
      <c r="P330">
        <f t="shared" si="44"/>
        <v>1.2155755074161334E-4</v>
      </c>
      <c r="Q330">
        <f t="shared" si="45"/>
        <v>-2.5635609171881235E-4</v>
      </c>
      <c r="R330">
        <f t="shared" si="46"/>
        <v>1.9832806000508185E-4</v>
      </c>
      <c r="T330">
        <f t="shared" si="47"/>
        <v>104.61057369778706</v>
      </c>
      <c r="U330" s="35">
        <f>T330/MAX($T$17:T330)-1</f>
        <v>-3.5225526641924354E-4</v>
      </c>
    </row>
    <row r="331" spans="1:21">
      <c r="A331" s="1">
        <v>41010</v>
      </c>
      <c r="B331">
        <v>11217294</v>
      </c>
      <c r="C331">
        <v>11546269</v>
      </c>
      <c r="D331">
        <v>10826052</v>
      </c>
      <c r="E331">
        <v>10342592</v>
      </c>
      <c r="F331">
        <v>9582920</v>
      </c>
      <c r="G331">
        <v>9890843</v>
      </c>
      <c r="H331">
        <v>9745703</v>
      </c>
      <c r="I331">
        <v>10065934</v>
      </c>
      <c r="K331">
        <f t="shared" si="39"/>
        <v>-4.8405053487576843E-5</v>
      </c>
      <c r="L331">
        <f t="shared" si="40"/>
        <v>1.1168444172693359E-3</v>
      </c>
      <c r="M331">
        <f t="shared" si="41"/>
        <v>2.4678220579086307E-3</v>
      </c>
      <c r="N331">
        <f t="shared" si="42"/>
        <v>-2.2517990178212433E-3</v>
      </c>
      <c r="O331">
        <f t="shared" si="43"/>
        <v>-9.8004022829235593E-3</v>
      </c>
      <c r="P331">
        <f t="shared" si="44"/>
        <v>-9.7524562103102896E-3</v>
      </c>
      <c r="Q331">
        <f t="shared" si="45"/>
        <v>-9.5081376071524115E-3</v>
      </c>
      <c r="R331">
        <f t="shared" si="46"/>
        <v>-9.4484827664457205E-3</v>
      </c>
      <c r="T331">
        <f t="shared" si="47"/>
        <v>104.12380740677455</v>
      </c>
      <c r="U331" s="35">
        <f>T331/MAX($T$17:T331)-1</f>
        <v>-5.0037432357781242E-3</v>
      </c>
    </row>
    <row r="332" spans="1:21">
      <c r="A332" s="1">
        <v>41011</v>
      </c>
      <c r="B332">
        <v>11197847</v>
      </c>
      <c r="C332">
        <v>11576821</v>
      </c>
      <c r="D332">
        <v>10854522</v>
      </c>
      <c r="E332">
        <v>10370367</v>
      </c>
      <c r="F332">
        <v>9561360</v>
      </c>
      <c r="G332">
        <v>9868695</v>
      </c>
      <c r="H332">
        <v>9723555</v>
      </c>
      <c r="I332">
        <v>10043197</v>
      </c>
      <c r="K332">
        <f t="shared" si="39"/>
        <v>-1.7336623253344507E-3</v>
      </c>
      <c r="L332">
        <f t="shared" si="40"/>
        <v>2.6460495593858546E-3</v>
      </c>
      <c r="M332">
        <f t="shared" si="41"/>
        <v>2.6297675274420396E-3</v>
      </c>
      <c r="N332">
        <f t="shared" si="42"/>
        <v>2.6854970204761575E-3</v>
      </c>
      <c r="O332">
        <f t="shared" si="43"/>
        <v>-2.2498361668468192E-3</v>
      </c>
      <c r="P332">
        <f t="shared" si="44"/>
        <v>-2.2392429037646489E-3</v>
      </c>
      <c r="Q332">
        <f t="shared" si="45"/>
        <v>-2.2725913153724964E-3</v>
      </c>
      <c r="R332">
        <f t="shared" si="46"/>
        <v>-2.258806783354661E-3</v>
      </c>
      <c r="T332">
        <f t="shared" si="47"/>
        <v>104.08745745518016</v>
      </c>
      <c r="U332" s="35">
        <f>T332/MAX($T$17:T332)-1</f>
        <v>-5.3510995865565514E-3</v>
      </c>
    </row>
    <row r="333" spans="1:21">
      <c r="A333" s="1">
        <v>41012</v>
      </c>
      <c r="B333">
        <v>11137959</v>
      </c>
      <c r="C333">
        <v>11540344</v>
      </c>
      <c r="D333">
        <v>10875260</v>
      </c>
      <c r="E333">
        <v>10393463</v>
      </c>
      <c r="F333">
        <v>9588953</v>
      </c>
      <c r="G333">
        <v>9967874</v>
      </c>
      <c r="H333">
        <v>9830281</v>
      </c>
      <c r="I333">
        <v>10144929</v>
      </c>
      <c r="K333">
        <f t="shared" si="39"/>
        <v>-5.3481709475045047E-3</v>
      </c>
      <c r="L333">
        <f t="shared" si="40"/>
        <v>-3.1508649913477571E-3</v>
      </c>
      <c r="M333">
        <f t="shared" si="41"/>
        <v>1.9105401417032208E-3</v>
      </c>
      <c r="N333">
        <f t="shared" si="42"/>
        <v>2.22711500952677E-3</v>
      </c>
      <c r="O333">
        <f t="shared" si="43"/>
        <v>2.8858865266028211E-3</v>
      </c>
      <c r="P333">
        <f t="shared" si="44"/>
        <v>1.0049859682561779E-2</v>
      </c>
      <c r="Q333">
        <f t="shared" si="45"/>
        <v>1.0976026772101299E-2</v>
      </c>
      <c r="R333">
        <f t="shared" si="46"/>
        <v>1.0129443841438102E-2</v>
      </c>
      <c r="T333">
        <f t="shared" si="47"/>
        <v>104.47361978900243</v>
      </c>
      <c r="U333" s="35">
        <f>T333/MAX($T$17:T333)-1</f>
        <v>-1.6609725519635132E-3</v>
      </c>
    </row>
    <row r="334" spans="1:21">
      <c r="A334" s="1">
        <v>41015</v>
      </c>
      <c r="B334">
        <v>11088231</v>
      </c>
      <c r="C334">
        <v>11489460</v>
      </c>
      <c r="D334">
        <v>10826689</v>
      </c>
      <c r="E334">
        <v>10359224</v>
      </c>
      <c r="F334">
        <v>9570135</v>
      </c>
      <c r="G334">
        <v>9965498</v>
      </c>
      <c r="H334">
        <v>9762724</v>
      </c>
      <c r="I334">
        <v>10073342</v>
      </c>
      <c r="K334">
        <f t="shared" si="39"/>
        <v>-4.4647318238467681E-3</v>
      </c>
      <c r="L334">
        <f t="shared" si="40"/>
        <v>-4.4092273159275219E-3</v>
      </c>
      <c r="M334">
        <f t="shared" si="41"/>
        <v>-4.466192072649311E-3</v>
      </c>
      <c r="N334">
        <f t="shared" si="42"/>
        <v>-3.2942821848694903E-3</v>
      </c>
      <c r="O334">
        <f t="shared" si="43"/>
        <v>-1.9624666008896119E-3</v>
      </c>
      <c r="P334">
        <f t="shared" si="44"/>
        <v>-2.383657738851408E-4</v>
      </c>
      <c r="Q334">
        <f t="shared" si="45"/>
        <v>-6.8723366097063199E-3</v>
      </c>
      <c r="R334">
        <f t="shared" si="46"/>
        <v>-7.0564318390005099E-3</v>
      </c>
      <c r="T334">
        <f t="shared" si="47"/>
        <v>104.04574763226054</v>
      </c>
      <c r="U334" s="35">
        <f>T334/MAX($T$17:T334)-1</f>
        <v>-5.7496743093689018E-3</v>
      </c>
    </row>
    <row r="335" spans="1:21">
      <c r="A335" s="1">
        <v>41016</v>
      </c>
      <c r="B335">
        <v>11057407</v>
      </c>
      <c r="C335">
        <v>11516705</v>
      </c>
      <c r="D335">
        <v>10872076</v>
      </c>
      <c r="E335">
        <v>10440909</v>
      </c>
      <c r="F335">
        <v>9628993</v>
      </c>
      <c r="G335">
        <v>9990241</v>
      </c>
      <c r="H335">
        <v>9786816</v>
      </c>
      <c r="I335">
        <v>10098297</v>
      </c>
      <c r="K335">
        <f t="shared" si="39"/>
        <v>-2.7798843656846595E-3</v>
      </c>
      <c r="L335">
        <f t="shared" si="40"/>
        <v>2.3713037862527209E-3</v>
      </c>
      <c r="M335">
        <f t="shared" si="41"/>
        <v>4.1921403671980606E-3</v>
      </c>
      <c r="N335">
        <f t="shared" si="42"/>
        <v>7.8852431417641977E-3</v>
      </c>
      <c r="O335">
        <f t="shared" si="43"/>
        <v>6.1501744750727116E-3</v>
      </c>
      <c r="P335">
        <f t="shared" si="44"/>
        <v>2.4828663856035771E-3</v>
      </c>
      <c r="Q335">
        <f t="shared" si="45"/>
        <v>2.4677538768893559E-3</v>
      </c>
      <c r="R335">
        <f t="shared" si="46"/>
        <v>2.4773307607346418E-3</v>
      </c>
      <c r="T335">
        <f t="shared" si="47"/>
        <v>104.37410207522201</v>
      </c>
      <c r="U335" s="35">
        <f>T335/MAX($T$17:T335)-1</f>
        <v>-2.6119534578615822E-3</v>
      </c>
    </row>
    <row r="336" spans="1:21">
      <c r="A336" s="1">
        <v>41017</v>
      </c>
      <c r="B336">
        <v>11065361</v>
      </c>
      <c r="C336">
        <v>11524848</v>
      </c>
      <c r="D336">
        <v>10879840</v>
      </c>
      <c r="E336">
        <v>10449494</v>
      </c>
      <c r="F336">
        <v>9652087</v>
      </c>
      <c r="G336">
        <v>10018094</v>
      </c>
      <c r="H336">
        <v>9825171</v>
      </c>
      <c r="I336">
        <v>10137689</v>
      </c>
      <c r="K336">
        <f t="shared" si="39"/>
        <v>7.1933682101055219E-4</v>
      </c>
      <c r="L336">
        <f t="shared" si="40"/>
        <v>7.0705987519859015E-4</v>
      </c>
      <c r="M336">
        <f t="shared" si="41"/>
        <v>7.1412304328988263E-4</v>
      </c>
      <c r="N336">
        <f t="shared" si="42"/>
        <v>8.2224641551809086E-4</v>
      </c>
      <c r="O336">
        <f t="shared" si="43"/>
        <v>2.3983816376229594E-3</v>
      </c>
      <c r="P336">
        <f t="shared" si="44"/>
        <v>2.7880208295274489E-3</v>
      </c>
      <c r="Q336">
        <f t="shared" si="45"/>
        <v>3.9190478292430164E-3</v>
      </c>
      <c r="R336">
        <f t="shared" si="46"/>
        <v>3.9008557581541314E-3</v>
      </c>
      <c r="T336">
        <f t="shared" si="47"/>
        <v>104.58244677182797</v>
      </c>
      <c r="U336" s="35">
        <f>T336/MAX($T$17:T336)-1</f>
        <v>-6.2103324083806477E-4</v>
      </c>
    </row>
    <row r="337" spans="1:21">
      <c r="A337" s="1">
        <v>41018</v>
      </c>
      <c r="B337">
        <v>11114356</v>
      </c>
      <c r="C337">
        <v>11575010</v>
      </c>
      <c r="D337">
        <v>10927669</v>
      </c>
      <c r="E337">
        <v>10435466</v>
      </c>
      <c r="F337">
        <v>9641627</v>
      </c>
      <c r="G337">
        <v>10007052</v>
      </c>
      <c r="H337">
        <v>9831826</v>
      </c>
      <c r="I337">
        <v>10144917</v>
      </c>
      <c r="K337">
        <f t="shared" si="39"/>
        <v>4.4277814343336441E-3</v>
      </c>
      <c r="L337">
        <f t="shared" si="40"/>
        <v>4.3525085970765875E-3</v>
      </c>
      <c r="M337">
        <f t="shared" si="41"/>
        <v>4.3961124428300025E-3</v>
      </c>
      <c r="N337">
        <f t="shared" si="42"/>
        <v>-1.3424573476954471E-3</v>
      </c>
      <c r="O337">
        <f t="shared" si="43"/>
        <v>-1.0837034519063371E-3</v>
      </c>
      <c r="P337">
        <f t="shared" si="44"/>
        <v>-1.1022056690623838E-3</v>
      </c>
      <c r="Q337">
        <f t="shared" si="45"/>
        <v>6.7734190071599976E-4</v>
      </c>
      <c r="R337">
        <f t="shared" si="46"/>
        <v>7.1298300825750616E-4</v>
      </c>
      <c r="T337">
        <f t="shared" si="47"/>
        <v>104.72674912092724</v>
      </c>
      <c r="U337" s="35">
        <f>T337/MAX($T$17:T337)-1</f>
        <v>0</v>
      </c>
    </row>
    <row r="338" spans="1:21">
      <c r="A338" s="1">
        <v>41019</v>
      </c>
      <c r="B338">
        <v>11007810</v>
      </c>
      <c r="C338">
        <v>11565442</v>
      </c>
      <c r="D338">
        <v>10955757</v>
      </c>
      <c r="E338">
        <v>10449868</v>
      </c>
      <c r="F338">
        <v>9666289</v>
      </c>
      <c r="G338">
        <v>10027216</v>
      </c>
      <c r="H338">
        <v>9828139</v>
      </c>
      <c r="I338">
        <v>10139142</v>
      </c>
      <c r="K338">
        <f t="shared" ref="K338:K401" si="48">B338/B337-1</f>
        <v>-9.5863404051480527E-3</v>
      </c>
      <c r="L338">
        <f t="shared" ref="L338:L401" si="49">C338/C337-1</f>
        <v>-8.2660835714176706E-4</v>
      </c>
      <c r="M338">
        <f t="shared" ref="M338:M401" si="50">D338/D337-1</f>
        <v>2.5703560384195967E-3</v>
      </c>
      <c r="N338">
        <f t="shared" ref="N338:N401" si="51">E338/E337-1</f>
        <v>1.3801012815335412E-3</v>
      </c>
      <c r="O338">
        <f t="shared" ref="O338:O401" si="52">F338/F337-1</f>
        <v>2.5578670487875765E-3</v>
      </c>
      <c r="P338">
        <f t="shared" ref="P338:P401" si="53">G338/G337-1</f>
        <v>2.0149790367831599E-3</v>
      </c>
      <c r="Q338">
        <f t="shared" ref="Q338:Q401" si="54">H338/H337-1</f>
        <v>-3.750066366104976E-4</v>
      </c>
      <c r="R338">
        <f t="shared" ref="R338:R401" si="55">I338/I337-1</f>
        <v>-5.6925059120738197E-4</v>
      </c>
      <c r="T338">
        <f t="shared" si="47"/>
        <v>104.68965094530112</v>
      </c>
      <c r="U338" s="35">
        <f>T338/MAX($T$17:T338)-1</f>
        <v>-3.5423782307308915E-4</v>
      </c>
    </row>
    <row r="339" spans="1:21">
      <c r="A339" s="1">
        <v>41022</v>
      </c>
      <c r="B339">
        <v>11092650</v>
      </c>
      <c r="C339">
        <v>11654322</v>
      </c>
      <c r="D339">
        <v>11038577</v>
      </c>
      <c r="E339">
        <v>10528648</v>
      </c>
      <c r="F339">
        <v>9676422</v>
      </c>
      <c r="G339">
        <v>10038239</v>
      </c>
      <c r="H339">
        <v>9838872</v>
      </c>
      <c r="I339">
        <v>10150935</v>
      </c>
      <c r="K339">
        <f t="shared" si="48"/>
        <v>7.7072551215908724E-3</v>
      </c>
      <c r="L339">
        <f t="shared" si="49"/>
        <v>7.6849635318736453E-3</v>
      </c>
      <c r="M339">
        <f t="shared" si="50"/>
        <v>7.5594958887825747E-3</v>
      </c>
      <c r="N339">
        <f t="shared" si="51"/>
        <v>7.5388512084555437E-3</v>
      </c>
      <c r="O339">
        <f t="shared" si="52"/>
        <v>1.0482823346167347E-3</v>
      </c>
      <c r="P339">
        <f t="shared" si="53"/>
        <v>1.0993081230123991E-3</v>
      </c>
      <c r="Q339">
        <f t="shared" si="54"/>
        <v>1.0920683966719746E-3</v>
      </c>
      <c r="R339">
        <f t="shared" si="55"/>
        <v>1.1631161690013325E-3</v>
      </c>
      <c r="T339">
        <f t="shared" ref="T339:T402" si="56">T338*(1+(AVERAGE(K339:R339)))</f>
        <v>105.14627240354437</v>
      </c>
      <c r="U339" s="35">
        <f>T339/MAX($T$17:T339)-1</f>
        <v>0</v>
      </c>
    </row>
    <row r="340" spans="1:21">
      <c r="A340" s="1">
        <v>41023</v>
      </c>
      <c r="B340">
        <v>11090423</v>
      </c>
      <c r="C340">
        <v>11651989</v>
      </c>
      <c r="D340">
        <v>11036403</v>
      </c>
      <c r="E340">
        <v>10516598</v>
      </c>
      <c r="F340">
        <v>9632290</v>
      </c>
      <c r="G340">
        <v>10016114</v>
      </c>
      <c r="H340">
        <v>9804531</v>
      </c>
      <c r="I340">
        <v>10118456</v>
      </c>
      <c r="K340">
        <f t="shared" si="48"/>
        <v>-2.0076356866938205E-4</v>
      </c>
      <c r="L340">
        <f t="shared" si="49"/>
        <v>-2.001832453231156E-4</v>
      </c>
      <c r="M340">
        <f t="shared" si="50"/>
        <v>-1.9694567515360362E-4</v>
      </c>
      <c r="N340">
        <f t="shared" si="51"/>
        <v>-1.1444964253719547E-3</v>
      </c>
      <c r="O340">
        <f t="shared" si="52"/>
        <v>-4.560776700313407E-3</v>
      </c>
      <c r="P340">
        <f t="shared" si="53"/>
        <v>-2.204071849654099E-3</v>
      </c>
      <c r="Q340">
        <f t="shared" si="54"/>
        <v>-3.4903391364375924E-3</v>
      </c>
      <c r="R340">
        <f t="shared" si="55"/>
        <v>-3.1996067357341618E-3</v>
      </c>
      <c r="T340">
        <f t="shared" si="56"/>
        <v>104.94653150618402</v>
      </c>
      <c r="U340" s="35">
        <f>T340/MAX($T$17:T340)-1</f>
        <v>-1.8996479170823033E-3</v>
      </c>
    </row>
    <row r="341" spans="1:21">
      <c r="A341" s="1">
        <v>41024</v>
      </c>
      <c r="B341">
        <v>11106649</v>
      </c>
      <c r="C341">
        <v>11668988</v>
      </c>
      <c r="D341">
        <v>10991838</v>
      </c>
      <c r="E341">
        <v>10477328</v>
      </c>
      <c r="F341">
        <v>9611165</v>
      </c>
      <c r="G341">
        <v>9989979</v>
      </c>
      <c r="H341">
        <v>9808427</v>
      </c>
      <c r="I341">
        <v>10124992</v>
      </c>
      <c r="K341">
        <f t="shared" si="48"/>
        <v>1.4630641229824715E-3</v>
      </c>
      <c r="L341">
        <f t="shared" si="49"/>
        <v>1.4588925547389664E-3</v>
      </c>
      <c r="M341">
        <f t="shared" si="50"/>
        <v>-4.0380004245949008E-3</v>
      </c>
      <c r="N341">
        <f t="shared" si="51"/>
        <v>-3.7340972812690554E-3</v>
      </c>
      <c r="O341">
        <f t="shared" si="52"/>
        <v>-2.1931441017660758E-3</v>
      </c>
      <c r="P341">
        <f t="shared" si="53"/>
        <v>-2.6092953814224051E-3</v>
      </c>
      <c r="Q341">
        <f t="shared" si="54"/>
        <v>3.9736729885397892E-4</v>
      </c>
      <c r="R341">
        <f t="shared" si="55"/>
        <v>6.459483541758626E-4</v>
      </c>
      <c r="T341">
        <f t="shared" si="56"/>
        <v>104.83359244547191</v>
      </c>
      <c r="U341" s="35">
        <f>T341/MAX($T$17:T341)-1</f>
        <v>-2.9737617028630092E-3</v>
      </c>
    </row>
    <row r="342" spans="1:21">
      <c r="A342" s="1">
        <v>41025</v>
      </c>
      <c r="B342">
        <v>11110361</v>
      </c>
      <c r="C342">
        <v>11679221</v>
      </c>
      <c r="D342">
        <v>11019943</v>
      </c>
      <c r="E342">
        <v>10486084</v>
      </c>
      <c r="F342">
        <v>9646902</v>
      </c>
      <c r="G342">
        <v>10001070</v>
      </c>
      <c r="H342">
        <v>9819714</v>
      </c>
      <c r="I342">
        <v>10116732</v>
      </c>
      <c r="K342">
        <f t="shared" si="48"/>
        <v>3.3421421708745847E-4</v>
      </c>
      <c r="L342">
        <f t="shared" si="49"/>
        <v>8.7693979974945435E-4</v>
      </c>
      <c r="M342">
        <f t="shared" si="50"/>
        <v>2.5568972177356653E-3</v>
      </c>
      <c r="N342">
        <f t="shared" si="51"/>
        <v>8.3570925716935918E-4</v>
      </c>
      <c r="O342">
        <f t="shared" si="52"/>
        <v>3.7182797298767056E-3</v>
      </c>
      <c r="P342">
        <f t="shared" si="53"/>
        <v>1.1102125439903521E-3</v>
      </c>
      <c r="Q342">
        <f t="shared" si="54"/>
        <v>1.1507451704539928E-3</v>
      </c>
      <c r="R342">
        <f t="shared" si="55"/>
        <v>-8.1580311372098091E-4</v>
      </c>
      <c r="T342">
        <f t="shared" si="56"/>
        <v>104.96158371063952</v>
      </c>
      <c r="U342" s="35">
        <f>T342/MAX($T$17:T342)-1</f>
        <v>-1.7564930138087576E-3</v>
      </c>
    </row>
    <row r="343" spans="1:21">
      <c r="A343" s="1">
        <v>41026</v>
      </c>
      <c r="B343">
        <v>11032423</v>
      </c>
      <c r="C343">
        <v>11617137</v>
      </c>
      <c r="D343">
        <v>10997849</v>
      </c>
      <c r="E343">
        <v>10465042</v>
      </c>
      <c r="F343">
        <v>9630256</v>
      </c>
      <c r="G343">
        <v>9991289</v>
      </c>
      <c r="H343">
        <v>9811679</v>
      </c>
      <c r="I343">
        <v>10108486</v>
      </c>
      <c r="K343">
        <f t="shared" si="48"/>
        <v>-7.0148935754652531E-3</v>
      </c>
      <c r="L343">
        <f t="shared" si="49"/>
        <v>-5.3157654949760325E-3</v>
      </c>
      <c r="M343">
        <f t="shared" si="50"/>
        <v>-2.0049105517151444E-3</v>
      </c>
      <c r="N343">
        <f t="shared" si="51"/>
        <v>-2.006659492714391E-3</v>
      </c>
      <c r="O343">
        <f t="shared" si="52"/>
        <v>-1.7255280503523096E-3</v>
      </c>
      <c r="P343">
        <f t="shared" si="53"/>
        <v>-9.7799535449705211E-4</v>
      </c>
      <c r="Q343">
        <f t="shared" si="54"/>
        <v>-8.1825193686901887E-4</v>
      </c>
      <c r="R343">
        <f t="shared" si="55"/>
        <v>-8.1508534574203928E-4</v>
      </c>
      <c r="T343">
        <f t="shared" si="56"/>
        <v>104.69026995872112</v>
      </c>
      <c r="U343" s="35">
        <f>T343/MAX($T$17:T343)-1</f>
        <v>-4.3368389045038702E-3</v>
      </c>
    </row>
    <row r="344" spans="1:21">
      <c r="A344" s="1">
        <v>41027</v>
      </c>
      <c r="B344">
        <v>11004519</v>
      </c>
      <c r="C344">
        <v>11587936</v>
      </c>
      <c r="D344">
        <v>10970594</v>
      </c>
      <c r="E344">
        <v>10439085</v>
      </c>
      <c r="F344">
        <v>9659966</v>
      </c>
      <c r="G344">
        <v>10022604</v>
      </c>
      <c r="H344">
        <v>9842191</v>
      </c>
      <c r="I344">
        <v>10139801</v>
      </c>
      <c r="K344">
        <f t="shared" si="48"/>
        <v>-2.529272128162563E-3</v>
      </c>
      <c r="L344">
        <f t="shared" si="49"/>
        <v>-2.5136141546751034E-3</v>
      </c>
      <c r="M344">
        <f t="shared" si="50"/>
        <v>-2.478211875795E-3</v>
      </c>
      <c r="N344">
        <f t="shared" si="51"/>
        <v>-2.4803531605510631E-3</v>
      </c>
      <c r="O344">
        <f t="shared" si="52"/>
        <v>3.085068558925208E-3</v>
      </c>
      <c r="P344">
        <f t="shared" si="53"/>
        <v>3.1342302279515621E-3</v>
      </c>
      <c r="Q344">
        <f t="shared" si="54"/>
        <v>3.1097633748515818E-3</v>
      </c>
      <c r="R344">
        <f t="shared" si="55"/>
        <v>3.0978922066073888E-3</v>
      </c>
      <c r="T344">
        <f t="shared" si="56"/>
        <v>104.72201077984629</v>
      </c>
      <c r="U344" s="35">
        <f>T344/MAX($T$17:T344)-1</f>
        <v>-4.0349659003583449E-3</v>
      </c>
    </row>
    <row r="345" spans="1:21">
      <c r="A345" s="1">
        <v>41029</v>
      </c>
      <c r="B345">
        <v>10998617</v>
      </c>
      <c r="C345">
        <v>11581778</v>
      </c>
      <c r="D345">
        <v>10965229</v>
      </c>
      <c r="E345">
        <v>10433976</v>
      </c>
      <c r="F345">
        <v>9687246</v>
      </c>
      <c r="G345">
        <v>10051359</v>
      </c>
      <c r="H345">
        <v>9825999</v>
      </c>
      <c r="I345">
        <v>10123674</v>
      </c>
      <c r="K345">
        <f t="shared" si="48"/>
        <v>-5.36325122433845E-4</v>
      </c>
      <c r="L345">
        <f t="shared" si="49"/>
        <v>-5.3141474029538838E-4</v>
      </c>
      <c r="M345">
        <f t="shared" si="50"/>
        <v>-4.890345955743669E-4</v>
      </c>
      <c r="N345">
        <f t="shared" si="51"/>
        <v>-4.8941070984664936E-4</v>
      </c>
      <c r="O345">
        <f t="shared" si="52"/>
        <v>2.8240265027847933E-3</v>
      </c>
      <c r="P345">
        <f t="shared" si="53"/>
        <v>2.8690148787680059E-3</v>
      </c>
      <c r="Q345">
        <f t="shared" si="54"/>
        <v>-1.6451621392025162E-3</v>
      </c>
      <c r="R345">
        <f t="shared" si="55"/>
        <v>-1.5904651383197299E-3</v>
      </c>
      <c r="T345">
        <f t="shared" si="56"/>
        <v>104.72739386997831</v>
      </c>
      <c r="U345" s="35">
        <f>T345/MAX($T$17:T345)-1</f>
        <v>-3.983769695214967E-3</v>
      </c>
    </row>
    <row r="346" spans="1:21">
      <c r="A346" s="1">
        <v>41031</v>
      </c>
      <c r="B346">
        <v>10981013</v>
      </c>
      <c r="C346">
        <v>11561669</v>
      </c>
      <c r="D346">
        <v>10953033</v>
      </c>
      <c r="E346">
        <v>10428219</v>
      </c>
      <c r="F346">
        <v>9679024</v>
      </c>
      <c r="G346">
        <v>10050276</v>
      </c>
      <c r="H346">
        <v>9763881</v>
      </c>
      <c r="I346">
        <v>10089835</v>
      </c>
      <c r="K346">
        <f t="shared" si="48"/>
        <v>-1.6005648710196718E-3</v>
      </c>
      <c r="L346">
        <f t="shared" si="49"/>
        <v>-1.7362619107359478E-3</v>
      </c>
      <c r="M346">
        <f t="shared" si="50"/>
        <v>-1.1122430730813315E-3</v>
      </c>
      <c r="N346">
        <f t="shared" si="51"/>
        <v>-5.5175515067318326E-4</v>
      </c>
      <c r="O346">
        <f t="shared" si="52"/>
        <v>-8.4874483418717617E-4</v>
      </c>
      <c r="P346">
        <f t="shared" si="53"/>
        <v>-1.0774662411316971E-4</v>
      </c>
      <c r="Q346">
        <f t="shared" si="54"/>
        <v>-6.3217999513331957E-3</v>
      </c>
      <c r="R346">
        <f t="shared" si="55"/>
        <v>-3.3425612085098422E-3</v>
      </c>
      <c r="T346">
        <f t="shared" si="56"/>
        <v>104.52289167180304</v>
      </c>
      <c r="U346" s="35">
        <f>T346/MAX($T$17:T346)-1</f>
        <v>-5.9287002524335275E-3</v>
      </c>
    </row>
    <row r="347" spans="1:21">
      <c r="A347" s="1">
        <v>41032</v>
      </c>
      <c r="B347">
        <v>10959383</v>
      </c>
      <c r="C347">
        <v>11567895</v>
      </c>
      <c r="D347">
        <v>10958976</v>
      </c>
      <c r="E347">
        <v>10433879</v>
      </c>
      <c r="F347">
        <v>9684260</v>
      </c>
      <c r="G347">
        <v>10055794</v>
      </c>
      <c r="H347">
        <v>9769117</v>
      </c>
      <c r="I347">
        <v>10095354</v>
      </c>
      <c r="K347">
        <f t="shared" si="48"/>
        <v>-1.9697636274540464E-3</v>
      </c>
      <c r="L347">
        <f t="shared" si="49"/>
        <v>5.3850356726181658E-4</v>
      </c>
      <c r="M347">
        <f t="shared" si="50"/>
        <v>5.4258943618634703E-4</v>
      </c>
      <c r="N347">
        <f t="shared" si="51"/>
        <v>5.4275806827619455E-4</v>
      </c>
      <c r="O347">
        <f t="shared" si="52"/>
        <v>5.4096363434985584E-4</v>
      </c>
      <c r="P347">
        <f t="shared" si="53"/>
        <v>5.4903964826436003E-4</v>
      </c>
      <c r="Q347">
        <f t="shared" si="54"/>
        <v>5.3626216870106269E-4</v>
      </c>
      <c r="R347">
        <f t="shared" si="55"/>
        <v>5.4698614992210182E-4</v>
      </c>
      <c r="T347">
        <f t="shared" si="56"/>
        <v>104.54676651694071</v>
      </c>
      <c r="U347" s="35">
        <f>T347/MAX($T$17:T347)-1</f>
        <v>-5.701637089927436E-3</v>
      </c>
    </row>
    <row r="348" spans="1:21">
      <c r="A348" s="1">
        <v>41033</v>
      </c>
      <c r="B348">
        <v>11052283</v>
      </c>
      <c r="C348">
        <v>11665219</v>
      </c>
      <c r="D348">
        <v>11051876</v>
      </c>
      <c r="E348">
        <v>10522355</v>
      </c>
      <c r="F348">
        <v>9766100</v>
      </c>
      <c r="G348">
        <v>10142058</v>
      </c>
      <c r="H348">
        <v>9850957</v>
      </c>
      <c r="I348">
        <v>10181618</v>
      </c>
      <c r="K348">
        <f t="shared" si="48"/>
        <v>8.4767545764210528E-3</v>
      </c>
      <c r="L348">
        <f t="shared" si="49"/>
        <v>8.4132852174056971E-3</v>
      </c>
      <c r="M348">
        <f t="shared" si="50"/>
        <v>8.4770693904248073E-3</v>
      </c>
      <c r="N348">
        <f t="shared" si="51"/>
        <v>8.4796843053287496E-3</v>
      </c>
      <c r="O348">
        <f t="shared" si="52"/>
        <v>8.4508263925173743E-3</v>
      </c>
      <c r="P348">
        <f t="shared" si="53"/>
        <v>8.5785369111579524E-3</v>
      </c>
      <c r="Q348">
        <f t="shared" si="54"/>
        <v>8.3774203953130844E-3</v>
      </c>
      <c r="R348">
        <f t="shared" si="55"/>
        <v>8.5449207625607482E-3</v>
      </c>
      <c r="T348">
        <f t="shared" si="56"/>
        <v>105.43278073387771</v>
      </c>
      <c r="U348" s="35">
        <f>T348/MAX($T$17:T348)-1</f>
        <v>0</v>
      </c>
    </row>
    <row r="349" spans="1:21">
      <c r="A349" s="1">
        <v>41036</v>
      </c>
      <c r="B349">
        <v>11038920</v>
      </c>
      <c r="C349">
        <v>11672415</v>
      </c>
      <c r="D349">
        <v>11089327</v>
      </c>
      <c r="E349">
        <v>10582481</v>
      </c>
      <c r="F349">
        <v>9820217</v>
      </c>
      <c r="G349">
        <v>10199037</v>
      </c>
      <c r="H349">
        <v>9906252</v>
      </c>
      <c r="I349">
        <v>10258587</v>
      </c>
      <c r="K349">
        <f t="shared" si="48"/>
        <v>-1.2090714651443735E-3</v>
      </c>
      <c r="L349">
        <f t="shared" si="49"/>
        <v>6.1687654556674687E-4</v>
      </c>
      <c r="M349">
        <f t="shared" si="50"/>
        <v>3.3886554644659839E-3</v>
      </c>
      <c r="N349">
        <f t="shared" si="51"/>
        <v>5.7141200805332915E-3</v>
      </c>
      <c r="O349">
        <f t="shared" si="52"/>
        <v>5.541311270619742E-3</v>
      </c>
      <c r="P349">
        <f t="shared" si="53"/>
        <v>5.6180905295553085E-3</v>
      </c>
      <c r="Q349">
        <f t="shared" si="54"/>
        <v>5.6131602239255507E-3</v>
      </c>
      <c r="R349">
        <f t="shared" si="55"/>
        <v>7.5596039843568441E-3</v>
      </c>
      <c r="T349">
        <f t="shared" si="56"/>
        <v>105.86561849694621</v>
      </c>
      <c r="U349" s="35">
        <f>T349/MAX($T$17:T349)-1</f>
        <v>0</v>
      </c>
    </row>
    <row r="350" spans="1:21">
      <c r="A350" s="1">
        <v>41037</v>
      </c>
      <c r="B350">
        <v>11118882</v>
      </c>
      <c r="C350">
        <v>11578227</v>
      </c>
      <c r="D350">
        <v>11013365</v>
      </c>
      <c r="E350">
        <v>10510074</v>
      </c>
      <c r="F350">
        <v>9761105</v>
      </c>
      <c r="G350">
        <v>10149455</v>
      </c>
      <c r="H350">
        <v>9857910</v>
      </c>
      <c r="I350">
        <v>10258419</v>
      </c>
      <c r="K350">
        <f t="shared" si="48"/>
        <v>7.2436433998979144E-3</v>
      </c>
      <c r="L350">
        <f t="shared" si="49"/>
        <v>-8.0692812926888013E-3</v>
      </c>
      <c r="M350">
        <f t="shared" si="50"/>
        <v>-6.8500099239565682E-3</v>
      </c>
      <c r="N350">
        <f t="shared" si="51"/>
        <v>-6.8421573353167897E-3</v>
      </c>
      <c r="O350">
        <f t="shared" si="52"/>
        <v>-6.0194189191542513E-3</v>
      </c>
      <c r="P350">
        <f t="shared" si="53"/>
        <v>-4.8614393692266722E-3</v>
      </c>
      <c r="Q350">
        <f t="shared" si="54"/>
        <v>-4.8799485415876864E-3</v>
      </c>
      <c r="R350">
        <f t="shared" si="55"/>
        <v>-1.6376524369254852E-5</v>
      </c>
      <c r="T350">
        <f t="shared" si="56"/>
        <v>105.4647187849977</v>
      </c>
      <c r="U350" s="35">
        <f>T350/MAX($T$17:T350)-1</f>
        <v>-3.7868735633002082E-3</v>
      </c>
    </row>
    <row r="351" spans="1:21">
      <c r="A351" s="1">
        <v>41038</v>
      </c>
      <c r="B351">
        <v>11123654</v>
      </c>
      <c r="C351">
        <v>11587868</v>
      </c>
      <c r="D351">
        <v>11022586</v>
      </c>
      <c r="E351">
        <v>10518876</v>
      </c>
      <c r="F351">
        <v>9769279</v>
      </c>
      <c r="G351">
        <v>10157838</v>
      </c>
      <c r="H351">
        <v>9866083</v>
      </c>
      <c r="I351">
        <v>10262459</v>
      </c>
      <c r="K351">
        <f t="shared" si="48"/>
        <v>4.291798402034086E-4</v>
      </c>
      <c r="L351">
        <f t="shared" si="49"/>
        <v>8.3268362245791927E-4</v>
      </c>
      <c r="M351">
        <f t="shared" si="50"/>
        <v>8.3725546188651023E-4</v>
      </c>
      <c r="N351">
        <f t="shared" si="51"/>
        <v>8.3748220992552191E-4</v>
      </c>
      <c r="O351">
        <f t="shared" si="52"/>
        <v>8.3740519131803026E-4</v>
      </c>
      <c r="P351">
        <f t="shared" si="53"/>
        <v>8.259556793936973E-4</v>
      </c>
      <c r="Q351">
        <f t="shared" si="54"/>
        <v>8.2908040345275325E-4</v>
      </c>
      <c r="R351">
        <f t="shared" si="55"/>
        <v>3.9382286880651485E-4</v>
      </c>
      <c r="T351">
        <f t="shared" si="56"/>
        <v>105.54148214112378</v>
      </c>
      <c r="U351" s="35">
        <f>T351/MAX($T$17:T351)-1</f>
        <v>-3.061771710442307E-3</v>
      </c>
    </row>
    <row r="352" spans="1:21">
      <c r="A352" s="1">
        <v>41039</v>
      </c>
      <c r="B352">
        <v>11133305</v>
      </c>
      <c r="C352">
        <v>11472022</v>
      </c>
      <c r="D352">
        <v>10904280</v>
      </c>
      <c r="E352">
        <v>10440380</v>
      </c>
      <c r="F352">
        <v>9708998</v>
      </c>
      <c r="G352">
        <v>10129118</v>
      </c>
      <c r="H352">
        <v>9833102</v>
      </c>
      <c r="I352">
        <v>10243275</v>
      </c>
      <c r="K352">
        <f t="shared" si="48"/>
        <v>8.6761058911033473E-4</v>
      </c>
      <c r="L352">
        <f t="shared" si="49"/>
        <v>-9.9971798090899844E-3</v>
      </c>
      <c r="M352">
        <f t="shared" si="50"/>
        <v>-1.0733053024036265E-2</v>
      </c>
      <c r="N352">
        <f t="shared" si="51"/>
        <v>-7.4623942710229096E-3</v>
      </c>
      <c r="O352">
        <f t="shared" si="52"/>
        <v>-6.1704655993548574E-3</v>
      </c>
      <c r="P352">
        <f t="shared" si="53"/>
        <v>-2.8273733052249783E-3</v>
      </c>
      <c r="Q352">
        <f t="shared" si="54"/>
        <v>-3.3428666675519025E-3</v>
      </c>
      <c r="R352">
        <f t="shared" si="55"/>
        <v>-1.8693375535044909E-3</v>
      </c>
      <c r="T352">
        <f t="shared" si="56"/>
        <v>104.99352317171167</v>
      </c>
      <c r="U352" s="35">
        <f>T352/MAX($T$17:T352)-1</f>
        <v>-8.2377578067018842E-3</v>
      </c>
    </row>
    <row r="353" spans="1:21">
      <c r="A353" s="1">
        <v>41040</v>
      </c>
      <c r="B353">
        <v>11154091</v>
      </c>
      <c r="C353">
        <v>11530097</v>
      </c>
      <c r="D353">
        <v>10959830</v>
      </c>
      <c r="E353">
        <v>10452269</v>
      </c>
      <c r="F353">
        <v>9720037</v>
      </c>
      <c r="G353">
        <v>10158113</v>
      </c>
      <c r="H353">
        <v>9860219</v>
      </c>
      <c r="I353">
        <v>10267850</v>
      </c>
      <c r="K353">
        <f t="shared" si="48"/>
        <v>1.8670107393985447E-3</v>
      </c>
      <c r="L353">
        <f t="shared" si="49"/>
        <v>5.0623159544149754E-3</v>
      </c>
      <c r="M353">
        <f t="shared" si="50"/>
        <v>5.0943299328336522E-3</v>
      </c>
      <c r="N353">
        <f t="shared" si="51"/>
        <v>1.1387516546332854E-3</v>
      </c>
      <c r="O353">
        <f t="shared" si="52"/>
        <v>1.1369865355828068E-3</v>
      </c>
      <c r="P353">
        <f t="shared" si="53"/>
        <v>2.8625394629622214E-3</v>
      </c>
      <c r="Q353">
        <f t="shared" si="54"/>
        <v>2.7577258936193338E-3</v>
      </c>
      <c r="R353">
        <f t="shared" si="55"/>
        <v>2.3991350422594149E-3</v>
      </c>
      <c r="T353">
        <f t="shared" si="56"/>
        <v>105.28643928954226</v>
      </c>
      <c r="U353" s="35">
        <f>T353/MAX($T$17:T353)-1</f>
        <v>-5.4708905084294157E-3</v>
      </c>
    </row>
    <row r="354" spans="1:21">
      <c r="A354" s="1">
        <v>41043</v>
      </c>
      <c r="B354">
        <v>11164483</v>
      </c>
      <c r="C354">
        <v>11573073</v>
      </c>
      <c r="D354">
        <v>11000937</v>
      </c>
      <c r="E354">
        <v>10477627</v>
      </c>
      <c r="F354">
        <v>9744248</v>
      </c>
      <c r="G354">
        <v>10185352</v>
      </c>
      <c r="H354">
        <v>9915163</v>
      </c>
      <c r="I354">
        <v>10325541</v>
      </c>
      <c r="K354">
        <f t="shared" si="48"/>
        <v>9.3167609982747202E-4</v>
      </c>
      <c r="L354">
        <f t="shared" si="49"/>
        <v>3.7272886776233971E-3</v>
      </c>
      <c r="M354">
        <f t="shared" si="50"/>
        <v>3.7506968629987814E-3</v>
      </c>
      <c r="N354">
        <f t="shared" si="51"/>
        <v>2.4260760988834562E-3</v>
      </c>
      <c r="O354">
        <f t="shared" si="52"/>
        <v>2.490834139828868E-3</v>
      </c>
      <c r="P354">
        <f t="shared" si="53"/>
        <v>2.6815019679344854E-3</v>
      </c>
      <c r="Q354">
        <f t="shared" si="54"/>
        <v>5.5722900272296982E-3</v>
      </c>
      <c r="R354">
        <f t="shared" si="55"/>
        <v>5.6186056477256496E-3</v>
      </c>
      <c r="T354">
        <f t="shared" si="56"/>
        <v>105.64439962120747</v>
      </c>
      <c r="U354" s="35">
        <f>T354/MAX($T$17:T354)-1</f>
        <v>-2.089619641197471E-3</v>
      </c>
    </row>
    <row r="355" spans="1:21">
      <c r="A355" s="1">
        <v>41044</v>
      </c>
      <c r="B355">
        <v>11176838</v>
      </c>
      <c r="C355">
        <v>11558642</v>
      </c>
      <c r="D355">
        <v>10991486</v>
      </c>
      <c r="E355">
        <v>10446653</v>
      </c>
      <c r="F355">
        <v>9724764</v>
      </c>
      <c r="G355">
        <v>10162527</v>
      </c>
      <c r="H355">
        <v>9892895</v>
      </c>
      <c r="I355">
        <v>10340585</v>
      </c>
      <c r="K355">
        <f t="shared" si="48"/>
        <v>1.1066343152656977E-3</v>
      </c>
      <c r="L355">
        <f t="shared" si="49"/>
        <v>-1.2469462518728269E-3</v>
      </c>
      <c r="M355">
        <f t="shared" si="50"/>
        <v>-8.5910863774607549E-4</v>
      </c>
      <c r="N355">
        <f t="shared" si="51"/>
        <v>-2.9562037281914977E-3</v>
      </c>
      <c r="O355">
        <f t="shared" si="52"/>
        <v>-1.9995385995923431E-3</v>
      </c>
      <c r="P355">
        <f t="shared" si="53"/>
        <v>-2.2409632970956661E-3</v>
      </c>
      <c r="Q355">
        <f t="shared" si="54"/>
        <v>-2.2458531443204643E-3</v>
      </c>
      <c r="R355">
        <f t="shared" si="55"/>
        <v>1.4569696638655483E-3</v>
      </c>
      <c r="T355">
        <f t="shared" si="56"/>
        <v>105.52574762705731</v>
      </c>
      <c r="U355" s="35">
        <f>T355/MAX($T$17:T355)-1</f>
        <v>-3.2103989445705361E-3</v>
      </c>
    </row>
    <row r="356" spans="1:21">
      <c r="A356" s="1">
        <v>41045</v>
      </c>
      <c r="B356">
        <v>11109462</v>
      </c>
      <c r="C356">
        <v>11488271</v>
      </c>
      <c r="D356">
        <v>10924110</v>
      </c>
      <c r="E356">
        <v>10384208</v>
      </c>
      <c r="F356">
        <v>9666811</v>
      </c>
      <c r="G356">
        <v>10101140</v>
      </c>
      <c r="H356">
        <v>9833005</v>
      </c>
      <c r="I356">
        <v>10222211</v>
      </c>
      <c r="K356">
        <f t="shared" si="48"/>
        <v>-6.0281807788571395E-3</v>
      </c>
      <c r="L356">
        <f t="shared" si="49"/>
        <v>-6.0881719496114206E-3</v>
      </c>
      <c r="M356">
        <f t="shared" si="50"/>
        <v>-6.1298354016917633E-3</v>
      </c>
      <c r="N356">
        <f t="shared" si="51"/>
        <v>-5.9775126061907269E-3</v>
      </c>
      <c r="O356">
        <f t="shared" si="52"/>
        <v>-5.9593219948577136E-3</v>
      </c>
      <c r="P356">
        <f t="shared" si="53"/>
        <v>-6.0405251567843266E-3</v>
      </c>
      <c r="Q356">
        <f t="shared" si="54"/>
        <v>-6.053839649566739E-3</v>
      </c>
      <c r="R356">
        <f t="shared" si="55"/>
        <v>-1.1447514816618209E-2</v>
      </c>
      <c r="T356">
        <f t="shared" si="56"/>
        <v>104.81707756616791</v>
      </c>
      <c r="U356" s="35">
        <f>T356/MAX($T$17:T356)-1</f>
        <v>-9.9044519426157995E-3</v>
      </c>
    </row>
    <row r="357" spans="1:21">
      <c r="A357" s="1">
        <v>41046</v>
      </c>
      <c r="B357">
        <v>10975606</v>
      </c>
      <c r="C357">
        <v>11383171</v>
      </c>
      <c r="D357">
        <v>10839749</v>
      </c>
      <c r="E357">
        <v>10313693</v>
      </c>
      <c r="F357">
        <v>9601279</v>
      </c>
      <c r="G357">
        <v>10036788</v>
      </c>
      <c r="H357">
        <v>9770223</v>
      </c>
      <c r="I357">
        <v>10251478</v>
      </c>
      <c r="K357">
        <f t="shared" si="48"/>
        <v>-1.2048828287094415E-2</v>
      </c>
      <c r="L357">
        <f t="shared" si="49"/>
        <v>-9.1484610695552471E-3</v>
      </c>
      <c r="M357">
        <f t="shared" si="50"/>
        <v>-7.7224597701780473E-3</v>
      </c>
      <c r="N357">
        <f t="shared" si="51"/>
        <v>-6.7905997260455653E-3</v>
      </c>
      <c r="O357">
        <f t="shared" si="52"/>
        <v>-6.7790711952473437E-3</v>
      </c>
      <c r="P357">
        <f t="shared" si="53"/>
        <v>-6.3707660719483084E-3</v>
      </c>
      <c r="Q357">
        <f t="shared" si="54"/>
        <v>-6.3848233576612179E-3</v>
      </c>
      <c r="R357">
        <f t="shared" si="55"/>
        <v>2.8630792301196362E-3</v>
      </c>
      <c r="T357">
        <f t="shared" si="56"/>
        <v>104.13076246043923</v>
      </c>
      <c r="U357" s="35">
        <f>T357/MAX($T$17:T357)-1</f>
        <v>-1.6387341434717317E-2</v>
      </c>
    </row>
    <row r="358" spans="1:21">
      <c r="A358" s="1">
        <v>41047</v>
      </c>
      <c r="B358">
        <v>10996892</v>
      </c>
      <c r="C358">
        <v>11413507</v>
      </c>
      <c r="D358">
        <v>10883147</v>
      </c>
      <c r="E358">
        <v>10362861</v>
      </c>
      <c r="F358">
        <v>9652351</v>
      </c>
      <c r="G358">
        <v>10091721</v>
      </c>
      <c r="H358">
        <v>9823816</v>
      </c>
      <c r="I358">
        <v>10316447</v>
      </c>
      <c r="K358">
        <f t="shared" si="48"/>
        <v>1.9393917748140588E-3</v>
      </c>
      <c r="L358">
        <f t="shared" si="49"/>
        <v>2.6649867598405041E-3</v>
      </c>
      <c r="M358">
        <f t="shared" si="50"/>
        <v>4.0035982382986557E-3</v>
      </c>
      <c r="N358">
        <f t="shared" si="51"/>
        <v>4.7672545614845241E-3</v>
      </c>
      <c r="O358">
        <f t="shared" si="52"/>
        <v>5.3192913152508847E-3</v>
      </c>
      <c r="P358">
        <f t="shared" si="53"/>
        <v>5.4731653194228791E-3</v>
      </c>
      <c r="Q358">
        <f t="shared" si="54"/>
        <v>5.4853405086046081E-3</v>
      </c>
      <c r="R358">
        <f t="shared" si="55"/>
        <v>6.3375251841735203E-3</v>
      </c>
      <c r="T358">
        <f t="shared" si="56"/>
        <v>104.59922793471247</v>
      </c>
      <c r="U358" s="35">
        <f>T358/MAX($T$17:T358)-1</f>
        <v>-1.1962245913391345E-2</v>
      </c>
    </row>
    <row r="359" spans="1:21">
      <c r="A359" s="1">
        <v>41050</v>
      </c>
      <c r="B359">
        <v>10990302</v>
      </c>
      <c r="C359">
        <v>11406624</v>
      </c>
      <c r="D359">
        <v>10876704</v>
      </c>
      <c r="E359">
        <v>10356710</v>
      </c>
      <c r="F359">
        <v>9646639</v>
      </c>
      <c r="G359">
        <v>10080645</v>
      </c>
      <c r="H359">
        <v>9812105</v>
      </c>
      <c r="I359">
        <v>10322233</v>
      </c>
      <c r="K359">
        <f t="shared" si="48"/>
        <v>-5.9926022734424489E-4</v>
      </c>
      <c r="L359">
        <f t="shared" si="49"/>
        <v>-6.0305741259014667E-4</v>
      </c>
      <c r="M359">
        <f t="shared" si="50"/>
        <v>-5.920162614728719E-4</v>
      </c>
      <c r="N359">
        <f t="shared" si="51"/>
        <v>-5.9356195166571091E-4</v>
      </c>
      <c r="O359">
        <f t="shared" si="52"/>
        <v>-5.9177292661649616E-4</v>
      </c>
      <c r="P359">
        <f t="shared" si="53"/>
        <v>-1.0975333146844291E-3</v>
      </c>
      <c r="Q359">
        <f t="shared" si="54"/>
        <v>-1.192102946553586E-3</v>
      </c>
      <c r="R359">
        <f t="shared" si="55"/>
        <v>5.6085200650968225E-4</v>
      </c>
      <c r="T359">
        <f t="shared" si="56"/>
        <v>104.53766536569161</v>
      </c>
      <c r="U359" s="35">
        <f>T359/MAX($T$17:T359)-1</f>
        <v>-1.2543762083559784E-2</v>
      </c>
    </row>
    <row r="360" spans="1:21">
      <c r="A360" s="1">
        <v>41051</v>
      </c>
      <c r="B360">
        <v>10947351</v>
      </c>
      <c r="C360">
        <v>11424523</v>
      </c>
      <c r="D360">
        <v>10912148</v>
      </c>
      <c r="E360">
        <v>10390543</v>
      </c>
      <c r="F360">
        <v>9708621</v>
      </c>
      <c r="G360">
        <v>10088556</v>
      </c>
      <c r="H360">
        <v>9819823</v>
      </c>
      <c r="I360">
        <v>10330337</v>
      </c>
      <c r="K360">
        <f t="shared" si="48"/>
        <v>-3.9080818707256659E-3</v>
      </c>
      <c r="L360">
        <f t="shared" si="49"/>
        <v>1.569175945485668E-3</v>
      </c>
      <c r="M360">
        <f t="shared" si="50"/>
        <v>3.2587077850054769E-3</v>
      </c>
      <c r="N360">
        <f t="shared" si="51"/>
        <v>3.2667710112574966E-3</v>
      </c>
      <c r="O360">
        <f t="shared" si="52"/>
        <v>6.4252430302409458E-3</v>
      </c>
      <c r="P360">
        <f t="shared" si="53"/>
        <v>7.8477121255637883E-4</v>
      </c>
      <c r="Q360">
        <f t="shared" si="54"/>
        <v>7.8657943428050991E-4</v>
      </c>
      <c r="R360">
        <f t="shared" si="55"/>
        <v>7.8510144074450672E-4</v>
      </c>
      <c r="T360">
        <f t="shared" si="56"/>
        <v>104.70712442311543</v>
      </c>
      <c r="U360" s="35">
        <f>T360/MAX($T$17:T360)-1</f>
        <v>-1.0943062443490081E-2</v>
      </c>
    </row>
    <row r="361" spans="1:21">
      <c r="A361" s="1">
        <v>41052</v>
      </c>
      <c r="B361">
        <v>10930364</v>
      </c>
      <c r="C361">
        <v>11450631</v>
      </c>
      <c r="D361">
        <v>10936590</v>
      </c>
      <c r="E361">
        <v>10413874</v>
      </c>
      <c r="F361">
        <v>9730285</v>
      </c>
      <c r="G361">
        <v>10111331</v>
      </c>
      <c r="H361">
        <v>9842043</v>
      </c>
      <c r="I361">
        <v>10347623</v>
      </c>
      <c r="K361">
        <f t="shared" si="48"/>
        <v>-1.5516995846758252E-3</v>
      </c>
      <c r="L361">
        <f t="shared" si="49"/>
        <v>2.2852595246207752E-3</v>
      </c>
      <c r="M361">
        <f t="shared" si="50"/>
        <v>2.239888975112958E-3</v>
      </c>
      <c r="N361">
        <f t="shared" si="51"/>
        <v>2.2454071938300402E-3</v>
      </c>
      <c r="O361">
        <f t="shared" si="52"/>
        <v>2.2314188595888851E-3</v>
      </c>
      <c r="P361">
        <f t="shared" si="53"/>
        <v>2.2575084085374453E-3</v>
      </c>
      <c r="Q361">
        <f t="shared" si="54"/>
        <v>2.2627699093964448E-3</v>
      </c>
      <c r="R361">
        <f t="shared" si="55"/>
        <v>1.6733239196358163E-3</v>
      </c>
      <c r="T361">
        <f t="shared" si="56"/>
        <v>104.88570081664383</v>
      </c>
      <c r="U361" s="35">
        <f>T361/MAX($T$17:T361)-1</f>
        <v>-9.2562410177638998E-3</v>
      </c>
    </row>
    <row r="362" spans="1:21">
      <c r="A362" s="1">
        <v>41053</v>
      </c>
      <c r="B362">
        <v>10895092</v>
      </c>
      <c r="C362">
        <v>11462462</v>
      </c>
      <c r="D362">
        <v>10972975</v>
      </c>
      <c r="E362">
        <v>10448660</v>
      </c>
      <c r="F362">
        <v>9771043</v>
      </c>
      <c r="G362">
        <v>10151985</v>
      </c>
      <c r="H362">
        <v>9884533</v>
      </c>
      <c r="I362">
        <v>10398071</v>
      </c>
      <c r="K362">
        <f t="shared" si="48"/>
        <v>-3.2269739598791425E-3</v>
      </c>
      <c r="L362">
        <f t="shared" si="49"/>
        <v>1.0332181693741838E-3</v>
      </c>
      <c r="M362">
        <f t="shared" si="50"/>
        <v>3.3269053699553908E-3</v>
      </c>
      <c r="N362">
        <f t="shared" si="51"/>
        <v>3.3403515348850998E-3</v>
      </c>
      <c r="O362">
        <f t="shared" si="52"/>
        <v>4.1887776154552192E-3</v>
      </c>
      <c r="P362">
        <f t="shared" si="53"/>
        <v>4.0206378368980999E-3</v>
      </c>
      <c r="Q362">
        <f t="shared" si="54"/>
        <v>4.317193086841753E-3</v>
      </c>
      <c r="R362">
        <f t="shared" si="55"/>
        <v>4.8753225740829631E-3</v>
      </c>
      <c r="T362">
        <f t="shared" si="56"/>
        <v>105.17250332162637</v>
      </c>
      <c r="U362" s="35">
        <f>T362/MAX($T$17:T362)-1</f>
        <v>-6.54712252344547E-3</v>
      </c>
    </row>
    <row r="363" spans="1:21">
      <c r="A363" s="1">
        <v>41054</v>
      </c>
      <c r="B363">
        <v>10915202</v>
      </c>
      <c r="C363">
        <v>11483942</v>
      </c>
      <c r="D363">
        <v>10993542</v>
      </c>
      <c r="E363">
        <v>10468312</v>
      </c>
      <c r="F363">
        <v>9789324</v>
      </c>
      <c r="G363">
        <v>10170723</v>
      </c>
      <c r="H363">
        <v>9872014</v>
      </c>
      <c r="I363">
        <v>10334909</v>
      </c>
      <c r="K363">
        <f t="shared" si="48"/>
        <v>1.8457852398126029E-3</v>
      </c>
      <c r="L363">
        <f t="shared" si="49"/>
        <v>1.8739429626899451E-3</v>
      </c>
      <c r="M363">
        <f t="shared" si="50"/>
        <v>1.8743321660716905E-3</v>
      </c>
      <c r="N363">
        <f t="shared" si="51"/>
        <v>1.880815339000419E-3</v>
      </c>
      <c r="O363">
        <f t="shared" si="52"/>
        <v>1.8709363984992233E-3</v>
      </c>
      <c r="P363">
        <f t="shared" si="53"/>
        <v>1.8457474080191272E-3</v>
      </c>
      <c r="Q363">
        <f t="shared" si="54"/>
        <v>-1.2665241746878664E-3</v>
      </c>
      <c r="R363">
        <f t="shared" si="55"/>
        <v>-6.0743959143960691E-3</v>
      </c>
      <c r="T363">
        <f t="shared" si="56"/>
        <v>105.22312599509101</v>
      </c>
      <c r="U363" s="35">
        <f>T363/MAX($T$17:T363)-1</f>
        <v>-6.0689439213330587E-3</v>
      </c>
    </row>
    <row r="364" spans="1:21">
      <c r="A364" s="1">
        <v>41057</v>
      </c>
      <c r="B364">
        <v>10976751</v>
      </c>
      <c r="C364">
        <v>11549688</v>
      </c>
      <c r="D364">
        <v>11056490</v>
      </c>
      <c r="E364">
        <v>10528463</v>
      </c>
      <c r="F364">
        <v>9845278</v>
      </c>
      <c r="G364">
        <v>10228076</v>
      </c>
      <c r="H364">
        <v>9891060</v>
      </c>
      <c r="I364">
        <v>10354214</v>
      </c>
      <c r="K364">
        <f t="shared" si="48"/>
        <v>5.6388328864642734E-3</v>
      </c>
      <c r="L364">
        <f t="shared" si="49"/>
        <v>5.7250376220987498E-3</v>
      </c>
      <c r="M364">
        <f t="shared" si="50"/>
        <v>5.7259070825399494E-3</v>
      </c>
      <c r="N364">
        <f t="shared" si="51"/>
        <v>5.7460075702748803E-3</v>
      </c>
      <c r="O364">
        <f t="shared" si="52"/>
        <v>5.7158185795056493E-3</v>
      </c>
      <c r="P364">
        <f t="shared" si="53"/>
        <v>5.6390288084731122E-3</v>
      </c>
      <c r="Q364">
        <f t="shared" si="54"/>
        <v>1.9292922396585421E-3</v>
      </c>
      <c r="R364">
        <f t="shared" si="55"/>
        <v>1.8679409755808507E-3</v>
      </c>
      <c r="T364">
        <f t="shared" si="56"/>
        <v>105.72277624329509</v>
      </c>
      <c r="U364" s="35">
        <f>T364/MAX($T$17:T364)-1</f>
        <v>-1.3492789791356152E-3</v>
      </c>
    </row>
    <row r="365" spans="1:21">
      <c r="A365" s="1">
        <v>41058</v>
      </c>
      <c r="B365">
        <v>10984084</v>
      </c>
      <c r="C365">
        <v>11557521</v>
      </c>
      <c r="D365">
        <v>11063989</v>
      </c>
      <c r="E365">
        <v>10535629</v>
      </c>
      <c r="F365">
        <v>9852809</v>
      </c>
      <c r="G365">
        <v>10240372</v>
      </c>
      <c r="H365">
        <v>9904369</v>
      </c>
      <c r="I365">
        <v>10377497</v>
      </c>
      <c r="K365">
        <f t="shared" si="48"/>
        <v>6.6804831411415577E-4</v>
      </c>
      <c r="L365">
        <f t="shared" si="49"/>
        <v>6.7820013839337001E-4</v>
      </c>
      <c r="M365">
        <f t="shared" si="50"/>
        <v>6.7824418056727787E-4</v>
      </c>
      <c r="N365">
        <f t="shared" si="51"/>
        <v>6.8063116145244962E-4</v>
      </c>
      <c r="O365">
        <f t="shared" si="52"/>
        <v>7.6493523087917126E-4</v>
      </c>
      <c r="P365">
        <f t="shared" si="53"/>
        <v>1.2021811335778398E-3</v>
      </c>
      <c r="Q365">
        <f t="shared" si="54"/>
        <v>1.3455585144563909E-3</v>
      </c>
      <c r="R365">
        <f t="shared" si="55"/>
        <v>2.2486496802172073E-3</v>
      </c>
      <c r="T365">
        <f t="shared" si="56"/>
        <v>105.83202022699764</v>
      </c>
      <c r="U365" s="35">
        <f>T365/MAX($T$17:T365)-1</f>
        <v>-3.1736715305297203E-4</v>
      </c>
    </row>
    <row r="366" spans="1:21">
      <c r="A366" s="1">
        <v>41059</v>
      </c>
      <c r="B366">
        <v>10978417</v>
      </c>
      <c r="C366">
        <v>11555415</v>
      </c>
      <c r="D366">
        <v>11061959</v>
      </c>
      <c r="E366">
        <v>10533674</v>
      </c>
      <c r="F366">
        <v>9874019</v>
      </c>
      <c r="G366">
        <v>10262112</v>
      </c>
      <c r="H366">
        <v>9882556</v>
      </c>
      <c r="I366">
        <v>10370077</v>
      </c>
      <c r="K366">
        <f t="shared" si="48"/>
        <v>-5.1592831955760143E-4</v>
      </c>
      <c r="L366">
        <f t="shared" si="49"/>
        <v>-1.8221900699988414E-4</v>
      </c>
      <c r="M366">
        <f t="shared" si="50"/>
        <v>-1.8347812890995296E-4</v>
      </c>
      <c r="N366">
        <f t="shared" si="51"/>
        <v>-1.8556082413301311E-4</v>
      </c>
      <c r="O366">
        <f t="shared" si="52"/>
        <v>2.1526855945344092E-3</v>
      </c>
      <c r="P366">
        <f t="shared" si="53"/>
        <v>2.1229697514895118E-3</v>
      </c>
      <c r="Q366">
        <f t="shared" si="54"/>
        <v>-2.202361402326547E-3</v>
      </c>
      <c r="R366">
        <f t="shared" si="55"/>
        <v>-7.1500863840290307E-4</v>
      </c>
      <c r="T366">
        <f t="shared" si="56"/>
        <v>105.83587117674455</v>
      </c>
      <c r="U366" s="35">
        <f>T366/MAX($T$17:T366)-1</f>
        <v>-2.8099132299996832E-4</v>
      </c>
    </row>
    <row r="367" spans="1:21">
      <c r="A367" s="1">
        <v>41060</v>
      </c>
      <c r="B367">
        <v>10968764</v>
      </c>
      <c r="C367">
        <v>11563081</v>
      </c>
      <c r="D367">
        <v>11069291</v>
      </c>
      <c r="E367">
        <v>10540674</v>
      </c>
      <c r="F367">
        <v>9872912</v>
      </c>
      <c r="G367">
        <v>10254481</v>
      </c>
      <c r="H367">
        <v>9875288</v>
      </c>
      <c r="I367">
        <v>10385801</v>
      </c>
      <c r="K367">
        <f t="shared" si="48"/>
        <v>-8.7927066352100347E-4</v>
      </c>
      <c r="L367">
        <f t="shared" si="49"/>
        <v>6.6341191553909162E-4</v>
      </c>
      <c r="M367">
        <f t="shared" si="50"/>
        <v>6.6281207514862217E-4</v>
      </c>
      <c r="N367">
        <f t="shared" si="51"/>
        <v>6.6453546977052191E-4</v>
      </c>
      <c r="O367">
        <f t="shared" si="52"/>
        <v>-1.1211240326758354E-4</v>
      </c>
      <c r="P367">
        <f t="shared" si="53"/>
        <v>-7.4360911282200792E-4</v>
      </c>
      <c r="Q367">
        <f t="shared" si="54"/>
        <v>-7.3543726946756482E-4</v>
      </c>
      <c r="R367">
        <f t="shared" si="55"/>
        <v>1.5162857517836414E-3</v>
      </c>
      <c r="T367">
        <f t="shared" si="56"/>
        <v>105.84958506829079</v>
      </c>
      <c r="U367" s="35">
        <f>T367/MAX($T$17:T367)-1</f>
        <v>-1.5145076260880685E-4</v>
      </c>
    </row>
    <row r="368" spans="1:21">
      <c r="A368" s="1">
        <v>41061</v>
      </c>
      <c r="B368">
        <v>11048246</v>
      </c>
      <c r="C368">
        <v>11646096</v>
      </c>
      <c r="D368">
        <v>11056396</v>
      </c>
      <c r="E368">
        <v>10528352</v>
      </c>
      <c r="F368">
        <v>9914708</v>
      </c>
      <c r="G368">
        <v>10298366</v>
      </c>
      <c r="H368">
        <v>9918834</v>
      </c>
      <c r="I368">
        <v>10430873</v>
      </c>
      <c r="K368">
        <f t="shared" si="48"/>
        <v>7.2462129734944813E-3</v>
      </c>
      <c r="L368">
        <f t="shared" si="49"/>
        <v>7.1793149248025045E-3</v>
      </c>
      <c r="M368">
        <f t="shared" si="50"/>
        <v>-1.1649345924684695E-3</v>
      </c>
      <c r="N368">
        <f t="shared" si="51"/>
        <v>-1.1689954551293846E-3</v>
      </c>
      <c r="O368">
        <f t="shared" si="52"/>
        <v>4.2334014523779384E-3</v>
      </c>
      <c r="P368">
        <f t="shared" si="53"/>
        <v>4.2795925020486791E-3</v>
      </c>
      <c r="Q368">
        <f t="shared" si="54"/>
        <v>4.4095929151635183E-3</v>
      </c>
      <c r="R368">
        <f t="shared" si="55"/>
        <v>4.3397711933821359E-3</v>
      </c>
      <c r="T368">
        <f t="shared" si="56"/>
        <v>106.23797307498768</v>
      </c>
      <c r="U368" s="35">
        <f>T368/MAX($T$17:T368)-1</f>
        <v>0</v>
      </c>
    </row>
    <row r="369" spans="1:21">
      <c r="A369" s="1">
        <v>41064</v>
      </c>
      <c r="B369">
        <v>11038020</v>
      </c>
      <c r="C369">
        <v>11635415</v>
      </c>
      <c r="D369">
        <v>11050602</v>
      </c>
      <c r="E369">
        <v>10529003</v>
      </c>
      <c r="F369">
        <v>9923091</v>
      </c>
      <c r="G369">
        <v>10311517</v>
      </c>
      <c r="H369">
        <v>9981608</v>
      </c>
      <c r="I369">
        <v>10500879</v>
      </c>
      <c r="K369">
        <f t="shared" si="48"/>
        <v>-9.2557678386229192E-4</v>
      </c>
      <c r="L369">
        <f t="shared" si="49"/>
        <v>-9.1713137174898041E-4</v>
      </c>
      <c r="M369">
        <f t="shared" si="50"/>
        <v>-5.2404056439370184E-4</v>
      </c>
      <c r="N369">
        <f t="shared" si="51"/>
        <v>6.1833039016967462E-5</v>
      </c>
      <c r="O369">
        <f t="shared" si="52"/>
        <v>8.455115370014088E-4</v>
      </c>
      <c r="P369">
        <f t="shared" si="53"/>
        <v>1.2769987005705197E-3</v>
      </c>
      <c r="Q369">
        <f t="shared" si="54"/>
        <v>6.3287680789898548E-3</v>
      </c>
      <c r="R369">
        <f t="shared" si="55"/>
        <v>6.7114229077469556E-3</v>
      </c>
      <c r="T369">
        <f t="shared" si="56"/>
        <v>106.40872120928209</v>
      </c>
      <c r="U369" s="35">
        <f>T369/MAX($T$17:T369)-1</f>
        <v>0</v>
      </c>
    </row>
    <row r="370" spans="1:21">
      <c r="A370" s="1">
        <v>41065</v>
      </c>
      <c r="B370">
        <v>10993233</v>
      </c>
      <c r="C370">
        <v>11606673</v>
      </c>
      <c r="D370">
        <v>11029664</v>
      </c>
      <c r="E370">
        <v>10508996</v>
      </c>
      <c r="F370">
        <v>9904015</v>
      </c>
      <c r="G370">
        <v>10272250</v>
      </c>
      <c r="H370">
        <v>9958936</v>
      </c>
      <c r="I370">
        <v>10487959</v>
      </c>
      <c r="K370">
        <f t="shared" si="48"/>
        <v>-4.0575211858648874E-3</v>
      </c>
      <c r="L370">
        <f t="shared" si="49"/>
        <v>-2.4702170055816985E-3</v>
      </c>
      <c r="M370">
        <f t="shared" si="50"/>
        <v>-1.8947384042968807E-3</v>
      </c>
      <c r="N370">
        <f t="shared" si="51"/>
        <v>-1.9001799125709651E-3</v>
      </c>
      <c r="O370">
        <f t="shared" si="52"/>
        <v>-1.922384869795124E-3</v>
      </c>
      <c r="P370">
        <f t="shared" si="53"/>
        <v>-3.8080720809556823E-3</v>
      </c>
      <c r="Q370">
        <f t="shared" si="54"/>
        <v>-2.2713775175302597E-3</v>
      </c>
      <c r="R370">
        <f t="shared" si="55"/>
        <v>-1.2303731906633253E-3</v>
      </c>
      <c r="T370">
        <f t="shared" si="56"/>
        <v>106.14862019809969</v>
      </c>
      <c r="U370" s="35">
        <f>T370/MAX($T$17:T370)-1</f>
        <v>-2.4443580209073668E-3</v>
      </c>
    </row>
    <row r="371" spans="1:21">
      <c r="A371" s="1">
        <v>41066</v>
      </c>
      <c r="B371">
        <v>11137991</v>
      </c>
      <c r="C371">
        <v>11761082</v>
      </c>
      <c r="D371">
        <v>11174422</v>
      </c>
      <c r="E371">
        <v>10647321</v>
      </c>
      <c r="F371">
        <v>10035906</v>
      </c>
      <c r="G371">
        <v>10338751</v>
      </c>
      <c r="H371">
        <v>10023855</v>
      </c>
      <c r="I371">
        <v>10556044</v>
      </c>
      <c r="K371">
        <f t="shared" si="48"/>
        <v>1.3167918846075599E-2</v>
      </c>
      <c r="L371">
        <f t="shared" si="49"/>
        <v>1.3303467755144016E-2</v>
      </c>
      <c r="M371">
        <f t="shared" si="50"/>
        <v>1.3124425186478827E-2</v>
      </c>
      <c r="N371">
        <f t="shared" si="51"/>
        <v>1.3162532367506863E-2</v>
      </c>
      <c r="O371">
        <f t="shared" si="52"/>
        <v>1.3316922480428373E-2</v>
      </c>
      <c r="P371">
        <f t="shared" si="53"/>
        <v>6.4738494487575071E-3</v>
      </c>
      <c r="Q371">
        <f t="shared" si="54"/>
        <v>6.5186682593401102E-3</v>
      </c>
      <c r="R371">
        <f t="shared" si="55"/>
        <v>6.4917301831557417E-3</v>
      </c>
      <c r="T371">
        <f t="shared" si="56"/>
        <v>107.28387324958074</v>
      </c>
      <c r="U371" s="35">
        <f>T371/MAX($T$17:T371)-1</f>
        <v>0</v>
      </c>
    </row>
    <row r="372" spans="1:21">
      <c r="A372" s="1">
        <v>41067</v>
      </c>
      <c r="B372">
        <v>11196621</v>
      </c>
      <c r="C372">
        <v>11823621</v>
      </c>
      <c r="D372">
        <v>11233053</v>
      </c>
      <c r="E372">
        <v>10703346</v>
      </c>
      <c r="F372">
        <v>10089325</v>
      </c>
      <c r="G372">
        <v>10393473</v>
      </c>
      <c r="H372">
        <v>10077273</v>
      </c>
      <c r="I372">
        <v>10612069</v>
      </c>
      <c r="K372">
        <f t="shared" si="48"/>
        <v>5.2639654673809488E-3</v>
      </c>
      <c r="L372">
        <f t="shared" si="49"/>
        <v>5.3174529350275002E-3</v>
      </c>
      <c r="M372">
        <f t="shared" si="50"/>
        <v>5.2468933068752222E-3</v>
      </c>
      <c r="N372">
        <f t="shared" si="51"/>
        <v>5.2618870042520083E-3</v>
      </c>
      <c r="O372">
        <f t="shared" si="52"/>
        <v>5.3227879974164782E-3</v>
      </c>
      <c r="P372">
        <f t="shared" si="53"/>
        <v>5.2929024018470994E-3</v>
      </c>
      <c r="Q372">
        <f t="shared" si="54"/>
        <v>5.3290874618596717E-3</v>
      </c>
      <c r="R372">
        <f t="shared" si="55"/>
        <v>5.3073859866441531E-3</v>
      </c>
      <c r="T372">
        <f t="shared" si="56"/>
        <v>107.85170483184507</v>
      </c>
      <c r="U372" s="35">
        <f>T372/MAX($T$17:T372)-1</f>
        <v>0</v>
      </c>
    </row>
    <row r="373" spans="1:21">
      <c r="A373" s="1">
        <v>41068</v>
      </c>
      <c r="B373">
        <v>11225596</v>
      </c>
      <c r="C373">
        <v>11854527</v>
      </c>
      <c r="D373">
        <v>11089208</v>
      </c>
      <c r="E373">
        <v>10625576</v>
      </c>
      <c r="F373">
        <v>10038791</v>
      </c>
      <c r="G373">
        <v>10362088</v>
      </c>
      <c r="H373">
        <v>10053770</v>
      </c>
      <c r="I373">
        <v>10579799</v>
      </c>
      <c r="K373">
        <f t="shared" si="48"/>
        <v>2.5878343117982094E-3</v>
      </c>
      <c r="L373">
        <f t="shared" si="49"/>
        <v>2.6139200503805249E-3</v>
      </c>
      <c r="M373">
        <f t="shared" si="50"/>
        <v>-1.2805512446171119E-2</v>
      </c>
      <c r="N373">
        <f t="shared" si="51"/>
        <v>-7.2659521611279088E-3</v>
      </c>
      <c r="O373">
        <f t="shared" si="52"/>
        <v>-5.0086601432702826E-3</v>
      </c>
      <c r="P373">
        <f t="shared" si="53"/>
        <v>-3.0196836033538066E-3</v>
      </c>
      <c r="Q373">
        <f t="shared" si="54"/>
        <v>-2.3322777898345803E-3</v>
      </c>
      <c r="R373">
        <f t="shared" si="55"/>
        <v>-3.0408773256186405E-3</v>
      </c>
      <c r="T373">
        <f t="shared" si="56"/>
        <v>107.47056756936146</v>
      </c>
      <c r="U373" s="35">
        <f>T373/MAX($T$17:T373)-1</f>
        <v>-3.5339011383996866E-3</v>
      </c>
    </row>
    <row r="374" spans="1:21">
      <c r="A374" s="1">
        <v>41071</v>
      </c>
      <c r="B374">
        <v>11206848</v>
      </c>
      <c r="C374">
        <v>11834529</v>
      </c>
      <c r="D374">
        <v>11071432</v>
      </c>
      <c r="E374">
        <v>10608608</v>
      </c>
      <c r="F374">
        <v>10070041</v>
      </c>
      <c r="G374">
        <v>10393084</v>
      </c>
      <c r="H374">
        <v>10084010</v>
      </c>
      <c r="I374">
        <v>10611551</v>
      </c>
      <c r="K374">
        <f t="shared" si="48"/>
        <v>-1.6701117695666623E-3</v>
      </c>
      <c r="L374">
        <f t="shared" si="49"/>
        <v>-1.6869504789183143E-3</v>
      </c>
      <c r="M374">
        <f t="shared" si="50"/>
        <v>-1.6029999617646062E-3</v>
      </c>
      <c r="N374">
        <f t="shared" si="51"/>
        <v>-1.5969016644368228E-3</v>
      </c>
      <c r="O374">
        <f t="shared" si="52"/>
        <v>3.1129246539747246E-3</v>
      </c>
      <c r="P374">
        <f t="shared" si="53"/>
        <v>2.9912890143377613E-3</v>
      </c>
      <c r="Q374">
        <f t="shared" si="54"/>
        <v>3.0078269146798231E-3</v>
      </c>
      <c r="R374">
        <f t="shared" si="55"/>
        <v>3.0011912324610091E-3</v>
      </c>
      <c r="T374">
        <f t="shared" si="56"/>
        <v>107.54520947800667</v>
      </c>
      <c r="U374" s="35">
        <f>T374/MAX($T$17:T374)-1</f>
        <v>-2.8418220585040288E-3</v>
      </c>
    </row>
    <row r="375" spans="1:21">
      <c r="A375" s="1">
        <v>41072</v>
      </c>
      <c r="B375">
        <v>11254456</v>
      </c>
      <c r="C375">
        <v>11827399</v>
      </c>
      <c r="D375">
        <v>11086247</v>
      </c>
      <c r="E375">
        <v>10621814</v>
      </c>
      <c r="F375">
        <v>10056547</v>
      </c>
      <c r="G375">
        <v>10393704</v>
      </c>
      <c r="H375">
        <v>10084615</v>
      </c>
      <c r="I375">
        <v>10612186</v>
      </c>
      <c r="K375">
        <f t="shared" si="48"/>
        <v>4.2481168656878232E-3</v>
      </c>
      <c r="L375">
        <f t="shared" si="49"/>
        <v>-6.024743359029916E-4</v>
      </c>
      <c r="M375">
        <f t="shared" si="50"/>
        <v>1.3381286178697493E-3</v>
      </c>
      <c r="N375">
        <f t="shared" si="51"/>
        <v>1.2448381540726139E-3</v>
      </c>
      <c r="O375">
        <f t="shared" si="52"/>
        <v>-1.3400144051052276E-3</v>
      </c>
      <c r="P375">
        <f t="shared" si="53"/>
        <v>5.9655055227203491E-5</v>
      </c>
      <c r="Q375">
        <f t="shared" si="54"/>
        <v>5.999597382388977E-5</v>
      </c>
      <c r="R375">
        <f t="shared" si="55"/>
        <v>5.9840451221537805E-5</v>
      </c>
      <c r="T375">
        <f t="shared" si="56"/>
        <v>107.61334052938864</v>
      </c>
      <c r="U375" s="35">
        <f>T375/MAX($T$17:T375)-1</f>
        <v>-2.2101115863497611E-3</v>
      </c>
    </row>
    <row r="376" spans="1:21">
      <c r="A376" s="1">
        <v>41073</v>
      </c>
      <c r="B376">
        <v>11256502</v>
      </c>
      <c r="C376">
        <v>11833671</v>
      </c>
      <c r="D376">
        <v>11092247</v>
      </c>
      <c r="E376">
        <v>10627541</v>
      </c>
      <c r="F376">
        <v>10061865</v>
      </c>
      <c r="G376">
        <v>10399295</v>
      </c>
      <c r="H376">
        <v>10070395</v>
      </c>
      <c r="I376">
        <v>10587967</v>
      </c>
      <c r="K376">
        <f t="shared" si="48"/>
        <v>1.8179465982193221E-4</v>
      </c>
      <c r="L376">
        <f t="shared" si="49"/>
        <v>5.302941077747203E-4</v>
      </c>
      <c r="M376">
        <f t="shared" si="50"/>
        <v>5.4121110597660227E-4</v>
      </c>
      <c r="N376">
        <f t="shared" si="51"/>
        <v>5.3917344061948924E-4</v>
      </c>
      <c r="O376">
        <f t="shared" si="52"/>
        <v>5.2880973956570543E-4</v>
      </c>
      <c r="P376">
        <f t="shared" si="53"/>
        <v>5.3792180343026352E-4</v>
      </c>
      <c r="Q376">
        <f t="shared" si="54"/>
        <v>-1.4100687036640025E-3</v>
      </c>
      <c r="R376">
        <f t="shared" si="55"/>
        <v>-2.2821876661415219E-3</v>
      </c>
      <c r="T376">
        <f t="shared" si="56"/>
        <v>107.60213459737543</v>
      </c>
      <c r="U376" s="35">
        <f>T376/MAX($T$17:T376)-1</f>
        <v>-2.314012883326777E-3</v>
      </c>
    </row>
    <row r="377" spans="1:21">
      <c r="A377" s="1">
        <v>41074</v>
      </c>
      <c r="B377">
        <v>11271744</v>
      </c>
      <c r="C377">
        <v>11831340</v>
      </c>
      <c r="D377">
        <v>11090017</v>
      </c>
      <c r="E377">
        <v>10665135</v>
      </c>
      <c r="F377">
        <v>10098653</v>
      </c>
      <c r="G377">
        <v>10448095</v>
      </c>
      <c r="H377">
        <v>10052225</v>
      </c>
      <c r="I377">
        <v>10569683</v>
      </c>
      <c r="K377">
        <f t="shared" si="48"/>
        <v>1.3540618568717022E-3</v>
      </c>
      <c r="L377">
        <f t="shared" si="49"/>
        <v>-1.9698029461867606E-4</v>
      </c>
      <c r="M377">
        <f t="shared" si="50"/>
        <v>-2.0104132192511059E-4</v>
      </c>
      <c r="N377">
        <f t="shared" si="51"/>
        <v>3.5374128408443006E-3</v>
      </c>
      <c r="O377">
        <f t="shared" si="52"/>
        <v>3.6561810360207225E-3</v>
      </c>
      <c r="P377">
        <f t="shared" si="53"/>
        <v>4.6926257981911856E-3</v>
      </c>
      <c r="Q377">
        <f t="shared" si="54"/>
        <v>-1.8042986397256433E-3</v>
      </c>
      <c r="R377">
        <f t="shared" si="55"/>
        <v>-1.7268659790874441E-3</v>
      </c>
      <c r="T377">
        <f t="shared" si="56"/>
        <v>107.72737131354425</v>
      </c>
      <c r="U377" s="35">
        <f>T377/MAX($T$17:T377)-1</f>
        <v>-1.1528192205646492E-3</v>
      </c>
    </row>
    <row r="378" spans="1:21">
      <c r="A378" s="1">
        <v>41075</v>
      </c>
      <c r="B378">
        <v>11202962</v>
      </c>
      <c r="C378">
        <v>11771044</v>
      </c>
      <c r="D378">
        <v>11042666</v>
      </c>
      <c r="E378">
        <v>10645308</v>
      </c>
      <c r="F378">
        <v>10087395</v>
      </c>
      <c r="G378">
        <v>10442359</v>
      </c>
      <c r="H378">
        <v>10045916</v>
      </c>
      <c r="I378">
        <v>10557994</v>
      </c>
      <c r="K378">
        <f t="shared" si="48"/>
        <v>-6.1021612981984052E-3</v>
      </c>
      <c r="L378">
        <f t="shared" si="49"/>
        <v>-5.0962950942158303E-3</v>
      </c>
      <c r="M378">
        <f t="shared" si="50"/>
        <v>-4.2696958895553916E-3</v>
      </c>
      <c r="N378">
        <f t="shared" si="51"/>
        <v>-1.8590481977021067E-3</v>
      </c>
      <c r="O378">
        <f t="shared" si="52"/>
        <v>-1.1148021424243204E-3</v>
      </c>
      <c r="P378">
        <f t="shared" si="53"/>
        <v>-5.4899960231979961E-4</v>
      </c>
      <c r="Q378">
        <f t="shared" si="54"/>
        <v>-6.2762224283674506E-4</v>
      </c>
      <c r="R378">
        <f t="shared" si="55"/>
        <v>-1.1058988240233436E-3</v>
      </c>
      <c r="T378">
        <f t="shared" si="56"/>
        <v>107.44829651155732</v>
      </c>
      <c r="U378" s="35">
        <f>T378/MAX($T$17:T378)-1</f>
        <v>-3.7403981783757922E-3</v>
      </c>
    </row>
    <row r="379" spans="1:21">
      <c r="A379" s="1">
        <v>41078</v>
      </c>
      <c r="B379">
        <v>11192839</v>
      </c>
      <c r="C379">
        <v>11785525</v>
      </c>
      <c r="D379">
        <v>11068757</v>
      </c>
      <c r="E379">
        <v>10670172</v>
      </c>
      <c r="F379">
        <v>10111075</v>
      </c>
      <c r="G379">
        <v>10466631</v>
      </c>
      <c r="H379">
        <v>10069639</v>
      </c>
      <c r="I379">
        <v>10582901</v>
      </c>
      <c r="K379">
        <f t="shared" si="48"/>
        <v>-9.0360031570224653E-4</v>
      </c>
      <c r="L379">
        <f t="shared" si="49"/>
        <v>1.2302222300757393E-3</v>
      </c>
      <c r="M379">
        <f t="shared" si="50"/>
        <v>2.3627446488012627E-3</v>
      </c>
      <c r="N379">
        <f t="shared" si="51"/>
        <v>2.3356769010347556E-3</v>
      </c>
      <c r="O379">
        <f t="shared" si="52"/>
        <v>2.3474841621646814E-3</v>
      </c>
      <c r="P379">
        <f t="shared" si="53"/>
        <v>2.324379002867083E-3</v>
      </c>
      <c r="Q379">
        <f t="shared" si="54"/>
        <v>2.3614571334260592E-3</v>
      </c>
      <c r="R379">
        <f t="shared" si="55"/>
        <v>2.359065557339779E-3</v>
      </c>
      <c r="T379">
        <f t="shared" si="56"/>
        <v>107.64193753912113</v>
      </c>
      <c r="U379" s="35">
        <f>T379/MAX($T$17:T379)-1</f>
        <v>-1.9449603791705794E-3</v>
      </c>
    </row>
    <row r="380" spans="1:21">
      <c r="A380" s="1">
        <v>41079</v>
      </c>
      <c r="B380">
        <v>11152176</v>
      </c>
      <c r="C380">
        <v>11739501</v>
      </c>
      <c r="D380">
        <v>11021933</v>
      </c>
      <c r="E380">
        <v>10643837</v>
      </c>
      <c r="F380">
        <v>10102604</v>
      </c>
      <c r="G380">
        <v>10457948</v>
      </c>
      <c r="H380">
        <v>10094231</v>
      </c>
      <c r="I380">
        <v>10529639</v>
      </c>
      <c r="K380">
        <f t="shared" si="48"/>
        <v>-3.6329478160098683E-3</v>
      </c>
      <c r="L380">
        <f t="shared" si="49"/>
        <v>-3.9051293854113212E-3</v>
      </c>
      <c r="M380">
        <f t="shared" si="50"/>
        <v>-4.2302852976173755E-3</v>
      </c>
      <c r="N380">
        <f t="shared" si="51"/>
        <v>-2.4680951722240163E-3</v>
      </c>
      <c r="O380">
        <f t="shared" si="52"/>
        <v>-8.3779420091334433E-4</v>
      </c>
      <c r="P380">
        <f t="shared" si="53"/>
        <v>-8.2958881420391872E-4</v>
      </c>
      <c r="Q380">
        <f t="shared" si="54"/>
        <v>2.4421928134663595E-3</v>
      </c>
      <c r="R380">
        <f t="shared" si="55"/>
        <v>-5.0328355145720094E-3</v>
      </c>
      <c r="T380">
        <f t="shared" si="56"/>
        <v>107.39308978591939</v>
      </c>
      <c r="U380" s="35">
        <f>T380/MAX($T$17:T380)-1</f>
        <v>-4.2522744229284148E-3</v>
      </c>
    </row>
    <row r="381" spans="1:21">
      <c r="A381" s="1">
        <v>41080</v>
      </c>
      <c r="B381">
        <v>11169424</v>
      </c>
      <c r="C381">
        <v>11764706</v>
      </c>
      <c r="D381">
        <v>11045494</v>
      </c>
      <c r="E381">
        <v>10666850</v>
      </c>
      <c r="F381">
        <v>10124521</v>
      </c>
      <c r="G381">
        <v>10430822</v>
      </c>
      <c r="H381">
        <v>10059007</v>
      </c>
      <c r="I381">
        <v>10493617</v>
      </c>
      <c r="K381">
        <f t="shared" si="48"/>
        <v>1.5466039990761349E-3</v>
      </c>
      <c r="L381">
        <f t="shared" si="49"/>
        <v>2.1470248181758578E-3</v>
      </c>
      <c r="M381">
        <f t="shared" si="50"/>
        <v>2.137646817486516E-3</v>
      </c>
      <c r="N381">
        <f t="shared" si="51"/>
        <v>2.1620962440518365E-3</v>
      </c>
      <c r="O381">
        <f t="shared" si="52"/>
        <v>2.1694406709398262E-3</v>
      </c>
      <c r="P381">
        <f t="shared" si="53"/>
        <v>-2.5938166837318199E-3</v>
      </c>
      <c r="Q381">
        <f t="shared" si="54"/>
        <v>-3.4895179236535956E-3</v>
      </c>
      <c r="R381">
        <f t="shared" si="55"/>
        <v>-3.4210099700474617E-3</v>
      </c>
      <c r="T381">
        <f t="shared" si="56"/>
        <v>107.40192914967814</v>
      </c>
      <c r="U381" s="35">
        <f>T381/MAX($T$17:T381)-1</f>
        <v>-4.1703159247059585E-3</v>
      </c>
    </row>
    <row r="382" spans="1:21">
      <c r="A382" s="1">
        <v>41081</v>
      </c>
      <c r="B382">
        <v>11224530</v>
      </c>
      <c r="C382">
        <v>11670599</v>
      </c>
      <c r="D382">
        <v>10982071</v>
      </c>
      <c r="E382">
        <v>10666524</v>
      </c>
      <c r="F382">
        <v>10131072</v>
      </c>
      <c r="G382">
        <v>10438466</v>
      </c>
      <c r="H382">
        <v>10066862</v>
      </c>
      <c r="I382">
        <v>10535113</v>
      </c>
      <c r="K382">
        <f t="shared" si="48"/>
        <v>4.933647428909449E-3</v>
      </c>
      <c r="L382">
        <f t="shared" si="49"/>
        <v>-7.9990949200090533E-3</v>
      </c>
      <c r="M382">
        <f t="shared" si="50"/>
        <v>-5.7419794895547938E-3</v>
      </c>
      <c r="N382">
        <f t="shared" si="51"/>
        <v>-3.0561974716070139E-5</v>
      </c>
      <c r="O382">
        <f t="shared" si="52"/>
        <v>6.4704295640249931E-4</v>
      </c>
      <c r="P382">
        <f t="shared" si="53"/>
        <v>7.3282815103170584E-4</v>
      </c>
      <c r="Q382">
        <f t="shared" si="54"/>
        <v>7.8089218945764927E-4</v>
      </c>
      <c r="R382">
        <f t="shared" si="55"/>
        <v>3.9544039009618004E-3</v>
      </c>
      <c r="T382">
        <f t="shared" si="56"/>
        <v>107.36537461099213</v>
      </c>
      <c r="U382" s="35">
        <f>T382/MAX($T$17:T382)-1</f>
        <v>-4.509249266028692E-3</v>
      </c>
    </row>
    <row r="383" spans="1:21">
      <c r="A383" s="1">
        <v>41082</v>
      </c>
      <c r="B383">
        <v>11096472</v>
      </c>
      <c r="C383">
        <v>11553316</v>
      </c>
      <c r="D383">
        <v>10919865</v>
      </c>
      <c r="E383">
        <v>10587049</v>
      </c>
      <c r="F383">
        <v>10065553</v>
      </c>
      <c r="G383">
        <v>10374039</v>
      </c>
      <c r="H383">
        <v>10012766</v>
      </c>
      <c r="I383">
        <v>10478243</v>
      </c>
      <c r="K383">
        <f t="shared" si="48"/>
        <v>-1.140876277224967E-2</v>
      </c>
      <c r="L383">
        <f t="shared" si="49"/>
        <v>-1.004944133544472E-2</v>
      </c>
      <c r="M383">
        <f t="shared" si="50"/>
        <v>-5.664323241035274E-3</v>
      </c>
      <c r="N383">
        <f t="shared" si="51"/>
        <v>-7.4508809055321423E-3</v>
      </c>
      <c r="O383">
        <f t="shared" si="52"/>
        <v>-6.4671339814780238E-3</v>
      </c>
      <c r="P383">
        <f t="shared" si="53"/>
        <v>-6.1720754754578389E-3</v>
      </c>
      <c r="Q383">
        <f t="shared" si="54"/>
        <v>-5.373670563875832E-3</v>
      </c>
      <c r="R383">
        <f t="shared" si="55"/>
        <v>-5.3981385866482823E-3</v>
      </c>
      <c r="T383">
        <f t="shared" si="56"/>
        <v>106.58718464704057</v>
      </c>
      <c r="U383" s="35">
        <f>T383/MAX($T$17:T383)-1</f>
        <v>-1.1724619344460563E-2</v>
      </c>
    </row>
    <row r="384" spans="1:21">
      <c r="A384" s="1">
        <v>41085</v>
      </c>
      <c r="B384">
        <v>11033952</v>
      </c>
      <c r="C384">
        <v>11496977</v>
      </c>
      <c r="D384">
        <v>10867282</v>
      </c>
      <c r="E384">
        <v>10547520</v>
      </c>
      <c r="F384">
        <v>10045973</v>
      </c>
      <c r="G384">
        <v>10365774</v>
      </c>
      <c r="H384">
        <v>10004708</v>
      </c>
      <c r="I384">
        <v>10470358</v>
      </c>
      <c r="K384">
        <f t="shared" si="48"/>
        <v>-5.6342232017527749E-3</v>
      </c>
      <c r="L384">
        <f t="shared" si="49"/>
        <v>-4.8764354753215722E-3</v>
      </c>
      <c r="M384">
        <f t="shared" si="50"/>
        <v>-4.8153525707506084E-3</v>
      </c>
      <c r="N384">
        <f t="shared" si="51"/>
        <v>-3.7337127654740732E-3</v>
      </c>
      <c r="O384">
        <f t="shared" si="52"/>
        <v>-1.9452483137289978E-3</v>
      </c>
      <c r="P384">
        <f t="shared" si="53"/>
        <v>-7.9670030158940364E-4</v>
      </c>
      <c r="Q384">
        <f t="shared" si="54"/>
        <v>-8.0477262726408316E-4</v>
      </c>
      <c r="R384">
        <f t="shared" si="55"/>
        <v>-7.5251165677303611E-4</v>
      </c>
      <c r="T384">
        <f t="shared" si="56"/>
        <v>106.27596396533914</v>
      </c>
      <c r="U384" s="35">
        <f>T384/MAX($T$17:T384)-1</f>
        <v>-1.4610254598781847E-2</v>
      </c>
    </row>
    <row r="385" spans="1:21">
      <c r="A385" s="1">
        <v>41086</v>
      </c>
      <c r="B385">
        <v>11012345</v>
      </c>
      <c r="C385">
        <v>11474366</v>
      </c>
      <c r="D385">
        <v>10846178</v>
      </c>
      <c r="E385">
        <v>10526918</v>
      </c>
      <c r="F385">
        <v>10026377</v>
      </c>
      <c r="G385">
        <v>10345675</v>
      </c>
      <c r="H385">
        <v>9991217</v>
      </c>
      <c r="I385">
        <v>10410113</v>
      </c>
      <c r="K385">
        <f t="shared" si="48"/>
        <v>-1.9582285657939735E-3</v>
      </c>
      <c r="L385">
        <f t="shared" si="49"/>
        <v>-1.9666908962242546E-3</v>
      </c>
      <c r="M385">
        <f t="shared" si="50"/>
        <v>-1.9419759236946055E-3</v>
      </c>
      <c r="N385">
        <f t="shared" si="51"/>
        <v>-1.9532553623979876E-3</v>
      </c>
      <c r="O385">
        <f t="shared" si="52"/>
        <v>-1.9506323578611928E-3</v>
      </c>
      <c r="P385">
        <f t="shared" si="53"/>
        <v>-1.9389772534110783E-3</v>
      </c>
      <c r="Q385">
        <f t="shared" si="54"/>
        <v>-1.3484651426108885E-3</v>
      </c>
      <c r="R385">
        <f t="shared" si="55"/>
        <v>-5.7538624753804557E-3</v>
      </c>
      <c r="T385">
        <f t="shared" si="56"/>
        <v>106.02605486733961</v>
      </c>
      <c r="U385" s="35">
        <f>T385/MAX($T$17:T385)-1</f>
        <v>-1.6927409421593209E-2</v>
      </c>
    </row>
    <row r="386" spans="1:21">
      <c r="A386" s="1">
        <v>41087</v>
      </c>
      <c r="B386">
        <v>10991499</v>
      </c>
      <c r="C386">
        <v>11448460</v>
      </c>
      <c r="D386">
        <v>10821469</v>
      </c>
      <c r="E386">
        <v>10502797</v>
      </c>
      <c r="F386">
        <v>10003432</v>
      </c>
      <c r="G386">
        <v>10345675</v>
      </c>
      <c r="H386">
        <v>9991217</v>
      </c>
      <c r="I386">
        <v>10410113</v>
      </c>
      <c r="K386">
        <f t="shared" si="48"/>
        <v>-1.8929664844318239E-3</v>
      </c>
      <c r="L386">
        <f t="shared" si="49"/>
        <v>-2.257728226553013E-3</v>
      </c>
      <c r="M386">
        <f t="shared" si="50"/>
        <v>-2.2781296784913918E-3</v>
      </c>
      <c r="N386">
        <f t="shared" si="51"/>
        <v>-2.2913639110706541E-3</v>
      </c>
      <c r="O386">
        <f t="shared" si="52"/>
        <v>-2.2884637192477353E-3</v>
      </c>
      <c r="P386">
        <f t="shared" si="53"/>
        <v>0</v>
      </c>
      <c r="Q386">
        <f t="shared" si="54"/>
        <v>0</v>
      </c>
      <c r="R386">
        <f t="shared" si="55"/>
        <v>0</v>
      </c>
      <c r="T386">
        <f t="shared" si="56"/>
        <v>105.88015437445632</v>
      </c>
      <c r="U386" s="35">
        <f>T386/MAX($T$17:T386)-1</f>
        <v>-1.8280197429077716E-2</v>
      </c>
    </row>
    <row r="387" spans="1:21">
      <c r="A387" s="1">
        <v>41088</v>
      </c>
      <c r="B387">
        <v>10991499</v>
      </c>
      <c r="C387">
        <v>11448460</v>
      </c>
      <c r="D387">
        <v>10821469</v>
      </c>
      <c r="E387">
        <v>10502797</v>
      </c>
      <c r="F387">
        <v>10003432</v>
      </c>
      <c r="G387">
        <v>10345675</v>
      </c>
      <c r="H387">
        <v>9991217</v>
      </c>
      <c r="I387">
        <v>10410113</v>
      </c>
      <c r="K387">
        <f t="shared" si="48"/>
        <v>0</v>
      </c>
      <c r="L387">
        <f t="shared" si="49"/>
        <v>0</v>
      </c>
      <c r="M387">
        <f t="shared" si="50"/>
        <v>0</v>
      </c>
      <c r="N387">
        <f t="shared" si="51"/>
        <v>0</v>
      </c>
      <c r="O387">
        <f t="shared" si="52"/>
        <v>0</v>
      </c>
      <c r="P387">
        <f t="shared" si="53"/>
        <v>0</v>
      </c>
      <c r="Q387">
        <f t="shared" si="54"/>
        <v>0</v>
      </c>
      <c r="R387">
        <f t="shared" si="55"/>
        <v>0</v>
      </c>
      <c r="T387">
        <f t="shared" si="56"/>
        <v>105.88015437445632</v>
      </c>
      <c r="U387" s="35">
        <f>T387/MAX($T$17:T387)-1</f>
        <v>-1.8280197429077716E-2</v>
      </c>
    </row>
    <row r="388" spans="1:21">
      <c r="A388" s="1">
        <v>41089</v>
      </c>
      <c r="B388">
        <v>11031057</v>
      </c>
      <c r="C388">
        <v>11489902</v>
      </c>
      <c r="D388">
        <v>10860086</v>
      </c>
      <c r="E388">
        <v>10540472</v>
      </c>
      <c r="F388">
        <v>10039223</v>
      </c>
      <c r="G388">
        <v>10383350</v>
      </c>
      <c r="H388">
        <v>10027008</v>
      </c>
      <c r="I388">
        <v>10447788</v>
      </c>
      <c r="K388">
        <f t="shared" si="48"/>
        <v>3.5989631623494223E-3</v>
      </c>
      <c r="L388">
        <f t="shared" si="49"/>
        <v>3.6198755116407799E-3</v>
      </c>
      <c r="M388">
        <f t="shared" si="50"/>
        <v>3.5685543247410134E-3</v>
      </c>
      <c r="N388">
        <f t="shared" si="51"/>
        <v>3.5871396924076482E-3</v>
      </c>
      <c r="O388">
        <f t="shared" si="52"/>
        <v>3.5778720743040449E-3</v>
      </c>
      <c r="P388">
        <f t="shared" si="53"/>
        <v>3.641618357429488E-3</v>
      </c>
      <c r="Q388">
        <f t="shared" si="54"/>
        <v>3.5822462869137262E-3</v>
      </c>
      <c r="R388">
        <f t="shared" si="55"/>
        <v>3.6190769495010322E-3</v>
      </c>
      <c r="T388">
        <f t="shared" si="56"/>
        <v>106.26126133917973</v>
      </c>
      <c r="U388" s="35">
        <f>T388/MAX($T$17:T388)-1</f>
        <v>-1.474657721122774E-2</v>
      </c>
    </row>
    <row r="389" spans="1:21">
      <c r="A389" s="1">
        <v>41092</v>
      </c>
      <c r="B389">
        <v>11044314</v>
      </c>
      <c r="C389">
        <v>11503790</v>
      </c>
      <c r="D389">
        <v>10873026</v>
      </c>
      <c r="E389">
        <v>10553097</v>
      </c>
      <c r="F389">
        <v>10051217</v>
      </c>
      <c r="G389">
        <v>10395975</v>
      </c>
      <c r="H389">
        <v>10039002</v>
      </c>
      <c r="I389">
        <v>10458647</v>
      </c>
      <c r="K389">
        <f t="shared" si="48"/>
        <v>1.2017887315785014E-3</v>
      </c>
      <c r="L389">
        <f t="shared" si="49"/>
        <v>1.2087135294973628E-3</v>
      </c>
      <c r="M389">
        <f t="shared" si="50"/>
        <v>1.1915191095170918E-3</v>
      </c>
      <c r="N389">
        <f t="shared" si="51"/>
        <v>1.197764198794804E-3</v>
      </c>
      <c r="O389">
        <f t="shared" si="52"/>
        <v>1.194713973382111E-3</v>
      </c>
      <c r="P389">
        <f t="shared" si="53"/>
        <v>1.2158888990547734E-3</v>
      </c>
      <c r="Q389">
        <f t="shared" si="54"/>
        <v>1.1961693857229783E-3</v>
      </c>
      <c r="R389">
        <f t="shared" si="55"/>
        <v>1.0393587618737765E-3</v>
      </c>
      <c r="T389">
        <f t="shared" si="56"/>
        <v>106.38672821559179</v>
      </c>
      <c r="U389" s="35">
        <f>T389/MAX($T$17:T389)-1</f>
        <v>-1.358324950483969E-2</v>
      </c>
    </row>
    <row r="390" spans="1:21">
      <c r="A390" s="1">
        <v>41093</v>
      </c>
      <c r="B390">
        <v>11062979</v>
      </c>
      <c r="C390">
        <v>11523343</v>
      </c>
      <c r="D390">
        <v>10866829</v>
      </c>
      <c r="E390">
        <v>10547051</v>
      </c>
      <c r="F390">
        <v>10058610</v>
      </c>
      <c r="G390">
        <v>10423295</v>
      </c>
      <c r="H390">
        <v>10021287</v>
      </c>
      <c r="I390">
        <v>10403197</v>
      </c>
      <c r="K390">
        <f t="shared" si="48"/>
        <v>1.6900099001169178E-3</v>
      </c>
      <c r="L390">
        <f t="shared" si="49"/>
        <v>1.6997007073320525E-3</v>
      </c>
      <c r="M390">
        <f t="shared" si="50"/>
        <v>-5.6994253485642687E-4</v>
      </c>
      <c r="N390">
        <f t="shared" si="51"/>
        <v>-5.7291238770951214E-4</v>
      </c>
      <c r="O390">
        <f t="shared" si="52"/>
        <v>7.3553282154792399E-4</v>
      </c>
      <c r="P390">
        <f t="shared" si="53"/>
        <v>2.6279401402946601E-3</v>
      </c>
      <c r="Q390">
        <f t="shared" si="54"/>
        <v>-1.7646176382871692E-3</v>
      </c>
      <c r="R390">
        <f t="shared" si="55"/>
        <v>-5.3018330191275664E-3</v>
      </c>
      <c r="T390">
        <f t="shared" si="56"/>
        <v>106.3673642085168</v>
      </c>
      <c r="U390" s="35">
        <f>T390/MAX($T$17:T390)-1</f>
        <v>-1.3762792397603252E-2</v>
      </c>
    </row>
    <row r="391" spans="1:21">
      <c r="A391" s="1">
        <v>41094</v>
      </c>
      <c r="B391">
        <v>11082916</v>
      </c>
      <c r="C391">
        <v>11486333</v>
      </c>
      <c r="D391">
        <v>10806850</v>
      </c>
      <c r="E391">
        <v>10492402</v>
      </c>
      <c r="F391">
        <v>10006914</v>
      </c>
      <c r="G391">
        <v>10378245</v>
      </c>
      <c r="H391">
        <v>9972465</v>
      </c>
      <c r="I391">
        <v>10353091</v>
      </c>
      <c r="K391">
        <f t="shared" si="48"/>
        <v>1.8021366577665177E-3</v>
      </c>
      <c r="L391">
        <f t="shared" si="49"/>
        <v>-3.2117415926957715E-3</v>
      </c>
      <c r="M391">
        <f t="shared" si="50"/>
        <v>-5.51945742405624E-3</v>
      </c>
      <c r="N391">
        <f t="shared" si="51"/>
        <v>-5.1814483498752173E-3</v>
      </c>
      <c r="O391">
        <f t="shared" si="52"/>
        <v>-5.1394775222420863E-3</v>
      </c>
      <c r="P391">
        <f t="shared" si="53"/>
        <v>-4.3220497932755508E-3</v>
      </c>
      <c r="Q391">
        <f t="shared" si="54"/>
        <v>-4.8718293368905652E-3</v>
      </c>
      <c r="R391">
        <f t="shared" si="55"/>
        <v>-4.8164040342598691E-3</v>
      </c>
      <c r="T391">
        <f t="shared" si="56"/>
        <v>105.95173012441865</v>
      </c>
      <c r="U391" s="35">
        <f>T391/MAX($T$17:T391)-1</f>
        <v>-1.7616547743855682E-2</v>
      </c>
    </row>
    <row r="392" spans="1:21">
      <c r="A392" s="1">
        <v>41095</v>
      </c>
      <c r="B392">
        <v>11091824</v>
      </c>
      <c r="C392">
        <v>11503352</v>
      </c>
      <c r="D392">
        <v>10824346</v>
      </c>
      <c r="E392">
        <v>10509471</v>
      </c>
      <c r="F392">
        <v>10023129</v>
      </c>
      <c r="G392">
        <v>10394887</v>
      </c>
      <c r="H392">
        <v>9988681</v>
      </c>
      <c r="I392">
        <v>10369733</v>
      </c>
      <c r="K392">
        <f t="shared" si="48"/>
        <v>8.0375958818068582E-4</v>
      </c>
      <c r="L392">
        <f t="shared" si="49"/>
        <v>1.4816739162968329E-3</v>
      </c>
      <c r="M392">
        <f t="shared" si="50"/>
        <v>1.6189731512883387E-3</v>
      </c>
      <c r="N392">
        <f t="shared" si="51"/>
        <v>1.6267962283564863E-3</v>
      </c>
      <c r="O392">
        <f t="shared" si="52"/>
        <v>1.6203796694964634E-3</v>
      </c>
      <c r="P392">
        <f t="shared" si="53"/>
        <v>1.6035466497466011E-3</v>
      </c>
      <c r="Q392">
        <f t="shared" si="54"/>
        <v>1.6260774041323423E-3</v>
      </c>
      <c r="R392">
        <f t="shared" si="55"/>
        <v>1.6074426468384306E-3</v>
      </c>
      <c r="T392">
        <f t="shared" si="56"/>
        <v>106.11050739071261</v>
      </c>
      <c r="U392" s="35">
        <f>T392/MAX($T$17:T392)-1</f>
        <v>-1.6144366413560318E-2</v>
      </c>
    </row>
    <row r="393" spans="1:21">
      <c r="A393" s="1">
        <v>41096</v>
      </c>
      <c r="B393">
        <v>11097657</v>
      </c>
      <c r="C393">
        <v>11435059</v>
      </c>
      <c r="D393">
        <v>10766611</v>
      </c>
      <c r="E393">
        <v>10469329</v>
      </c>
      <c r="F393">
        <v>9985005</v>
      </c>
      <c r="G393">
        <v>10377327</v>
      </c>
      <c r="H393">
        <v>9978494</v>
      </c>
      <c r="I393">
        <v>10359278</v>
      </c>
      <c r="K393">
        <f t="shared" si="48"/>
        <v>5.2588284848376077E-4</v>
      </c>
      <c r="L393">
        <f t="shared" si="49"/>
        <v>-5.9367912935290867E-3</v>
      </c>
      <c r="M393">
        <f t="shared" si="50"/>
        <v>-5.3338095437821531E-3</v>
      </c>
      <c r="N393">
        <f t="shared" si="51"/>
        <v>-3.8196023377389254E-3</v>
      </c>
      <c r="O393">
        <f t="shared" si="52"/>
        <v>-3.8036026474367324E-3</v>
      </c>
      <c r="P393">
        <f t="shared" si="53"/>
        <v>-1.6892920529102406E-3</v>
      </c>
      <c r="Q393">
        <f t="shared" si="54"/>
        <v>-1.0198543731649856E-3</v>
      </c>
      <c r="R393">
        <f t="shared" si="55"/>
        <v>-1.0082226803718175E-3</v>
      </c>
      <c r="T393">
        <f t="shared" si="56"/>
        <v>105.81757219714653</v>
      </c>
      <c r="U393" s="35">
        <f>T393/MAX($T$17:T393)-1</f>
        <v>-1.8860458792654411E-2</v>
      </c>
    </row>
    <row r="394" spans="1:21">
      <c r="A394" s="1">
        <v>41099</v>
      </c>
      <c r="B394">
        <v>11109610</v>
      </c>
      <c r="C394">
        <v>11437959</v>
      </c>
      <c r="D394">
        <v>10769376</v>
      </c>
      <c r="E394">
        <v>10472628</v>
      </c>
      <c r="F394">
        <v>9987568</v>
      </c>
      <c r="G394">
        <v>10379958</v>
      </c>
      <c r="H394">
        <v>9981057</v>
      </c>
      <c r="I394">
        <v>10361909</v>
      </c>
      <c r="K394">
        <f t="shared" si="48"/>
        <v>1.0770741968326725E-3</v>
      </c>
      <c r="L394">
        <f t="shared" si="49"/>
        <v>2.5360603736279685E-4</v>
      </c>
      <c r="M394">
        <f t="shared" si="50"/>
        <v>2.5681247330289203E-4</v>
      </c>
      <c r="N394">
        <f t="shared" si="51"/>
        <v>3.1511093022285053E-4</v>
      </c>
      <c r="O394">
        <f t="shared" si="52"/>
        <v>2.5668489900598779E-4</v>
      </c>
      <c r="P394">
        <f t="shared" si="53"/>
        <v>2.5353349663159719E-4</v>
      </c>
      <c r="Q394">
        <f t="shared" si="54"/>
        <v>2.5685238674300059E-4</v>
      </c>
      <c r="R394">
        <f t="shared" si="55"/>
        <v>2.5397522877557144E-4</v>
      </c>
      <c r="T394">
        <f t="shared" si="56"/>
        <v>105.85624388562144</v>
      </c>
      <c r="U394" s="35">
        <f>T394/MAX($T$17:T394)-1</f>
        <v>-1.8501895258260515E-2</v>
      </c>
    </row>
    <row r="395" spans="1:21">
      <c r="A395" s="1">
        <v>41100</v>
      </c>
      <c r="B395">
        <v>11132654</v>
      </c>
      <c r="C395">
        <v>11464481</v>
      </c>
      <c r="D395">
        <v>10817588</v>
      </c>
      <c r="E395">
        <v>10523755</v>
      </c>
      <c r="F395">
        <v>10047907</v>
      </c>
      <c r="G395">
        <v>10441885</v>
      </c>
      <c r="H395">
        <v>10041397</v>
      </c>
      <c r="I395">
        <v>10423836</v>
      </c>
      <c r="K395">
        <f t="shared" si="48"/>
        <v>2.0742402298550289E-3</v>
      </c>
      <c r="L395">
        <f t="shared" si="49"/>
        <v>2.3187703330638243E-3</v>
      </c>
      <c r="M395">
        <f t="shared" si="50"/>
        <v>4.4767681990116603E-3</v>
      </c>
      <c r="N395">
        <f t="shared" si="51"/>
        <v>4.8819646797346739E-3</v>
      </c>
      <c r="O395">
        <f t="shared" si="52"/>
        <v>6.0414106817596736E-3</v>
      </c>
      <c r="P395">
        <f t="shared" si="53"/>
        <v>5.9660164328216858E-3</v>
      </c>
      <c r="Q395">
        <f t="shared" si="54"/>
        <v>6.0454518995332052E-3</v>
      </c>
      <c r="R395">
        <f t="shared" si="55"/>
        <v>5.9764084011932894E-3</v>
      </c>
      <c r="T395">
        <f t="shared" si="56"/>
        <v>106.35616363770218</v>
      </c>
      <c r="U395" s="35">
        <f>T395/MAX($T$17:T395)-1</f>
        <v>-1.3866643985597005E-2</v>
      </c>
    </row>
    <row r="396" spans="1:21">
      <c r="A396" s="1">
        <v>41101</v>
      </c>
      <c r="B396">
        <v>11103385</v>
      </c>
      <c r="C396">
        <v>11417498</v>
      </c>
      <c r="D396">
        <v>10773206</v>
      </c>
      <c r="E396">
        <v>10480455</v>
      </c>
      <c r="F396">
        <v>10031985</v>
      </c>
      <c r="G396">
        <v>10425544</v>
      </c>
      <c r="H396">
        <v>10036477</v>
      </c>
      <c r="I396">
        <v>10418004</v>
      </c>
      <c r="K396">
        <f t="shared" si="48"/>
        <v>-2.6291125189016329E-3</v>
      </c>
      <c r="L396">
        <f t="shared" si="49"/>
        <v>-4.0981357987335265E-3</v>
      </c>
      <c r="M396">
        <f t="shared" si="50"/>
        <v>-4.1027630188911202E-3</v>
      </c>
      <c r="N396">
        <f t="shared" si="51"/>
        <v>-4.1145009552199241E-3</v>
      </c>
      <c r="O396">
        <f t="shared" si="52"/>
        <v>-1.5846086155056893E-3</v>
      </c>
      <c r="P396">
        <f t="shared" si="53"/>
        <v>-1.5649473251238E-3</v>
      </c>
      <c r="Q396">
        <f t="shared" si="54"/>
        <v>-4.8997166430131411E-4</v>
      </c>
      <c r="R396">
        <f t="shared" si="55"/>
        <v>-5.594869297637084E-4</v>
      </c>
      <c r="T396">
        <f t="shared" si="56"/>
        <v>106.10165962873272</v>
      </c>
      <c r="U396" s="35">
        <f>T396/MAX($T$17:T396)-1</f>
        <v>-1.6226402780010751E-2</v>
      </c>
    </row>
    <row r="397" spans="1:21">
      <c r="A397" s="1">
        <v>41102</v>
      </c>
      <c r="B397">
        <v>11047707</v>
      </c>
      <c r="C397">
        <v>11503815</v>
      </c>
      <c r="D397">
        <v>10855508</v>
      </c>
      <c r="E397">
        <v>10560750</v>
      </c>
      <c r="F397">
        <v>10108266</v>
      </c>
      <c r="G397">
        <v>10503832</v>
      </c>
      <c r="H397">
        <v>10112758</v>
      </c>
      <c r="I397">
        <v>10496291</v>
      </c>
      <c r="K397">
        <f t="shared" si="48"/>
        <v>-5.0145068373292911E-3</v>
      </c>
      <c r="L397">
        <f t="shared" si="49"/>
        <v>7.5600626336873589E-3</v>
      </c>
      <c r="M397">
        <f t="shared" si="50"/>
        <v>7.6395086105287557E-3</v>
      </c>
      <c r="N397">
        <f t="shared" si="51"/>
        <v>7.6614040134708183E-3</v>
      </c>
      <c r="O397">
        <f t="shared" si="52"/>
        <v>7.6037793118710617E-3</v>
      </c>
      <c r="P397">
        <f t="shared" si="53"/>
        <v>7.5092484382590641E-3</v>
      </c>
      <c r="Q397">
        <f t="shared" si="54"/>
        <v>7.6003761080705168E-3</v>
      </c>
      <c r="R397">
        <f t="shared" si="55"/>
        <v>7.5145872472308639E-3</v>
      </c>
      <c r="T397">
        <f t="shared" si="56"/>
        <v>106.73925712141279</v>
      </c>
      <c r="U397" s="35">
        <f>T397/MAX($T$17:T397)-1</f>
        <v>-1.0314604782249215E-2</v>
      </c>
    </row>
    <row r="398" spans="1:21">
      <c r="A398" s="1">
        <v>41103</v>
      </c>
      <c r="B398">
        <v>11061812</v>
      </c>
      <c r="C398">
        <v>11518364</v>
      </c>
      <c r="D398">
        <v>10869380</v>
      </c>
      <c r="E398">
        <v>10537016</v>
      </c>
      <c r="F398">
        <v>10079666</v>
      </c>
      <c r="G398">
        <v>10480395</v>
      </c>
      <c r="H398">
        <v>10089915</v>
      </c>
      <c r="I398">
        <v>10472855</v>
      </c>
      <c r="K398">
        <f t="shared" si="48"/>
        <v>1.2767355252996104E-3</v>
      </c>
      <c r="L398">
        <f t="shared" si="49"/>
        <v>1.2647108806946861E-3</v>
      </c>
      <c r="M398">
        <f t="shared" si="50"/>
        <v>1.2778766318444212E-3</v>
      </c>
      <c r="N398">
        <f t="shared" si="51"/>
        <v>-2.2473782638543494E-3</v>
      </c>
      <c r="O398">
        <f t="shared" si="52"/>
        <v>-2.8293675690765907E-3</v>
      </c>
      <c r="P398">
        <f t="shared" si="53"/>
        <v>-2.2312809268084655E-3</v>
      </c>
      <c r="Q398">
        <f t="shared" si="54"/>
        <v>-2.2588298859718137E-3</v>
      </c>
      <c r="R398">
        <f t="shared" si="55"/>
        <v>-2.2327887060296092E-3</v>
      </c>
      <c r="T398">
        <f t="shared" si="56"/>
        <v>106.63278041199088</v>
      </c>
      <c r="U398" s="35">
        <f>T398/MAX($T$17:T398)-1</f>
        <v>-1.1301855837649089E-2</v>
      </c>
    </row>
    <row r="399" spans="1:21">
      <c r="A399" s="1">
        <v>41106</v>
      </c>
      <c r="B399">
        <v>11114625</v>
      </c>
      <c r="C399">
        <v>11549416</v>
      </c>
      <c r="D399">
        <v>10883305</v>
      </c>
      <c r="E399">
        <v>10542818</v>
      </c>
      <c r="F399">
        <v>10085323</v>
      </c>
      <c r="G399">
        <v>10491399</v>
      </c>
      <c r="H399">
        <v>10111772</v>
      </c>
      <c r="I399">
        <v>10497999</v>
      </c>
      <c r="K399">
        <f t="shared" si="48"/>
        <v>4.7743534241948549E-3</v>
      </c>
      <c r="L399">
        <f t="shared" si="49"/>
        <v>2.6958689619462906E-3</v>
      </c>
      <c r="M399">
        <f t="shared" si="50"/>
        <v>1.2811218303159233E-3</v>
      </c>
      <c r="N399">
        <f t="shared" si="51"/>
        <v>5.5063027331447856E-4</v>
      </c>
      <c r="O399">
        <f t="shared" si="52"/>
        <v>5.6122891373577843E-4</v>
      </c>
      <c r="P399">
        <f t="shared" si="53"/>
        <v>1.0499604261098305E-3</v>
      </c>
      <c r="Q399">
        <f t="shared" si="54"/>
        <v>2.1662224111897999E-3</v>
      </c>
      <c r="R399">
        <f t="shared" si="55"/>
        <v>2.4008734962910339E-3</v>
      </c>
      <c r="T399">
        <f t="shared" si="56"/>
        <v>106.8391183041492</v>
      </c>
      <c r="U399" s="35">
        <f>T399/MAX($T$17:T399)-1</f>
        <v>-9.3886928284965254E-3</v>
      </c>
    </row>
    <row r="400" spans="1:21">
      <c r="A400" s="1">
        <v>41107</v>
      </c>
      <c r="B400">
        <v>11140395</v>
      </c>
      <c r="C400">
        <v>11562662</v>
      </c>
      <c r="D400">
        <v>10909075</v>
      </c>
      <c r="E400">
        <v>10567361</v>
      </c>
      <c r="F400">
        <v>10109252</v>
      </c>
      <c r="G400">
        <v>10462227</v>
      </c>
      <c r="H400">
        <v>10082935</v>
      </c>
      <c r="I400">
        <v>10480134</v>
      </c>
      <c r="K400">
        <f t="shared" si="48"/>
        <v>2.3185667532643617E-3</v>
      </c>
      <c r="L400">
        <f t="shared" si="49"/>
        <v>1.1468978171709221E-3</v>
      </c>
      <c r="M400">
        <f t="shared" si="50"/>
        <v>2.3678468994483559E-3</v>
      </c>
      <c r="N400">
        <f t="shared" si="51"/>
        <v>2.3279354722807177E-3</v>
      </c>
      <c r="O400">
        <f t="shared" si="52"/>
        <v>2.3726557890113575E-3</v>
      </c>
      <c r="P400">
        <f t="shared" si="53"/>
        <v>-2.7805633929278706E-3</v>
      </c>
      <c r="Q400">
        <f t="shared" si="54"/>
        <v>-2.8518245862347857E-3</v>
      </c>
      <c r="R400">
        <f t="shared" si="55"/>
        <v>-1.701752876905438E-3</v>
      </c>
      <c r="T400">
        <f t="shared" si="56"/>
        <v>106.88185077133916</v>
      </c>
      <c r="U400" s="35">
        <f>T400/MAX($T$17:T400)-1</f>
        <v>-8.992477791779363E-3</v>
      </c>
    </row>
    <row r="401" spans="1:21">
      <c r="A401" s="1">
        <v>41108</v>
      </c>
      <c r="B401">
        <v>11092970</v>
      </c>
      <c r="C401">
        <v>11553769</v>
      </c>
      <c r="D401">
        <v>10894387</v>
      </c>
      <c r="E401">
        <v>10563493</v>
      </c>
      <c r="F401">
        <v>10117673</v>
      </c>
      <c r="G401">
        <v>10472040</v>
      </c>
      <c r="H401">
        <v>10091356</v>
      </c>
      <c r="I401">
        <v>10488771</v>
      </c>
      <c r="K401">
        <f t="shared" si="48"/>
        <v>-4.2570303835726131E-3</v>
      </c>
      <c r="L401">
        <f t="shared" si="49"/>
        <v>-7.6911354841990853E-4</v>
      </c>
      <c r="M401">
        <f t="shared" si="50"/>
        <v>-1.3464019635028857E-3</v>
      </c>
      <c r="N401">
        <f t="shared" si="51"/>
        <v>-3.6603273040447526E-4</v>
      </c>
      <c r="O401">
        <f t="shared" si="52"/>
        <v>8.3299931587421661E-4</v>
      </c>
      <c r="P401">
        <f t="shared" si="53"/>
        <v>9.3794562094662304E-4</v>
      </c>
      <c r="Q401">
        <f t="shared" si="54"/>
        <v>8.3517348867179209E-4</v>
      </c>
      <c r="R401">
        <f t="shared" si="55"/>
        <v>8.2413068382525267E-4</v>
      </c>
      <c r="T401">
        <f t="shared" si="56"/>
        <v>106.83765072362745</v>
      </c>
      <c r="U401" s="35">
        <f>T401/MAX($T$17:T401)-1</f>
        <v>-9.4023002213888818E-3</v>
      </c>
    </row>
    <row r="402" spans="1:21">
      <c r="A402" s="1">
        <v>41109</v>
      </c>
      <c r="B402">
        <v>11129017</v>
      </c>
      <c r="C402">
        <v>11590655</v>
      </c>
      <c r="D402">
        <v>10929595</v>
      </c>
      <c r="E402">
        <v>10597863</v>
      </c>
      <c r="F402">
        <v>10150367</v>
      </c>
      <c r="G402">
        <v>10505572</v>
      </c>
      <c r="H402">
        <v>10124050</v>
      </c>
      <c r="I402">
        <v>10511092</v>
      </c>
      <c r="K402">
        <f t="shared" ref="K402:K465" si="57">B402/B401-1</f>
        <v>3.2495355166379802E-3</v>
      </c>
      <c r="L402">
        <f t="shared" ref="L402:L465" si="58">C402/C401-1</f>
        <v>3.1925512791539656E-3</v>
      </c>
      <c r="M402">
        <f t="shared" ref="M402:M465" si="59">D402/D401-1</f>
        <v>3.2317559491874537E-3</v>
      </c>
      <c r="N402">
        <f t="shared" ref="N402:N465" si="60">E402/E401-1</f>
        <v>3.2536586146267865E-3</v>
      </c>
      <c r="O402">
        <f t="shared" ref="O402:O465" si="61">F402/F401-1</f>
        <v>3.2313754358339608E-3</v>
      </c>
      <c r="P402">
        <f t="shared" ref="P402:P465" si="62">G402/G401-1</f>
        <v>3.2020504123360105E-3</v>
      </c>
      <c r="Q402">
        <f t="shared" ref="Q402:Q465" si="63">H402/H401-1</f>
        <v>3.2398024606405951E-3</v>
      </c>
      <c r="R402">
        <f t="shared" ref="R402:R465" si="64">I402/I401-1</f>
        <v>2.1280853590950333E-3</v>
      </c>
      <c r="T402">
        <f t="shared" si="56"/>
        <v>107.16789678646725</v>
      </c>
      <c r="U402" s="35">
        <f>T402/MAX($T$17:T402)-1</f>
        <v>-6.3402618108259201E-3</v>
      </c>
    </row>
    <row r="403" spans="1:21">
      <c r="A403" s="1">
        <v>41110</v>
      </c>
      <c r="B403">
        <v>11095231</v>
      </c>
      <c r="C403">
        <v>11556083</v>
      </c>
      <c r="D403">
        <v>10919046</v>
      </c>
      <c r="E403">
        <v>10587565</v>
      </c>
      <c r="F403">
        <v>10152191</v>
      </c>
      <c r="G403">
        <v>10507443</v>
      </c>
      <c r="H403">
        <v>10125874</v>
      </c>
      <c r="I403">
        <v>10521952</v>
      </c>
      <c r="K403">
        <f t="shared" si="57"/>
        <v>-3.0358476404519497E-3</v>
      </c>
      <c r="L403">
        <f t="shared" si="58"/>
        <v>-2.9827477394503976E-3</v>
      </c>
      <c r="M403">
        <f t="shared" si="59"/>
        <v>-9.6517757519831715E-4</v>
      </c>
      <c r="N403">
        <f t="shared" si="60"/>
        <v>-9.7170533342427756E-4</v>
      </c>
      <c r="O403">
        <f t="shared" si="61"/>
        <v>1.7969793604510897E-4</v>
      </c>
      <c r="P403">
        <f t="shared" si="62"/>
        <v>1.7809596659756899E-4</v>
      </c>
      <c r="Q403">
        <f t="shared" si="63"/>
        <v>1.8016505252349546E-4</v>
      </c>
      <c r="R403">
        <f t="shared" si="64"/>
        <v>1.0331942675414485E-3</v>
      </c>
      <c r="T403">
        <f t="shared" ref="T403:T466" si="65">T402*(1+(AVERAGE(K403:R403)))</f>
        <v>107.08237245025416</v>
      </c>
      <c r="U403" s="35">
        <f>T403/MAX($T$17:T403)-1</f>
        <v>-7.1332426575028141E-3</v>
      </c>
    </row>
    <row r="404" spans="1:21">
      <c r="A404" s="1">
        <v>41113</v>
      </c>
      <c r="B404">
        <v>11175359</v>
      </c>
      <c r="C404">
        <v>11638074</v>
      </c>
      <c r="D404">
        <v>10997311</v>
      </c>
      <c r="E404">
        <v>10663967</v>
      </c>
      <c r="F404">
        <v>10224866</v>
      </c>
      <c r="G404">
        <v>10581981</v>
      </c>
      <c r="H404">
        <v>10198549</v>
      </c>
      <c r="I404">
        <v>10596490</v>
      </c>
      <c r="K404">
        <f t="shared" si="57"/>
        <v>7.2218415281304349E-3</v>
      </c>
      <c r="L404">
        <f t="shared" si="58"/>
        <v>7.095051151847942E-3</v>
      </c>
      <c r="M404">
        <f t="shared" si="59"/>
        <v>7.1677507357328363E-3</v>
      </c>
      <c r="N404">
        <f t="shared" si="60"/>
        <v>7.2162012700749401E-3</v>
      </c>
      <c r="O404">
        <f t="shared" si="61"/>
        <v>7.1585532620495052E-3</v>
      </c>
      <c r="P404">
        <f t="shared" si="62"/>
        <v>7.0938286317612231E-3</v>
      </c>
      <c r="Q404">
        <f t="shared" si="63"/>
        <v>7.1771582383901578E-3</v>
      </c>
      <c r="R404">
        <f t="shared" si="64"/>
        <v>7.0840467624257997E-3</v>
      </c>
      <c r="T404">
        <f t="shared" si="65"/>
        <v>107.84820458425706</v>
      </c>
      <c r="U404" s="35">
        <f>T404/MAX($T$17:T404)-1</f>
        <v>-3.2454262948067303E-5</v>
      </c>
    </row>
    <row r="405" spans="1:21">
      <c r="A405" s="1">
        <v>41114</v>
      </c>
      <c r="B405">
        <v>11182199</v>
      </c>
      <c r="C405">
        <v>11645074</v>
      </c>
      <c r="D405">
        <v>11003992</v>
      </c>
      <c r="E405">
        <v>10665002</v>
      </c>
      <c r="F405">
        <v>10226245</v>
      </c>
      <c r="G405">
        <v>10583294</v>
      </c>
      <c r="H405">
        <v>10162563</v>
      </c>
      <c r="I405">
        <v>10557381</v>
      </c>
      <c r="K405">
        <f t="shared" si="57"/>
        <v>6.1206087428611333E-4</v>
      </c>
      <c r="L405">
        <f t="shared" si="58"/>
        <v>6.0147409270649987E-4</v>
      </c>
      <c r="M405">
        <f t="shared" si="59"/>
        <v>6.0751214546894694E-4</v>
      </c>
      <c r="N405">
        <f t="shared" si="60"/>
        <v>9.7055814219926262E-5</v>
      </c>
      <c r="O405">
        <f t="shared" si="61"/>
        <v>1.3486729312628398E-4</v>
      </c>
      <c r="P405">
        <f t="shared" si="62"/>
        <v>1.2407884686238546E-4</v>
      </c>
      <c r="Q405">
        <f t="shared" si="63"/>
        <v>-3.5285411679641943E-3</v>
      </c>
      <c r="R405">
        <f t="shared" si="64"/>
        <v>-3.6907504277359227E-3</v>
      </c>
      <c r="T405">
        <f t="shared" si="65"/>
        <v>107.78022998377777</v>
      </c>
      <c r="U405" s="35">
        <f>T405/MAX($T$17:T405)-1</f>
        <v>-6.627141237937062E-4</v>
      </c>
    </row>
    <row r="406" spans="1:21">
      <c r="A406" s="1">
        <v>41115</v>
      </c>
      <c r="B406">
        <v>11191211</v>
      </c>
      <c r="C406">
        <v>11654295</v>
      </c>
      <c r="D406">
        <v>11012794</v>
      </c>
      <c r="E406">
        <v>10653553</v>
      </c>
      <c r="F406">
        <v>10215341</v>
      </c>
      <c r="G406">
        <v>10580347</v>
      </c>
      <c r="H406">
        <v>10159687</v>
      </c>
      <c r="I406">
        <v>10554433</v>
      </c>
      <c r="K406">
        <f t="shared" si="57"/>
        <v>8.0592377223842604E-4</v>
      </c>
      <c r="L406">
        <f t="shared" si="58"/>
        <v>7.9183696041784657E-4</v>
      </c>
      <c r="M406">
        <f t="shared" si="59"/>
        <v>7.9989153027382187E-4</v>
      </c>
      <c r="N406">
        <f t="shared" si="60"/>
        <v>-1.0735112848548889E-3</v>
      </c>
      <c r="O406">
        <f t="shared" si="61"/>
        <v>-1.0662760377831981E-3</v>
      </c>
      <c r="P406">
        <f t="shared" si="62"/>
        <v>-2.7845772781143197E-4</v>
      </c>
      <c r="Q406">
        <f t="shared" si="63"/>
        <v>-2.8299947562437922E-4</v>
      </c>
      <c r="R406">
        <f t="shared" si="64"/>
        <v>-2.7923592034806433E-4</v>
      </c>
      <c r="T406">
        <f t="shared" si="65"/>
        <v>107.77237781432055</v>
      </c>
      <c r="U406" s="35">
        <f>T406/MAX($T$17:T406)-1</f>
        <v>-7.3551936567162191E-4</v>
      </c>
    </row>
    <row r="407" spans="1:21">
      <c r="A407" s="1">
        <v>41116</v>
      </c>
      <c r="B407">
        <v>11193491</v>
      </c>
      <c r="C407">
        <v>11656628</v>
      </c>
      <c r="D407">
        <v>10980172</v>
      </c>
      <c r="E407">
        <v>10685556</v>
      </c>
      <c r="F407">
        <v>10245820</v>
      </c>
      <c r="G407">
        <v>10612238</v>
      </c>
      <c r="H407">
        <v>10185261</v>
      </c>
      <c r="I407">
        <v>10571600</v>
      </c>
      <c r="K407">
        <f t="shared" si="57"/>
        <v>2.037313030733845E-4</v>
      </c>
      <c r="L407">
        <f t="shared" si="58"/>
        <v>2.0018370909613559E-4</v>
      </c>
      <c r="M407">
        <f t="shared" si="59"/>
        <v>-2.9621910661363771E-3</v>
      </c>
      <c r="N407">
        <f t="shared" si="60"/>
        <v>3.0039743548466724E-3</v>
      </c>
      <c r="O407">
        <f t="shared" si="61"/>
        <v>2.9836497871191803E-3</v>
      </c>
      <c r="P407">
        <f t="shared" si="62"/>
        <v>3.0141733536717119E-3</v>
      </c>
      <c r="Q407">
        <f t="shared" si="63"/>
        <v>2.5172035319591668E-3</v>
      </c>
      <c r="R407">
        <f t="shared" si="64"/>
        <v>1.6265203445793297E-3</v>
      </c>
      <c r="T407">
        <f t="shared" si="65"/>
        <v>107.91500438962642</v>
      </c>
      <c r="U407" s="35">
        <f>T407/MAX($T$17:T407)-1</f>
        <v>0</v>
      </c>
    </row>
    <row r="408" spans="1:21">
      <c r="A408" s="1">
        <v>41117</v>
      </c>
      <c r="B408">
        <v>11161438</v>
      </c>
      <c r="C408">
        <v>11649211</v>
      </c>
      <c r="D408">
        <v>10916345</v>
      </c>
      <c r="E408">
        <v>10613532</v>
      </c>
      <c r="F408">
        <v>10199810</v>
      </c>
      <c r="G408">
        <v>10564481</v>
      </c>
      <c r="H408">
        <v>10148837</v>
      </c>
      <c r="I408">
        <v>10534265</v>
      </c>
      <c r="K408">
        <f t="shared" si="57"/>
        <v>-2.8635391764731954E-3</v>
      </c>
      <c r="L408">
        <f t="shared" si="58"/>
        <v>-6.362903577260548E-4</v>
      </c>
      <c r="M408">
        <f t="shared" si="59"/>
        <v>-5.8129326207275733E-3</v>
      </c>
      <c r="N408">
        <f t="shared" si="60"/>
        <v>-6.7403137468934338E-3</v>
      </c>
      <c r="O408">
        <f t="shared" si="61"/>
        <v>-4.4906117811946977E-3</v>
      </c>
      <c r="P408">
        <f t="shared" si="62"/>
        <v>-4.5001817712719827E-3</v>
      </c>
      <c r="Q408">
        <f t="shared" si="63"/>
        <v>-3.5761479259097673E-3</v>
      </c>
      <c r="R408">
        <f t="shared" si="64"/>
        <v>-3.5316319194823587E-3</v>
      </c>
      <c r="T408">
        <f t="shared" si="65"/>
        <v>107.48129871771285</v>
      </c>
      <c r="U408" s="35">
        <f>T408/MAX($T$17:T408)-1</f>
        <v>-4.0189561624598413E-3</v>
      </c>
    </row>
    <row r="409" spans="1:21">
      <c r="A409" s="1">
        <v>41120</v>
      </c>
      <c r="B409">
        <v>11235764</v>
      </c>
      <c r="C409">
        <v>11726915</v>
      </c>
      <c r="D409">
        <v>10895141</v>
      </c>
      <c r="E409">
        <v>10592811</v>
      </c>
      <c r="F409">
        <v>10180053</v>
      </c>
      <c r="G409">
        <v>10543759</v>
      </c>
      <c r="H409">
        <v>10129080</v>
      </c>
      <c r="I409">
        <v>10514491</v>
      </c>
      <c r="K409">
        <f t="shared" si="57"/>
        <v>6.6591777869482449E-3</v>
      </c>
      <c r="L409">
        <f t="shared" si="58"/>
        <v>6.670322994407174E-3</v>
      </c>
      <c r="M409">
        <f t="shared" si="59"/>
        <v>-1.9424083793614377E-3</v>
      </c>
      <c r="N409">
        <f t="shared" si="60"/>
        <v>-1.9523189829737664E-3</v>
      </c>
      <c r="O409">
        <f t="shared" si="61"/>
        <v>-1.9369968656278713E-3</v>
      </c>
      <c r="P409">
        <f t="shared" si="62"/>
        <v>-1.9614782780147388E-3</v>
      </c>
      <c r="Q409">
        <f t="shared" si="63"/>
        <v>-1.9467255213577728E-3</v>
      </c>
      <c r="R409">
        <f t="shared" si="64"/>
        <v>-1.8771124516043791E-3</v>
      </c>
      <c r="T409">
        <f t="shared" si="65"/>
        <v>107.50430589987613</v>
      </c>
      <c r="U409" s="35">
        <f>T409/MAX($T$17:T409)-1</f>
        <v>-3.8057589125184421E-3</v>
      </c>
    </row>
    <row r="410" spans="1:21">
      <c r="A410" s="1">
        <v>41121</v>
      </c>
      <c r="B410">
        <v>11261206</v>
      </c>
      <c r="C410">
        <v>11753513</v>
      </c>
      <c r="D410">
        <v>10925896</v>
      </c>
      <c r="E410">
        <v>10622833</v>
      </c>
      <c r="F410">
        <v>10136936</v>
      </c>
      <c r="G410">
        <v>10516929</v>
      </c>
      <c r="H410">
        <v>10112573</v>
      </c>
      <c r="I410">
        <v>10496861</v>
      </c>
      <c r="K410">
        <f t="shared" si="57"/>
        <v>2.2643765034580099E-3</v>
      </c>
      <c r="L410">
        <f t="shared" si="58"/>
        <v>2.2681156979478256E-3</v>
      </c>
      <c r="M410">
        <f t="shared" si="59"/>
        <v>2.8228179883122984E-3</v>
      </c>
      <c r="N410">
        <f t="shared" si="60"/>
        <v>2.8341863174941029E-3</v>
      </c>
      <c r="O410">
        <f t="shared" si="61"/>
        <v>-4.235439638673788E-3</v>
      </c>
      <c r="P410">
        <f t="shared" si="62"/>
        <v>-2.5446332754760492E-3</v>
      </c>
      <c r="Q410">
        <f t="shared" si="63"/>
        <v>-1.6296642933020244E-3</v>
      </c>
      <c r="R410">
        <f t="shared" si="64"/>
        <v>-1.6767335670362371E-3</v>
      </c>
      <c r="T410">
        <f t="shared" si="65"/>
        <v>107.50569036361192</v>
      </c>
      <c r="U410" s="35">
        <f>T410/MAX($T$17:T410)-1</f>
        <v>-3.7929297073154844E-3</v>
      </c>
    </row>
    <row r="411" spans="1:21">
      <c r="A411" s="1">
        <v>41122</v>
      </c>
      <c r="B411">
        <v>11268428</v>
      </c>
      <c r="C411">
        <v>11761063</v>
      </c>
      <c r="D411">
        <v>10935546</v>
      </c>
      <c r="E411">
        <v>10632254</v>
      </c>
      <c r="F411">
        <v>10145898</v>
      </c>
      <c r="G411">
        <v>10526120</v>
      </c>
      <c r="H411">
        <v>10121535</v>
      </c>
      <c r="I411">
        <v>10506052</v>
      </c>
      <c r="K411">
        <f t="shared" si="57"/>
        <v>6.4131674706957575E-4</v>
      </c>
      <c r="L411">
        <f t="shared" si="58"/>
        <v>6.4236113917592874E-4</v>
      </c>
      <c r="M411">
        <f t="shared" si="59"/>
        <v>8.8322275811525408E-4</v>
      </c>
      <c r="N411">
        <f t="shared" si="60"/>
        <v>8.8686323130571232E-4</v>
      </c>
      <c r="O411">
        <f t="shared" si="61"/>
        <v>8.8409357620489182E-4</v>
      </c>
      <c r="P411">
        <f t="shared" si="62"/>
        <v>8.739243176405509E-4</v>
      </c>
      <c r="Q411">
        <f t="shared" si="63"/>
        <v>8.8622351601319593E-4</v>
      </c>
      <c r="R411">
        <f t="shared" si="64"/>
        <v>8.7559509457157958E-4</v>
      </c>
      <c r="T411">
        <f t="shared" si="65"/>
        <v>107.59402779449152</v>
      </c>
      <c r="U411" s="35">
        <f>T411/MAX($T$17:T411)-1</f>
        <v>-2.9743463103241163E-3</v>
      </c>
    </row>
    <row r="412" spans="1:21">
      <c r="A412" s="1">
        <v>41123</v>
      </c>
      <c r="B412">
        <v>11268094</v>
      </c>
      <c r="C412">
        <v>11760715</v>
      </c>
      <c r="D412">
        <v>10882595</v>
      </c>
      <c r="E412">
        <v>10592629</v>
      </c>
      <c r="F412">
        <v>10113010</v>
      </c>
      <c r="G412">
        <v>10500811</v>
      </c>
      <c r="H412">
        <v>10106941</v>
      </c>
      <c r="I412">
        <v>10489064</v>
      </c>
      <c r="K412">
        <f t="shared" si="57"/>
        <v>-2.9640336700054171E-5</v>
      </c>
      <c r="L412">
        <f t="shared" si="58"/>
        <v>-2.9589162136134384E-5</v>
      </c>
      <c r="M412">
        <f t="shared" si="59"/>
        <v>-4.8420993336775187E-3</v>
      </c>
      <c r="N412">
        <f t="shared" si="60"/>
        <v>-3.7268673227708327E-3</v>
      </c>
      <c r="O412">
        <f t="shared" si="61"/>
        <v>-3.2415070602918039E-3</v>
      </c>
      <c r="P412">
        <f t="shared" si="62"/>
        <v>-2.4043997218348157E-3</v>
      </c>
      <c r="Q412">
        <f t="shared" si="63"/>
        <v>-1.4418761581124206E-3</v>
      </c>
      <c r="R412">
        <f t="shared" si="64"/>
        <v>-1.6169727695998226E-3</v>
      </c>
      <c r="T412">
        <f t="shared" si="65"/>
        <v>107.36091253139944</v>
      </c>
      <c r="U412" s="35">
        <f>T412/MAX($T$17:T412)-1</f>
        <v>-5.1345210182861534E-3</v>
      </c>
    </row>
    <row r="413" spans="1:21">
      <c r="A413" s="1">
        <v>41124</v>
      </c>
      <c r="B413">
        <v>11190061</v>
      </c>
      <c r="C413">
        <v>11674494</v>
      </c>
      <c r="D413">
        <v>10937104</v>
      </c>
      <c r="E413">
        <v>10562463</v>
      </c>
      <c r="F413">
        <v>10059331</v>
      </c>
      <c r="G413">
        <v>10455634</v>
      </c>
      <c r="H413">
        <v>10063524</v>
      </c>
      <c r="I413">
        <v>10455500</v>
      </c>
      <c r="K413">
        <f t="shared" si="57"/>
        <v>-6.9251285976137389E-3</v>
      </c>
      <c r="L413">
        <f t="shared" si="58"/>
        <v>-7.3312719507274693E-3</v>
      </c>
      <c r="M413">
        <f t="shared" si="59"/>
        <v>5.0088237226506571E-3</v>
      </c>
      <c r="N413">
        <f t="shared" si="60"/>
        <v>-2.847829372670363E-3</v>
      </c>
      <c r="O413">
        <f t="shared" si="61"/>
        <v>-5.3079152497624849E-3</v>
      </c>
      <c r="P413">
        <f t="shared" si="62"/>
        <v>-4.3022391318155995E-3</v>
      </c>
      <c r="Q413">
        <f t="shared" si="63"/>
        <v>-4.2957607054399105E-3</v>
      </c>
      <c r="R413">
        <f t="shared" si="64"/>
        <v>-3.1999042049891679E-3</v>
      </c>
      <c r="T413">
        <f t="shared" si="65"/>
        <v>106.96902875443929</v>
      </c>
      <c r="U413" s="35">
        <f>T413/MAX($T$17:T413)-1</f>
        <v>-8.7659324163272823E-3</v>
      </c>
    </row>
    <row r="414" spans="1:21">
      <c r="A414" s="1">
        <v>41127</v>
      </c>
      <c r="B414">
        <v>11128507</v>
      </c>
      <c r="C414">
        <v>11721762</v>
      </c>
      <c r="D414">
        <v>10981220</v>
      </c>
      <c r="E414">
        <v>10605529</v>
      </c>
      <c r="F414">
        <v>10100297</v>
      </c>
      <c r="G414">
        <v>10497650</v>
      </c>
      <c r="H414">
        <v>10104490</v>
      </c>
      <c r="I414">
        <v>10497516</v>
      </c>
      <c r="K414">
        <f t="shared" si="57"/>
        <v>-5.5007743031963985E-3</v>
      </c>
      <c r="L414">
        <f t="shared" si="58"/>
        <v>4.0488264416427278E-3</v>
      </c>
      <c r="M414">
        <f t="shared" si="59"/>
        <v>4.0336088968340178E-3</v>
      </c>
      <c r="N414">
        <f t="shared" si="60"/>
        <v>4.0772687203731728E-3</v>
      </c>
      <c r="O414">
        <f t="shared" si="61"/>
        <v>4.0724378191749899E-3</v>
      </c>
      <c r="P414">
        <f t="shared" si="62"/>
        <v>4.0185033255755176E-3</v>
      </c>
      <c r="Q414">
        <f t="shared" si="63"/>
        <v>4.0707410247144971E-3</v>
      </c>
      <c r="R414">
        <f t="shared" si="64"/>
        <v>4.0185548276026051E-3</v>
      </c>
      <c r="T414">
        <f t="shared" si="65"/>
        <v>107.2744141900767</v>
      </c>
      <c r="U414" s="35">
        <f>T414/MAX($T$17:T414)-1</f>
        <v>-5.9360623962620984E-3</v>
      </c>
    </row>
    <row r="415" spans="1:21">
      <c r="A415" s="1">
        <v>41128</v>
      </c>
      <c r="B415">
        <v>11178775</v>
      </c>
      <c r="C415">
        <v>11754259</v>
      </c>
      <c r="D415">
        <v>11011551</v>
      </c>
      <c r="E415">
        <v>10635137</v>
      </c>
      <c r="F415">
        <v>10128461</v>
      </c>
      <c r="G415">
        <v>10526536</v>
      </c>
      <c r="H415">
        <v>10132654</v>
      </c>
      <c r="I415">
        <v>10526402</v>
      </c>
      <c r="K415">
        <f t="shared" si="57"/>
        <v>4.5170479741802883E-3</v>
      </c>
      <c r="L415">
        <f t="shared" si="58"/>
        <v>2.7723647690509612E-3</v>
      </c>
      <c r="M415">
        <f t="shared" si="59"/>
        <v>2.7620792589531096E-3</v>
      </c>
      <c r="N415">
        <f t="shared" si="60"/>
        <v>2.7917513591260157E-3</v>
      </c>
      <c r="O415">
        <f t="shared" si="61"/>
        <v>2.7884328549943049E-3</v>
      </c>
      <c r="P415">
        <f t="shared" si="62"/>
        <v>2.7516634675379681E-3</v>
      </c>
      <c r="Q415">
        <f t="shared" si="63"/>
        <v>2.7872757556295369E-3</v>
      </c>
      <c r="R415">
        <f t="shared" si="64"/>
        <v>2.7516985923146109E-3</v>
      </c>
      <c r="T415">
        <f t="shared" si="65"/>
        <v>107.59519571805556</v>
      </c>
      <c r="U415" s="35">
        <f>T415/MAX($T$17:T415)-1</f>
        <v>-2.9635236858832625E-3</v>
      </c>
    </row>
    <row r="416" spans="1:21">
      <c r="A416" s="1">
        <v>41129</v>
      </c>
      <c r="B416">
        <v>11191182</v>
      </c>
      <c r="C416">
        <v>11761985</v>
      </c>
      <c r="D416">
        <v>11018762</v>
      </c>
      <c r="E416">
        <v>10642177</v>
      </c>
      <c r="F416">
        <v>10131612</v>
      </c>
      <c r="G416">
        <v>10529768</v>
      </c>
      <c r="H416">
        <v>10142009</v>
      </c>
      <c r="I416">
        <v>10535795</v>
      </c>
      <c r="K416">
        <f t="shared" si="57"/>
        <v>1.1098711620907142E-3</v>
      </c>
      <c r="L416">
        <f t="shared" si="58"/>
        <v>6.5729366691691382E-4</v>
      </c>
      <c r="M416">
        <f t="shared" si="59"/>
        <v>6.5485779432883362E-4</v>
      </c>
      <c r="N416">
        <f t="shared" si="60"/>
        <v>6.6195668189328316E-4</v>
      </c>
      <c r="O416">
        <f t="shared" si="61"/>
        <v>3.1110353290597637E-4</v>
      </c>
      <c r="P416">
        <f t="shared" si="62"/>
        <v>3.0703357685757382E-4</v>
      </c>
      <c r="Q416">
        <f t="shared" si="63"/>
        <v>9.2325268384763071E-4</v>
      </c>
      <c r="R416">
        <f t="shared" si="64"/>
        <v>8.9232769183622551E-4</v>
      </c>
      <c r="T416">
        <f t="shared" si="65"/>
        <v>107.6694054263188</v>
      </c>
      <c r="U416" s="35">
        <f>T416/MAX($T$17:T416)-1</f>
        <v>-2.2758555651898327E-3</v>
      </c>
    </row>
    <row r="417" spans="1:21">
      <c r="A417" s="1">
        <v>41130</v>
      </c>
      <c r="B417">
        <v>11197970</v>
      </c>
      <c r="C417">
        <v>11725794</v>
      </c>
      <c r="D417">
        <v>10990120</v>
      </c>
      <c r="E417">
        <v>10615682</v>
      </c>
      <c r="F417">
        <v>10105459</v>
      </c>
      <c r="G417">
        <v>10502238</v>
      </c>
      <c r="H417">
        <v>10115855</v>
      </c>
      <c r="I417">
        <v>10508265</v>
      </c>
      <c r="K417">
        <f t="shared" si="57"/>
        <v>6.0654897757905779E-4</v>
      </c>
      <c r="L417">
        <f t="shared" si="58"/>
        <v>-3.0769466208296903E-3</v>
      </c>
      <c r="M417">
        <f t="shared" si="59"/>
        <v>-2.5993845769606283E-3</v>
      </c>
      <c r="N417">
        <f t="shared" si="60"/>
        <v>-2.4896221891441694E-3</v>
      </c>
      <c r="O417">
        <f t="shared" si="61"/>
        <v>-2.5813266437759719E-3</v>
      </c>
      <c r="P417">
        <f t="shared" si="62"/>
        <v>-2.6144925510229733E-3</v>
      </c>
      <c r="Q417">
        <f t="shared" si="63"/>
        <v>-2.5787790170567204E-3</v>
      </c>
      <c r="R417">
        <f t="shared" si="64"/>
        <v>-2.6129969309387491E-3</v>
      </c>
      <c r="T417">
        <f t="shared" si="65"/>
        <v>107.42786257994801</v>
      </c>
      <c r="U417" s="35">
        <f>T417/MAX($T$17:T417)-1</f>
        <v>-4.5141249118573201E-3</v>
      </c>
    </row>
    <row r="418" spans="1:21">
      <c r="A418" s="1">
        <v>41131</v>
      </c>
      <c r="B418">
        <v>11148149</v>
      </c>
      <c r="C418">
        <v>11743014</v>
      </c>
      <c r="D418">
        <v>11006166</v>
      </c>
      <c r="E418">
        <v>10632953</v>
      </c>
      <c r="F418">
        <v>10116593</v>
      </c>
      <c r="G418">
        <v>10530900</v>
      </c>
      <c r="H418">
        <v>10143084</v>
      </c>
      <c r="I418">
        <v>10536927</v>
      </c>
      <c r="K418">
        <f t="shared" si="57"/>
        <v>-4.4491099726110539E-3</v>
      </c>
      <c r="L418">
        <f t="shared" si="58"/>
        <v>1.4685572678490022E-3</v>
      </c>
      <c r="M418">
        <f t="shared" si="59"/>
        <v>1.4600386528991205E-3</v>
      </c>
      <c r="N418">
        <f t="shared" si="60"/>
        <v>1.626932683175708E-3</v>
      </c>
      <c r="O418">
        <f t="shared" si="61"/>
        <v>1.1017807305933047E-3</v>
      </c>
      <c r="P418">
        <f t="shared" si="62"/>
        <v>2.7291325905964836E-3</v>
      </c>
      <c r="Q418">
        <f t="shared" si="63"/>
        <v>2.6917151343115453E-3</v>
      </c>
      <c r="R418">
        <f t="shared" si="64"/>
        <v>2.7275673005962009E-3</v>
      </c>
      <c r="T418">
        <f t="shared" si="65"/>
        <v>107.55350771552605</v>
      </c>
      <c r="U418" s="35">
        <f>T418/MAX($T$17:T418)-1</f>
        <v>-3.3498277291931222E-3</v>
      </c>
    </row>
    <row r="419" spans="1:21">
      <c r="A419" s="1">
        <v>41134</v>
      </c>
      <c r="B419">
        <v>11140514</v>
      </c>
      <c r="C419">
        <v>11783300</v>
      </c>
      <c r="D419">
        <v>11040022</v>
      </c>
      <c r="E419">
        <v>10600750</v>
      </c>
      <c r="F419">
        <v>10117309</v>
      </c>
      <c r="G419">
        <v>10531653</v>
      </c>
      <c r="H419">
        <v>10142759</v>
      </c>
      <c r="I419">
        <v>10539076</v>
      </c>
      <c r="K419">
        <f t="shared" si="57"/>
        <v>-6.848670573025295E-4</v>
      </c>
      <c r="L419">
        <f t="shared" si="58"/>
        <v>3.4306354399304961E-3</v>
      </c>
      <c r="M419">
        <f t="shared" si="59"/>
        <v>3.0760938913696467E-3</v>
      </c>
      <c r="N419">
        <f t="shared" si="60"/>
        <v>-3.028603624976034E-3</v>
      </c>
      <c r="O419">
        <f t="shared" si="61"/>
        <v>7.0774815197127694E-5</v>
      </c>
      <c r="P419">
        <f t="shared" si="62"/>
        <v>7.1503860068933278E-5</v>
      </c>
      <c r="Q419">
        <f t="shared" si="63"/>
        <v>-3.2041536873750331E-5</v>
      </c>
      <c r="R419">
        <f t="shared" si="64"/>
        <v>2.0394940574219866E-4</v>
      </c>
      <c r="T419">
        <f t="shared" si="65"/>
        <v>107.59528479434576</v>
      </c>
      <c r="U419" s="35">
        <f>T419/MAX($T$17:T419)-1</f>
        <v>-2.9626982558079717E-3</v>
      </c>
    </row>
    <row r="420" spans="1:21">
      <c r="A420" s="1">
        <v>41135</v>
      </c>
      <c r="B420">
        <v>11142884</v>
      </c>
      <c r="C420">
        <v>11810630</v>
      </c>
      <c r="D420">
        <v>11065489</v>
      </c>
      <c r="E420">
        <v>10603005</v>
      </c>
      <c r="F420">
        <v>10140913</v>
      </c>
      <c r="G420">
        <v>10556499</v>
      </c>
      <c r="H420">
        <v>10140255</v>
      </c>
      <c r="I420">
        <v>10536383</v>
      </c>
      <c r="K420">
        <f t="shared" si="57"/>
        <v>2.1273704247404268E-4</v>
      </c>
      <c r="L420">
        <f t="shared" si="58"/>
        <v>2.3193842132509523E-3</v>
      </c>
      <c r="M420">
        <f t="shared" si="59"/>
        <v>2.3067888813990134E-3</v>
      </c>
      <c r="N420">
        <f t="shared" si="60"/>
        <v>2.1272079805667587E-4</v>
      </c>
      <c r="O420">
        <f t="shared" si="61"/>
        <v>2.3330314414633513E-3</v>
      </c>
      <c r="P420">
        <f t="shared" si="62"/>
        <v>2.3591738163040166E-3</v>
      </c>
      <c r="Q420">
        <f t="shared" si="63"/>
        <v>-2.4687562821912312E-4</v>
      </c>
      <c r="R420">
        <f t="shared" si="64"/>
        <v>-2.5552524718486236E-4</v>
      </c>
      <c r="T420">
        <f t="shared" si="65"/>
        <v>107.71957665245823</v>
      </c>
      <c r="U420" s="35">
        <f>T420/MAX($T$17:T420)-1</f>
        <v>-1.810941289151935E-3</v>
      </c>
    </row>
    <row r="421" spans="1:21">
      <c r="A421" s="1">
        <v>41137</v>
      </c>
      <c r="B421">
        <v>11123629</v>
      </c>
      <c r="C421">
        <v>11804186</v>
      </c>
      <c r="D421">
        <v>11057414</v>
      </c>
      <c r="E421">
        <v>10595175</v>
      </c>
      <c r="F421">
        <v>10144125</v>
      </c>
      <c r="G421">
        <v>10526865</v>
      </c>
      <c r="H421">
        <v>10114385</v>
      </c>
      <c r="I421">
        <v>10509831</v>
      </c>
      <c r="K421">
        <f t="shared" si="57"/>
        <v>-1.7280086555688801E-3</v>
      </c>
      <c r="L421">
        <f t="shared" si="58"/>
        <v>-5.4561018336873879E-4</v>
      </c>
      <c r="M421">
        <f t="shared" si="59"/>
        <v>-7.2974633113820353E-4</v>
      </c>
      <c r="N421">
        <f t="shared" si="60"/>
        <v>-7.3846989603421065E-4</v>
      </c>
      <c r="O421">
        <f t="shared" si="61"/>
        <v>3.1673676719257138E-4</v>
      </c>
      <c r="P421">
        <f t="shared" si="62"/>
        <v>-2.8071806760934237E-3</v>
      </c>
      <c r="Q421">
        <f t="shared" si="63"/>
        <v>-2.5512178934355978E-3</v>
      </c>
      <c r="R421">
        <f t="shared" si="64"/>
        <v>-2.520029881222019E-3</v>
      </c>
      <c r="T421">
        <f t="shared" si="65"/>
        <v>107.56737526293898</v>
      </c>
      <c r="U421" s="35">
        <f>T421/MAX($T$17:T421)-1</f>
        <v>-3.2213233799475161E-3</v>
      </c>
    </row>
    <row r="422" spans="1:21">
      <c r="A422" s="1">
        <v>41138</v>
      </c>
      <c r="B422">
        <v>11104166</v>
      </c>
      <c r="C422">
        <v>11801853</v>
      </c>
      <c r="D422">
        <v>11046536</v>
      </c>
      <c r="E422">
        <v>10569465</v>
      </c>
      <c r="F422">
        <v>10121474</v>
      </c>
      <c r="G422">
        <v>10518980</v>
      </c>
      <c r="H422">
        <v>10106701</v>
      </c>
      <c r="I422">
        <v>10501946</v>
      </c>
      <c r="K422">
        <f t="shared" si="57"/>
        <v>-1.7496987718665924E-3</v>
      </c>
      <c r="L422">
        <f t="shared" si="58"/>
        <v>-1.9764175183278887E-4</v>
      </c>
      <c r="M422">
        <f t="shared" si="59"/>
        <v>-9.8377432553398148E-4</v>
      </c>
      <c r="N422">
        <f t="shared" si="60"/>
        <v>-2.4265762481506803E-3</v>
      </c>
      <c r="O422">
        <f t="shared" si="61"/>
        <v>-2.2329180683400285E-3</v>
      </c>
      <c r="P422">
        <f t="shared" si="62"/>
        <v>-7.4903591905095546E-4</v>
      </c>
      <c r="Q422">
        <f t="shared" si="63"/>
        <v>-7.5971005651853662E-4</v>
      </c>
      <c r="R422">
        <f t="shared" si="64"/>
        <v>-7.5024993265826456E-4</v>
      </c>
      <c r="T422">
        <f t="shared" si="65"/>
        <v>107.4349382422913</v>
      </c>
      <c r="U422" s="35">
        <f>T422/MAX($T$17:T422)-1</f>
        <v>-4.4485579188029423E-3</v>
      </c>
    </row>
    <row r="423" spans="1:21">
      <c r="A423" s="1">
        <v>41142</v>
      </c>
      <c r="B423">
        <v>11127300</v>
      </c>
      <c r="C423">
        <v>11841447</v>
      </c>
      <c r="D423">
        <v>11083429</v>
      </c>
      <c r="E423">
        <v>10604559</v>
      </c>
      <c r="F423">
        <v>10155668</v>
      </c>
      <c r="G423">
        <v>10554074</v>
      </c>
      <c r="H423">
        <v>10140895</v>
      </c>
      <c r="I423">
        <v>10537040</v>
      </c>
      <c r="K423">
        <f t="shared" si="57"/>
        <v>2.0833622263931595E-3</v>
      </c>
      <c r="L423">
        <f t="shared" si="58"/>
        <v>3.3548968962755499E-3</v>
      </c>
      <c r="M423">
        <f t="shared" si="59"/>
        <v>3.3397799998116096E-3</v>
      </c>
      <c r="N423">
        <f t="shared" si="60"/>
        <v>3.3203194296020921E-3</v>
      </c>
      <c r="O423">
        <f t="shared" si="61"/>
        <v>3.3783616892164581E-3</v>
      </c>
      <c r="P423">
        <f t="shared" si="62"/>
        <v>3.336255036134661E-3</v>
      </c>
      <c r="Q423">
        <f t="shared" si="63"/>
        <v>3.3832998522465019E-3</v>
      </c>
      <c r="R423">
        <f t="shared" si="64"/>
        <v>3.3416663921144174E-3</v>
      </c>
      <c r="T423">
        <f t="shared" si="65"/>
        <v>107.77789663856994</v>
      </c>
      <c r="U423" s="35">
        <f>T423/MAX($T$17:T423)-1</f>
        <v>-1.270516105077002E-3</v>
      </c>
    </row>
    <row r="424" spans="1:21">
      <c r="A424" s="1">
        <v>41143</v>
      </c>
      <c r="B424">
        <v>11126886</v>
      </c>
      <c r="C424">
        <v>11841002</v>
      </c>
      <c r="D424">
        <v>11083015</v>
      </c>
      <c r="E424">
        <v>10604166</v>
      </c>
      <c r="F424">
        <v>10155284</v>
      </c>
      <c r="G424">
        <v>10533916</v>
      </c>
      <c r="H424">
        <v>10128656</v>
      </c>
      <c r="I424">
        <v>10524272</v>
      </c>
      <c r="K424">
        <f t="shared" si="57"/>
        <v>-3.720579116228695E-5</v>
      </c>
      <c r="L424">
        <f t="shared" si="58"/>
        <v>-3.7579866717263322E-5</v>
      </c>
      <c r="M424">
        <f t="shared" si="59"/>
        <v>-3.7353061042799673E-5</v>
      </c>
      <c r="N424">
        <f t="shared" si="60"/>
        <v>-3.7059532602912171E-5</v>
      </c>
      <c r="O424">
        <f t="shared" si="61"/>
        <v>-3.7811397536779978E-5</v>
      </c>
      <c r="P424">
        <f t="shared" si="62"/>
        <v>-1.9099733429953636E-3</v>
      </c>
      <c r="Q424">
        <f t="shared" si="63"/>
        <v>-1.2068954466050164E-3</v>
      </c>
      <c r="R424">
        <f t="shared" si="64"/>
        <v>-1.2117254940666733E-3</v>
      </c>
      <c r="T424">
        <f t="shared" si="65"/>
        <v>107.71706135182964</v>
      </c>
      <c r="U424" s="35">
        <f>T424/MAX($T$17:T424)-1</f>
        <v>-1.8342494532280762E-3</v>
      </c>
    </row>
    <row r="425" spans="1:21">
      <c r="A425" s="1">
        <v>41144</v>
      </c>
      <c r="B425">
        <v>11080050</v>
      </c>
      <c r="C425">
        <v>11810415</v>
      </c>
      <c r="D425">
        <v>11078843</v>
      </c>
      <c r="E425">
        <v>10616244</v>
      </c>
      <c r="F425">
        <v>10166862</v>
      </c>
      <c r="G425">
        <v>10533488</v>
      </c>
      <c r="H425">
        <v>10128250</v>
      </c>
      <c r="I425">
        <v>10522072</v>
      </c>
      <c r="K425">
        <f t="shared" si="57"/>
        <v>-4.2092639396144049E-3</v>
      </c>
      <c r="L425">
        <f t="shared" si="58"/>
        <v>-2.5831428792935096E-3</v>
      </c>
      <c r="M425">
        <f t="shared" si="59"/>
        <v>-3.7643186443403476E-4</v>
      </c>
      <c r="N425">
        <f t="shared" si="60"/>
        <v>1.1389863191504368E-3</v>
      </c>
      <c r="O425">
        <f t="shared" si="61"/>
        <v>1.1400961312357794E-3</v>
      </c>
      <c r="P425">
        <f t="shared" si="62"/>
        <v>-4.0630663848073567E-5</v>
      </c>
      <c r="Q425">
        <f t="shared" si="63"/>
        <v>-4.0084291538788897E-5</v>
      </c>
      <c r="R425">
        <f t="shared" si="64"/>
        <v>-2.090405873204082E-4</v>
      </c>
      <c r="T425">
        <f t="shared" si="65"/>
        <v>107.64732112836569</v>
      </c>
      <c r="U425" s="35">
        <f>T425/MAX($T$17:T425)-1</f>
        <v>-2.4805008606055834E-3</v>
      </c>
    </row>
    <row r="426" spans="1:21">
      <c r="A426" s="1">
        <v>41145</v>
      </c>
      <c r="B426">
        <v>11120218</v>
      </c>
      <c r="C426">
        <v>11853521</v>
      </c>
      <c r="D426">
        <v>11119010</v>
      </c>
      <c r="E426">
        <v>10654452</v>
      </c>
      <c r="F426">
        <v>10203111</v>
      </c>
      <c r="G426">
        <v>10571696</v>
      </c>
      <c r="H426">
        <v>10164499</v>
      </c>
      <c r="I426">
        <v>10564689</v>
      </c>
      <c r="K426">
        <f t="shared" si="57"/>
        <v>3.6252543986714514E-3</v>
      </c>
      <c r="L426">
        <f t="shared" si="58"/>
        <v>3.649829409042793E-3</v>
      </c>
      <c r="M426">
        <f t="shared" si="59"/>
        <v>3.6255590949343386E-3</v>
      </c>
      <c r="N426">
        <f t="shared" si="60"/>
        <v>3.599012984253136E-3</v>
      </c>
      <c r="O426">
        <f t="shared" si="61"/>
        <v>3.5654069072639238E-3</v>
      </c>
      <c r="P426">
        <f t="shared" si="62"/>
        <v>3.6272885107002661E-3</v>
      </c>
      <c r="Q426">
        <f t="shared" si="63"/>
        <v>3.578999333547328E-3</v>
      </c>
      <c r="R426">
        <f t="shared" si="64"/>
        <v>4.0502478979425049E-3</v>
      </c>
      <c r="T426">
        <f t="shared" si="65"/>
        <v>108.0418700700707</v>
      </c>
      <c r="U426" s="35">
        <f>T426/MAX($T$17:T426)-1</f>
        <v>0</v>
      </c>
    </row>
    <row r="427" spans="1:21">
      <c r="A427" s="1">
        <v>41148</v>
      </c>
      <c r="B427">
        <v>11164837</v>
      </c>
      <c r="C427">
        <v>11901406</v>
      </c>
      <c r="D427">
        <v>11163630</v>
      </c>
      <c r="E427">
        <v>10696895</v>
      </c>
      <c r="F427">
        <v>10243377</v>
      </c>
      <c r="G427">
        <v>10614139</v>
      </c>
      <c r="H427">
        <v>10175237</v>
      </c>
      <c r="I427">
        <v>10573246</v>
      </c>
      <c r="K427">
        <f t="shared" si="57"/>
        <v>4.0124213392218611E-3</v>
      </c>
      <c r="L427">
        <f t="shared" si="58"/>
        <v>4.0397279424400079E-3</v>
      </c>
      <c r="M427">
        <f t="shared" si="59"/>
        <v>4.0129471958385565E-3</v>
      </c>
      <c r="N427">
        <f t="shared" si="60"/>
        <v>3.9835929618905475E-3</v>
      </c>
      <c r="O427">
        <f t="shared" si="61"/>
        <v>3.9464433935885168E-3</v>
      </c>
      <c r="P427">
        <f t="shared" si="62"/>
        <v>4.0147768153757646E-3</v>
      </c>
      <c r="Q427">
        <f t="shared" si="63"/>
        <v>1.0564219643289796E-3</v>
      </c>
      <c r="R427">
        <f t="shared" si="64"/>
        <v>8.0996231881513836E-4</v>
      </c>
      <c r="T427">
        <f t="shared" si="65"/>
        <v>108.39133546842596</v>
      </c>
      <c r="U427" s="35">
        <f>T427/MAX($T$17:T427)-1</f>
        <v>0</v>
      </c>
    </row>
    <row r="428" spans="1:21">
      <c r="A428" s="1">
        <v>41149</v>
      </c>
      <c r="B428">
        <v>11179848</v>
      </c>
      <c r="C428">
        <v>11917515</v>
      </c>
      <c r="D428">
        <v>11178641</v>
      </c>
      <c r="E428">
        <v>10711174</v>
      </c>
      <c r="F428">
        <v>10256923</v>
      </c>
      <c r="G428">
        <v>10621426</v>
      </c>
      <c r="H428">
        <v>10183680</v>
      </c>
      <c r="I428">
        <v>10581912</v>
      </c>
      <c r="K428">
        <f t="shared" si="57"/>
        <v>1.3444889522344905E-3</v>
      </c>
      <c r="L428">
        <f t="shared" si="58"/>
        <v>1.3535375568232144E-3</v>
      </c>
      <c r="M428">
        <f t="shared" si="59"/>
        <v>1.3446343169740693E-3</v>
      </c>
      <c r="N428">
        <f t="shared" si="60"/>
        <v>1.3348733440872174E-3</v>
      </c>
      <c r="O428">
        <f t="shared" si="61"/>
        <v>1.3224154495143914E-3</v>
      </c>
      <c r="P428">
        <f t="shared" si="62"/>
        <v>6.8653708039811967E-4</v>
      </c>
      <c r="Q428">
        <f t="shared" si="63"/>
        <v>8.2975954270159136E-4</v>
      </c>
      <c r="R428">
        <f t="shared" si="64"/>
        <v>8.1961584928591513E-4</v>
      </c>
      <c r="T428">
        <f t="shared" si="65"/>
        <v>108.51376161333378</v>
      </c>
      <c r="U428" s="35">
        <f>T428/MAX($T$17:T428)-1</f>
        <v>0</v>
      </c>
    </row>
    <row r="429" spans="1:21">
      <c r="A429" s="1">
        <v>41150</v>
      </c>
      <c r="B429">
        <v>11190511</v>
      </c>
      <c r="C429">
        <v>11928958</v>
      </c>
      <c r="D429">
        <v>11189304</v>
      </c>
      <c r="E429">
        <v>10721317</v>
      </c>
      <c r="F429">
        <v>10266546</v>
      </c>
      <c r="G429">
        <v>10673555</v>
      </c>
      <c r="H429">
        <v>10233203</v>
      </c>
      <c r="I429">
        <v>10634041</v>
      </c>
      <c r="K429">
        <f t="shared" si="57"/>
        <v>9.5376967558058467E-4</v>
      </c>
      <c r="L429">
        <f t="shared" si="58"/>
        <v>9.6018339393744156E-4</v>
      </c>
      <c r="M429">
        <f t="shared" si="59"/>
        <v>9.5387265768720475E-4</v>
      </c>
      <c r="N429">
        <f t="shared" si="60"/>
        <v>9.4695502099018114E-4</v>
      </c>
      <c r="O429">
        <f t="shared" si="61"/>
        <v>9.3819559725649704E-4</v>
      </c>
      <c r="P429">
        <f t="shared" si="62"/>
        <v>4.9079097288819984E-3</v>
      </c>
      <c r="Q429">
        <f t="shared" si="63"/>
        <v>4.8629768413774865E-3</v>
      </c>
      <c r="R429">
        <f t="shared" si="64"/>
        <v>4.9262363928181951E-3</v>
      </c>
      <c r="T429">
        <f t="shared" si="65"/>
        <v>108.77758704329898</v>
      </c>
      <c r="U429" s="35">
        <f>T429/MAX($T$17:T429)-1</f>
        <v>0</v>
      </c>
    </row>
    <row r="430" spans="1:21">
      <c r="A430" s="1">
        <v>41151</v>
      </c>
      <c r="B430">
        <v>11191753</v>
      </c>
      <c r="C430">
        <v>11930292</v>
      </c>
      <c r="D430">
        <v>11202394</v>
      </c>
      <c r="E430">
        <v>10763698</v>
      </c>
      <c r="F430">
        <v>10306858</v>
      </c>
      <c r="G430">
        <v>10725676</v>
      </c>
      <c r="H430">
        <v>10293411</v>
      </c>
      <c r="I430">
        <v>10696324</v>
      </c>
      <c r="K430">
        <f t="shared" si="57"/>
        <v>1.1098688880251117E-4</v>
      </c>
      <c r="L430">
        <f t="shared" si="58"/>
        <v>1.1182871127557448E-4</v>
      </c>
      <c r="M430">
        <f t="shared" si="59"/>
        <v>1.1698672231981178E-3</v>
      </c>
      <c r="N430">
        <f t="shared" si="60"/>
        <v>3.9529658529824374E-3</v>
      </c>
      <c r="O430">
        <f t="shared" si="61"/>
        <v>3.9265396560830279E-3</v>
      </c>
      <c r="P430">
        <f t="shared" si="62"/>
        <v>4.8831902772787927E-3</v>
      </c>
      <c r="Q430">
        <f t="shared" si="63"/>
        <v>5.8835928496678846E-3</v>
      </c>
      <c r="R430">
        <f t="shared" si="64"/>
        <v>5.8569456333674719E-3</v>
      </c>
      <c r="T430">
        <f t="shared" si="65"/>
        <v>109.12969896525054</v>
      </c>
      <c r="U430" s="35">
        <f>T430/MAX($T$17:T430)-1</f>
        <v>0</v>
      </c>
    </row>
    <row r="431" spans="1:21">
      <c r="A431" s="1">
        <v>41152</v>
      </c>
      <c r="B431">
        <v>11177575</v>
      </c>
      <c r="C431">
        <v>11941449</v>
      </c>
      <c r="D431">
        <v>11225092</v>
      </c>
      <c r="E431">
        <v>10758436</v>
      </c>
      <c r="F431">
        <v>10301852</v>
      </c>
      <c r="G431">
        <v>10737971</v>
      </c>
      <c r="H431">
        <v>10304728</v>
      </c>
      <c r="I431">
        <v>10696113</v>
      </c>
      <c r="K431">
        <f t="shared" si="57"/>
        <v>-1.2668256706522829E-3</v>
      </c>
      <c r="L431">
        <f t="shared" si="58"/>
        <v>9.3518247499724261E-4</v>
      </c>
      <c r="M431">
        <f t="shared" si="59"/>
        <v>2.0261740481544166E-3</v>
      </c>
      <c r="N431">
        <f t="shared" si="60"/>
        <v>-4.8886544382797936E-4</v>
      </c>
      <c r="O431">
        <f t="shared" si="61"/>
        <v>-4.8569602879944274E-4</v>
      </c>
      <c r="P431">
        <f t="shared" si="62"/>
        <v>1.146314693824424E-3</v>
      </c>
      <c r="Q431">
        <f t="shared" si="63"/>
        <v>1.0994411862113029E-3</v>
      </c>
      <c r="R431">
        <f t="shared" si="64"/>
        <v>-1.9726403201691944E-5</v>
      </c>
      <c r="T431">
        <f t="shared" si="65"/>
        <v>109.16988596129858</v>
      </c>
      <c r="U431" s="35">
        <f>T431/MAX($T$17:T431)-1</f>
        <v>0</v>
      </c>
    </row>
    <row r="432" spans="1:21">
      <c r="A432" s="1">
        <v>41155</v>
      </c>
      <c r="B432">
        <v>11224273</v>
      </c>
      <c r="C432">
        <v>11970537</v>
      </c>
      <c r="D432">
        <v>11252241</v>
      </c>
      <c r="E432">
        <v>10784938</v>
      </c>
      <c r="F432">
        <v>10291807</v>
      </c>
      <c r="G432">
        <v>10679052</v>
      </c>
      <c r="H432">
        <v>10261202</v>
      </c>
      <c r="I432">
        <v>10650911</v>
      </c>
      <c r="K432">
        <f t="shared" si="57"/>
        <v>4.1778292697656205E-3</v>
      </c>
      <c r="L432">
        <f t="shared" si="58"/>
        <v>2.4358852933175079E-3</v>
      </c>
      <c r="M432">
        <f t="shared" si="59"/>
        <v>2.4185993308563081E-3</v>
      </c>
      <c r="N432">
        <f t="shared" si="60"/>
        <v>2.4633692109150562E-3</v>
      </c>
      <c r="O432">
        <f t="shared" si="61"/>
        <v>-9.7506739564889866E-4</v>
      </c>
      <c r="P432">
        <f t="shared" si="62"/>
        <v>-5.4869770089712722E-3</v>
      </c>
      <c r="Q432">
        <f t="shared" si="63"/>
        <v>-4.2238863558552442E-3</v>
      </c>
      <c r="R432">
        <f t="shared" si="64"/>
        <v>-4.2260211723642582E-3</v>
      </c>
      <c r="T432">
        <f t="shared" si="65"/>
        <v>109.12326675150304</v>
      </c>
      <c r="U432" s="35">
        <f>T432/MAX($T$17:T432)-1</f>
        <v>-4.2703360349816144E-4</v>
      </c>
    </row>
    <row r="433" spans="1:21">
      <c r="A433" s="1">
        <v>41156</v>
      </c>
      <c r="B433">
        <v>11201578</v>
      </c>
      <c r="C433">
        <v>11946908</v>
      </c>
      <c r="D433">
        <v>11233479</v>
      </c>
      <c r="E433">
        <v>10775107</v>
      </c>
      <c r="F433">
        <v>10292008</v>
      </c>
      <c r="G433">
        <v>10679258</v>
      </c>
      <c r="H433">
        <v>10261403</v>
      </c>
      <c r="I433">
        <v>10651117</v>
      </c>
      <c r="K433">
        <f t="shared" si="57"/>
        <v>-2.0219572350030912E-3</v>
      </c>
      <c r="L433">
        <f t="shared" si="58"/>
        <v>-1.9739298245350367E-3</v>
      </c>
      <c r="M433">
        <f t="shared" si="59"/>
        <v>-1.6674011870169148E-3</v>
      </c>
      <c r="N433">
        <f t="shared" si="60"/>
        <v>-9.1154905109325224E-4</v>
      </c>
      <c r="O433">
        <f t="shared" si="61"/>
        <v>1.9530098067432888E-5</v>
      </c>
      <c r="P433">
        <f t="shared" si="62"/>
        <v>1.9290101780589097E-5</v>
      </c>
      <c r="Q433">
        <f t="shared" si="63"/>
        <v>1.9588348421528679E-5</v>
      </c>
      <c r="R433">
        <f t="shared" si="64"/>
        <v>1.9341068571598896E-5</v>
      </c>
      <c r="T433">
        <f t="shared" si="65"/>
        <v>109.03464382249047</v>
      </c>
      <c r="U433" s="35">
        <f>T433/MAX($T$17:T433)-1</f>
        <v>-1.2388227542534658E-3</v>
      </c>
    </row>
    <row r="434" spans="1:21">
      <c r="A434" s="1">
        <v>41157</v>
      </c>
      <c r="B434">
        <v>11255346</v>
      </c>
      <c r="C434">
        <v>11897024</v>
      </c>
      <c r="D434">
        <v>11192590</v>
      </c>
      <c r="E434">
        <v>10736120</v>
      </c>
      <c r="F434">
        <v>10256498</v>
      </c>
      <c r="G434">
        <v>10642790</v>
      </c>
      <c r="H434">
        <v>10225893</v>
      </c>
      <c r="I434">
        <v>10615255</v>
      </c>
      <c r="K434">
        <f t="shared" si="57"/>
        <v>4.8000379946468996E-3</v>
      </c>
      <c r="L434">
        <f t="shared" si="58"/>
        <v>-4.1754736874176634E-3</v>
      </c>
      <c r="M434">
        <f t="shared" si="59"/>
        <v>-3.6399231262194132E-3</v>
      </c>
      <c r="N434">
        <f t="shared" si="60"/>
        <v>-3.6182471320238552E-3</v>
      </c>
      <c r="O434">
        <f t="shared" si="61"/>
        <v>-3.450249941507999E-3</v>
      </c>
      <c r="P434">
        <f t="shared" si="62"/>
        <v>-3.4148439900973937E-3</v>
      </c>
      <c r="Q434">
        <f t="shared" si="63"/>
        <v>-3.4605404348703184E-3</v>
      </c>
      <c r="R434">
        <f t="shared" si="64"/>
        <v>-3.3669708069116178E-3</v>
      </c>
      <c r="T434">
        <f t="shared" si="65"/>
        <v>108.75761117371424</v>
      </c>
      <c r="U434" s="35">
        <f>T434/MAX($T$17:T434)-1</f>
        <v>-3.7764515731975035E-3</v>
      </c>
    </row>
    <row r="435" spans="1:21">
      <c r="A435" s="1">
        <v>41158</v>
      </c>
      <c r="B435">
        <v>11230954</v>
      </c>
      <c r="C435">
        <v>11856024</v>
      </c>
      <c r="D435">
        <v>11166532</v>
      </c>
      <c r="E435">
        <v>10722972</v>
      </c>
      <c r="F435">
        <v>10249211</v>
      </c>
      <c r="G435">
        <v>10636993</v>
      </c>
      <c r="H435">
        <v>10220378</v>
      </c>
      <c r="I435">
        <v>10609457</v>
      </c>
      <c r="K435">
        <f t="shared" si="57"/>
        <v>-2.1671479490723566E-3</v>
      </c>
      <c r="L435">
        <f t="shared" si="58"/>
        <v>-3.4462400008606897E-3</v>
      </c>
      <c r="M435">
        <f t="shared" si="59"/>
        <v>-2.3281474618475073E-3</v>
      </c>
      <c r="N435">
        <f t="shared" si="60"/>
        <v>-1.224650991233367E-3</v>
      </c>
      <c r="O435">
        <f t="shared" si="61"/>
        <v>-7.1047642187416216E-4</v>
      </c>
      <c r="P435">
        <f t="shared" si="62"/>
        <v>-5.4468800004514595E-4</v>
      </c>
      <c r="Q435">
        <f t="shared" si="63"/>
        <v>-5.3931720193045596E-4</v>
      </c>
      <c r="R435">
        <f t="shared" si="64"/>
        <v>-5.4619507491815433E-4</v>
      </c>
      <c r="T435">
        <f t="shared" si="65"/>
        <v>108.60117880583265</v>
      </c>
      <c r="U435" s="35">
        <f>T435/MAX($T$17:T435)-1</f>
        <v>-5.2093775720123414E-3</v>
      </c>
    </row>
    <row r="436" spans="1:21">
      <c r="A436" s="1">
        <v>41159</v>
      </c>
      <c r="B436">
        <v>11252038</v>
      </c>
      <c r="C436">
        <v>11878614</v>
      </c>
      <c r="D436">
        <v>11187616</v>
      </c>
      <c r="E436">
        <v>10743052</v>
      </c>
      <c r="F436">
        <v>10268789</v>
      </c>
      <c r="G436">
        <v>10657073</v>
      </c>
      <c r="H436">
        <v>10239454</v>
      </c>
      <c r="I436">
        <v>10629537</v>
      </c>
      <c r="K436">
        <f t="shared" si="57"/>
        <v>1.8773115801204998E-3</v>
      </c>
      <c r="L436">
        <f t="shared" si="58"/>
        <v>1.905360515464638E-3</v>
      </c>
      <c r="M436">
        <f t="shared" si="59"/>
        <v>1.8881421734160408E-3</v>
      </c>
      <c r="N436">
        <f t="shared" si="60"/>
        <v>1.8726151667654012E-3</v>
      </c>
      <c r="O436">
        <f t="shared" si="61"/>
        <v>1.9101958189757795E-3</v>
      </c>
      <c r="P436">
        <f t="shared" si="62"/>
        <v>1.887751547829275E-3</v>
      </c>
      <c r="Q436">
        <f t="shared" si="63"/>
        <v>1.8664671698052082E-3</v>
      </c>
      <c r="R436">
        <f t="shared" si="64"/>
        <v>1.8926510565056009E-3</v>
      </c>
      <c r="T436">
        <f t="shared" si="65"/>
        <v>108.80617025091867</v>
      </c>
      <c r="U436" s="35">
        <f>T436/MAX($T$17:T436)-1</f>
        <v>-3.3316487159182895E-3</v>
      </c>
    </row>
    <row r="437" spans="1:21">
      <c r="A437" s="1">
        <v>41160</v>
      </c>
      <c r="B437">
        <v>11277490</v>
      </c>
      <c r="C437">
        <v>11905884</v>
      </c>
      <c r="D437">
        <v>11213068</v>
      </c>
      <c r="E437">
        <v>10767292</v>
      </c>
      <c r="F437">
        <v>10292423</v>
      </c>
      <c r="G437">
        <v>10681313</v>
      </c>
      <c r="H437">
        <v>10262482</v>
      </c>
      <c r="I437">
        <v>10653777</v>
      </c>
      <c r="K437">
        <f t="shared" si="57"/>
        <v>2.2619902279035209E-3</v>
      </c>
      <c r="L437">
        <f t="shared" si="58"/>
        <v>2.2957223797321902E-3</v>
      </c>
      <c r="M437">
        <f t="shared" si="59"/>
        <v>2.2750155171575859E-3</v>
      </c>
      <c r="N437">
        <f t="shared" si="60"/>
        <v>2.2563420525192335E-3</v>
      </c>
      <c r="O437">
        <f t="shared" si="61"/>
        <v>2.3015372114472132E-3</v>
      </c>
      <c r="P437">
        <f t="shared" si="62"/>
        <v>2.2745457406549985E-3</v>
      </c>
      <c r="Q437">
        <f t="shared" si="63"/>
        <v>2.2489480396121753E-3</v>
      </c>
      <c r="R437">
        <f t="shared" si="64"/>
        <v>2.2804379908551997E-3</v>
      </c>
      <c r="T437">
        <f t="shared" si="65"/>
        <v>109.05363001660207</v>
      </c>
      <c r="U437" s="35">
        <f>T437/MAX($T$17:T437)-1</f>
        <v>-1.0649085475615827E-3</v>
      </c>
    </row>
    <row r="438" spans="1:21">
      <c r="A438" s="1">
        <v>41162</v>
      </c>
      <c r="B438">
        <v>11265719</v>
      </c>
      <c r="C438">
        <v>11893271</v>
      </c>
      <c r="D438">
        <v>11201296</v>
      </c>
      <c r="E438">
        <v>10756081</v>
      </c>
      <c r="F438">
        <v>10281492</v>
      </c>
      <c r="G438">
        <v>10670102</v>
      </c>
      <c r="H438">
        <v>10251831</v>
      </c>
      <c r="I438">
        <v>10634991</v>
      </c>
      <c r="K438">
        <f t="shared" si="57"/>
        <v>-1.0437606240395469E-3</v>
      </c>
      <c r="L438">
        <f t="shared" si="58"/>
        <v>-1.0593921459338684E-3</v>
      </c>
      <c r="M438">
        <f t="shared" si="59"/>
        <v>-1.0498464826932397E-3</v>
      </c>
      <c r="N438">
        <f t="shared" si="60"/>
        <v>-1.041208875917965E-3</v>
      </c>
      <c r="O438">
        <f t="shared" si="61"/>
        <v>-1.0620434080488295E-3</v>
      </c>
      <c r="P438">
        <f t="shared" si="62"/>
        <v>-1.049590064442496E-3</v>
      </c>
      <c r="Q438">
        <f t="shared" si="63"/>
        <v>-1.0378580931981185E-3</v>
      </c>
      <c r="R438">
        <f t="shared" si="64"/>
        <v>-1.7633183048603174E-3</v>
      </c>
      <c r="T438">
        <f t="shared" si="65"/>
        <v>108.92948584517305</v>
      </c>
      <c r="U438" s="35">
        <f>T438/MAX($T$17:T438)-1</f>
        <v>-2.2020735297896277E-3</v>
      </c>
    </row>
    <row r="439" spans="1:21">
      <c r="A439" s="1">
        <v>41163</v>
      </c>
      <c r="B439">
        <v>11287353</v>
      </c>
      <c r="C439">
        <v>11916451</v>
      </c>
      <c r="D439">
        <v>11222930</v>
      </c>
      <c r="E439">
        <v>10757218</v>
      </c>
      <c r="F439">
        <v>10284380</v>
      </c>
      <c r="G439">
        <v>10673360</v>
      </c>
      <c r="H439">
        <v>10254927</v>
      </c>
      <c r="I439">
        <v>10646531</v>
      </c>
      <c r="K439">
        <f t="shared" si="57"/>
        <v>1.9203390391682174E-3</v>
      </c>
      <c r="L439">
        <f t="shared" si="58"/>
        <v>1.9490012461669259E-3</v>
      </c>
      <c r="M439">
        <f t="shared" si="59"/>
        <v>1.9313836541772211E-3</v>
      </c>
      <c r="N439">
        <f t="shared" si="60"/>
        <v>1.0570764574935332E-4</v>
      </c>
      <c r="O439">
        <f t="shared" si="61"/>
        <v>2.8089308438894456E-4</v>
      </c>
      <c r="P439">
        <f t="shared" si="62"/>
        <v>3.0533916170627506E-4</v>
      </c>
      <c r="Q439">
        <f t="shared" si="63"/>
        <v>3.0199483389847792E-4</v>
      </c>
      <c r="R439">
        <f t="shared" si="64"/>
        <v>1.0850972981546469E-3</v>
      </c>
      <c r="T439">
        <f t="shared" si="65"/>
        <v>109.03677806588301</v>
      </c>
      <c r="U439" s="35">
        <f>T439/MAX($T$17:T439)-1</f>
        <v>-1.2192730096168836E-3</v>
      </c>
    </row>
    <row r="440" spans="1:21">
      <c r="A440" s="1">
        <v>41164</v>
      </c>
      <c r="B440">
        <v>11308457</v>
      </c>
      <c r="C440">
        <v>11939062</v>
      </c>
      <c r="D440">
        <v>11244034</v>
      </c>
      <c r="E440">
        <v>10798729</v>
      </c>
      <c r="F440">
        <v>10323815</v>
      </c>
      <c r="G440">
        <v>10714871</v>
      </c>
      <c r="H440">
        <v>10294362</v>
      </c>
      <c r="I440">
        <v>10637032</v>
      </c>
      <c r="K440">
        <f t="shared" si="57"/>
        <v>1.8697031979064693E-3</v>
      </c>
      <c r="L440">
        <f t="shared" si="58"/>
        <v>1.8974609134885245E-3</v>
      </c>
      <c r="M440">
        <f t="shared" si="59"/>
        <v>1.8804358576591795E-3</v>
      </c>
      <c r="N440">
        <f t="shared" si="60"/>
        <v>3.8588973468791643E-3</v>
      </c>
      <c r="O440">
        <f t="shared" si="61"/>
        <v>3.834455747453891E-3</v>
      </c>
      <c r="P440">
        <f t="shared" si="62"/>
        <v>3.8892157671062133E-3</v>
      </c>
      <c r="Q440">
        <f t="shared" si="63"/>
        <v>3.8454686220583678E-3</v>
      </c>
      <c r="R440">
        <f t="shared" si="64"/>
        <v>-8.9221550193208099E-4</v>
      </c>
      <c r="T440">
        <f t="shared" si="65"/>
        <v>109.31186997836299</v>
      </c>
      <c r="U440" s="35">
        <f>T440/MAX($T$17:T440)-1</f>
        <v>0</v>
      </c>
    </row>
    <row r="441" spans="1:21">
      <c r="A441" s="1">
        <v>41165</v>
      </c>
      <c r="B441">
        <v>11302836</v>
      </c>
      <c r="C441">
        <v>11933040</v>
      </c>
      <c r="D441">
        <v>11238414</v>
      </c>
      <c r="E441">
        <v>10789639</v>
      </c>
      <c r="F441">
        <v>10293574</v>
      </c>
      <c r="G441">
        <v>10683965</v>
      </c>
      <c r="H441">
        <v>10261382</v>
      </c>
      <c r="I441">
        <v>10604957</v>
      </c>
      <c r="K441">
        <f t="shared" si="57"/>
        <v>-4.9706162388030162E-4</v>
      </c>
      <c r="L441">
        <f t="shared" si="58"/>
        <v>-5.0439473385766043E-4</v>
      </c>
      <c r="M441">
        <f t="shared" si="59"/>
        <v>-4.9982061598174976E-4</v>
      </c>
      <c r="N441">
        <f t="shared" si="60"/>
        <v>-8.4176573002248123E-4</v>
      </c>
      <c r="O441">
        <f t="shared" si="61"/>
        <v>-2.9292466011837659E-3</v>
      </c>
      <c r="P441">
        <f t="shared" si="62"/>
        <v>-2.8844024347096653E-3</v>
      </c>
      <c r="Q441">
        <f t="shared" si="63"/>
        <v>-3.2036953819964964E-3</v>
      </c>
      <c r="R441">
        <f t="shared" si="64"/>
        <v>-3.0154088095251108E-3</v>
      </c>
      <c r="T441">
        <f t="shared" si="65"/>
        <v>109.11543933640523</v>
      </c>
      <c r="U441" s="35">
        <f>T441/MAX($T$17:T441)-1</f>
        <v>-1.7969744913945984E-3</v>
      </c>
    </row>
    <row r="442" spans="1:21">
      <c r="A442" s="1">
        <v>41166</v>
      </c>
      <c r="B442">
        <v>11330197</v>
      </c>
      <c r="C442">
        <v>11962355</v>
      </c>
      <c r="D442">
        <v>11265774</v>
      </c>
      <c r="E442">
        <v>10853875</v>
      </c>
      <c r="F442">
        <v>10141449</v>
      </c>
      <c r="G442">
        <v>10527333</v>
      </c>
      <c r="H442">
        <v>10243684</v>
      </c>
      <c r="I442">
        <v>10586780</v>
      </c>
      <c r="K442">
        <f t="shared" si="57"/>
        <v>2.4207198972010513E-3</v>
      </c>
      <c r="L442">
        <f t="shared" si="58"/>
        <v>2.4566246321138241E-3</v>
      </c>
      <c r="M442">
        <f t="shared" si="59"/>
        <v>2.4345072178333371E-3</v>
      </c>
      <c r="N442">
        <f t="shared" si="60"/>
        <v>5.9534892687327368E-3</v>
      </c>
      <c r="O442">
        <f t="shared" si="61"/>
        <v>-1.4778637623822366E-2</v>
      </c>
      <c r="P442">
        <f t="shared" si="62"/>
        <v>-1.4660474833079307E-2</v>
      </c>
      <c r="Q442">
        <f t="shared" si="63"/>
        <v>-1.7247189511120364E-3</v>
      </c>
      <c r="R442">
        <f t="shared" si="64"/>
        <v>-1.7140097786346731E-3</v>
      </c>
      <c r="T442">
        <f t="shared" si="65"/>
        <v>108.84793601482791</v>
      </c>
      <c r="U442" s="35">
        <f>T442/MAX($T$17:T442)-1</f>
        <v>-4.2441316174255395E-3</v>
      </c>
    </row>
    <row r="443" spans="1:21">
      <c r="A443" s="1">
        <v>41169</v>
      </c>
      <c r="B443">
        <v>11328818</v>
      </c>
      <c r="C443">
        <v>11960878</v>
      </c>
      <c r="D443">
        <v>11264396</v>
      </c>
      <c r="E443">
        <v>10853875</v>
      </c>
      <c r="F443">
        <v>10170628</v>
      </c>
      <c r="G443">
        <v>10558133</v>
      </c>
      <c r="H443">
        <v>10273673</v>
      </c>
      <c r="I443">
        <v>10543391</v>
      </c>
      <c r="K443">
        <f t="shared" si="57"/>
        <v>-1.2171015208295444E-4</v>
      </c>
      <c r="L443">
        <f t="shared" si="58"/>
        <v>-1.2347067111784238E-4</v>
      </c>
      <c r="M443">
        <f t="shared" si="59"/>
        <v>-1.2231738360812816E-4</v>
      </c>
      <c r="N443">
        <f t="shared" si="60"/>
        <v>0</v>
      </c>
      <c r="O443">
        <f t="shared" si="61"/>
        <v>2.8772022617280513E-3</v>
      </c>
      <c r="P443">
        <f t="shared" si="62"/>
        <v>2.9257172733112569E-3</v>
      </c>
      <c r="Q443">
        <f t="shared" si="63"/>
        <v>2.9275600457803197E-3</v>
      </c>
      <c r="R443">
        <f t="shared" si="64"/>
        <v>-4.0984133041397364E-3</v>
      </c>
      <c r="T443">
        <f t="shared" si="65"/>
        <v>108.90595969387793</v>
      </c>
      <c r="U443" s="35">
        <f>T443/MAX($T$17:T443)-1</f>
        <v>-3.7133230322141664E-3</v>
      </c>
    </row>
    <row r="444" spans="1:21">
      <c r="A444" s="1">
        <v>41170</v>
      </c>
      <c r="B444">
        <v>11329561</v>
      </c>
      <c r="C444">
        <v>11961673</v>
      </c>
      <c r="D444">
        <v>11262322</v>
      </c>
      <c r="E444">
        <v>10852592</v>
      </c>
      <c r="F444">
        <v>10177597</v>
      </c>
      <c r="G444">
        <v>10563407</v>
      </c>
      <c r="H444">
        <v>10280083</v>
      </c>
      <c r="I444">
        <v>10555876</v>
      </c>
      <c r="K444">
        <f t="shared" si="57"/>
        <v>6.5584953346409236E-5</v>
      </c>
      <c r="L444">
        <f t="shared" si="58"/>
        <v>6.6466692495215085E-5</v>
      </c>
      <c r="M444">
        <f t="shared" si="59"/>
        <v>-1.8411994748768201E-4</v>
      </c>
      <c r="N444">
        <f t="shared" si="60"/>
        <v>-1.1820663127226627E-4</v>
      </c>
      <c r="O444">
        <f t="shared" si="61"/>
        <v>6.8520842567432183E-4</v>
      </c>
      <c r="P444">
        <f t="shared" si="62"/>
        <v>4.995201329629495E-4</v>
      </c>
      <c r="Q444">
        <f t="shared" si="63"/>
        <v>6.2392486114748458E-4</v>
      </c>
      <c r="R444">
        <f t="shared" si="64"/>
        <v>1.184154130298376E-3</v>
      </c>
      <c r="T444">
        <f t="shared" si="65"/>
        <v>108.94438352180788</v>
      </c>
      <c r="U444" s="35">
        <f>T444/MAX($T$17:T444)-1</f>
        <v>-3.3618165769907504E-3</v>
      </c>
    </row>
    <row r="445" spans="1:21">
      <c r="A445" s="1">
        <v>41172</v>
      </c>
      <c r="B445">
        <v>11329455</v>
      </c>
      <c r="C445">
        <v>11980203</v>
      </c>
      <c r="D445">
        <v>11319690</v>
      </c>
      <c r="E445">
        <v>10908525</v>
      </c>
      <c r="F445">
        <v>10229228</v>
      </c>
      <c r="G445">
        <v>10617907</v>
      </c>
      <c r="H445">
        <v>10306242</v>
      </c>
      <c r="I445">
        <v>10582742</v>
      </c>
      <c r="K445">
        <f t="shared" si="57"/>
        <v>-9.3560553670046787E-6</v>
      </c>
      <c r="L445">
        <f t="shared" si="58"/>
        <v>1.5491144089960773E-3</v>
      </c>
      <c r="M445">
        <f t="shared" si="59"/>
        <v>5.093798596772503E-3</v>
      </c>
      <c r="N445">
        <f t="shared" si="60"/>
        <v>5.1538839753673127E-3</v>
      </c>
      <c r="O445">
        <f t="shared" si="61"/>
        <v>5.0730049539198241E-3</v>
      </c>
      <c r="P445">
        <f t="shared" si="62"/>
        <v>5.1593202836925922E-3</v>
      </c>
      <c r="Q445">
        <f t="shared" si="63"/>
        <v>2.5446292602890885E-3</v>
      </c>
      <c r="R445">
        <f t="shared" si="64"/>
        <v>2.5451227354318373E-3</v>
      </c>
      <c r="T445">
        <f t="shared" si="65"/>
        <v>109.31356223973496</v>
      </c>
      <c r="U445" s="35">
        <f>T445/MAX($T$17:T445)-1</f>
        <v>0</v>
      </c>
    </row>
    <row r="446" spans="1:21">
      <c r="A446" s="1">
        <v>41173</v>
      </c>
      <c r="B446">
        <v>11336816</v>
      </c>
      <c r="C446">
        <v>11965003</v>
      </c>
      <c r="D446">
        <v>11305550</v>
      </c>
      <c r="E446">
        <v>10894739</v>
      </c>
      <c r="F446">
        <v>10216502</v>
      </c>
      <c r="G446">
        <v>10604474</v>
      </c>
      <c r="H446">
        <v>10341743</v>
      </c>
      <c r="I446">
        <v>10619203</v>
      </c>
      <c r="K446">
        <f t="shared" si="57"/>
        <v>6.4972233880622454E-4</v>
      </c>
      <c r="L446">
        <f t="shared" si="58"/>
        <v>-1.2687598031518865E-3</v>
      </c>
      <c r="M446">
        <f t="shared" si="59"/>
        <v>-1.249150815967548E-3</v>
      </c>
      <c r="N446">
        <f t="shared" si="60"/>
        <v>-1.2637822253696029E-3</v>
      </c>
      <c r="O446">
        <f t="shared" si="61"/>
        <v>-1.2440821536092717E-3</v>
      </c>
      <c r="P446">
        <f t="shared" si="62"/>
        <v>-1.2651269219065009E-3</v>
      </c>
      <c r="Q446">
        <f t="shared" si="63"/>
        <v>3.4446115276547395E-3</v>
      </c>
      <c r="R446">
        <f t="shared" si="64"/>
        <v>3.4453263624871777E-3</v>
      </c>
      <c r="T446">
        <f t="shared" si="65"/>
        <v>109.33062551712584</v>
      </c>
      <c r="U446" s="35">
        <f>T446/MAX($T$17:T446)-1</f>
        <v>0</v>
      </c>
    </row>
    <row r="447" spans="1:21">
      <c r="A447" s="1">
        <v>41176</v>
      </c>
      <c r="B447">
        <v>11348229</v>
      </c>
      <c r="C447">
        <v>11977272</v>
      </c>
      <c r="D447">
        <v>11316963</v>
      </c>
      <c r="E447">
        <v>10903348</v>
      </c>
      <c r="F447">
        <v>10232891</v>
      </c>
      <c r="G447">
        <v>10625962</v>
      </c>
      <c r="H447">
        <v>10362654</v>
      </c>
      <c r="I447">
        <v>10647105</v>
      </c>
      <c r="K447">
        <f t="shared" si="57"/>
        <v>1.0067200526144848E-3</v>
      </c>
      <c r="L447">
        <f t="shared" si="58"/>
        <v>1.0254071812603183E-3</v>
      </c>
      <c r="M447">
        <f t="shared" si="59"/>
        <v>1.0095041815745276E-3</v>
      </c>
      <c r="N447">
        <f t="shared" si="60"/>
        <v>7.901979111202273E-4</v>
      </c>
      <c r="O447">
        <f t="shared" si="61"/>
        <v>1.6041694114090621E-3</v>
      </c>
      <c r="P447">
        <f t="shared" si="62"/>
        <v>2.0263145536496552E-3</v>
      </c>
      <c r="Q447">
        <f t="shared" si="63"/>
        <v>2.0219995797614576E-3</v>
      </c>
      <c r="R447">
        <f t="shared" si="64"/>
        <v>2.6275041545020805E-3</v>
      </c>
      <c r="T447">
        <f t="shared" si="65"/>
        <v>109.49614958357455</v>
      </c>
      <c r="U447" s="35">
        <f>T447/MAX($T$17:T447)-1</f>
        <v>0</v>
      </c>
    </row>
    <row r="448" spans="1:21">
      <c r="A448" s="1">
        <v>41177</v>
      </c>
      <c r="B448">
        <v>11357319</v>
      </c>
      <c r="C448">
        <v>11984219</v>
      </c>
      <c r="D448">
        <v>11323495</v>
      </c>
      <c r="E448">
        <v>10894412</v>
      </c>
      <c r="F448">
        <v>10226380</v>
      </c>
      <c r="G448">
        <v>10626114</v>
      </c>
      <c r="H448">
        <v>10365803</v>
      </c>
      <c r="I448">
        <v>10651094</v>
      </c>
      <c r="K448">
        <f t="shared" si="57"/>
        <v>8.0100604244059959E-4</v>
      </c>
      <c r="L448">
        <f t="shared" si="58"/>
        <v>5.8001521548489698E-4</v>
      </c>
      <c r="M448">
        <f t="shared" si="59"/>
        <v>5.7718665334505204E-4</v>
      </c>
      <c r="N448">
        <f t="shared" si="60"/>
        <v>-8.1956477955213991E-4</v>
      </c>
      <c r="O448">
        <f t="shared" si="61"/>
        <v>-6.3628157477690905E-4</v>
      </c>
      <c r="P448">
        <f t="shared" si="62"/>
        <v>1.4304587198754604E-5</v>
      </c>
      <c r="Q448">
        <f t="shared" si="63"/>
        <v>3.0387968178802183E-4</v>
      </c>
      <c r="R448">
        <f t="shared" si="64"/>
        <v>3.7465583367501942E-4</v>
      </c>
      <c r="T448">
        <f t="shared" si="65"/>
        <v>109.51250833103737</v>
      </c>
      <c r="U448" s="35">
        <f>T448/MAX($T$17:T448)-1</f>
        <v>0</v>
      </c>
    </row>
    <row r="449" spans="1:21">
      <c r="A449" s="1">
        <v>41178</v>
      </c>
      <c r="B449">
        <v>11353077</v>
      </c>
      <c r="C449">
        <v>12008398</v>
      </c>
      <c r="D449">
        <v>11341776</v>
      </c>
      <c r="E449">
        <v>10861406</v>
      </c>
      <c r="F449">
        <v>10195110</v>
      </c>
      <c r="G449">
        <v>10593975</v>
      </c>
      <c r="H449">
        <v>10379069</v>
      </c>
      <c r="I449">
        <v>10664911</v>
      </c>
      <c r="K449">
        <f t="shared" si="57"/>
        <v>-3.7350364113220014E-4</v>
      </c>
      <c r="L449">
        <f t="shared" si="58"/>
        <v>2.017569939267716E-3</v>
      </c>
      <c r="M449">
        <f t="shared" si="59"/>
        <v>1.6144308802186202E-3</v>
      </c>
      <c r="N449">
        <f t="shared" si="60"/>
        <v>-3.0296265645176623E-3</v>
      </c>
      <c r="O449">
        <f t="shared" si="61"/>
        <v>-3.0577780211570316E-3</v>
      </c>
      <c r="P449">
        <f t="shared" si="62"/>
        <v>-3.0245299457544172E-3</v>
      </c>
      <c r="Q449">
        <f t="shared" si="63"/>
        <v>1.2797850779142639E-3</v>
      </c>
      <c r="R449">
        <f t="shared" si="64"/>
        <v>1.2972376358710846E-3</v>
      </c>
      <c r="T449">
        <f t="shared" si="65"/>
        <v>109.46765728285223</v>
      </c>
      <c r="U449" s="35">
        <f>T449/MAX($T$17:T449)-1</f>
        <v>-4.0955182991120331E-4</v>
      </c>
    </row>
    <row r="450" spans="1:21">
      <c r="A450" s="1">
        <v>41179</v>
      </c>
      <c r="B450">
        <v>11296982</v>
      </c>
      <c r="C450">
        <v>11977221</v>
      </c>
      <c r="D450">
        <v>11308650</v>
      </c>
      <c r="E450">
        <v>10829936</v>
      </c>
      <c r="F450">
        <v>10185204</v>
      </c>
      <c r="G450">
        <v>10583794</v>
      </c>
      <c r="H450">
        <v>10368888</v>
      </c>
      <c r="I450">
        <v>10666160</v>
      </c>
      <c r="K450">
        <f t="shared" si="57"/>
        <v>-4.9409512504847708E-3</v>
      </c>
      <c r="L450">
        <f t="shared" si="58"/>
        <v>-2.59626637957866E-3</v>
      </c>
      <c r="M450">
        <f t="shared" si="59"/>
        <v>-2.9207065983316571E-3</v>
      </c>
      <c r="N450">
        <f t="shared" si="60"/>
        <v>-2.8974149387289705E-3</v>
      </c>
      <c r="O450">
        <f t="shared" si="61"/>
        <v>-9.7164228733181979E-4</v>
      </c>
      <c r="P450">
        <f t="shared" si="62"/>
        <v>-9.6101793708214256E-4</v>
      </c>
      <c r="Q450">
        <f t="shared" si="63"/>
        <v>-9.8091649646037116E-4</v>
      </c>
      <c r="R450">
        <f t="shared" si="64"/>
        <v>1.1711302607220198E-4</v>
      </c>
      <c r="T450">
        <f t="shared" si="65"/>
        <v>109.24664478032854</v>
      </c>
      <c r="U450" s="35">
        <f>T450/MAX($T$17:T450)-1</f>
        <v>-2.4277003125996455E-3</v>
      </c>
    </row>
    <row r="451" spans="1:21">
      <c r="A451" s="1">
        <v>41180</v>
      </c>
      <c r="B451">
        <v>11293715</v>
      </c>
      <c r="C451">
        <v>11973791</v>
      </c>
      <c r="D451">
        <v>11305383</v>
      </c>
      <c r="E451">
        <v>10826832</v>
      </c>
      <c r="F451">
        <v>10185087</v>
      </c>
      <c r="G451">
        <v>10583674</v>
      </c>
      <c r="H451">
        <v>10376299</v>
      </c>
      <c r="I451">
        <v>10684350</v>
      </c>
      <c r="K451">
        <f t="shared" si="57"/>
        <v>-2.8919228161994326E-4</v>
      </c>
      <c r="L451">
        <f t="shared" si="58"/>
        <v>-2.8637694837563288E-4</v>
      </c>
      <c r="M451">
        <f t="shared" si="59"/>
        <v>-2.8889389980235602E-4</v>
      </c>
      <c r="N451">
        <f t="shared" si="60"/>
        <v>-2.8661295874699011E-4</v>
      </c>
      <c r="O451">
        <f t="shared" si="61"/>
        <v>-1.1487251507236174E-5</v>
      </c>
      <c r="P451">
        <f t="shared" si="62"/>
        <v>-1.1338089157875153E-5</v>
      </c>
      <c r="Q451">
        <f t="shared" si="63"/>
        <v>7.1473430902146973E-4</v>
      </c>
      <c r="R451">
        <f t="shared" si="64"/>
        <v>1.7053935061914771E-3</v>
      </c>
      <c r="T451">
        <f t="shared" si="65"/>
        <v>109.26366303674199</v>
      </c>
      <c r="U451" s="35">
        <f>T451/MAX($T$17:T451)-1</f>
        <v>-2.2723001973725676E-3</v>
      </c>
    </row>
    <row r="452" spans="1:21">
      <c r="A452" s="1">
        <v>41183</v>
      </c>
      <c r="B452">
        <v>11325429</v>
      </c>
      <c r="C452">
        <v>12007091</v>
      </c>
      <c r="D452">
        <v>11263488</v>
      </c>
      <c r="E452">
        <v>10805216</v>
      </c>
      <c r="F452">
        <v>10175155</v>
      </c>
      <c r="G452">
        <v>10573537</v>
      </c>
      <c r="H452">
        <v>10366436</v>
      </c>
      <c r="I452">
        <v>10684478</v>
      </c>
      <c r="K452">
        <f t="shared" si="57"/>
        <v>2.8081105287320884E-3</v>
      </c>
      <c r="L452">
        <f t="shared" si="58"/>
        <v>2.7810740975853232E-3</v>
      </c>
      <c r="M452">
        <f t="shared" si="59"/>
        <v>-3.7057568062930368E-3</v>
      </c>
      <c r="N452">
        <f t="shared" si="60"/>
        <v>-1.9965212353899586E-3</v>
      </c>
      <c r="O452">
        <f t="shared" si="61"/>
        <v>-9.7515121863955834E-4</v>
      </c>
      <c r="P452">
        <f t="shared" si="62"/>
        <v>-9.5779594118261535E-4</v>
      </c>
      <c r="Q452">
        <f t="shared" si="63"/>
        <v>-9.5053159127356235E-4</v>
      </c>
      <c r="R452">
        <f t="shared" si="64"/>
        <v>1.1980139175582494E-5</v>
      </c>
      <c r="T452">
        <f t="shared" si="65"/>
        <v>109.22289960454556</v>
      </c>
      <c r="U452" s="35">
        <f>T452/MAX($T$17:T452)-1</f>
        <v>-2.6445264646516309E-3</v>
      </c>
    </row>
    <row r="453" spans="1:21">
      <c r="A453" s="1">
        <v>41185</v>
      </c>
      <c r="B453">
        <v>11339468</v>
      </c>
      <c r="C453">
        <v>12021832</v>
      </c>
      <c r="D453">
        <v>11288925</v>
      </c>
      <c r="E453">
        <v>10818553</v>
      </c>
      <c r="F453">
        <v>10149053</v>
      </c>
      <c r="G453">
        <v>10546710</v>
      </c>
      <c r="H453">
        <v>10345424</v>
      </c>
      <c r="I453">
        <v>10665218</v>
      </c>
      <c r="K453">
        <f t="shared" si="57"/>
        <v>1.2395998420897669E-3</v>
      </c>
      <c r="L453">
        <f t="shared" si="58"/>
        <v>1.2276912034729914E-3</v>
      </c>
      <c r="M453">
        <f t="shared" si="59"/>
        <v>2.2583590447293744E-3</v>
      </c>
      <c r="N453">
        <f t="shared" si="60"/>
        <v>1.2343112807740031E-3</v>
      </c>
      <c r="O453">
        <f t="shared" si="61"/>
        <v>-2.5652680475137801E-3</v>
      </c>
      <c r="P453">
        <f t="shared" si="62"/>
        <v>-2.5371831582940985E-3</v>
      </c>
      <c r="Q453">
        <f t="shared" si="63"/>
        <v>-2.0269261296746999E-3</v>
      </c>
      <c r="R453">
        <f t="shared" si="64"/>
        <v>-1.8026149709887695E-3</v>
      </c>
      <c r="T453">
        <f t="shared" si="65"/>
        <v>109.18232287498564</v>
      </c>
      <c r="U453" s="35">
        <f>T453/MAX($T$17:T453)-1</f>
        <v>-3.0150478797693614E-3</v>
      </c>
    </row>
    <row r="454" spans="1:21">
      <c r="A454" s="1">
        <v>41186</v>
      </c>
      <c r="B454">
        <v>11378252</v>
      </c>
      <c r="C454">
        <v>12062555</v>
      </c>
      <c r="D454">
        <v>11326740</v>
      </c>
      <c r="E454">
        <v>10855398</v>
      </c>
      <c r="F454">
        <v>10152450</v>
      </c>
      <c r="G454">
        <v>10550205</v>
      </c>
      <c r="H454">
        <v>10348919</v>
      </c>
      <c r="I454">
        <v>10668810</v>
      </c>
      <c r="K454">
        <f t="shared" si="57"/>
        <v>3.4202662770421721E-3</v>
      </c>
      <c r="L454">
        <f t="shared" si="58"/>
        <v>3.3874204863284518E-3</v>
      </c>
      <c r="M454">
        <f t="shared" si="59"/>
        <v>3.3497432217859391E-3</v>
      </c>
      <c r="N454">
        <f t="shared" si="60"/>
        <v>3.4057234826136984E-3</v>
      </c>
      <c r="O454">
        <f t="shared" si="61"/>
        <v>3.3471103165982896E-4</v>
      </c>
      <c r="P454">
        <f t="shared" si="62"/>
        <v>3.3138296208012896E-4</v>
      </c>
      <c r="Q454">
        <f t="shared" si="63"/>
        <v>3.3783052294422689E-4</v>
      </c>
      <c r="R454">
        <f t="shared" si="64"/>
        <v>3.3679574107159382E-4</v>
      </c>
      <c r="T454">
        <f t="shared" si="65"/>
        <v>109.38572781913419</v>
      </c>
      <c r="U454" s="35">
        <f>T454/MAX($T$17:T454)-1</f>
        <v>-1.1576806506882198E-3</v>
      </c>
    </row>
    <row r="455" spans="1:21">
      <c r="A455" s="1">
        <v>41187</v>
      </c>
      <c r="B455">
        <v>11311333</v>
      </c>
      <c r="C455">
        <v>11972671</v>
      </c>
      <c r="D455">
        <v>11242431</v>
      </c>
      <c r="E455">
        <v>10780877</v>
      </c>
      <c r="F455">
        <v>10071221</v>
      </c>
      <c r="G455">
        <v>10457302</v>
      </c>
      <c r="H455">
        <v>10254551</v>
      </c>
      <c r="I455">
        <v>10571821</v>
      </c>
      <c r="K455">
        <f t="shared" si="57"/>
        <v>-5.8813076033119582E-3</v>
      </c>
      <c r="L455">
        <f t="shared" si="58"/>
        <v>-7.4514893403594407E-3</v>
      </c>
      <c r="M455">
        <f t="shared" si="59"/>
        <v>-7.4433596957288461E-3</v>
      </c>
      <c r="N455">
        <f t="shared" si="60"/>
        <v>-6.864879574198901E-3</v>
      </c>
      <c r="O455">
        <f t="shared" si="61"/>
        <v>-8.0009258848848797E-3</v>
      </c>
      <c r="P455">
        <f t="shared" si="62"/>
        <v>-8.8058004560100933E-3</v>
      </c>
      <c r="Q455">
        <f t="shared" si="63"/>
        <v>-9.1186335500355042E-3</v>
      </c>
      <c r="R455">
        <f t="shared" si="64"/>
        <v>-9.090892048878918E-3</v>
      </c>
      <c r="T455">
        <f t="shared" si="65"/>
        <v>108.52900118565496</v>
      </c>
      <c r="U455" s="35">
        <f>T455/MAX($T$17:T455)-1</f>
        <v>-8.9807745285993557E-3</v>
      </c>
    </row>
    <row r="456" spans="1:21">
      <c r="A456" s="1">
        <v>41190</v>
      </c>
      <c r="B456">
        <v>11415969</v>
      </c>
      <c r="C456">
        <v>12082539</v>
      </c>
      <c r="D456">
        <v>11344451</v>
      </c>
      <c r="E456">
        <v>10880281</v>
      </c>
      <c r="F456">
        <v>10162777</v>
      </c>
      <c r="G456">
        <v>10502596</v>
      </c>
      <c r="H456">
        <v>10298621</v>
      </c>
      <c r="I456">
        <v>10617114</v>
      </c>
      <c r="K456">
        <f t="shared" si="57"/>
        <v>9.2505454485338756E-3</v>
      </c>
      <c r="L456">
        <f t="shared" si="58"/>
        <v>9.1765655299473892E-3</v>
      </c>
      <c r="M456">
        <f t="shared" si="59"/>
        <v>9.0745498015509796E-3</v>
      </c>
      <c r="N456">
        <f t="shared" si="60"/>
        <v>9.2204001585400874E-3</v>
      </c>
      <c r="O456">
        <f t="shared" si="61"/>
        <v>9.0908540285234984E-3</v>
      </c>
      <c r="P456">
        <f t="shared" si="62"/>
        <v>4.3313275259717621E-3</v>
      </c>
      <c r="Q456">
        <f t="shared" si="63"/>
        <v>4.2976040589197684E-3</v>
      </c>
      <c r="R456">
        <f t="shared" si="64"/>
        <v>4.2843139322923385E-3</v>
      </c>
      <c r="T456">
        <f t="shared" si="65"/>
        <v>109.32568762825839</v>
      </c>
      <c r="U456" s="35">
        <f>T456/MAX($T$17:T456)-1</f>
        <v>-1.7059302688442468E-3</v>
      </c>
    </row>
    <row r="457" spans="1:21">
      <c r="A457" s="1">
        <v>41191</v>
      </c>
      <c r="B457">
        <v>11395567</v>
      </c>
      <c r="C457">
        <v>12003495</v>
      </c>
      <c r="D457">
        <v>11237832</v>
      </c>
      <c r="E457">
        <v>10773134</v>
      </c>
      <c r="F457">
        <v>10063043</v>
      </c>
      <c r="G457">
        <v>10398268</v>
      </c>
      <c r="H457">
        <v>10203339</v>
      </c>
      <c r="I457">
        <v>10519187</v>
      </c>
      <c r="K457">
        <f t="shared" si="57"/>
        <v>-1.7871457079113862E-3</v>
      </c>
      <c r="L457">
        <f t="shared" si="58"/>
        <v>-6.5420024715003855E-3</v>
      </c>
      <c r="M457">
        <f t="shared" si="59"/>
        <v>-9.3983393290693051E-3</v>
      </c>
      <c r="N457">
        <f t="shared" si="60"/>
        <v>-9.8478155113824739E-3</v>
      </c>
      <c r="O457">
        <f t="shared" si="61"/>
        <v>-9.8136562476968114E-3</v>
      </c>
      <c r="P457">
        <f t="shared" si="62"/>
        <v>-9.9335440494902061E-3</v>
      </c>
      <c r="Q457">
        <f t="shared" si="63"/>
        <v>-9.2519182908080699E-3</v>
      </c>
      <c r="R457">
        <f t="shared" si="64"/>
        <v>-9.2235046171681434E-3</v>
      </c>
      <c r="T457">
        <f t="shared" si="65"/>
        <v>108.42651218712533</v>
      </c>
      <c r="U457" s="35">
        <f>T457/MAX($T$17:T457)-1</f>
        <v>-9.916640212725869E-3</v>
      </c>
    </row>
    <row r="458" spans="1:21">
      <c r="A458" s="1">
        <v>41192</v>
      </c>
      <c r="B458">
        <v>11444653</v>
      </c>
      <c r="C458">
        <v>12004380</v>
      </c>
      <c r="D458">
        <v>11286918</v>
      </c>
      <c r="E458">
        <v>10819765</v>
      </c>
      <c r="F458">
        <v>10105993</v>
      </c>
      <c r="G458">
        <v>10443673</v>
      </c>
      <c r="H458">
        <v>10204098</v>
      </c>
      <c r="I458">
        <v>10519966</v>
      </c>
      <c r="K458">
        <f t="shared" si="57"/>
        <v>4.3074644728076095E-3</v>
      </c>
      <c r="L458">
        <f t="shared" si="58"/>
        <v>7.3728526566618768E-5</v>
      </c>
      <c r="M458">
        <f t="shared" si="59"/>
        <v>4.3679243469736395E-3</v>
      </c>
      <c r="N458">
        <f t="shared" si="60"/>
        <v>4.3284526118398947E-3</v>
      </c>
      <c r="O458">
        <f t="shared" si="61"/>
        <v>4.2680926634219851E-3</v>
      </c>
      <c r="P458">
        <f t="shared" si="62"/>
        <v>4.366592590227425E-3</v>
      </c>
      <c r="Q458">
        <f t="shared" si="63"/>
        <v>7.4387413767196264E-5</v>
      </c>
      <c r="R458">
        <f t="shared" si="64"/>
        <v>7.4055152741392405E-5</v>
      </c>
      <c r="T458">
        <f t="shared" si="65"/>
        <v>108.72279708888568</v>
      </c>
      <c r="U458" s="35">
        <f>T458/MAX($T$17:T458)-1</f>
        <v>-7.2111510747659979E-3</v>
      </c>
    </row>
    <row r="459" spans="1:21">
      <c r="A459" s="1">
        <v>41193</v>
      </c>
      <c r="B459">
        <v>11433587</v>
      </c>
      <c r="C459">
        <v>12017668</v>
      </c>
      <c r="D459">
        <v>11310077</v>
      </c>
      <c r="E459">
        <v>10841671</v>
      </c>
      <c r="F459">
        <v>10131300</v>
      </c>
      <c r="G459">
        <v>10469579</v>
      </c>
      <c r="H459">
        <v>10233304</v>
      </c>
      <c r="I459">
        <v>10551478</v>
      </c>
      <c r="K459">
        <f t="shared" si="57"/>
        <v>-9.6691441846252779E-4</v>
      </c>
      <c r="L459">
        <f t="shared" si="58"/>
        <v>1.1069293041372497E-3</v>
      </c>
      <c r="M459">
        <f t="shared" si="59"/>
        <v>2.0518444450468021E-3</v>
      </c>
      <c r="N459">
        <f t="shared" si="60"/>
        <v>2.0246280764877334E-3</v>
      </c>
      <c r="O459">
        <f t="shared" si="61"/>
        <v>2.5041576814865962E-3</v>
      </c>
      <c r="P459">
        <f t="shared" si="62"/>
        <v>2.4805449193976425E-3</v>
      </c>
      <c r="Q459">
        <f t="shared" si="63"/>
        <v>2.8621834090578613E-3</v>
      </c>
      <c r="R459">
        <f t="shared" si="64"/>
        <v>2.9954469434596565E-3</v>
      </c>
      <c r="T459">
        <f t="shared" si="65"/>
        <v>108.92745172269377</v>
      </c>
      <c r="U459" s="35">
        <f>T459/MAX($T$17:T459)-1</f>
        <v>-5.3423724582680743E-3</v>
      </c>
    </row>
    <row r="460" spans="1:21">
      <c r="A460" s="1">
        <v>41194</v>
      </c>
      <c r="B460">
        <v>11387681</v>
      </c>
      <c r="C460">
        <v>11975835</v>
      </c>
      <c r="D460">
        <v>11282008</v>
      </c>
      <c r="E460">
        <v>10807809</v>
      </c>
      <c r="F460">
        <v>10099221</v>
      </c>
      <c r="G460">
        <v>10436608</v>
      </c>
      <c r="H460">
        <v>10228843</v>
      </c>
      <c r="I460">
        <v>10546893</v>
      </c>
      <c r="K460">
        <f t="shared" si="57"/>
        <v>-4.015012961374187E-3</v>
      </c>
      <c r="L460">
        <f t="shared" si="58"/>
        <v>-3.4809582025397967E-3</v>
      </c>
      <c r="M460">
        <f t="shared" si="59"/>
        <v>-2.481769133844125E-3</v>
      </c>
      <c r="N460">
        <f t="shared" si="60"/>
        <v>-3.1233192743074234E-3</v>
      </c>
      <c r="O460">
        <f t="shared" si="61"/>
        <v>-3.1663261378105378E-3</v>
      </c>
      <c r="P460">
        <f t="shared" si="62"/>
        <v>-3.1492192761524151E-3</v>
      </c>
      <c r="Q460">
        <f t="shared" si="63"/>
        <v>-4.3592958833238438E-4</v>
      </c>
      <c r="R460">
        <f t="shared" si="64"/>
        <v>-4.3453628013057077E-4</v>
      </c>
      <c r="T460">
        <f t="shared" si="65"/>
        <v>108.65122435630659</v>
      </c>
      <c r="U460" s="35">
        <f>T460/MAX($T$17:T460)-1</f>
        <v>-7.864708679005572E-3</v>
      </c>
    </row>
    <row r="461" spans="1:21">
      <c r="A461" s="1">
        <v>41197</v>
      </c>
      <c r="B461">
        <v>11385055</v>
      </c>
      <c r="C461">
        <v>11973077</v>
      </c>
      <c r="D461">
        <v>11270358</v>
      </c>
      <c r="E461">
        <v>10798321</v>
      </c>
      <c r="F461">
        <v>10090233</v>
      </c>
      <c r="G461">
        <v>10427370</v>
      </c>
      <c r="H461">
        <v>10242155</v>
      </c>
      <c r="I461">
        <v>10563191</v>
      </c>
      <c r="K461">
        <f t="shared" si="57"/>
        <v>-2.3060006686170809E-4</v>
      </c>
      <c r="L461">
        <f t="shared" si="58"/>
        <v>-2.3029709410660182E-4</v>
      </c>
      <c r="M461">
        <f t="shared" si="59"/>
        <v>-1.0326175978602192E-3</v>
      </c>
      <c r="N461">
        <f t="shared" si="60"/>
        <v>-8.7788375978892219E-4</v>
      </c>
      <c r="O461">
        <f t="shared" si="61"/>
        <v>-8.8996963231124937E-4</v>
      </c>
      <c r="P461">
        <f t="shared" si="62"/>
        <v>-8.8515349048268188E-4</v>
      </c>
      <c r="Q461">
        <f t="shared" si="63"/>
        <v>1.3014179609560639E-3</v>
      </c>
      <c r="R461">
        <f t="shared" si="64"/>
        <v>1.5452892145582098E-3</v>
      </c>
      <c r="T461">
        <f t="shared" si="65"/>
        <v>108.63357105216213</v>
      </c>
      <c r="U461" s="35">
        <f>T461/MAX($T$17:T461)-1</f>
        <v>-8.0259076544787478E-3</v>
      </c>
    </row>
    <row r="462" spans="1:21">
      <c r="A462" s="1">
        <v>41198</v>
      </c>
      <c r="B462">
        <v>11323574</v>
      </c>
      <c r="C462">
        <v>11919445</v>
      </c>
      <c r="D462">
        <v>11290944</v>
      </c>
      <c r="E462">
        <v>10836745</v>
      </c>
      <c r="F462">
        <v>10141489</v>
      </c>
      <c r="G462">
        <v>10471269</v>
      </c>
      <c r="H462">
        <v>10284867</v>
      </c>
      <c r="I462">
        <v>10607089</v>
      </c>
      <c r="K462">
        <f t="shared" si="57"/>
        <v>-5.4001495820616974E-3</v>
      </c>
      <c r="L462">
        <f t="shared" si="58"/>
        <v>-4.4793832028308112E-3</v>
      </c>
      <c r="M462">
        <f t="shared" si="59"/>
        <v>1.8265613212995468E-3</v>
      </c>
      <c r="N462">
        <f t="shared" si="60"/>
        <v>3.5583309664530827E-3</v>
      </c>
      <c r="O462">
        <f t="shared" si="61"/>
        <v>5.0797637675958907E-3</v>
      </c>
      <c r="P462">
        <f t="shared" si="62"/>
        <v>4.2099781632376487E-3</v>
      </c>
      <c r="Q462">
        <f t="shared" si="63"/>
        <v>4.1702161312731079E-3</v>
      </c>
      <c r="R462">
        <f t="shared" si="64"/>
        <v>4.1557517988646264E-3</v>
      </c>
      <c r="T462">
        <f t="shared" si="65"/>
        <v>108.81174462978915</v>
      </c>
      <c r="U462" s="35">
        <f>T462/MAX($T$17:T462)-1</f>
        <v>-6.3989375453800124E-3</v>
      </c>
    </row>
    <row r="463" spans="1:21">
      <c r="A463" s="1">
        <v>41199</v>
      </c>
      <c r="B463">
        <v>11323574</v>
      </c>
      <c r="C463">
        <v>11919445</v>
      </c>
      <c r="D463">
        <v>11286803</v>
      </c>
      <c r="E463">
        <v>10823792</v>
      </c>
      <c r="F463">
        <v>10131238</v>
      </c>
      <c r="G463">
        <v>10460432</v>
      </c>
      <c r="H463">
        <v>10281776</v>
      </c>
      <c r="I463">
        <v>10598588</v>
      </c>
      <c r="K463">
        <f t="shared" si="57"/>
        <v>0</v>
      </c>
      <c r="L463">
        <f t="shared" si="58"/>
        <v>0</v>
      </c>
      <c r="M463">
        <f t="shared" si="59"/>
        <v>-3.6675409956865579E-4</v>
      </c>
      <c r="N463">
        <f t="shared" si="60"/>
        <v>-1.1952851155950794E-3</v>
      </c>
      <c r="O463">
        <f t="shared" si="61"/>
        <v>-1.0107983157108258E-3</v>
      </c>
      <c r="P463">
        <f t="shared" si="62"/>
        <v>-1.0349270943187383E-3</v>
      </c>
      <c r="Q463">
        <f t="shared" si="63"/>
        <v>-3.0053864575985134E-4</v>
      </c>
      <c r="R463">
        <f t="shared" si="64"/>
        <v>-8.0144514673163858E-4</v>
      </c>
      <c r="T463">
        <f t="shared" si="65"/>
        <v>108.74768513702718</v>
      </c>
      <c r="U463" s="35">
        <f>T463/MAX($T$17:T463)-1</f>
        <v>-6.9838889243433178E-3</v>
      </c>
    </row>
    <row r="464" spans="1:21">
      <c r="A464" s="1">
        <v>41200</v>
      </c>
      <c r="B464">
        <v>11334802</v>
      </c>
      <c r="C464">
        <v>11955267</v>
      </c>
      <c r="D464">
        <v>11312839</v>
      </c>
      <c r="E464">
        <v>10856202</v>
      </c>
      <c r="F464">
        <v>10161942</v>
      </c>
      <c r="G464">
        <v>10491989</v>
      </c>
      <c r="H464">
        <v>10312481</v>
      </c>
      <c r="I464">
        <v>10630145</v>
      </c>
      <c r="K464">
        <f t="shared" si="57"/>
        <v>9.9155973193632008E-4</v>
      </c>
      <c r="L464">
        <f t="shared" si="58"/>
        <v>3.0053412721817718E-3</v>
      </c>
      <c r="M464">
        <f t="shared" si="59"/>
        <v>2.3067648119667883E-3</v>
      </c>
      <c r="N464">
        <f t="shared" si="60"/>
        <v>2.9943295288750171E-3</v>
      </c>
      <c r="O464">
        <f t="shared" si="61"/>
        <v>3.0306266618156386E-3</v>
      </c>
      <c r="P464">
        <f t="shared" si="62"/>
        <v>3.016797011825112E-3</v>
      </c>
      <c r="Q464">
        <f t="shared" si="63"/>
        <v>2.9863517742461099E-3</v>
      </c>
      <c r="R464">
        <f t="shared" si="64"/>
        <v>2.977472093452338E-3</v>
      </c>
      <c r="T464">
        <f t="shared" si="65"/>
        <v>109.03735149151565</v>
      </c>
      <c r="U464" s="35">
        <f>T464/MAX($T$17:T464)-1</f>
        <v>-4.3388362367282607E-3</v>
      </c>
    </row>
    <row r="465" spans="1:21">
      <c r="A465" s="1">
        <v>41201</v>
      </c>
      <c r="B465">
        <v>11284473</v>
      </c>
      <c r="C465">
        <v>11906346</v>
      </c>
      <c r="D465">
        <v>11289075</v>
      </c>
      <c r="E465">
        <v>10851106</v>
      </c>
      <c r="F465">
        <v>10157114</v>
      </c>
      <c r="G465">
        <v>10505983</v>
      </c>
      <c r="H465">
        <v>10331651</v>
      </c>
      <c r="I465">
        <v>10641338</v>
      </c>
      <c r="K465">
        <f t="shared" si="57"/>
        <v>-4.4402187175390795E-3</v>
      </c>
      <c r="L465">
        <f t="shared" si="58"/>
        <v>-4.0920039677909692E-3</v>
      </c>
      <c r="M465">
        <f t="shared" si="59"/>
        <v>-2.1006221338427666E-3</v>
      </c>
      <c r="N465">
        <f t="shared" si="60"/>
        <v>-4.6940909905690553E-4</v>
      </c>
      <c r="O465">
        <f t="shared" si="61"/>
        <v>-4.7510603780265281E-4</v>
      </c>
      <c r="P465">
        <f t="shared" si="62"/>
        <v>1.3337795150185627E-3</v>
      </c>
      <c r="Q465">
        <f t="shared" si="63"/>
        <v>1.8589125158146036E-3</v>
      </c>
      <c r="R465">
        <f t="shared" si="64"/>
        <v>1.0529489484856214E-3</v>
      </c>
      <c r="T465">
        <f t="shared" si="65"/>
        <v>108.93742258912803</v>
      </c>
      <c r="U465" s="35">
        <f>T465/MAX($T$17:T465)-1</f>
        <v>-5.25132471782086E-3</v>
      </c>
    </row>
    <row r="466" spans="1:21">
      <c r="A466" s="1">
        <v>41204</v>
      </c>
      <c r="B466">
        <v>11254771</v>
      </c>
      <c r="C466">
        <v>11875218</v>
      </c>
      <c r="D466">
        <v>11277212</v>
      </c>
      <c r="E466">
        <v>10839836</v>
      </c>
      <c r="F466">
        <v>10146438</v>
      </c>
      <c r="G466">
        <v>10528871</v>
      </c>
      <c r="H466">
        <v>10361993</v>
      </c>
      <c r="I466">
        <v>10674586</v>
      </c>
      <c r="K466">
        <f t="shared" ref="K466:K529" si="66">B466/B465-1</f>
        <v>-2.632112283843524E-3</v>
      </c>
      <c r="L466">
        <f t="shared" ref="L466:L529" si="67">C466/C465-1</f>
        <v>-2.6144041169305909E-3</v>
      </c>
      <c r="M466">
        <f t="shared" ref="M466:M529" si="68">D466/D465-1</f>
        <v>-1.0508389748495883E-3</v>
      </c>
      <c r="N466">
        <f t="shared" ref="N466:N529" si="69">E466/E465-1</f>
        <v>-1.0386038068377346E-3</v>
      </c>
      <c r="O466">
        <f t="shared" ref="O466:O529" si="70">F466/F465-1</f>
        <v>-1.0510859679235818E-3</v>
      </c>
      <c r="P466">
        <f t="shared" ref="P466:P529" si="71">G466/G465-1</f>
        <v>2.1785681549266744E-3</v>
      </c>
      <c r="Q466">
        <f t="shared" ref="Q466:Q529" si="72">H466/H465-1</f>
        <v>2.9368007107479777E-3</v>
      </c>
      <c r="R466">
        <f t="shared" ref="R466:R529" si="73">I466/I465-1</f>
        <v>3.1244191284967027E-3</v>
      </c>
      <c r="T466">
        <f t="shared" si="65"/>
        <v>108.93541736224607</v>
      </c>
      <c r="U466" s="35">
        <f>T466/MAX($T$17:T466)-1</f>
        <v>-5.2696352004544256E-3</v>
      </c>
    </row>
    <row r="467" spans="1:21">
      <c r="A467" s="1">
        <v>41205</v>
      </c>
      <c r="B467">
        <v>11229129</v>
      </c>
      <c r="C467">
        <v>11850671</v>
      </c>
      <c r="D467">
        <v>11269236</v>
      </c>
      <c r="E467">
        <v>10828839</v>
      </c>
      <c r="F467">
        <v>10149238</v>
      </c>
      <c r="G467">
        <v>10530973</v>
      </c>
      <c r="H467">
        <v>10367013</v>
      </c>
      <c r="I467">
        <v>10686469</v>
      </c>
      <c r="K467">
        <f t="shared" si="66"/>
        <v>-2.2783226775560106E-3</v>
      </c>
      <c r="L467">
        <f t="shared" si="67"/>
        <v>-2.0670778422762215E-3</v>
      </c>
      <c r="M467">
        <f t="shared" si="68"/>
        <v>-7.0726700890255678E-4</v>
      </c>
      <c r="N467">
        <f t="shared" si="69"/>
        <v>-1.0144987433389208E-3</v>
      </c>
      <c r="O467">
        <f t="shared" si="70"/>
        <v>2.7595891287179874E-4</v>
      </c>
      <c r="P467">
        <f t="shared" si="71"/>
        <v>1.9964153801477202E-4</v>
      </c>
      <c r="Q467">
        <f t="shared" si="72"/>
        <v>4.8446278626124162E-4</v>
      </c>
      <c r="R467">
        <f t="shared" si="73"/>
        <v>1.11320476503729E-3</v>
      </c>
      <c r="T467">
        <f t="shared" ref="T467:T530" si="74">T466*(1+(AVERAGE(K467:R467)))</f>
        <v>108.8810327403795</v>
      </c>
      <c r="U467" s="35">
        <f>T467/MAX($T$17:T467)-1</f>
        <v>-5.766241685826734E-3</v>
      </c>
    </row>
    <row r="468" spans="1:21">
      <c r="A468" s="1">
        <v>41207</v>
      </c>
      <c r="B468">
        <v>11248988</v>
      </c>
      <c r="C468">
        <v>11861322</v>
      </c>
      <c r="D468">
        <v>11269817</v>
      </c>
      <c r="E468">
        <v>10829391</v>
      </c>
      <c r="F468">
        <v>10152639</v>
      </c>
      <c r="G468">
        <v>10538726</v>
      </c>
      <c r="H468">
        <v>10374556</v>
      </c>
      <c r="I468">
        <v>10701205</v>
      </c>
      <c r="K468">
        <f t="shared" si="66"/>
        <v>1.7685254127901562E-3</v>
      </c>
      <c r="L468">
        <f t="shared" si="67"/>
        <v>8.9876767315533179E-4</v>
      </c>
      <c r="M468">
        <f t="shared" si="68"/>
        <v>5.1556290062704235E-5</v>
      </c>
      <c r="N468">
        <f t="shared" si="69"/>
        <v>5.0974993718089223E-5</v>
      </c>
      <c r="O468">
        <f t="shared" si="70"/>
        <v>3.3509904881534602E-4</v>
      </c>
      <c r="P468">
        <f t="shared" si="71"/>
        <v>7.3620927524919999E-4</v>
      </c>
      <c r="Q468">
        <f t="shared" si="72"/>
        <v>7.2759627097984669E-4</v>
      </c>
      <c r="R468">
        <f t="shared" si="73"/>
        <v>1.378940040905885E-3</v>
      </c>
      <c r="T468">
        <f t="shared" si="74"/>
        <v>108.9619812833465</v>
      </c>
      <c r="U468" s="35">
        <f>T468/MAX($T$17:T468)-1</f>
        <v>-5.0270700222363462E-3</v>
      </c>
    </row>
    <row r="469" spans="1:21">
      <c r="A469" s="1">
        <v>41208</v>
      </c>
      <c r="B469">
        <v>11252831</v>
      </c>
      <c r="C469">
        <v>11865357</v>
      </c>
      <c r="D469">
        <v>11273660</v>
      </c>
      <c r="E469">
        <v>10833042</v>
      </c>
      <c r="F469">
        <v>10156097</v>
      </c>
      <c r="G469">
        <v>10542280</v>
      </c>
      <c r="H469">
        <v>10378111</v>
      </c>
      <c r="I469">
        <v>10704856</v>
      </c>
      <c r="K469">
        <f t="shared" si="66"/>
        <v>3.416307315822209E-4</v>
      </c>
      <c r="L469">
        <f t="shared" si="67"/>
        <v>3.4018130525415025E-4</v>
      </c>
      <c r="M469">
        <f t="shared" si="68"/>
        <v>3.4099932589848336E-4</v>
      </c>
      <c r="N469">
        <f t="shared" si="69"/>
        <v>3.3713807175317356E-4</v>
      </c>
      <c r="O469">
        <f t="shared" si="70"/>
        <v>3.4060109888667256E-4</v>
      </c>
      <c r="P469">
        <f t="shared" si="71"/>
        <v>3.3723241310190666E-4</v>
      </c>
      <c r="Q469">
        <f t="shared" si="72"/>
        <v>3.4266526683168763E-4</v>
      </c>
      <c r="R469">
        <f t="shared" si="73"/>
        <v>3.4117653105414369E-4</v>
      </c>
      <c r="T469">
        <f t="shared" si="74"/>
        <v>108.99905048640343</v>
      </c>
      <c r="U469" s="35">
        <f>T469/MAX($T$17:T469)-1</f>
        <v>-4.6885771539616483E-3</v>
      </c>
    </row>
    <row r="470" spans="1:21">
      <c r="A470" s="1">
        <v>41211</v>
      </c>
      <c r="B470">
        <v>11252427</v>
      </c>
      <c r="C470">
        <v>11797383</v>
      </c>
      <c r="D470">
        <v>11219630</v>
      </c>
      <c r="E470">
        <v>10788238</v>
      </c>
      <c r="F470">
        <v>10113652</v>
      </c>
      <c r="G470">
        <v>10505476</v>
      </c>
      <c r="H470">
        <v>10341884</v>
      </c>
      <c r="I470">
        <v>10667056</v>
      </c>
      <c r="K470">
        <f t="shared" si="66"/>
        <v>-3.5902076553018247E-5</v>
      </c>
      <c r="L470">
        <f t="shared" si="67"/>
        <v>-5.7287783250010715E-3</v>
      </c>
      <c r="M470">
        <f t="shared" si="68"/>
        <v>-4.7925873230166838E-3</v>
      </c>
      <c r="N470">
        <f t="shared" si="69"/>
        <v>-4.1358650691099008E-3</v>
      </c>
      <c r="O470">
        <f t="shared" si="70"/>
        <v>-4.1792629589890717E-3</v>
      </c>
      <c r="P470">
        <f t="shared" si="71"/>
        <v>-3.4910854198522134E-3</v>
      </c>
      <c r="Q470">
        <f t="shared" si="72"/>
        <v>-3.4907123271277207E-3</v>
      </c>
      <c r="R470">
        <f t="shared" si="73"/>
        <v>-3.5311077514728062E-3</v>
      </c>
      <c r="T470">
        <f t="shared" si="74"/>
        <v>108.59867924457478</v>
      </c>
      <c r="U470" s="35">
        <f>T470/MAX($T$17:T470)-1</f>
        <v>-8.3445179038382777E-3</v>
      </c>
    </row>
    <row r="471" spans="1:21">
      <c r="A471" s="1">
        <v>41212</v>
      </c>
      <c r="B471">
        <v>11229206</v>
      </c>
      <c r="C471">
        <v>11779863</v>
      </c>
      <c r="D471">
        <v>11202995</v>
      </c>
      <c r="E471">
        <v>10780823</v>
      </c>
      <c r="F471">
        <v>10112434</v>
      </c>
      <c r="G471">
        <v>10504224</v>
      </c>
      <c r="H471">
        <v>10341515</v>
      </c>
      <c r="I471">
        <v>10665771</v>
      </c>
      <c r="K471">
        <f t="shared" si="66"/>
        <v>-2.0636436921563917E-3</v>
      </c>
      <c r="L471">
        <f t="shared" si="67"/>
        <v>-1.4850751221689995E-3</v>
      </c>
      <c r="M471">
        <f t="shared" si="68"/>
        <v>-1.4826692145819553E-3</v>
      </c>
      <c r="N471">
        <f t="shared" si="69"/>
        <v>-6.8732261931925276E-4</v>
      </c>
      <c r="O471">
        <f t="shared" si="70"/>
        <v>-1.2043127447924906E-4</v>
      </c>
      <c r="P471">
        <f t="shared" si="71"/>
        <v>-1.1917594214672089E-4</v>
      </c>
      <c r="Q471">
        <f t="shared" si="72"/>
        <v>-3.5680152668526866E-5</v>
      </c>
      <c r="R471">
        <f t="shared" si="73"/>
        <v>-1.2046435305113068E-4</v>
      </c>
      <c r="T471">
        <f t="shared" si="74"/>
        <v>108.51567642735793</v>
      </c>
      <c r="U471" s="35">
        <f>T471/MAX($T$17:T471)-1</f>
        <v>-9.102447920069423E-3</v>
      </c>
    </row>
    <row r="472" spans="1:21">
      <c r="A472" s="1">
        <v>41213</v>
      </c>
      <c r="B472">
        <v>11219106</v>
      </c>
      <c r="C472">
        <v>11769258</v>
      </c>
      <c r="D472">
        <v>11178279</v>
      </c>
      <c r="E472">
        <v>10762915</v>
      </c>
      <c r="F472">
        <v>10103997</v>
      </c>
      <c r="G472">
        <v>10496196</v>
      </c>
      <c r="H472">
        <v>10337731</v>
      </c>
      <c r="I472">
        <v>10668070</v>
      </c>
      <c r="K472">
        <f t="shared" si="66"/>
        <v>-8.9944026318511394E-4</v>
      </c>
      <c r="L472">
        <f t="shared" si="67"/>
        <v>-9.002651389069527E-4</v>
      </c>
      <c r="M472">
        <f t="shared" si="68"/>
        <v>-2.2061957539033505E-3</v>
      </c>
      <c r="N472">
        <f t="shared" si="69"/>
        <v>-1.6610976731553651E-3</v>
      </c>
      <c r="O472">
        <f t="shared" si="70"/>
        <v>-8.3431941311062907E-4</v>
      </c>
      <c r="P472">
        <f t="shared" si="71"/>
        <v>-7.6426397609186125E-4</v>
      </c>
      <c r="Q472">
        <f t="shared" si="72"/>
        <v>-3.659038351730981E-4</v>
      </c>
      <c r="R472">
        <f t="shared" si="73"/>
        <v>2.1554934940937187E-4</v>
      </c>
      <c r="T472">
        <f t="shared" si="74"/>
        <v>108.41508325388422</v>
      </c>
      <c r="U472" s="35">
        <f>T472/MAX($T$17:T472)-1</f>
        <v>-1.0021002110880528E-2</v>
      </c>
    </row>
    <row r="473" spans="1:21">
      <c r="A473" s="1">
        <v>41214</v>
      </c>
      <c r="B473">
        <v>11204865</v>
      </c>
      <c r="C473">
        <v>11777092</v>
      </c>
      <c r="D473">
        <v>11211811</v>
      </c>
      <c r="E473">
        <v>10794770</v>
      </c>
      <c r="F473">
        <v>10134176</v>
      </c>
      <c r="G473">
        <v>10527213</v>
      </c>
      <c r="H473">
        <v>10320199</v>
      </c>
      <c r="I473">
        <v>10646356</v>
      </c>
      <c r="K473">
        <f t="shared" si="66"/>
        <v>-1.2693524778177867E-3</v>
      </c>
      <c r="L473">
        <f t="shared" si="67"/>
        <v>6.6563244683726097E-4</v>
      </c>
      <c r="M473">
        <f t="shared" si="68"/>
        <v>2.9997462042234968E-3</v>
      </c>
      <c r="N473">
        <f t="shared" si="69"/>
        <v>2.9597000440866328E-3</v>
      </c>
      <c r="O473">
        <f t="shared" si="70"/>
        <v>2.9868377831070436E-3</v>
      </c>
      <c r="P473">
        <f t="shared" si="71"/>
        <v>2.9550705798557786E-3</v>
      </c>
      <c r="Q473">
        <f t="shared" si="72"/>
        <v>-1.6959234091117326E-3</v>
      </c>
      <c r="R473">
        <f t="shared" si="73"/>
        <v>-2.0354197150936892E-3</v>
      </c>
      <c r="T473">
        <f t="shared" si="74"/>
        <v>108.51762076865107</v>
      </c>
      <c r="U473" s="35">
        <f>T473/MAX($T$17:T473)-1</f>
        <v>-9.0846934067012608E-3</v>
      </c>
    </row>
    <row r="474" spans="1:21">
      <c r="A474" s="1">
        <v>41215</v>
      </c>
      <c r="B474">
        <v>11220683</v>
      </c>
      <c r="C474">
        <v>11819406</v>
      </c>
      <c r="D474">
        <v>11252110</v>
      </c>
      <c r="E474">
        <v>10833054</v>
      </c>
      <c r="F474">
        <v>10170445</v>
      </c>
      <c r="G474">
        <v>10564490</v>
      </c>
      <c r="H474">
        <v>10357476</v>
      </c>
      <c r="I474">
        <v>10684641</v>
      </c>
      <c r="K474">
        <f t="shared" si="66"/>
        <v>1.4117082178142226E-3</v>
      </c>
      <c r="L474">
        <f t="shared" si="67"/>
        <v>3.5929073153202484E-3</v>
      </c>
      <c r="M474">
        <f t="shared" si="68"/>
        <v>3.5943345816300543E-3</v>
      </c>
      <c r="N474">
        <f t="shared" si="69"/>
        <v>3.5465322558980716E-3</v>
      </c>
      <c r="O474">
        <f t="shared" si="70"/>
        <v>3.5788800194509474E-3</v>
      </c>
      <c r="P474">
        <f t="shared" si="71"/>
        <v>3.5410131817414925E-3</v>
      </c>
      <c r="Q474">
        <f t="shared" si="72"/>
        <v>3.6120427522763343E-3</v>
      </c>
      <c r="R474">
        <f t="shared" si="73"/>
        <v>3.596066109380569E-3</v>
      </c>
      <c r="T474">
        <f t="shared" si="74"/>
        <v>108.87672571167364</v>
      </c>
      <c r="U474" s="35">
        <f>T474/MAX($T$17:T474)-1</f>
        <v>-5.8055707886980334E-3</v>
      </c>
    </row>
    <row r="475" spans="1:21">
      <c r="A475" s="1">
        <v>41218</v>
      </c>
      <c r="B475">
        <v>11219599</v>
      </c>
      <c r="C475">
        <v>11819618</v>
      </c>
      <c r="D475">
        <v>11252312</v>
      </c>
      <c r="E475">
        <v>10793416</v>
      </c>
      <c r="F475">
        <v>10146429</v>
      </c>
      <c r="G475">
        <v>10541002</v>
      </c>
      <c r="H475">
        <v>10330980</v>
      </c>
      <c r="I475">
        <v>10661230</v>
      </c>
      <c r="K475">
        <f t="shared" si="66"/>
        <v>-9.6607309911567185E-5</v>
      </c>
      <c r="L475">
        <f t="shared" si="67"/>
        <v>1.793660358218041E-5</v>
      </c>
      <c r="M475">
        <f t="shared" si="68"/>
        <v>1.7952188522851742E-5</v>
      </c>
      <c r="N475">
        <f t="shared" si="69"/>
        <v>-3.6589866532558135E-3</v>
      </c>
      <c r="O475">
        <f t="shared" si="70"/>
        <v>-2.3613519369113378E-3</v>
      </c>
      <c r="P475">
        <f t="shared" si="71"/>
        <v>-2.2232971018951719E-3</v>
      </c>
      <c r="Q475">
        <f t="shared" si="72"/>
        <v>-2.5581521984699984E-3</v>
      </c>
      <c r="R475">
        <f t="shared" si="73"/>
        <v>-2.191089059520146E-3</v>
      </c>
      <c r="T475">
        <f t="shared" si="74"/>
        <v>108.69907162001049</v>
      </c>
      <c r="U475" s="35">
        <f>T475/MAX($T$17:T475)-1</f>
        <v>-7.4277972756134902E-3</v>
      </c>
    </row>
    <row r="476" spans="1:21">
      <c r="A476" s="1">
        <v>41219</v>
      </c>
      <c r="B476">
        <v>11241362</v>
      </c>
      <c r="C476">
        <v>11830965</v>
      </c>
      <c r="D476">
        <v>11263119</v>
      </c>
      <c r="E476">
        <v>10772143</v>
      </c>
      <c r="F476">
        <v>10130598</v>
      </c>
      <c r="G476">
        <v>10522349</v>
      </c>
      <c r="H476">
        <v>10313840</v>
      </c>
      <c r="I476">
        <v>10658844</v>
      </c>
      <c r="K476">
        <f t="shared" si="66"/>
        <v>1.9397306445623208E-3</v>
      </c>
      <c r="L476">
        <f t="shared" si="67"/>
        <v>9.6001410536272758E-4</v>
      </c>
      <c r="M476">
        <f t="shared" si="68"/>
        <v>9.6042484424541108E-4</v>
      </c>
      <c r="N476">
        <f t="shared" si="69"/>
        <v>-1.9709237557414827E-3</v>
      </c>
      <c r="O476">
        <f t="shared" si="70"/>
        <v>-1.5602533659871964E-3</v>
      </c>
      <c r="P476">
        <f t="shared" si="71"/>
        <v>-1.7695661190463285E-3</v>
      </c>
      <c r="Q476">
        <f t="shared" si="72"/>
        <v>-1.6590875212225686E-3</v>
      </c>
      <c r="R476">
        <f t="shared" si="73"/>
        <v>-2.2380156886214753E-4</v>
      </c>
      <c r="T476">
        <f t="shared" si="74"/>
        <v>108.65391445575526</v>
      </c>
      <c r="U476" s="35">
        <f>T476/MAX($T$17:T476)-1</f>
        <v>-7.8401443667670545E-3</v>
      </c>
    </row>
    <row r="477" spans="1:21">
      <c r="A477" s="1">
        <v>41220</v>
      </c>
      <c r="B477">
        <v>11264504</v>
      </c>
      <c r="C477">
        <v>11847085</v>
      </c>
      <c r="D477">
        <v>11278471</v>
      </c>
      <c r="E477">
        <v>10794691</v>
      </c>
      <c r="F477">
        <v>10151366</v>
      </c>
      <c r="G477">
        <v>10544304</v>
      </c>
      <c r="H477">
        <v>10335202</v>
      </c>
      <c r="I477">
        <v>10680799</v>
      </c>
      <c r="K477">
        <f t="shared" si="66"/>
        <v>2.058647341843356E-3</v>
      </c>
      <c r="L477">
        <f t="shared" si="67"/>
        <v>1.3625262182754838E-3</v>
      </c>
      <c r="M477">
        <f t="shared" si="68"/>
        <v>1.3630327443046042E-3</v>
      </c>
      <c r="N477">
        <f t="shared" si="69"/>
        <v>2.0931768172776088E-3</v>
      </c>
      <c r="O477">
        <f t="shared" si="70"/>
        <v>2.050027056645698E-3</v>
      </c>
      <c r="P477">
        <f t="shared" si="71"/>
        <v>2.0865112913475148E-3</v>
      </c>
      <c r="Q477">
        <f t="shared" si="72"/>
        <v>2.071197536513969E-3</v>
      </c>
      <c r="R477">
        <f t="shared" si="73"/>
        <v>2.0597918498479473E-3</v>
      </c>
      <c r="T477">
        <f t="shared" si="74"/>
        <v>108.8596086868295</v>
      </c>
      <c r="U477" s="35">
        <f>T477/MAX($T$17:T477)-1</f>
        <v>-5.9618727957017059E-3</v>
      </c>
    </row>
    <row r="478" spans="1:21">
      <c r="A478" s="1">
        <v>41221</v>
      </c>
      <c r="B478">
        <v>11255247</v>
      </c>
      <c r="C478">
        <v>11823683</v>
      </c>
      <c r="D478">
        <v>11250732</v>
      </c>
      <c r="E478">
        <v>10756295</v>
      </c>
      <c r="F478">
        <v>10114234</v>
      </c>
      <c r="G478">
        <v>10514019</v>
      </c>
      <c r="H478">
        <v>10287918</v>
      </c>
      <c r="I478">
        <v>10632203</v>
      </c>
      <c r="K478">
        <f t="shared" si="66"/>
        <v>-8.2178496274665225E-4</v>
      </c>
      <c r="L478">
        <f t="shared" si="67"/>
        <v>-1.9753382372119654E-3</v>
      </c>
      <c r="M478">
        <f t="shared" si="68"/>
        <v>-2.4594645852261676E-3</v>
      </c>
      <c r="N478">
        <f t="shared" si="69"/>
        <v>-3.5569336815662878E-3</v>
      </c>
      <c r="O478">
        <f t="shared" si="70"/>
        <v>-3.6578328473232391E-3</v>
      </c>
      <c r="P478">
        <f t="shared" si="71"/>
        <v>-2.87216681157898E-3</v>
      </c>
      <c r="Q478">
        <f t="shared" si="72"/>
        <v>-4.5750436227565139E-3</v>
      </c>
      <c r="R478">
        <f t="shared" si="73"/>
        <v>-4.5498468794329394E-3</v>
      </c>
      <c r="T478">
        <f t="shared" si="74"/>
        <v>108.5266559724551</v>
      </c>
      <c r="U478" s="35">
        <f>T478/MAX($T$17:T478)-1</f>
        <v>-9.0021895544771802E-3</v>
      </c>
    </row>
    <row r="479" spans="1:21">
      <c r="A479" s="1">
        <v>41222</v>
      </c>
      <c r="B479">
        <v>11295517</v>
      </c>
      <c r="C479">
        <v>11883727</v>
      </c>
      <c r="D479">
        <v>11279874</v>
      </c>
      <c r="E479">
        <v>10783346</v>
      </c>
      <c r="F479">
        <v>10149047</v>
      </c>
      <c r="G479">
        <v>10550822</v>
      </c>
      <c r="H479">
        <v>10323727</v>
      </c>
      <c r="I479">
        <v>10669006</v>
      </c>
      <c r="K479">
        <f t="shared" si="66"/>
        <v>3.5778868291385102E-3</v>
      </c>
      <c r="L479">
        <f t="shared" si="67"/>
        <v>5.0782822915669268E-3</v>
      </c>
      <c r="M479">
        <f t="shared" si="68"/>
        <v>2.590231462272774E-3</v>
      </c>
      <c r="N479">
        <f t="shared" si="69"/>
        <v>2.5148994147148329E-3</v>
      </c>
      <c r="O479">
        <f t="shared" si="70"/>
        <v>3.4419808756649406E-3</v>
      </c>
      <c r="P479">
        <f t="shared" si="71"/>
        <v>3.5003741195445137E-3</v>
      </c>
      <c r="Q479">
        <f t="shared" si="72"/>
        <v>3.4806848188331241E-3</v>
      </c>
      <c r="R479">
        <f t="shared" si="73"/>
        <v>3.4614651356825732E-3</v>
      </c>
      <c r="T479">
        <f t="shared" si="74"/>
        <v>108.90169431778136</v>
      </c>
      <c r="U479" s="35">
        <f>T479/MAX($T$17:T479)-1</f>
        <v>-5.5775730331152351E-3</v>
      </c>
    </row>
    <row r="480" spans="1:21">
      <c r="A480" s="1">
        <v>41225</v>
      </c>
      <c r="B480">
        <v>11316197</v>
      </c>
      <c r="C480">
        <v>11905468</v>
      </c>
      <c r="D480">
        <v>11300554</v>
      </c>
      <c r="E480">
        <v>10803496</v>
      </c>
      <c r="F480">
        <v>10167606</v>
      </c>
      <c r="G480">
        <v>10566786</v>
      </c>
      <c r="H480">
        <v>10338711</v>
      </c>
      <c r="I480">
        <v>10681338</v>
      </c>
      <c r="K480">
        <f t="shared" si="66"/>
        <v>1.8308148268024738E-3</v>
      </c>
      <c r="L480">
        <f t="shared" si="67"/>
        <v>1.8294765606783336E-3</v>
      </c>
      <c r="M480">
        <f t="shared" si="68"/>
        <v>1.8333538122854431E-3</v>
      </c>
      <c r="N480">
        <f t="shared" si="69"/>
        <v>1.868622225420502E-3</v>
      </c>
      <c r="O480">
        <f t="shared" si="70"/>
        <v>1.8286446008182189E-3</v>
      </c>
      <c r="P480">
        <f t="shared" si="71"/>
        <v>1.513057466043799E-3</v>
      </c>
      <c r="Q480">
        <f t="shared" si="72"/>
        <v>1.4514138159600343E-3</v>
      </c>
      <c r="R480">
        <f t="shared" si="73"/>
        <v>1.1558715029309496E-3</v>
      </c>
      <c r="T480">
        <f t="shared" si="74"/>
        <v>109.08289659308225</v>
      </c>
      <c r="U480" s="35">
        <f>T480/MAX($T$17:T480)-1</f>
        <v>-3.9229467437315035E-3</v>
      </c>
    </row>
    <row r="481" spans="1:21">
      <c r="A481" s="1">
        <v>41228</v>
      </c>
      <c r="B481">
        <v>11383160</v>
      </c>
      <c r="C481">
        <v>11975865</v>
      </c>
      <c r="D481">
        <v>11367517</v>
      </c>
      <c r="E481">
        <v>10868742</v>
      </c>
      <c r="F481">
        <v>10227701</v>
      </c>
      <c r="G481">
        <v>10507831</v>
      </c>
      <c r="H481">
        <v>10276733</v>
      </c>
      <c r="I481">
        <v>10615800</v>
      </c>
      <c r="K481">
        <f t="shared" si="66"/>
        <v>5.917447354442551E-3</v>
      </c>
      <c r="L481">
        <f t="shared" si="67"/>
        <v>5.9129972883047444E-3</v>
      </c>
      <c r="M481">
        <f t="shared" si="68"/>
        <v>5.9256386899262381E-3</v>
      </c>
      <c r="N481">
        <f t="shared" si="69"/>
        <v>6.0393413391368611E-3</v>
      </c>
      <c r="O481">
        <f t="shared" si="70"/>
        <v>5.9104375208873794E-3</v>
      </c>
      <c r="P481">
        <f t="shared" si="71"/>
        <v>-5.5792745305904834E-3</v>
      </c>
      <c r="Q481">
        <f t="shared" si="72"/>
        <v>-5.9947511831988098E-3</v>
      </c>
      <c r="R481">
        <f t="shared" si="73"/>
        <v>-6.1357481618875553E-3</v>
      </c>
      <c r="T481">
        <f t="shared" si="74"/>
        <v>109.24646760075814</v>
      </c>
      <c r="U481" s="35">
        <f>T481/MAX($T$17:T481)-1</f>
        <v>-2.4293182060539653E-3</v>
      </c>
    </row>
    <row r="482" spans="1:21">
      <c r="A482" s="1">
        <v>41229</v>
      </c>
      <c r="B482">
        <v>11421171</v>
      </c>
      <c r="C482">
        <v>11964741</v>
      </c>
      <c r="D482">
        <v>11359787</v>
      </c>
      <c r="E482">
        <v>10909293</v>
      </c>
      <c r="F482">
        <v>10272814</v>
      </c>
      <c r="G482">
        <v>10551542</v>
      </c>
      <c r="H482">
        <v>10324462</v>
      </c>
      <c r="I482">
        <v>10664818</v>
      </c>
      <c r="K482">
        <f t="shared" si="66"/>
        <v>3.3392309341166992E-3</v>
      </c>
      <c r="L482">
        <f t="shared" si="67"/>
        <v>-9.2886818613935329E-4</v>
      </c>
      <c r="M482">
        <f t="shared" si="68"/>
        <v>-6.800077800631632E-4</v>
      </c>
      <c r="N482">
        <f t="shared" si="69"/>
        <v>3.7309745690898843E-3</v>
      </c>
      <c r="O482">
        <f t="shared" si="70"/>
        <v>4.4108641815008287E-3</v>
      </c>
      <c r="P482">
        <f t="shared" si="71"/>
        <v>4.1598499252604171E-3</v>
      </c>
      <c r="Q482">
        <f t="shared" si="72"/>
        <v>4.6443748222320114E-3</v>
      </c>
      <c r="R482">
        <f t="shared" si="73"/>
        <v>4.6174569980594882E-3</v>
      </c>
      <c r="T482">
        <f t="shared" si="74"/>
        <v>109.56456430215567</v>
      </c>
      <c r="U482" s="35">
        <f>T482/MAX($T$17:T482)-1</f>
        <v>0</v>
      </c>
    </row>
    <row r="483" spans="1:21">
      <c r="A483" s="1">
        <v>41232</v>
      </c>
      <c r="B483">
        <v>11417626</v>
      </c>
      <c r="C483">
        <v>11948781</v>
      </c>
      <c r="D483">
        <v>11344569</v>
      </c>
      <c r="E483">
        <v>10894817</v>
      </c>
      <c r="F483">
        <v>10259451</v>
      </c>
      <c r="G483">
        <v>10537809</v>
      </c>
      <c r="H483">
        <v>10310728</v>
      </c>
      <c r="I483">
        <v>10653016</v>
      </c>
      <c r="K483">
        <f t="shared" si="66"/>
        <v>-3.1038848818565334E-4</v>
      </c>
      <c r="L483">
        <f t="shared" si="67"/>
        <v>-1.3339193886436895E-3</v>
      </c>
      <c r="M483">
        <f t="shared" si="68"/>
        <v>-1.3396377942649362E-3</v>
      </c>
      <c r="N483">
        <f t="shared" si="69"/>
        <v>-1.3269420850645641E-3</v>
      </c>
      <c r="O483">
        <f t="shared" si="70"/>
        <v>-1.3008120267727907E-3</v>
      </c>
      <c r="P483">
        <f t="shared" si="71"/>
        <v>-1.3015159300886481E-3</v>
      </c>
      <c r="Q483">
        <f t="shared" si="72"/>
        <v>-1.3302388056636305E-3</v>
      </c>
      <c r="R483">
        <f t="shared" si="73"/>
        <v>-1.1066292926893428E-3</v>
      </c>
      <c r="T483">
        <f t="shared" si="74"/>
        <v>109.43650956978296</v>
      </c>
      <c r="U483" s="35">
        <f>T483/MAX($T$17:T483)-1</f>
        <v>-1.1687604764216708E-3</v>
      </c>
    </row>
    <row r="484" spans="1:21">
      <c r="A484" s="1">
        <v>41233</v>
      </c>
      <c r="B484">
        <v>11430329</v>
      </c>
      <c r="C484">
        <v>11971038</v>
      </c>
      <c r="D484">
        <v>11299542</v>
      </c>
      <c r="E484">
        <v>10860964</v>
      </c>
      <c r="F484">
        <v>10227435</v>
      </c>
      <c r="G484">
        <v>10504925</v>
      </c>
      <c r="H484">
        <v>10296680</v>
      </c>
      <c r="I484">
        <v>10640036</v>
      </c>
      <c r="K484">
        <f t="shared" si="66"/>
        <v>1.1125780438070443E-3</v>
      </c>
      <c r="L484">
        <f t="shared" si="67"/>
        <v>1.8627004712865602E-3</v>
      </c>
      <c r="M484">
        <f t="shared" si="68"/>
        <v>-3.9690357562284229E-3</v>
      </c>
      <c r="N484">
        <f t="shared" si="69"/>
        <v>-3.1072573316284213E-3</v>
      </c>
      <c r="O484">
        <f t="shared" si="70"/>
        <v>-3.120634817594059E-3</v>
      </c>
      <c r="P484">
        <f t="shared" si="71"/>
        <v>-3.1205727869996203E-3</v>
      </c>
      <c r="Q484">
        <f t="shared" si="72"/>
        <v>-1.3624644157037569E-3</v>
      </c>
      <c r="R484">
        <f t="shared" si="73"/>
        <v>-1.2184342912843205E-3</v>
      </c>
      <c r="T484">
        <f t="shared" si="74"/>
        <v>109.25972691449157</v>
      </c>
      <c r="U484" s="35">
        <f>T484/MAX($T$17:T484)-1</f>
        <v>-2.7822625828496372E-3</v>
      </c>
    </row>
    <row r="485" spans="1:21">
      <c r="A485" s="1">
        <v>41234</v>
      </c>
      <c r="B485">
        <v>11433056</v>
      </c>
      <c r="C485">
        <v>12004327</v>
      </c>
      <c r="D485">
        <v>11296026</v>
      </c>
      <c r="E485">
        <v>10858072</v>
      </c>
      <c r="F485">
        <v>10224691</v>
      </c>
      <c r="G485">
        <v>10530979</v>
      </c>
      <c r="H485">
        <v>10325324</v>
      </c>
      <c r="I485">
        <v>10681784</v>
      </c>
      <c r="K485">
        <f t="shared" si="66"/>
        <v>2.3857581002251216E-4</v>
      </c>
      <c r="L485">
        <f t="shared" si="67"/>
        <v>2.7807947815385869E-3</v>
      </c>
      <c r="M485">
        <f t="shared" si="68"/>
        <v>-3.1116305421940993E-4</v>
      </c>
      <c r="N485">
        <f t="shared" si="69"/>
        <v>-2.6627470637041739E-4</v>
      </c>
      <c r="O485">
        <f t="shared" si="70"/>
        <v>-2.6829796522787053E-4</v>
      </c>
      <c r="P485">
        <f t="shared" si="71"/>
        <v>2.480170015492833E-3</v>
      </c>
      <c r="Q485">
        <f t="shared" si="72"/>
        <v>2.7818675534250215E-3</v>
      </c>
      <c r="R485">
        <f t="shared" si="73"/>
        <v>3.9236709349479426E-3</v>
      </c>
      <c r="T485">
        <f t="shared" si="74"/>
        <v>109.41486675880299</v>
      </c>
      <c r="U485" s="35">
        <f>T485/MAX($T$17:T485)-1</f>
        <v>-1.3662952461513944E-3</v>
      </c>
    </row>
    <row r="486" spans="1:21">
      <c r="A486" s="1">
        <v>41235</v>
      </c>
      <c r="B486">
        <v>11456866</v>
      </c>
      <c r="C486">
        <v>12029299</v>
      </c>
      <c r="D486">
        <v>11319256</v>
      </c>
      <c r="E486">
        <v>10880721</v>
      </c>
      <c r="F486">
        <v>10246179</v>
      </c>
      <c r="G486">
        <v>10553047</v>
      </c>
      <c r="H486">
        <v>10295325</v>
      </c>
      <c r="I486">
        <v>10650975</v>
      </c>
      <c r="K486">
        <f t="shared" si="66"/>
        <v>2.0825578043175419E-3</v>
      </c>
      <c r="L486">
        <f t="shared" si="67"/>
        <v>2.080249896558195E-3</v>
      </c>
      <c r="M486">
        <f t="shared" si="68"/>
        <v>2.0564754365828275E-3</v>
      </c>
      <c r="N486">
        <f t="shared" si="69"/>
        <v>2.0859135949733432E-3</v>
      </c>
      <c r="O486">
        <f t="shared" si="70"/>
        <v>2.1015794022527512E-3</v>
      </c>
      <c r="P486">
        <f t="shared" si="71"/>
        <v>2.0955316689930115E-3</v>
      </c>
      <c r="Q486">
        <f t="shared" si="72"/>
        <v>-2.905380983686312E-3</v>
      </c>
      <c r="R486">
        <f t="shared" si="73"/>
        <v>-2.8842560381299176E-3</v>
      </c>
      <c r="T486">
        <f t="shared" si="74"/>
        <v>109.50667500620213</v>
      </c>
      <c r="U486" s="35">
        <f>T486/MAX($T$17:T486)-1</f>
        <v>-5.2835783469096231E-4</v>
      </c>
    </row>
    <row r="487" spans="1:21">
      <c r="A487" s="1">
        <v>41236</v>
      </c>
      <c r="B487">
        <v>11410278</v>
      </c>
      <c r="C487">
        <v>12000750</v>
      </c>
      <c r="D487">
        <v>11295618</v>
      </c>
      <c r="E487">
        <v>10878811</v>
      </c>
      <c r="F487">
        <v>10250016</v>
      </c>
      <c r="G487">
        <v>10556192</v>
      </c>
      <c r="H487">
        <v>10301283</v>
      </c>
      <c r="I487">
        <v>10655463</v>
      </c>
      <c r="K487">
        <f t="shared" si="66"/>
        <v>-4.0663825517379681E-3</v>
      </c>
      <c r="L487">
        <f t="shared" si="67"/>
        <v>-2.3732887510735656E-3</v>
      </c>
      <c r="M487">
        <f t="shared" si="68"/>
        <v>-2.0882997963823646E-3</v>
      </c>
      <c r="N487">
        <f t="shared" si="69"/>
        <v>-1.7553983784712734E-4</v>
      </c>
      <c r="O487">
        <f t="shared" si="70"/>
        <v>3.7448106264781345E-4</v>
      </c>
      <c r="P487">
        <f t="shared" si="71"/>
        <v>2.9801819322883283E-4</v>
      </c>
      <c r="Q487">
        <f t="shared" si="72"/>
        <v>5.7870926852721105E-4</v>
      </c>
      <c r="R487">
        <f t="shared" si="73"/>
        <v>4.2136987458896158E-4</v>
      </c>
      <c r="T487">
        <f t="shared" si="74"/>
        <v>109.41043325064781</v>
      </c>
      <c r="U487" s="35">
        <f>T487/MAX($T$17:T487)-1</f>
        <v>-1.406760045910449E-3</v>
      </c>
    </row>
    <row r="488" spans="1:21">
      <c r="A488" s="1">
        <v>41239</v>
      </c>
      <c r="B488">
        <v>11381395</v>
      </c>
      <c r="C488">
        <v>11970458</v>
      </c>
      <c r="D488">
        <v>11295618</v>
      </c>
      <c r="E488">
        <v>10878811</v>
      </c>
      <c r="F488">
        <v>10250016</v>
      </c>
      <c r="G488">
        <v>10556192</v>
      </c>
      <c r="H488">
        <v>10301283</v>
      </c>
      <c r="I488">
        <v>10655463</v>
      </c>
      <c r="K488">
        <f t="shared" si="66"/>
        <v>-2.5313143115356374E-3</v>
      </c>
      <c r="L488">
        <f t="shared" si="67"/>
        <v>-2.5241755723600656E-3</v>
      </c>
      <c r="M488">
        <f t="shared" si="68"/>
        <v>0</v>
      </c>
      <c r="N488">
        <f t="shared" si="69"/>
        <v>0</v>
      </c>
      <c r="O488">
        <f t="shared" si="70"/>
        <v>0</v>
      </c>
      <c r="P488">
        <f t="shared" si="71"/>
        <v>0</v>
      </c>
      <c r="Q488">
        <f t="shared" si="72"/>
        <v>0</v>
      </c>
      <c r="R488">
        <f t="shared" si="73"/>
        <v>0</v>
      </c>
      <c r="T488">
        <f t="shared" si="74"/>
        <v>109.3412928333364</v>
      </c>
      <c r="U488" s="35">
        <f>T488/MAX($T$17:T488)-1</f>
        <v>-2.0378072987498053E-3</v>
      </c>
    </row>
    <row r="489" spans="1:21">
      <c r="A489" s="1">
        <v>41240</v>
      </c>
      <c r="B489">
        <v>11412381</v>
      </c>
      <c r="C489">
        <v>12002993</v>
      </c>
      <c r="D489">
        <v>11326604</v>
      </c>
      <c r="E489">
        <v>10908248</v>
      </c>
      <c r="F489">
        <v>10277904</v>
      </c>
      <c r="G489">
        <v>10584854</v>
      </c>
      <c r="H489">
        <v>10329170</v>
      </c>
      <c r="I489">
        <v>10684125</v>
      </c>
      <c r="K489">
        <f t="shared" si="66"/>
        <v>2.7225133650137234E-3</v>
      </c>
      <c r="L489">
        <f t="shared" si="67"/>
        <v>2.7179411180424662E-3</v>
      </c>
      <c r="M489">
        <f t="shared" si="68"/>
        <v>2.7431876679966383E-3</v>
      </c>
      <c r="N489">
        <f t="shared" si="69"/>
        <v>2.7059023270097349E-3</v>
      </c>
      <c r="O489">
        <f t="shared" si="70"/>
        <v>2.7207762407395197E-3</v>
      </c>
      <c r="P489">
        <f t="shared" si="71"/>
        <v>2.7151836571370769E-3</v>
      </c>
      <c r="Q489">
        <f t="shared" si="72"/>
        <v>2.7071385185708507E-3</v>
      </c>
      <c r="R489">
        <f t="shared" si="73"/>
        <v>2.6898878068462029E-3</v>
      </c>
      <c r="T489">
        <f t="shared" si="74"/>
        <v>109.63818903214867</v>
      </c>
      <c r="U489" s="35">
        <f>T489/MAX($T$17:T489)-1</f>
        <v>0</v>
      </c>
    </row>
    <row r="490" spans="1:21">
      <c r="A490" s="1">
        <v>41242</v>
      </c>
      <c r="B490">
        <v>11427329</v>
      </c>
      <c r="C490">
        <v>12018689</v>
      </c>
      <c r="D490">
        <v>11341552</v>
      </c>
      <c r="E490">
        <v>10922448</v>
      </c>
      <c r="F490">
        <v>10291357</v>
      </c>
      <c r="G490">
        <v>10598681</v>
      </c>
      <c r="H490">
        <v>10342624</v>
      </c>
      <c r="I490">
        <v>10697952</v>
      </c>
      <c r="K490">
        <f t="shared" si="66"/>
        <v>1.3098055524083385E-3</v>
      </c>
      <c r="L490">
        <f t="shared" si="67"/>
        <v>1.3076738443487113E-3</v>
      </c>
      <c r="M490">
        <f t="shared" si="68"/>
        <v>1.3197247824678904E-3</v>
      </c>
      <c r="N490">
        <f t="shared" si="69"/>
        <v>1.3017672498827348E-3</v>
      </c>
      <c r="O490">
        <f t="shared" si="70"/>
        <v>1.3089244655331012E-3</v>
      </c>
      <c r="P490">
        <f t="shared" si="71"/>
        <v>1.3063004931386235E-3</v>
      </c>
      <c r="Q490">
        <f t="shared" si="72"/>
        <v>1.3025247914402183E-3</v>
      </c>
      <c r="R490">
        <f t="shared" si="73"/>
        <v>1.2941630690392891E-3</v>
      </c>
      <c r="T490">
        <f t="shared" si="74"/>
        <v>109.78141603499414</v>
      </c>
      <c r="U490" s="35">
        <f>T490/MAX($T$17:T490)-1</f>
        <v>0</v>
      </c>
    </row>
    <row r="491" spans="1:21">
      <c r="A491" s="1">
        <v>41243</v>
      </c>
      <c r="B491">
        <v>11417916</v>
      </c>
      <c r="C491">
        <v>12008793</v>
      </c>
      <c r="D491">
        <v>11332140</v>
      </c>
      <c r="E491">
        <v>10913518</v>
      </c>
      <c r="F491">
        <v>10282910</v>
      </c>
      <c r="G491">
        <v>10589992</v>
      </c>
      <c r="H491">
        <v>10334176</v>
      </c>
      <c r="I491">
        <v>10689263</v>
      </c>
      <c r="K491">
        <f t="shared" si="66"/>
        <v>-8.2372704942690333E-4</v>
      </c>
      <c r="L491">
        <f t="shared" si="67"/>
        <v>-8.2338431421269398E-4</v>
      </c>
      <c r="M491">
        <f t="shared" si="68"/>
        <v>-8.2986878691737598E-4</v>
      </c>
      <c r="N491">
        <f t="shared" si="69"/>
        <v>-8.1758228558281854E-4</v>
      </c>
      <c r="O491">
        <f t="shared" si="70"/>
        <v>-8.2078583028455387E-4</v>
      </c>
      <c r="P491">
        <f t="shared" si="71"/>
        <v>-8.198189944579326E-4</v>
      </c>
      <c r="Q491">
        <f t="shared" si="72"/>
        <v>-8.1681399227118145E-4</v>
      </c>
      <c r="R491">
        <f t="shared" si="73"/>
        <v>-8.1221153357202702E-4</v>
      </c>
      <c r="T491">
        <f t="shared" si="74"/>
        <v>109.69133773758746</v>
      </c>
      <c r="U491" s="35">
        <f>T491/MAX($T$17:T491)-1</f>
        <v>-8.2052409834065809E-4</v>
      </c>
    </row>
    <row r="492" spans="1:21">
      <c r="A492" s="1">
        <v>41246</v>
      </c>
      <c r="B492">
        <v>11423824</v>
      </c>
      <c r="C492">
        <v>12015005</v>
      </c>
      <c r="D492">
        <v>11338048</v>
      </c>
      <c r="E492">
        <v>10900439</v>
      </c>
      <c r="F492">
        <v>10267090</v>
      </c>
      <c r="G492">
        <v>10573721</v>
      </c>
      <c r="H492">
        <v>10315675</v>
      </c>
      <c r="I492">
        <v>10670597</v>
      </c>
      <c r="K492">
        <f t="shared" si="66"/>
        <v>5.1743242812429813E-4</v>
      </c>
      <c r="L492">
        <f t="shared" si="67"/>
        <v>5.172876241601454E-4</v>
      </c>
      <c r="M492">
        <f t="shared" si="68"/>
        <v>5.2134901263123368E-4</v>
      </c>
      <c r="N492">
        <f t="shared" si="69"/>
        <v>-1.1984219937145602E-3</v>
      </c>
      <c r="O492">
        <f t="shared" si="70"/>
        <v>-1.5384750036711026E-3</v>
      </c>
      <c r="P492">
        <f t="shared" si="71"/>
        <v>-1.5364506413224621E-3</v>
      </c>
      <c r="Q492">
        <f t="shared" si="72"/>
        <v>-1.7902733609336252E-3</v>
      </c>
      <c r="R492">
        <f t="shared" si="73"/>
        <v>-1.7462382579603863E-3</v>
      </c>
      <c r="T492">
        <f t="shared" si="74"/>
        <v>109.60558941106672</v>
      </c>
      <c r="U492" s="35">
        <f>T492/MAX($T$17:T492)-1</f>
        <v>-1.601606449231574E-3</v>
      </c>
    </row>
    <row r="493" spans="1:21">
      <c r="A493" s="1">
        <v>41247</v>
      </c>
      <c r="B493">
        <v>11430718</v>
      </c>
      <c r="C493">
        <v>12022251</v>
      </c>
      <c r="D493">
        <v>11310521</v>
      </c>
      <c r="E493">
        <v>10884414</v>
      </c>
      <c r="F493">
        <v>10241121</v>
      </c>
      <c r="G493">
        <v>10547010</v>
      </c>
      <c r="H493">
        <v>10321277</v>
      </c>
      <c r="I493">
        <v>10667996</v>
      </c>
      <c r="K493">
        <f t="shared" si="66"/>
        <v>6.034756837991484E-4</v>
      </c>
      <c r="L493">
        <f t="shared" si="67"/>
        <v>6.0307923300895183E-4</v>
      </c>
      <c r="M493">
        <f t="shared" si="68"/>
        <v>-2.4278429585057326E-3</v>
      </c>
      <c r="N493">
        <f t="shared" si="69"/>
        <v>-1.4701242766460565E-3</v>
      </c>
      <c r="O493">
        <f t="shared" si="70"/>
        <v>-2.5293437575788502E-3</v>
      </c>
      <c r="P493">
        <f t="shared" si="71"/>
        <v>-2.526168413182095E-3</v>
      </c>
      <c r="Q493">
        <f t="shared" si="72"/>
        <v>5.4305704667889643E-4</v>
      </c>
      <c r="R493">
        <f t="shared" si="73"/>
        <v>-2.4375393429254544E-4</v>
      </c>
      <c r="T493">
        <f t="shared" si="74"/>
        <v>109.50355179472851</v>
      </c>
      <c r="U493" s="35">
        <f>T493/MAX($T$17:T493)-1</f>
        <v>-2.5310681015178194E-3</v>
      </c>
    </row>
    <row r="494" spans="1:21">
      <c r="A494" s="1">
        <v>41248</v>
      </c>
      <c r="B494">
        <v>11440565</v>
      </c>
      <c r="C494">
        <v>12032604</v>
      </c>
      <c r="D494">
        <v>11320116</v>
      </c>
      <c r="E494">
        <v>10875984</v>
      </c>
      <c r="F494">
        <v>10233147</v>
      </c>
      <c r="G494">
        <v>10538808</v>
      </c>
      <c r="H494">
        <v>10311210</v>
      </c>
      <c r="I494">
        <v>10657641</v>
      </c>
      <c r="K494">
        <f t="shared" si="66"/>
        <v>8.6145069802268104E-4</v>
      </c>
      <c r="L494">
        <f t="shared" si="67"/>
        <v>8.6115320666646511E-4</v>
      </c>
      <c r="M494">
        <f t="shared" si="68"/>
        <v>8.4832520093458541E-4</v>
      </c>
      <c r="N494">
        <f t="shared" si="69"/>
        <v>-7.7450196216355405E-4</v>
      </c>
      <c r="O494">
        <f t="shared" si="70"/>
        <v>-7.7862569927644731E-4</v>
      </c>
      <c r="P494">
        <f t="shared" si="71"/>
        <v>-7.7766115704824834E-4</v>
      </c>
      <c r="Q494">
        <f t="shared" si="72"/>
        <v>-9.7536380430440772E-4</v>
      </c>
      <c r="R494">
        <f t="shared" si="73"/>
        <v>-9.70660281462421E-4</v>
      </c>
      <c r="T494">
        <f t="shared" si="74"/>
        <v>109.48020175286611</v>
      </c>
      <c r="U494" s="35">
        <f>T494/MAX($T$17:T494)-1</f>
        <v>-2.7437638628382555E-3</v>
      </c>
    </row>
    <row r="495" spans="1:21">
      <c r="A495" s="1">
        <v>41249</v>
      </c>
      <c r="B495">
        <v>11376603</v>
      </c>
      <c r="C495">
        <v>11962049</v>
      </c>
      <c r="D495">
        <v>11298720</v>
      </c>
      <c r="E495">
        <v>10969985</v>
      </c>
      <c r="F495">
        <v>10328606</v>
      </c>
      <c r="G495">
        <v>10639176</v>
      </c>
      <c r="H495">
        <v>10408790</v>
      </c>
      <c r="I495">
        <v>10763191</v>
      </c>
      <c r="K495">
        <f t="shared" si="66"/>
        <v>-5.5908077966428937E-3</v>
      </c>
      <c r="L495">
        <f t="shared" si="67"/>
        <v>-5.8636517914160136E-3</v>
      </c>
      <c r="M495">
        <f t="shared" si="68"/>
        <v>-1.890086638688171E-3</v>
      </c>
      <c r="N495">
        <f t="shared" si="69"/>
        <v>8.6429880735388043E-3</v>
      </c>
      <c r="O495">
        <f t="shared" si="70"/>
        <v>9.328410898426398E-3</v>
      </c>
      <c r="P495">
        <f t="shared" si="71"/>
        <v>9.5236577039832238E-3</v>
      </c>
      <c r="Q495">
        <f t="shared" si="72"/>
        <v>9.4634868264733552E-3</v>
      </c>
      <c r="R495">
        <f t="shared" si="73"/>
        <v>9.9036925713673618E-3</v>
      </c>
      <c r="T495">
        <f t="shared" si="74"/>
        <v>109.93889218370911</v>
      </c>
      <c r="U495" s="35">
        <f>T495/MAX($T$17:T495)-1</f>
        <v>0</v>
      </c>
    </row>
    <row r="496" spans="1:21">
      <c r="A496" s="1">
        <v>41250</v>
      </c>
      <c r="B496">
        <v>11351098</v>
      </c>
      <c r="C496">
        <v>11935236</v>
      </c>
      <c r="D496">
        <v>11272114</v>
      </c>
      <c r="E496">
        <v>10944078</v>
      </c>
      <c r="F496">
        <v>10317709</v>
      </c>
      <c r="G496">
        <v>10626342</v>
      </c>
      <c r="H496">
        <v>10402264</v>
      </c>
      <c r="I496">
        <v>10759835</v>
      </c>
      <c r="K496">
        <f t="shared" si="66"/>
        <v>-2.2418818693066278E-3</v>
      </c>
      <c r="L496">
        <f t="shared" si="67"/>
        <v>-2.2415056149661661E-3</v>
      </c>
      <c r="M496">
        <f t="shared" si="68"/>
        <v>-2.3547800104790628E-3</v>
      </c>
      <c r="N496">
        <f t="shared" si="69"/>
        <v>-2.3616258363160503E-3</v>
      </c>
      <c r="O496">
        <f t="shared" si="70"/>
        <v>-1.0550310467840607E-3</v>
      </c>
      <c r="P496">
        <f t="shared" si="71"/>
        <v>-1.2062964274677235E-3</v>
      </c>
      <c r="Q496">
        <f t="shared" si="72"/>
        <v>-6.2697008970302726E-4</v>
      </c>
      <c r="R496">
        <f t="shared" si="73"/>
        <v>-3.1180344193459941E-4</v>
      </c>
      <c r="T496">
        <f t="shared" si="74"/>
        <v>109.76848835288409</v>
      </c>
      <c r="U496" s="35">
        <f>T496/MAX($T$17:T496)-1</f>
        <v>-1.5499867921197064E-3</v>
      </c>
    </row>
    <row r="497" spans="1:21">
      <c r="A497" s="1">
        <v>41253</v>
      </c>
      <c r="B497">
        <v>11347920</v>
      </c>
      <c r="C497">
        <v>11956715</v>
      </c>
      <c r="D497">
        <v>11279885</v>
      </c>
      <c r="E497">
        <v>10935788</v>
      </c>
      <c r="F497">
        <v>10309422</v>
      </c>
      <c r="G497">
        <v>10621069</v>
      </c>
      <c r="H497">
        <v>10371263</v>
      </c>
      <c r="I497">
        <v>10724817</v>
      </c>
      <c r="K497">
        <f t="shared" si="66"/>
        <v>-2.7997291539549884E-4</v>
      </c>
      <c r="L497">
        <f t="shared" si="67"/>
        <v>1.7996292658142288E-3</v>
      </c>
      <c r="M497">
        <f t="shared" si="68"/>
        <v>6.8940040883180842E-4</v>
      </c>
      <c r="N497">
        <f t="shared" si="69"/>
        <v>-7.5748729130031833E-4</v>
      </c>
      <c r="O497">
        <f t="shared" si="70"/>
        <v>-8.0318217929964408E-4</v>
      </c>
      <c r="P497">
        <f t="shared" si="71"/>
        <v>-4.9621967747692786E-4</v>
      </c>
      <c r="Q497">
        <f t="shared" si="72"/>
        <v>-2.980216614383191E-3</v>
      </c>
      <c r="R497">
        <f t="shared" si="73"/>
        <v>-3.2545108730757111E-3</v>
      </c>
      <c r="T497">
        <f t="shared" si="74"/>
        <v>109.68502917751712</v>
      </c>
      <c r="U497" s="35">
        <f>T497/MAX($T$17:T497)-1</f>
        <v>-2.3091282907216071E-3</v>
      </c>
    </row>
    <row r="498" spans="1:21">
      <c r="A498" s="1">
        <v>41254</v>
      </c>
      <c r="B498">
        <v>11277760</v>
      </c>
      <c r="C498">
        <v>11909792</v>
      </c>
      <c r="D498">
        <v>11236798</v>
      </c>
      <c r="E498">
        <v>10982408</v>
      </c>
      <c r="F498">
        <v>10353521</v>
      </c>
      <c r="G498">
        <v>10669859</v>
      </c>
      <c r="H498">
        <v>10418698</v>
      </c>
      <c r="I498">
        <v>10778334</v>
      </c>
      <c r="K498">
        <f t="shared" si="66"/>
        <v>-6.1826308257372231E-3</v>
      </c>
      <c r="L498">
        <f t="shared" si="67"/>
        <v>-3.9244056582430353E-3</v>
      </c>
      <c r="M498">
        <f t="shared" si="68"/>
        <v>-3.8198084466286586E-3</v>
      </c>
      <c r="N498">
        <f t="shared" si="69"/>
        <v>4.2630672796510893E-3</v>
      </c>
      <c r="O498">
        <f t="shared" si="70"/>
        <v>4.2775433967103815E-3</v>
      </c>
      <c r="P498">
        <f t="shared" si="71"/>
        <v>4.5936995607505082E-3</v>
      </c>
      <c r="Q498">
        <f t="shared" si="72"/>
        <v>4.5736956048652022E-3</v>
      </c>
      <c r="R498">
        <f t="shared" si="73"/>
        <v>4.9900152142456911E-3</v>
      </c>
      <c r="T498">
        <f t="shared" si="74"/>
        <v>109.8052875161745</v>
      </c>
      <c r="U498" s="35">
        <f>T498/MAX($T$17:T498)-1</f>
        <v>-1.2152629963867456E-3</v>
      </c>
    </row>
    <row r="499" spans="1:21">
      <c r="A499" s="1">
        <v>41255</v>
      </c>
      <c r="B499">
        <v>11288314</v>
      </c>
      <c r="C499">
        <v>11920902</v>
      </c>
      <c r="D499">
        <v>11247353</v>
      </c>
      <c r="E499">
        <v>10938983</v>
      </c>
      <c r="F499">
        <v>10316300</v>
      </c>
      <c r="G499">
        <v>10631574</v>
      </c>
      <c r="H499">
        <v>10386383</v>
      </c>
      <c r="I499">
        <v>10745096</v>
      </c>
      <c r="K499">
        <f t="shared" si="66"/>
        <v>9.3582413528925379E-4</v>
      </c>
      <c r="L499">
        <f t="shared" si="67"/>
        <v>9.3284584651009972E-4</v>
      </c>
      <c r="M499">
        <f t="shared" si="68"/>
        <v>9.393245299951225E-4</v>
      </c>
      <c r="N499">
        <f t="shared" si="69"/>
        <v>-3.9540508784594586E-3</v>
      </c>
      <c r="O499">
        <f t="shared" si="70"/>
        <v>-3.5950088863488938E-3</v>
      </c>
      <c r="P499">
        <f t="shared" si="71"/>
        <v>-3.5881448855135112E-3</v>
      </c>
      <c r="Q499">
        <f t="shared" si="72"/>
        <v>-3.1016351563314393E-3</v>
      </c>
      <c r="R499">
        <f t="shared" si="73"/>
        <v>-3.0837789959005102E-3</v>
      </c>
      <c r="T499">
        <f t="shared" si="74"/>
        <v>109.60606470449498</v>
      </c>
      <c r="U499" s="35">
        <f>T499/MAX($T$17:T499)-1</f>
        <v>-3.0273861470058172E-3</v>
      </c>
    </row>
    <row r="500" spans="1:21">
      <c r="A500" s="1">
        <v>41256</v>
      </c>
      <c r="B500">
        <v>11333603</v>
      </c>
      <c r="C500">
        <v>11968574</v>
      </c>
      <c r="D500">
        <v>11197413</v>
      </c>
      <c r="E500">
        <v>10978708</v>
      </c>
      <c r="F500">
        <v>10358013</v>
      </c>
      <c r="G500">
        <v>10651206</v>
      </c>
      <c r="H500">
        <v>10405470</v>
      </c>
      <c r="I500">
        <v>10765097</v>
      </c>
      <c r="K500">
        <f t="shared" si="66"/>
        <v>4.0120251793136497E-3</v>
      </c>
      <c r="L500">
        <f t="shared" si="67"/>
        <v>3.999026248181492E-3</v>
      </c>
      <c r="M500">
        <f t="shared" si="68"/>
        <v>-4.4401558304429933E-3</v>
      </c>
      <c r="N500">
        <f t="shared" si="69"/>
        <v>3.6315076090711607E-3</v>
      </c>
      <c r="O500">
        <f t="shared" si="70"/>
        <v>4.0434070354682383E-3</v>
      </c>
      <c r="P500">
        <f t="shared" si="71"/>
        <v>1.8465751167231481E-3</v>
      </c>
      <c r="Q500">
        <f t="shared" si="72"/>
        <v>1.8376946045606246E-3</v>
      </c>
      <c r="R500">
        <f t="shared" si="73"/>
        <v>1.8614072875664522E-3</v>
      </c>
      <c r="T500">
        <f t="shared" si="74"/>
        <v>109.83612080925207</v>
      </c>
      <c r="U500" s="35">
        <f>T500/MAX($T$17:T500)-1</f>
        <v>-9.3480453018679466E-4</v>
      </c>
    </row>
    <row r="501" spans="1:21">
      <c r="A501" s="1">
        <v>41257</v>
      </c>
      <c r="B501">
        <v>11304626</v>
      </c>
      <c r="C501">
        <v>11905554</v>
      </c>
      <c r="D501">
        <v>11172616</v>
      </c>
      <c r="E501">
        <v>10915081</v>
      </c>
      <c r="F501">
        <v>10311699</v>
      </c>
      <c r="G501">
        <v>10601751</v>
      </c>
      <c r="H501">
        <v>10359493</v>
      </c>
      <c r="I501">
        <v>10725959</v>
      </c>
      <c r="K501">
        <f t="shared" si="66"/>
        <v>-2.5567332824345534E-3</v>
      </c>
      <c r="L501">
        <f t="shared" si="67"/>
        <v>-5.265456018402892E-3</v>
      </c>
      <c r="M501">
        <f t="shared" si="68"/>
        <v>-2.2145293738831118E-3</v>
      </c>
      <c r="N501">
        <f t="shared" si="69"/>
        <v>-5.7954906897970115E-3</v>
      </c>
      <c r="O501">
        <f t="shared" si="70"/>
        <v>-4.471320899095188E-3</v>
      </c>
      <c r="P501">
        <f t="shared" si="71"/>
        <v>-4.6431361857052211E-3</v>
      </c>
      <c r="Q501">
        <f t="shared" si="72"/>
        <v>-4.4185414017819946E-3</v>
      </c>
      <c r="R501">
        <f t="shared" si="73"/>
        <v>-3.6356383969414763E-3</v>
      </c>
      <c r="T501">
        <f t="shared" si="74"/>
        <v>109.38303519233864</v>
      </c>
      <c r="U501" s="35">
        <f>T501/MAX($T$17:T501)-1</f>
        <v>-5.0560541436204254E-3</v>
      </c>
    </row>
    <row r="502" spans="1:21">
      <c r="A502" s="1">
        <v>41260</v>
      </c>
      <c r="B502">
        <v>11299341</v>
      </c>
      <c r="C502">
        <v>11876567</v>
      </c>
      <c r="D502">
        <v>11145079</v>
      </c>
      <c r="E502">
        <v>10888268</v>
      </c>
      <c r="F502">
        <v>10290931</v>
      </c>
      <c r="G502">
        <v>10580389</v>
      </c>
      <c r="H502">
        <v>10338813</v>
      </c>
      <c r="I502">
        <v>10702962</v>
      </c>
      <c r="K502">
        <f t="shared" si="66"/>
        <v>-4.6750772648296302E-4</v>
      </c>
      <c r="L502">
        <f t="shared" si="67"/>
        <v>-2.4347460017399847E-3</v>
      </c>
      <c r="M502">
        <f t="shared" si="68"/>
        <v>-2.4646868736919458E-3</v>
      </c>
      <c r="N502">
        <f t="shared" si="69"/>
        <v>-2.456509484446312E-3</v>
      </c>
      <c r="O502">
        <f t="shared" si="70"/>
        <v>-2.0140231013336951E-3</v>
      </c>
      <c r="P502">
        <f t="shared" si="71"/>
        <v>-2.0149501719103347E-3</v>
      </c>
      <c r="Q502">
        <f t="shared" si="72"/>
        <v>-1.9962366884170857E-3</v>
      </c>
      <c r="R502">
        <f t="shared" si="73"/>
        <v>-2.144050709125378E-3</v>
      </c>
      <c r="T502">
        <f t="shared" si="74"/>
        <v>109.16436878689238</v>
      </c>
      <c r="U502" s="35">
        <f>T502/MAX($T$17:T502)-1</f>
        <v>-7.0450354868274445E-3</v>
      </c>
    </row>
    <row r="503" spans="1:21">
      <c r="A503" s="1">
        <v>41261</v>
      </c>
      <c r="B503">
        <v>11301026</v>
      </c>
      <c r="C503">
        <v>11866181</v>
      </c>
      <c r="D503">
        <v>11135212</v>
      </c>
      <c r="E503">
        <v>10878660</v>
      </c>
      <c r="F503">
        <v>10281843</v>
      </c>
      <c r="G503">
        <v>10571042</v>
      </c>
      <c r="H503">
        <v>10329725</v>
      </c>
      <c r="I503">
        <v>10693614</v>
      </c>
      <c r="K503">
        <f t="shared" si="66"/>
        <v>1.4912374093323244E-4</v>
      </c>
      <c r="L503">
        <f t="shared" si="67"/>
        <v>-8.7449512977955113E-4</v>
      </c>
      <c r="M503">
        <f t="shared" si="68"/>
        <v>-8.8532346877034929E-4</v>
      </c>
      <c r="N503">
        <f t="shared" si="69"/>
        <v>-8.8241766275409805E-4</v>
      </c>
      <c r="O503">
        <f t="shared" si="70"/>
        <v>-8.8310766052168699E-4</v>
      </c>
      <c r="P503">
        <f t="shared" si="71"/>
        <v>-8.8342687589271218E-4</v>
      </c>
      <c r="Q503">
        <f t="shared" si="72"/>
        <v>-8.7901773636878122E-4</v>
      </c>
      <c r="R503">
        <f t="shared" si="73"/>
        <v>-8.7340308224959085E-4</v>
      </c>
      <c r="T503">
        <f t="shared" si="74"/>
        <v>109.08233083755209</v>
      </c>
      <c r="U503" s="35">
        <f>T503/MAX($T$17:T503)-1</f>
        <v>-7.7912495673114757E-3</v>
      </c>
    </row>
    <row r="504" spans="1:21">
      <c r="A504" s="1">
        <v>41262</v>
      </c>
      <c r="B504">
        <v>11313212</v>
      </c>
      <c r="C504">
        <v>11879008</v>
      </c>
      <c r="D504">
        <v>11147398</v>
      </c>
      <c r="E504">
        <v>10890525</v>
      </c>
      <c r="F504">
        <v>10293067</v>
      </c>
      <c r="G504">
        <v>10582586</v>
      </c>
      <c r="H504">
        <v>10340949</v>
      </c>
      <c r="I504">
        <v>10689073</v>
      </c>
      <c r="K504">
        <f t="shared" si="66"/>
        <v>1.0783091729902328E-3</v>
      </c>
      <c r="L504">
        <f t="shared" si="67"/>
        <v>1.0809712071642164E-3</v>
      </c>
      <c r="M504">
        <f t="shared" si="68"/>
        <v>1.0943662320932468E-3</v>
      </c>
      <c r="N504">
        <f t="shared" si="69"/>
        <v>1.0906674167590058E-3</v>
      </c>
      <c r="O504">
        <f t="shared" si="70"/>
        <v>1.0916330856247658E-3</v>
      </c>
      <c r="P504">
        <f t="shared" si="71"/>
        <v>1.0920399332441377E-3</v>
      </c>
      <c r="Q504">
        <f t="shared" si="72"/>
        <v>1.0865729726590168E-3</v>
      </c>
      <c r="R504">
        <f t="shared" si="73"/>
        <v>-4.2464596159919044E-4</v>
      </c>
      <c r="T504">
        <f t="shared" si="74"/>
        <v>109.18036741056089</v>
      </c>
      <c r="U504" s="35">
        <f>T504/MAX($T$17:T504)-1</f>
        <v>-6.899512611794556E-3</v>
      </c>
    </row>
    <row r="505" spans="1:21">
      <c r="A505" s="1">
        <v>41263</v>
      </c>
      <c r="B505">
        <v>11309758</v>
      </c>
      <c r="C505">
        <v>11798672</v>
      </c>
      <c r="D505">
        <v>11085331</v>
      </c>
      <c r="E505">
        <v>10835469</v>
      </c>
      <c r="F505">
        <v>10242205</v>
      </c>
      <c r="G505">
        <v>10571762</v>
      </c>
      <c r="H505">
        <v>10348392</v>
      </c>
      <c r="I505">
        <v>10697360</v>
      </c>
      <c r="K505">
        <f t="shared" si="66"/>
        <v>-3.053067510800922E-4</v>
      </c>
      <c r="L505">
        <f t="shared" si="67"/>
        <v>-6.7628542720065132E-3</v>
      </c>
      <c r="M505">
        <f t="shared" si="68"/>
        <v>-5.5678464158183116E-3</v>
      </c>
      <c r="N505">
        <f t="shared" si="69"/>
        <v>-5.05540366511259E-3</v>
      </c>
      <c r="O505">
        <f t="shared" si="70"/>
        <v>-4.9413843318031336E-3</v>
      </c>
      <c r="P505">
        <f t="shared" si="71"/>
        <v>-1.022812382531102E-3</v>
      </c>
      <c r="Q505">
        <f t="shared" si="72"/>
        <v>7.1975985956407307E-4</v>
      </c>
      <c r="R505">
        <f t="shared" si="73"/>
        <v>7.7527770649532535E-4</v>
      </c>
      <c r="T505">
        <f t="shared" si="74"/>
        <v>108.87793001028929</v>
      </c>
      <c r="U505" s="35">
        <f>T505/MAX($T$17:T505)-1</f>
        <v>-9.6504717515885075E-3</v>
      </c>
    </row>
    <row r="506" spans="1:21">
      <c r="A506" s="1">
        <v>41264</v>
      </c>
      <c r="B506">
        <v>11305163</v>
      </c>
      <c r="C506">
        <v>11793835</v>
      </c>
      <c r="D506">
        <v>11080736</v>
      </c>
      <c r="E506">
        <v>10830994</v>
      </c>
      <c r="F506">
        <v>10237973</v>
      </c>
      <c r="G506">
        <v>10567408</v>
      </c>
      <c r="H506">
        <v>10344159</v>
      </c>
      <c r="I506">
        <v>10693007</v>
      </c>
      <c r="K506">
        <f t="shared" si="66"/>
        <v>-4.0628632372152751E-4</v>
      </c>
      <c r="L506">
        <f t="shared" si="67"/>
        <v>-4.0996139226512351E-4</v>
      </c>
      <c r="M506">
        <f t="shared" si="68"/>
        <v>-4.1451175431750364E-4</v>
      </c>
      <c r="N506">
        <f t="shared" si="69"/>
        <v>-4.1299550577833521E-4</v>
      </c>
      <c r="O506">
        <f t="shared" si="70"/>
        <v>-4.1319227646785528E-4</v>
      </c>
      <c r="P506">
        <f t="shared" si="71"/>
        <v>-4.1185187483405716E-4</v>
      </c>
      <c r="Q506">
        <f t="shared" si="72"/>
        <v>-4.0904905805660974E-4</v>
      </c>
      <c r="R506">
        <f t="shared" si="73"/>
        <v>-4.069228295578986E-4</v>
      </c>
      <c r="T506">
        <f t="shared" si="74"/>
        <v>108.83322512670543</v>
      </c>
      <c r="U506" s="35">
        <f>T506/MAX($T$17:T506)-1</f>
        <v>-1.0057105679727063E-2</v>
      </c>
    </row>
    <row r="507" spans="1:21">
      <c r="A507" s="1">
        <v>41267</v>
      </c>
      <c r="B507">
        <v>11312839</v>
      </c>
      <c r="C507">
        <v>11801915</v>
      </c>
      <c r="D507">
        <v>11088412</v>
      </c>
      <c r="E507">
        <v>10838468</v>
      </c>
      <c r="F507">
        <v>10244336</v>
      </c>
      <c r="G507">
        <v>10567590</v>
      </c>
      <c r="H507">
        <v>10343982</v>
      </c>
      <c r="I507">
        <v>10693189</v>
      </c>
      <c r="K507">
        <f t="shared" si="66"/>
        <v>6.7898180680803222E-4</v>
      </c>
      <c r="L507">
        <f t="shared" si="67"/>
        <v>6.8510370036545254E-4</v>
      </c>
      <c r="M507">
        <f t="shared" si="68"/>
        <v>6.927337678652723E-4</v>
      </c>
      <c r="N507">
        <f t="shared" si="69"/>
        <v>6.9005670209021375E-4</v>
      </c>
      <c r="O507">
        <f t="shared" si="70"/>
        <v>6.2150974611863141E-4</v>
      </c>
      <c r="P507">
        <f t="shared" si="71"/>
        <v>1.7222766453217631E-5</v>
      </c>
      <c r="Q507">
        <f t="shared" si="72"/>
        <v>-1.7111105890754708E-5</v>
      </c>
      <c r="R507">
        <f t="shared" si="73"/>
        <v>1.7020469546213945E-5</v>
      </c>
      <c r="T507">
        <f t="shared" si="74"/>
        <v>108.87928223004353</v>
      </c>
      <c r="U507" s="35">
        <f>T507/MAX($T$17:T507)-1</f>
        <v>-9.6381720119115277E-3</v>
      </c>
    </row>
    <row r="508" spans="1:21">
      <c r="A508" s="1">
        <v>41269</v>
      </c>
      <c r="B508">
        <v>11324874</v>
      </c>
      <c r="C508">
        <v>11843196</v>
      </c>
      <c r="D508">
        <v>11127725</v>
      </c>
      <c r="E508">
        <v>10878428</v>
      </c>
      <c r="F508">
        <v>10277717</v>
      </c>
      <c r="G508">
        <v>10601925</v>
      </c>
      <c r="H508">
        <v>10377364</v>
      </c>
      <c r="I508">
        <v>10727524</v>
      </c>
      <c r="K508">
        <f t="shared" si="66"/>
        <v>1.0638355235144115E-3</v>
      </c>
      <c r="L508">
        <f t="shared" si="67"/>
        <v>3.497822175468901E-3</v>
      </c>
      <c r="M508">
        <f t="shared" si="68"/>
        <v>3.5454129951160152E-3</v>
      </c>
      <c r="N508">
        <f t="shared" si="69"/>
        <v>3.6868679226620404E-3</v>
      </c>
      <c r="O508">
        <f t="shared" si="70"/>
        <v>3.2584835171356463E-3</v>
      </c>
      <c r="P508">
        <f t="shared" si="71"/>
        <v>3.2490851745763383E-3</v>
      </c>
      <c r="Q508">
        <f t="shared" si="72"/>
        <v>3.2271904572145349E-3</v>
      </c>
      <c r="R508">
        <f t="shared" si="73"/>
        <v>3.2109223918139751E-3</v>
      </c>
      <c r="T508">
        <f t="shared" si="74"/>
        <v>109.21598624071763</v>
      </c>
      <c r="U508" s="35">
        <f>T508/MAX($T$17:T508)-1</f>
        <v>-6.5755250815471289E-3</v>
      </c>
    </row>
    <row r="509" spans="1:21">
      <c r="A509" s="1">
        <v>41270</v>
      </c>
      <c r="B509">
        <v>11306835</v>
      </c>
      <c r="C509">
        <v>11824208</v>
      </c>
      <c r="D509">
        <v>11126574</v>
      </c>
      <c r="E509">
        <v>10895727</v>
      </c>
      <c r="F509">
        <v>10302548</v>
      </c>
      <c r="G509">
        <v>10623874</v>
      </c>
      <c r="H509">
        <v>10405412</v>
      </c>
      <c r="I509">
        <v>10756373</v>
      </c>
      <c r="K509">
        <f t="shared" si="66"/>
        <v>-1.5928654040654466E-3</v>
      </c>
      <c r="L509">
        <f t="shared" si="67"/>
        <v>-1.6032834380179661E-3</v>
      </c>
      <c r="M509">
        <f t="shared" si="68"/>
        <v>-1.0343533831036478E-4</v>
      </c>
      <c r="N509">
        <f t="shared" si="69"/>
        <v>1.5902113798060835E-3</v>
      </c>
      <c r="O509">
        <f t="shared" si="70"/>
        <v>2.416003476258366E-3</v>
      </c>
      <c r="P509">
        <f t="shared" si="71"/>
        <v>2.0702844058979597E-3</v>
      </c>
      <c r="Q509">
        <f t="shared" si="72"/>
        <v>2.702805837783151E-3</v>
      </c>
      <c r="R509">
        <f t="shared" si="73"/>
        <v>2.6892505670459421E-3</v>
      </c>
      <c r="T509">
        <f t="shared" si="74"/>
        <v>109.32750902540003</v>
      </c>
      <c r="U509" s="35">
        <f>T509/MAX($T$17:T509)-1</f>
        <v>-5.5611180553598594E-3</v>
      </c>
    </row>
    <row r="510" spans="1:21">
      <c r="A510" s="1">
        <v>41271</v>
      </c>
      <c r="B510">
        <v>11276060</v>
      </c>
      <c r="C510">
        <v>11810388</v>
      </c>
      <c r="D510">
        <v>11106030</v>
      </c>
      <c r="E510">
        <v>10820022</v>
      </c>
      <c r="F510">
        <v>10240136</v>
      </c>
      <c r="G510">
        <v>10588314</v>
      </c>
      <c r="H510">
        <v>10375559</v>
      </c>
      <c r="I510">
        <v>10726931</v>
      </c>
      <c r="K510">
        <f t="shared" si="66"/>
        <v>-2.7218049967121516E-3</v>
      </c>
      <c r="L510">
        <f t="shared" si="67"/>
        <v>-1.1687886410658432E-3</v>
      </c>
      <c r="M510">
        <f t="shared" si="68"/>
        <v>-1.8463904522632024E-3</v>
      </c>
      <c r="N510">
        <f t="shared" si="69"/>
        <v>-6.9481366410887313E-3</v>
      </c>
      <c r="O510">
        <f t="shared" si="70"/>
        <v>-6.0579188759907199E-3</v>
      </c>
      <c r="P510">
        <f t="shared" si="71"/>
        <v>-3.3471782515492876E-3</v>
      </c>
      <c r="Q510">
        <f t="shared" si="72"/>
        <v>-2.8689877921219686E-3</v>
      </c>
      <c r="R510">
        <f t="shared" si="73"/>
        <v>-2.7371680026343492E-3</v>
      </c>
      <c r="T510">
        <f t="shared" si="74"/>
        <v>108.94901208282931</v>
      </c>
      <c r="U510" s="35">
        <f>T510/MAX($T$17:T510)-1</f>
        <v>-9.0039119115890021E-3</v>
      </c>
    </row>
    <row r="511" spans="1:21">
      <c r="A511" s="1">
        <v>41274</v>
      </c>
      <c r="B511">
        <v>11268864</v>
      </c>
      <c r="C511">
        <v>11802813</v>
      </c>
      <c r="D511">
        <v>11098834</v>
      </c>
      <c r="E511">
        <v>10813015</v>
      </c>
      <c r="F511">
        <v>10206085</v>
      </c>
      <c r="G511">
        <v>10556148</v>
      </c>
      <c r="H511">
        <v>10330423</v>
      </c>
      <c r="I511">
        <v>10681229</v>
      </c>
      <c r="K511">
        <f t="shared" si="66"/>
        <v>-6.3816616796996684E-4</v>
      </c>
      <c r="L511">
        <f t="shared" si="67"/>
        <v>-6.4138451674911057E-4</v>
      </c>
      <c r="M511">
        <f t="shared" si="68"/>
        <v>-6.4793630127057966E-4</v>
      </c>
      <c r="N511">
        <f t="shared" si="69"/>
        <v>-6.4759572577577362E-4</v>
      </c>
      <c r="O511">
        <f t="shared" si="70"/>
        <v>-3.3252488052892826E-3</v>
      </c>
      <c r="P511">
        <f t="shared" si="71"/>
        <v>-3.0378774184445234E-3</v>
      </c>
      <c r="Q511">
        <f t="shared" si="72"/>
        <v>-4.3502234433826503E-3</v>
      </c>
      <c r="R511">
        <f t="shared" si="73"/>
        <v>-4.2604916541366666E-3</v>
      </c>
      <c r="T511">
        <f t="shared" si="74"/>
        <v>108.71001984076506</v>
      </c>
      <c r="U511" s="35">
        <f>T511/MAX($T$17:T511)-1</f>
        <v>-1.1177776294949315E-2</v>
      </c>
    </row>
    <row r="512" spans="1:21">
      <c r="A512" s="1">
        <v>41275</v>
      </c>
      <c r="B512">
        <v>11320197</v>
      </c>
      <c r="C512">
        <v>11856848</v>
      </c>
      <c r="D512">
        <v>11150167</v>
      </c>
      <c r="E512">
        <v>10813015</v>
      </c>
      <c r="F512">
        <v>10167024</v>
      </c>
      <c r="G512">
        <v>10515971</v>
      </c>
      <c r="H512">
        <v>10330423</v>
      </c>
      <c r="I512">
        <v>10681229</v>
      </c>
      <c r="K512">
        <f t="shared" si="66"/>
        <v>4.5552950146527937E-3</v>
      </c>
      <c r="L512">
        <f t="shared" si="67"/>
        <v>4.5781459047093964E-3</v>
      </c>
      <c r="M512">
        <f t="shared" si="68"/>
        <v>4.6250804363774378E-3</v>
      </c>
      <c r="N512">
        <f t="shared" si="69"/>
        <v>0</v>
      </c>
      <c r="O512">
        <f t="shared" si="70"/>
        <v>-3.8272266006015299E-3</v>
      </c>
      <c r="P512">
        <f t="shared" si="71"/>
        <v>-3.8060284869063654E-3</v>
      </c>
      <c r="Q512">
        <f t="shared" si="72"/>
        <v>0</v>
      </c>
      <c r="R512">
        <f t="shared" si="73"/>
        <v>0</v>
      </c>
      <c r="T512">
        <f t="shared" si="74"/>
        <v>108.79325456795873</v>
      </c>
      <c r="U512" s="35">
        <f>T512/MAX($T$17:T512)-1</f>
        <v>-1.0420676368432136E-2</v>
      </c>
    </row>
    <row r="513" spans="1:21">
      <c r="A513" s="1">
        <v>41276</v>
      </c>
      <c r="B513">
        <v>11335453</v>
      </c>
      <c r="C513">
        <v>11872907</v>
      </c>
      <c r="D513">
        <v>11165423</v>
      </c>
      <c r="E513">
        <v>10807541</v>
      </c>
      <c r="F513">
        <v>10161854</v>
      </c>
      <c r="G513">
        <v>10510649</v>
      </c>
      <c r="H513">
        <v>10325253</v>
      </c>
      <c r="I513">
        <v>10675755</v>
      </c>
      <c r="K513">
        <f t="shared" si="66"/>
        <v>1.3476797267750751E-3</v>
      </c>
      <c r="L513">
        <f t="shared" si="67"/>
        <v>1.3544071746556252E-3</v>
      </c>
      <c r="M513">
        <f t="shared" si="68"/>
        <v>1.3682306282947199E-3</v>
      </c>
      <c r="N513">
        <f t="shared" si="69"/>
        <v>-5.0624178362834726E-4</v>
      </c>
      <c r="O513">
        <f t="shared" si="70"/>
        <v>-5.0850671740321207E-4</v>
      </c>
      <c r="P513">
        <f t="shared" si="71"/>
        <v>-5.0608735988333375E-4</v>
      </c>
      <c r="Q513">
        <f t="shared" si="72"/>
        <v>-5.0046353377786179E-4</v>
      </c>
      <c r="R513">
        <f t="shared" si="73"/>
        <v>-5.1248784198898445E-4</v>
      </c>
      <c r="T513">
        <f t="shared" si="74"/>
        <v>108.81415008437403</v>
      </c>
      <c r="U513" s="35">
        <f>T513/MAX($T$17:T513)-1</f>
        <v>-1.0230611542416002E-2</v>
      </c>
    </row>
    <row r="514" spans="1:21">
      <c r="A514" s="1">
        <v>41277</v>
      </c>
      <c r="B514">
        <v>11342074</v>
      </c>
      <c r="C514">
        <v>11879876</v>
      </c>
      <c r="D514">
        <v>11172043</v>
      </c>
      <c r="E514">
        <v>10815995</v>
      </c>
      <c r="F514">
        <v>10169838</v>
      </c>
      <c r="G514">
        <v>10502394</v>
      </c>
      <c r="H514">
        <v>10304651</v>
      </c>
      <c r="I514">
        <v>10653932</v>
      </c>
      <c r="K514">
        <f t="shared" si="66"/>
        <v>5.84096639102194E-4</v>
      </c>
      <c r="L514">
        <f t="shared" si="67"/>
        <v>5.8696661230484004E-4</v>
      </c>
      <c r="M514">
        <f t="shared" si="68"/>
        <v>5.9290185423344077E-4</v>
      </c>
      <c r="N514">
        <f t="shared" si="69"/>
        <v>7.8223159181178836E-4</v>
      </c>
      <c r="O514">
        <f t="shared" si="70"/>
        <v>7.8568339989937286E-4</v>
      </c>
      <c r="P514">
        <f t="shared" si="71"/>
        <v>-7.8539393713938921E-4</v>
      </c>
      <c r="Q514">
        <f t="shared" si="72"/>
        <v>-1.9953021974377094E-3</v>
      </c>
      <c r="R514">
        <f t="shared" si="73"/>
        <v>-2.0441645579165613E-3</v>
      </c>
      <c r="T514">
        <f t="shared" si="74"/>
        <v>108.79384290755493</v>
      </c>
      <c r="U514" s="35">
        <f>T514/MAX($T$17:T514)-1</f>
        <v>-1.0415324853745078E-2</v>
      </c>
    </row>
    <row r="515" spans="1:21">
      <c r="A515" s="1">
        <v>41278</v>
      </c>
      <c r="B515">
        <v>11348119</v>
      </c>
      <c r="C515">
        <v>11829584</v>
      </c>
      <c r="D515">
        <v>11134745</v>
      </c>
      <c r="E515">
        <v>10786734</v>
      </c>
      <c r="F515">
        <v>10142203</v>
      </c>
      <c r="G515">
        <v>10475074</v>
      </c>
      <c r="H515">
        <v>10283135</v>
      </c>
      <c r="I515">
        <v>10631338</v>
      </c>
      <c r="K515">
        <f t="shared" si="66"/>
        <v>5.3297130665863612E-4</v>
      </c>
      <c r="L515">
        <f t="shared" si="67"/>
        <v>-4.2333775201021107E-3</v>
      </c>
      <c r="M515">
        <f t="shared" si="68"/>
        <v>-3.3385120340120311E-3</v>
      </c>
      <c r="N515">
        <f t="shared" si="69"/>
        <v>-2.7053451855331145E-3</v>
      </c>
      <c r="O515">
        <f t="shared" si="70"/>
        <v>-2.7173490865832761E-3</v>
      </c>
      <c r="P515">
        <f t="shared" si="71"/>
        <v>-2.6013116628456068E-3</v>
      </c>
      <c r="Q515">
        <f t="shared" si="72"/>
        <v>-2.0879892002164668E-3</v>
      </c>
      <c r="R515">
        <f t="shared" si="73"/>
        <v>-2.1207193738423946E-3</v>
      </c>
      <c r="T515">
        <f t="shared" si="74"/>
        <v>108.53176353421991</v>
      </c>
      <c r="U515" s="35">
        <f>T515/MAX($T$17:T515)-1</f>
        <v>-1.2799188908852011E-2</v>
      </c>
    </row>
    <row r="516" spans="1:21">
      <c r="A516" s="1">
        <v>41281</v>
      </c>
      <c r="B516">
        <v>11346095</v>
      </c>
      <c r="C516">
        <v>11839017</v>
      </c>
      <c r="D516">
        <v>11155485</v>
      </c>
      <c r="E516">
        <v>10805666</v>
      </c>
      <c r="F516">
        <v>10160083</v>
      </c>
      <c r="G516">
        <v>10499313</v>
      </c>
      <c r="H516">
        <v>10306682</v>
      </c>
      <c r="I516">
        <v>10656903</v>
      </c>
      <c r="K516">
        <f t="shared" si="66"/>
        <v>-1.7835554949674481E-4</v>
      </c>
      <c r="L516">
        <f t="shared" si="67"/>
        <v>7.9740758423962887E-4</v>
      </c>
      <c r="M516">
        <f t="shared" si="68"/>
        <v>1.8626380756812111E-3</v>
      </c>
      <c r="N516">
        <f t="shared" si="69"/>
        <v>1.7551188339306467E-3</v>
      </c>
      <c r="O516">
        <f t="shared" si="70"/>
        <v>1.7629305980169097E-3</v>
      </c>
      <c r="P516">
        <f t="shared" si="71"/>
        <v>2.3139693332954181E-3</v>
      </c>
      <c r="Q516">
        <f t="shared" si="72"/>
        <v>2.2898658823402585E-3</v>
      </c>
      <c r="R516">
        <f t="shared" si="73"/>
        <v>2.4046832110877769E-3</v>
      </c>
      <c r="T516">
        <f t="shared" si="74"/>
        <v>108.70823968145663</v>
      </c>
      <c r="U516" s="35">
        <f>T516/MAX($T$17:T516)-1</f>
        <v>-1.1193968556605483E-2</v>
      </c>
    </row>
    <row r="517" spans="1:21">
      <c r="A517" s="1">
        <v>41282</v>
      </c>
      <c r="B517">
        <v>11330839</v>
      </c>
      <c r="C517">
        <v>11812687</v>
      </c>
      <c r="D517">
        <v>11130505</v>
      </c>
      <c r="E517">
        <v>10781361</v>
      </c>
      <c r="F517">
        <v>10160192</v>
      </c>
      <c r="G517">
        <v>10499426</v>
      </c>
      <c r="H517">
        <v>10317261</v>
      </c>
      <c r="I517">
        <v>10683848</v>
      </c>
      <c r="K517">
        <f t="shared" si="66"/>
        <v>-1.3446035838762249E-3</v>
      </c>
      <c r="L517">
        <f t="shared" si="67"/>
        <v>-2.2240022123458658E-3</v>
      </c>
      <c r="M517">
        <f t="shared" si="68"/>
        <v>-2.2392571905210934E-3</v>
      </c>
      <c r="N517">
        <f t="shared" si="69"/>
        <v>-2.2492829224963762E-3</v>
      </c>
      <c r="O517">
        <f t="shared" si="70"/>
        <v>1.0728258814429736E-5</v>
      </c>
      <c r="P517">
        <f t="shared" si="71"/>
        <v>1.0762608944059338E-5</v>
      </c>
      <c r="Q517">
        <f t="shared" si="72"/>
        <v>1.0264215001491994E-3</v>
      </c>
      <c r="R517">
        <f t="shared" si="73"/>
        <v>2.528408112563385E-3</v>
      </c>
      <c r="T517">
        <f t="shared" si="74"/>
        <v>108.64735185087147</v>
      </c>
      <c r="U517" s="35">
        <f>T517/MAX($T$17:T517)-1</f>
        <v>-1.1747801957831872E-2</v>
      </c>
    </row>
    <row r="518" spans="1:21">
      <c r="A518" s="1">
        <v>41283</v>
      </c>
      <c r="B518">
        <v>11287126</v>
      </c>
      <c r="C518">
        <v>11807755</v>
      </c>
      <c r="D518">
        <v>11133396</v>
      </c>
      <c r="E518">
        <v>10784174</v>
      </c>
      <c r="F518">
        <v>10171077</v>
      </c>
      <c r="G518">
        <v>10502406</v>
      </c>
      <c r="H518">
        <v>10320156</v>
      </c>
      <c r="I518">
        <v>10688873</v>
      </c>
      <c r="K518">
        <f t="shared" si="66"/>
        <v>-3.8578784854325088E-3</v>
      </c>
      <c r="L518">
        <f t="shared" si="67"/>
        <v>-4.1751719993932124E-4</v>
      </c>
      <c r="M518">
        <f t="shared" si="68"/>
        <v>2.5973664267708862E-4</v>
      </c>
      <c r="N518">
        <f t="shared" si="69"/>
        <v>2.6091325575694491E-4</v>
      </c>
      <c r="O518">
        <f t="shared" si="70"/>
        <v>1.0713380219586899E-3</v>
      </c>
      <c r="P518">
        <f t="shared" si="71"/>
        <v>2.838250395782449E-4</v>
      </c>
      <c r="Q518">
        <f t="shared" si="72"/>
        <v>2.805977284088268E-4</v>
      </c>
      <c r="R518">
        <f t="shared" si="73"/>
        <v>4.7033615603675472E-4</v>
      </c>
      <c r="T518">
        <f t="shared" si="74"/>
        <v>108.62496168453374</v>
      </c>
      <c r="U518" s="35">
        <f>T518/MAX($T$17:T518)-1</f>
        <v>-1.1951462062941065E-2</v>
      </c>
    </row>
    <row r="519" spans="1:21">
      <c r="A519" s="1">
        <v>41284</v>
      </c>
      <c r="B519">
        <v>11292499</v>
      </c>
      <c r="C519">
        <v>11813269</v>
      </c>
      <c r="D519">
        <v>11138628</v>
      </c>
      <c r="E519">
        <v>10789264</v>
      </c>
      <c r="F519">
        <v>10175885</v>
      </c>
      <c r="G519">
        <v>10472454</v>
      </c>
      <c r="H519">
        <v>10290545</v>
      </c>
      <c r="I519">
        <v>10636933</v>
      </c>
      <c r="K519">
        <f t="shared" si="66"/>
        <v>4.7602906178245696E-4</v>
      </c>
      <c r="L519">
        <f t="shared" si="67"/>
        <v>4.6698123394328661E-4</v>
      </c>
      <c r="M519">
        <f t="shared" si="68"/>
        <v>4.6993747460333246E-4</v>
      </c>
      <c r="N519">
        <f t="shared" si="69"/>
        <v>4.7198793342917433E-4</v>
      </c>
      <c r="O519">
        <f t="shared" si="70"/>
        <v>4.727129683512743E-4</v>
      </c>
      <c r="P519">
        <f t="shared" si="71"/>
        <v>-2.8519179319481669E-3</v>
      </c>
      <c r="Q519">
        <f t="shared" si="72"/>
        <v>-2.8692395735103737E-3</v>
      </c>
      <c r="R519">
        <f t="shared" si="73"/>
        <v>-4.859258782474063E-3</v>
      </c>
      <c r="T519">
        <f t="shared" si="74"/>
        <v>108.51331195738254</v>
      </c>
      <c r="U519" s="35">
        <f>T519/MAX($T$17:T519)-1</f>
        <v>-1.2967023753017393E-2</v>
      </c>
    </row>
    <row r="520" spans="1:21">
      <c r="A520" s="1">
        <v>41285</v>
      </c>
      <c r="B520">
        <v>11319365</v>
      </c>
      <c r="C520">
        <v>11774343</v>
      </c>
      <c r="D520">
        <v>11107863</v>
      </c>
      <c r="E520">
        <v>10759876</v>
      </c>
      <c r="F520">
        <v>10148130</v>
      </c>
      <c r="G520">
        <v>10472631</v>
      </c>
      <c r="H520">
        <v>10295317</v>
      </c>
      <c r="I520">
        <v>10641842</v>
      </c>
      <c r="K520">
        <f t="shared" si="66"/>
        <v>2.379101384024862E-3</v>
      </c>
      <c r="L520">
        <f t="shared" si="67"/>
        <v>-3.2951082380330288E-3</v>
      </c>
      <c r="M520">
        <f t="shared" si="68"/>
        <v>-2.7620098274221405E-3</v>
      </c>
      <c r="N520">
        <f t="shared" si="69"/>
        <v>-2.7238187887514975E-3</v>
      </c>
      <c r="O520">
        <f t="shared" si="70"/>
        <v>-2.7275268932382968E-3</v>
      </c>
      <c r="P520">
        <f t="shared" si="71"/>
        <v>1.6901482689624103E-5</v>
      </c>
      <c r="Q520">
        <f t="shared" si="72"/>
        <v>4.6372665393334955E-4</v>
      </c>
      <c r="R520">
        <f t="shared" si="73"/>
        <v>4.6150521019550084E-4</v>
      </c>
      <c r="T520">
        <f t="shared" si="74"/>
        <v>108.40225904033942</v>
      </c>
      <c r="U520" s="35">
        <f>T520/MAX($T$17:T520)-1</f>
        <v>-1.3977156880951358E-2</v>
      </c>
    </row>
    <row r="521" spans="1:21">
      <c r="A521" s="1">
        <v>41288</v>
      </c>
      <c r="B521">
        <v>11323268</v>
      </c>
      <c r="C521">
        <v>11799565</v>
      </c>
      <c r="D521">
        <v>11131792</v>
      </c>
      <c r="E521">
        <v>10783158</v>
      </c>
      <c r="F521">
        <v>10193738</v>
      </c>
      <c r="G521">
        <v>10519581</v>
      </c>
      <c r="H521">
        <v>10340926</v>
      </c>
      <c r="I521">
        <v>10690133</v>
      </c>
      <c r="K521">
        <f t="shared" si="66"/>
        <v>3.448073279728181E-4</v>
      </c>
      <c r="L521">
        <f t="shared" si="67"/>
        <v>2.142115275561407E-3</v>
      </c>
      <c r="M521">
        <f t="shared" si="68"/>
        <v>2.1542397489058285E-3</v>
      </c>
      <c r="N521">
        <f t="shared" si="69"/>
        <v>2.1637795825899531E-3</v>
      </c>
      <c r="O521">
        <f t="shared" si="70"/>
        <v>4.4942270152235064E-3</v>
      </c>
      <c r="P521">
        <f t="shared" si="71"/>
        <v>4.4831141286272302E-3</v>
      </c>
      <c r="Q521">
        <f t="shared" si="72"/>
        <v>4.4300724300183614E-3</v>
      </c>
      <c r="R521">
        <f t="shared" si="73"/>
        <v>4.5378422269377605E-3</v>
      </c>
      <c r="T521">
        <f t="shared" si="74"/>
        <v>108.73763120862191</v>
      </c>
      <c r="U521" s="35">
        <f>T521/MAX($T$17:T521)-1</f>
        <v>-1.0926624338545188E-2</v>
      </c>
    </row>
    <row r="522" spans="1:21">
      <c r="A522" s="1">
        <v>41289</v>
      </c>
      <c r="B522">
        <v>11337180</v>
      </c>
      <c r="C522">
        <v>11813844</v>
      </c>
      <c r="D522">
        <v>11145339</v>
      </c>
      <c r="E522">
        <v>10796339</v>
      </c>
      <c r="F522">
        <v>10206187</v>
      </c>
      <c r="G522">
        <v>10532395</v>
      </c>
      <c r="H522">
        <v>10353374</v>
      </c>
      <c r="I522">
        <v>10703314</v>
      </c>
      <c r="K522">
        <f t="shared" si="66"/>
        <v>1.2286205713756271E-3</v>
      </c>
      <c r="L522">
        <f t="shared" si="67"/>
        <v>1.2101293564634741E-3</v>
      </c>
      <c r="M522">
        <f t="shared" si="68"/>
        <v>1.2169648875939298E-3</v>
      </c>
      <c r="N522">
        <f t="shared" si="69"/>
        <v>1.222369179789462E-3</v>
      </c>
      <c r="O522">
        <f t="shared" si="70"/>
        <v>1.2212399416191566E-3</v>
      </c>
      <c r="P522">
        <f t="shared" si="71"/>
        <v>1.2181093524541442E-3</v>
      </c>
      <c r="Q522">
        <f t="shared" si="72"/>
        <v>1.2037606690156188E-3</v>
      </c>
      <c r="R522">
        <f t="shared" si="73"/>
        <v>1.2330061749465937E-3</v>
      </c>
      <c r="T522">
        <f t="shared" si="74"/>
        <v>108.87021228572507</v>
      </c>
      <c r="U522" s="35">
        <f>T522/MAX($T$17:T522)-1</f>
        <v>-9.7206718819602411E-3</v>
      </c>
    </row>
    <row r="523" spans="1:21">
      <c r="A523" s="1">
        <v>41290</v>
      </c>
      <c r="B523">
        <v>11308120</v>
      </c>
      <c r="C523">
        <v>11811926</v>
      </c>
      <c r="D523">
        <v>11154084</v>
      </c>
      <c r="E523">
        <v>10810302</v>
      </c>
      <c r="F523">
        <v>10218000</v>
      </c>
      <c r="G523">
        <v>10544556</v>
      </c>
      <c r="H523">
        <v>10369909</v>
      </c>
      <c r="I523">
        <v>10722007</v>
      </c>
      <c r="K523">
        <f t="shared" si="66"/>
        <v>-2.5632476506503021E-3</v>
      </c>
      <c r="L523">
        <f t="shared" si="67"/>
        <v>-1.6235189833213592E-4</v>
      </c>
      <c r="M523">
        <f t="shared" si="68"/>
        <v>7.8463293041153293E-4</v>
      </c>
      <c r="N523">
        <f t="shared" si="69"/>
        <v>1.2933087780959696E-3</v>
      </c>
      <c r="O523">
        <f t="shared" si="70"/>
        <v>1.1574351910268454E-3</v>
      </c>
      <c r="P523">
        <f t="shared" si="71"/>
        <v>1.1546281733640917E-3</v>
      </c>
      <c r="Q523">
        <f t="shared" si="72"/>
        <v>1.5970639136575482E-3</v>
      </c>
      <c r="R523">
        <f t="shared" si="73"/>
        <v>1.7464684302450628E-3</v>
      </c>
      <c r="T523">
        <f t="shared" si="74"/>
        <v>108.93836419307296</v>
      </c>
      <c r="U523" s="35">
        <f>T523/MAX($T$17:T523)-1</f>
        <v>-9.1007647135853409E-3</v>
      </c>
    </row>
    <row r="524" spans="1:21">
      <c r="A524" s="1">
        <v>41291</v>
      </c>
      <c r="B524">
        <v>11252373</v>
      </c>
      <c r="C524">
        <v>11757075</v>
      </c>
      <c r="D524">
        <v>11107091</v>
      </c>
      <c r="E524">
        <v>10764579</v>
      </c>
      <c r="F524">
        <v>10202379</v>
      </c>
      <c r="G524">
        <v>10530476</v>
      </c>
      <c r="H524">
        <v>10356231</v>
      </c>
      <c r="I524">
        <v>10718424</v>
      </c>
      <c r="K524">
        <f t="shared" si="66"/>
        <v>-4.9298203414891439E-3</v>
      </c>
      <c r="L524">
        <f t="shared" si="67"/>
        <v>-4.6436965487254289E-3</v>
      </c>
      <c r="M524">
        <f t="shared" si="68"/>
        <v>-4.2130756770345501E-3</v>
      </c>
      <c r="N524">
        <f t="shared" si="69"/>
        <v>-4.2295765650209871E-3</v>
      </c>
      <c r="O524">
        <f t="shared" si="70"/>
        <v>-1.5287727539635698E-3</v>
      </c>
      <c r="P524">
        <f t="shared" si="71"/>
        <v>-1.3352861893852763E-3</v>
      </c>
      <c r="Q524">
        <f t="shared" si="72"/>
        <v>-1.3190086817540525E-3</v>
      </c>
      <c r="R524">
        <f t="shared" si="73"/>
        <v>-3.3417251079947974E-4</v>
      </c>
      <c r="T524">
        <f t="shared" si="74"/>
        <v>108.63152009990199</v>
      </c>
      <c r="U524" s="35">
        <f>T524/MAX($T$17:T524)-1</f>
        <v>-1.1891806965113716E-2</v>
      </c>
    </row>
    <row r="525" spans="1:21">
      <c r="A525" s="1">
        <v>41292</v>
      </c>
      <c r="B525">
        <v>11243447</v>
      </c>
      <c r="C525">
        <v>11747667</v>
      </c>
      <c r="D525">
        <v>11098165</v>
      </c>
      <c r="E525">
        <v>10756135</v>
      </c>
      <c r="F525">
        <v>10211564</v>
      </c>
      <c r="G525">
        <v>10542848</v>
      </c>
      <c r="H525">
        <v>10372886</v>
      </c>
      <c r="I525">
        <v>10736240</v>
      </c>
      <c r="K525">
        <f t="shared" si="66"/>
        <v>-7.9325489832238194E-4</v>
      </c>
      <c r="L525">
        <f t="shared" si="67"/>
        <v>-8.0019902909522767E-4</v>
      </c>
      <c r="M525">
        <f t="shared" si="68"/>
        <v>-8.0363076164591263E-4</v>
      </c>
      <c r="N525">
        <f t="shared" si="69"/>
        <v>-7.8442454646854287E-4</v>
      </c>
      <c r="O525">
        <f t="shared" si="70"/>
        <v>9.0028021895682819E-4</v>
      </c>
      <c r="P525">
        <f t="shared" si="71"/>
        <v>1.1748756656393411E-3</v>
      </c>
      <c r="Q525">
        <f t="shared" si="72"/>
        <v>1.6082105545927039E-3</v>
      </c>
      <c r="R525">
        <f t="shared" si="73"/>
        <v>1.6621846644617744E-3</v>
      </c>
      <c r="T525">
        <f t="shared" si="74"/>
        <v>108.66090549461369</v>
      </c>
      <c r="U525" s="35">
        <f>T525/MAX($T$17:T525)-1</f>
        <v>-1.1624518527618921E-2</v>
      </c>
    </row>
    <row r="526" spans="1:21">
      <c r="A526" s="1">
        <v>41295</v>
      </c>
      <c r="B526">
        <v>11280817</v>
      </c>
      <c r="C526">
        <v>11787057</v>
      </c>
      <c r="D526">
        <v>11135535</v>
      </c>
      <c r="E526">
        <v>10791485</v>
      </c>
      <c r="F526">
        <v>10229624</v>
      </c>
      <c r="G526">
        <v>10561438</v>
      </c>
      <c r="H526">
        <v>10347763</v>
      </c>
      <c r="I526">
        <v>10712765</v>
      </c>
      <c r="K526">
        <f t="shared" si="66"/>
        <v>3.3237138041384284E-3</v>
      </c>
      <c r="L526">
        <f t="shared" si="67"/>
        <v>3.3530061756090745E-3</v>
      </c>
      <c r="M526">
        <f t="shared" si="68"/>
        <v>3.3672233202515223E-3</v>
      </c>
      <c r="N526">
        <f t="shared" si="69"/>
        <v>3.286496497115321E-3</v>
      </c>
      <c r="O526">
        <f t="shared" si="70"/>
        <v>1.7685831474982816E-3</v>
      </c>
      <c r="P526">
        <f t="shared" si="71"/>
        <v>1.7632806619236607E-3</v>
      </c>
      <c r="Q526">
        <f t="shared" si="72"/>
        <v>-2.421987477737586E-3</v>
      </c>
      <c r="R526">
        <f t="shared" si="73"/>
        <v>-2.1865196754170535E-3</v>
      </c>
      <c r="T526">
        <f t="shared" si="74"/>
        <v>108.82734407191006</v>
      </c>
      <c r="U526" s="35">
        <f>T526/MAX($T$17:T526)-1</f>
        <v>-1.0110599531434672E-2</v>
      </c>
    </row>
    <row r="527" spans="1:21">
      <c r="A527" s="1">
        <v>41296</v>
      </c>
      <c r="B527">
        <v>11248585</v>
      </c>
      <c r="C527">
        <v>11772384</v>
      </c>
      <c r="D527">
        <v>11152227</v>
      </c>
      <c r="E527">
        <v>10814115</v>
      </c>
      <c r="F527">
        <v>10250925</v>
      </c>
      <c r="G527">
        <v>10583366</v>
      </c>
      <c r="H527">
        <v>10369064</v>
      </c>
      <c r="I527">
        <v>10734692</v>
      </c>
      <c r="K527">
        <f t="shared" si="66"/>
        <v>-2.857239861261851E-3</v>
      </c>
      <c r="L527">
        <f t="shared" si="67"/>
        <v>-1.2448399969560153E-3</v>
      </c>
      <c r="M527">
        <f t="shared" si="68"/>
        <v>1.4989850061088994E-3</v>
      </c>
      <c r="N527">
        <f t="shared" si="69"/>
        <v>2.0970237182371676E-3</v>
      </c>
      <c r="O527">
        <f t="shared" si="70"/>
        <v>2.0822857223294911E-3</v>
      </c>
      <c r="P527">
        <f t="shared" si="71"/>
        <v>2.0762324221379469E-3</v>
      </c>
      <c r="Q527">
        <f t="shared" si="72"/>
        <v>2.0585125500072188E-3</v>
      </c>
      <c r="R527">
        <f t="shared" si="73"/>
        <v>2.0468105106383749E-3</v>
      </c>
      <c r="T527">
        <f t="shared" si="74"/>
        <v>108.93287626100677</v>
      </c>
      <c r="U527" s="35">
        <f>T527/MAX($T$17:T527)-1</f>
        <v>-9.1506827358355247E-3</v>
      </c>
    </row>
    <row r="528" spans="1:21">
      <c r="A528" s="1">
        <v>41297</v>
      </c>
      <c r="B528">
        <v>11194700</v>
      </c>
      <c r="C528">
        <v>11715586</v>
      </c>
      <c r="D528">
        <v>11143539</v>
      </c>
      <c r="E528">
        <v>10806752</v>
      </c>
      <c r="F528">
        <v>10248263</v>
      </c>
      <c r="G528">
        <v>10580626</v>
      </c>
      <c r="H528">
        <v>10370266</v>
      </c>
      <c r="I528">
        <v>10740437</v>
      </c>
      <c r="K528">
        <f t="shared" si="66"/>
        <v>-4.7903803011667412E-3</v>
      </c>
      <c r="L528">
        <f t="shared" si="67"/>
        <v>-4.8246812200485323E-3</v>
      </c>
      <c r="M528">
        <f t="shared" si="68"/>
        <v>-7.7903722727312719E-4</v>
      </c>
      <c r="N528">
        <f t="shared" si="69"/>
        <v>-6.8086940077849434E-4</v>
      </c>
      <c r="O528">
        <f t="shared" si="70"/>
        <v>-2.5968388218622351E-4</v>
      </c>
      <c r="P528">
        <f t="shared" si="71"/>
        <v>-2.588968386806334E-4</v>
      </c>
      <c r="Q528">
        <f t="shared" si="72"/>
        <v>1.1592174568497704E-4</v>
      </c>
      <c r="R528">
        <f t="shared" si="73"/>
        <v>5.3518070197067225E-4</v>
      </c>
      <c r="T528">
        <f t="shared" si="74"/>
        <v>108.78387724074021</v>
      </c>
      <c r="U528" s="35">
        <f>T528/MAX($T$17:T528)-1</f>
        <v>-1.0505972181699463E-2</v>
      </c>
    </row>
    <row r="529" spans="1:21">
      <c r="A529" s="1">
        <v>41298</v>
      </c>
      <c r="B529">
        <v>11259070</v>
      </c>
      <c r="C529">
        <v>11783435</v>
      </c>
      <c r="D529">
        <v>11111429</v>
      </c>
      <c r="E529">
        <v>10754403</v>
      </c>
      <c r="F529">
        <v>10198822</v>
      </c>
      <c r="G529">
        <v>10529643</v>
      </c>
      <c r="H529">
        <v>10335658</v>
      </c>
      <c r="I529">
        <v>10703793</v>
      </c>
      <c r="K529">
        <f t="shared" si="66"/>
        <v>5.7500424307932452E-3</v>
      </c>
      <c r="L529">
        <f t="shared" si="67"/>
        <v>5.7913449655868643E-3</v>
      </c>
      <c r="M529">
        <f t="shared" si="68"/>
        <v>-2.8814903416231052E-3</v>
      </c>
      <c r="N529">
        <f t="shared" si="69"/>
        <v>-4.8441011693429736E-3</v>
      </c>
      <c r="O529">
        <f t="shared" si="70"/>
        <v>-4.8243297425134557E-3</v>
      </c>
      <c r="P529">
        <f t="shared" si="71"/>
        <v>-4.8185239701318272E-3</v>
      </c>
      <c r="Q529">
        <f t="shared" si="72"/>
        <v>-3.3372335868723235E-3</v>
      </c>
      <c r="R529">
        <f t="shared" si="73"/>
        <v>-3.4117792413846937E-3</v>
      </c>
      <c r="T529">
        <f t="shared" si="74"/>
        <v>108.61286802494553</v>
      </c>
      <c r="U529" s="35">
        <f>T529/MAX($T$17:T529)-1</f>
        <v>-1.2061465532577698E-2</v>
      </c>
    </row>
    <row r="530" spans="1:21">
      <c r="A530" s="1">
        <v>41299</v>
      </c>
      <c r="B530">
        <v>11227830</v>
      </c>
      <c r="C530">
        <v>11768823</v>
      </c>
      <c r="D530">
        <v>11144221</v>
      </c>
      <c r="E530">
        <v>10745662</v>
      </c>
      <c r="F530">
        <v>10190633</v>
      </c>
      <c r="G530">
        <v>10521213</v>
      </c>
      <c r="H530">
        <v>10330560</v>
      </c>
      <c r="I530">
        <v>10728063</v>
      </c>
      <c r="K530">
        <f t="shared" ref="K530:K593" si="75">B530/B529-1</f>
        <v>-2.7746519028658545E-3</v>
      </c>
      <c r="L530">
        <f t="shared" ref="L530:L593" si="76">C530/C529-1</f>
        <v>-1.2400458779634471E-3</v>
      </c>
      <c r="M530">
        <f t="shared" ref="M530:M593" si="77">D530/D529-1</f>
        <v>2.9511955662948619E-3</v>
      </c>
      <c r="N530">
        <f t="shared" ref="N530:N593" si="78">E530/E529-1</f>
        <v>-8.1278337811963031E-4</v>
      </c>
      <c r="O530">
        <f t="shared" ref="O530:O593" si="79">F530/F529-1</f>
        <v>-8.029358684757959E-4</v>
      </c>
      <c r="P530">
        <f t="shared" ref="P530:P593" si="80">G530/G529-1</f>
        <v>-8.0059694331513498E-4</v>
      </c>
      <c r="Q530">
        <f t="shared" ref="Q530:Q593" si="81">H530/H529-1</f>
        <v>-4.9324387474891651E-4</v>
      </c>
      <c r="R530">
        <f t="shared" ref="R530:R593" si="82">I530/I529-1</f>
        <v>2.2674205302737338E-3</v>
      </c>
      <c r="T530">
        <f t="shared" si="74"/>
        <v>108.58971119467387</v>
      </c>
      <c r="U530" s="35">
        <f>T530/MAX($T$17:T530)-1</f>
        <v>-1.2272099183797014E-2</v>
      </c>
    </row>
    <row r="531" spans="1:21">
      <c r="A531" s="1">
        <v>41302</v>
      </c>
      <c r="B531">
        <v>11230352</v>
      </c>
      <c r="C531">
        <v>11771482</v>
      </c>
      <c r="D531">
        <v>11146090</v>
      </c>
      <c r="E531">
        <v>10748048</v>
      </c>
      <c r="F531">
        <v>10192951</v>
      </c>
      <c r="G531">
        <v>10523599</v>
      </c>
      <c r="H531">
        <v>10330944</v>
      </c>
      <c r="I531">
        <v>10712293</v>
      </c>
      <c r="K531">
        <f t="shared" si="75"/>
        <v>2.2462042977133834E-4</v>
      </c>
      <c r="L531">
        <f t="shared" si="76"/>
        <v>2.2593593259068179E-4</v>
      </c>
      <c r="M531">
        <f t="shared" si="77"/>
        <v>1.6771024192707706E-4</v>
      </c>
      <c r="N531">
        <f t="shared" si="78"/>
        <v>2.2204309050488646E-4</v>
      </c>
      <c r="O531">
        <f t="shared" si="79"/>
        <v>2.2746378954074942E-4</v>
      </c>
      <c r="P531">
        <f t="shared" si="80"/>
        <v>2.2677993497510762E-4</v>
      </c>
      <c r="Q531">
        <f t="shared" si="81"/>
        <v>3.7171266610958043E-5</v>
      </c>
      <c r="R531">
        <f t="shared" si="82"/>
        <v>-1.4699764533447901E-3</v>
      </c>
      <c r="T531">
        <f t="shared" ref="T531:T594" si="83">T530*(1+(AVERAGE(K531:R531)))</f>
        <v>108.58783460473677</v>
      </c>
      <c r="U531" s="35">
        <f>T531/MAX($T$17:T531)-1</f>
        <v>-1.228916857479978E-2</v>
      </c>
    </row>
    <row r="532" spans="1:21">
      <c r="A532" s="1">
        <v>41303</v>
      </c>
      <c r="B532">
        <v>11228671</v>
      </c>
      <c r="C532">
        <v>11763604</v>
      </c>
      <c r="D532">
        <v>11140258</v>
      </c>
      <c r="E532">
        <v>10734579</v>
      </c>
      <c r="F532">
        <v>10215371</v>
      </c>
      <c r="G532">
        <v>10551350</v>
      </c>
      <c r="H532">
        <v>10357302</v>
      </c>
      <c r="I532">
        <v>10739161</v>
      </c>
      <c r="K532">
        <f t="shared" si="75"/>
        <v>-1.4968364304168702E-4</v>
      </c>
      <c r="L532">
        <f t="shared" si="76"/>
        <v>-6.6924453522509975E-4</v>
      </c>
      <c r="M532">
        <f t="shared" si="77"/>
        <v>-5.2323281078836548E-4</v>
      </c>
      <c r="N532">
        <f t="shared" si="78"/>
        <v>-1.2531577826969675E-3</v>
      </c>
      <c r="O532">
        <f t="shared" si="79"/>
        <v>2.1995592836656641E-3</v>
      </c>
      <c r="P532">
        <f t="shared" si="80"/>
        <v>2.6370256031229555E-3</v>
      </c>
      <c r="Q532">
        <f t="shared" si="81"/>
        <v>2.551364134778078E-3</v>
      </c>
      <c r="R532">
        <f t="shared" si="82"/>
        <v>2.5081464818037524E-3</v>
      </c>
      <c r="T532">
        <f t="shared" si="83"/>
        <v>108.68693154676416</v>
      </c>
      <c r="U532" s="35">
        <f>T532/MAX($T$17:T532)-1</f>
        <v>-1.1387786542845224E-2</v>
      </c>
    </row>
    <row r="533" spans="1:21">
      <c r="A533" s="1">
        <v>41304</v>
      </c>
      <c r="B533">
        <v>11228671</v>
      </c>
      <c r="C533">
        <v>11763604</v>
      </c>
      <c r="D533">
        <v>11140258</v>
      </c>
      <c r="E533">
        <v>10734579</v>
      </c>
      <c r="F533">
        <v>10213826</v>
      </c>
      <c r="G533">
        <v>10549760</v>
      </c>
      <c r="H533">
        <v>10355756</v>
      </c>
      <c r="I533">
        <v>10741282</v>
      </c>
      <c r="K533">
        <f t="shared" si="75"/>
        <v>0</v>
      </c>
      <c r="L533">
        <f t="shared" si="76"/>
        <v>0</v>
      </c>
      <c r="M533">
        <f t="shared" si="77"/>
        <v>0</v>
      </c>
      <c r="N533">
        <f t="shared" si="78"/>
        <v>0</v>
      </c>
      <c r="O533">
        <f t="shared" si="79"/>
        <v>-1.5124267146049419E-4</v>
      </c>
      <c r="P533">
        <f t="shared" si="80"/>
        <v>-1.5069161766034789E-4</v>
      </c>
      <c r="Q533">
        <f t="shared" si="81"/>
        <v>-1.4926667195758192E-4</v>
      </c>
      <c r="R533">
        <f t="shared" si="82"/>
        <v>1.975014621720117E-4</v>
      </c>
      <c r="T533">
        <f t="shared" si="83"/>
        <v>108.68348481925527</v>
      </c>
      <c r="U533" s="35">
        <f>T533/MAX($T$17:T533)-1</f>
        <v>-1.1419137845741112E-2</v>
      </c>
    </row>
    <row r="534" spans="1:21">
      <c r="A534" s="1">
        <v>41305</v>
      </c>
      <c r="B534">
        <v>11228671</v>
      </c>
      <c r="C534">
        <v>11763604</v>
      </c>
      <c r="D534">
        <v>11140258</v>
      </c>
      <c r="E534">
        <v>10734579</v>
      </c>
      <c r="F534">
        <v>10213826</v>
      </c>
      <c r="G534">
        <v>10549760</v>
      </c>
      <c r="H534">
        <v>10355756</v>
      </c>
      <c r="I534">
        <v>10741282</v>
      </c>
      <c r="K534">
        <f t="shared" si="75"/>
        <v>0</v>
      </c>
      <c r="L534">
        <f t="shared" si="76"/>
        <v>0</v>
      </c>
      <c r="M534">
        <f t="shared" si="77"/>
        <v>0</v>
      </c>
      <c r="N534">
        <f t="shared" si="78"/>
        <v>0</v>
      </c>
      <c r="O534">
        <f t="shared" si="79"/>
        <v>0</v>
      </c>
      <c r="P534">
        <f t="shared" si="80"/>
        <v>0</v>
      </c>
      <c r="Q534">
        <f t="shared" si="81"/>
        <v>0</v>
      </c>
      <c r="R534">
        <f t="shared" si="82"/>
        <v>0</v>
      </c>
      <c r="T534">
        <f t="shared" si="83"/>
        <v>108.68348481925527</v>
      </c>
      <c r="U534" s="35">
        <f>T534/MAX($T$17:T534)-1</f>
        <v>-1.1419137845741112E-2</v>
      </c>
    </row>
    <row r="535" spans="1:21">
      <c r="A535" s="1">
        <v>41306</v>
      </c>
      <c r="B535">
        <v>11245882</v>
      </c>
      <c r="C535">
        <v>11781746</v>
      </c>
      <c r="D535">
        <v>11157470</v>
      </c>
      <c r="E535">
        <v>10751325</v>
      </c>
      <c r="F535">
        <v>10229642</v>
      </c>
      <c r="G535">
        <v>10566041</v>
      </c>
      <c r="H535">
        <v>10371572</v>
      </c>
      <c r="I535">
        <v>10758028</v>
      </c>
      <c r="K535">
        <f t="shared" si="75"/>
        <v>1.5327726673974862E-3</v>
      </c>
      <c r="L535">
        <f t="shared" si="76"/>
        <v>1.5422144438048679E-3</v>
      </c>
      <c r="M535">
        <f t="shared" si="77"/>
        <v>1.5450270541310651E-3</v>
      </c>
      <c r="N535">
        <f t="shared" si="78"/>
        <v>1.5600052875850423E-3</v>
      </c>
      <c r="O535">
        <f t="shared" si="79"/>
        <v>1.5484892732655631E-3</v>
      </c>
      <c r="P535">
        <f t="shared" si="80"/>
        <v>1.5432578561029864E-3</v>
      </c>
      <c r="Q535">
        <f t="shared" si="81"/>
        <v>1.5272665752263936E-3</v>
      </c>
      <c r="R535">
        <f t="shared" si="82"/>
        <v>1.5590317803777509E-3</v>
      </c>
      <c r="T535">
        <f t="shared" si="83"/>
        <v>108.85137451463935</v>
      </c>
      <c r="U535" s="35">
        <f>T535/MAX($T$17:T535)-1</f>
        <v>-9.8920195343837891E-3</v>
      </c>
    </row>
    <row r="536" spans="1:21">
      <c r="A536" s="1">
        <v>41309</v>
      </c>
      <c r="B536">
        <v>11293996</v>
      </c>
      <c r="C536">
        <v>11832460</v>
      </c>
      <c r="D536">
        <v>11138758</v>
      </c>
      <c r="E536">
        <v>10750071</v>
      </c>
      <c r="F536">
        <v>10232598</v>
      </c>
      <c r="G536">
        <v>10569325</v>
      </c>
      <c r="H536">
        <v>10376416</v>
      </c>
      <c r="I536">
        <v>10763157</v>
      </c>
      <c r="K536">
        <f t="shared" si="75"/>
        <v>4.278366072131945E-3</v>
      </c>
      <c r="L536">
        <f t="shared" si="76"/>
        <v>4.3044553837776611E-3</v>
      </c>
      <c r="M536">
        <f t="shared" si="77"/>
        <v>-1.6770827078181894E-3</v>
      </c>
      <c r="N536">
        <f t="shared" si="78"/>
        <v>-1.166367866286544E-4</v>
      </c>
      <c r="O536">
        <f t="shared" si="79"/>
        <v>2.8896416902957078E-4</v>
      </c>
      <c r="P536">
        <f t="shared" si="80"/>
        <v>3.1080704684005589E-4</v>
      </c>
      <c r="Q536">
        <f t="shared" si="81"/>
        <v>4.6704588272628023E-4</v>
      </c>
      <c r="R536">
        <f t="shared" si="82"/>
        <v>4.7676023895837361E-4</v>
      </c>
      <c r="T536">
        <f t="shared" si="83"/>
        <v>108.9647524640253</v>
      </c>
      <c r="U536" s="35">
        <f>T536/MAX($T$17:T536)-1</f>
        <v>-8.8607380003067338E-3</v>
      </c>
    </row>
    <row r="537" spans="1:21">
      <c r="A537" s="1">
        <v>41310</v>
      </c>
      <c r="B537">
        <v>11312494</v>
      </c>
      <c r="C537">
        <v>11851958</v>
      </c>
      <c r="D537">
        <v>11157256</v>
      </c>
      <c r="E537">
        <v>10768069</v>
      </c>
      <c r="F537">
        <v>10249596</v>
      </c>
      <c r="G537">
        <v>10586823</v>
      </c>
      <c r="H537">
        <v>10393414</v>
      </c>
      <c r="I537">
        <v>10781155</v>
      </c>
      <c r="K537">
        <f t="shared" si="75"/>
        <v>1.6378613911320894E-3</v>
      </c>
      <c r="L537">
        <f t="shared" si="76"/>
        <v>1.6478399250874354E-3</v>
      </c>
      <c r="M537">
        <f t="shared" si="77"/>
        <v>1.6606878432945393E-3</v>
      </c>
      <c r="N537">
        <f t="shared" si="78"/>
        <v>1.6742215004905692E-3</v>
      </c>
      <c r="O537">
        <f t="shared" si="79"/>
        <v>1.6611617108381882E-3</v>
      </c>
      <c r="P537">
        <f t="shared" si="80"/>
        <v>1.6555456474278696E-3</v>
      </c>
      <c r="Q537">
        <f t="shared" si="81"/>
        <v>1.6381378695689008E-3</v>
      </c>
      <c r="R537">
        <f t="shared" si="82"/>
        <v>1.6721859580790532E-3</v>
      </c>
      <c r="T537">
        <f t="shared" si="83"/>
        <v>109.14519321583437</v>
      </c>
      <c r="U537" s="35">
        <f>T537/MAX($T$17:T537)-1</f>
        <v>-7.2194557550067096E-3</v>
      </c>
    </row>
    <row r="538" spans="1:21">
      <c r="A538" s="1">
        <v>41311</v>
      </c>
      <c r="B538">
        <v>11322678</v>
      </c>
      <c r="C538">
        <v>11862692</v>
      </c>
      <c r="D538">
        <v>11126443</v>
      </c>
      <c r="E538">
        <v>10746832</v>
      </c>
      <c r="F538">
        <v>10232238</v>
      </c>
      <c r="G538">
        <v>10571252</v>
      </c>
      <c r="H538">
        <v>10380421</v>
      </c>
      <c r="I538">
        <v>10768775</v>
      </c>
      <c r="K538">
        <f t="shared" si="75"/>
        <v>9.0024357139983913E-4</v>
      </c>
      <c r="L538">
        <f t="shared" si="76"/>
        <v>9.0567313856504406E-4</v>
      </c>
      <c r="M538">
        <f t="shared" si="77"/>
        <v>-2.761700547159629E-3</v>
      </c>
      <c r="N538">
        <f t="shared" si="78"/>
        <v>-1.972219903122796E-3</v>
      </c>
      <c r="O538">
        <f t="shared" si="79"/>
        <v>-1.6935301645060186E-3</v>
      </c>
      <c r="P538">
        <f t="shared" si="80"/>
        <v>-1.4707906234003865E-3</v>
      </c>
      <c r="Q538">
        <f t="shared" si="81"/>
        <v>-1.2501185847114682E-3</v>
      </c>
      <c r="R538">
        <f t="shared" si="82"/>
        <v>-1.1482999734258037E-3</v>
      </c>
      <c r="T538">
        <f t="shared" si="83"/>
        <v>109.029352741496</v>
      </c>
      <c r="U538" s="35">
        <f>T538/MAX($T$17:T538)-1</f>
        <v>-8.2731363227971366E-3</v>
      </c>
    </row>
    <row r="539" spans="1:21">
      <c r="A539" s="1">
        <v>41312</v>
      </c>
      <c r="B539">
        <v>11329591</v>
      </c>
      <c r="C539">
        <v>11815719</v>
      </c>
      <c r="D539">
        <v>11146594</v>
      </c>
      <c r="E539">
        <v>10727352</v>
      </c>
      <c r="F539">
        <v>10212466</v>
      </c>
      <c r="G539">
        <v>10550899</v>
      </c>
      <c r="H539">
        <v>10362012</v>
      </c>
      <c r="I539">
        <v>10750204</v>
      </c>
      <c r="K539">
        <f t="shared" si="75"/>
        <v>6.1054460790987974E-4</v>
      </c>
      <c r="L539">
        <f t="shared" si="76"/>
        <v>-3.9597251618772589E-3</v>
      </c>
      <c r="M539">
        <f t="shared" si="77"/>
        <v>1.8110909299584588E-3</v>
      </c>
      <c r="N539">
        <f t="shared" si="78"/>
        <v>-1.8126272002763066E-3</v>
      </c>
      <c r="O539">
        <f t="shared" si="79"/>
        <v>-1.9323240917578088E-3</v>
      </c>
      <c r="P539">
        <f t="shared" si="80"/>
        <v>-1.9253159417635946E-3</v>
      </c>
      <c r="Q539">
        <f t="shared" si="81"/>
        <v>-1.7734348154087032E-3</v>
      </c>
      <c r="R539">
        <f t="shared" si="82"/>
        <v>-1.7245229842762777E-3</v>
      </c>
      <c r="T539">
        <f t="shared" si="83"/>
        <v>108.88343992182686</v>
      </c>
      <c r="U539" s="35">
        <f>T539/MAX($T$17:T539)-1</f>
        <v>-9.6003538048989867E-3</v>
      </c>
    </row>
    <row r="540" spans="1:21">
      <c r="A540" s="1">
        <v>41313</v>
      </c>
      <c r="B540">
        <v>11360982</v>
      </c>
      <c r="C540">
        <v>11846386</v>
      </c>
      <c r="D540">
        <v>11177985</v>
      </c>
      <c r="E540">
        <v>10754952</v>
      </c>
      <c r="F540">
        <v>10238533</v>
      </c>
      <c r="G540">
        <v>10578499</v>
      </c>
      <c r="H540">
        <v>10388846</v>
      </c>
      <c r="I540">
        <v>10777804</v>
      </c>
      <c r="K540">
        <f t="shared" si="75"/>
        <v>2.7707090220643327E-3</v>
      </c>
      <c r="L540">
        <f t="shared" si="76"/>
        <v>2.5954408699122578E-3</v>
      </c>
      <c r="M540">
        <f t="shared" si="77"/>
        <v>2.8161965888413576E-3</v>
      </c>
      <c r="N540">
        <f t="shared" si="78"/>
        <v>2.5728623429155384E-3</v>
      </c>
      <c r="O540">
        <f t="shared" si="79"/>
        <v>2.552468718133305E-3</v>
      </c>
      <c r="P540">
        <f t="shared" si="80"/>
        <v>2.6158908354634303E-3</v>
      </c>
      <c r="Q540">
        <f t="shared" si="81"/>
        <v>2.5896515078345228E-3</v>
      </c>
      <c r="R540">
        <f t="shared" si="82"/>
        <v>2.5673931397023342E-3</v>
      </c>
      <c r="T540">
        <f t="shared" si="83"/>
        <v>109.17035612955293</v>
      </c>
      <c r="U540" s="35">
        <f>T540/MAX($T$17:T540)-1</f>
        <v>-6.9905748447233185E-3</v>
      </c>
    </row>
    <row r="541" spans="1:21">
      <c r="A541" s="1">
        <v>41316</v>
      </c>
      <c r="B541">
        <v>11365653</v>
      </c>
      <c r="C541">
        <v>11848810</v>
      </c>
      <c r="D541">
        <v>11182656</v>
      </c>
      <c r="E541">
        <v>10737439</v>
      </c>
      <c r="F541">
        <v>10221749</v>
      </c>
      <c r="G541">
        <v>10571159</v>
      </c>
      <c r="H541">
        <v>10382411</v>
      </c>
      <c r="I541">
        <v>10765420</v>
      </c>
      <c r="K541">
        <f t="shared" si="75"/>
        <v>4.1114403666875354E-4</v>
      </c>
      <c r="L541">
        <f t="shared" si="76"/>
        <v>2.0461936661519964E-4</v>
      </c>
      <c r="M541">
        <f t="shared" si="77"/>
        <v>4.1787495689060705E-4</v>
      </c>
      <c r="N541">
        <f t="shared" si="78"/>
        <v>-1.628366170299933E-3</v>
      </c>
      <c r="O541">
        <f t="shared" si="79"/>
        <v>-1.6392973485557238E-3</v>
      </c>
      <c r="P541">
        <f t="shared" si="80"/>
        <v>-6.9386025370898885E-4</v>
      </c>
      <c r="Q541">
        <f t="shared" si="81"/>
        <v>-6.1941432186018996E-4</v>
      </c>
      <c r="R541">
        <f t="shared" si="82"/>
        <v>-1.1490281322614759E-3</v>
      </c>
      <c r="T541">
        <f t="shared" si="83"/>
        <v>109.1062686563419</v>
      </c>
      <c r="U541" s="35">
        <f>T541/MAX($T$17:T541)-1</f>
        <v>-7.5735120741065032E-3</v>
      </c>
    </row>
    <row r="542" spans="1:21">
      <c r="A542" s="1">
        <v>41317</v>
      </c>
      <c r="B542">
        <v>11360172</v>
      </c>
      <c r="C542">
        <v>11846560</v>
      </c>
      <c r="D542">
        <v>11194632</v>
      </c>
      <c r="E542">
        <v>10712206</v>
      </c>
      <c r="F542">
        <v>10197039</v>
      </c>
      <c r="G542">
        <v>10559236</v>
      </c>
      <c r="H542">
        <v>10390327</v>
      </c>
      <c r="I542">
        <v>10773562</v>
      </c>
      <c r="K542">
        <f t="shared" si="75"/>
        <v>-4.82242419331258E-4</v>
      </c>
      <c r="L542">
        <f t="shared" si="76"/>
        <v>-1.8989248709366802E-4</v>
      </c>
      <c r="M542">
        <f t="shared" si="77"/>
        <v>1.070944147794517E-3</v>
      </c>
      <c r="N542">
        <f t="shared" si="78"/>
        <v>-2.3500017089735925E-3</v>
      </c>
      <c r="O542">
        <f t="shared" si="79"/>
        <v>-2.4173945182962564E-3</v>
      </c>
      <c r="P542">
        <f t="shared" si="80"/>
        <v>-1.127880112294255E-3</v>
      </c>
      <c r="Q542">
        <f t="shared" si="81"/>
        <v>7.6244332843300455E-4</v>
      </c>
      <c r="R542">
        <f t="shared" si="82"/>
        <v>7.5631048300950354E-4</v>
      </c>
      <c r="T542">
        <f t="shared" si="83"/>
        <v>109.0520194745291</v>
      </c>
      <c r="U542" s="35">
        <f>T542/MAX($T$17:T542)-1</f>
        <v>-8.0669605775001152E-3</v>
      </c>
    </row>
    <row r="543" spans="1:21">
      <c r="A543" s="1">
        <v>41318</v>
      </c>
      <c r="B543">
        <v>11363722</v>
      </c>
      <c r="C543">
        <v>11850297</v>
      </c>
      <c r="D543">
        <v>11191466</v>
      </c>
      <c r="E543">
        <v>10716024</v>
      </c>
      <c r="F543">
        <v>10200645</v>
      </c>
      <c r="G543">
        <v>10563053</v>
      </c>
      <c r="H543">
        <v>10402877</v>
      </c>
      <c r="I543">
        <v>10786470</v>
      </c>
      <c r="K543">
        <f t="shared" si="75"/>
        <v>3.124952685575888E-4</v>
      </c>
      <c r="L543">
        <f t="shared" si="76"/>
        <v>3.1545022352474916E-4</v>
      </c>
      <c r="M543">
        <f t="shared" si="77"/>
        <v>-2.8281412019615093E-4</v>
      </c>
      <c r="N543">
        <f t="shared" si="78"/>
        <v>3.564158493591929E-4</v>
      </c>
      <c r="O543">
        <f t="shared" si="79"/>
        <v>3.5363206907423894E-4</v>
      </c>
      <c r="P543">
        <f t="shared" si="80"/>
        <v>3.614844861881128E-4</v>
      </c>
      <c r="Q543">
        <f t="shared" si="81"/>
        <v>1.2078541897670991E-3</v>
      </c>
      <c r="R543">
        <f t="shared" si="82"/>
        <v>1.1981181340023905E-3</v>
      </c>
      <c r="T543">
        <f t="shared" si="83"/>
        <v>109.10412774783555</v>
      </c>
      <c r="U543" s="35">
        <f>T543/MAX($T$17:T543)-1</f>
        <v>-7.5929856968056653E-3</v>
      </c>
    </row>
    <row r="544" spans="1:21">
      <c r="A544" s="1">
        <v>41319</v>
      </c>
      <c r="B544">
        <v>11393904</v>
      </c>
      <c r="C544">
        <v>11891265</v>
      </c>
      <c r="D544">
        <v>11232304</v>
      </c>
      <c r="E544">
        <v>10754713</v>
      </c>
      <c r="F544">
        <v>10237185</v>
      </c>
      <c r="G544">
        <v>10601743</v>
      </c>
      <c r="H544">
        <v>10440491</v>
      </c>
      <c r="I544">
        <v>10825159</v>
      </c>
      <c r="K544">
        <f t="shared" si="75"/>
        <v>2.6559959844143499E-3</v>
      </c>
      <c r="L544">
        <f t="shared" si="76"/>
        <v>3.457128542854182E-3</v>
      </c>
      <c r="M544">
        <f t="shared" si="77"/>
        <v>3.6490304308658406E-3</v>
      </c>
      <c r="N544">
        <f t="shared" si="78"/>
        <v>3.6103875840516331E-3</v>
      </c>
      <c r="O544">
        <f t="shared" si="79"/>
        <v>3.5821264243585116E-3</v>
      </c>
      <c r="P544">
        <f t="shared" si="80"/>
        <v>3.6627668156166138E-3</v>
      </c>
      <c r="Q544">
        <f t="shared" si="81"/>
        <v>3.6157305330053457E-3</v>
      </c>
      <c r="R544">
        <f t="shared" si="82"/>
        <v>3.5868082885317509E-3</v>
      </c>
      <c r="T544">
        <f t="shared" si="83"/>
        <v>109.48353700572348</v>
      </c>
      <c r="U544" s="35">
        <f>T544/MAX($T$17:T544)-1</f>
        <v>-4.1418934549998232E-3</v>
      </c>
    </row>
    <row r="545" spans="1:21">
      <c r="A545" s="1">
        <v>41320</v>
      </c>
      <c r="B545">
        <v>11411846</v>
      </c>
      <c r="C545">
        <v>11910152</v>
      </c>
      <c r="D545">
        <v>11250247</v>
      </c>
      <c r="E545">
        <v>10731167</v>
      </c>
      <c r="F545">
        <v>10226659</v>
      </c>
      <c r="G545">
        <v>10590970</v>
      </c>
      <c r="H545">
        <v>10429666</v>
      </c>
      <c r="I545">
        <v>10836298</v>
      </c>
      <c r="K545">
        <f t="shared" si="75"/>
        <v>1.5747017001372932E-3</v>
      </c>
      <c r="L545">
        <f t="shared" si="76"/>
        <v>1.5883087291386211E-3</v>
      </c>
      <c r="M545">
        <f t="shared" si="77"/>
        <v>1.5974460805192603E-3</v>
      </c>
      <c r="N545">
        <f t="shared" si="78"/>
        <v>-2.1893657227300967E-3</v>
      </c>
      <c r="O545">
        <f t="shared" si="79"/>
        <v>-1.02821234548367E-3</v>
      </c>
      <c r="P545">
        <f t="shared" si="80"/>
        <v>-1.016153664543662E-3</v>
      </c>
      <c r="Q545">
        <f t="shared" si="81"/>
        <v>-1.036828631910125E-3</v>
      </c>
      <c r="R545">
        <f t="shared" si="82"/>
        <v>1.0289918143464583E-3</v>
      </c>
      <c r="T545">
        <f t="shared" si="83"/>
        <v>109.49063821686259</v>
      </c>
      <c r="U545" s="35">
        <f>T545/MAX($T$17:T545)-1</f>
        <v>-4.0773011073960141E-3</v>
      </c>
    </row>
    <row r="546" spans="1:21">
      <c r="A546" s="1">
        <v>41323</v>
      </c>
      <c r="B546">
        <v>11378879</v>
      </c>
      <c r="C546">
        <v>11892781</v>
      </c>
      <c r="D546">
        <v>11242966</v>
      </c>
      <c r="E546">
        <v>10754619</v>
      </c>
      <c r="F546">
        <v>10249459</v>
      </c>
      <c r="G546">
        <v>10614423</v>
      </c>
      <c r="H546">
        <v>10453118</v>
      </c>
      <c r="I546">
        <v>10852158</v>
      </c>
      <c r="K546">
        <f t="shared" si="75"/>
        <v>-2.888840245478197E-3</v>
      </c>
      <c r="L546">
        <f t="shared" si="76"/>
        <v>-1.4585036362256831E-3</v>
      </c>
      <c r="M546">
        <f t="shared" si="77"/>
        <v>-6.4718579067646331E-4</v>
      </c>
      <c r="N546">
        <f t="shared" si="78"/>
        <v>2.1854100304281587E-3</v>
      </c>
      <c r="O546">
        <f t="shared" si="79"/>
        <v>2.2294671211779971E-3</v>
      </c>
      <c r="P546">
        <f t="shared" si="80"/>
        <v>2.2144336165619283E-3</v>
      </c>
      <c r="Q546">
        <f t="shared" si="81"/>
        <v>2.2485859086953663E-3</v>
      </c>
      <c r="R546">
        <f t="shared" si="82"/>
        <v>1.4635994691176712E-3</v>
      </c>
      <c r="T546">
        <f t="shared" si="83"/>
        <v>109.56381856332743</v>
      </c>
      <c r="U546" s="35">
        <f>T546/MAX($T$17:T546)-1</f>
        <v>-3.411655447236428E-3</v>
      </c>
    </row>
    <row r="547" spans="1:21">
      <c r="A547" s="1">
        <v>41324</v>
      </c>
      <c r="B547">
        <v>11423489</v>
      </c>
      <c r="C547">
        <v>11938534</v>
      </c>
      <c r="D547">
        <v>11245133</v>
      </c>
      <c r="E547">
        <v>10769999</v>
      </c>
      <c r="F547">
        <v>10273058</v>
      </c>
      <c r="G547">
        <v>10636899</v>
      </c>
      <c r="H547">
        <v>10480023</v>
      </c>
      <c r="I547">
        <v>10883870</v>
      </c>
      <c r="K547">
        <f t="shared" si="75"/>
        <v>3.9204213350014783E-3</v>
      </c>
      <c r="L547">
        <f t="shared" si="76"/>
        <v>3.8471237299333438E-3</v>
      </c>
      <c r="M547">
        <f t="shared" si="77"/>
        <v>1.9274273354552562E-4</v>
      </c>
      <c r="N547">
        <f t="shared" si="78"/>
        <v>1.4300832042493106E-3</v>
      </c>
      <c r="O547">
        <f t="shared" si="79"/>
        <v>2.3024629885344261E-3</v>
      </c>
      <c r="P547">
        <f t="shared" si="80"/>
        <v>2.1174961653591673E-3</v>
      </c>
      <c r="Q547">
        <f t="shared" si="81"/>
        <v>2.5738731735354126E-3</v>
      </c>
      <c r="R547">
        <f t="shared" si="82"/>
        <v>2.9221837721125077E-3</v>
      </c>
      <c r="T547">
        <f t="shared" si="83"/>
        <v>109.82822875002574</v>
      </c>
      <c r="U547" s="35">
        <f>T547/MAX($T$17:T547)-1</f>
        <v>-1.0065904020430949E-3</v>
      </c>
    </row>
    <row r="548" spans="1:21">
      <c r="A548" s="1">
        <v>41325</v>
      </c>
      <c r="B548">
        <v>11430973</v>
      </c>
      <c r="C548">
        <v>11946210</v>
      </c>
      <c r="D548">
        <v>11252425</v>
      </c>
      <c r="E548">
        <v>10776907</v>
      </c>
      <c r="F548">
        <v>10279775</v>
      </c>
      <c r="G548">
        <v>10643808</v>
      </c>
      <c r="H548">
        <v>10481967</v>
      </c>
      <c r="I548">
        <v>10885926</v>
      </c>
      <c r="K548">
        <f t="shared" si="75"/>
        <v>6.5514134954747227E-4</v>
      </c>
      <c r="L548">
        <f t="shared" si="76"/>
        <v>6.4296001502373024E-4</v>
      </c>
      <c r="M548">
        <f t="shared" si="77"/>
        <v>6.484583152550627E-4</v>
      </c>
      <c r="N548">
        <f t="shared" si="78"/>
        <v>6.4141138731765857E-4</v>
      </c>
      <c r="O548">
        <f t="shared" si="79"/>
        <v>6.5384620626107726E-4</v>
      </c>
      <c r="P548">
        <f t="shared" si="80"/>
        <v>6.4953140948320609E-4</v>
      </c>
      <c r="Q548">
        <f t="shared" si="81"/>
        <v>1.8549577610649237E-4</v>
      </c>
      <c r="R548">
        <f t="shared" si="82"/>
        <v>1.8890339557531277E-4</v>
      </c>
      <c r="T548">
        <f t="shared" si="83"/>
        <v>109.88679119142094</v>
      </c>
      <c r="U548" s="35">
        <f>T548/MAX($T$17:T548)-1</f>
        <v>-4.7390865282792571E-4</v>
      </c>
    </row>
    <row r="549" spans="1:21">
      <c r="A549" s="1">
        <v>41326</v>
      </c>
      <c r="B549">
        <v>11413676</v>
      </c>
      <c r="C549">
        <v>11958854</v>
      </c>
      <c r="D549">
        <v>11264437</v>
      </c>
      <c r="E549">
        <v>10788287</v>
      </c>
      <c r="F549">
        <v>10290838</v>
      </c>
      <c r="G549">
        <v>10655187</v>
      </c>
      <c r="H549">
        <v>10520780</v>
      </c>
      <c r="I549">
        <v>10926957</v>
      </c>
      <c r="K549">
        <f t="shared" si="75"/>
        <v>-1.5131695263386202E-3</v>
      </c>
      <c r="L549">
        <f t="shared" si="76"/>
        <v>1.0584109939471009E-3</v>
      </c>
      <c r="M549">
        <f t="shared" si="77"/>
        <v>1.0675032270821561E-3</v>
      </c>
      <c r="N549">
        <f t="shared" si="78"/>
        <v>1.0559616038257058E-3</v>
      </c>
      <c r="O549">
        <f t="shared" si="79"/>
        <v>1.0761908699363776E-3</v>
      </c>
      <c r="P549">
        <f t="shared" si="80"/>
        <v>1.0690722718786905E-3</v>
      </c>
      <c r="Q549">
        <f t="shared" si="81"/>
        <v>3.7028355460382301E-3</v>
      </c>
      <c r="R549">
        <f t="shared" si="82"/>
        <v>3.7691786624307611E-3</v>
      </c>
      <c r="T549">
        <f t="shared" si="83"/>
        <v>110.04181375749663</v>
      </c>
      <c r="U549" s="35">
        <f>T549/MAX($T$17:T549)-1</f>
        <v>0</v>
      </c>
    </row>
    <row r="550" spans="1:21">
      <c r="A550" s="1">
        <v>41327</v>
      </c>
      <c r="B550">
        <v>11418797</v>
      </c>
      <c r="C550">
        <v>11964106</v>
      </c>
      <c r="D550">
        <v>11269426</v>
      </c>
      <c r="E550">
        <v>10793014</v>
      </c>
      <c r="F550">
        <v>10275638</v>
      </c>
      <c r="G550">
        <v>10641734</v>
      </c>
      <c r="H550">
        <v>10507701</v>
      </c>
      <c r="I550">
        <v>10917054</v>
      </c>
      <c r="K550">
        <f t="shared" si="75"/>
        <v>4.4867227701228529E-4</v>
      </c>
      <c r="L550">
        <f t="shared" si="76"/>
        <v>4.3917251602865193E-4</v>
      </c>
      <c r="M550">
        <f t="shared" si="77"/>
        <v>4.428983001991682E-4</v>
      </c>
      <c r="N550">
        <f t="shared" si="78"/>
        <v>4.3816038635235977E-4</v>
      </c>
      <c r="O550">
        <f t="shared" si="79"/>
        <v>-1.4770420057141909E-3</v>
      </c>
      <c r="P550">
        <f t="shared" si="80"/>
        <v>-1.2625775596429856E-3</v>
      </c>
      <c r="Q550">
        <f t="shared" si="81"/>
        <v>-1.2431587772009367E-3</v>
      </c>
      <c r="R550">
        <f t="shared" si="82"/>
        <v>-9.0629074498971285E-4</v>
      </c>
      <c r="T550">
        <f t="shared" si="83"/>
        <v>109.99889517215624</v>
      </c>
      <c r="U550" s="35">
        <f>T550/MAX($T$17:T550)-1</f>
        <v>-3.9002070099436459E-4</v>
      </c>
    </row>
    <row r="551" spans="1:21">
      <c r="A551" s="1">
        <v>41330</v>
      </c>
      <c r="B551">
        <v>11421554</v>
      </c>
      <c r="C551">
        <v>11946835</v>
      </c>
      <c r="D551">
        <v>11264437</v>
      </c>
      <c r="E551">
        <v>10788560</v>
      </c>
      <c r="F551">
        <v>10275638</v>
      </c>
      <c r="G551">
        <v>10641734</v>
      </c>
      <c r="H551">
        <v>10507701</v>
      </c>
      <c r="I551">
        <v>10917054</v>
      </c>
      <c r="K551">
        <f t="shared" si="75"/>
        <v>2.4144399799741478E-4</v>
      </c>
      <c r="L551">
        <f t="shared" si="76"/>
        <v>-1.4435679523401301E-3</v>
      </c>
      <c r="M551">
        <f t="shared" si="77"/>
        <v>-4.4270222813480586E-4</v>
      </c>
      <c r="N551">
        <f t="shared" si="78"/>
        <v>-4.1267434657266122E-4</v>
      </c>
      <c r="O551">
        <f t="shared" si="79"/>
        <v>0</v>
      </c>
      <c r="P551">
        <f t="shared" si="80"/>
        <v>0</v>
      </c>
      <c r="Q551">
        <f t="shared" si="81"/>
        <v>0</v>
      </c>
      <c r="R551">
        <f t="shared" si="82"/>
        <v>0</v>
      </c>
      <c r="T551">
        <f t="shared" si="83"/>
        <v>109.97060482402979</v>
      </c>
      <c r="U551" s="35">
        <f>T551/MAX($T$17:T551)-1</f>
        <v>-6.4710795865074999E-4</v>
      </c>
    </row>
    <row r="552" spans="1:21">
      <c r="A552" s="1">
        <v>41331</v>
      </c>
      <c r="B552">
        <v>11465080</v>
      </c>
      <c r="C552">
        <v>12012302</v>
      </c>
      <c r="D552">
        <v>11326710</v>
      </c>
      <c r="E552">
        <v>10847639</v>
      </c>
      <c r="F552">
        <v>10331524</v>
      </c>
      <c r="G552">
        <v>10700814</v>
      </c>
      <c r="H552">
        <v>10565184</v>
      </c>
      <c r="I552">
        <v>10977730</v>
      </c>
      <c r="K552">
        <f t="shared" si="75"/>
        <v>3.8108649663610716E-3</v>
      </c>
      <c r="L552">
        <f t="shared" si="76"/>
        <v>5.4798614026225767E-3</v>
      </c>
      <c r="M552">
        <f t="shared" si="77"/>
        <v>5.5282833931247222E-3</v>
      </c>
      <c r="N552">
        <f t="shared" si="78"/>
        <v>5.4760783644898225E-3</v>
      </c>
      <c r="O552">
        <f t="shared" si="79"/>
        <v>5.4386890624211759E-3</v>
      </c>
      <c r="P552">
        <f t="shared" si="80"/>
        <v>5.5517268144458232E-3</v>
      </c>
      <c r="Q552">
        <f t="shared" si="81"/>
        <v>5.4705591641788232E-3</v>
      </c>
      <c r="R552">
        <f t="shared" si="82"/>
        <v>5.5579096705027364E-3</v>
      </c>
      <c r="T552">
        <f t="shared" si="83"/>
        <v>110.5522664722196</v>
      </c>
      <c r="U552" s="35">
        <f>T552/MAX($T$17:T552)-1</f>
        <v>0</v>
      </c>
    </row>
    <row r="553" spans="1:21">
      <c r="A553" s="1">
        <v>41332</v>
      </c>
      <c r="B553">
        <v>11464292</v>
      </c>
      <c r="C553">
        <v>11964577</v>
      </c>
      <c r="D553">
        <v>11290329</v>
      </c>
      <c r="E553">
        <v>10830181</v>
      </c>
      <c r="F553">
        <v>10320958</v>
      </c>
      <c r="G553">
        <v>10701448</v>
      </c>
      <c r="H553">
        <v>10575324</v>
      </c>
      <c r="I553">
        <v>10985848</v>
      </c>
      <c r="K553">
        <f t="shared" si="75"/>
        <v>-6.8730440607511767E-5</v>
      </c>
      <c r="L553">
        <f t="shared" si="76"/>
        <v>-3.973010335570959E-3</v>
      </c>
      <c r="M553">
        <f t="shared" si="77"/>
        <v>-3.2119653456299524E-3</v>
      </c>
      <c r="N553">
        <f t="shared" si="78"/>
        <v>-1.6093824656222555E-3</v>
      </c>
      <c r="O553">
        <f t="shared" si="79"/>
        <v>-1.0226951996626932E-3</v>
      </c>
      <c r="P553">
        <f t="shared" si="80"/>
        <v>5.9247829183872724E-5</v>
      </c>
      <c r="Q553">
        <f t="shared" si="81"/>
        <v>9.5975611972298758E-4</v>
      </c>
      <c r="R553">
        <f t="shared" si="82"/>
        <v>7.3949714558474433E-4</v>
      </c>
      <c r="T553">
        <f t="shared" si="83"/>
        <v>110.43995528197865</v>
      </c>
      <c r="U553" s="35">
        <f>T553/MAX($T$17:T553)-1</f>
        <v>-1.0159103365752209E-3</v>
      </c>
    </row>
    <row r="554" spans="1:21">
      <c r="A554" s="1">
        <v>41333</v>
      </c>
      <c r="B554">
        <v>11460117</v>
      </c>
      <c r="C554">
        <v>11998458</v>
      </c>
      <c r="D554">
        <v>11331892</v>
      </c>
      <c r="E554">
        <v>10895426</v>
      </c>
      <c r="F554">
        <v>10383221</v>
      </c>
      <c r="G554">
        <v>10765441</v>
      </c>
      <c r="H554">
        <v>10670695</v>
      </c>
      <c r="I554">
        <v>11077148</v>
      </c>
      <c r="K554">
        <f t="shared" si="75"/>
        <v>-3.6417425515677948E-4</v>
      </c>
      <c r="L554">
        <f t="shared" si="76"/>
        <v>2.8317758329441389E-3</v>
      </c>
      <c r="M554">
        <f t="shared" si="77"/>
        <v>3.6812921926367981E-3</v>
      </c>
      <c r="N554">
        <f t="shared" si="78"/>
        <v>6.0243683831322503E-3</v>
      </c>
      <c r="O554">
        <f t="shared" si="79"/>
        <v>6.0326764240297148E-3</v>
      </c>
      <c r="P554">
        <f t="shared" si="80"/>
        <v>5.9798449705124046E-3</v>
      </c>
      <c r="Q554">
        <f t="shared" si="81"/>
        <v>9.0182579748856462E-3</v>
      </c>
      <c r="R554">
        <f t="shared" si="82"/>
        <v>8.3106920831237385E-3</v>
      </c>
      <c r="T554">
        <f t="shared" si="83"/>
        <v>111.01306594735389</v>
      </c>
      <c r="U554" s="35">
        <f>T554/MAX($T$17:T554)-1</f>
        <v>0</v>
      </c>
    </row>
    <row r="555" spans="1:21">
      <c r="A555" s="1">
        <v>41334</v>
      </c>
      <c r="B555">
        <v>11448579</v>
      </c>
      <c r="C555">
        <v>11986343</v>
      </c>
      <c r="D555">
        <v>11320354</v>
      </c>
      <c r="E555">
        <v>10884465</v>
      </c>
      <c r="F555">
        <v>10342024</v>
      </c>
      <c r="G555">
        <v>10736014</v>
      </c>
      <c r="H555">
        <v>10641473</v>
      </c>
      <c r="I555">
        <v>11066558</v>
      </c>
      <c r="K555">
        <f t="shared" si="75"/>
        <v>-1.006796003915178E-3</v>
      </c>
      <c r="L555">
        <f t="shared" si="76"/>
        <v>-1.0097130814642474E-3</v>
      </c>
      <c r="M555">
        <f t="shared" si="77"/>
        <v>-1.018188313125501E-3</v>
      </c>
      <c r="N555">
        <f t="shared" si="78"/>
        <v>-1.0060184888595058E-3</v>
      </c>
      <c r="O555">
        <f t="shared" si="79"/>
        <v>-3.9676512712192302E-3</v>
      </c>
      <c r="P555">
        <f t="shared" si="80"/>
        <v>-2.7334690701477093E-3</v>
      </c>
      <c r="Q555">
        <f t="shared" si="81"/>
        <v>-2.7385282776801745E-3</v>
      </c>
      <c r="R555">
        <f t="shared" si="82"/>
        <v>-9.5602225410362784E-4</v>
      </c>
      <c r="T555">
        <f t="shared" si="83"/>
        <v>110.81273750291807</v>
      </c>
      <c r="U555" s="35">
        <f>T555/MAX($T$17:T555)-1</f>
        <v>-1.8045483450643829E-3</v>
      </c>
    </row>
    <row r="556" spans="1:21">
      <c r="A556" s="1">
        <v>41337</v>
      </c>
      <c r="B556">
        <v>11472718</v>
      </c>
      <c r="C556">
        <v>12011689</v>
      </c>
      <c r="D556">
        <v>11347994</v>
      </c>
      <c r="E556">
        <v>10911471</v>
      </c>
      <c r="F556">
        <v>10304334</v>
      </c>
      <c r="G556">
        <v>10717656</v>
      </c>
      <c r="H556">
        <v>10623599</v>
      </c>
      <c r="I556">
        <v>11047717</v>
      </c>
      <c r="K556">
        <f t="shared" si="75"/>
        <v>2.1084712784005255E-3</v>
      </c>
      <c r="L556">
        <f t="shared" si="76"/>
        <v>2.1145732272136453E-3</v>
      </c>
      <c r="M556">
        <f t="shared" si="77"/>
        <v>2.4416197585339638E-3</v>
      </c>
      <c r="N556">
        <f t="shared" si="78"/>
        <v>2.481150887985839E-3</v>
      </c>
      <c r="O556">
        <f t="shared" si="79"/>
        <v>-3.6443543352828733E-3</v>
      </c>
      <c r="P556">
        <f t="shared" si="80"/>
        <v>-1.7099456092363186E-3</v>
      </c>
      <c r="Q556">
        <f t="shared" si="81"/>
        <v>-1.6796546869027873E-3</v>
      </c>
      <c r="R556">
        <f t="shared" si="82"/>
        <v>-1.7025167174834488E-3</v>
      </c>
      <c r="T556">
        <f t="shared" si="83"/>
        <v>110.81840756634503</v>
      </c>
      <c r="U556" s="35">
        <f>T556/MAX($T$17:T556)-1</f>
        <v>-1.7534727047461285E-3</v>
      </c>
    </row>
    <row r="557" spans="1:21">
      <c r="A557" s="1">
        <v>41338</v>
      </c>
      <c r="B557">
        <v>11446428</v>
      </c>
      <c r="C557">
        <v>11981899</v>
      </c>
      <c r="D557">
        <v>11404958</v>
      </c>
      <c r="E557">
        <v>10965587</v>
      </c>
      <c r="F557">
        <v>10355601</v>
      </c>
      <c r="G557">
        <v>10771772</v>
      </c>
      <c r="H557">
        <v>10676290</v>
      </c>
      <c r="I557">
        <v>11103257</v>
      </c>
      <c r="K557">
        <f t="shared" si="75"/>
        <v>-2.2915232467145552E-3</v>
      </c>
      <c r="L557">
        <f t="shared" si="76"/>
        <v>-2.4800841913239502E-3</v>
      </c>
      <c r="M557">
        <f t="shared" si="77"/>
        <v>5.0197418151614048E-3</v>
      </c>
      <c r="N557">
        <f t="shared" si="78"/>
        <v>4.9595512832321109E-3</v>
      </c>
      <c r="O557">
        <f t="shared" si="79"/>
        <v>4.9752851567117506E-3</v>
      </c>
      <c r="P557">
        <f t="shared" si="80"/>
        <v>5.0492383782423378E-3</v>
      </c>
      <c r="Q557">
        <f t="shared" si="81"/>
        <v>4.9598069354839236E-3</v>
      </c>
      <c r="R557">
        <f t="shared" si="82"/>
        <v>5.0272830124087342E-3</v>
      </c>
      <c r="T557">
        <f t="shared" si="83"/>
        <v>111.16775288771865</v>
      </c>
      <c r="U557" s="35">
        <f>T557/MAX($T$17:T557)-1</f>
        <v>0</v>
      </c>
    </row>
    <row r="558" spans="1:21">
      <c r="A558" s="1">
        <v>41339</v>
      </c>
      <c r="B558">
        <v>11486626</v>
      </c>
      <c r="C558">
        <v>12023102</v>
      </c>
      <c r="D558">
        <v>11426370</v>
      </c>
      <c r="E558">
        <v>10985928</v>
      </c>
      <c r="F558">
        <v>10374872</v>
      </c>
      <c r="G558">
        <v>10792113</v>
      </c>
      <c r="H558">
        <v>10696096</v>
      </c>
      <c r="I558">
        <v>11124134</v>
      </c>
      <c r="K558">
        <f t="shared" si="75"/>
        <v>3.5118379288281432E-3</v>
      </c>
      <c r="L558">
        <f t="shared" si="76"/>
        <v>3.4387704319658319E-3</v>
      </c>
      <c r="M558">
        <f t="shared" si="77"/>
        <v>1.8774290970646756E-3</v>
      </c>
      <c r="N558">
        <f t="shared" si="78"/>
        <v>1.8549850546076829E-3</v>
      </c>
      <c r="O558">
        <f t="shared" si="79"/>
        <v>1.8609253098877954E-3</v>
      </c>
      <c r="P558">
        <f t="shared" si="80"/>
        <v>1.88836154348615E-3</v>
      </c>
      <c r="Q558">
        <f t="shared" si="81"/>
        <v>1.8551388169485428E-3</v>
      </c>
      <c r="R558">
        <f t="shared" si="82"/>
        <v>1.8802590987492263E-3</v>
      </c>
      <c r="T558">
        <f t="shared" si="83"/>
        <v>111.42021078691995</v>
      </c>
      <c r="U558" s="35">
        <f>T558/MAX($T$17:T558)-1</f>
        <v>0</v>
      </c>
    </row>
    <row r="559" spans="1:21">
      <c r="A559" s="1">
        <v>41340</v>
      </c>
      <c r="B559">
        <v>11526319</v>
      </c>
      <c r="C559">
        <v>12063787</v>
      </c>
      <c r="D559">
        <v>11446368</v>
      </c>
      <c r="E559">
        <v>11004927</v>
      </c>
      <c r="F559">
        <v>10347321</v>
      </c>
      <c r="G559">
        <v>10812274</v>
      </c>
      <c r="H559">
        <v>10724289</v>
      </c>
      <c r="I559">
        <v>11161359</v>
      </c>
      <c r="K559">
        <f t="shared" si="75"/>
        <v>3.4555839112373476E-3</v>
      </c>
      <c r="L559">
        <f t="shared" si="76"/>
        <v>3.3839020911574647E-3</v>
      </c>
      <c r="M559">
        <f t="shared" si="77"/>
        <v>1.7501621249793597E-3</v>
      </c>
      <c r="N559">
        <f t="shared" si="78"/>
        <v>1.7293941849974015E-3</v>
      </c>
      <c r="O559">
        <f t="shared" si="79"/>
        <v>-2.6555508347476664E-3</v>
      </c>
      <c r="P559">
        <f t="shared" si="80"/>
        <v>1.8681235083435332E-3</v>
      </c>
      <c r="Q559">
        <f t="shared" si="81"/>
        <v>2.6358215184305589E-3</v>
      </c>
      <c r="R559">
        <f t="shared" si="82"/>
        <v>3.3463279029180004E-3</v>
      </c>
      <c r="T559">
        <f t="shared" si="83"/>
        <v>111.63627914946518</v>
      </c>
      <c r="U559" s="35">
        <f>T559/MAX($T$17:T559)-1</f>
        <v>0</v>
      </c>
    </row>
    <row r="560" spans="1:21">
      <c r="A560" s="1">
        <v>41341</v>
      </c>
      <c r="B560">
        <v>11549549</v>
      </c>
      <c r="C560">
        <v>12087598</v>
      </c>
      <c r="D560">
        <v>11455862</v>
      </c>
      <c r="E560">
        <v>11013946</v>
      </c>
      <c r="F560">
        <v>10374613</v>
      </c>
      <c r="G560">
        <v>10833761</v>
      </c>
      <c r="H560">
        <v>10745776</v>
      </c>
      <c r="I560">
        <v>11183428</v>
      </c>
      <c r="K560">
        <f t="shared" si="75"/>
        <v>2.0153875664901122E-3</v>
      </c>
      <c r="L560">
        <f t="shared" si="76"/>
        <v>1.9737583231533851E-3</v>
      </c>
      <c r="M560">
        <f t="shared" si="77"/>
        <v>8.2943340629970663E-4</v>
      </c>
      <c r="N560">
        <f t="shared" si="78"/>
        <v>8.195420105920892E-4</v>
      </c>
      <c r="O560">
        <f t="shared" si="79"/>
        <v>2.6375909281253218E-3</v>
      </c>
      <c r="P560">
        <f t="shared" si="80"/>
        <v>1.9872785317871511E-3</v>
      </c>
      <c r="Q560">
        <f t="shared" si="81"/>
        <v>2.0035827083735303E-3</v>
      </c>
      <c r="R560">
        <f t="shared" si="82"/>
        <v>1.9772681803353898E-3</v>
      </c>
      <c r="T560">
        <f t="shared" si="83"/>
        <v>111.83504533486216</v>
      </c>
      <c r="U560" s="35">
        <f>T560/MAX($T$17:T560)-1</f>
        <v>0</v>
      </c>
    </row>
    <row r="561" spans="1:21">
      <c r="A561" s="1">
        <v>41344</v>
      </c>
      <c r="B561">
        <v>11541873</v>
      </c>
      <c r="C561">
        <v>12079730</v>
      </c>
      <c r="D561">
        <v>11450307</v>
      </c>
      <c r="E561">
        <v>11008669</v>
      </c>
      <c r="F561">
        <v>10364096</v>
      </c>
      <c r="G561">
        <v>10830678</v>
      </c>
      <c r="H561">
        <v>10741946</v>
      </c>
      <c r="I561">
        <v>11178726</v>
      </c>
      <c r="K561">
        <f t="shared" si="75"/>
        <v>-6.6461469621026392E-4</v>
      </c>
      <c r="L561">
        <f t="shared" si="76"/>
        <v>-6.5091509495929234E-4</v>
      </c>
      <c r="M561">
        <f t="shared" si="77"/>
        <v>-4.8490458422068006E-4</v>
      </c>
      <c r="N561">
        <f t="shared" si="78"/>
        <v>-4.791198358881088E-4</v>
      </c>
      <c r="O561">
        <f t="shared" si="79"/>
        <v>-1.0137245601353762E-3</v>
      </c>
      <c r="P561">
        <f t="shared" si="80"/>
        <v>-2.845733813031659E-4</v>
      </c>
      <c r="Q561">
        <f t="shared" si="81"/>
        <v>-3.5641911761419287E-4</v>
      </c>
      <c r="R561">
        <f t="shared" si="82"/>
        <v>-4.2044353484460562E-4</v>
      </c>
      <c r="T561">
        <f t="shared" si="83"/>
        <v>111.77416911890499</v>
      </c>
      <c r="U561" s="35">
        <f>T561/MAX($T$17:T561)-1</f>
        <v>-5.4433935064712724E-4</v>
      </c>
    </row>
    <row r="562" spans="1:21">
      <c r="A562" s="1">
        <v>41345</v>
      </c>
      <c r="B562">
        <v>11526824</v>
      </c>
      <c r="C562">
        <v>12051611</v>
      </c>
      <c r="D562">
        <v>11433528</v>
      </c>
      <c r="E562">
        <v>11000028</v>
      </c>
      <c r="F562">
        <v>10313679</v>
      </c>
      <c r="G562">
        <v>10777828</v>
      </c>
      <c r="H562">
        <v>10690089</v>
      </c>
      <c r="I562">
        <v>11132059</v>
      </c>
      <c r="K562">
        <f t="shared" si="75"/>
        <v>-1.3038611670740385E-3</v>
      </c>
      <c r="L562">
        <f t="shared" si="76"/>
        <v>-2.3277838163601183E-3</v>
      </c>
      <c r="M562">
        <f t="shared" si="77"/>
        <v>-1.4653755571794047E-3</v>
      </c>
      <c r="N562">
        <f t="shared" si="78"/>
        <v>-7.8492686082209939E-4</v>
      </c>
      <c r="O562">
        <f t="shared" si="79"/>
        <v>-4.8645824971130791E-3</v>
      </c>
      <c r="P562">
        <f t="shared" si="80"/>
        <v>-4.8796575800702513E-3</v>
      </c>
      <c r="Q562">
        <f t="shared" si="81"/>
        <v>-4.8275238024841904E-3</v>
      </c>
      <c r="R562">
        <f t="shared" si="82"/>
        <v>-4.1746259815295117E-3</v>
      </c>
      <c r="T562">
        <f t="shared" si="83"/>
        <v>111.43006762711613</v>
      </c>
      <c r="U562" s="35">
        <f>T562/MAX($T$17:T562)-1</f>
        <v>-3.6212057368369965E-3</v>
      </c>
    </row>
    <row r="563" spans="1:21">
      <c r="A563" s="1">
        <v>41346</v>
      </c>
      <c r="B563">
        <v>11533791</v>
      </c>
      <c r="C563">
        <v>12116521</v>
      </c>
      <c r="D563">
        <v>11495272</v>
      </c>
      <c r="E563">
        <v>11058605</v>
      </c>
      <c r="F563">
        <v>10311001</v>
      </c>
      <c r="G563">
        <v>10775751</v>
      </c>
      <c r="H563">
        <v>10687334</v>
      </c>
      <c r="I563">
        <v>11157840</v>
      </c>
      <c r="K563">
        <f t="shared" si="75"/>
        <v>6.0441627286067501E-4</v>
      </c>
      <c r="L563">
        <f t="shared" si="76"/>
        <v>5.3860019212368382E-3</v>
      </c>
      <c r="M563">
        <f t="shared" si="77"/>
        <v>5.4002579081451341E-3</v>
      </c>
      <c r="N563">
        <f t="shared" si="78"/>
        <v>5.3251682632080577E-3</v>
      </c>
      <c r="O563">
        <f t="shared" si="79"/>
        <v>-2.5965516281822865E-4</v>
      </c>
      <c r="P563">
        <f t="shared" si="80"/>
        <v>-1.9271044221524924E-4</v>
      </c>
      <c r="Q563">
        <f t="shared" si="81"/>
        <v>-2.5771534736518387E-4</v>
      </c>
      <c r="R563">
        <f t="shared" si="82"/>
        <v>2.31592376576506E-3</v>
      </c>
      <c r="T563">
        <f t="shared" si="83"/>
        <v>111.68526598228844</v>
      </c>
      <c r="U563" s="35">
        <f>T563/MAX($T$17:T563)-1</f>
        <v>-1.3392881643248256E-3</v>
      </c>
    </row>
    <row r="564" spans="1:21">
      <c r="A564" s="1">
        <v>41347</v>
      </c>
      <c r="B564">
        <v>11493678</v>
      </c>
      <c r="C564">
        <v>12085050</v>
      </c>
      <c r="D564">
        <v>11496445</v>
      </c>
      <c r="E564">
        <v>11076471</v>
      </c>
      <c r="F564">
        <v>10323101</v>
      </c>
      <c r="G564">
        <v>10797418</v>
      </c>
      <c r="H564">
        <v>10711232</v>
      </c>
      <c r="I564">
        <v>11183067</v>
      </c>
      <c r="K564">
        <f t="shared" si="75"/>
        <v>-3.477867771316423E-3</v>
      </c>
      <c r="L564">
        <f t="shared" si="76"/>
        <v>-2.597362724828356E-3</v>
      </c>
      <c r="M564">
        <f t="shared" si="77"/>
        <v>1.0204195255236748E-4</v>
      </c>
      <c r="N564">
        <f t="shared" si="78"/>
        <v>1.6155744779744463E-3</v>
      </c>
      <c r="O564">
        <f t="shared" si="79"/>
        <v>1.1735039110170042E-3</v>
      </c>
      <c r="P564">
        <f t="shared" si="80"/>
        <v>2.0107183248758709E-3</v>
      </c>
      <c r="Q564">
        <f t="shared" si="81"/>
        <v>2.2361049069861139E-3</v>
      </c>
      <c r="R564">
        <f t="shared" si="82"/>
        <v>2.2609214686712953E-3</v>
      </c>
      <c r="T564">
        <f t="shared" si="83"/>
        <v>111.73166610832473</v>
      </c>
      <c r="U564" s="35">
        <f>T564/MAX($T$17:T564)-1</f>
        <v>-9.2439025913459982E-4</v>
      </c>
    </row>
    <row r="565" spans="1:21">
      <c r="A565" s="1">
        <v>41348</v>
      </c>
      <c r="B565">
        <v>11460689</v>
      </c>
      <c r="C565">
        <v>12039905</v>
      </c>
      <c r="D565">
        <v>11443690</v>
      </c>
      <c r="E565">
        <v>11035245</v>
      </c>
      <c r="F565">
        <v>10294487</v>
      </c>
      <c r="G565">
        <v>10775547</v>
      </c>
      <c r="H565">
        <v>10694695</v>
      </c>
      <c r="I565">
        <v>11177978</v>
      </c>
      <c r="K565">
        <f t="shared" si="75"/>
        <v>-2.8701865495101009E-3</v>
      </c>
      <c r="L565">
        <f t="shared" si="76"/>
        <v>-3.7356072171815802E-3</v>
      </c>
      <c r="M565">
        <f t="shared" si="77"/>
        <v>-4.5888098451304371E-3</v>
      </c>
      <c r="N565">
        <f t="shared" si="78"/>
        <v>-3.7219435684885394E-3</v>
      </c>
      <c r="O565">
        <f t="shared" si="79"/>
        <v>-2.7718415232012017E-3</v>
      </c>
      <c r="P565">
        <f t="shared" si="80"/>
        <v>-2.0255768555037523E-3</v>
      </c>
      <c r="Q565">
        <f t="shared" si="81"/>
        <v>-1.5438933635272267E-3</v>
      </c>
      <c r="R565">
        <f t="shared" si="82"/>
        <v>-4.5506299837061448E-4</v>
      </c>
      <c r="T565">
        <f t="shared" si="83"/>
        <v>111.42841349053677</v>
      </c>
      <c r="U565" s="35">
        <f>T565/MAX($T$17:T565)-1</f>
        <v>-3.6359965975587549E-3</v>
      </c>
    </row>
    <row r="566" spans="1:21">
      <c r="A566" s="1">
        <v>41351</v>
      </c>
      <c r="B566">
        <v>11380537</v>
      </c>
      <c r="C566">
        <v>12085146</v>
      </c>
      <c r="D566">
        <v>11486723</v>
      </c>
      <c r="E566">
        <v>11077175</v>
      </c>
      <c r="F566">
        <v>10333107</v>
      </c>
      <c r="G566">
        <v>10816374</v>
      </c>
      <c r="H566">
        <v>10724692</v>
      </c>
      <c r="I566">
        <v>11209641</v>
      </c>
      <c r="K566">
        <f t="shared" si="75"/>
        <v>-6.993645844503793E-3</v>
      </c>
      <c r="L566">
        <f t="shared" si="76"/>
        <v>3.7575877882758402E-3</v>
      </c>
      <c r="M566">
        <f t="shared" si="77"/>
        <v>3.7604129437269762E-3</v>
      </c>
      <c r="N566">
        <f t="shared" si="78"/>
        <v>3.7996437777321201E-3</v>
      </c>
      <c r="O566">
        <f t="shared" si="79"/>
        <v>3.7515225382285244E-3</v>
      </c>
      <c r="P566">
        <f t="shared" si="80"/>
        <v>3.7888563800982933E-3</v>
      </c>
      <c r="Q566">
        <f t="shared" si="81"/>
        <v>2.8048485721192673E-3</v>
      </c>
      <c r="R566">
        <f t="shared" si="82"/>
        <v>2.8326232168287557E-3</v>
      </c>
      <c r="T566">
        <f t="shared" si="83"/>
        <v>111.67218890412785</v>
      </c>
      <c r="U566" s="35">
        <f>T566/MAX($T$17:T566)-1</f>
        <v>-1.4562200090917354E-3</v>
      </c>
    </row>
    <row r="567" spans="1:21">
      <c r="A567" s="1">
        <v>41352</v>
      </c>
      <c r="B567">
        <v>11479012</v>
      </c>
      <c r="C567">
        <v>12137219</v>
      </c>
      <c r="D567">
        <v>11536256</v>
      </c>
      <c r="E567">
        <v>11125438</v>
      </c>
      <c r="F567">
        <v>10377560</v>
      </c>
      <c r="G567">
        <v>10865170</v>
      </c>
      <c r="H567">
        <v>10775264</v>
      </c>
      <c r="I567">
        <v>11262946</v>
      </c>
      <c r="K567">
        <f t="shared" si="75"/>
        <v>8.6529308766361002E-3</v>
      </c>
      <c r="L567">
        <f t="shared" si="76"/>
        <v>4.3088432692497403E-3</v>
      </c>
      <c r="M567">
        <f t="shared" si="77"/>
        <v>4.3121959152319089E-3</v>
      </c>
      <c r="N567">
        <f t="shared" si="78"/>
        <v>4.356977297912179E-3</v>
      </c>
      <c r="O567">
        <f t="shared" si="79"/>
        <v>4.3019974534281857E-3</v>
      </c>
      <c r="P567">
        <f t="shared" si="80"/>
        <v>4.511308503200695E-3</v>
      </c>
      <c r="Q567">
        <f t="shared" si="81"/>
        <v>4.7154734140617549E-3</v>
      </c>
      <c r="R567">
        <f t="shared" si="82"/>
        <v>4.7552816365841188E-3</v>
      </c>
      <c r="T567">
        <f t="shared" si="83"/>
        <v>112.22936344842681</v>
      </c>
      <c r="U567" s="35">
        <f>T567/MAX($T$17:T567)-1</f>
        <v>0</v>
      </c>
    </row>
    <row r="568" spans="1:21">
      <c r="A568" s="1">
        <v>41353</v>
      </c>
      <c r="B568">
        <v>11504517</v>
      </c>
      <c r="C568">
        <v>12148400</v>
      </c>
      <c r="D568">
        <v>11546892</v>
      </c>
      <c r="E568">
        <v>11135800</v>
      </c>
      <c r="F568">
        <v>10387104</v>
      </c>
      <c r="G568">
        <v>10889367</v>
      </c>
      <c r="H568">
        <v>10799461</v>
      </c>
      <c r="I568">
        <v>11288451</v>
      </c>
      <c r="K568">
        <f t="shared" si="75"/>
        <v>2.2218811165979346E-3</v>
      </c>
      <c r="L568">
        <f t="shared" si="76"/>
        <v>9.2121597212679873E-4</v>
      </c>
      <c r="M568">
        <f t="shared" si="77"/>
        <v>9.2196289680113175E-4</v>
      </c>
      <c r="N568">
        <f t="shared" si="78"/>
        <v>9.3137906121087966E-4</v>
      </c>
      <c r="O568">
        <f t="shared" si="79"/>
        <v>9.1967668700543292E-4</v>
      </c>
      <c r="P568">
        <f t="shared" si="80"/>
        <v>2.227024519634746E-3</v>
      </c>
      <c r="Q568">
        <f t="shared" si="81"/>
        <v>2.2456062329423432E-3</v>
      </c>
      <c r="R568">
        <f t="shared" si="82"/>
        <v>2.2645052191496706E-3</v>
      </c>
      <c r="T568">
        <f t="shared" si="83"/>
        <v>112.406871746484</v>
      </c>
      <c r="U568" s="35">
        <f>T568/MAX($T$17:T568)-1</f>
        <v>0</v>
      </c>
    </row>
    <row r="569" spans="1:21">
      <c r="A569" s="1">
        <v>41354</v>
      </c>
      <c r="B569">
        <v>11538293</v>
      </c>
      <c r="C569">
        <v>12134706</v>
      </c>
      <c r="D569">
        <v>11563006</v>
      </c>
      <c r="E569">
        <v>11153625</v>
      </c>
      <c r="F569">
        <v>10403560</v>
      </c>
      <c r="G569">
        <v>10917795</v>
      </c>
      <c r="H569">
        <v>10756698</v>
      </c>
      <c r="I569">
        <v>11243786</v>
      </c>
      <c r="K569">
        <f t="shared" si="75"/>
        <v>2.9358903116054602E-3</v>
      </c>
      <c r="L569">
        <f t="shared" si="76"/>
        <v>-1.1272266306674439E-3</v>
      </c>
      <c r="M569">
        <f t="shared" si="77"/>
        <v>1.395527038791089E-3</v>
      </c>
      <c r="N569">
        <f t="shared" si="78"/>
        <v>1.6006932595771239E-3</v>
      </c>
      <c r="O569">
        <f t="shared" si="79"/>
        <v>1.5842721898231549E-3</v>
      </c>
      <c r="P569">
        <f t="shared" si="80"/>
        <v>2.6106200663453816E-3</v>
      </c>
      <c r="Q569">
        <f t="shared" si="81"/>
        <v>-3.9597346571278447E-3</v>
      </c>
      <c r="R569">
        <f t="shared" si="82"/>
        <v>-3.9566987534427334E-3</v>
      </c>
      <c r="T569">
        <f t="shared" si="83"/>
        <v>112.42209364373106</v>
      </c>
      <c r="U569" s="35">
        <f>T569/MAX($T$17:T569)-1</f>
        <v>0</v>
      </c>
    </row>
    <row r="570" spans="1:21">
      <c r="A570" s="1">
        <v>41355</v>
      </c>
      <c r="B570">
        <v>11544990</v>
      </c>
      <c r="C570">
        <v>12147843</v>
      </c>
      <c r="D570">
        <v>11575227</v>
      </c>
      <c r="E570">
        <v>11110139</v>
      </c>
      <c r="F570">
        <v>10352902</v>
      </c>
      <c r="G570">
        <v>10879243</v>
      </c>
      <c r="H570">
        <v>10722943</v>
      </c>
      <c r="I570">
        <v>11194065</v>
      </c>
      <c r="K570">
        <f t="shared" si="75"/>
        <v>5.8041514459716836E-4</v>
      </c>
      <c r="L570">
        <f t="shared" si="76"/>
        <v>1.0825973039643166E-3</v>
      </c>
      <c r="M570">
        <f t="shared" si="77"/>
        <v>1.056905098899108E-3</v>
      </c>
      <c r="N570">
        <f t="shared" si="78"/>
        <v>-3.898822131818136E-3</v>
      </c>
      <c r="O570">
        <f t="shared" si="79"/>
        <v>-4.8692947414153975E-3</v>
      </c>
      <c r="P570">
        <f t="shared" si="80"/>
        <v>-3.5311159441993034E-3</v>
      </c>
      <c r="Q570">
        <f t="shared" si="81"/>
        <v>-3.1380447791692356E-3</v>
      </c>
      <c r="R570">
        <f t="shared" si="82"/>
        <v>-4.4220870087708919E-3</v>
      </c>
      <c r="T570">
        <f t="shared" si="83"/>
        <v>112.18123707846276</v>
      </c>
      <c r="U570" s="35">
        <f>T570/MAX($T$17:T570)-1</f>
        <v>-2.1424308822390881E-3</v>
      </c>
    </row>
    <row r="571" spans="1:21">
      <c r="A571" s="1">
        <v>41358</v>
      </c>
      <c r="B571">
        <v>11549914</v>
      </c>
      <c r="C571">
        <v>12056976</v>
      </c>
      <c r="D571">
        <v>11522918</v>
      </c>
      <c r="E571">
        <v>11126288</v>
      </c>
      <c r="F571">
        <v>10412382</v>
      </c>
      <c r="G571">
        <v>10941542</v>
      </c>
      <c r="H571">
        <v>10784599</v>
      </c>
      <c r="I571">
        <v>11213629</v>
      </c>
      <c r="K571">
        <f t="shared" si="75"/>
        <v>4.2650534993970979E-4</v>
      </c>
      <c r="L571">
        <f t="shared" si="76"/>
        <v>-7.4800933795406976E-3</v>
      </c>
      <c r="M571">
        <f t="shared" si="77"/>
        <v>-4.5190474450306217E-3</v>
      </c>
      <c r="N571">
        <f t="shared" si="78"/>
        <v>1.4535371699671007E-3</v>
      </c>
      <c r="O571">
        <f t="shared" si="79"/>
        <v>5.7452490132718914E-3</v>
      </c>
      <c r="P571">
        <f t="shared" si="80"/>
        <v>5.7264094569815516E-3</v>
      </c>
      <c r="Q571">
        <f t="shared" si="81"/>
        <v>5.7499139928283149E-3</v>
      </c>
      <c r="R571">
        <f t="shared" si="82"/>
        <v>1.7477118455180296E-3</v>
      </c>
      <c r="T571">
        <f t="shared" si="83"/>
        <v>112.30534018024974</v>
      </c>
      <c r="U571" s="35">
        <f>T571/MAX($T$17:T571)-1</f>
        <v>-1.0385277457233277E-3</v>
      </c>
    </row>
    <row r="572" spans="1:21">
      <c r="A572" s="1">
        <v>41359</v>
      </c>
      <c r="B572">
        <v>11554443</v>
      </c>
      <c r="C572">
        <v>12064683</v>
      </c>
      <c r="D572">
        <v>11530267</v>
      </c>
      <c r="E572">
        <v>11106188</v>
      </c>
      <c r="F572">
        <v>10422752</v>
      </c>
      <c r="G572">
        <v>10945382</v>
      </c>
      <c r="H572">
        <v>10790356</v>
      </c>
      <c r="I572">
        <v>11218553</v>
      </c>
      <c r="K572">
        <f t="shared" si="75"/>
        <v>3.9212413183342676E-4</v>
      </c>
      <c r="L572">
        <f t="shared" si="76"/>
        <v>6.3921500714614332E-4</v>
      </c>
      <c r="M572">
        <f t="shared" si="77"/>
        <v>6.3777248089413874E-4</v>
      </c>
      <c r="N572">
        <f t="shared" si="78"/>
        <v>-1.8065324212351852E-3</v>
      </c>
      <c r="O572">
        <f t="shared" si="79"/>
        <v>9.9592965375272513E-4</v>
      </c>
      <c r="P572">
        <f t="shared" si="80"/>
        <v>3.5095601698564849E-4</v>
      </c>
      <c r="Q572">
        <f t="shared" si="81"/>
        <v>5.3381678818098521E-4</v>
      </c>
      <c r="R572">
        <f t="shared" si="82"/>
        <v>4.3910851696637998E-4</v>
      </c>
      <c r="T572">
        <f t="shared" si="83"/>
        <v>112.33597693911925</v>
      </c>
      <c r="U572" s="35">
        <f>T572/MAX($T$17:T572)-1</f>
        <v>-7.6601228300121615E-4</v>
      </c>
    </row>
    <row r="573" spans="1:21">
      <c r="A573" s="1">
        <v>41361</v>
      </c>
      <c r="B573">
        <v>11570177</v>
      </c>
      <c r="C573">
        <v>12081118</v>
      </c>
      <c r="D573">
        <v>11562941</v>
      </c>
      <c r="E573">
        <v>11111041</v>
      </c>
      <c r="F573">
        <v>10431573</v>
      </c>
      <c r="G573">
        <v>10954680</v>
      </c>
      <c r="H573">
        <v>10801334</v>
      </c>
      <c r="I573">
        <v>11230917</v>
      </c>
      <c r="K573">
        <f t="shared" si="75"/>
        <v>1.3617272593755558E-3</v>
      </c>
      <c r="L573">
        <f t="shared" si="76"/>
        <v>1.3622405163897788E-3</v>
      </c>
      <c r="M573">
        <f t="shared" si="77"/>
        <v>2.8337591835470022E-3</v>
      </c>
      <c r="N573">
        <f t="shared" si="78"/>
        <v>4.3696360983624949E-4</v>
      </c>
      <c r="O573">
        <f t="shared" si="79"/>
        <v>8.4632158570019378E-4</v>
      </c>
      <c r="P573">
        <f t="shared" si="80"/>
        <v>8.4949068017903251E-4</v>
      </c>
      <c r="Q573">
        <f t="shared" si="81"/>
        <v>1.0173899730463454E-3</v>
      </c>
      <c r="R573">
        <f t="shared" si="82"/>
        <v>1.1021029182640696E-3</v>
      </c>
      <c r="T573">
        <f t="shared" si="83"/>
        <v>112.47372887083009</v>
      </c>
      <c r="U573" s="35">
        <f>T573/MAX($T$17:T573)-1</f>
        <v>0</v>
      </c>
    </row>
    <row r="574" spans="1:21">
      <c r="A574" s="1">
        <v>41365</v>
      </c>
      <c r="B574">
        <v>11582672</v>
      </c>
      <c r="C574">
        <v>12093918</v>
      </c>
      <c r="D574">
        <v>11575436</v>
      </c>
      <c r="E574">
        <v>11122926</v>
      </c>
      <c r="F574">
        <v>10442849</v>
      </c>
      <c r="G574">
        <v>10966261</v>
      </c>
      <c r="H574">
        <v>10812915</v>
      </c>
      <c r="I574">
        <v>11175724</v>
      </c>
      <c r="K574">
        <f t="shared" si="75"/>
        <v>1.0799316207521503E-3</v>
      </c>
      <c r="L574">
        <f t="shared" si="76"/>
        <v>1.0595045922074942E-3</v>
      </c>
      <c r="M574">
        <f t="shared" si="77"/>
        <v>1.0806074336970894E-3</v>
      </c>
      <c r="N574">
        <f t="shared" si="78"/>
        <v>1.0696567495340759E-3</v>
      </c>
      <c r="O574">
        <f t="shared" si="79"/>
        <v>1.0809491531142967E-3</v>
      </c>
      <c r="P574">
        <f t="shared" si="80"/>
        <v>1.0571737376172674E-3</v>
      </c>
      <c r="Q574">
        <f t="shared" si="81"/>
        <v>1.0721823804356045E-3</v>
      </c>
      <c r="R574">
        <f t="shared" si="82"/>
        <v>-4.9143805443491173E-3</v>
      </c>
      <c r="T574">
        <f t="shared" si="83"/>
        <v>112.51008073321096</v>
      </c>
      <c r="U574" s="35">
        <f>T574/MAX($T$17:T574)-1</f>
        <v>0</v>
      </c>
    </row>
    <row r="575" spans="1:21">
      <c r="A575" s="1">
        <v>41366</v>
      </c>
      <c r="B575">
        <v>11623978</v>
      </c>
      <c r="C575">
        <v>12136232</v>
      </c>
      <c r="D575">
        <v>11616742</v>
      </c>
      <c r="E575">
        <v>11162218</v>
      </c>
      <c r="F575">
        <v>10465053</v>
      </c>
      <c r="G575">
        <v>10916304</v>
      </c>
      <c r="H575">
        <v>10750299</v>
      </c>
      <c r="I575">
        <v>11202255</v>
      </c>
      <c r="K575">
        <f t="shared" si="75"/>
        <v>3.5661892178247001E-3</v>
      </c>
      <c r="L575">
        <f t="shared" si="76"/>
        <v>3.4987834380884042E-3</v>
      </c>
      <c r="M575">
        <f t="shared" si="77"/>
        <v>3.5684185027673454E-3</v>
      </c>
      <c r="N575">
        <f t="shared" si="78"/>
        <v>3.5325237262209264E-3</v>
      </c>
      <c r="O575">
        <f t="shared" si="79"/>
        <v>2.1262396880390444E-3</v>
      </c>
      <c r="P575">
        <f t="shared" si="80"/>
        <v>-4.555518056701402E-3</v>
      </c>
      <c r="Q575">
        <f t="shared" si="81"/>
        <v>-5.7908528828719552E-3</v>
      </c>
      <c r="R575">
        <f t="shared" si="82"/>
        <v>2.3739848979806855E-3</v>
      </c>
      <c r="T575">
        <f t="shared" si="83"/>
        <v>112.62708796185389</v>
      </c>
      <c r="U575" s="35">
        <f>T575/MAX($T$17:T575)-1</f>
        <v>0</v>
      </c>
    </row>
    <row r="576" spans="1:21">
      <c r="A576" s="1">
        <v>41367</v>
      </c>
      <c r="B576">
        <v>11572854</v>
      </c>
      <c r="C576">
        <v>12126418</v>
      </c>
      <c r="D576">
        <v>11629777</v>
      </c>
      <c r="E576">
        <v>11183662</v>
      </c>
      <c r="F576">
        <v>10524046</v>
      </c>
      <c r="G576">
        <v>10976891</v>
      </c>
      <c r="H576">
        <v>10810887</v>
      </c>
      <c r="I576">
        <v>11267982</v>
      </c>
      <c r="K576">
        <f t="shared" si="75"/>
        <v>-4.3981500997335443E-3</v>
      </c>
      <c r="L576">
        <f t="shared" si="76"/>
        <v>-8.0865296576404511E-4</v>
      </c>
      <c r="M576">
        <f t="shared" si="77"/>
        <v>1.1220874148707427E-3</v>
      </c>
      <c r="N576">
        <f t="shared" si="78"/>
        <v>1.921123561643423E-3</v>
      </c>
      <c r="O576">
        <f t="shared" si="79"/>
        <v>5.6371429748134361E-3</v>
      </c>
      <c r="P576">
        <f t="shared" si="80"/>
        <v>5.5501385817031679E-3</v>
      </c>
      <c r="Q576">
        <f t="shared" si="81"/>
        <v>5.6359362655866718E-3</v>
      </c>
      <c r="R576">
        <f t="shared" si="82"/>
        <v>5.8673008247001057E-3</v>
      </c>
      <c r="T576">
        <f t="shared" si="83"/>
        <v>112.91607395723064</v>
      </c>
      <c r="U576" s="35">
        <f>T576/MAX($T$17:T576)-1</f>
        <v>0</v>
      </c>
    </row>
    <row r="577" spans="1:21">
      <c r="A577" s="1">
        <v>41368</v>
      </c>
      <c r="B577">
        <v>11638075</v>
      </c>
      <c r="C577">
        <v>12193230</v>
      </c>
      <c r="D577">
        <v>11694998</v>
      </c>
      <c r="E577">
        <v>11245701</v>
      </c>
      <c r="F577">
        <v>10582904</v>
      </c>
      <c r="G577">
        <v>11037340</v>
      </c>
      <c r="H577">
        <v>10871335</v>
      </c>
      <c r="I577">
        <v>11330021</v>
      </c>
      <c r="K577">
        <f t="shared" si="75"/>
        <v>5.6356884827200027E-3</v>
      </c>
      <c r="L577">
        <f t="shared" si="76"/>
        <v>5.5096236992655534E-3</v>
      </c>
      <c r="M577">
        <f t="shared" si="77"/>
        <v>5.6081040934834459E-3</v>
      </c>
      <c r="N577">
        <f t="shared" si="78"/>
        <v>5.5472885357228385E-3</v>
      </c>
      <c r="O577">
        <f t="shared" si="79"/>
        <v>5.5927159573418983E-3</v>
      </c>
      <c r="P577">
        <f t="shared" si="80"/>
        <v>5.5069327007073454E-3</v>
      </c>
      <c r="Q577">
        <f t="shared" si="81"/>
        <v>5.5914005946042789E-3</v>
      </c>
      <c r="R577">
        <f t="shared" si="82"/>
        <v>5.505777343272289E-3</v>
      </c>
      <c r="T577">
        <f t="shared" si="83"/>
        <v>113.54413477564067</v>
      </c>
      <c r="U577" s="35">
        <f>T577/MAX($T$17:T577)-1</f>
        <v>0</v>
      </c>
    </row>
    <row r="578" spans="1:21">
      <c r="A578" s="1">
        <v>41369</v>
      </c>
      <c r="B578">
        <v>11660644</v>
      </c>
      <c r="C578">
        <v>12216349</v>
      </c>
      <c r="D578">
        <v>11717566</v>
      </c>
      <c r="E578">
        <v>11267169</v>
      </c>
      <c r="F578">
        <v>10603270</v>
      </c>
      <c r="G578">
        <v>11058257</v>
      </c>
      <c r="H578">
        <v>10892252</v>
      </c>
      <c r="I578">
        <v>11338982</v>
      </c>
      <c r="K578">
        <f t="shared" si="75"/>
        <v>1.9392382331271385E-3</v>
      </c>
      <c r="L578">
        <f t="shared" si="76"/>
        <v>1.8960521535311692E-3</v>
      </c>
      <c r="M578">
        <f t="shared" si="77"/>
        <v>1.9297138828069382E-3</v>
      </c>
      <c r="N578">
        <f t="shared" si="78"/>
        <v>1.9089961577316572E-3</v>
      </c>
      <c r="O578">
        <f t="shared" si="79"/>
        <v>1.9244245246863301E-3</v>
      </c>
      <c r="P578">
        <f t="shared" si="80"/>
        <v>1.8951124093304905E-3</v>
      </c>
      <c r="Q578">
        <f t="shared" si="81"/>
        <v>1.924050726060722E-3</v>
      </c>
      <c r="R578">
        <f t="shared" si="82"/>
        <v>7.9090762497258105E-4</v>
      </c>
      <c r="T578">
        <f t="shared" si="83"/>
        <v>113.74579619465447</v>
      </c>
      <c r="U578" s="35">
        <f>T578/MAX($T$17:T578)-1</f>
        <v>0</v>
      </c>
    </row>
    <row r="579" spans="1:21">
      <c r="A579" s="1">
        <v>41372</v>
      </c>
      <c r="B579">
        <v>11661472</v>
      </c>
      <c r="C579">
        <v>12217197</v>
      </c>
      <c r="D579">
        <v>11718394</v>
      </c>
      <c r="E579">
        <v>11267956</v>
      </c>
      <c r="F579">
        <v>10598506</v>
      </c>
      <c r="G579">
        <v>11052596</v>
      </c>
      <c r="H579">
        <v>10887167</v>
      </c>
      <c r="I579">
        <v>11338982</v>
      </c>
      <c r="K579">
        <f t="shared" si="75"/>
        <v>7.1008084973733787E-5</v>
      </c>
      <c r="L579">
        <f t="shared" si="76"/>
        <v>6.9415174697384785E-5</v>
      </c>
      <c r="M579">
        <f t="shared" si="77"/>
        <v>7.0663139426718757E-5</v>
      </c>
      <c r="N579">
        <f t="shared" si="78"/>
        <v>6.9848956734341883E-5</v>
      </c>
      <c r="O579">
        <f t="shared" si="79"/>
        <v>-4.4929535888460492E-4</v>
      </c>
      <c r="P579">
        <f t="shared" si="80"/>
        <v>-5.1192516144271671E-4</v>
      </c>
      <c r="Q579">
        <f t="shared" si="81"/>
        <v>-4.6684560731791169E-4</v>
      </c>
      <c r="R579">
        <f t="shared" si="82"/>
        <v>0</v>
      </c>
      <c r="T579">
        <f t="shared" si="83"/>
        <v>113.72948603178206</v>
      </c>
      <c r="U579" s="35">
        <f>T579/MAX($T$17:T579)-1</f>
        <v>-1.433913464766734E-4</v>
      </c>
    </row>
    <row r="580" spans="1:21">
      <c r="A580" s="1">
        <v>41373</v>
      </c>
      <c r="B580">
        <v>11570506</v>
      </c>
      <c r="C580">
        <v>12173256</v>
      </c>
      <c r="D580">
        <v>11692434</v>
      </c>
      <c r="E580">
        <v>11244751</v>
      </c>
      <c r="F580">
        <v>10590061</v>
      </c>
      <c r="G580">
        <v>11043707</v>
      </c>
      <c r="H580">
        <v>10887166</v>
      </c>
      <c r="I580">
        <v>11338981</v>
      </c>
      <c r="K580">
        <f t="shared" si="75"/>
        <v>-7.8005589688848742E-3</v>
      </c>
      <c r="L580">
        <f t="shared" si="76"/>
        <v>-3.5966515068881488E-3</v>
      </c>
      <c r="M580">
        <f t="shared" si="77"/>
        <v>-2.2153206318203944E-3</v>
      </c>
      <c r="N580">
        <f t="shared" si="78"/>
        <v>-2.0593797135878278E-3</v>
      </c>
      <c r="O580">
        <f t="shared" si="79"/>
        <v>-7.9681041837409428E-4</v>
      </c>
      <c r="P580">
        <f t="shared" si="80"/>
        <v>-8.0424544604729142E-4</v>
      </c>
      <c r="Q580">
        <f t="shared" si="81"/>
        <v>-9.1851259376163341E-8</v>
      </c>
      <c r="R580">
        <f t="shared" si="82"/>
        <v>-8.8191338565302146E-8</v>
      </c>
      <c r="T580">
        <f t="shared" si="83"/>
        <v>113.48392776933834</v>
      </c>
      <c r="U580" s="35">
        <f>T580/MAX($T$17:T580)-1</f>
        <v>-2.3022250850308623E-3</v>
      </c>
    </row>
    <row r="581" spans="1:21">
      <c r="A581" s="1">
        <v>41374</v>
      </c>
      <c r="B581">
        <v>11476440</v>
      </c>
      <c r="C581">
        <v>12091042</v>
      </c>
      <c r="D581">
        <v>11617669</v>
      </c>
      <c r="E581">
        <v>11171766</v>
      </c>
      <c r="F581">
        <v>10542854</v>
      </c>
      <c r="G581">
        <v>10994015</v>
      </c>
      <c r="H581">
        <v>10838716</v>
      </c>
      <c r="I581">
        <v>11189225</v>
      </c>
      <c r="K581">
        <f t="shared" si="75"/>
        <v>-8.1298086704245653E-3</v>
      </c>
      <c r="L581">
        <f t="shared" si="76"/>
        <v>-6.7536573616787665E-3</v>
      </c>
      <c r="M581">
        <f t="shared" si="77"/>
        <v>-6.3943059246689415E-3</v>
      </c>
      <c r="N581">
        <f t="shared" si="78"/>
        <v>-6.4905839177763491E-3</v>
      </c>
      <c r="O581">
        <f t="shared" si="79"/>
        <v>-4.4576702627113773E-3</v>
      </c>
      <c r="P581">
        <f t="shared" si="80"/>
        <v>-4.4995760934258833E-3</v>
      </c>
      <c r="Q581">
        <f t="shared" si="81"/>
        <v>-4.4501939255817691E-3</v>
      </c>
      <c r="R581">
        <f t="shared" si="82"/>
        <v>-1.3207183255708799E-2</v>
      </c>
      <c r="T581">
        <f t="shared" si="83"/>
        <v>112.71247850590456</v>
      </c>
      <c r="U581" s="35">
        <f>T581/MAX($T$17:T581)-1</f>
        <v>-9.0844472791028474E-3</v>
      </c>
    </row>
    <row r="582" spans="1:21">
      <c r="A582" s="1">
        <v>41375</v>
      </c>
      <c r="B582">
        <v>11481135</v>
      </c>
      <c r="C582">
        <v>12095967</v>
      </c>
      <c r="D582">
        <v>11622479</v>
      </c>
      <c r="E582">
        <v>11176347</v>
      </c>
      <c r="F582">
        <v>10547206</v>
      </c>
      <c r="G582">
        <v>10998481</v>
      </c>
      <c r="H582">
        <v>10843183</v>
      </c>
      <c r="I582">
        <v>11151946</v>
      </c>
      <c r="K582">
        <f t="shared" si="75"/>
        <v>4.0909898888497054E-4</v>
      </c>
      <c r="L582">
        <f t="shared" si="76"/>
        <v>4.0732634954032676E-4</v>
      </c>
      <c r="M582">
        <f t="shared" si="77"/>
        <v>4.1402453452588084E-4</v>
      </c>
      <c r="N582">
        <f t="shared" si="78"/>
        <v>4.1005155317441755E-4</v>
      </c>
      <c r="O582">
        <f t="shared" si="79"/>
        <v>4.1279145096773107E-4</v>
      </c>
      <c r="P582">
        <f t="shared" si="80"/>
        <v>4.0622102116461001E-4</v>
      </c>
      <c r="Q582">
        <f t="shared" si="81"/>
        <v>4.121336881601767E-4</v>
      </c>
      <c r="R582">
        <f t="shared" si="82"/>
        <v>-3.33168740462364E-3</v>
      </c>
      <c r="T582">
        <f t="shared" si="83"/>
        <v>112.70599697738938</v>
      </c>
      <c r="U582" s="35">
        <f>T582/MAX($T$17:T582)-1</f>
        <v>-9.1414298554443052E-3</v>
      </c>
    </row>
    <row r="583" spans="1:21">
      <c r="A583" s="1">
        <v>41376</v>
      </c>
      <c r="B583">
        <v>11418559</v>
      </c>
      <c r="C583">
        <v>12039893</v>
      </c>
      <c r="D583">
        <v>11567452</v>
      </c>
      <c r="E583">
        <v>11123941</v>
      </c>
      <c r="F583">
        <v>10497420</v>
      </c>
      <c r="G583">
        <v>10947648</v>
      </c>
      <c r="H583">
        <v>10792087</v>
      </c>
      <c r="I583">
        <v>11099540</v>
      </c>
      <c r="K583">
        <f t="shared" si="75"/>
        <v>-5.4503322188964587E-3</v>
      </c>
      <c r="L583">
        <f t="shared" si="76"/>
        <v>-4.6357600016601053E-3</v>
      </c>
      <c r="M583">
        <f t="shared" si="77"/>
        <v>-4.7345321079952374E-3</v>
      </c>
      <c r="N583">
        <f t="shared" si="78"/>
        <v>-4.6890097453130553E-3</v>
      </c>
      <c r="O583">
        <f t="shared" si="79"/>
        <v>-4.7203022298037967E-3</v>
      </c>
      <c r="P583">
        <f t="shared" si="80"/>
        <v>-4.6218200495140582E-3</v>
      </c>
      <c r="Q583">
        <f t="shared" si="81"/>
        <v>-4.7122694507691909E-3</v>
      </c>
      <c r="R583">
        <f t="shared" si="82"/>
        <v>-4.6992695265920537E-3</v>
      </c>
      <c r="T583">
        <f t="shared" si="83"/>
        <v>112.16693412140572</v>
      </c>
      <c r="U583" s="35">
        <f>T583/MAX($T$17:T583)-1</f>
        <v>-1.3880619117974557E-2</v>
      </c>
    </row>
    <row r="584" spans="1:21">
      <c r="A584" s="1">
        <v>41379</v>
      </c>
      <c r="B584">
        <v>11328287</v>
      </c>
      <c r="C584">
        <v>11950811</v>
      </c>
      <c r="D584">
        <v>11496560</v>
      </c>
      <c r="E584">
        <v>11055667</v>
      </c>
      <c r="F584">
        <v>10450406</v>
      </c>
      <c r="G584">
        <v>10898955</v>
      </c>
      <c r="H584">
        <v>10754964</v>
      </c>
      <c r="I584">
        <v>11061465</v>
      </c>
      <c r="K584">
        <f t="shared" si="75"/>
        <v>-7.9057261078214758E-3</v>
      </c>
      <c r="L584">
        <f t="shared" si="76"/>
        <v>-7.3989029636725157E-3</v>
      </c>
      <c r="M584">
        <f t="shared" si="77"/>
        <v>-6.1285752471677002E-3</v>
      </c>
      <c r="N584">
        <f t="shared" si="78"/>
        <v>-6.1375730058259581E-3</v>
      </c>
      <c r="O584">
        <f t="shared" si="79"/>
        <v>-4.4786242714877078E-3</v>
      </c>
      <c r="P584">
        <f t="shared" si="80"/>
        <v>-4.4478046791420756E-3</v>
      </c>
      <c r="Q584">
        <f t="shared" si="81"/>
        <v>-3.4398351310548358E-3</v>
      </c>
      <c r="R584">
        <f t="shared" si="82"/>
        <v>-3.4303223376824787E-3</v>
      </c>
      <c r="T584">
        <f t="shared" si="83"/>
        <v>111.55888609239622</v>
      </c>
      <c r="U584" s="35">
        <f>T584/MAX($T$17:T584)-1</f>
        <v>-1.9226293853671472E-2</v>
      </c>
    </row>
    <row r="585" spans="1:21">
      <c r="A585" s="1">
        <v>41380</v>
      </c>
      <c r="B585">
        <v>11452828</v>
      </c>
      <c r="C585">
        <v>12081426</v>
      </c>
      <c r="D585">
        <v>11621101</v>
      </c>
      <c r="E585">
        <v>11177170</v>
      </c>
      <c r="F585">
        <v>10565834</v>
      </c>
      <c r="G585">
        <v>11017421</v>
      </c>
      <c r="H585">
        <v>10873429</v>
      </c>
      <c r="I585">
        <v>11182968</v>
      </c>
      <c r="K585">
        <f t="shared" si="75"/>
        <v>1.0993806918910165E-2</v>
      </c>
      <c r="L585">
        <f t="shared" si="76"/>
        <v>1.0929383788263358E-2</v>
      </c>
      <c r="M585">
        <f t="shared" si="77"/>
        <v>1.0832892621792878E-2</v>
      </c>
      <c r="N585">
        <f t="shared" si="78"/>
        <v>1.0990110320797442E-2</v>
      </c>
      <c r="O585">
        <f t="shared" si="79"/>
        <v>1.1045312497906856E-2</v>
      </c>
      <c r="P585">
        <f t="shared" si="80"/>
        <v>1.0869482441206557E-2</v>
      </c>
      <c r="Q585">
        <f t="shared" si="81"/>
        <v>1.1014913671491655E-2</v>
      </c>
      <c r="R585">
        <f t="shared" si="82"/>
        <v>1.0984349722211295E-2</v>
      </c>
      <c r="T585">
        <f t="shared" si="83"/>
        <v>112.78129610061565</v>
      </c>
      <c r="U585" s="35">
        <f>T585/MAX($T$17:T585)-1</f>
        <v>-8.4794350763369719E-3</v>
      </c>
    </row>
    <row r="586" spans="1:21">
      <c r="A586" s="1">
        <v>41381</v>
      </c>
      <c r="B586">
        <v>11462870</v>
      </c>
      <c r="C586">
        <v>12091958</v>
      </c>
      <c r="D586">
        <v>11631143</v>
      </c>
      <c r="E586">
        <v>11186967</v>
      </c>
      <c r="F586">
        <v>10575141</v>
      </c>
      <c r="G586">
        <v>11003542</v>
      </c>
      <c r="H586">
        <v>10850701</v>
      </c>
      <c r="I586">
        <v>11159645</v>
      </c>
      <c r="K586">
        <f t="shared" si="75"/>
        <v>8.76814006112836E-4</v>
      </c>
      <c r="L586">
        <f t="shared" si="76"/>
        <v>8.7175139755846232E-4</v>
      </c>
      <c r="M586">
        <f t="shared" si="77"/>
        <v>8.641177802344302E-4</v>
      </c>
      <c r="N586">
        <f t="shared" si="78"/>
        <v>8.7651883258454966E-4</v>
      </c>
      <c r="O586">
        <f t="shared" si="79"/>
        <v>8.8085805625937041E-4</v>
      </c>
      <c r="P586">
        <f t="shared" si="80"/>
        <v>-1.2597322004850309E-3</v>
      </c>
      <c r="Q586">
        <f t="shared" si="81"/>
        <v>-2.0902329890598592E-3</v>
      </c>
      <c r="R586">
        <f t="shared" si="82"/>
        <v>-2.0855822890667453E-3</v>
      </c>
      <c r="T586">
        <f t="shared" si="83"/>
        <v>112.76627521928914</v>
      </c>
      <c r="U586" s="35">
        <f>T586/MAX($T$17:T586)-1</f>
        <v>-8.6114916606594427E-3</v>
      </c>
    </row>
    <row r="587" spans="1:21">
      <c r="A587" s="1">
        <v>41382</v>
      </c>
      <c r="B587">
        <v>11492271</v>
      </c>
      <c r="C587">
        <v>12122793</v>
      </c>
      <c r="D587">
        <v>11660544</v>
      </c>
      <c r="E587">
        <v>11215651</v>
      </c>
      <c r="F587">
        <v>10602391</v>
      </c>
      <c r="G587">
        <v>11058758</v>
      </c>
      <c r="H587">
        <v>10911146</v>
      </c>
      <c r="I587">
        <v>11221680</v>
      </c>
      <c r="K587">
        <f t="shared" si="75"/>
        <v>2.564889944664861E-3</v>
      </c>
      <c r="L587">
        <f t="shared" si="76"/>
        <v>2.5500419369632876E-3</v>
      </c>
      <c r="M587">
        <f t="shared" si="77"/>
        <v>2.5277825231793116E-3</v>
      </c>
      <c r="N587">
        <f t="shared" si="78"/>
        <v>2.5640551187824379E-3</v>
      </c>
      <c r="O587">
        <f t="shared" si="79"/>
        <v>2.5767977939963327E-3</v>
      </c>
      <c r="P587">
        <f t="shared" si="80"/>
        <v>5.0180205610157458E-3</v>
      </c>
      <c r="Q587">
        <f t="shared" si="81"/>
        <v>5.5706078344615051E-3</v>
      </c>
      <c r="R587">
        <f t="shared" si="82"/>
        <v>5.5588685840812779E-3</v>
      </c>
      <c r="T587">
        <f t="shared" si="83"/>
        <v>113.174081264154</v>
      </c>
      <c r="U587" s="35">
        <f>T587/MAX($T$17:T587)-1</f>
        <v>-5.0262510758823931E-3</v>
      </c>
    </row>
    <row r="588" spans="1:21">
      <c r="A588" s="1">
        <v>41386</v>
      </c>
      <c r="B588">
        <v>11501588</v>
      </c>
      <c r="C588">
        <v>12132565</v>
      </c>
      <c r="D588">
        <v>11669861</v>
      </c>
      <c r="E588">
        <v>11224741</v>
      </c>
      <c r="F588">
        <v>10611027</v>
      </c>
      <c r="G588">
        <v>11082884</v>
      </c>
      <c r="H588">
        <v>10934654</v>
      </c>
      <c r="I588">
        <v>11245807</v>
      </c>
      <c r="K588">
        <f t="shared" si="75"/>
        <v>8.1071878656535645E-4</v>
      </c>
      <c r="L588">
        <f t="shared" si="76"/>
        <v>8.0608486839617299E-4</v>
      </c>
      <c r="M588">
        <f t="shared" si="77"/>
        <v>7.990193253419875E-4</v>
      </c>
      <c r="N588">
        <f t="shared" si="78"/>
        <v>8.1047457699967573E-4</v>
      </c>
      <c r="O588">
        <f t="shared" si="79"/>
        <v>8.1453325009417377E-4</v>
      </c>
      <c r="P588">
        <f t="shared" si="80"/>
        <v>2.1816193102335291E-3</v>
      </c>
      <c r="Q588">
        <f t="shared" si="81"/>
        <v>2.1544941292142017E-3</v>
      </c>
      <c r="R588">
        <f t="shared" si="82"/>
        <v>2.1500345759279949E-3</v>
      </c>
      <c r="T588">
        <f t="shared" si="83"/>
        <v>113.3230039087483</v>
      </c>
      <c r="U588" s="35">
        <f>T588/MAX($T$17:T588)-1</f>
        <v>-3.7169926278650678E-3</v>
      </c>
    </row>
    <row r="589" spans="1:21">
      <c r="A589" s="1">
        <v>41387</v>
      </c>
      <c r="B589">
        <v>11502934</v>
      </c>
      <c r="C589">
        <v>12133977</v>
      </c>
      <c r="D589">
        <v>11606420</v>
      </c>
      <c r="E589">
        <v>11186725</v>
      </c>
      <c r="F589">
        <v>10603393</v>
      </c>
      <c r="G589">
        <v>11093360</v>
      </c>
      <c r="H589">
        <v>10940985</v>
      </c>
      <c r="I589">
        <v>11248733</v>
      </c>
      <c r="K589">
        <f t="shared" si="75"/>
        <v>1.1702731831464419E-4</v>
      </c>
      <c r="L589">
        <f t="shared" si="76"/>
        <v>1.1638099610422614E-4</v>
      </c>
      <c r="M589">
        <f t="shared" si="77"/>
        <v>-5.4363115379009175E-3</v>
      </c>
      <c r="N589">
        <f t="shared" si="78"/>
        <v>-3.3868042033219359E-3</v>
      </c>
      <c r="O589">
        <f t="shared" si="79"/>
        <v>-7.1944025776204956E-4</v>
      </c>
      <c r="P589">
        <f t="shared" si="80"/>
        <v>9.4524132888151868E-4</v>
      </c>
      <c r="Q589">
        <f t="shared" si="81"/>
        <v>5.7898494090435904E-4</v>
      </c>
      <c r="R589">
        <f t="shared" si="82"/>
        <v>2.6018586305109892E-4</v>
      </c>
      <c r="T589">
        <f t="shared" si="83"/>
        <v>113.21641320420569</v>
      </c>
      <c r="U589" s="35">
        <f>T589/MAX($T$17:T589)-1</f>
        <v>-4.6540883985096704E-3</v>
      </c>
    </row>
    <row r="590" spans="1:21">
      <c r="A590" s="1">
        <v>41389</v>
      </c>
      <c r="B590">
        <v>11504176</v>
      </c>
      <c r="C590">
        <v>12135280</v>
      </c>
      <c r="D590">
        <v>11655839</v>
      </c>
      <c r="E590">
        <v>11234877</v>
      </c>
      <c r="F590">
        <v>10618209</v>
      </c>
      <c r="G590">
        <v>11108904</v>
      </c>
      <c r="H590">
        <v>10956529</v>
      </c>
      <c r="I590">
        <v>11264686</v>
      </c>
      <c r="K590">
        <f t="shared" si="75"/>
        <v>1.0797245294114077E-4</v>
      </c>
      <c r="L590">
        <f t="shared" si="76"/>
        <v>1.0738441320601311E-4</v>
      </c>
      <c r="M590">
        <f t="shared" si="77"/>
        <v>4.257902092118071E-3</v>
      </c>
      <c r="N590">
        <f t="shared" si="78"/>
        <v>4.3043875665129683E-3</v>
      </c>
      <c r="O590">
        <f t="shared" si="79"/>
        <v>1.3972885848898553E-3</v>
      </c>
      <c r="P590">
        <f t="shared" si="80"/>
        <v>1.4011985548112449E-3</v>
      </c>
      <c r="Q590">
        <f t="shared" si="81"/>
        <v>1.4207130345211816E-3</v>
      </c>
      <c r="R590">
        <f t="shared" si="82"/>
        <v>1.4182041657491151E-3</v>
      </c>
      <c r="T590">
        <f t="shared" si="83"/>
        <v>113.4204157485886</v>
      </c>
      <c r="U590" s="35">
        <f>T590/MAX($T$17:T590)-1</f>
        <v>-2.8605931555399922E-3</v>
      </c>
    </row>
    <row r="591" spans="1:21">
      <c r="A591" s="1">
        <v>41390</v>
      </c>
      <c r="B591">
        <v>11486218</v>
      </c>
      <c r="C591">
        <v>12106673</v>
      </c>
      <c r="D591">
        <v>11635518</v>
      </c>
      <c r="E591">
        <v>11231558</v>
      </c>
      <c r="F591">
        <v>10615164</v>
      </c>
      <c r="G591">
        <v>11106553</v>
      </c>
      <c r="H591">
        <v>10955048</v>
      </c>
      <c r="I591">
        <v>11263165</v>
      </c>
      <c r="K591">
        <f t="shared" si="75"/>
        <v>-1.5609983713740228E-3</v>
      </c>
      <c r="L591">
        <f t="shared" si="76"/>
        <v>-2.3573415693746158E-3</v>
      </c>
      <c r="M591">
        <f t="shared" si="77"/>
        <v>-1.7434180413782308E-3</v>
      </c>
      <c r="N591">
        <f t="shared" si="78"/>
        <v>-2.9541934459986763E-4</v>
      </c>
      <c r="O591">
        <f t="shared" si="79"/>
        <v>-2.8677152615852464E-4</v>
      </c>
      <c r="P591">
        <f t="shared" si="80"/>
        <v>-2.1163203858809432E-4</v>
      </c>
      <c r="Q591">
        <f t="shared" si="81"/>
        <v>-1.3517054534328832E-4</v>
      </c>
      <c r="R591">
        <f t="shared" si="82"/>
        <v>-1.3502373701312909E-4</v>
      </c>
      <c r="T591">
        <f t="shared" si="83"/>
        <v>113.32506072153269</v>
      </c>
      <c r="U591" s="35">
        <f>T591/MAX($T$17:T591)-1</f>
        <v>-3.6989100889651683E-3</v>
      </c>
    </row>
    <row r="592" spans="1:21">
      <c r="A592" s="1">
        <v>41393</v>
      </c>
      <c r="B592">
        <v>11515269</v>
      </c>
      <c r="C592">
        <v>12093023</v>
      </c>
      <c r="D592">
        <v>11623970</v>
      </c>
      <c r="E592">
        <v>11227632</v>
      </c>
      <c r="F592">
        <v>10570922</v>
      </c>
      <c r="G592">
        <v>11065428</v>
      </c>
      <c r="H592">
        <v>10915005</v>
      </c>
      <c r="I592">
        <v>11222040</v>
      </c>
      <c r="K592">
        <f t="shared" si="75"/>
        <v>2.5292050002880817E-3</v>
      </c>
      <c r="L592">
        <f t="shared" si="76"/>
        <v>-1.1274773837535168E-3</v>
      </c>
      <c r="M592">
        <f t="shared" si="77"/>
        <v>-9.9247837526439397E-4</v>
      </c>
      <c r="N592">
        <f t="shared" si="78"/>
        <v>-3.4955079250809096E-4</v>
      </c>
      <c r="O592">
        <f t="shared" si="79"/>
        <v>-4.1678112556715607E-3</v>
      </c>
      <c r="P592">
        <f t="shared" si="80"/>
        <v>-3.7027689869214564E-3</v>
      </c>
      <c r="Q592">
        <f t="shared" si="81"/>
        <v>-3.6552099087105994E-3</v>
      </c>
      <c r="R592">
        <f t="shared" si="82"/>
        <v>-3.651282743349693E-3</v>
      </c>
      <c r="T592">
        <f t="shared" si="83"/>
        <v>113.11091354940385</v>
      </c>
      <c r="U592" s="35">
        <f>T592/MAX($T$17:T592)-1</f>
        <v>-5.5815921685944403E-3</v>
      </c>
    </row>
    <row r="593" spans="1:21">
      <c r="A593" s="1">
        <v>41394</v>
      </c>
      <c r="B593">
        <v>11411725</v>
      </c>
      <c r="C593">
        <v>11988517</v>
      </c>
      <c r="D593">
        <v>11553924</v>
      </c>
      <c r="E593">
        <v>11179815</v>
      </c>
      <c r="F593">
        <v>10548777</v>
      </c>
      <c r="G593">
        <v>11041863</v>
      </c>
      <c r="H593">
        <v>10892229</v>
      </c>
      <c r="I593">
        <v>11198648</v>
      </c>
      <c r="K593">
        <f t="shared" si="75"/>
        <v>-8.9918872064560507E-3</v>
      </c>
      <c r="L593">
        <f t="shared" si="76"/>
        <v>-8.6418424905004843E-3</v>
      </c>
      <c r="M593">
        <f t="shared" si="77"/>
        <v>-6.0259962818210999E-3</v>
      </c>
      <c r="N593">
        <f t="shared" si="78"/>
        <v>-4.2588677648145445E-3</v>
      </c>
      <c r="O593">
        <f t="shared" si="79"/>
        <v>-2.0948976825294618E-3</v>
      </c>
      <c r="P593">
        <f t="shared" si="80"/>
        <v>-2.1296058317852307E-3</v>
      </c>
      <c r="Q593">
        <f t="shared" si="81"/>
        <v>-2.0866687646959869E-3</v>
      </c>
      <c r="R593">
        <f t="shared" si="82"/>
        <v>-2.0844694903956462E-3</v>
      </c>
      <c r="T593">
        <f t="shared" si="83"/>
        <v>112.59747150518841</v>
      </c>
      <c r="U593" s="35">
        <f>T593/MAX($T$17:T593)-1</f>
        <v>-1.0095535201150807E-2</v>
      </c>
    </row>
    <row r="594" spans="1:21">
      <c r="A594" s="1">
        <v>41396</v>
      </c>
      <c r="B594">
        <v>11439490</v>
      </c>
      <c r="C594">
        <v>12017744</v>
      </c>
      <c r="D594">
        <v>11582421</v>
      </c>
      <c r="E594">
        <v>11232684</v>
      </c>
      <c r="F594">
        <v>10598863</v>
      </c>
      <c r="G594">
        <v>11093341</v>
      </c>
      <c r="H594">
        <v>10943706</v>
      </c>
      <c r="I594">
        <v>11251517</v>
      </c>
      <c r="K594">
        <f t="shared" ref="K594:K657" si="84">B594/B593-1</f>
        <v>2.4330239293357536E-3</v>
      </c>
      <c r="L594">
        <f t="shared" ref="L594:L657" si="85">C594/C593-1</f>
        <v>2.4379162159924306E-3</v>
      </c>
      <c r="M594">
        <f t="shared" ref="M594:M657" si="86">D594/D593-1</f>
        <v>2.4664347800800179E-3</v>
      </c>
      <c r="N594">
        <f t="shared" ref="N594:N657" si="87">E594/E593-1</f>
        <v>4.72896912873777E-3</v>
      </c>
      <c r="O594">
        <f t="shared" ref="O594:O657" si="88">F594/F593-1</f>
        <v>4.7480385640914502E-3</v>
      </c>
      <c r="P594">
        <f t="shared" ref="P594:P657" si="89">G594/G593-1</f>
        <v>4.6620755935842251E-3</v>
      </c>
      <c r="Q594">
        <f t="shared" ref="Q594:Q657" si="90">H594/H593-1</f>
        <v>4.726029906275464E-3</v>
      </c>
      <c r="R594">
        <f t="shared" ref="R594:R657" si="91">I594/I593-1</f>
        <v>4.7210163226847346E-3</v>
      </c>
      <c r="T594">
        <f t="shared" si="83"/>
        <v>113.03271005645234</v>
      </c>
      <c r="U594" s="35">
        <f>T594/MAX($T$17:T594)-1</f>
        <v>-6.2691208120062569E-3</v>
      </c>
    </row>
    <row r="595" spans="1:21">
      <c r="A595" s="1">
        <v>41397</v>
      </c>
      <c r="B595">
        <v>11389308</v>
      </c>
      <c r="C595">
        <v>12010632</v>
      </c>
      <c r="D595">
        <v>11575486</v>
      </c>
      <c r="E595">
        <v>11247118</v>
      </c>
      <c r="F595">
        <v>10533184</v>
      </c>
      <c r="G595">
        <v>11018449</v>
      </c>
      <c r="H595">
        <v>10870578</v>
      </c>
      <c r="I595">
        <v>11196769</v>
      </c>
      <c r="K595">
        <f t="shared" si="84"/>
        <v>-4.3867340239818198E-3</v>
      </c>
      <c r="L595">
        <f t="shared" si="85"/>
        <v>-5.9179160414801757E-4</v>
      </c>
      <c r="M595">
        <f t="shared" si="86"/>
        <v>-5.9875219524485601E-4</v>
      </c>
      <c r="N595">
        <f t="shared" si="87"/>
        <v>1.2850000943673834E-3</v>
      </c>
      <c r="O595">
        <f t="shared" si="88"/>
        <v>-6.1967967696157089E-3</v>
      </c>
      <c r="P595">
        <f t="shared" si="89"/>
        <v>-6.7510770650609508E-3</v>
      </c>
      <c r="Q595">
        <f t="shared" si="90"/>
        <v>-6.6821970546357967E-3</v>
      </c>
      <c r="R595">
        <f t="shared" si="91"/>
        <v>-4.8658327583738226E-3</v>
      </c>
      <c r="T595">
        <f t="shared" ref="T595:T658" si="92">T594*(1+(AVERAGE(K595:R595)))</f>
        <v>112.6259592866268</v>
      </c>
      <c r="U595" s="35">
        <f>T595/MAX($T$17:T595)-1</f>
        <v>-9.845083910716923E-3</v>
      </c>
    </row>
    <row r="596" spans="1:21">
      <c r="A596" s="1">
        <v>41400</v>
      </c>
      <c r="B596">
        <v>11389308</v>
      </c>
      <c r="C596">
        <v>11993260</v>
      </c>
      <c r="D596">
        <v>11551951</v>
      </c>
      <c r="E596">
        <v>11230676</v>
      </c>
      <c r="F596">
        <v>10533184</v>
      </c>
      <c r="G596">
        <v>11018449</v>
      </c>
      <c r="H596">
        <v>10870578</v>
      </c>
      <c r="I596">
        <v>11196769</v>
      </c>
      <c r="K596">
        <f t="shared" si="84"/>
        <v>0</v>
      </c>
      <c r="L596">
        <f t="shared" si="85"/>
        <v>-1.4463851694065388E-3</v>
      </c>
      <c r="M596">
        <f t="shared" si="86"/>
        <v>-2.0331759720498832E-3</v>
      </c>
      <c r="N596">
        <f t="shared" si="87"/>
        <v>-1.4618856137189606E-3</v>
      </c>
      <c r="O596">
        <f t="shared" si="88"/>
        <v>0</v>
      </c>
      <c r="P596">
        <f t="shared" si="89"/>
        <v>0</v>
      </c>
      <c r="Q596">
        <f t="shared" si="90"/>
        <v>0</v>
      </c>
      <c r="R596">
        <f t="shared" si="91"/>
        <v>0</v>
      </c>
      <c r="T596">
        <f t="shared" si="92"/>
        <v>112.55639238899361</v>
      </c>
      <c r="U596" s="35">
        <f>T596/MAX($T$17:T596)-1</f>
        <v>-1.0456683635370778E-2</v>
      </c>
    </row>
    <row r="597" spans="1:21">
      <c r="A597" s="1">
        <v>41401</v>
      </c>
      <c r="B597">
        <v>11417083</v>
      </c>
      <c r="C597">
        <v>12022496</v>
      </c>
      <c r="D597">
        <v>11579725</v>
      </c>
      <c r="E597">
        <v>11257719</v>
      </c>
      <c r="F597">
        <v>10558766</v>
      </c>
      <c r="G597">
        <v>11045492</v>
      </c>
      <c r="H597">
        <v>10896891</v>
      </c>
      <c r="I597">
        <v>11223813</v>
      </c>
      <c r="K597">
        <f t="shared" si="84"/>
        <v>2.4386907439855054E-3</v>
      </c>
      <c r="L597">
        <f t="shared" si="85"/>
        <v>2.4377025095763116E-3</v>
      </c>
      <c r="M597">
        <f t="shared" si="86"/>
        <v>2.4042692009340616E-3</v>
      </c>
      <c r="N597">
        <f t="shared" si="87"/>
        <v>2.4079583455172138E-3</v>
      </c>
      <c r="O597">
        <f t="shared" si="88"/>
        <v>2.4287053183538188E-3</v>
      </c>
      <c r="P597">
        <f t="shared" si="89"/>
        <v>2.4543381740933512E-3</v>
      </c>
      <c r="Q597">
        <f t="shared" si="90"/>
        <v>2.4205704609268075E-3</v>
      </c>
      <c r="R597">
        <f t="shared" si="91"/>
        <v>2.4153396394976934E-3</v>
      </c>
      <c r="T597">
        <f t="shared" si="92"/>
        <v>112.82944820882912</v>
      </c>
      <c r="U597" s="35">
        <f>T597/MAX($T$17:T597)-1</f>
        <v>-8.056104194454794E-3</v>
      </c>
    </row>
    <row r="598" spans="1:21">
      <c r="A598" s="1">
        <v>41402</v>
      </c>
      <c r="B598">
        <v>11442221</v>
      </c>
      <c r="C598">
        <v>12048958</v>
      </c>
      <c r="D598">
        <v>11604864</v>
      </c>
      <c r="E598">
        <v>11282196</v>
      </c>
      <c r="F598">
        <v>10581920</v>
      </c>
      <c r="G598">
        <v>11029730</v>
      </c>
      <c r="H598">
        <v>10881646</v>
      </c>
      <c r="I598">
        <v>11215526</v>
      </c>
      <c r="K598">
        <f t="shared" si="84"/>
        <v>2.2017883201865818E-3</v>
      </c>
      <c r="L598">
        <f t="shared" si="85"/>
        <v>2.2010404495040881E-3</v>
      </c>
      <c r="M598">
        <f t="shared" si="86"/>
        <v>2.1709496555402108E-3</v>
      </c>
      <c r="N598">
        <f t="shared" si="87"/>
        <v>2.1742415137560034E-3</v>
      </c>
      <c r="O598">
        <f t="shared" si="88"/>
        <v>2.1928698864999152E-3</v>
      </c>
      <c r="P598">
        <f t="shared" si="89"/>
        <v>-1.4270075067729371E-3</v>
      </c>
      <c r="Q598">
        <f t="shared" si="90"/>
        <v>-1.3990228956131112E-3</v>
      </c>
      <c r="R598">
        <f t="shared" si="91"/>
        <v>-7.3834088290669619E-4</v>
      </c>
      <c r="T598">
        <f t="shared" si="92"/>
        <v>112.93348427340317</v>
      </c>
      <c r="U598" s="35">
        <f>T598/MAX($T$17:T598)-1</f>
        <v>-7.1414676271744915E-3</v>
      </c>
    </row>
    <row r="599" spans="1:21">
      <c r="A599" s="1">
        <v>41403</v>
      </c>
      <c r="B599">
        <v>11428501</v>
      </c>
      <c r="C599">
        <v>12034515</v>
      </c>
      <c r="D599">
        <v>11579533</v>
      </c>
      <c r="E599">
        <v>11261549</v>
      </c>
      <c r="F599">
        <v>10568222</v>
      </c>
      <c r="G599">
        <v>11008642</v>
      </c>
      <c r="H599">
        <v>10820588</v>
      </c>
      <c r="I599">
        <v>11161927</v>
      </c>
      <c r="K599">
        <f t="shared" si="84"/>
        <v>-1.1990679082320987E-3</v>
      </c>
      <c r="L599">
        <f t="shared" si="85"/>
        <v>-1.1986928662213181E-3</v>
      </c>
      <c r="M599">
        <f t="shared" si="86"/>
        <v>-2.1827916294409055E-3</v>
      </c>
      <c r="N599">
        <f t="shared" si="87"/>
        <v>-1.830051525430032E-3</v>
      </c>
      <c r="O599">
        <f t="shared" si="88"/>
        <v>-1.2944720806810084E-3</v>
      </c>
      <c r="P599">
        <f t="shared" si="89"/>
        <v>-1.9119235013005387E-3</v>
      </c>
      <c r="Q599">
        <f t="shared" si="90"/>
        <v>-5.611099644300177E-3</v>
      </c>
      <c r="R599">
        <f t="shared" si="91"/>
        <v>-4.779000111095999E-3</v>
      </c>
      <c r="T599">
        <f t="shared" si="92"/>
        <v>112.6510503446041</v>
      </c>
      <c r="U599" s="35">
        <f>T599/MAX($T$17:T599)-1</f>
        <v>-9.6244950290463871E-3</v>
      </c>
    </row>
    <row r="600" spans="1:21">
      <c r="A600" s="1">
        <v>41404</v>
      </c>
      <c r="B600">
        <v>11459301</v>
      </c>
      <c r="C600">
        <v>12066936</v>
      </c>
      <c r="D600">
        <v>11598783</v>
      </c>
      <c r="E600">
        <v>11280293</v>
      </c>
      <c r="F600">
        <v>10554049</v>
      </c>
      <c r="G600">
        <v>10991974</v>
      </c>
      <c r="H600">
        <v>10803920</v>
      </c>
      <c r="I600">
        <v>11144796</v>
      </c>
      <c r="K600">
        <f t="shared" si="84"/>
        <v>2.6950166080399462E-3</v>
      </c>
      <c r="L600">
        <f t="shared" si="85"/>
        <v>2.6940013785350381E-3</v>
      </c>
      <c r="M600">
        <f t="shared" si="86"/>
        <v>1.6624159195366417E-3</v>
      </c>
      <c r="N600">
        <f t="shared" si="87"/>
        <v>1.6644246719523803E-3</v>
      </c>
      <c r="O600">
        <f t="shared" si="88"/>
        <v>-1.3410959762200081E-3</v>
      </c>
      <c r="P600">
        <f t="shared" si="89"/>
        <v>-1.5140832084465927E-3</v>
      </c>
      <c r="Q600">
        <f t="shared" si="90"/>
        <v>-1.5403968804652557E-3</v>
      </c>
      <c r="R600">
        <f t="shared" si="91"/>
        <v>-1.5347708330291088E-3</v>
      </c>
      <c r="T600">
        <f t="shared" si="92"/>
        <v>112.69027419666513</v>
      </c>
      <c r="U600" s="35">
        <f>T600/MAX($T$17:T600)-1</f>
        <v>-9.2796572119731024E-3</v>
      </c>
    </row>
    <row r="601" spans="1:21">
      <c r="A601" s="1">
        <v>41405</v>
      </c>
      <c r="B601">
        <v>11475900</v>
      </c>
      <c r="C601">
        <v>12084409</v>
      </c>
      <c r="D601">
        <v>11625553</v>
      </c>
      <c r="E601">
        <v>11306358</v>
      </c>
      <c r="F601">
        <v>10578706</v>
      </c>
      <c r="G601">
        <v>11017335</v>
      </c>
      <c r="H601">
        <v>10829281</v>
      </c>
      <c r="I601">
        <v>11170861</v>
      </c>
      <c r="K601">
        <f t="shared" si="84"/>
        <v>1.4485176713658898E-3</v>
      </c>
      <c r="L601">
        <f t="shared" si="85"/>
        <v>1.4480063538913068E-3</v>
      </c>
      <c r="M601">
        <f t="shared" si="86"/>
        <v>2.308000761804152E-3</v>
      </c>
      <c r="N601">
        <f t="shared" si="87"/>
        <v>2.3106669303714078E-3</v>
      </c>
      <c r="O601">
        <f t="shared" si="88"/>
        <v>2.336259761537951E-3</v>
      </c>
      <c r="P601">
        <f t="shared" si="89"/>
        <v>2.3072288926446749E-3</v>
      </c>
      <c r="Q601">
        <f t="shared" si="90"/>
        <v>2.347388725573607E-3</v>
      </c>
      <c r="R601">
        <f t="shared" si="91"/>
        <v>2.3387597224748813E-3</v>
      </c>
      <c r="T601">
        <f t="shared" si="92"/>
        <v>112.92755524397562</v>
      </c>
      <c r="U601" s="35">
        <f>T601/MAX($T$17:T601)-1</f>
        <v>-7.1935928891700973E-3</v>
      </c>
    </row>
    <row r="602" spans="1:21">
      <c r="A602" s="1">
        <v>41407</v>
      </c>
      <c r="B602">
        <v>11482319</v>
      </c>
      <c r="C602">
        <v>12126957</v>
      </c>
      <c r="D602">
        <v>11646880</v>
      </c>
      <c r="E602">
        <v>11333476</v>
      </c>
      <c r="F602">
        <v>10608252</v>
      </c>
      <c r="G602">
        <v>11047725</v>
      </c>
      <c r="H602">
        <v>10859671</v>
      </c>
      <c r="I602">
        <v>11202096</v>
      </c>
      <c r="K602">
        <f t="shared" si="84"/>
        <v>5.5934610793051398E-4</v>
      </c>
      <c r="L602">
        <f t="shared" si="85"/>
        <v>3.5209003601250899E-3</v>
      </c>
      <c r="M602">
        <f t="shared" si="86"/>
        <v>1.8344933785086059E-3</v>
      </c>
      <c r="N602">
        <f t="shared" si="87"/>
        <v>2.398473496062925E-3</v>
      </c>
      <c r="O602">
        <f t="shared" si="88"/>
        <v>2.7929691967996106E-3</v>
      </c>
      <c r="P602">
        <f t="shared" si="89"/>
        <v>2.7583803161108644E-3</v>
      </c>
      <c r="Q602">
        <f t="shared" si="90"/>
        <v>2.8062804908284278E-3</v>
      </c>
      <c r="R602">
        <f t="shared" si="91"/>
        <v>2.7961139253276368E-3</v>
      </c>
      <c r="T602">
        <f t="shared" si="92"/>
        <v>113.20234973056704</v>
      </c>
      <c r="U602" s="35">
        <f>T602/MAX($T$17:T602)-1</f>
        <v>-4.7777279008837104E-3</v>
      </c>
    </row>
    <row r="603" spans="1:21">
      <c r="A603" s="1">
        <v>41408</v>
      </c>
      <c r="B603">
        <v>11468886</v>
      </c>
      <c r="C603">
        <v>12119988</v>
      </c>
      <c r="D603">
        <v>11640259</v>
      </c>
      <c r="E603">
        <v>11327030</v>
      </c>
      <c r="F603">
        <v>10580883</v>
      </c>
      <c r="G603">
        <v>10976549</v>
      </c>
      <c r="H603">
        <v>10788504</v>
      </c>
      <c r="I603">
        <v>11151272</v>
      </c>
      <c r="K603">
        <f t="shared" si="84"/>
        <v>-1.1698856302458926E-3</v>
      </c>
      <c r="L603">
        <f t="shared" si="85"/>
        <v>-5.7467013365353203E-4</v>
      </c>
      <c r="M603">
        <f t="shared" si="86"/>
        <v>-5.6847842512330882E-4</v>
      </c>
      <c r="N603">
        <f t="shared" si="87"/>
        <v>-5.6875754622853769E-4</v>
      </c>
      <c r="O603">
        <f t="shared" si="88"/>
        <v>-2.5799726477085949E-3</v>
      </c>
      <c r="P603">
        <f t="shared" si="89"/>
        <v>-6.4425933846108396E-3</v>
      </c>
      <c r="Q603">
        <f t="shared" si="90"/>
        <v>-6.553329285942433E-3</v>
      </c>
      <c r="R603">
        <f t="shared" si="91"/>
        <v>-4.5370080742032082E-3</v>
      </c>
      <c r="T603">
        <f t="shared" si="92"/>
        <v>112.8769680405926</v>
      </c>
      <c r="U603" s="35">
        <f>T603/MAX($T$17:T603)-1</f>
        <v>-7.6383319922878057E-3</v>
      </c>
    </row>
    <row r="604" spans="1:21">
      <c r="A604" s="1">
        <v>41409</v>
      </c>
      <c r="B604">
        <v>11442837</v>
      </c>
      <c r="C604">
        <v>12124282</v>
      </c>
      <c r="D604">
        <v>11644338</v>
      </c>
      <c r="E604">
        <v>11331002</v>
      </c>
      <c r="F604">
        <v>10652290</v>
      </c>
      <c r="G604">
        <v>10955772</v>
      </c>
      <c r="H604">
        <v>10768259</v>
      </c>
      <c r="I604">
        <v>11130495</v>
      </c>
      <c r="K604">
        <f t="shared" si="84"/>
        <v>-2.2712755188254441E-3</v>
      </c>
      <c r="L604">
        <f t="shared" si="85"/>
        <v>3.5429077982596091E-4</v>
      </c>
      <c r="M604">
        <f t="shared" si="86"/>
        <v>3.5042175607946646E-4</v>
      </c>
      <c r="N604">
        <f t="shared" si="87"/>
        <v>3.5066562020236169E-4</v>
      </c>
      <c r="O604">
        <f t="shared" si="88"/>
        <v>6.7486806157859291E-3</v>
      </c>
      <c r="P604">
        <f t="shared" si="89"/>
        <v>-1.8928535735593943E-3</v>
      </c>
      <c r="Q604">
        <f t="shared" si="90"/>
        <v>-1.8765345037643488E-3</v>
      </c>
      <c r="R604">
        <f t="shared" si="91"/>
        <v>-1.8631955170674841E-3</v>
      </c>
      <c r="T604">
        <f t="shared" si="92"/>
        <v>112.87555989560036</v>
      </c>
      <c r="U604" s="35">
        <f>T604/MAX($T$17:T604)-1</f>
        <v>-7.6507117464356122E-3</v>
      </c>
    </row>
    <row r="605" spans="1:21">
      <c r="A605" s="1">
        <v>41410</v>
      </c>
      <c r="B605">
        <v>11469031</v>
      </c>
      <c r="C605">
        <v>12151855</v>
      </c>
      <c r="D605">
        <v>11670533</v>
      </c>
      <c r="E605">
        <v>11356507</v>
      </c>
      <c r="F605">
        <v>10668639</v>
      </c>
      <c r="G605">
        <v>10980588</v>
      </c>
      <c r="H605">
        <v>10792385</v>
      </c>
      <c r="I605">
        <v>11149584</v>
      </c>
      <c r="K605">
        <f t="shared" si="84"/>
        <v>2.2891176375230415E-3</v>
      </c>
      <c r="L605">
        <f t="shared" si="85"/>
        <v>2.2741965256170005E-3</v>
      </c>
      <c r="M605">
        <f t="shared" si="86"/>
        <v>2.2495911746980291E-3</v>
      </c>
      <c r="N605">
        <f t="shared" si="87"/>
        <v>2.2509042007052837E-3</v>
      </c>
      <c r="O605">
        <f t="shared" si="88"/>
        <v>1.5347873555826563E-3</v>
      </c>
      <c r="P605">
        <f t="shared" si="89"/>
        <v>2.2651073790145304E-3</v>
      </c>
      <c r="Q605">
        <f t="shared" si="90"/>
        <v>2.2404735993069025E-3</v>
      </c>
      <c r="R605">
        <f t="shared" si="91"/>
        <v>1.7150180652343305E-3</v>
      </c>
      <c r="T605">
        <f t="shared" si="92"/>
        <v>113.11286941540781</v>
      </c>
      <c r="U605" s="35">
        <f>T605/MAX($T$17:T605)-1</f>
        <v>-5.5643971067161901E-3</v>
      </c>
    </row>
    <row r="606" spans="1:21">
      <c r="A606" s="1">
        <v>41411</v>
      </c>
      <c r="B606">
        <v>11485151</v>
      </c>
      <c r="C606">
        <v>12168823</v>
      </c>
      <c r="D606">
        <v>11686652</v>
      </c>
      <c r="E606">
        <v>11317360</v>
      </c>
      <c r="F606">
        <v>10666288</v>
      </c>
      <c r="G606">
        <v>10976897</v>
      </c>
      <c r="H606">
        <v>10786950</v>
      </c>
      <c r="I606">
        <v>11150719</v>
      </c>
      <c r="K606">
        <f t="shared" si="84"/>
        <v>1.4055241458497125E-3</v>
      </c>
      <c r="L606">
        <f t="shared" si="85"/>
        <v>1.3963300253336808E-3</v>
      </c>
      <c r="M606">
        <f t="shared" si="86"/>
        <v>1.3811708514084309E-3</v>
      </c>
      <c r="N606">
        <f t="shared" si="87"/>
        <v>-3.447098654542291E-3</v>
      </c>
      <c r="O606">
        <f t="shared" si="88"/>
        <v>-2.2036550304116442E-4</v>
      </c>
      <c r="P606">
        <f t="shared" si="89"/>
        <v>-3.3613864758430534E-4</v>
      </c>
      <c r="Q606">
        <f t="shared" si="90"/>
        <v>-5.0359582242476275E-4</v>
      </c>
      <c r="R606">
        <f t="shared" si="91"/>
        <v>1.0179751997929642E-4</v>
      </c>
      <c r="T606">
        <f t="shared" si="92"/>
        <v>113.10972521577455</v>
      </c>
      <c r="U606" s="35">
        <f>T606/MAX($T$17:T606)-1</f>
        <v>-5.592039443738317E-3</v>
      </c>
    </row>
    <row r="607" spans="1:21">
      <c r="A607" s="1">
        <v>41414</v>
      </c>
      <c r="B607">
        <v>11486686</v>
      </c>
      <c r="C607">
        <v>12165288</v>
      </c>
      <c r="D607">
        <v>11703691</v>
      </c>
      <c r="E607">
        <v>11328718</v>
      </c>
      <c r="F607">
        <v>10712190</v>
      </c>
      <c r="G607">
        <v>11024110</v>
      </c>
      <c r="H607">
        <v>10839905</v>
      </c>
      <c r="I607">
        <v>11203933</v>
      </c>
      <c r="K607">
        <f t="shared" si="84"/>
        <v>1.3365083314975656E-4</v>
      </c>
      <c r="L607">
        <f t="shared" si="85"/>
        <v>-2.9049645968226567E-4</v>
      </c>
      <c r="M607">
        <f t="shared" si="86"/>
        <v>1.4579881389469307E-3</v>
      </c>
      <c r="N607">
        <f t="shared" si="87"/>
        <v>1.0035909434709112E-3</v>
      </c>
      <c r="O607">
        <f t="shared" si="88"/>
        <v>4.3034652730171707E-3</v>
      </c>
      <c r="P607">
        <f t="shared" si="89"/>
        <v>4.3011244434560947E-3</v>
      </c>
      <c r="Q607">
        <f t="shared" si="90"/>
        <v>4.9091726577021877E-3</v>
      </c>
      <c r="R607">
        <f t="shared" si="91"/>
        <v>4.7722483186958264E-3</v>
      </c>
      <c r="T607">
        <f t="shared" si="92"/>
        <v>113.40085189235633</v>
      </c>
      <c r="U607" s="35">
        <f>T607/MAX($T$17:T607)-1</f>
        <v>-3.0325894568256073E-3</v>
      </c>
    </row>
    <row r="608" spans="1:21">
      <c r="A608" s="1">
        <v>41415</v>
      </c>
      <c r="B608">
        <v>11489030</v>
      </c>
      <c r="C608">
        <v>12181929</v>
      </c>
      <c r="D608">
        <v>11748499</v>
      </c>
      <c r="E608">
        <v>11372348</v>
      </c>
      <c r="F608">
        <v>10723176</v>
      </c>
      <c r="G608">
        <v>11035409</v>
      </c>
      <c r="H608">
        <v>10850891</v>
      </c>
      <c r="I608">
        <v>11215455</v>
      </c>
      <c r="K608">
        <f t="shared" si="84"/>
        <v>2.0406233791026018E-4</v>
      </c>
      <c r="L608">
        <f t="shared" si="85"/>
        <v>1.3679084292947952E-3</v>
      </c>
      <c r="M608">
        <f t="shared" si="86"/>
        <v>3.8285358012271065E-3</v>
      </c>
      <c r="N608">
        <f t="shared" si="87"/>
        <v>3.8512742571576997E-3</v>
      </c>
      <c r="O608">
        <f t="shared" si="88"/>
        <v>1.0255605996531969E-3</v>
      </c>
      <c r="P608">
        <f t="shared" si="89"/>
        <v>1.0249353462548072E-3</v>
      </c>
      <c r="Q608">
        <f t="shared" si="90"/>
        <v>1.0134775166388277E-3</v>
      </c>
      <c r="R608">
        <f t="shared" si="91"/>
        <v>1.0283888702298238E-3</v>
      </c>
      <c r="T608">
        <f t="shared" si="92"/>
        <v>113.59000654259788</v>
      </c>
      <c r="U608" s="35">
        <f>T608/MAX($T$17:T608)-1</f>
        <v>-1.3696299755112662E-3</v>
      </c>
    </row>
    <row r="609" spans="1:21">
      <c r="A609" s="1">
        <v>41416</v>
      </c>
      <c r="B609">
        <v>11502577</v>
      </c>
      <c r="C609">
        <v>12196574</v>
      </c>
      <c r="D609">
        <v>11756847</v>
      </c>
      <c r="E609">
        <v>11380476</v>
      </c>
      <c r="F609">
        <v>10735990</v>
      </c>
      <c r="G609">
        <v>11048590</v>
      </c>
      <c r="H609">
        <v>10821716</v>
      </c>
      <c r="I609">
        <v>11189285</v>
      </c>
      <c r="K609">
        <f t="shared" si="84"/>
        <v>1.1791247825099216E-3</v>
      </c>
      <c r="L609">
        <f t="shared" si="85"/>
        <v>1.2021905561918622E-3</v>
      </c>
      <c r="M609">
        <f t="shared" si="86"/>
        <v>7.105588552205333E-4</v>
      </c>
      <c r="N609">
        <f t="shared" si="87"/>
        <v>7.1471608149864529E-4</v>
      </c>
      <c r="O609">
        <f t="shared" si="88"/>
        <v>1.19498178524724E-3</v>
      </c>
      <c r="P609">
        <f t="shared" si="89"/>
        <v>1.1944278639786088E-3</v>
      </c>
      <c r="Q609">
        <f t="shared" si="90"/>
        <v>-2.6887192950330041E-3</v>
      </c>
      <c r="R609">
        <f t="shared" si="91"/>
        <v>-2.3333872767533625E-3</v>
      </c>
      <c r="T609">
        <f t="shared" si="92"/>
        <v>113.60667436180184</v>
      </c>
      <c r="U609" s="35">
        <f>T609/MAX($T$17:T609)-1</f>
        <v>-1.2230942813442613E-3</v>
      </c>
    </row>
    <row r="610" spans="1:21">
      <c r="A610" s="1">
        <v>41417</v>
      </c>
      <c r="B610">
        <v>11593386</v>
      </c>
      <c r="C610">
        <v>12294746</v>
      </c>
      <c r="D610">
        <v>11793212</v>
      </c>
      <c r="E610">
        <v>11415884</v>
      </c>
      <c r="F610">
        <v>10821890</v>
      </c>
      <c r="G610">
        <v>11136945</v>
      </c>
      <c r="H610">
        <v>10907617</v>
      </c>
      <c r="I610">
        <v>11280094</v>
      </c>
      <c r="K610">
        <f t="shared" si="84"/>
        <v>7.8946656910012791E-3</v>
      </c>
      <c r="L610">
        <f t="shared" si="85"/>
        <v>8.0491456043312315E-3</v>
      </c>
      <c r="M610">
        <f t="shared" si="86"/>
        <v>3.0930912003872546E-3</v>
      </c>
      <c r="N610">
        <f t="shared" si="87"/>
        <v>3.1112934116288571E-3</v>
      </c>
      <c r="O610">
        <f t="shared" si="88"/>
        <v>8.0011251873370881E-3</v>
      </c>
      <c r="P610">
        <f t="shared" si="89"/>
        <v>7.9969480268522464E-3</v>
      </c>
      <c r="Q610">
        <f t="shared" si="90"/>
        <v>7.9378353673298374E-3</v>
      </c>
      <c r="R610">
        <f t="shared" si="91"/>
        <v>8.1157107000133788E-3</v>
      </c>
      <c r="T610">
        <f t="shared" si="92"/>
        <v>114.37635695613096</v>
      </c>
      <c r="U610" s="35">
        <f>T610/MAX($T$17:T610)-1</f>
        <v>0</v>
      </c>
    </row>
    <row r="611" spans="1:21">
      <c r="A611" s="1">
        <v>41418</v>
      </c>
      <c r="B611">
        <v>11601794</v>
      </c>
      <c r="C611">
        <v>12303836</v>
      </c>
      <c r="D611">
        <v>11797913</v>
      </c>
      <c r="E611">
        <v>11420462</v>
      </c>
      <c r="F611">
        <v>10813671</v>
      </c>
      <c r="G611">
        <v>11140829</v>
      </c>
      <c r="H611">
        <v>10918329</v>
      </c>
      <c r="I611">
        <v>11269029</v>
      </c>
      <c r="K611">
        <f t="shared" si="84"/>
        <v>7.2524109867466713E-4</v>
      </c>
      <c r="L611">
        <f t="shared" si="85"/>
        <v>7.3934020271737566E-4</v>
      </c>
      <c r="M611">
        <f t="shared" si="86"/>
        <v>3.9861913785665948E-4</v>
      </c>
      <c r="N611">
        <f t="shared" si="87"/>
        <v>4.0102019256682553E-4</v>
      </c>
      <c r="O611">
        <f t="shared" si="88"/>
        <v>-7.5947916676288862E-4</v>
      </c>
      <c r="P611">
        <f t="shared" si="89"/>
        <v>3.4874914081006736E-4</v>
      </c>
      <c r="Q611">
        <f t="shared" si="90"/>
        <v>9.8206601863637388E-4</v>
      </c>
      <c r="R611">
        <f t="shared" si="91"/>
        <v>-9.8093154188250153E-4</v>
      </c>
      <c r="T611">
        <f t="shared" si="92"/>
        <v>114.40287261368961</v>
      </c>
      <c r="U611" s="35">
        <f>T611/MAX($T$17:T611)-1</f>
        <v>0</v>
      </c>
    </row>
    <row r="612" spans="1:21">
      <c r="A612" s="1">
        <v>41421</v>
      </c>
      <c r="B612">
        <v>11582868</v>
      </c>
      <c r="C612">
        <v>12332205</v>
      </c>
      <c r="D612">
        <v>11839423</v>
      </c>
      <c r="E612">
        <v>11461561</v>
      </c>
      <c r="F612">
        <v>10880300</v>
      </c>
      <c r="G612">
        <v>11209310</v>
      </c>
      <c r="H612">
        <v>10984959</v>
      </c>
      <c r="I612">
        <v>11292064</v>
      </c>
      <c r="K612">
        <f t="shared" si="84"/>
        <v>-1.6312994352425392E-3</v>
      </c>
      <c r="L612">
        <f t="shared" si="85"/>
        <v>2.30570368460703E-3</v>
      </c>
      <c r="M612">
        <f t="shared" si="86"/>
        <v>3.5184188932397831E-3</v>
      </c>
      <c r="N612">
        <f t="shared" si="87"/>
        <v>3.5987160589474598E-3</v>
      </c>
      <c r="O612">
        <f t="shared" si="88"/>
        <v>6.1615523534976901E-3</v>
      </c>
      <c r="P612">
        <f t="shared" si="89"/>
        <v>6.1468495746590524E-3</v>
      </c>
      <c r="Q612">
        <f t="shared" si="90"/>
        <v>6.1025821808446956E-3</v>
      </c>
      <c r="R612">
        <f t="shared" si="91"/>
        <v>2.0440980318712221E-3</v>
      </c>
      <c r="T612">
        <f t="shared" si="92"/>
        <v>114.80680944159016</v>
      </c>
      <c r="U612" s="35">
        <f>T612/MAX($T$17:T612)-1</f>
        <v>0</v>
      </c>
    </row>
    <row r="613" spans="1:21">
      <c r="A613" s="1">
        <v>41422</v>
      </c>
      <c r="B613">
        <v>11635257</v>
      </c>
      <c r="C613">
        <v>12349494</v>
      </c>
      <c r="D613">
        <v>11855869</v>
      </c>
      <c r="E613">
        <v>11477585</v>
      </c>
      <c r="F613">
        <v>10895481</v>
      </c>
      <c r="G613">
        <v>11224912</v>
      </c>
      <c r="H613">
        <v>11000139</v>
      </c>
      <c r="I613">
        <v>11307666</v>
      </c>
      <c r="K613">
        <f t="shared" si="84"/>
        <v>4.522973066774183E-3</v>
      </c>
      <c r="L613">
        <f t="shared" si="85"/>
        <v>1.4019390692905365E-3</v>
      </c>
      <c r="M613">
        <f t="shared" si="86"/>
        <v>1.3890879648441601E-3</v>
      </c>
      <c r="N613">
        <f t="shared" si="87"/>
        <v>1.3980643648801028E-3</v>
      </c>
      <c r="O613">
        <f t="shared" si="88"/>
        <v>1.3952740273706077E-3</v>
      </c>
      <c r="P613">
        <f t="shared" si="89"/>
        <v>1.3918787151037115E-3</v>
      </c>
      <c r="Q613">
        <f t="shared" si="90"/>
        <v>1.3818895455139923E-3</v>
      </c>
      <c r="R613">
        <f t="shared" si="91"/>
        <v>1.381678318507662E-3</v>
      </c>
      <c r="T613">
        <f t="shared" si="92"/>
        <v>115.01149254757769</v>
      </c>
      <c r="U613" s="35">
        <f>T613/MAX($T$17:T613)-1</f>
        <v>0</v>
      </c>
    </row>
    <row r="614" spans="1:21">
      <c r="A614" s="1">
        <v>41423</v>
      </c>
      <c r="B614">
        <v>11628444</v>
      </c>
      <c r="C614">
        <v>12355084</v>
      </c>
      <c r="D614">
        <v>11836776</v>
      </c>
      <c r="E614">
        <v>11450366</v>
      </c>
      <c r="F614">
        <v>10886356</v>
      </c>
      <c r="G614">
        <v>11237171</v>
      </c>
      <c r="H614">
        <v>11006661</v>
      </c>
      <c r="I614">
        <v>11322671</v>
      </c>
      <c r="K614">
        <f t="shared" si="84"/>
        <v>-5.8554787401776665E-4</v>
      </c>
      <c r="L614">
        <f t="shared" si="85"/>
        <v>4.526501247743564E-4</v>
      </c>
      <c r="M614">
        <f t="shared" si="86"/>
        <v>-1.6104260261310399E-3</v>
      </c>
      <c r="N614">
        <f t="shared" si="87"/>
        <v>-2.3714919122794775E-3</v>
      </c>
      <c r="O614">
        <f t="shared" si="88"/>
        <v>-8.3750318136477375E-4</v>
      </c>
      <c r="P614">
        <f t="shared" si="89"/>
        <v>1.0921243747834541E-3</v>
      </c>
      <c r="Q614">
        <f t="shared" si="90"/>
        <v>5.9290159878888637E-4</v>
      </c>
      <c r="R614">
        <f t="shared" si="91"/>
        <v>1.3269758763656547E-3</v>
      </c>
      <c r="T614">
        <f t="shared" si="92"/>
        <v>114.9835977030302</v>
      </c>
      <c r="U614" s="35">
        <f>T614/MAX($T$17:T614)-1</f>
        <v>-2.425396273850744E-4</v>
      </c>
    </row>
    <row r="615" spans="1:21">
      <c r="A615" s="1">
        <v>41424</v>
      </c>
      <c r="B615">
        <v>11690236</v>
      </c>
      <c r="C615">
        <v>12336083</v>
      </c>
      <c r="D615">
        <v>11873140</v>
      </c>
      <c r="E615">
        <v>11466817</v>
      </c>
      <c r="F615">
        <v>10909448</v>
      </c>
      <c r="G615">
        <v>11235143</v>
      </c>
      <c r="H615">
        <v>11006952</v>
      </c>
      <c r="I615">
        <v>11326876</v>
      </c>
      <c r="K615">
        <f t="shared" si="84"/>
        <v>5.3138665843857069E-3</v>
      </c>
      <c r="L615">
        <f t="shared" si="85"/>
        <v>-1.5379094144564176E-3</v>
      </c>
      <c r="M615">
        <f t="shared" si="86"/>
        <v>3.072120313842186E-3</v>
      </c>
      <c r="N615">
        <f t="shared" si="87"/>
        <v>1.4367226340188388E-3</v>
      </c>
      <c r="O615">
        <f t="shared" si="88"/>
        <v>2.1211872916888641E-3</v>
      </c>
      <c r="P615">
        <f t="shared" si="89"/>
        <v>-1.8047246944985496E-4</v>
      </c>
      <c r="Q615">
        <f t="shared" si="90"/>
        <v>2.6438535719375267E-5</v>
      </c>
      <c r="R615">
        <f t="shared" si="91"/>
        <v>3.7137880275772694E-4</v>
      </c>
      <c r="T615">
        <f t="shared" si="92"/>
        <v>115.13628632365237</v>
      </c>
      <c r="U615" s="35">
        <f>T615/MAX($T$17:T615)-1</f>
        <v>0</v>
      </c>
    </row>
    <row r="616" spans="1:21">
      <c r="A616" s="1">
        <v>41425</v>
      </c>
      <c r="B616">
        <v>11712843</v>
      </c>
      <c r="C616">
        <v>12410971</v>
      </c>
      <c r="D616">
        <v>11944374</v>
      </c>
      <c r="E616">
        <v>11536225</v>
      </c>
      <c r="F616">
        <v>10975203</v>
      </c>
      <c r="G616">
        <v>11302725</v>
      </c>
      <c r="H616">
        <v>11072707</v>
      </c>
      <c r="I616">
        <v>11394457</v>
      </c>
      <c r="K616">
        <f t="shared" si="84"/>
        <v>1.9338360662692899E-3</v>
      </c>
      <c r="L616">
        <f t="shared" si="85"/>
        <v>6.0706465739570614E-3</v>
      </c>
      <c r="M616">
        <f t="shared" si="86"/>
        <v>5.9995923572029319E-3</v>
      </c>
      <c r="N616">
        <f t="shared" si="87"/>
        <v>6.0529438989040951E-3</v>
      </c>
      <c r="O616">
        <f t="shared" si="88"/>
        <v>6.0273443715941344E-3</v>
      </c>
      <c r="P616">
        <f t="shared" si="89"/>
        <v>6.0152327389157989E-3</v>
      </c>
      <c r="Q616">
        <f t="shared" si="90"/>
        <v>5.9739517352306315E-3</v>
      </c>
      <c r="R616">
        <f t="shared" si="91"/>
        <v>5.9664288723564329E-3</v>
      </c>
      <c r="T616">
        <f t="shared" si="92"/>
        <v>115.77011124329812</v>
      </c>
      <c r="U616" s="35">
        <f>T616/MAX($T$17:T616)-1</f>
        <v>0</v>
      </c>
    </row>
    <row r="617" spans="1:21">
      <c r="A617" s="1">
        <v>41428</v>
      </c>
      <c r="B617">
        <v>11751150</v>
      </c>
      <c r="C617">
        <v>12440268</v>
      </c>
      <c r="D617">
        <v>11972243</v>
      </c>
      <c r="E617">
        <v>11563379</v>
      </c>
      <c r="F617">
        <v>11000927</v>
      </c>
      <c r="G617">
        <v>11329164</v>
      </c>
      <c r="H617">
        <v>11098431</v>
      </c>
      <c r="I617">
        <v>11420896</v>
      </c>
      <c r="K617">
        <f t="shared" si="84"/>
        <v>3.2705125476368835E-3</v>
      </c>
      <c r="L617">
        <f t="shared" si="85"/>
        <v>2.360572754541046E-3</v>
      </c>
      <c r="M617">
        <f t="shared" si="86"/>
        <v>2.3332323652960341E-3</v>
      </c>
      <c r="N617">
        <f t="shared" si="87"/>
        <v>2.3538029121310533E-3</v>
      </c>
      <c r="O617">
        <f t="shared" si="88"/>
        <v>2.3438290845281262E-3</v>
      </c>
      <c r="P617">
        <f t="shared" si="89"/>
        <v>2.3391704212922804E-3</v>
      </c>
      <c r="Q617">
        <f t="shared" si="90"/>
        <v>2.3231898035411813E-3</v>
      </c>
      <c r="R617">
        <f t="shared" si="91"/>
        <v>2.3203387401435904E-3</v>
      </c>
      <c r="T617">
        <f t="shared" si="92"/>
        <v>116.05439413793907</v>
      </c>
      <c r="U617" s="35">
        <f>T617/MAX($T$17:T617)-1</f>
        <v>0</v>
      </c>
    </row>
    <row r="618" spans="1:21">
      <c r="A618" s="1">
        <v>41429</v>
      </c>
      <c r="B618">
        <v>11774291</v>
      </c>
      <c r="C618">
        <v>12455279</v>
      </c>
      <c r="D618">
        <v>11986521</v>
      </c>
      <c r="E618">
        <v>11534398</v>
      </c>
      <c r="F618">
        <v>10931018</v>
      </c>
      <c r="G618">
        <v>11283656</v>
      </c>
      <c r="H618">
        <v>11048339</v>
      </c>
      <c r="I618">
        <v>11367137</v>
      </c>
      <c r="K618">
        <f t="shared" si="84"/>
        <v>1.9692540730056329E-3</v>
      </c>
      <c r="L618">
        <f t="shared" si="85"/>
        <v>1.2066460304553939E-3</v>
      </c>
      <c r="M618">
        <f t="shared" si="86"/>
        <v>1.1925918977755412E-3</v>
      </c>
      <c r="N618">
        <f t="shared" si="87"/>
        <v>-2.5062743338257754E-3</v>
      </c>
      <c r="O618">
        <f t="shared" si="88"/>
        <v>-6.354828097668519E-3</v>
      </c>
      <c r="P618">
        <f t="shared" si="89"/>
        <v>-4.0168895074693678E-3</v>
      </c>
      <c r="Q618">
        <f t="shared" si="90"/>
        <v>-4.5134307723316835E-3</v>
      </c>
      <c r="R618">
        <f t="shared" si="91"/>
        <v>-4.7070737707444188E-3</v>
      </c>
      <c r="T618">
        <f t="shared" si="92"/>
        <v>115.79718852192875</v>
      </c>
      <c r="U618" s="35">
        <f>T618/MAX($T$17:T618)-1</f>
        <v>-2.2162505601004412E-3</v>
      </c>
    </row>
    <row r="619" spans="1:21">
      <c r="A619" s="1">
        <v>41430</v>
      </c>
      <c r="B619">
        <v>11776359</v>
      </c>
      <c r="C619">
        <v>12457660</v>
      </c>
      <c r="D619">
        <v>11990764</v>
      </c>
      <c r="E619">
        <v>11537140</v>
      </c>
      <c r="F619">
        <v>10933620</v>
      </c>
      <c r="G619">
        <v>11292264</v>
      </c>
      <c r="H619">
        <v>11054758</v>
      </c>
      <c r="I619">
        <v>11373730</v>
      </c>
      <c r="K619">
        <f t="shared" si="84"/>
        <v>1.7563690246835684E-4</v>
      </c>
      <c r="L619">
        <f t="shared" si="85"/>
        <v>1.9116392334517229E-4</v>
      </c>
      <c r="M619">
        <f t="shared" si="86"/>
        <v>3.5398094242689027E-4</v>
      </c>
      <c r="N619">
        <f t="shared" si="87"/>
        <v>2.377237199548965E-4</v>
      </c>
      <c r="O619">
        <f t="shared" si="88"/>
        <v>2.3803821382428758E-4</v>
      </c>
      <c r="P619">
        <f t="shared" si="89"/>
        <v>7.6287330985636004E-4</v>
      </c>
      <c r="Q619">
        <f t="shared" si="90"/>
        <v>5.8099231024688613E-4</v>
      </c>
      <c r="R619">
        <f t="shared" si="91"/>
        <v>5.8000532587931808E-4</v>
      </c>
      <c r="T619">
        <f t="shared" si="92"/>
        <v>115.84235542733641</v>
      </c>
      <c r="U619" s="35">
        <f>T619/MAX($T$17:T619)-1</f>
        <v>-1.8270631816890148E-3</v>
      </c>
    </row>
    <row r="620" spans="1:21">
      <c r="A620" s="1">
        <v>41431</v>
      </c>
      <c r="B620">
        <v>11768027</v>
      </c>
      <c r="C620">
        <v>12459122</v>
      </c>
      <c r="D620">
        <v>11905779</v>
      </c>
      <c r="E620">
        <v>11456616</v>
      </c>
      <c r="F620">
        <v>10857226</v>
      </c>
      <c r="G620">
        <v>11236409</v>
      </c>
      <c r="H620">
        <v>10999750</v>
      </c>
      <c r="I620">
        <v>11316832</v>
      </c>
      <c r="K620">
        <f t="shared" si="84"/>
        <v>-7.0751919162792554E-4</v>
      </c>
      <c r="L620">
        <f t="shared" si="85"/>
        <v>1.1735751336927613E-4</v>
      </c>
      <c r="M620">
        <f t="shared" si="86"/>
        <v>-7.0875383753695731E-3</v>
      </c>
      <c r="N620">
        <f t="shared" si="87"/>
        <v>-6.9795460573417456E-3</v>
      </c>
      <c r="O620">
        <f t="shared" si="88"/>
        <v>-6.9870728999178455E-3</v>
      </c>
      <c r="P620">
        <f t="shared" si="89"/>
        <v>-4.9463066042381154E-3</v>
      </c>
      <c r="Q620">
        <f t="shared" si="90"/>
        <v>-4.9759569589854502E-3</v>
      </c>
      <c r="R620">
        <f t="shared" si="91"/>
        <v>-5.002580507889709E-3</v>
      </c>
      <c r="T620">
        <f t="shared" si="92"/>
        <v>115.31282317890823</v>
      </c>
      <c r="U620" s="35">
        <f>T620/MAX($T$17:T620)-1</f>
        <v>-6.3898567955077423E-3</v>
      </c>
    </row>
    <row r="621" spans="1:21">
      <c r="A621" s="1">
        <v>41432</v>
      </c>
      <c r="B621">
        <v>11755731</v>
      </c>
      <c r="C621">
        <v>12472971</v>
      </c>
      <c r="D621">
        <v>11945142</v>
      </c>
      <c r="E621">
        <v>11497063</v>
      </c>
      <c r="F621">
        <v>10827024</v>
      </c>
      <c r="G621">
        <v>11202500</v>
      </c>
      <c r="H621">
        <v>10978713</v>
      </c>
      <c r="I621">
        <v>11297913</v>
      </c>
      <c r="K621">
        <f t="shared" si="84"/>
        <v>-1.0448650398235948E-3</v>
      </c>
      <c r="L621">
        <f t="shared" si="85"/>
        <v>1.111555051792612E-3</v>
      </c>
      <c r="M621">
        <f t="shared" si="86"/>
        <v>3.3062095306826134E-3</v>
      </c>
      <c r="N621">
        <f t="shared" si="87"/>
        <v>3.5304491308776331E-3</v>
      </c>
      <c r="O621">
        <f t="shared" si="88"/>
        <v>-2.7817418556084217E-3</v>
      </c>
      <c r="P621">
        <f t="shared" si="89"/>
        <v>-3.0177790787074832E-3</v>
      </c>
      <c r="Q621">
        <f t="shared" si="90"/>
        <v>-1.9124980113184309E-3</v>
      </c>
      <c r="R621">
        <f t="shared" si="91"/>
        <v>-1.671757608489699E-3</v>
      </c>
      <c r="T621">
        <f t="shared" si="92"/>
        <v>115.27707003620785</v>
      </c>
      <c r="U621" s="35">
        <f>T621/MAX($T$17:T621)-1</f>
        <v>-6.6979290832135385E-3</v>
      </c>
    </row>
    <row r="622" spans="1:21">
      <c r="A622" s="1">
        <v>41435</v>
      </c>
      <c r="B622">
        <v>11747247</v>
      </c>
      <c r="C622">
        <v>12464063</v>
      </c>
      <c r="D622">
        <v>11936658</v>
      </c>
      <c r="E622">
        <v>11488791</v>
      </c>
      <c r="F622">
        <v>10819389</v>
      </c>
      <c r="G622">
        <v>11110290</v>
      </c>
      <c r="H622">
        <v>10908944</v>
      </c>
      <c r="I622">
        <v>11229202</v>
      </c>
      <c r="K622">
        <f t="shared" si="84"/>
        <v>-7.2169055246329439E-4</v>
      </c>
      <c r="L622">
        <f t="shared" si="85"/>
        <v>-7.1418429498470992E-4</v>
      </c>
      <c r="M622">
        <f t="shared" si="86"/>
        <v>-7.1024689367438221E-4</v>
      </c>
      <c r="N622">
        <f t="shared" si="87"/>
        <v>-7.1948809883015663E-4</v>
      </c>
      <c r="O622">
        <f t="shared" si="88"/>
        <v>-7.0517992755902981E-4</v>
      </c>
      <c r="P622">
        <f t="shared" si="89"/>
        <v>-8.2311983932158439E-3</v>
      </c>
      <c r="Q622">
        <f t="shared" si="90"/>
        <v>-6.354934316982308E-3</v>
      </c>
      <c r="R622">
        <f t="shared" si="91"/>
        <v>-6.0817427077018982E-3</v>
      </c>
      <c r="T622">
        <f t="shared" si="92"/>
        <v>114.9277997481875</v>
      </c>
      <c r="U622" s="35">
        <f>T622/MAX($T$17:T622)-1</f>
        <v>-9.7074686238294294E-3</v>
      </c>
    </row>
    <row r="623" spans="1:21">
      <c r="A623" s="1">
        <v>41436</v>
      </c>
      <c r="B623">
        <v>11834006</v>
      </c>
      <c r="C623">
        <v>12555160</v>
      </c>
      <c r="D623">
        <v>12023417</v>
      </c>
      <c r="E623">
        <v>11573381</v>
      </c>
      <c r="F623">
        <v>10897472</v>
      </c>
      <c r="G623">
        <v>11192711</v>
      </c>
      <c r="H623">
        <v>10989196</v>
      </c>
      <c r="I623">
        <v>11311623</v>
      </c>
      <c r="K623">
        <f t="shared" si="84"/>
        <v>7.3854750819490889E-3</v>
      </c>
      <c r="L623">
        <f t="shared" si="85"/>
        <v>7.3087724283806832E-3</v>
      </c>
      <c r="M623">
        <f t="shared" si="86"/>
        <v>7.2682822947596204E-3</v>
      </c>
      <c r="N623">
        <f t="shared" si="87"/>
        <v>7.3628286910258911E-3</v>
      </c>
      <c r="O623">
        <f t="shared" si="88"/>
        <v>7.2169509756974115E-3</v>
      </c>
      <c r="P623">
        <f t="shared" si="89"/>
        <v>7.4184382225845891E-3</v>
      </c>
      <c r="Q623">
        <f t="shared" si="90"/>
        <v>7.356532401302962E-3</v>
      </c>
      <c r="R623">
        <f t="shared" si="91"/>
        <v>7.3398804296156417E-3</v>
      </c>
      <c r="T623">
        <f t="shared" si="92"/>
        <v>115.77046704801884</v>
      </c>
      <c r="U623" s="35">
        <f>T623/MAX($T$17:T623)-1</f>
        <v>-2.4465001263351827E-3</v>
      </c>
    </row>
    <row r="624" spans="1:21">
      <c r="A624" s="1">
        <v>41437</v>
      </c>
      <c r="B624">
        <v>11861377</v>
      </c>
      <c r="C624">
        <v>12583899</v>
      </c>
      <c r="D624">
        <v>12050788</v>
      </c>
      <c r="E624">
        <v>11600068</v>
      </c>
      <c r="F624">
        <v>10922106</v>
      </c>
      <c r="G624">
        <v>11211709</v>
      </c>
      <c r="H624">
        <v>10969738</v>
      </c>
      <c r="I624">
        <v>11288665</v>
      </c>
      <c r="K624">
        <f t="shared" si="84"/>
        <v>2.3129107759451983E-3</v>
      </c>
      <c r="L624">
        <f t="shared" si="85"/>
        <v>2.2890190168822766E-3</v>
      </c>
      <c r="M624">
        <f t="shared" si="86"/>
        <v>2.2764743167438262E-3</v>
      </c>
      <c r="N624">
        <f t="shared" si="87"/>
        <v>2.3058948806748969E-3</v>
      </c>
      <c r="O624">
        <f t="shared" si="88"/>
        <v>2.2605242757218758E-3</v>
      </c>
      <c r="P624">
        <f t="shared" si="89"/>
        <v>1.6973546444645216E-3</v>
      </c>
      <c r="Q624">
        <f t="shared" si="90"/>
        <v>-1.7706481893671189E-3</v>
      </c>
      <c r="R624">
        <f t="shared" si="91"/>
        <v>-2.0295938080679976E-3</v>
      </c>
      <c r="T624">
        <f t="shared" si="92"/>
        <v>115.90565708349139</v>
      </c>
      <c r="U624" s="35">
        <f>T624/MAX($T$17:T624)-1</f>
        <v>-1.2816150181345076E-3</v>
      </c>
    </row>
    <row r="625" spans="1:21">
      <c r="A625" s="1">
        <v>41438</v>
      </c>
      <c r="B625">
        <v>11894101</v>
      </c>
      <c r="C625">
        <v>12618259</v>
      </c>
      <c r="D625">
        <v>12083512</v>
      </c>
      <c r="E625">
        <v>11631974</v>
      </c>
      <c r="F625">
        <v>10951557</v>
      </c>
      <c r="G625">
        <v>11223522</v>
      </c>
      <c r="H625">
        <v>10981249</v>
      </c>
      <c r="I625">
        <v>11259550</v>
      </c>
      <c r="K625">
        <f t="shared" si="84"/>
        <v>2.7588702390961561E-3</v>
      </c>
      <c r="L625">
        <f t="shared" si="85"/>
        <v>2.7304732817705624E-3</v>
      </c>
      <c r="M625">
        <f t="shared" si="86"/>
        <v>2.7155070689153238E-3</v>
      </c>
      <c r="N625">
        <f t="shared" si="87"/>
        <v>2.7505011177519911E-3</v>
      </c>
      <c r="O625">
        <f t="shared" si="88"/>
        <v>2.6964579907939878E-3</v>
      </c>
      <c r="P625">
        <f t="shared" si="89"/>
        <v>1.0536306284796293E-3</v>
      </c>
      <c r="Q625">
        <f t="shared" si="90"/>
        <v>1.0493413789827155E-3</v>
      </c>
      <c r="R625">
        <f t="shared" si="91"/>
        <v>-2.5791357968368844E-3</v>
      </c>
      <c r="T625">
        <f t="shared" si="92"/>
        <v>116.09654857056347</v>
      </c>
      <c r="U625" s="35">
        <f>T625/MAX($T$17:T625)-1</f>
        <v>0</v>
      </c>
    </row>
    <row r="626" spans="1:21">
      <c r="A626" s="1">
        <v>41439</v>
      </c>
      <c r="B626">
        <v>11887043</v>
      </c>
      <c r="C626">
        <v>12615760</v>
      </c>
      <c r="D626">
        <v>12087751</v>
      </c>
      <c r="E626">
        <v>11635568</v>
      </c>
      <c r="F626">
        <v>10955486</v>
      </c>
      <c r="G626">
        <v>11183712</v>
      </c>
      <c r="H626">
        <v>10942459</v>
      </c>
      <c r="I626">
        <v>11341383</v>
      </c>
      <c r="K626">
        <f t="shared" si="84"/>
        <v>-5.9340340224112165E-4</v>
      </c>
      <c r="L626">
        <f t="shared" si="85"/>
        <v>-1.9804633903930391E-4</v>
      </c>
      <c r="M626">
        <f t="shared" si="86"/>
        <v>3.5080860597491714E-4</v>
      </c>
      <c r="N626">
        <f t="shared" si="87"/>
        <v>3.0897593134238122E-4</v>
      </c>
      <c r="O626">
        <f t="shared" si="88"/>
        <v>3.5876177241278562E-4</v>
      </c>
      <c r="P626">
        <f t="shared" si="89"/>
        <v>-3.5470149209847479E-3</v>
      </c>
      <c r="Q626">
        <f t="shared" si="90"/>
        <v>-3.5323850684015889E-3</v>
      </c>
      <c r="R626">
        <f t="shared" si="91"/>
        <v>7.2678748262586801E-3</v>
      </c>
      <c r="T626">
        <f t="shared" si="92"/>
        <v>116.10257937129377</v>
      </c>
      <c r="U626" s="35">
        <f>T626/MAX($T$17:T626)-1</f>
        <v>0</v>
      </c>
    </row>
    <row r="627" spans="1:21">
      <c r="A627" s="1">
        <v>41442</v>
      </c>
      <c r="B627">
        <v>11943050</v>
      </c>
      <c r="C627">
        <v>12675865</v>
      </c>
      <c r="D627">
        <v>12145124</v>
      </c>
      <c r="E627">
        <v>11690209</v>
      </c>
      <c r="F627">
        <v>11007395</v>
      </c>
      <c r="G627">
        <v>11171399</v>
      </c>
      <c r="H627">
        <v>10931282</v>
      </c>
      <c r="I627">
        <v>11338971</v>
      </c>
      <c r="K627">
        <f t="shared" si="84"/>
        <v>4.7116006899277085E-3</v>
      </c>
      <c r="L627">
        <f t="shared" si="85"/>
        <v>4.7642789653576934E-3</v>
      </c>
      <c r="M627">
        <f t="shared" si="86"/>
        <v>4.7463750701020047E-3</v>
      </c>
      <c r="N627">
        <f t="shared" si="87"/>
        <v>4.696032028689956E-3</v>
      </c>
      <c r="O627">
        <f t="shared" si="88"/>
        <v>4.7381740983467591E-3</v>
      </c>
      <c r="P627">
        <f t="shared" si="89"/>
        <v>-1.1009761338632851E-3</v>
      </c>
      <c r="Q627">
        <f t="shared" si="90"/>
        <v>-1.0214340305044756E-3</v>
      </c>
      <c r="R627">
        <f t="shared" si="91"/>
        <v>-2.1267247565837089E-4</v>
      </c>
      <c r="T627">
        <f t="shared" si="92"/>
        <v>116.41201274707007</v>
      </c>
      <c r="U627" s="35">
        <f>T627/MAX($T$17:T627)-1</f>
        <v>0</v>
      </c>
    </row>
    <row r="628" spans="1:21">
      <c r="A628" s="1">
        <v>41443</v>
      </c>
      <c r="B628">
        <v>11916754</v>
      </c>
      <c r="C628">
        <v>12647646</v>
      </c>
      <c r="D628">
        <v>12114271</v>
      </c>
      <c r="E628">
        <v>11614187</v>
      </c>
      <c r="F628">
        <v>10954261</v>
      </c>
      <c r="G628">
        <v>11128532</v>
      </c>
      <c r="H628">
        <v>10888923</v>
      </c>
      <c r="I628">
        <v>11295561</v>
      </c>
      <c r="K628">
        <f t="shared" si="84"/>
        <v>-2.2017826267159979E-3</v>
      </c>
      <c r="L628">
        <f t="shared" si="85"/>
        <v>-2.2261991587950725E-3</v>
      </c>
      <c r="M628">
        <f t="shared" si="86"/>
        <v>-2.540361053538831E-3</v>
      </c>
      <c r="N628">
        <f t="shared" si="87"/>
        <v>-6.5030488334297809E-3</v>
      </c>
      <c r="O628">
        <f t="shared" si="88"/>
        <v>-4.8271184962472846E-3</v>
      </c>
      <c r="P628">
        <f t="shared" si="89"/>
        <v>-3.8372096458106908E-3</v>
      </c>
      <c r="Q628">
        <f t="shared" si="90"/>
        <v>-3.8750258203932297E-3</v>
      </c>
      <c r="R628">
        <f t="shared" si="91"/>
        <v>-3.828389718961267E-3</v>
      </c>
      <c r="T628">
        <f t="shared" si="92"/>
        <v>115.9778085214227</v>
      </c>
      <c r="U628" s="35">
        <f>T628/MAX($T$17:T628)-1</f>
        <v>-3.7298919192365609E-3</v>
      </c>
    </row>
    <row r="629" spans="1:21">
      <c r="A629" s="1">
        <v>41444</v>
      </c>
      <c r="B629">
        <v>11834297</v>
      </c>
      <c r="C629">
        <v>12596612</v>
      </c>
      <c r="D629">
        <v>12090856</v>
      </c>
      <c r="E629">
        <v>11614450</v>
      </c>
      <c r="F629">
        <v>10933964</v>
      </c>
      <c r="G629">
        <v>11110753</v>
      </c>
      <c r="H629">
        <v>10871359</v>
      </c>
      <c r="I629">
        <v>11307147</v>
      </c>
      <c r="K629">
        <f t="shared" si="84"/>
        <v>-6.9194178213295432E-3</v>
      </c>
      <c r="L629">
        <f t="shared" si="85"/>
        <v>-4.0350591722759788E-3</v>
      </c>
      <c r="M629">
        <f t="shared" si="86"/>
        <v>-1.9328443288085806E-3</v>
      </c>
      <c r="N629">
        <f t="shared" si="87"/>
        <v>2.2644718911557504E-5</v>
      </c>
      <c r="O629">
        <f t="shared" si="88"/>
        <v>-1.8528862878107732E-3</v>
      </c>
      <c r="P629">
        <f t="shared" si="89"/>
        <v>-1.5976051468423735E-3</v>
      </c>
      <c r="Q629">
        <f t="shared" si="90"/>
        <v>-1.6130153551457971E-3</v>
      </c>
      <c r="R629">
        <f t="shared" si="91"/>
        <v>1.0257126671264771E-3</v>
      </c>
      <c r="T629">
        <f t="shared" si="92"/>
        <v>115.73276958224528</v>
      </c>
      <c r="U629" s="35">
        <f>T629/MAX($T$17:T629)-1</f>
        <v>-5.8348202113864822E-3</v>
      </c>
    </row>
    <row r="630" spans="1:21">
      <c r="A630" s="1">
        <v>41445</v>
      </c>
      <c r="B630">
        <v>11974470</v>
      </c>
      <c r="C630">
        <v>12747042</v>
      </c>
      <c r="D630">
        <v>12016967</v>
      </c>
      <c r="E630">
        <v>11545275</v>
      </c>
      <c r="F630">
        <v>10867113</v>
      </c>
      <c r="G630">
        <v>11045097</v>
      </c>
      <c r="H630">
        <v>10807461</v>
      </c>
      <c r="I630">
        <v>11239732</v>
      </c>
      <c r="K630">
        <f t="shared" si="84"/>
        <v>1.1844641046274251E-2</v>
      </c>
      <c r="L630">
        <f t="shared" si="85"/>
        <v>1.1942099986885335E-2</v>
      </c>
      <c r="M630">
        <f t="shared" si="86"/>
        <v>-6.111147134661099E-3</v>
      </c>
      <c r="N630">
        <f t="shared" si="87"/>
        <v>-5.9559428126170211E-3</v>
      </c>
      <c r="O630">
        <f t="shared" si="88"/>
        <v>-6.1140680543670944E-3</v>
      </c>
      <c r="P630">
        <f t="shared" si="89"/>
        <v>-5.9092304544975383E-3</v>
      </c>
      <c r="Q630">
        <f t="shared" si="90"/>
        <v>-5.8776460238320061E-3</v>
      </c>
      <c r="R630">
        <f t="shared" si="91"/>
        <v>-5.9621582703399678E-3</v>
      </c>
      <c r="T630">
        <f t="shared" si="92"/>
        <v>115.55709516980595</v>
      </c>
      <c r="U630" s="35">
        <f>T630/MAX($T$17:T630)-1</f>
        <v>-7.3438948188414566E-3</v>
      </c>
    </row>
    <row r="631" spans="1:21">
      <c r="A631" s="1">
        <v>41446</v>
      </c>
      <c r="B631">
        <v>11982752</v>
      </c>
      <c r="C631">
        <v>12755930</v>
      </c>
      <c r="D631">
        <v>12022906</v>
      </c>
      <c r="E631">
        <v>11521056</v>
      </c>
      <c r="F631">
        <v>10844666</v>
      </c>
      <c r="G631">
        <v>10945130</v>
      </c>
      <c r="H631">
        <v>10724209</v>
      </c>
      <c r="I631">
        <v>11150691</v>
      </c>
      <c r="K631">
        <f t="shared" si="84"/>
        <v>6.9163812678141312E-4</v>
      </c>
      <c r="L631">
        <f t="shared" si="85"/>
        <v>6.9725980349000238E-4</v>
      </c>
      <c r="M631">
        <f t="shared" si="86"/>
        <v>4.942178837639144E-4</v>
      </c>
      <c r="N631">
        <f t="shared" si="87"/>
        <v>-2.0977412837719367E-3</v>
      </c>
      <c r="O631">
        <f t="shared" si="88"/>
        <v>-2.0655900053675458E-3</v>
      </c>
      <c r="P631">
        <f t="shared" si="89"/>
        <v>-9.0508032659196713E-3</v>
      </c>
      <c r="Q631">
        <f t="shared" si="90"/>
        <v>-7.7031968933313211E-3</v>
      </c>
      <c r="R631">
        <f t="shared" si="91"/>
        <v>-7.9219860402365283E-3</v>
      </c>
      <c r="T631">
        <f t="shared" si="92"/>
        <v>115.16772262451504</v>
      </c>
      <c r="U631" s="35">
        <f>T631/MAX($T$17:T631)-1</f>
        <v>-1.0688674589438785E-2</v>
      </c>
    </row>
    <row r="632" spans="1:21">
      <c r="A632" s="1">
        <v>41449</v>
      </c>
      <c r="B632">
        <v>11992380</v>
      </c>
      <c r="C632">
        <v>12766262</v>
      </c>
      <c r="D632">
        <v>12060978</v>
      </c>
      <c r="E632">
        <v>11470824</v>
      </c>
      <c r="F632">
        <v>10798110</v>
      </c>
      <c r="G632">
        <v>10910278</v>
      </c>
      <c r="H632">
        <v>10690251</v>
      </c>
      <c r="I632">
        <v>11115840</v>
      </c>
      <c r="K632">
        <f t="shared" si="84"/>
        <v>8.0348821372577817E-4</v>
      </c>
      <c r="L632">
        <f t="shared" si="85"/>
        <v>8.0997622282352744E-4</v>
      </c>
      <c r="M632">
        <f t="shared" si="86"/>
        <v>3.1666221128237027E-3</v>
      </c>
      <c r="N632">
        <f t="shared" si="87"/>
        <v>-4.3600169984417958E-3</v>
      </c>
      <c r="O632">
        <f t="shared" si="88"/>
        <v>-4.2929860633790229E-3</v>
      </c>
      <c r="P632">
        <f t="shared" si="89"/>
        <v>-3.1842472405535505E-3</v>
      </c>
      <c r="Q632">
        <f t="shared" si="90"/>
        <v>-3.1664806234193987E-3</v>
      </c>
      <c r="R632">
        <f t="shared" si="91"/>
        <v>-3.125456530003401E-3</v>
      </c>
      <c r="T632">
        <f t="shared" si="92"/>
        <v>114.97554943070531</v>
      </c>
      <c r="U632" s="35">
        <f>T632/MAX($T$17:T632)-1</f>
        <v>-1.2339476678285499E-2</v>
      </c>
    </row>
    <row r="633" spans="1:21">
      <c r="A633" s="1">
        <v>41450</v>
      </c>
      <c r="B633">
        <v>11984918</v>
      </c>
      <c r="C633">
        <v>12759298</v>
      </c>
      <c r="D633">
        <v>12048386</v>
      </c>
      <c r="E633">
        <v>11462774</v>
      </c>
      <c r="F633">
        <v>10808582</v>
      </c>
      <c r="G633">
        <v>10927957</v>
      </c>
      <c r="H633">
        <v>10707477</v>
      </c>
      <c r="I633">
        <v>11152749</v>
      </c>
      <c r="K633">
        <f t="shared" si="84"/>
        <v>-6.2222844839809888E-4</v>
      </c>
      <c r="L633">
        <f t="shared" si="85"/>
        <v>-5.4550031951405842E-4</v>
      </c>
      <c r="M633">
        <f t="shared" si="86"/>
        <v>-1.0440281045202005E-3</v>
      </c>
      <c r="N633">
        <f t="shared" si="87"/>
        <v>-7.0178044750757174E-4</v>
      </c>
      <c r="O633">
        <f t="shared" si="88"/>
        <v>9.6979934451502103E-4</v>
      </c>
      <c r="P633">
        <f t="shared" si="89"/>
        <v>1.620398673617629E-3</v>
      </c>
      <c r="Q633">
        <f t="shared" si="90"/>
        <v>1.6113747001824663E-3</v>
      </c>
      <c r="R633">
        <f t="shared" si="91"/>
        <v>3.320396839105344E-3</v>
      </c>
      <c r="T633">
        <f t="shared" si="92"/>
        <v>115.04178155927013</v>
      </c>
      <c r="U633" s="35">
        <f>T633/MAX($T$17:T633)-1</f>
        <v>-1.1770530853865147E-2</v>
      </c>
    </row>
    <row r="634" spans="1:21">
      <c r="A634" s="1">
        <v>41451</v>
      </c>
      <c r="B634">
        <v>11990378</v>
      </c>
      <c r="C634">
        <v>12808259</v>
      </c>
      <c r="D634">
        <v>12080819</v>
      </c>
      <c r="E634">
        <v>11502424</v>
      </c>
      <c r="F634">
        <v>10808807</v>
      </c>
      <c r="G634">
        <v>10924866</v>
      </c>
      <c r="H634">
        <v>10712560</v>
      </c>
      <c r="I634">
        <v>11153262</v>
      </c>
      <c r="K634">
        <f t="shared" si="84"/>
        <v>4.5557257880268764E-4</v>
      </c>
      <c r="L634">
        <f t="shared" si="85"/>
        <v>3.8372800760668735E-3</v>
      </c>
      <c r="M634">
        <f t="shared" si="86"/>
        <v>2.691895827374724E-3</v>
      </c>
      <c r="N634">
        <f t="shared" si="87"/>
        <v>3.459023095107705E-3</v>
      </c>
      <c r="O634">
        <f t="shared" si="88"/>
        <v>2.0816791693967218E-5</v>
      </c>
      <c r="P634">
        <f t="shared" si="89"/>
        <v>-2.8285250390347461E-4</v>
      </c>
      <c r="Q634">
        <f t="shared" si="90"/>
        <v>4.7471500522489052E-4</v>
      </c>
      <c r="R634">
        <f t="shared" si="91"/>
        <v>4.599762802870444E-5</v>
      </c>
      <c r="T634">
        <f t="shared" si="92"/>
        <v>115.19568515205786</v>
      </c>
      <c r="U634" s="35">
        <f>T634/MAX($T$17:T634)-1</f>
        <v>-1.0448471479098442E-2</v>
      </c>
    </row>
    <row r="635" spans="1:21">
      <c r="A635" s="1">
        <v>41452</v>
      </c>
      <c r="B635">
        <v>11954381</v>
      </c>
      <c r="C635">
        <v>12760858</v>
      </c>
      <c r="D635">
        <v>12041891</v>
      </c>
      <c r="E635">
        <v>11465272</v>
      </c>
      <c r="F635">
        <v>10773432</v>
      </c>
      <c r="G635">
        <v>10889491</v>
      </c>
      <c r="H635">
        <v>10678806</v>
      </c>
      <c r="I635">
        <v>11116998</v>
      </c>
      <c r="K635">
        <f t="shared" si="84"/>
        <v>-3.0021572297387333E-3</v>
      </c>
      <c r="L635">
        <f t="shared" si="85"/>
        <v>-3.7008152317968834E-3</v>
      </c>
      <c r="M635">
        <f t="shared" si="86"/>
        <v>-3.2222980908827026E-3</v>
      </c>
      <c r="N635">
        <f t="shared" si="87"/>
        <v>-3.2299278830271172E-3</v>
      </c>
      <c r="O635">
        <f t="shared" si="88"/>
        <v>-3.2727941205722422E-3</v>
      </c>
      <c r="P635">
        <f t="shared" si="89"/>
        <v>-3.2380259858565408E-3</v>
      </c>
      <c r="Q635">
        <f t="shared" si="90"/>
        <v>-3.1508808352065376E-3</v>
      </c>
      <c r="R635">
        <f t="shared" si="91"/>
        <v>-3.2514254574133039E-3</v>
      </c>
      <c r="T635">
        <f t="shared" si="92"/>
        <v>114.82031533454837</v>
      </c>
      <c r="U635" s="35">
        <f>T635/MAX($T$17:T635)-1</f>
        <v>-1.3672965314842522E-2</v>
      </c>
    </row>
    <row r="636" spans="1:21">
      <c r="A636" s="1">
        <v>41453</v>
      </c>
      <c r="B636">
        <v>12011637</v>
      </c>
      <c r="C636">
        <v>12822303</v>
      </c>
      <c r="D636">
        <v>12100543</v>
      </c>
      <c r="E636">
        <v>11521131</v>
      </c>
      <c r="F636">
        <v>10825102</v>
      </c>
      <c r="G636">
        <v>10942557</v>
      </c>
      <c r="H636">
        <v>10730475</v>
      </c>
      <c r="I636">
        <v>11171460</v>
      </c>
      <c r="K636">
        <f t="shared" si="84"/>
        <v>4.789541173231715E-3</v>
      </c>
      <c r="L636">
        <f t="shared" si="85"/>
        <v>4.8151150964927947E-3</v>
      </c>
      <c r="M636">
        <f t="shared" si="86"/>
        <v>4.8706635859767644E-3</v>
      </c>
      <c r="N636">
        <f t="shared" si="87"/>
        <v>4.8720169918341494E-3</v>
      </c>
      <c r="O636">
        <f t="shared" si="88"/>
        <v>4.7960575608589906E-3</v>
      </c>
      <c r="P636">
        <f t="shared" si="89"/>
        <v>4.8731386985856329E-3</v>
      </c>
      <c r="Q636">
        <f t="shared" si="90"/>
        <v>4.8384622775243802E-3</v>
      </c>
      <c r="R636">
        <f t="shared" si="91"/>
        <v>4.8989844200746369E-3</v>
      </c>
      <c r="T636">
        <f t="shared" si="92"/>
        <v>115.37653335725217</v>
      </c>
      <c r="U636" s="35">
        <f>T636/MAX($T$17:T636)-1</f>
        <v>-8.8949530669802934E-3</v>
      </c>
    </row>
    <row r="637" spans="1:21">
      <c r="A637" s="1">
        <v>41456</v>
      </c>
      <c r="B637">
        <v>12063503</v>
      </c>
      <c r="C637">
        <v>12877964</v>
      </c>
      <c r="D637">
        <v>12153674</v>
      </c>
      <c r="E637">
        <v>11571732</v>
      </c>
      <c r="F637">
        <v>10871907</v>
      </c>
      <c r="G637">
        <v>10990628</v>
      </c>
      <c r="H637">
        <v>10777281</v>
      </c>
      <c r="I637">
        <v>11220796</v>
      </c>
      <c r="K637">
        <f t="shared" si="84"/>
        <v>4.317979306234454E-3</v>
      </c>
      <c r="L637">
        <f t="shared" si="85"/>
        <v>4.3409518555286297E-3</v>
      </c>
      <c r="M637">
        <f t="shared" si="86"/>
        <v>4.3907946940893172E-3</v>
      </c>
      <c r="N637">
        <f t="shared" si="87"/>
        <v>4.3920167212749828E-3</v>
      </c>
      <c r="O637">
        <f t="shared" si="88"/>
        <v>4.3237467877901281E-3</v>
      </c>
      <c r="P637">
        <f t="shared" si="89"/>
        <v>4.3930317200997493E-3</v>
      </c>
      <c r="Q637">
        <f t="shared" si="90"/>
        <v>4.3619690647431764E-3</v>
      </c>
      <c r="R637">
        <f t="shared" si="91"/>
        <v>4.4162535604119757E-3</v>
      </c>
      <c r="T637">
        <f t="shared" si="92"/>
        <v>115.88039340426099</v>
      </c>
      <c r="U637" s="35">
        <f>T637/MAX($T$17:T637)-1</f>
        <v>-4.5667051901605582E-3</v>
      </c>
    </row>
    <row r="638" spans="1:21">
      <c r="A638" s="1">
        <v>41457</v>
      </c>
      <c r="B638">
        <v>12043315</v>
      </c>
      <c r="C638">
        <v>12856300</v>
      </c>
      <c r="D638">
        <v>12132994</v>
      </c>
      <c r="E638">
        <v>11546179</v>
      </c>
      <c r="F638">
        <v>10852008</v>
      </c>
      <c r="G638">
        <v>10971727</v>
      </c>
      <c r="H638">
        <v>10775135</v>
      </c>
      <c r="I638">
        <v>11169253</v>
      </c>
      <c r="K638">
        <f t="shared" si="84"/>
        <v>-1.6734774302290534E-3</v>
      </c>
      <c r="L638">
        <f t="shared" si="85"/>
        <v>-1.6822534990779126E-3</v>
      </c>
      <c r="M638">
        <f t="shared" si="86"/>
        <v>-1.7015430889457672E-3</v>
      </c>
      <c r="N638">
        <f t="shared" si="87"/>
        <v>-2.2082260460232206E-3</v>
      </c>
      <c r="O638">
        <f t="shared" si="88"/>
        <v>-1.8303136699017175E-3</v>
      </c>
      <c r="P638">
        <f t="shared" si="89"/>
        <v>-1.719737944001043E-3</v>
      </c>
      <c r="Q638">
        <f t="shared" si="90"/>
        <v>-1.9912258017584783E-4</v>
      </c>
      <c r="R638">
        <f t="shared" si="91"/>
        <v>-4.5935243809797077E-3</v>
      </c>
      <c r="T638">
        <f t="shared" si="92"/>
        <v>115.65430787942874</v>
      </c>
      <c r="U638" s="35">
        <f>T638/MAX($T$17:T638)-1</f>
        <v>-6.5088202648604376E-3</v>
      </c>
    </row>
    <row r="639" spans="1:21">
      <c r="A639" s="1">
        <v>41458</v>
      </c>
      <c r="B639">
        <v>11982186</v>
      </c>
      <c r="C639">
        <v>12819587</v>
      </c>
      <c r="D639">
        <v>12097950</v>
      </c>
      <c r="E639">
        <v>11565627</v>
      </c>
      <c r="F639">
        <v>10869997</v>
      </c>
      <c r="G639">
        <v>11035910</v>
      </c>
      <c r="H639">
        <v>10839318</v>
      </c>
      <c r="I639">
        <v>11235171</v>
      </c>
      <c r="K639">
        <f t="shared" si="84"/>
        <v>-5.0757619476032856E-3</v>
      </c>
      <c r="L639">
        <f t="shared" si="85"/>
        <v>-2.855642758803123E-3</v>
      </c>
      <c r="M639">
        <f t="shared" si="86"/>
        <v>-2.8883225360533116E-3</v>
      </c>
      <c r="N639">
        <f t="shared" si="87"/>
        <v>1.6843667502470794E-3</v>
      </c>
      <c r="O639">
        <f t="shared" si="88"/>
        <v>1.6576655675153429E-3</v>
      </c>
      <c r="P639">
        <f t="shared" si="89"/>
        <v>5.8498539017604045E-3</v>
      </c>
      <c r="Q639">
        <f t="shared" si="90"/>
        <v>5.9565843026561094E-3</v>
      </c>
      <c r="R639">
        <f t="shared" si="91"/>
        <v>5.9017375647234527E-3</v>
      </c>
      <c r="T639">
        <f t="shared" si="92"/>
        <v>115.80220777709597</v>
      </c>
      <c r="U639" s="35">
        <f>T639/MAX($T$17:T639)-1</f>
        <v>-5.2383337044349387E-3</v>
      </c>
    </row>
    <row r="640" spans="1:21">
      <c r="A640" s="1">
        <v>41459</v>
      </c>
      <c r="B640">
        <v>11916241</v>
      </c>
      <c r="C640">
        <v>12776564</v>
      </c>
      <c r="D640">
        <v>12063941</v>
      </c>
      <c r="E640">
        <v>11559780</v>
      </c>
      <c r="F640">
        <v>10759430</v>
      </c>
      <c r="G640">
        <v>10936898</v>
      </c>
      <c r="H640">
        <v>10748609</v>
      </c>
      <c r="I640">
        <v>11139897</v>
      </c>
      <c r="K640">
        <f t="shared" si="84"/>
        <v>-5.5035867411840078E-3</v>
      </c>
      <c r="L640">
        <f t="shared" si="85"/>
        <v>-3.356036352809233E-3</v>
      </c>
      <c r="M640">
        <f t="shared" si="86"/>
        <v>-2.8111374241089893E-3</v>
      </c>
      <c r="N640">
        <f t="shared" si="87"/>
        <v>-5.0554976396866014E-4</v>
      </c>
      <c r="O640">
        <f t="shared" si="88"/>
        <v>-1.0171759937008251E-2</v>
      </c>
      <c r="P640">
        <f t="shared" si="89"/>
        <v>-8.9718020534781395E-3</v>
      </c>
      <c r="Q640">
        <f t="shared" si="90"/>
        <v>-8.3685154361187175E-3</v>
      </c>
      <c r="R640">
        <f t="shared" si="91"/>
        <v>-8.4799777413268052E-3</v>
      </c>
      <c r="T640">
        <f t="shared" si="92"/>
        <v>115.10495739408043</v>
      </c>
      <c r="U640" s="35">
        <f>T640/MAX($T$17:T640)-1</f>
        <v>-1.122783913915737E-2</v>
      </c>
    </row>
    <row r="641" spans="1:21">
      <c r="A641" s="1">
        <v>41460</v>
      </c>
      <c r="B641">
        <v>11887065</v>
      </c>
      <c r="C641">
        <v>12798340</v>
      </c>
      <c r="D641">
        <v>12084232</v>
      </c>
      <c r="E641">
        <v>11579576</v>
      </c>
      <c r="F641">
        <v>10732442</v>
      </c>
      <c r="G641">
        <v>10909910</v>
      </c>
      <c r="H641">
        <v>10713079</v>
      </c>
      <c r="I641">
        <v>11106423</v>
      </c>
      <c r="K641">
        <f t="shared" si="84"/>
        <v>-2.4484231226944431E-3</v>
      </c>
      <c r="L641">
        <f t="shared" si="85"/>
        <v>1.7043705960382294E-3</v>
      </c>
      <c r="M641">
        <f t="shared" si="86"/>
        <v>1.6819545122113144E-3</v>
      </c>
      <c r="N641">
        <f t="shared" si="87"/>
        <v>1.7124893380324746E-3</v>
      </c>
      <c r="O641">
        <f t="shared" si="88"/>
        <v>-2.5083113138892887E-3</v>
      </c>
      <c r="P641">
        <f t="shared" si="89"/>
        <v>-2.4676101029743602E-3</v>
      </c>
      <c r="Q641">
        <f t="shared" si="90"/>
        <v>-3.3055440010888448E-3</v>
      </c>
      <c r="R641">
        <f t="shared" si="91"/>
        <v>-3.0048751797255857E-3</v>
      </c>
      <c r="T641">
        <f t="shared" si="92"/>
        <v>114.98070232242398</v>
      </c>
      <c r="U641" s="35">
        <f>T641/MAX($T$17:T641)-1</f>
        <v>-1.2295212417260726E-2</v>
      </c>
    </row>
    <row r="642" spans="1:21">
      <c r="A642" s="1">
        <v>41463</v>
      </c>
      <c r="B642">
        <v>11733985</v>
      </c>
      <c r="C642">
        <v>12663777</v>
      </c>
      <c r="D642">
        <v>11957585</v>
      </c>
      <c r="E642">
        <v>11457246</v>
      </c>
      <c r="F642">
        <v>10580699</v>
      </c>
      <c r="G642">
        <v>10850494</v>
      </c>
      <c r="H642">
        <v>10684311</v>
      </c>
      <c r="I642">
        <v>11076878</v>
      </c>
      <c r="K642">
        <f t="shared" si="84"/>
        <v>-1.2877863459146544E-2</v>
      </c>
      <c r="L642">
        <f t="shared" si="85"/>
        <v>-1.051409792207425E-2</v>
      </c>
      <c r="M642">
        <f t="shared" si="86"/>
        <v>-1.0480351585437919E-2</v>
      </c>
      <c r="N642">
        <f t="shared" si="87"/>
        <v>-1.0564290091450657E-2</v>
      </c>
      <c r="O642">
        <f t="shared" si="88"/>
        <v>-1.4138720712397079E-2</v>
      </c>
      <c r="P642">
        <f t="shared" si="89"/>
        <v>-5.446057758496603E-3</v>
      </c>
      <c r="Q642">
        <f t="shared" si="90"/>
        <v>-2.685315771497665E-3</v>
      </c>
      <c r="R642">
        <f t="shared" si="91"/>
        <v>-2.6601724065434817E-3</v>
      </c>
      <c r="T642">
        <f t="shared" si="92"/>
        <v>113.98372089782097</v>
      </c>
      <c r="U642" s="35">
        <f>T642/MAX($T$17:T642)-1</f>
        <v>-2.0859461080920183E-2</v>
      </c>
    </row>
    <row r="643" spans="1:21">
      <c r="A643" s="1">
        <v>41464</v>
      </c>
      <c r="B643">
        <v>11689469</v>
      </c>
      <c r="C643">
        <v>12616004</v>
      </c>
      <c r="D643">
        <v>11911984</v>
      </c>
      <c r="E643">
        <v>11413816</v>
      </c>
      <c r="F643">
        <v>10603061</v>
      </c>
      <c r="G643">
        <v>10873477</v>
      </c>
      <c r="H643">
        <v>10707294</v>
      </c>
      <c r="I643">
        <v>11100481</v>
      </c>
      <c r="K643">
        <f t="shared" si="84"/>
        <v>-3.7937665677942878E-3</v>
      </c>
      <c r="L643">
        <f t="shared" si="85"/>
        <v>-3.7724132381674602E-3</v>
      </c>
      <c r="M643">
        <f t="shared" si="86"/>
        <v>-3.8135626884525653E-3</v>
      </c>
      <c r="N643">
        <f t="shared" si="87"/>
        <v>-3.790614254071234E-3</v>
      </c>
      <c r="O643">
        <f t="shared" si="88"/>
        <v>2.1134709531005491E-3</v>
      </c>
      <c r="P643">
        <f t="shared" si="89"/>
        <v>2.1181524085447379E-3</v>
      </c>
      <c r="Q643">
        <f t="shared" si="90"/>
        <v>2.1510979978025535E-3</v>
      </c>
      <c r="R643">
        <f t="shared" si="91"/>
        <v>2.1308350602038395E-3</v>
      </c>
      <c r="T643">
        <f t="shared" si="92"/>
        <v>113.88887503897668</v>
      </c>
      <c r="U643" s="35">
        <f>T643/MAX($T$17:T643)-1</f>
        <v>-2.1674203963601646E-2</v>
      </c>
    </row>
    <row r="644" spans="1:21">
      <c r="A644" s="1">
        <v>41465</v>
      </c>
      <c r="B644">
        <v>11674823</v>
      </c>
      <c r="C644">
        <v>12626321</v>
      </c>
      <c r="D644">
        <v>11921821</v>
      </c>
      <c r="E644">
        <v>11423173</v>
      </c>
      <c r="F644">
        <v>10605153</v>
      </c>
      <c r="G644">
        <v>10882073</v>
      </c>
      <c r="H644">
        <v>10721123</v>
      </c>
      <c r="I644">
        <v>11111805</v>
      </c>
      <c r="K644">
        <f t="shared" si="84"/>
        <v>-1.2529226092306001E-3</v>
      </c>
      <c r="L644">
        <f t="shared" si="85"/>
        <v>8.1777082505674059E-4</v>
      </c>
      <c r="M644">
        <f t="shared" si="86"/>
        <v>8.2580701921686206E-4</v>
      </c>
      <c r="N644">
        <f t="shared" si="87"/>
        <v>8.1979593853631627E-4</v>
      </c>
      <c r="O644">
        <f t="shared" si="88"/>
        <v>1.9730151510022331E-4</v>
      </c>
      <c r="P644">
        <f t="shared" si="89"/>
        <v>7.90547494605498E-4</v>
      </c>
      <c r="Q644">
        <f t="shared" si="90"/>
        <v>1.2915494801954974E-3</v>
      </c>
      <c r="R644">
        <f t="shared" si="91"/>
        <v>1.0201359742878502E-3</v>
      </c>
      <c r="T644">
        <f t="shared" si="92"/>
        <v>113.95307968781759</v>
      </c>
      <c r="U644" s="35">
        <f>T644/MAX($T$17:T644)-1</f>
        <v>-2.1122674552453868E-2</v>
      </c>
    </row>
    <row r="645" spans="1:21">
      <c r="A645" s="1">
        <v>41466</v>
      </c>
      <c r="B645">
        <v>11554045</v>
      </c>
      <c r="C645">
        <v>12496729</v>
      </c>
      <c r="D645">
        <v>11798029</v>
      </c>
      <c r="E645">
        <v>11305637</v>
      </c>
      <c r="F645">
        <v>10496658</v>
      </c>
      <c r="G645">
        <v>10770565</v>
      </c>
      <c r="H645">
        <v>10609386</v>
      </c>
      <c r="I645">
        <v>10997283</v>
      </c>
      <c r="K645">
        <f t="shared" si="84"/>
        <v>-1.0345167545580791E-2</v>
      </c>
      <c r="L645">
        <f t="shared" si="85"/>
        <v>-1.0263638949144394E-2</v>
      </c>
      <c r="M645">
        <f t="shared" si="86"/>
        <v>-1.0383648605359896E-2</v>
      </c>
      <c r="N645">
        <f t="shared" si="87"/>
        <v>-1.0289260260699873E-2</v>
      </c>
      <c r="O645">
        <f t="shared" si="88"/>
        <v>-1.0230404030946105E-2</v>
      </c>
      <c r="P645">
        <f t="shared" si="89"/>
        <v>-1.0246944676809311E-2</v>
      </c>
      <c r="Q645">
        <f t="shared" si="90"/>
        <v>-1.0422135815436495E-2</v>
      </c>
      <c r="R645">
        <f t="shared" si="91"/>
        <v>-1.0306336369293789E-2</v>
      </c>
      <c r="T645">
        <f t="shared" si="92"/>
        <v>112.7781160888275</v>
      </c>
      <c r="U645" s="35">
        <f>T645/MAX($T$17:T645)-1</f>
        <v>-3.1215821911248831E-2</v>
      </c>
    </row>
    <row r="646" spans="1:21">
      <c r="A646" s="1">
        <v>41467</v>
      </c>
      <c r="B646">
        <v>11617364</v>
      </c>
      <c r="C646">
        <v>12566543</v>
      </c>
      <c r="D646">
        <v>11862972</v>
      </c>
      <c r="E646">
        <v>11368957</v>
      </c>
      <c r="F646">
        <v>10555107</v>
      </c>
      <c r="G646">
        <v>10830637</v>
      </c>
      <c r="H646">
        <v>10667834</v>
      </c>
      <c r="I646">
        <v>11058979</v>
      </c>
      <c r="K646">
        <f t="shared" si="84"/>
        <v>5.4802452301336846E-3</v>
      </c>
      <c r="L646">
        <f t="shared" si="85"/>
        <v>5.5865818967506531E-3</v>
      </c>
      <c r="M646">
        <f t="shared" si="86"/>
        <v>5.5045635164991946E-3</v>
      </c>
      <c r="N646">
        <f t="shared" si="87"/>
        <v>5.6007458933982068E-3</v>
      </c>
      <c r="O646">
        <f t="shared" si="88"/>
        <v>5.5683437528402102E-3</v>
      </c>
      <c r="P646">
        <f t="shared" si="89"/>
        <v>5.5774232828083026E-3</v>
      </c>
      <c r="Q646">
        <f t="shared" si="90"/>
        <v>5.5090841260747592E-3</v>
      </c>
      <c r="R646">
        <f t="shared" si="91"/>
        <v>5.6101129706309649E-3</v>
      </c>
      <c r="T646">
        <f t="shared" si="92"/>
        <v>113.40455765106684</v>
      </c>
      <c r="U646" s="35">
        <f>T646/MAX($T$17:T646)-1</f>
        <v>-2.5834576905199302E-2</v>
      </c>
    </row>
    <row r="647" spans="1:21">
      <c r="A647" s="1">
        <v>41470</v>
      </c>
      <c r="B647">
        <v>11636075</v>
      </c>
      <c r="C647">
        <v>12587172</v>
      </c>
      <c r="D647">
        <v>11882162</v>
      </c>
      <c r="E647">
        <v>11387667</v>
      </c>
      <c r="F647">
        <v>10572378</v>
      </c>
      <c r="G647">
        <v>10848388</v>
      </c>
      <c r="H647">
        <v>10685105</v>
      </c>
      <c r="I647">
        <v>11077209</v>
      </c>
      <c r="K647">
        <f t="shared" si="84"/>
        <v>1.6106063303171769E-3</v>
      </c>
      <c r="L647">
        <f t="shared" si="85"/>
        <v>1.6415811412893166E-3</v>
      </c>
      <c r="M647">
        <f t="shared" si="86"/>
        <v>1.6176384804751365E-3</v>
      </c>
      <c r="N647">
        <f t="shared" si="87"/>
        <v>1.6457094525030858E-3</v>
      </c>
      <c r="O647">
        <f t="shared" si="88"/>
        <v>1.6362695328431265E-3</v>
      </c>
      <c r="P647">
        <f t="shared" si="89"/>
        <v>1.6389617711312088E-3</v>
      </c>
      <c r="Q647">
        <f t="shared" si="90"/>
        <v>1.6189790729776998E-3</v>
      </c>
      <c r="R647">
        <f t="shared" si="91"/>
        <v>1.6484342722777878E-3</v>
      </c>
      <c r="T647">
        <f t="shared" si="92"/>
        <v>113.5896647926582</v>
      </c>
      <c r="U647" s="35">
        <f>T647/MAX($T$17:T647)-1</f>
        <v>-2.4244473468077787E-2</v>
      </c>
    </row>
    <row r="648" spans="1:21">
      <c r="A648" s="1">
        <v>41471</v>
      </c>
      <c r="B648">
        <v>11584868</v>
      </c>
      <c r="C648">
        <v>12532342</v>
      </c>
      <c r="D648">
        <v>11831157</v>
      </c>
      <c r="E648">
        <v>11337937</v>
      </c>
      <c r="F648">
        <v>10526473</v>
      </c>
      <c r="G648">
        <v>10801208</v>
      </c>
      <c r="H648">
        <v>10639201</v>
      </c>
      <c r="I648">
        <v>11028754</v>
      </c>
      <c r="K648">
        <f t="shared" si="84"/>
        <v>-4.4007107207542084E-3</v>
      </c>
      <c r="L648">
        <f t="shared" si="85"/>
        <v>-4.3560221469921556E-3</v>
      </c>
      <c r="M648">
        <f t="shared" si="86"/>
        <v>-4.2925689786084131E-3</v>
      </c>
      <c r="N648">
        <f t="shared" si="87"/>
        <v>-4.3670051117581377E-3</v>
      </c>
      <c r="O648">
        <f t="shared" si="88"/>
        <v>-4.3419749085777948E-3</v>
      </c>
      <c r="P648">
        <f t="shared" si="89"/>
        <v>-4.3490332388553821E-3</v>
      </c>
      <c r="Q648">
        <f t="shared" si="90"/>
        <v>-4.2960738336216275E-3</v>
      </c>
      <c r="R648">
        <f t="shared" si="91"/>
        <v>-4.374296810685796E-3</v>
      </c>
      <c r="T648">
        <f t="shared" si="92"/>
        <v>113.09586658433442</v>
      </c>
      <c r="U648" s="35">
        <f>T648/MAX($T$17:T648)-1</f>
        <v>-2.8486288351878941E-2</v>
      </c>
    </row>
    <row r="649" spans="1:21">
      <c r="A649" s="1">
        <v>41472</v>
      </c>
      <c r="B649">
        <v>11592760</v>
      </c>
      <c r="C649">
        <v>12439263</v>
      </c>
      <c r="D649">
        <v>11767446</v>
      </c>
      <c r="E649">
        <v>11298551</v>
      </c>
      <c r="F649">
        <v>10495182</v>
      </c>
      <c r="G649">
        <v>10771242</v>
      </c>
      <c r="H649">
        <v>10609234</v>
      </c>
      <c r="I649">
        <v>11009167</v>
      </c>
      <c r="K649">
        <f t="shared" si="84"/>
        <v>6.8123348492177271E-4</v>
      </c>
      <c r="L649">
        <f t="shared" si="85"/>
        <v>-7.427103409721858E-3</v>
      </c>
      <c r="M649">
        <f t="shared" si="86"/>
        <v>-5.3850185573566245E-3</v>
      </c>
      <c r="N649">
        <f t="shared" si="87"/>
        <v>-3.473824206290832E-3</v>
      </c>
      <c r="O649">
        <f t="shared" si="88"/>
        <v>-2.9726006042100073E-3</v>
      </c>
      <c r="P649">
        <f t="shared" si="89"/>
        <v>-2.7743193168764391E-3</v>
      </c>
      <c r="Q649">
        <f t="shared" si="90"/>
        <v>-2.8166588825607741E-3</v>
      </c>
      <c r="R649">
        <f t="shared" si="91"/>
        <v>-1.7759939155411741E-3</v>
      </c>
      <c r="T649">
        <f t="shared" si="92"/>
        <v>112.72909265419842</v>
      </c>
      <c r="U649" s="35">
        <f>T649/MAX($T$17:T649)-1</f>
        <v>-3.1636941978432809E-2</v>
      </c>
    </row>
    <row r="650" spans="1:21">
      <c r="A650" s="1">
        <v>41473</v>
      </c>
      <c r="B650">
        <v>11647461</v>
      </c>
      <c r="C650">
        <v>12498171</v>
      </c>
      <c r="D650">
        <v>11822146</v>
      </c>
      <c r="E650">
        <v>11361444</v>
      </c>
      <c r="F650">
        <v>10553110</v>
      </c>
      <c r="G650">
        <v>10860960</v>
      </c>
      <c r="H650">
        <v>10698953</v>
      </c>
      <c r="I650">
        <v>11101377</v>
      </c>
      <c r="K650">
        <f t="shared" si="84"/>
        <v>4.71854847335762E-3</v>
      </c>
      <c r="L650">
        <f t="shared" si="85"/>
        <v>4.7356503355544532E-3</v>
      </c>
      <c r="M650">
        <f t="shared" si="86"/>
        <v>4.6484173371179605E-3</v>
      </c>
      <c r="N650">
        <f t="shared" si="87"/>
        <v>5.5664660008172273E-3</v>
      </c>
      <c r="O650">
        <f t="shared" si="88"/>
        <v>5.5194850360860137E-3</v>
      </c>
      <c r="P650">
        <f t="shared" si="89"/>
        <v>8.3294015676187438E-3</v>
      </c>
      <c r="Q650">
        <f t="shared" si="90"/>
        <v>8.4566897101148175E-3</v>
      </c>
      <c r="R650">
        <f t="shared" si="91"/>
        <v>8.3757472295586943E-3</v>
      </c>
      <c r="T650">
        <f t="shared" si="92"/>
        <v>113.43858709772718</v>
      </c>
      <c r="U650" s="35">
        <f>T650/MAX($T$17:T650)-1</f>
        <v>-2.554225787508102E-2</v>
      </c>
    </row>
    <row r="651" spans="1:21">
      <c r="A651" s="1">
        <v>41474</v>
      </c>
      <c r="B651">
        <v>11639484</v>
      </c>
      <c r="C651">
        <v>12489581</v>
      </c>
      <c r="D651">
        <v>11814170</v>
      </c>
      <c r="E651">
        <v>11353672</v>
      </c>
      <c r="F651">
        <v>10543819</v>
      </c>
      <c r="G651">
        <v>10857221</v>
      </c>
      <c r="H651">
        <v>10694123</v>
      </c>
      <c r="I651">
        <v>11096414</v>
      </c>
      <c r="K651">
        <f t="shared" si="84"/>
        <v>-6.8487029061525817E-4</v>
      </c>
      <c r="L651">
        <f t="shared" si="85"/>
        <v>-6.8730056581878252E-4</v>
      </c>
      <c r="M651">
        <f t="shared" si="86"/>
        <v>-6.7466600395560405E-4</v>
      </c>
      <c r="N651">
        <f t="shared" si="87"/>
        <v>-6.8406797586639811E-4</v>
      </c>
      <c r="O651">
        <f t="shared" si="88"/>
        <v>-8.8040397570010587E-4</v>
      </c>
      <c r="P651">
        <f t="shared" si="89"/>
        <v>-3.4426054418756902E-4</v>
      </c>
      <c r="Q651">
        <f t="shared" si="90"/>
        <v>-4.5144604336522232E-4</v>
      </c>
      <c r="R651">
        <f t="shared" si="91"/>
        <v>-4.4706165730612479E-4</v>
      </c>
      <c r="T651">
        <f t="shared" si="92"/>
        <v>113.36975714235361</v>
      </c>
      <c r="U651" s="35">
        <f>T651/MAX($T$17:T651)-1</f>
        <v>-2.6133519496191582E-2</v>
      </c>
    </row>
    <row r="652" spans="1:21">
      <c r="A652" s="1">
        <v>41477</v>
      </c>
      <c r="B652">
        <v>11661543</v>
      </c>
      <c r="C652">
        <v>12513336</v>
      </c>
      <c r="D652">
        <v>11837902</v>
      </c>
      <c r="E652">
        <v>11375740</v>
      </c>
      <c r="F652">
        <v>10525702</v>
      </c>
      <c r="G652">
        <v>10842677</v>
      </c>
      <c r="H652">
        <v>10679579</v>
      </c>
      <c r="I652">
        <v>11081466</v>
      </c>
      <c r="K652">
        <f t="shared" si="84"/>
        <v>1.8951871062324877E-3</v>
      </c>
      <c r="L652">
        <f t="shared" si="85"/>
        <v>1.9019853428230427E-3</v>
      </c>
      <c r="M652">
        <f t="shared" si="86"/>
        <v>2.0087742092758099E-3</v>
      </c>
      <c r="N652">
        <f t="shared" si="87"/>
        <v>1.9436883503416436E-3</v>
      </c>
      <c r="O652">
        <f t="shared" si="88"/>
        <v>-1.718257872218798E-3</v>
      </c>
      <c r="P652">
        <f t="shared" si="89"/>
        <v>-1.3395693059945479E-3</v>
      </c>
      <c r="Q652">
        <f t="shared" si="90"/>
        <v>-1.3599993192522364E-3</v>
      </c>
      <c r="R652">
        <f t="shared" si="91"/>
        <v>-1.3471018655215605E-3</v>
      </c>
      <c r="T652">
        <f t="shared" si="92"/>
        <v>113.39788285615614</v>
      </c>
      <c r="U652" s="35">
        <f>T652/MAX($T$17:T652)-1</f>
        <v>-2.5891914586708142E-2</v>
      </c>
    </row>
    <row r="653" spans="1:21">
      <c r="A653" s="1">
        <v>41478</v>
      </c>
      <c r="B653">
        <v>11693941</v>
      </c>
      <c r="C653">
        <v>12548226</v>
      </c>
      <c r="D653">
        <v>11838236</v>
      </c>
      <c r="E653">
        <v>11376057</v>
      </c>
      <c r="F653">
        <v>10526002</v>
      </c>
      <c r="G653">
        <v>10842985</v>
      </c>
      <c r="H653">
        <v>10679879</v>
      </c>
      <c r="I653">
        <v>11085237</v>
      </c>
      <c r="K653">
        <f t="shared" si="84"/>
        <v>2.778191530914853E-3</v>
      </c>
      <c r="L653">
        <f t="shared" si="85"/>
        <v>2.7882252981938915E-3</v>
      </c>
      <c r="M653">
        <f t="shared" si="86"/>
        <v>2.821445894718444E-5</v>
      </c>
      <c r="N653">
        <f t="shared" si="87"/>
        <v>2.7866319026292885E-5</v>
      </c>
      <c r="O653">
        <f t="shared" si="88"/>
        <v>2.8501661931912281E-5</v>
      </c>
      <c r="P653">
        <f t="shared" si="89"/>
        <v>2.8406269042324794E-5</v>
      </c>
      <c r="Q653">
        <f t="shared" si="90"/>
        <v>2.8090994972806982E-5</v>
      </c>
      <c r="R653">
        <f t="shared" si="91"/>
        <v>3.402979353093194E-4</v>
      </c>
      <c r="T653">
        <f t="shared" si="92"/>
        <v>113.48360874223849</v>
      </c>
      <c r="U653" s="35">
        <f>T653/MAX($T$17:T653)-1</f>
        <v>-2.515551390039239E-2</v>
      </c>
    </row>
    <row r="654" spans="1:21">
      <c r="A654" s="1">
        <v>41479</v>
      </c>
      <c r="B654">
        <v>11733639</v>
      </c>
      <c r="C654">
        <v>12593205</v>
      </c>
      <c r="D654">
        <v>11849573</v>
      </c>
      <c r="E654">
        <v>11388121</v>
      </c>
      <c r="F654">
        <v>10536176</v>
      </c>
      <c r="G654">
        <v>10853450</v>
      </c>
      <c r="H654">
        <v>10690053</v>
      </c>
      <c r="I654">
        <v>11122233</v>
      </c>
      <c r="K654">
        <f t="shared" si="84"/>
        <v>3.3947494689772206E-3</v>
      </c>
      <c r="L654">
        <f t="shared" si="85"/>
        <v>3.5844907479352095E-3</v>
      </c>
      <c r="M654">
        <f t="shared" si="86"/>
        <v>9.5765957022653225E-4</v>
      </c>
      <c r="N654">
        <f t="shared" si="87"/>
        <v>1.0604728861678403E-3</v>
      </c>
      <c r="O654">
        <f t="shared" si="88"/>
        <v>9.6655881311824565E-4</v>
      </c>
      <c r="P654">
        <f t="shared" si="89"/>
        <v>9.6514013438175894E-4</v>
      </c>
      <c r="Q654">
        <f t="shared" si="90"/>
        <v>9.5263251578048269E-4</v>
      </c>
      <c r="R654">
        <f t="shared" si="91"/>
        <v>3.3374117305746687E-3</v>
      </c>
      <c r="T654">
        <f t="shared" si="92"/>
        <v>113.69949876604745</v>
      </c>
      <c r="U654" s="35">
        <f>T654/MAX($T$17:T654)-1</f>
        <v>-2.3300980002090688E-2</v>
      </c>
    </row>
    <row r="655" spans="1:21">
      <c r="A655" s="1">
        <v>41480</v>
      </c>
      <c r="B655">
        <v>11784255</v>
      </c>
      <c r="C655">
        <v>12647715</v>
      </c>
      <c r="D655">
        <v>11900189</v>
      </c>
      <c r="E655">
        <v>11437439</v>
      </c>
      <c r="F655">
        <v>10581601</v>
      </c>
      <c r="G655">
        <v>10900173</v>
      </c>
      <c r="H655">
        <v>10735478</v>
      </c>
      <c r="I655">
        <v>11126414</v>
      </c>
      <c r="K655">
        <f t="shared" si="84"/>
        <v>4.313751258241405E-3</v>
      </c>
      <c r="L655">
        <f t="shared" si="85"/>
        <v>4.3285247877724586E-3</v>
      </c>
      <c r="M655">
        <f t="shared" si="86"/>
        <v>4.2715463249181074E-3</v>
      </c>
      <c r="N655">
        <f t="shared" si="87"/>
        <v>4.3306529672453298E-3</v>
      </c>
      <c r="O655">
        <f t="shared" si="88"/>
        <v>4.3113364848879066E-3</v>
      </c>
      <c r="P655">
        <f t="shared" si="89"/>
        <v>4.3048984424307601E-3</v>
      </c>
      <c r="Q655">
        <f t="shared" si="90"/>
        <v>4.2492773422171393E-3</v>
      </c>
      <c r="R655">
        <f t="shared" si="91"/>
        <v>3.7591372164214043E-4</v>
      </c>
      <c r="T655">
        <f t="shared" si="92"/>
        <v>114.13277772861981</v>
      </c>
      <c r="U655" s="35">
        <f>T655/MAX($T$17:T655)-1</f>
        <v>-1.957903625807389E-2</v>
      </c>
    </row>
    <row r="656" spans="1:21">
      <c r="A656" s="1">
        <v>41481</v>
      </c>
      <c r="B656">
        <v>11812504</v>
      </c>
      <c r="C656">
        <v>12678083</v>
      </c>
      <c r="D656">
        <v>11928438</v>
      </c>
      <c r="E656">
        <v>11464982</v>
      </c>
      <c r="F656">
        <v>10607025</v>
      </c>
      <c r="G656">
        <v>10868168</v>
      </c>
      <c r="H656">
        <v>10704338</v>
      </c>
      <c r="I656">
        <v>11103822</v>
      </c>
      <c r="K656">
        <f t="shared" si="84"/>
        <v>2.3971816631598308E-3</v>
      </c>
      <c r="L656">
        <f t="shared" si="85"/>
        <v>2.4010661214297624E-3</v>
      </c>
      <c r="M656">
        <f t="shared" si="86"/>
        <v>2.3738278442468896E-3</v>
      </c>
      <c r="N656">
        <f t="shared" si="87"/>
        <v>2.4081439909755531E-3</v>
      </c>
      <c r="O656">
        <f t="shared" si="88"/>
        <v>2.4026609961951273E-3</v>
      </c>
      <c r="P656">
        <f t="shared" si="89"/>
        <v>-2.9361919301648109E-3</v>
      </c>
      <c r="Q656">
        <f t="shared" si="90"/>
        <v>-2.9006626439921357E-3</v>
      </c>
      <c r="R656">
        <f t="shared" si="91"/>
        <v>-2.0304834962998619E-3</v>
      </c>
      <c r="T656">
        <f t="shared" si="92"/>
        <v>114.19149251644281</v>
      </c>
      <c r="U656" s="35">
        <f>T656/MAX($T$17:T656)-1</f>
        <v>-1.9074665734470364E-2</v>
      </c>
    </row>
    <row r="657" spans="1:21">
      <c r="A657" s="1">
        <v>41484</v>
      </c>
      <c r="B657">
        <v>11856641</v>
      </c>
      <c r="C657">
        <v>12725530</v>
      </c>
      <c r="D657">
        <v>11972575</v>
      </c>
      <c r="E657">
        <v>11508016</v>
      </c>
      <c r="F657">
        <v>10646748</v>
      </c>
      <c r="G657">
        <v>10839767</v>
      </c>
      <c r="H657">
        <v>10676704</v>
      </c>
      <c r="I657">
        <v>11145752</v>
      </c>
      <c r="K657">
        <f t="shared" si="84"/>
        <v>3.7364643432078459E-3</v>
      </c>
      <c r="L657">
        <f t="shared" si="85"/>
        <v>3.7424427652035241E-3</v>
      </c>
      <c r="M657">
        <f t="shared" si="86"/>
        <v>3.7001491729260483E-3</v>
      </c>
      <c r="N657">
        <f t="shared" si="87"/>
        <v>3.7535165776971802E-3</v>
      </c>
      <c r="O657">
        <f t="shared" si="88"/>
        <v>3.7449709037171708E-3</v>
      </c>
      <c r="P657">
        <f t="shared" si="89"/>
        <v>-2.613227914769034E-3</v>
      </c>
      <c r="Q657">
        <f t="shared" si="90"/>
        <v>-2.5815702007915275E-3</v>
      </c>
      <c r="R657">
        <f t="shared" si="91"/>
        <v>3.776177247797996E-3</v>
      </c>
      <c r="T657">
        <f t="shared" si="92"/>
        <v>114.43784528701843</v>
      </c>
      <c r="U657" s="35">
        <f>T657/MAX($T$17:T657)-1</f>
        <v>-1.6958451395741592E-2</v>
      </c>
    </row>
    <row r="658" spans="1:21">
      <c r="A658" s="1">
        <v>41485</v>
      </c>
      <c r="B658">
        <v>11931886</v>
      </c>
      <c r="C658">
        <v>12806418</v>
      </c>
      <c r="D658">
        <v>12047820</v>
      </c>
      <c r="E658">
        <v>11581379</v>
      </c>
      <c r="F658">
        <v>10677805</v>
      </c>
      <c r="G658">
        <v>10875823</v>
      </c>
      <c r="H658">
        <v>10712761</v>
      </c>
      <c r="I658">
        <v>11180193</v>
      </c>
      <c r="K658">
        <f t="shared" ref="K658:K721" si="93">B658/B657-1</f>
        <v>6.3462324616221366E-3</v>
      </c>
      <c r="L658">
        <f t="shared" ref="L658:L721" si="94">C658/C657-1</f>
        <v>6.3563560810433462E-3</v>
      </c>
      <c r="M658">
        <f t="shared" ref="M658:M721" si="95">D658/D657-1</f>
        <v>6.2847800076424321E-3</v>
      </c>
      <c r="N658">
        <f t="shared" ref="N658:N721" si="96">E658/E657-1</f>
        <v>6.3749476886372225E-3</v>
      </c>
      <c r="O658">
        <f t="shared" ref="O658:O721" si="97">F658/F657-1</f>
        <v>2.9170409593615165E-3</v>
      </c>
      <c r="P658">
        <f t="shared" ref="P658:P721" si="98">G658/G657-1</f>
        <v>3.3262707584027495E-3</v>
      </c>
      <c r="Q658">
        <f t="shared" ref="Q658:Q721" si="99">H658/H657-1</f>
        <v>3.3771658369474711E-3</v>
      </c>
      <c r="R658">
        <f t="shared" ref="R658:R721" si="100">I658/I657-1</f>
        <v>3.0900561936062498E-3</v>
      </c>
      <c r="T658">
        <f t="shared" si="92"/>
        <v>114.98246715157821</v>
      </c>
      <c r="U658" s="35">
        <f>T658/MAX($T$17:T658)-1</f>
        <v>-1.2280052219334592E-2</v>
      </c>
    </row>
    <row r="659" spans="1:21">
      <c r="A659" s="1">
        <v>41486</v>
      </c>
      <c r="B659">
        <v>11948551</v>
      </c>
      <c r="C659">
        <v>12824333</v>
      </c>
      <c r="D659">
        <v>12064485</v>
      </c>
      <c r="E659">
        <v>11593098</v>
      </c>
      <c r="F659">
        <v>10701162</v>
      </c>
      <c r="G659">
        <v>10897311</v>
      </c>
      <c r="H659">
        <v>10746698</v>
      </c>
      <c r="I659">
        <v>11215045</v>
      </c>
      <c r="K659">
        <f t="shared" si="93"/>
        <v>1.3966777758351867E-3</v>
      </c>
      <c r="L659">
        <f t="shared" si="94"/>
        <v>1.3989079538088145E-3</v>
      </c>
      <c r="M659">
        <f t="shared" si="95"/>
        <v>1.383237797377479E-3</v>
      </c>
      <c r="N659">
        <f t="shared" si="96"/>
        <v>1.0118829545255892E-3</v>
      </c>
      <c r="O659">
        <f t="shared" si="97"/>
        <v>2.1874345897869851E-3</v>
      </c>
      <c r="P659">
        <f t="shared" si="98"/>
        <v>1.9757585242055065E-3</v>
      </c>
      <c r="Q659">
        <f t="shared" si="99"/>
        <v>3.1679041472127967E-3</v>
      </c>
      <c r="R659">
        <f t="shared" si="100"/>
        <v>3.1172986011958059E-3</v>
      </c>
      <c r="T659">
        <f t="shared" ref="T659:T722" si="101">T658*(1+(AVERAGE(K659:R659)))</f>
        <v>115.2072449730211</v>
      </c>
      <c r="U659" s="35">
        <f>T659/MAX($T$17:T659)-1</f>
        <v>-1.034917055052198E-2</v>
      </c>
    </row>
    <row r="660" spans="1:21">
      <c r="A660" s="1">
        <v>41487</v>
      </c>
      <c r="B660">
        <v>11961075</v>
      </c>
      <c r="C660">
        <v>12594639</v>
      </c>
      <c r="D660">
        <v>11846866</v>
      </c>
      <c r="E660">
        <v>11408350</v>
      </c>
      <c r="F660">
        <v>10569294</v>
      </c>
      <c r="G660">
        <v>10766005</v>
      </c>
      <c r="H660">
        <v>10678630</v>
      </c>
      <c r="I660">
        <v>11145140</v>
      </c>
      <c r="K660">
        <f t="shared" si="93"/>
        <v>1.0481605677541417E-3</v>
      </c>
      <c r="L660">
        <f t="shared" si="94"/>
        <v>-1.7910795048756145E-2</v>
      </c>
      <c r="M660">
        <f t="shared" si="95"/>
        <v>-1.8037985044533578E-2</v>
      </c>
      <c r="N660">
        <f t="shared" si="96"/>
        <v>-1.593603366416807E-2</v>
      </c>
      <c r="O660">
        <f t="shared" si="97"/>
        <v>-1.2322773919318242E-2</v>
      </c>
      <c r="P660">
        <f t="shared" si="98"/>
        <v>-1.2049394570825767E-2</v>
      </c>
      <c r="Q660">
        <f t="shared" si="99"/>
        <v>-6.3338525005540713E-3</v>
      </c>
      <c r="R660">
        <f t="shared" si="100"/>
        <v>-6.2331448514026944E-3</v>
      </c>
      <c r="T660">
        <f t="shared" si="101"/>
        <v>113.94319368728301</v>
      </c>
      <c r="U660" s="35">
        <f>T660/MAX($T$17:T660)-1</f>
        <v>-2.1207597064326067E-2</v>
      </c>
    </row>
    <row r="661" spans="1:21">
      <c r="A661" s="1">
        <v>41488</v>
      </c>
      <c r="B661">
        <v>11991981</v>
      </c>
      <c r="C661">
        <v>12666223</v>
      </c>
      <c r="D661">
        <v>11913677</v>
      </c>
      <c r="E661">
        <v>11471980</v>
      </c>
      <c r="F661">
        <v>10584304</v>
      </c>
      <c r="G661">
        <v>10790828</v>
      </c>
      <c r="H661">
        <v>10704772</v>
      </c>
      <c r="I661">
        <v>11172695</v>
      </c>
      <c r="K661">
        <f t="shared" si="93"/>
        <v>2.5838814655037012E-3</v>
      </c>
      <c r="L661">
        <f t="shared" si="94"/>
        <v>5.6836881152368957E-3</v>
      </c>
      <c r="M661">
        <f t="shared" si="95"/>
        <v>5.6395505781867694E-3</v>
      </c>
      <c r="N661">
        <f t="shared" si="96"/>
        <v>5.5774936778762996E-3</v>
      </c>
      <c r="O661">
        <f t="shared" si="97"/>
        <v>1.4201516203447007E-3</v>
      </c>
      <c r="P661">
        <f t="shared" si="98"/>
        <v>2.3056834916943547E-3</v>
      </c>
      <c r="Q661">
        <f t="shared" si="99"/>
        <v>2.4480668400346239E-3</v>
      </c>
      <c r="R661">
        <f t="shared" si="100"/>
        <v>2.4723780948467944E-3</v>
      </c>
      <c r="T661">
        <f t="shared" si="101"/>
        <v>114.34385917358171</v>
      </c>
      <c r="U661" s="35">
        <f>T661/MAX($T$17:T661)-1</f>
        <v>-1.7765808911678782E-2</v>
      </c>
    </row>
    <row r="662" spans="1:21">
      <c r="A662" s="1">
        <v>41491</v>
      </c>
      <c r="B662">
        <v>11987133</v>
      </c>
      <c r="C662">
        <v>12656451</v>
      </c>
      <c r="D662">
        <v>11819212</v>
      </c>
      <c r="E662">
        <v>11366326</v>
      </c>
      <c r="F662">
        <v>10489283</v>
      </c>
      <c r="G662">
        <v>10681259</v>
      </c>
      <c r="H662">
        <v>10598086</v>
      </c>
      <c r="I662">
        <v>11128131</v>
      </c>
      <c r="K662">
        <f t="shared" si="93"/>
        <v>-4.042701535300619E-4</v>
      </c>
      <c r="L662">
        <f t="shared" si="94"/>
        <v>-7.7150070703790874E-4</v>
      </c>
      <c r="M662">
        <f t="shared" si="95"/>
        <v>-7.9291221341656337E-3</v>
      </c>
      <c r="N662">
        <f t="shared" si="96"/>
        <v>-9.2097440895120286E-3</v>
      </c>
      <c r="O662">
        <f t="shared" si="97"/>
        <v>-8.9775388159675229E-3</v>
      </c>
      <c r="P662">
        <f t="shared" si="98"/>
        <v>-1.015390107228098E-2</v>
      </c>
      <c r="Q662">
        <f t="shared" si="99"/>
        <v>-9.9662094624715092E-3</v>
      </c>
      <c r="R662">
        <f t="shared" si="100"/>
        <v>-3.9886526930162924E-3</v>
      </c>
      <c r="T662">
        <f t="shared" si="101"/>
        <v>113.60918645545173</v>
      </c>
      <c r="U662" s="35">
        <f>T662/MAX($T$17:T662)-1</f>
        <v>-2.4076778894872919E-2</v>
      </c>
    </row>
    <row r="663" spans="1:21">
      <c r="A663" s="1">
        <v>41492</v>
      </c>
      <c r="B663">
        <v>12036219</v>
      </c>
      <c r="C663">
        <v>12798937</v>
      </c>
      <c r="D663">
        <v>11952199</v>
      </c>
      <c r="E663">
        <v>11492980</v>
      </c>
      <c r="F663">
        <v>10606438</v>
      </c>
      <c r="G663">
        <v>10801581</v>
      </c>
      <c r="H663">
        <v>10715241</v>
      </c>
      <c r="I663">
        <v>11251619</v>
      </c>
      <c r="K663">
        <f t="shared" si="93"/>
        <v>4.0948907466029638E-3</v>
      </c>
      <c r="L663">
        <f t="shared" si="94"/>
        <v>1.1257974293109596E-2</v>
      </c>
      <c r="M663">
        <f t="shared" si="95"/>
        <v>1.125176534611616E-2</v>
      </c>
      <c r="N663">
        <f t="shared" si="96"/>
        <v>1.1142914605827725E-2</v>
      </c>
      <c r="O663">
        <f t="shared" si="97"/>
        <v>1.1169018892902338E-2</v>
      </c>
      <c r="P663">
        <f t="shared" si="98"/>
        <v>1.1264776933131104E-2</v>
      </c>
      <c r="Q663">
        <f t="shared" si="99"/>
        <v>1.1054354531563559E-2</v>
      </c>
      <c r="R663">
        <f t="shared" si="100"/>
        <v>1.1096921846085461E-2</v>
      </c>
      <c r="T663">
        <f t="shared" si="101"/>
        <v>114.77840416274057</v>
      </c>
      <c r="U663" s="35">
        <f>T663/MAX($T$17:T663)-1</f>
        <v>-1.4032989772961413E-2</v>
      </c>
    </row>
    <row r="664" spans="1:21">
      <c r="A664" s="1">
        <v>41493</v>
      </c>
      <c r="B664">
        <v>12046521</v>
      </c>
      <c r="C664">
        <v>12826889</v>
      </c>
      <c r="D664">
        <v>11978287</v>
      </c>
      <c r="E664">
        <v>11517826</v>
      </c>
      <c r="F664">
        <v>10593521</v>
      </c>
      <c r="G664">
        <v>10788321</v>
      </c>
      <c r="H664">
        <v>10713654</v>
      </c>
      <c r="I664">
        <v>11263075</v>
      </c>
      <c r="K664">
        <f t="shared" si="93"/>
        <v>8.5591662963269144E-4</v>
      </c>
      <c r="L664">
        <f t="shared" si="94"/>
        <v>2.1839313686753403E-3</v>
      </c>
      <c r="M664">
        <f t="shared" si="95"/>
        <v>2.1826945819760635E-3</v>
      </c>
      <c r="N664">
        <f t="shared" si="96"/>
        <v>2.1618414023167887E-3</v>
      </c>
      <c r="O664">
        <f t="shared" si="97"/>
        <v>-1.2178452370155135E-3</v>
      </c>
      <c r="P664">
        <f t="shared" si="98"/>
        <v>-1.2275980710600987E-3</v>
      </c>
      <c r="Q664">
        <f t="shared" si="99"/>
        <v>-1.4810679479815292E-4</v>
      </c>
      <c r="R664">
        <f t="shared" si="100"/>
        <v>1.0181645859141941E-3</v>
      </c>
      <c r="T664">
        <f t="shared" si="101"/>
        <v>114.86174760944932</v>
      </c>
      <c r="U664" s="35">
        <f>T664/MAX($T$17:T664)-1</f>
        <v>-1.3317054666763806E-2</v>
      </c>
    </row>
    <row r="665" spans="1:21">
      <c r="A665" s="1">
        <v>41494</v>
      </c>
      <c r="B665">
        <v>12047531</v>
      </c>
      <c r="C665">
        <v>12820412</v>
      </c>
      <c r="D665">
        <v>11976166</v>
      </c>
      <c r="E665">
        <v>11519341</v>
      </c>
      <c r="F665">
        <v>10638425</v>
      </c>
      <c r="G665">
        <v>10834407</v>
      </c>
      <c r="H665">
        <v>10759741</v>
      </c>
      <c r="I665">
        <v>11246925</v>
      </c>
      <c r="K665">
        <f t="shared" si="93"/>
        <v>8.3841633613523925E-5</v>
      </c>
      <c r="L665">
        <f t="shared" si="94"/>
        <v>-5.0495486473767226E-4</v>
      </c>
      <c r="M665">
        <f t="shared" si="95"/>
        <v>-1.7707039412229175E-4</v>
      </c>
      <c r="N665">
        <f t="shared" si="96"/>
        <v>1.3153523937581291E-4</v>
      </c>
      <c r="O665">
        <f t="shared" si="97"/>
        <v>4.2388172921921097E-3</v>
      </c>
      <c r="P665">
        <f t="shared" si="98"/>
        <v>4.2718417444196355E-3</v>
      </c>
      <c r="Q665">
        <f t="shared" si="99"/>
        <v>4.3017069619757375E-3</v>
      </c>
      <c r="R665">
        <f t="shared" si="100"/>
        <v>-1.4338890578283747E-3</v>
      </c>
      <c r="T665">
        <f t="shared" si="101"/>
        <v>115.01841657162798</v>
      </c>
      <c r="U665" s="35">
        <f>T665/MAX($T$17:T665)-1</f>
        <v>-1.197124027457519E-2</v>
      </c>
    </row>
    <row r="666" spans="1:21">
      <c r="A666" s="1">
        <v>41498</v>
      </c>
      <c r="B666">
        <v>12040658</v>
      </c>
      <c r="C666">
        <v>12814356</v>
      </c>
      <c r="D666">
        <v>11970505</v>
      </c>
      <c r="E666">
        <v>11513943</v>
      </c>
      <c r="F666">
        <v>10663372</v>
      </c>
      <c r="G666">
        <v>10860011</v>
      </c>
      <c r="H666">
        <v>10785344</v>
      </c>
      <c r="I666">
        <v>11243939</v>
      </c>
      <c r="K666">
        <f t="shared" si="93"/>
        <v>-5.704903353226376E-4</v>
      </c>
      <c r="L666">
        <f t="shared" si="94"/>
        <v>-4.723717147311346E-4</v>
      </c>
      <c r="M666">
        <f t="shared" si="95"/>
        <v>-4.726888388153494E-4</v>
      </c>
      <c r="N666">
        <f t="shared" si="96"/>
        <v>-4.6860319526964567E-4</v>
      </c>
      <c r="O666">
        <f t="shared" si="97"/>
        <v>2.3449899773697602E-3</v>
      </c>
      <c r="P666">
        <f t="shared" si="98"/>
        <v>2.3632119413641295E-3</v>
      </c>
      <c r="Q666">
        <f t="shared" si="99"/>
        <v>2.3795182430506046E-3</v>
      </c>
      <c r="R666">
        <f t="shared" si="100"/>
        <v>-2.6549479079840399E-4</v>
      </c>
      <c r="T666">
        <f t="shared" si="101"/>
        <v>115.08797498396221</v>
      </c>
      <c r="U666" s="35">
        <f>T666/MAX($T$17:T666)-1</f>
        <v>-1.1373721077949317E-2</v>
      </c>
    </row>
    <row r="667" spans="1:21">
      <c r="A667" s="1">
        <v>41499</v>
      </c>
      <c r="B667">
        <v>12148907</v>
      </c>
      <c r="C667">
        <v>12930158</v>
      </c>
      <c r="D667">
        <v>12078754</v>
      </c>
      <c r="E667">
        <v>11617158</v>
      </c>
      <c r="F667">
        <v>10727467</v>
      </c>
      <c r="G667">
        <v>10925792</v>
      </c>
      <c r="H667">
        <v>10784010</v>
      </c>
      <c r="I667">
        <v>11232573</v>
      </c>
      <c r="K667">
        <f t="shared" si="93"/>
        <v>8.9902894011273382E-3</v>
      </c>
      <c r="L667">
        <f t="shared" si="94"/>
        <v>9.0368958065469851E-3</v>
      </c>
      <c r="M667">
        <f t="shared" si="95"/>
        <v>9.0429768835984525E-3</v>
      </c>
      <c r="N667">
        <f t="shared" si="96"/>
        <v>8.9643487031332292E-3</v>
      </c>
      <c r="O667">
        <f t="shared" si="97"/>
        <v>6.0107628243672995E-3</v>
      </c>
      <c r="P667">
        <f t="shared" si="98"/>
        <v>6.057176185180646E-3</v>
      </c>
      <c r="Q667">
        <f t="shared" si="99"/>
        <v>-1.2368636549742185E-4</v>
      </c>
      <c r="R667">
        <f t="shared" si="100"/>
        <v>-1.0108557152435083E-3</v>
      </c>
      <c r="T667">
        <f t="shared" si="101"/>
        <v>115.76365515759947</v>
      </c>
      <c r="U667" s="35">
        <f>T667/MAX($T$17:T667)-1</f>
        <v>-5.5695075978050568E-3</v>
      </c>
    </row>
    <row r="668" spans="1:21">
      <c r="A668" s="1">
        <v>41500</v>
      </c>
      <c r="B668">
        <v>12179526</v>
      </c>
      <c r="C668">
        <v>12962912</v>
      </c>
      <c r="D668">
        <v>12109372</v>
      </c>
      <c r="E668">
        <v>11646352</v>
      </c>
      <c r="F668">
        <v>10745602</v>
      </c>
      <c r="G668">
        <v>10944404</v>
      </c>
      <c r="H668">
        <v>10824884</v>
      </c>
      <c r="I668">
        <v>11274523</v>
      </c>
      <c r="K668">
        <f t="shared" si="93"/>
        <v>2.5203090286229912E-3</v>
      </c>
      <c r="L668">
        <f t="shared" si="94"/>
        <v>2.5331477001286906E-3</v>
      </c>
      <c r="M668">
        <f t="shared" si="95"/>
        <v>2.5348641093279056E-3</v>
      </c>
      <c r="N668">
        <f t="shared" si="96"/>
        <v>2.5130070538765814E-3</v>
      </c>
      <c r="O668">
        <f t="shared" si="97"/>
        <v>1.6905202318497903E-3</v>
      </c>
      <c r="P668">
        <f t="shared" si="98"/>
        <v>1.7034920672112097E-3</v>
      </c>
      <c r="Q668">
        <f t="shared" si="99"/>
        <v>3.790241292431995E-3</v>
      </c>
      <c r="R668">
        <f t="shared" si="100"/>
        <v>3.7346741481225632E-3</v>
      </c>
      <c r="T668">
        <f t="shared" si="101"/>
        <v>116.0678278606317</v>
      </c>
      <c r="U668" s="35">
        <f>T668/MAX($T$17:T668)-1</f>
        <v>-2.956609703039681E-3</v>
      </c>
    </row>
    <row r="669" spans="1:21">
      <c r="A669" s="1">
        <v>41502</v>
      </c>
      <c r="B669">
        <v>12150812</v>
      </c>
      <c r="C669">
        <v>12994917</v>
      </c>
      <c r="D669">
        <v>12139290</v>
      </c>
      <c r="E669">
        <v>11721053</v>
      </c>
      <c r="F669">
        <v>10826734</v>
      </c>
      <c r="G669">
        <v>11025201</v>
      </c>
      <c r="H669">
        <v>10876944</v>
      </c>
      <c r="I669">
        <v>11330424</v>
      </c>
      <c r="K669">
        <f t="shared" si="93"/>
        <v>-2.3575630118939372E-3</v>
      </c>
      <c r="L669">
        <f t="shared" si="94"/>
        <v>2.4689668494239925E-3</v>
      </c>
      <c r="M669">
        <f t="shared" si="95"/>
        <v>2.4706483540186674E-3</v>
      </c>
      <c r="N669">
        <f t="shared" si="96"/>
        <v>6.4141114745630556E-3</v>
      </c>
      <c r="O669">
        <f t="shared" si="97"/>
        <v>7.5502517215879639E-3</v>
      </c>
      <c r="P669">
        <f t="shared" si="98"/>
        <v>7.3824942865778898E-3</v>
      </c>
      <c r="Q669">
        <f t="shared" si="99"/>
        <v>4.8092894113229701E-3</v>
      </c>
      <c r="R669">
        <f t="shared" si="100"/>
        <v>4.9581698489593595E-3</v>
      </c>
      <c r="T669">
        <f t="shared" si="101"/>
        <v>116.5567109042598</v>
      </c>
      <c r="U669" s="35">
        <f>T669/MAX($T$17:T669)-1</f>
        <v>0</v>
      </c>
    </row>
    <row r="670" spans="1:21">
      <c r="A670" s="1">
        <v>41505</v>
      </c>
      <c r="B670">
        <v>12219649</v>
      </c>
      <c r="C670">
        <v>13068556</v>
      </c>
      <c r="D670">
        <v>12208126</v>
      </c>
      <c r="E670">
        <v>11752110</v>
      </c>
      <c r="F670">
        <v>10855519</v>
      </c>
      <c r="G670">
        <v>11053986</v>
      </c>
      <c r="H670">
        <v>10905729</v>
      </c>
      <c r="I670">
        <v>11360724</v>
      </c>
      <c r="K670">
        <f t="shared" si="93"/>
        <v>5.6652180940663932E-3</v>
      </c>
      <c r="L670">
        <f t="shared" si="94"/>
        <v>5.6667541624160211E-3</v>
      </c>
      <c r="M670">
        <f t="shared" si="95"/>
        <v>5.6705128553646844E-3</v>
      </c>
      <c r="N670">
        <f t="shared" si="96"/>
        <v>2.6496766118198067E-3</v>
      </c>
      <c r="O670">
        <f t="shared" si="97"/>
        <v>2.6586965191903733E-3</v>
      </c>
      <c r="P670">
        <f t="shared" si="98"/>
        <v>2.6108367548129952E-3</v>
      </c>
      <c r="Q670">
        <f t="shared" si="99"/>
        <v>2.6464234807128673E-3</v>
      </c>
      <c r="R670">
        <f t="shared" si="100"/>
        <v>2.6742158987165254E-3</v>
      </c>
      <c r="T670">
        <f t="shared" si="101"/>
        <v>116.9973292823925</v>
      </c>
      <c r="U670" s="35">
        <f>T670/MAX($T$17:T670)-1</f>
        <v>0</v>
      </c>
    </row>
    <row r="671" spans="1:21">
      <c r="A671" s="1">
        <v>41506</v>
      </c>
      <c r="B671">
        <v>12228118</v>
      </c>
      <c r="C671">
        <v>13077615</v>
      </c>
      <c r="D671">
        <v>12216595</v>
      </c>
      <c r="E671">
        <v>11713133</v>
      </c>
      <c r="F671">
        <v>10817004</v>
      </c>
      <c r="G671">
        <v>11014441</v>
      </c>
      <c r="H671">
        <v>10874843</v>
      </c>
      <c r="I671">
        <v>11240438</v>
      </c>
      <c r="K671">
        <f t="shared" si="93"/>
        <v>6.930640970128632E-4</v>
      </c>
      <c r="L671">
        <f t="shared" si="94"/>
        <v>6.9319058662631328E-4</v>
      </c>
      <c r="M671">
        <f t="shared" si="95"/>
        <v>6.9371826601405395E-4</v>
      </c>
      <c r="N671">
        <f t="shared" si="96"/>
        <v>-3.3165959134147105E-3</v>
      </c>
      <c r="O671">
        <f t="shared" si="97"/>
        <v>-3.5479648646923323E-3</v>
      </c>
      <c r="P671">
        <f t="shared" si="98"/>
        <v>-3.5774425623480433E-3</v>
      </c>
      <c r="Q671">
        <f t="shared" si="99"/>
        <v>-2.832089445831687E-3</v>
      </c>
      <c r="R671">
        <f t="shared" si="100"/>
        <v>-1.0587881546985867E-2</v>
      </c>
      <c r="T671">
        <f t="shared" si="101"/>
        <v>116.6787747838539</v>
      </c>
      <c r="U671" s="35">
        <f>T671/MAX($T$17:T671)-1</f>
        <v>-2.7227501729524262E-3</v>
      </c>
    </row>
    <row r="672" spans="1:21">
      <c r="A672" s="1">
        <v>41507</v>
      </c>
      <c r="B672">
        <v>12246901</v>
      </c>
      <c r="C672">
        <v>13081634</v>
      </c>
      <c r="D672">
        <v>12220397</v>
      </c>
      <c r="E672">
        <v>11770606</v>
      </c>
      <c r="F672">
        <v>10910042</v>
      </c>
      <c r="G672">
        <v>11125914</v>
      </c>
      <c r="H672">
        <v>10995011</v>
      </c>
      <c r="I672">
        <v>11366614</v>
      </c>
      <c r="K672">
        <f t="shared" si="93"/>
        <v>1.5360499465248978E-3</v>
      </c>
      <c r="L672">
        <f t="shared" si="94"/>
        <v>3.0731903332537058E-4</v>
      </c>
      <c r="M672">
        <f t="shared" si="95"/>
        <v>3.1121601395489584E-4</v>
      </c>
      <c r="N672">
        <f t="shared" si="96"/>
        <v>4.9067145399954715E-3</v>
      </c>
      <c r="O672">
        <f t="shared" si="97"/>
        <v>8.6010876948923176E-3</v>
      </c>
      <c r="P672">
        <f t="shared" si="98"/>
        <v>1.012062255360946E-2</v>
      </c>
      <c r="Q672">
        <f t="shared" si="99"/>
        <v>1.1050090562227055E-2</v>
      </c>
      <c r="R672">
        <f t="shared" si="100"/>
        <v>1.1225185353097356E-2</v>
      </c>
      <c r="T672">
        <f t="shared" si="101"/>
        <v>117.37969752053033</v>
      </c>
      <c r="U672" s="35">
        <f>T672/MAX($T$17:T672)-1</f>
        <v>0</v>
      </c>
    </row>
    <row r="673" spans="1:21">
      <c r="A673" s="1">
        <v>41508</v>
      </c>
      <c r="B673">
        <v>12232702</v>
      </c>
      <c r="C673">
        <v>13021323</v>
      </c>
      <c r="D673">
        <v>12181493</v>
      </c>
      <c r="E673">
        <v>11732566</v>
      </c>
      <c r="F673">
        <v>10900609</v>
      </c>
      <c r="G673">
        <v>11116246</v>
      </c>
      <c r="H673">
        <v>10988493</v>
      </c>
      <c r="I673">
        <v>11359148</v>
      </c>
      <c r="K673">
        <f t="shared" si="93"/>
        <v>-1.1593953441773053E-3</v>
      </c>
      <c r="L673">
        <f t="shared" si="94"/>
        <v>-4.6103567795888756E-3</v>
      </c>
      <c r="M673">
        <f t="shared" si="95"/>
        <v>-3.1835299622425817E-3</v>
      </c>
      <c r="N673">
        <f t="shared" si="96"/>
        <v>-3.2317792303981907E-3</v>
      </c>
      <c r="O673">
        <f t="shared" si="97"/>
        <v>-8.6461628653677902E-4</v>
      </c>
      <c r="P673">
        <f t="shared" si="98"/>
        <v>-8.6896231626454323E-4</v>
      </c>
      <c r="Q673">
        <f t="shared" si="99"/>
        <v>-5.9281432278690538E-4</v>
      </c>
      <c r="R673">
        <f t="shared" si="100"/>
        <v>-6.5683588797860182E-4</v>
      </c>
      <c r="T673">
        <f t="shared" si="101"/>
        <v>117.15714135711033</v>
      </c>
      <c r="U673" s="35">
        <f>T673/MAX($T$17:T673)-1</f>
        <v>-1.8960362662466812E-3</v>
      </c>
    </row>
    <row r="674" spans="1:21">
      <c r="A674" s="1">
        <v>41509</v>
      </c>
      <c r="B674">
        <v>12312466</v>
      </c>
      <c r="C674">
        <v>13106406</v>
      </c>
      <c r="D674">
        <v>12261257</v>
      </c>
      <c r="E674">
        <v>11810558</v>
      </c>
      <c r="F674">
        <v>10971511</v>
      </c>
      <c r="G674">
        <v>11188920</v>
      </c>
      <c r="H674">
        <v>11061168</v>
      </c>
      <c r="I674">
        <v>11433596</v>
      </c>
      <c r="K674">
        <f t="shared" si="93"/>
        <v>6.5205544940112325E-3</v>
      </c>
      <c r="L674">
        <f t="shared" si="94"/>
        <v>6.5341286749434069E-3</v>
      </c>
      <c r="M674">
        <f t="shared" si="95"/>
        <v>6.5479658363716275E-3</v>
      </c>
      <c r="N674">
        <f t="shared" si="96"/>
        <v>6.6474801846416742E-3</v>
      </c>
      <c r="O674">
        <f t="shared" si="97"/>
        <v>6.5044072308253487E-3</v>
      </c>
      <c r="P674">
        <f t="shared" si="98"/>
        <v>6.5376386956532695E-3</v>
      </c>
      <c r="Q674">
        <f t="shared" si="99"/>
        <v>6.6137367517091761E-3</v>
      </c>
      <c r="R674">
        <f t="shared" si="100"/>
        <v>6.554012677711496E-3</v>
      </c>
      <c r="T674">
        <f t="shared" si="101"/>
        <v>117.92539820656079</v>
      </c>
      <c r="U674" s="35">
        <f>T674/MAX($T$17:T674)-1</f>
        <v>0</v>
      </c>
    </row>
    <row r="675" spans="1:21">
      <c r="A675" s="1">
        <v>41512</v>
      </c>
      <c r="B675">
        <v>12333260</v>
      </c>
      <c r="C675">
        <v>13128585</v>
      </c>
      <c r="D675">
        <v>12282051</v>
      </c>
      <c r="E675">
        <v>11823557</v>
      </c>
      <c r="F675">
        <v>10852715</v>
      </c>
      <c r="G675">
        <v>11086203</v>
      </c>
      <c r="H675">
        <v>10961178</v>
      </c>
      <c r="I675">
        <v>11359139</v>
      </c>
      <c r="K675">
        <f t="shared" si="93"/>
        <v>1.6888574555251612E-3</v>
      </c>
      <c r="L675">
        <f t="shared" si="94"/>
        <v>1.692225923719981E-3</v>
      </c>
      <c r="M675">
        <f t="shared" si="95"/>
        <v>1.6959109494238955E-3</v>
      </c>
      <c r="N675">
        <f t="shared" si="96"/>
        <v>1.1006253895877727E-3</v>
      </c>
      <c r="O675">
        <f t="shared" si="97"/>
        <v>-1.0827679068088236E-2</v>
      </c>
      <c r="P675">
        <f t="shared" si="98"/>
        <v>-9.1802425971407864E-3</v>
      </c>
      <c r="Q675">
        <f t="shared" si="99"/>
        <v>-9.0397325128774852E-3</v>
      </c>
      <c r="R675">
        <f t="shared" si="100"/>
        <v>-6.51212444448801E-3</v>
      </c>
      <c r="T675">
        <f t="shared" si="101"/>
        <v>117.49228535794047</v>
      </c>
      <c r="U675" s="35">
        <f>T675/MAX($T$17:T675)-1</f>
        <v>-3.6727698630422134E-3</v>
      </c>
    </row>
    <row r="676" spans="1:21">
      <c r="A676" s="1">
        <v>41513</v>
      </c>
      <c r="B676">
        <v>12335566</v>
      </c>
      <c r="C676">
        <v>13163574</v>
      </c>
      <c r="D676">
        <v>12313298</v>
      </c>
      <c r="E676">
        <v>11896549</v>
      </c>
      <c r="F676">
        <v>10919072</v>
      </c>
      <c r="G676">
        <v>11154219</v>
      </c>
      <c r="H676">
        <v>11029194</v>
      </c>
      <c r="I676">
        <v>11428814</v>
      </c>
      <c r="K676">
        <f t="shared" si="93"/>
        <v>1.8697408471068933E-4</v>
      </c>
      <c r="L676">
        <f t="shared" si="94"/>
        <v>2.6651006182312198E-3</v>
      </c>
      <c r="M676">
        <f t="shared" si="95"/>
        <v>2.5441190563366689E-3</v>
      </c>
      <c r="N676">
        <f t="shared" si="96"/>
        <v>6.1734383316289776E-3</v>
      </c>
      <c r="O676">
        <f t="shared" si="97"/>
        <v>6.1143225450959182E-3</v>
      </c>
      <c r="P676">
        <f t="shared" si="98"/>
        <v>6.1351934472064773E-3</v>
      </c>
      <c r="Q676">
        <f t="shared" si="99"/>
        <v>6.2051724732505864E-3</v>
      </c>
      <c r="R676">
        <f t="shared" si="100"/>
        <v>6.1338275726707803E-3</v>
      </c>
      <c r="T676">
        <f t="shared" si="101"/>
        <v>118.02332329019079</v>
      </c>
      <c r="U676" s="35">
        <f>T676/MAX($T$17:T676)-1</f>
        <v>0</v>
      </c>
    </row>
    <row r="677" spans="1:21">
      <c r="A677" s="1">
        <v>41514</v>
      </c>
      <c r="B677">
        <v>12353918</v>
      </c>
      <c r="C677">
        <v>13183123</v>
      </c>
      <c r="D677">
        <v>12297856</v>
      </c>
      <c r="E677">
        <v>11911743</v>
      </c>
      <c r="F677">
        <v>10936722</v>
      </c>
      <c r="G677">
        <v>11171999</v>
      </c>
      <c r="H677">
        <v>11047492</v>
      </c>
      <c r="I677">
        <v>11447240</v>
      </c>
      <c r="K677">
        <f t="shared" si="93"/>
        <v>1.4877306805378687E-3</v>
      </c>
      <c r="L677">
        <f t="shared" si="94"/>
        <v>1.4850830025341377E-3</v>
      </c>
      <c r="M677">
        <f t="shared" si="95"/>
        <v>-1.254091308437455E-3</v>
      </c>
      <c r="N677">
        <f t="shared" si="96"/>
        <v>1.2771771040491764E-3</v>
      </c>
      <c r="O677">
        <f t="shared" si="97"/>
        <v>1.6164377339027425E-3</v>
      </c>
      <c r="P677">
        <f t="shared" si="98"/>
        <v>1.5940156814207018E-3</v>
      </c>
      <c r="Q677">
        <f t="shared" si="99"/>
        <v>1.6590514229779529E-3</v>
      </c>
      <c r="R677">
        <f t="shared" si="100"/>
        <v>1.6122407801895111E-3</v>
      </c>
      <c r="T677">
        <f t="shared" si="101"/>
        <v>118.16314618660748</v>
      </c>
      <c r="U677" s="35">
        <f>T677/MAX($T$17:T677)-1</f>
        <v>0</v>
      </c>
    </row>
    <row r="678" spans="1:21">
      <c r="A678" s="1">
        <v>41515</v>
      </c>
      <c r="B678">
        <v>12418256</v>
      </c>
      <c r="C678">
        <v>13237695</v>
      </c>
      <c r="D678">
        <v>12416649</v>
      </c>
      <c r="E678">
        <v>12025481</v>
      </c>
      <c r="F678">
        <v>11040350</v>
      </c>
      <c r="G678">
        <v>11278156</v>
      </c>
      <c r="H678">
        <v>11153648</v>
      </c>
      <c r="I678">
        <v>11555924</v>
      </c>
      <c r="K678">
        <f t="shared" si="93"/>
        <v>5.20790246462699E-3</v>
      </c>
      <c r="L678">
        <f t="shared" si="94"/>
        <v>4.1395350707111866E-3</v>
      </c>
      <c r="M678">
        <f t="shared" si="95"/>
        <v>9.6596512432736148E-3</v>
      </c>
      <c r="N678">
        <f t="shared" si="96"/>
        <v>9.5483927079353936E-3</v>
      </c>
      <c r="O678">
        <f t="shared" si="97"/>
        <v>9.4752339869295099E-3</v>
      </c>
      <c r="P678">
        <f t="shared" si="98"/>
        <v>9.5020595687487219E-3</v>
      </c>
      <c r="Q678">
        <f t="shared" si="99"/>
        <v>9.6090587800381488E-3</v>
      </c>
      <c r="R678">
        <f t="shared" si="100"/>
        <v>9.4943409939862722E-3</v>
      </c>
      <c r="T678">
        <f t="shared" si="101"/>
        <v>119.14738869487358</v>
      </c>
      <c r="U678" s="35">
        <f>T678/MAX($T$17:T678)-1</f>
        <v>0</v>
      </c>
    </row>
    <row r="679" spans="1:21">
      <c r="A679" s="1">
        <v>41516</v>
      </c>
      <c r="B679">
        <v>12468075</v>
      </c>
      <c r="C679">
        <v>13290763</v>
      </c>
      <c r="D679">
        <v>12466468</v>
      </c>
      <c r="E679">
        <v>12073134</v>
      </c>
      <c r="F679">
        <v>10935171</v>
      </c>
      <c r="G679">
        <v>11170402</v>
      </c>
      <c r="H679">
        <v>11111381</v>
      </c>
      <c r="I679">
        <v>11482342</v>
      </c>
      <c r="K679">
        <f t="shared" si="93"/>
        <v>4.011754951741997E-3</v>
      </c>
      <c r="L679">
        <f t="shared" si="94"/>
        <v>4.0088550159222969E-3</v>
      </c>
      <c r="M679">
        <f t="shared" si="95"/>
        <v>4.0122741651149596E-3</v>
      </c>
      <c r="N679">
        <f t="shared" si="96"/>
        <v>3.9626689360698908E-3</v>
      </c>
      <c r="O679">
        <f t="shared" si="97"/>
        <v>-9.5267813067519969E-3</v>
      </c>
      <c r="P679">
        <f t="shared" si="98"/>
        <v>-9.5542214525140556E-3</v>
      </c>
      <c r="Q679">
        <f t="shared" si="99"/>
        <v>-3.7895224952410045E-3</v>
      </c>
      <c r="R679">
        <f t="shared" si="100"/>
        <v>-6.36747005258953E-3</v>
      </c>
      <c r="T679">
        <f t="shared" si="101"/>
        <v>118.95016339329484</v>
      </c>
      <c r="U679" s="35">
        <f>T679/MAX($T$17:T679)-1</f>
        <v>-1.655305279780972E-3</v>
      </c>
    </row>
    <row r="680" spans="1:21">
      <c r="A680" s="1">
        <v>41519</v>
      </c>
      <c r="B680">
        <v>12551122</v>
      </c>
      <c r="C680">
        <v>13379226</v>
      </c>
      <c r="D680">
        <v>12549516</v>
      </c>
      <c r="E680">
        <v>12152571</v>
      </c>
      <c r="F680">
        <v>10937286</v>
      </c>
      <c r="G680">
        <v>11172517</v>
      </c>
      <c r="H680">
        <v>11113496</v>
      </c>
      <c r="I680">
        <v>11487629</v>
      </c>
      <c r="K680">
        <f t="shared" si="93"/>
        <v>6.6607716106936721E-3</v>
      </c>
      <c r="L680">
        <f t="shared" si="94"/>
        <v>6.6559760338815721E-3</v>
      </c>
      <c r="M680">
        <f t="shared" si="95"/>
        <v>6.661710437952495E-3</v>
      </c>
      <c r="N680">
        <f t="shared" si="96"/>
        <v>6.579650321117958E-3</v>
      </c>
      <c r="O680">
        <f t="shared" si="97"/>
        <v>1.9341261330074744E-4</v>
      </c>
      <c r="P680">
        <f t="shared" si="98"/>
        <v>1.8933964954892524E-4</v>
      </c>
      <c r="Q680">
        <f t="shared" si="99"/>
        <v>1.903453765108587E-4</v>
      </c>
      <c r="R680">
        <f t="shared" si="100"/>
        <v>4.6044613546603053E-4</v>
      </c>
      <c r="T680">
        <f t="shared" si="101"/>
        <v>119.36041733515987</v>
      </c>
      <c r="U680" s="35">
        <f>T680/MAX($T$17:T680)-1</f>
        <v>0</v>
      </c>
    </row>
    <row r="681" spans="1:21">
      <c r="A681" s="1">
        <v>41520</v>
      </c>
      <c r="B681">
        <v>12393098</v>
      </c>
      <c r="C681">
        <v>13318161</v>
      </c>
      <c r="D681">
        <v>12482585</v>
      </c>
      <c r="E681">
        <v>12212668</v>
      </c>
      <c r="F681">
        <v>11051289</v>
      </c>
      <c r="G681">
        <v>11290103</v>
      </c>
      <c r="H681">
        <v>11237868</v>
      </c>
      <c r="I681">
        <v>11627559</v>
      </c>
      <c r="K681">
        <f t="shared" si="93"/>
        <v>-1.2590428170485501E-2</v>
      </c>
      <c r="L681">
        <f t="shared" si="94"/>
        <v>-4.5641653710012386E-3</v>
      </c>
      <c r="M681">
        <f t="shared" si="95"/>
        <v>-5.3333530950516739E-3</v>
      </c>
      <c r="N681">
        <f t="shared" si="96"/>
        <v>4.9452087134482792E-3</v>
      </c>
      <c r="O681">
        <f t="shared" si="97"/>
        <v>1.0423335368573206E-2</v>
      </c>
      <c r="P681">
        <f t="shared" si="98"/>
        <v>1.052457561711484E-2</v>
      </c>
      <c r="Q681">
        <f t="shared" si="99"/>
        <v>1.1191077947029449E-2</v>
      </c>
      <c r="R681">
        <f t="shared" si="100"/>
        <v>1.2180929589561185E-2</v>
      </c>
      <c r="T681">
        <f t="shared" si="101"/>
        <v>119.75993426658212</v>
      </c>
      <c r="U681" s="35">
        <f>T681/MAX($T$17:T681)-1</f>
        <v>0</v>
      </c>
    </row>
    <row r="682" spans="1:21">
      <c r="A682" s="1">
        <v>41521</v>
      </c>
      <c r="B682">
        <v>12264404</v>
      </c>
      <c r="C682">
        <v>13163258</v>
      </c>
      <c r="D682">
        <v>12458390</v>
      </c>
      <c r="E682">
        <v>12099338</v>
      </c>
      <c r="F682">
        <v>10964155</v>
      </c>
      <c r="G682">
        <v>11199354</v>
      </c>
      <c r="H682">
        <v>11158609</v>
      </c>
      <c r="I682">
        <v>11457353</v>
      </c>
      <c r="K682">
        <f t="shared" si="93"/>
        <v>-1.0384328438296841E-2</v>
      </c>
      <c r="L682">
        <f t="shared" si="94"/>
        <v>-1.1630960160340487E-2</v>
      </c>
      <c r="M682">
        <f t="shared" si="95"/>
        <v>-1.9383004401732906E-3</v>
      </c>
      <c r="N682">
        <f t="shared" si="96"/>
        <v>-9.27970857801097E-3</v>
      </c>
      <c r="O682">
        <f t="shared" si="97"/>
        <v>-7.8845101236606485E-3</v>
      </c>
      <c r="P682">
        <f t="shared" si="98"/>
        <v>-8.0379248975850359E-3</v>
      </c>
      <c r="Q682">
        <f t="shared" si="99"/>
        <v>-7.0528502381412839E-3</v>
      </c>
      <c r="R682">
        <f t="shared" si="100"/>
        <v>-1.4638154061398456E-2</v>
      </c>
      <c r="T682">
        <f t="shared" si="101"/>
        <v>118.6993591967509</v>
      </c>
      <c r="U682" s="35">
        <f>T682/MAX($T$17:T682)-1</f>
        <v>-8.8558421172009183E-3</v>
      </c>
    </row>
    <row r="683" spans="1:21">
      <c r="A683" s="1">
        <v>41522</v>
      </c>
      <c r="B683">
        <v>12029394</v>
      </c>
      <c r="C683">
        <v>13149817</v>
      </c>
      <c r="D683">
        <v>12462802</v>
      </c>
      <c r="E683">
        <v>12100016</v>
      </c>
      <c r="F683">
        <v>10974675</v>
      </c>
      <c r="G683">
        <v>11215643</v>
      </c>
      <c r="H683">
        <v>11184401</v>
      </c>
      <c r="I683">
        <v>11461765</v>
      </c>
      <c r="K683">
        <f t="shared" si="93"/>
        <v>-1.9161958461250905E-2</v>
      </c>
      <c r="L683">
        <f t="shared" si="94"/>
        <v>-1.0210997915561792E-3</v>
      </c>
      <c r="M683">
        <f t="shared" si="95"/>
        <v>3.5413885742863194E-4</v>
      </c>
      <c r="N683">
        <f t="shared" si="96"/>
        <v>5.603612362925503E-5</v>
      </c>
      <c r="O683">
        <f t="shared" si="97"/>
        <v>9.5949026623576295E-4</v>
      </c>
      <c r="P683">
        <f t="shared" si="98"/>
        <v>1.4544588911109546E-3</v>
      </c>
      <c r="Q683">
        <f t="shared" si="99"/>
        <v>2.3113992075536327E-3</v>
      </c>
      <c r="R683">
        <f t="shared" si="100"/>
        <v>3.8508021879057885E-4</v>
      </c>
      <c r="T683">
        <f t="shared" si="101"/>
        <v>118.48180619978541</v>
      </c>
      <c r="U683" s="35">
        <f>T683/MAX($T$17:T683)-1</f>
        <v>-1.0672417905237319E-2</v>
      </c>
    </row>
    <row r="684" spans="1:21">
      <c r="A684" s="1">
        <v>41523</v>
      </c>
      <c r="B684">
        <v>12108164</v>
      </c>
      <c r="C684">
        <v>13233957</v>
      </c>
      <c r="D684">
        <v>12464184</v>
      </c>
      <c r="E684">
        <v>12100229</v>
      </c>
      <c r="F684">
        <v>10977970</v>
      </c>
      <c r="G684">
        <v>11220746</v>
      </c>
      <c r="H684">
        <v>11192480</v>
      </c>
      <c r="I684">
        <v>11463147</v>
      </c>
      <c r="K684">
        <f t="shared" si="93"/>
        <v>6.5481270295077998E-3</v>
      </c>
      <c r="L684">
        <f t="shared" si="94"/>
        <v>6.3985681321647725E-3</v>
      </c>
      <c r="M684">
        <f t="shared" si="95"/>
        <v>1.1088999087038864E-4</v>
      </c>
      <c r="N684">
        <f t="shared" si="96"/>
        <v>1.7603282508105167E-5</v>
      </c>
      <c r="O684">
        <f t="shared" si="97"/>
        <v>3.0023668126855085E-4</v>
      </c>
      <c r="P684">
        <f t="shared" si="98"/>
        <v>4.5498951776545837E-4</v>
      </c>
      <c r="Q684">
        <f t="shared" si="99"/>
        <v>7.2234534509263426E-4</v>
      </c>
      <c r="R684">
        <f t="shared" si="100"/>
        <v>1.2057479803506688E-4</v>
      </c>
      <c r="T684">
        <f t="shared" si="101"/>
        <v>118.69912160070768</v>
      </c>
      <c r="U684" s="35">
        <f>T684/MAX($T$17:T684)-1</f>
        <v>-8.8578260531865238E-3</v>
      </c>
    </row>
    <row r="685" spans="1:21">
      <c r="A685" s="1">
        <v>41527</v>
      </c>
      <c r="B685">
        <v>12222708</v>
      </c>
      <c r="C685">
        <v>13356311</v>
      </c>
      <c r="D685">
        <v>12466541</v>
      </c>
      <c r="E685">
        <v>12100592</v>
      </c>
      <c r="F685">
        <v>10983590</v>
      </c>
      <c r="G685">
        <v>11229448</v>
      </c>
      <c r="H685">
        <v>11206258</v>
      </c>
      <c r="I685">
        <v>11465504</v>
      </c>
      <c r="K685">
        <f t="shared" si="93"/>
        <v>9.4600634745283241E-3</v>
      </c>
      <c r="L685">
        <f t="shared" si="94"/>
        <v>9.2454584822967423E-3</v>
      </c>
      <c r="M685">
        <f t="shared" si="95"/>
        <v>1.8910182969067435E-4</v>
      </c>
      <c r="N685">
        <f t="shared" si="96"/>
        <v>2.999943224213375E-5</v>
      </c>
      <c r="O685">
        <f t="shared" si="97"/>
        <v>5.1193435580532132E-4</v>
      </c>
      <c r="P685">
        <f t="shared" si="98"/>
        <v>7.7552775902778315E-4</v>
      </c>
      <c r="Q685">
        <f t="shared" si="99"/>
        <v>1.2310051034265523E-3</v>
      </c>
      <c r="R685">
        <f t="shared" si="100"/>
        <v>2.0561543876218558E-4</v>
      </c>
      <c r="T685">
        <f t="shared" si="101"/>
        <v>119.02033189711358</v>
      </c>
      <c r="U685" s="35">
        <f>T685/MAX($T$17:T685)-1</f>
        <v>-6.1757078775795948E-3</v>
      </c>
    </row>
    <row r="686" spans="1:21">
      <c r="A686" s="1">
        <v>41528</v>
      </c>
      <c r="B686">
        <v>12236040</v>
      </c>
      <c r="C686">
        <v>13370552</v>
      </c>
      <c r="D686">
        <v>12466774</v>
      </c>
      <c r="E686">
        <v>12100628</v>
      </c>
      <c r="F686">
        <v>10984146</v>
      </c>
      <c r="G686">
        <v>11234695</v>
      </c>
      <c r="H686">
        <v>11193520</v>
      </c>
      <c r="I686">
        <v>11482558</v>
      </c>
      <c r="K686">
        <f t="shared" si="93"/>
        <v>1.0907566473812302E-3</v>
      </c>
      <c r="L686">
        <f t="shared" si="94"/>
        <v>1.0662375262151524E-3</v>
      </c>
      <c r="M686">
        <f t="shared" si="95"/>
        <v>1.8690027971723921E-5</v>
      </c>
      <c r="N686">
        <f t="shared" si="96"/>
        <v>2.9750610548440193E-6</v>
      </c>
      <c r="O686">
        <f t="shared" si="97"/>
        <v>5.0620971831616401E-5</v>
      </c>
      <c r="P686">
        <f t="shared" si="98"/>
        <v>4.6725359964261415E-4</v>
      </c>
      <c r="Q686">
        <f t="shared" si="99"/>
        <v>-1.1366863050984444E-3</v>
      </c>
      <c r="R686">
        <f t="shared" si="100"/>
        <v>1.4874182591537721E-3</v>
      </c>
      <c r="T686">
        <f t="shared" si="101"/>
        <v>119.06566772029916</v>
      </c>
      <c r="U686" s="35">
        <f>T686/MAX($T$17:T686)-1</f>
        <v>-5.7971520319770597E-3</v>
      </c>
    </row>
    <row r="687" spans="1:21">
      <c r="A687" s="1">
        <v>41529</v>
      </c>
      <c r="B687">
        <v>12224152</v>
      </c>
      <c r="C687">
        <v>13283368</v>
      </c>
      <c r="D687">
        <v>12420714</v>
      </c>
      <c r="E687">
        <v>12055993</v>
      </c>
      <c r="F687">
        <v>11007840</v>
      </c>
      <c r="G687">
        <v>11187835</v>
      </c>
      <c r="H687">
        <v>11146660</v>
      </c>
      <c r="I687">
        <v>11434406</v>
      </c>
      <c r="K687">
        <f t="shared" si="93"/>
        <v>-9.7155615705735165E-4</v>
      </c>
      <c r="L687">
        <f t="shared" si="94"/>
        <v>-6.5205984016216689E-3</v>
      </c>
      <c r="M687">
        <f t="shared" si="95"/>
        <v>-3.6946205971167823E-3</v>
      </c>
      <c r="N687">
        <f t="shared" si="96"/>
        <v>-3.6886515311437273E-3</v>
      </c>
      <c r="O687">
        <f t="shared" si="97"/>
        <v>2.157108982346001E-3</v>
      </c>
      <c r="P687">
        <f t="shared" si="98"/>
        <v>-4.1710077576649907E-3</v>
      </c>
      <c r="Q687">
        <f t="shared" si="99"/>
        <v>-4.1863506743187173E-3</v>
      </c>
      <c r="R687">
        <f t="shared" si="100"/>
        <v>-4.1934906838703156E-3</v>
      </c>
      <c r="T687">
        <f t="shared" si="101"/>
        <v>118.68958144277264</v>
      </c>
      <c r="U687" s="35">
        <f>T687/MAX($T$17:T687)-1</f>
        <v>-8.9374867343106068E-3</v>
      </c>
    </row>
    <row r="688" spans="1:21">
      <c r="A688" s="1">
        <v>41530</v>
      </c>
      <c r="B688">
        <v>12253927</v>
      </c>
      <c r="C688">
        <v>13299862</v>
      </c>
      <c r="D688">
        <v>12416416</v>
      </c>
      <c r="E688">
        <v>12045990</v>
      </c>
      <c r="F688">
        <v>10993485</v>
      </c>
      <c r="G688">
        <v>11051549</v>
      </c>
      <c r="H688">
        <v>11010374</v>
      </c>
      <c r="I688">
        <v>11282675</v>
      </c>
      <c r="K688">
        <f t="shared" si="93"/>
        <v>2.4357517805733142E-3</v>
      </c>
      <c r="L688">
        <f t="shared" si="94"/>
        <v>1.2417031584157634E-3</v>
      </c>
      <c r="M688">
        <f t="shared" si="95"/>
        <v>-3.4603485757744856E-4</v>
      </c>
      <c r="N688">
        <f t="shared" si="96"/>
        <v>-8.2971182879754135E-4</v>
      </c>
      <c r="O688">
        <f t="shared" si="97"/>
        <v>-1.3040705533510222E-3</v>
      </c>
      <c r="P688">
        <f t="shared" si="98"/>
        <v>-1.2181624058631546E-2</v>
      </c>
      <c r="Q688">
        <f t="shared" si="99"/>
        <v>-1.2226622145108945E-2</v>
      </c>
      <c r="R688">
        <f t="shared" si="100"/>
        <v>-1.3269687992537582E-2</v>
      </c>
      <c r="T688">
        <f t="shared" si="101"/>
        <v>118.14835255250527</v>
      </c>
      <c r="U688" s="35">
        <f>T688/MAX($T$17:T688)-1</f>
        <v>-1.3456768525686669E-2</v>
      </c>
    </row>
    <row r="689" spans="1:21">
      <c r="A689" s="1">
        <v>41533</v>
      </c>
      <c r="B689">
        <v>12251720</v>
      </c>
      <c r="C689">
        <v>13061331</v>
      </c>
      <c r="D689">
        <v>12404663</v>
      </c>
      <c r="E689">
        <v>12102383</v>
      </c>
      <c r="F689">
        <v>10977706</v>
      </c>
      <c r="G689">
        <v>11058254</v>
      </c>
      <c r="H689">
        <v>10980388</v>
      </c>
      <c r="I689">
        <v>11271620</v>
      </c>
      <c r="K689">
        <f t="shared" si="93"/>
        <v>-1.8010552861946749E-4</v>
      </c>
      <c r="L689">
        <f t="shared" si="94"/>
        <v>-1.7934847745036731E-2</v>
      </c>
      <c r="M689">
        <f t="shared" si="95"/>
        <v>-9.4656944483817451E-4</v>
      </c>
      <c r="N689">
        <f t="shared" si="96"/>
        <v>4.6814749140584588E-3</v>
      </c>
      <c r="O689">
        <f t="shared" si="97"/>
        <v>-1.4353046372465039E-3</v>
      </c>
      <c r="P689">
        <f t="shared" si="98"/>
        <v>6.0670228218695499E-4</v>
      </c>
      <c r="Q689">
        <f t="shared" si="99"/>
        <v>-2.7234315564576006E-3</v>
      </c>
      <c r="R689">
        <f t="shared" si="100"/>
        <v>-9.7982083149605881E-4</v>
      </c>
      <c r="T689">
        <f t="shared" si="101"/>
        <v>117.86905128630345</v>
      </c>
      <c r="U689" s="35">
        <f>T689/MAX($T$17:T689)-1</f>
        <v>-1.5788944707247676E-2</v>
      </c>
    </row>
    <row r="690" spans="1:21">
      <c r="A690" s="1">
        <v>41534</v>
      </c>
      <c r="B690">
        <v>12248732</v>
      </c>
      <c r="C690">
        <v>13060610</v>
      </c>
      <c r="D690">
        <v>12395862</v>
      </c>
      <c r="E690">
        <v>12104067</v>
      </c>
      <c r="F690">
        <v>10982991</v>
      </c>
      <c r="G690">
        <v>11057614</v>
      </c>
      <c r="H690">
        <v>10979343</v>
      </c>
      <c r="I690">
        <v>11261270</v>
      </c>
      <c r="K690">
        <f t="shared" si="93"/>
        <v>-2.4388412402498449E-4</v>
      </c>
      <c r="L690">
        <f t="shared" si="94"/>
        <v>-5.520111235213232E-5</v>
      </c>
      <c r="M690">
        <f t="shared" si="95"/>
        <v>-7.0949126147157315E-4</v>
      </c>
      <c r="N690">
        <f t="shared" si="96"/>
        <v>1.3914614997734276E-4</v>
      </c>
      <c r="O690">
        <f t="shared" si="97"/>
        <v>4.8143027331937205E-4</v>
      </c>
      <c r="P690">
        <f t="shared" si="98"/>
        <v>-5.7875321004541291E-5</v>
      </c>
      <c r="Q690">
        <f t="shared" si="99"/>
        <v>-9.5169678885675957E-5</v>
      </c>
      <c r="R690">
        <f t="shared" si="100"/>
        <v>-9.182353556986822E-4</v>
      </c>
      <c r="T690">
        <f t="shared" si="101"/>
        <v>117.84755078632077</v>
      </c>
      <c r="U690" s="35">
        <f>T690/MAX($T$17:T690)-1</f>
        <v>-1.5968474698762281E-2</v>
      </c>
    </row>
    <row r="691" spans="1:21">
      <c r="A691" s="1">
        <v>41535</v>
      </c>
      <c r="B691">
        <v>12273567</v>
      </c>
      <c r="C691">
        <v>13071922</v>
      </c>
      <c r="D691">
        <v>12438282</v>
      </c>
      <c r="E691">
        <v>12121843</v>
      </c>
      <c r="F691">
        <v>10989051</v>
      </c>
      <c r="G691">
        <v>11078622</v>
      </c>
      <c r="H691">
        <v>10983383</v>
      </c>
      <c r="I691">
        <v>11265310</v>
      </c>
      <c r="K691">
        <f t="shared" si="93"/>
        <v>2.0275568115948328E-3</v>
      </c>
      <c r="L691">
        <f t="shared" si="94"/>
        <v>8.6611574803940883E-4</v>
      </c>
      <c r="M691">
        <f t="shared" si="95"/>
        <v>3.4221097330706662E-3</v>
      </c>
      <c r="N691">
        <f t="shared" si="96"/>
        <v>1.4685972904808775E-3</v>
      </c>
      <c r="O691">
        <f t="shared" si="97"/>
        <v>5.5176226585262889E-4</v>
      </c>
      <c r="P691">
        <f t="shared" si="98"/>
        <v>1.8998673674086586E-3</v>
      </c>
      <c r="Q691">
        <f t="shared" si="99"/>
        <v>3.6796372970582247E-4</v>
      </c>
      <c r="R691">
        <f t="shared" si="100"/>
        <v>3.587517216085967E-4</v>
      </c>
      <c r="T691">
        <f t="shared" si="101"/>
        <v>118.00904206782583</v>
      </c>
      <c r="U691" s="35">
        <f>T691/MAX($T$17:T691)-1</f>
        <v>-1.4620016364227939E-2</v>
      </c>
    </row>
    <row r="692" spans="1:21">
      <c r="A692" s="1">
        <v>41536</v>
      </c>
      <c r="B692">
        <v>12431899</v>
      </c>
      <c r="C692">
        <v>13111772</v>
      </c>
      <c r="D692">
        <v>12567027</v>
      </c>
      <c r="E692">
        <v>12175793</v>
      </c>
      <c r="F692">
        <v>11007443</v>
      </c>
      <c r="G692">
        <v>11142382</v>
      </c>
      <c r="H692">
        <v>10995644</v>
      </c>
      <c r="I692">
        <v>11277571</v>
      </c>
      <c r="K692">
        <f t="shared" si="93"/>
        <v>1.290024326261463E-2</v>
      </c>
      <c r="L692">
        <f t="shared" si="94"/>
        <v>3.0485188023612331E-3</v>
      </c>
      <c r="M692">
        <f t="shared" si="95"/>
        <v>1.0350705989782272E-2</v>
      </c>
      <c r="N692">
        <f t="shared" si="96"/>
        <v>4.4506433551398938E-3</v>
      </c>
      <c r="O692">
        <f t="shared" si="97"/>
        <v>1.6736659061824533E-3</v>
      </c>
      <c r="P692">
        <f t="shared" si="98"/>
        <v>5.7552284029547263E-3</v>
      </c>
      <c r="Q692">
        <f t="shared" si="99"/>
        <v>1.1163227213326632E-3</v>
      </c>
      <c r="R692">
        <f t="shared" si="100"/>
        <v>1.0883854949397254E-3</v>
      </c>
      <c r="T692">
        <f t="shared" si="101"/>
        <v>118.60474749240667</v>
      </c>
      <c r="U692" s="35">
        <f>T692/MAX($T$17:T692)-1</f>
        <v>-9.6458534421373088E-3</v>
      </c>
    </row>
    <row r="693" spans="1:21">
      <c r="A693" s="1">
        <v>41537</v>
      </c>
      <c r="B693">
        <v>12344022</v>
      </c>
      <c r="C693">
        <v>13067516</v>
      </c>
      <c r="D693">
        <v>12463880</v>
      </c>
      <c r="E693">
        <v>12160002</v>
      </c>
      <c r="F693">
        <v>10994887</v>
      </c>
      <c r="G693">
        <v>11111870</v>
      </c>
      <c r="H693">
        <v>10968484</v>
      </c>
      <c r="I693">
        <v>11272416</v>
      </c>
      <c r="K693">
        <f t="shared" si="93"/>
        <v>-7.0686706833766877E-3</v>
      </c>
      <c r="L693">
        <f t="shared" si="94"/>
        <v>-3.3752874897458041E-3</v>
      </c>
      <c r="M693">
        <f t="shared" si="95"/>
        <v>-8.2077487380268765E-3</v>
      </c>
      <c r="N693">
        <f t="shared" si="96"/>
        <v>-1.2969175806454292E-3</v>
      </c>
      <c r="O693">
        <f t="shared" si="97"/>
        <v>-1.1406827180481249E-3</v>
      </c>
      <c r="P693">
        <f t="shared" si="98"/>
        <v>-2.7383731772973041E-3</v>
      </c>
      <c r="Q693">
        <f t="shared" si="99"/>
        <v>-2.4700690564372074E-3</v>
      </c>
      <c r="R693">
        <f t="shared" si="100"/>
        <v>-4.5710197701265276E-4</v>
      </c>
      <c r="T693">
        <f t="shared" si="101"/>
        <v>118.20809094278968</v>
      </c>
      <c r="U693" s="35">
        <f>T693/MAX($T$17:T693)-1</f>
        <v>-1.2957950697752407E-2</v>
      </c>
    </row>
    <row r="694" spans="1:21">
      <c r="A694" s="1">
        <v>41540</v>
      </c>
      <c r="B694">
        <v>12388871</v>
      </c>
      <c r="C694">
        <v>13142125</v>
      </c>
      <c r="D694">
        <v>12639923</v>
      </c>
      <c r="E694">
        <v>12298069</v>
      </c>
      <c r="F694">
        <v>11122599</v>
      </c>
      <c r="G694">
        <v>11052633</v>
      </c>
      <c r="H694">
        <v>10909247</v>
      </c>
      <c r="I694">
        <v>11222324</v>
      </c>
      <c r="K694">
        <f t="shared" si="93"/>
        <v>3.6332566484409412E-3</v>
      </c>
      <c r="L694">
        <f t="shared" si="94"/>
        <v>5.7095013313930298E-3</v>
      </c>
      <c r="M694">
        <f t="shared" si="95"/>
        <v>1.4124253442748147E-2</v>
      </c>
      <c r="N694">
        <f t="shared" si="96"/>
        <v>1.1354192211481484E-2</v>
      </c>
      <c r="O694">
        <f t="shared" si="97"/>
        <v>1.1615580951400473E-2</v>
      </c>
      <c r="P694">
        <f t="shared" si="98"/>
        <v>-5.3309658950293493E-3</v>
      </c>
      <c r="Q694">
        <f t="shared" si="99"/>
        <v>-5.4006551862590957E-3</v>
      </c>
      <c r="R694">
        <f t="shared" si="100"/>
        <v>-4.4437678666223723E-3</v>
      </c>
      <c r="T694">
        <f t="shared" si="101"/>
        <v>118.67000968010498</v>
      </c>
      <c r="U694" s="35">
        <f>T694/MAX($T$17:T694)-1</f>
        <v>-9.1009116959850367E-3</v>
      </c>
    </row>
    <row r="695" spans="1:21">
      <c r="A695" s="1">
        <v>41541</v>
      </c>
      <c r="B695">
        <v>12395706</v>
      </c>
      <c r="C695">
        <v>13153496</v>
      </c>
      <c r="D695">
        <v>12666754</v>
      </c>
      <c r="E695">
        <v>12285307</v>
      </c>
      <c r="F695">
        <v>11046408</v>
      </c>
      <c r="G695">
        <v>10948976</v>
      </c>
      <c r="H695">
        <v>10805590</v>
      </c>
      <c r="I695">
        <v>11151233</v>
      </c>
      <c r="K695">
        <f t="shared" si="93"/>
        <v>5.5170483250654989E-4</v>
      </c>
      <c r="L695">
        <f t="shared" si="94"/>
        <v>8.652329817286919E-4</v>
      </c>
      <c r="M695">
        <f t="shared" si="95"/>
        <v>2.1227186273207188E-3</v>
      </c>
      <c r="N695">
        <f t="shared" si="96"/>
        <v>-1.0377238898237051E-3</v>
      </c>
      <c r="O695">
        <f t="shared" si="97"/>
        <v>-6.8501076052458476E-3</v>
      </c>
      <c r="P695">
        <f t="shared" si="98"/>
        <v>-9.37848927038476E-3</v>
      </c>
      <c r="Q695">
        <f t="shared" si="99"/>
        <v>-9.5017557123786567E-3</v>
      </c>
      <c r="R695">
        <f t="shared" si="100"/>
        <v>-6.3347841320567921E-3</v>
      </c>
      <c r="T695">
        <f t="shared" si="101"/>
        <v>118.2314764645011</v>
      </c>
      <c r="U695" s="35">
        <f>T695/MAX($T$17:T695)-1</f>
        <v>-1.2762680703203411E-2</v>
      </c>
    </row>
    <row r="696" spans="1:21">
      <c r="A696" s="1">
        <v>41542</v>
      </c>
      <c r="B696">
        <v>12408378</v>
      </c>
      <c r="C696">
        <v>13174575</v>
      </c>
      <c r="D696">
        <v>12706653</v>
      </c>
      <c r="E696">
        <v>12328698</v>
      </c>
      <c r="F696">
        <v>11114522</v>
      </c>
      <c r="G696">
        <v>11015600</v>
      </c>
      <c r="H696">
        <v>10876364</v>
      </c>
      <c r="I696">
        <v>11223920</v>
      </c>
      <c r="K696">
        <f t="shared" si="93"/>
        <v>1.0222894928291204E-3</v>
      </c>
      <c r="L696">
        <f t="shared" si="94"/>
        <v>1.6025397354437754E-3</v>
      </c>
      <c r="M696">
        <f t="shared" si="95"/>
        <v>3.1498993349046156E-3</v>
      </c>
      <c r="N696">
        <f t="shared" si="96"/>
        <v>3.5319426694018219E-3</v>
      </c>
      <c r="O696">
        <f t="shared" si="97"/>
        <v>6.166167318824467E-3</v>
      </c>
      <c r="P696">
        <f t="shared" si="98"/>
        <v>6.0849526019601807E-3</v>
      </c>
      <c r="Q696">
        <f t="shared" si="99"/>
        <v>6.5497580419022761E-3</v>
      </c>
      <c r="R696">
        <f t="shared" si="100"/>
        <v>6.5182926408227093E-3</v>
      </c>
      <c r="T696">
        <f t="shared" si="101"/>
        <v>118.74320951501448</v>
      </c>
      <c r="U696" s="35">
        <f>T696/MAX($T$17:T696)-1</f>
        <v>-8.4896902941214991E-3</v>
      </c>
    </row>
    <row r="697" spans="1:21">
      <c r="A697" s="1">
        <v>41543</v>
      </c>
      <c r="B697">
        <v>12394804</v>
      </c>
      <c r="C697">
        <v>13200960</v>
      </c>
      <c r="D697">
        <v>12745305</v>
      </c>
      <c r="E697">
        <v>12363694</v>
      </c>
      <c r="F697">
        <v>11146185</v>
      </c>
      <c r="G697">
        <v>11047264</v>
      </c>
      <c r="H697">
        <v>10906447</v>
      </c>
      <c r="I697">
        <v>11254816</v>
      </c>
      <c r="K697">
        <f t="shared" si="93"/>
        <v>-1.0939383052321894E-3</v>
      </c>
      <c r="L697">
        <f t="shared" si="94"/>
        <v>2.0027211503976794E-3</v>
      </c>
      <c r="M697">
        <f t="shared" si="95"/>
        <v>3.0418710576263219E-3</v>
      </c>
      <c r="N697">
        <f t="shared" si="96"/>
        <v>2.8385803594184189E-3</v>
      </c>
      <c r="O697">
        <f t="shared" si="97"/>
        <v>2.8487954767646428E-3</v>
      </c>
      <c r="P697">
        <f t="shared" si="98"/>
        <v>2.8744689349649022E-3</v>
      </c>
      <c r="Q697">
        <f t="shared" si="99"/>
        <v>2.7659059590134927E-3</v>
      </c>
      <c r="R697">
        <f t="shared" si="100"/>
        <v>2.7526924639520445E-3</v>
      </c>
      <c r="T697">
        <f t="shared" si="101"/>
        <v>119.01084330755991</v>
      </c>
      <c r="U697" s="35">
        <f>T697/MAX($T$17:T697)-1</f>
        <v>-6.2549379607603761E-3</v>
      </c>
    </row>
    <row r="698" spans="1:21">
      <c r="A698" s="1">
        <v>41544</v>
      </c>
      <c r="B698">
        <v>12332648</v>
      </c>
      <c r="C698">
        <v>13178729</v>
      </c>
      <c r="D698">
        <v>12715282</v>
      </c>
      <c r="E698">
        <v>12334390</v>
      </c>
      <c r="F698">
        <v>11129717</v>
      </c>
      <c r="G698">
        <v>10989341</v>
      </c>
      <c r="H698">
        <v>10871717</v>
      </c>
      <c r="I698">
        <v>11219142</v>
      </c>
      <c r="K698">
        <f t="shared" si="93"/>
        <v>-5.0146819586659452E-3</v>
      </c>
      <c r="L698">
        <f t="shared" si="94"/>
        <v>-1.6840441907255421E-3</v>
      </c>
      <c r="M698">
        <f t="shared" si="95"/>
        <v>-2.3556125177075504E-3</v>
      </c>
      <c r="N698">
        <f t="shared" si="96"/>
        <v>-2.3701654214347556E-3</v>
      </c>
      <c r="O698">
        <f t="shared" si="97"/>
        <v>-1.4774561879243864E-3</v>
      </c>
      <c r="P698">
        <f t="shared" si="98"/>
        <v>-5.2431986779712947E-3</v>
      </c>
      <c r="Q698">
        <f t="shared" si="99"/>
        <v>-3.1843550883252636E-3</v>
      </c>
      <c r="R698">
        <f t="shared" si="100"/>
        <v>-3.1696653237156536E-3</v>
      </c>
      <c r="T698">
        <f t="shared" si="101"/>
        <v>118.64638480796656</v>
      </c>
      <c r="U698" s="35">
        <f>T698/MAX($T$17:T698)-1</f>
        <v>-9.2981802756908483E-3</v>
      </c>
    </row>
    <row r="699" spans="1:21">
      <c r="A699" s="1">
        <v>41547</v>
      </c>
      <c r="B699">
        <v>12461605</v>
      </c>
      <c r="C699">
        <v>13195182</v>
      </c>
      <c r="D699">
        <v>12720766</v>
      </c>
      <c r="E699">
        <v>12339875</v>
      </c>
      <c r="F699">
        <v>11130814</v>
      </c>
      <c r="G699">
        <v>11106017</v>
      </c>
      <c r="H699">
        <v>10873911</v>
      </c>
      <c r="I699">
        <v>11221336</v>
      </c>
      <c r="K699">
        <f t="shared" si="93"/>
        <v>1.0456554018244857E-2</v>
      </c>
      <c r="L699">
        <f t="shared" si="94"/>
        <v>1.2484511973802626E-3</v>
      </c>
      <c r="M699">
        <f t="shared" si="95"/>
        <v>4.3129204684566602E-4</v>
      </c>
      <c r="N699">
        <f t="shared" si="96"/>
        <v>4.4469163047389237E-4</v>
      </c>
      <c r="O699">
        <f t="shared" si="97"/>
        <v>9.856495003424115E-5</v>
      </c>
      <c r="P699">
        <f t="shared" si="98"/>
        <v>1.061719715495224E-2</v>
      </c>
      <c r="Q699">
        <f t="shared" si="99"/>
        <v>2.0180804927139029E-4</v>
      </c>
      <c r="R699">
        <f t="shared" si="100"/>
        <v>1.9555862649744959E-4</v>
      </c>
      <c r="T699">
        <f t="shared" si="101"/>
        <v>118.99778748336642</v>
      </c>
      <c r="U699" s="35">
        <f>T699/MAX($T$17:T699)-1</f>
        <v>-6.3639545886788884E-3</v>
      </c>
    </row>
    <row r="700" spans="1:21">
      <c r="A700" s="1">
        <v>41548</v>
      </c>
      <c r="B700">
        <v>12410595</v>
      </c>
      <c r="C700">
        <v>13190152</v>
      </c>
      <c r="D700">
        <v>12720818</v>
      </c>
      <c r="E700">
        <v>12338401</v>
      </c>
      <c r="F700">
        <v>11132924</v>
      </c>
      <c r="G700">
        <v>11073864</v>
      </c>
      <c r="H700">
        <v>10876086</v>
      </c>
      <c r="I700">
        <v>11221713</v>
      </c>
      <c r="K700">
        <f t="shared" si="93"/>
        <v>-4.0933732051369187E-3</v>
      </c>
      <c r="L700">
        <f t="shared" si="94"/>
        <v>-3.8119974396710887E-4</v>
      </c>
      <c r="M700">
        <f t="shared" si="95"/>
        <v>4.087804146291063E-6</v>
      </c>
      <c r="N700">
        <f t="shared" si="96"/>
        <v>-1.1945015650483004E-4</v>
      </c>
      <c r="O700">
        <f t="shared" si="97"/>
        <v>1.8956385400015208E-4</v>
      </c>
      <c r="P700">
        <f t="shared" si="98"/>
        <v>-2.8950973152661597E-3</v>
      </c>
      <c r="Q700">
        <f t="shared" si="99"/>
        <v>2.0002002959196297E-4</v>
      </c>
      <c r="R700">
        <f t="shared" si="100"/>
        <v>3.3596712548211727E-5</v>
      </c>
      <c r="T700">
        <f t="shared" si="101"/>
        <v>118.89274438761831</v>
      </c>
      <c r="U700" s="35">
        <f>T700/MAX($T$17:T700)-1</f>
        <v>-7.2410684280560522E-3</v>
      </c>
    </row>
    <row r="701" spans="1:21">
      <c r="A701" s="1">
        <v>41550</v>
      </c>
      <c r="B701">
        <v>12452743</v>
      </c>
      <c r="C701">
        <v>13231163</v>
      </c>
      <c r="D701">
        <v>12745528</v>
      </c>
      <c r="E701">
        <v>12359816</v>
      </c>
      <c r="F701">
        <v>11189403</v>
      </c>
      <c r="G701">
        <v>11092691</v>
      </c>
      <c r="H701">
        <v>10886441</v>
      </c>
      <c r="I701">
        <v>11224537</v>
      </c>
      <c r="K701">
        <f t="shared" si="93"/>
        <v>3.3961304836713779E-3</v>
      </c>
      <c r="L701">
        <f t="shared" si="94"/>
        <v>3.1092136011776628E-3</v>
      </c>
      <c r="M701">
        <f t="shared" si="95"/>
        <v>1.9424851452163328E-3</v>
      </c>
      <c r="N701">
        <f t="shared" si="96"/>
        <v>1.7356381916910912E-3</v>
      </c>
      <c r="O701">
        <f t="shared" si="97"/>
        <v>5.0731505936805199E-3</v>
      </c>
      <c r="P701">
        <f t="shared" si="98"/>
        <v>1.7001292412477387E-3</v>
      </c>
      <c r="Q701">
        <f t="shared" si="99"/>
        <v>9.5208883048547577E-4</v>
      </c>
      <c r="R701">
        <f t="shared" si="100"/>
        <v>2.5165498351276128E-4</v>
      </c>
      <c r="T701">
        <f t="shared" si="101"/>
        <v>119.16263821547085</v>
      </c>
      <c r="U701" s="35">
        <f>T701/MAX($T$17:T701)-1</f>
        <v>-4.9874447140368927E-3</v>
      </c>
    </row>
    <row r="702" spans="1:21">
      <c r="A702" s="1">
        <v>41551</v>
      </c>
      <c r="B702">
        <v>12439714</v>
      </c>
      <c r="C702">
        <v>13222132</v>
      </c>
      <c r="D702">
        <v>12743301</v>
      </c>
      <c r="E702">
        <v>12357886</v>
      </c>
      <c r="F702">
        <v>11156260</v>
      </c>
      <c r="G702">
        <v>11080757</v>
      </c>
      <c r="H702">
        <v>10876054</v>
      </c>
      <c r="I702">
        <v>11240378</v>
      </c>
      <c r="K702">
        <f t="shared" si="93"/>
        <v>-1.0462755073320507E-3</v>
      </c>
      <c r="L702">
        <f t="shared" si="94"/>
        <v>-6.8255526743943307E-4</v>
      </c>
      <c r="M702">
        <f t="shared" si="95"/>
        <v>-1.7472795163919752E-4</v>
      </c>
      <c r="N702">
        <f t="shared" si="96"/>
        <v>-1.561511918947156E-4</v>
      </c>
      <c r="O702">
        <f t="shared" si="97"/>
        <v>-2.9619989556189941E-3</v>
      </c>
      <c r="P702">
        <f t="shared" si="98"/>
        <v>-1.0758435441859948E-3</v>
      </c>
      <c r="Q702">
        <f t="shared" si="99"/>
        <v>-9.5412265587990763E-4</v>
      </c>
      <c r="R702">
        <f t="shared" si="100"/>
        <v>1.4112831558219519E-3</v>
      </c>
      <c r="T702">
        <f t="shared" si="101"/>
        <v>119.07862271777857</v>
      </c>
      <c r="U702" s="35">
        <f>T702/MAX($T$17:T702)-1</f>
        <v>-5.6889773109508601E-3</v>
      </c>
    </row>
    <row r="703" spans="1:21">
      <c r="A703" s="1">
        <v>41554</v>
      </c>
      <c r="B703">
        <v>12440148</v>
      </c>
      <c r="C703">
        <v>13173149</v>
      </c>
      <c r="D703">
        <v>12733885</v>
      </c>
      <c r="E703">
        <v>12344616</v>
      </c>
      <c r="F703">
        <v>11192738</v>
      </c>
      <c r="G703">
        <v>11159105</v>
      </c>
      <c r="H703">
        <v>10938228</v>
      </c>
      <c r="I703">
        <v>11300861</v>
      </c>
      <c r="K703">
        <f t="shared" si="93"/>
        <v>3.4888261900567485E-5</v>
      </c>
      <c r="L703">
        <f t="shared" si="94"/>
        <v>-3.7046219172520711E-3</v>
      </c>
      <c r="M703">
        <f t="shared" si="95"/>
        <v>-7.3889802963922335E-4</v>
      </c>
      <c r="N703">
        <f t="shared" si="96"/>
        <v>-1.0738082549069938E-3</v>
      </c>
      <c r="O703">
        <f t="shared" si="97"/>
        <v>3.269733763824112E-3</v>
      </c>
      <c r="P703">
        <f t="shared" si="98"/>
        <v>7.0706360585293115E-3</v>
      </c>
      <c r="Q703">
        <f t="shared" si="99"/>
        <v>5.7165953754918508E-3</v>
      </c>
      <c r="R703">
        <f t="shared" si="100"/>
        <v>5.380868864018673E-3</v>
      </c>
      <c r="T703">
        <f t="shared" si="101"/>
        <v>119.31611601239896</v>
      </c>
      <c r="U703" s="35">
        <f>T703/MAX($T$17:T703)-1</f>
        <v>-3.7058992800983459E-3</v>
      </c>
    </row>
    <row r="704" spans="1:21">
      <c r="A704" s="1">
        <v>41555</v>
      </c>
      <c r="B704">
        <v>12454915</v>
      </c>
      <c r="C704">
        <v>13169817</v>
      </c>
      <c r="D704">
        <v>12750823</v>
      </c>
      <c r="E704">
        <v>12361160</v>
      </c>
      <c r="F704">
        <v>11202896</v>
      </c>
      <c r="G704">
        <v>11173748</v>
      </c>
      <c r="H704">
        <v>10940833</v>
      </c>
      <c r="I704">
        <v>11303536</v>
      </c>
      <c r="K704">
        <f t="shared" si="93"/>
        <v>1.1870437554279967E-3</v>
      </c>
      <c r="L704">
        <f t="shared" si="94"/>
        <v>-2.5293876202270305E-4</v>
      </c>
      <c r="M704">
        <f t="shared" si="95"/>
        <v>1.330151795779555E-3</v>
      </c>
      <c r="N704">
        <f t="shared" si="96"/>
        <v>1.3401793948066842E-3</v>
      </c>
      <c r="O704">
        <f t="shared" si="97"/>
        <v>9.0755273642595391E-4</v>
      </c>
      <c r="P704">
        <f t="shared" si="98"/>
        <v>1.3122020090321485E-3</v>
      </c>
      <c r="Q704">
        <f t="shared" si="99"/>
        <v>2.3815557693618317E-4</v>
      </c>
      <c r="R704">
        <f t="shared" si="100"/>
        <v>2.3670762785243937E-4</v>
      </c>
      <c r="T704">
        <f t="shared" si="101"/>
        <v>119.41006334663011</v>
      </c>
      <c r="U704" s="35">
        <f>T704/MAX($T$17:T704)-1</f>
        <v>-2.9214354708412271E-3</v>
      </c>
    </row>
    <row r="705" spans="1:21">
      <c r="A705" s="1">
        <v>41556</v>
      </c>
      <c r="B705">
        <v>12524185</v>
      </c>
      <c r="C705">
        <v>13179958</v>
      </c>
      <c r="D705">
        <v>12640089</v>
      </c>
      <c r="E705">
        <v>12257305</v>
      </c>
      <c r="F705">
        <v>11175790</v>
      </c>
      <c r="G705">
        <v>11180907</v>
      </c>
      <c r="H705">
        <v>10928370</v>
      </c>
      <c r="I705">
        <v>11286879</v>
      </c>
      <c r="K705">
        <f t="shared" si="93"/>
        <v>5.5616597945469248E-3</v>
      </c>
      <c r="L705">
        <f t="shared" si="94"/>
        <v>7.7001829258516175E-4</v>
      </c>
      <c r="M705">
        <f t="shared" si="95"/>
        <v>-8.684459034526637E-3</v>
      </c>
      <c r="N705">
        <f t="shared" si="96"/>
        <v>-8.4017195797158051E-3</v>
      </c>
      <c r="O705">
        <f t="shared" si="97"/>
        <v>-2.4195529441672914E-3</v>
      </c>
      <c r="P705">
        <f t="shared" si="98"/>
        <v>6.4069817933964934E-4</v>
      </c>
      <c r="Q705">
        <f t="shared" si="99"/>
        <v>-1.139127157868125E-3</v>
      </c>
      <c r="R705">
        <f t="shared" si="100"/>
        <v>-1.4736096739993432E-3</v>
      </c>
      <c r="T705">
        <f t="shared" si="101"/>
        <v>119.18398886913543</v>
      </c>
      <c r="U705" s="35">
        <f>T705/MAX($T$17:T705)-1</f>
        <v>-4.8091659449699398E-3</v>
      </c>
    </row>
    <row r="706" spans="1:21">
      <c r="A706" s="1">
        <v>41557</v>
      </c>
      <c r="B706">
        <v>12534500</v>
      </c>
      <c r="C706">
        <v>13181695</v>
      </c>
      <c r="D706">
        <v>12641140</v>
      </c>
      <c r="E706">
        <v>12259769</v>
      </c>
      <c r="F706">
        <v>11178254</v>
      </c>
      <c r="G706">
        <v>11184462</v>
      </c>
      <c r="H706">
        <v>10890033</v>
      </c>
      <c r="I706">
        <v>11243673</v>
      </c>
      <c r="K706">
        <f t="shared" si="93"/>
        <v>8.2360648617063603E-4</v>
      </c>
      <c r="L706">
        <f t="shared" si="94"/>
        <v>1.3179101177707153E-4</v>
      </c>
      <c r="M706">
        <f t="shared" si="95"/>
        <v>8.3148148719569548E-5</v>
      </c>
      <c r="N706">
        <f t="shared" si="96"/>
        <v>2.0102298180546541E-4</v>
      </c>
      <c r="O706">
        <f t="shared" si="97"/>
        <v>2.2047658375834445E-4</v>
      </c>
      <c r="P706">
        <f t="shared" si="98"/>
        <v>3.1795273853907347E-4</v>
      </c>
      <c r="Q706">
        <f t="shared" si="99"/>
        <v>-3.5080254420375434E-3</v>
      </c>
      <c r="R706">
        <f t="shared" si="100"/>
        <v>-3.8279846891243752E-3</v>
      </c>
      <c r="T706">
        <f t="shared" si="101"/>
        <v>119.10118561140514</v>
      </c>
      <c r="U706" s="35">
        <f>T706/MAX($T$17:T706)-1</f>
        <v>-5.5005762921565005E-3</v>
      </c>
    </row>
    <row r="707" spans="1:21">
      <c r="A707" s="1">
        <v>41558</v>
      </c>
      <c r="B707">
        <v>12583576</v>
      </c>
      <c r="C707">
        <v>13188578</v>
      </c>
      <c r="D707">
        <v>12645302</v>
      </c>
      <c r="E707">
        <v>12269535</v>
      </c>
      <c r="F707">
        <v>11188019</v>
      </c>
      <c r="G707">
        <v>11198550</v>
      </c>
      <c r="H707">
        <v>10911592</v>
      </c>
      <c r="I707">
        <v>11265830</v>
      </c>
      <c r="K707">
        <f t="shared" si="93"/>
        <v>3.9152738441901036E-3</v>
      </c>
      <c r="L707">
        <f t="shared" si="94"/>
        <v>5.2216350021749847E-4</v>
      </c>
      <c r="M707">
        <f t="shared" si="95"/>
        <v>3.2924245756316139E-4</v>
      </c>
      <c r="N707">
        <f t="shared" si="96"/>
        <v>7.9658923426695338E-4</v>
      </c>
      <c r="O707">
        <f t="shared" si="97"/>
        <v>8.7357113194963532E-4</v>
      </c>
      <c r="P707">
        <f t="shared" si="98"/>
        <v>1.2596046193371624E-3</v>
      </c>
      <c r="Q707">
        <f t="shared" si="99"/>
        <v>1.9797001533421454E-3</v>
      </c>
      <c r="R707">
        <f t="shared" si="100"/>
        <v>1.9706193874546862E-3</v>
      </c>
      <c r="T707">
        <f t="shared" si="101"/>
        <v>119.27457854141012</v>
      </c>
      <c r="U707" s="35">
        <f>T707/MAX($T$17:T707)-1</f>
        <v>-4.0527387405842052E-3</v>
      </c>
    </row>
    <row r="708" spans="1:21">
      <c r="A708" s="1">
        <v>41561</v>
      </c>
      <c r="B708">
        <v>12599754</v>
      </c>
      <c r="C708">
        <v>13191206</v>
      </c>
      <c r="D708">
        <v>12646891</v>
      </c>
      <c r="E708">
        <v>12273262</v>
      </c>
      <c r="F708">
        <v>11191747</v>
      </c>
      <c r="G708">
        <v>11203927</v>
      </c>
      <c r="H708">
        <v>10890148</v>
      </c>
      <c r="I708">
        <v>11242032</v>
      </c>
      <c r="K708">
        <f t="shared" si="93"/>
        <v>1.2856440808239888E-3</v>
      </c>
      <c r="L708">
        <f t="shared" si="94"/>
        <v>1.9926333225606108E-4</v>
      </c>
      <c r="M708">
        <f t="shared" si="95"/>
        <v>1.2565931600527769E-4</v>
      </c>
      <c r="N708">
        <f t="shared" si="96"/>
        <v>3.0376049296076957E-4</v>
      </c>
      <c r="O708">
        <f t="shared" si="97"/>
        <v>3.3321359214699697E-4</v>
      </c>
      <c r="P708">
        <f t="shared" si="98"/>
        <v>4.8015144817847855E-4</v>
      </c>
      <c r="Q708">
        <f t="shared" si="99"/>
        <v>-1.9652494338131543E-3</v>
      </c>
      <c r="R708">
        <f t="shared" si="100"/>
        <v>-2.1124053886841798E-3</v>
      </c>
      <c r="T708">
        <f t="shared" si="101"/>
        <v>119.2544515144844</v>
      </c>
      <c r="U708" s="35">
        <f>T708/MAX($T$17:T708)-1</f>
        <v>-4.2208001799043382E-3</v>
      </c>
    </row>
    <row r="709" spans="1:21">
      <c r="A709" s="1">
        <v>41562</v>
      </c>
      <c r="B709">
        <v>12589330</v>
      </c>
      <c r="C709">
        <v>13186183</v>
      </c>
      <c r="D709">
        <v>12649836</v>
      </c>
      <c r="E709">
        <v>12225275</v>
      </c>
      <c r="F709">
        <v>11138347</v>
      </c>
      <c r="G709">
        <v>11166502</v>
      </c>
      <c r="H709">
        <v>10842673</v>
      </c>
      <c r="I709">
        <v>11193239</v>
      </c>
      <c r="K709">
        <f t="shared" si="93"/>
        <v>-8.2731773969557665E-4</v>
      </c>
      <c r="L709">
        <f t="shared" si="94"/>
        <v>-3.8078398593732743E-4</v>
      </c>
      <c r="M709">
        <f t="shared" si="95"/>
        <v>2.3286355516161095E-4</v>
      </c>
      <c r="N709">
        <f t="shared" si="96"/>
        <v>-3.9098814968668849E-3</v>
      </c>
      <c r="O709">
        <f t="shared" si="97"/>
        <v>-4.7713730483721628E-3</v>
      </c>
      <c r="P709">
        <f t="shared" si="98"/>
        <v>-3.340346648099346E-3</v>
      </c>
      <c r="Q709">
        <f t="shared" si="99"/>
        <v>-4.3594448854138435E-3</v>
      </c>
      <c r="R709">
        <f t="shared" si="100"/>
        <v>-4.3402295955037307E-3</v>
      </c>
      <c r="T709">
        <f t="shared" si="101"/>
        <v>118.93102578219323</v>
      </c>
      <c r="U709" s="35">
        <f>T709/MAX($T$17:T709)-1</f>
        <v>-6.921417329302848E-3</v>
      </c>
    </row>
    <row r="710" spans="1:21">
      <c r="A710" s="1">
        <v>41564</v>
      </c>
      <c r="B710">
        <v>12647181</v>
      </c>
      <c r="C710">
        <v>13195621</v>
      </c>
      <c r="D710">
        <v>12604140</v>
      </c>
      <c r="E710">
        <v>12240428</v>
      </c>
      <c r="F710">
        <v>11152568</v>
      </c>
      <c r="G710">
        <v>11218149</v>
      </c>
      <c r="H710">
        <v>10892924</v>
      </c>
      <c r="I710">
        <v>11180989</v>
      </c>
      <c r="K710">
        <f t="shared" si="93"/>
        <v>4.5952405727707202E-3</v>
      </c>
      <c r="L710">
        <f t="shared" si="94"/>
        <v>7.1574920505801387E-4</v>
      </c>
      <c r="M710">
        <f t="shared" si="95"/>
        <v>-3.6123788482317343E-3</v>
      </c>
      <c r="N710">
        <f t="shared" si="96"/>
        <v>1.2394813204610333E-3</v>
      </c>
      <c r="O710">
        <f t="shared" si="97"/>
        <v>1.2767603666863359E-3</v>
      </c>
      <c r="P710">
        <f t="shared" si="98"/>
        <v>4.6251726816508576E-3</v>
      </c>
      <c r="Q710">
        <f t="shared" si="99"/>
        <v>4.6345582865037205E-3</v>
      </c>
      <c r="R710">
        <f t="shared" si="100"/>
        <v>-1.0944106527163155E-3</v>
      </c>
      <c r="T710">
        <f t="shared" si="101"/>
        <v>119.11507411546641</v>
      </c>
      <c r="U710" s="35">
        <f>T710/MAX($T$17:T710)-1</f>
        <v>-5.3846067557140609E-3</v>
      </c>
    </row>
    <row r="711" spans="1:21">
      <c r="A711" s="1">
        <v>41565</v>
      </c>
      <c r="B711">
        <v>12611495</v>
      </c>
      <c r="C711">
        <v>13258529</v>
      </c>
      <c r="D711">
        <v>12653447</v>
      </c>
      <c r="E711">
        <v>12301841</v>
      </c>
      <c r="F711">
        <v>11209162</v>
      </c>
      <c r="G711">
        <v>11246942</v>
      </c>
      <c r="H711">
        <v>10920939</v>
      </c>
      <c r="I711">
        <v>11209783</v>
      </c>
      <c r="K711">
        <f t="shared" si="93"/>
        <v>-2.8216564624163887E-3</v>
      </c>
      <c r="L711">
        <f t="shared" si="94"/>
        <v>4.7673391043892011E-3</v>
      </c>
      <c r="M711">
        <f t="shared" si="95"/>
        <v>3.9119686071402704E-3</v>
      </c>
      <c r="N711">
        <f t="shared" si="96"/>
        <v>5.0172265218177969E-3</v>
      </c>
      <c r="O711">
        <f t="shared" si="97"/>
        <v>5.0745263333071833E-3</v>
      </c>
      <c r="P711">
        <f t="shared" si="98"/>
        <v>2.5666444615775053E-3</v>
      </c>
      <c r="Q711">
        <f t="shared" si="99"/>
        <v>2.5718530671838824E-3</v>
      </c>
      <c r="R711">
        <f t="shared" si="100"/>
        <v>2.5752641380829555E-3</v>
      </c>
      <c r="T711">
        <f t="shared" si="101"/>
        <v>119.46740408354505</v>
      </c>
      <c r="U711" s="35">
        <f>T711/MAX($T$17:T711)-1</f>
        <v>-2.4426381396127628E-3</v>
      </c>
    </row>
    <row r="712" spans="1:21">
      <c r="A712" s="1">
        <v>41568</v>
      </c>
      <c r="B712">
        <v>12635823</v>
      </c>
      <c r="C712">
        <v>13284044</v>
      </c>
      <c r="D712">
        <v>12677775</v>
      </c>
      <c r="E712">
        <v>12325576</v>
      </c>
      <c r="F712">
        <v>11191807</v>
      </c>
      <c r="G712">
        <v>11229587</v>
      </c>
      <c r="H712">
        <v>10925730</v>
      </c>
      <c r="I712">
        <v>11212840</v>
      </c>
      <c r="K712">
        <f t="shared" si="93"/>
        <v>1.9290337902049259E-3</v>
      </c>
      <c r="L712">
        <f t="shared" si="94"/>
        <v>1.9244216307856554E-3</v>
      </c>
      <c r="M712">
        <f t="shared" si="95"/>
        <v>1.9226381554369176E-3</v>
      </c>
      <c r="N712">
        <f t="shared" si="96"/>
        <v>1.9293860162881149E-3</v>
      </c>
      <c r="O712">
        <f t="shared" si="97"/>
        <v>-1.5482870173524343E-3</v>
      </c>
      <c r="P712">
        <f t="shared" si="98"/>
        <v>-1.5430861117626815E-3</v>
      </c>
      <c r="Q712">
        <f t="shared" si="99"/>
        <v>4.3869854048272927E-4</v>
      </c>
      <c r="R712">
        <f t="shared" si="100"/>
        <v>2.727082228086708E-4</v>
      </c>
      <c r="T712">
        <f t="shared" si="101"/>
        <v>119.54693223862371</v>
      </c>
      <c r="U712" s="35">
        <f>T712/MAX($T$17:T712)-1</f>
        <v>-1.7785750239664999E-3</v>
      </c>
    </row>
    <row r="713" spans="1:21">
      <c r="A713" s="1">
        <v>41569</v>
      </c>
      <c r="B713">
        <v>12638826</v>
      </c>
      <c r="C713">
        <v>13287192</v>
      </c>
      <c r="D713">
        <v>12680777</v>
      </c>
      <c r="E713">
        <v>12292579</v>
      </c>
      <c r="F713">
        <v>11151474</v>
      </c>
      <c r="G713">
        <v>11200475</v>
      </c>
      <c r="H713">
        <v>10897427</v>
      </c>
      <c r="I713">
        <v>11187189</v>
      </c>
      <c r="K713">
        <f t="shared" si="93"/>
        <v>2.3765765000027805E-4</v>
      </c>
      <c r="L713">
        <f t="shared" si="94"/>
        <v>2.3697602928751671E-4</v>
      </c>
      <c r="M713">
        <f t="shared" si="95"/>
        <v>2.367923393498117E-4</v>
      </c>
      <c r="N713">
        <f t="shared" si="96"/>
        <v>-2.6771162662093673E-3</v>
      </c>
      <c r="O713">
        <f t="shared" si="97"/>
        <v>-3.6037969561126815E-3</v>
      </c>
      <c r="P713">
        <f t="shared" si="98"/>
        <v>-2.5924372819766672E-3</v>
      </c>
      <c r="Q713">
        <f t="shared" si="99"/>
        <v>-2.5904905209994666E-3</v>
      </c>
      <c r="R713">
        <f t="shared" si="100"/>
        <v>-2.2876452352837973E-3</v>
      </c>
      <c r="T713">
        <f t="shared" si="101"/>
        <v>119.3520698388573</v>
      </c>
      <c r="U713" s="35">
        <f>T713/MAX($T$17:T713)-1</f>
        <v>-3.4056834635273203E-3</v>
      </c>
    </row>
    <row r="714" spans="1:21">
      <c r="A714" s="1">
        <v>41570</v>
      </c>
      <c r="B714">
        <v>12603006</v>
      </c>
      <c r="C714">
        <v>13270285</v>
      </c>
      <c r="D714">
        <v>12664445</v>
      </c>
      <c r="E714">
        <v>12308247</v>
      </c>
      <c r="F714">
        <v>11145305</v>
      </c>
      <c r="G714">
        <v>11196047</v>
      </c>
      <c r="H714">
        <v>10902132</v>
      </c>
      <c r="I714">
        <v>11192028</v>
      </c>
      <c r="K714">
        <f t="shared" si="93"/>
        <v>-2.8341239922126116E-3</v>
      </c>
      <c r="L714">
        <f t="shared" si="94"/>
        <v>-1.2724283656020408E-3</v>
      </c>
      <c r="M714">
        <f t="shared" si="95"/>
        <v>-1.2879336968073529E-3</v>
      </c>
      <c r="N714">
        <f t="shared" si="96"/>
        <v>1.2745901409296767E-3</v>
      </c>
      <c r="O714">
        <f t="shared" si="97"/>
        <v>-5.5320041099504724E-4</v>
      </c>
      <c r="P714">
        <f t="shared" si="98"/>
        <v>-3.9534037618937923E-4</v>
      </c>
      <c r="Q714">
        <f t="shared" si="99"/>
        <v>4.3175329369038451E-4</v>
      </c>
      <c r="R714">
        <f t="shared" si="100"/>
        <v>4.3254833720962615E-4</v>
      </c>
      <c r="T714">
        <f t="shared" si="101"/>
        <v>119.28934831104682</v>
      </c>
      <c r="U714" s="35">
        <f>T714/MAX($T$17:T714)-1</f>
        <v>-3.9294106031135811E-3</v>
      </c>
    </row>
    <row r="715" spans="1:21">
      <c r="A715" s="1">
        <v>41571</v>
      </c>
      <c r="B715">
        <v>12493263</v>
      </c>
      <c r="C715">
        <v>13169027</v>
      </c>
      <c r="D715">
        <v>12654314</v>
      </c>
      <c r="E715">
        <v>12326427</v>
      </c>
      <c r="F715">
        <v>11146976</v>
      </c>
      <c r="G715">
        <v>11205909</v>
      </c>
      <c r="H715">
        <v>10907027</v>
      </c>
      <c r="I715">
        <v>11197063</v>
      </c>
      <c r="K715">
        <f t="shared" si="93"/>
        <v>-8.707684500031232E-3</v>
      </c>
      <c r="L715">
        <f t="shared" si="94"/>
        <v>-7.6304314489100689E-3</v>
      </c>
      <c r="M715">
        <f t="shared" si="95"/>
        <v>-7.9995609756289277E-4</v>
      </c>
      <c r="N715">
        <f t="shared" si="96"/>
        <v>1.4770584308227974E-3</v>
      </c>
      <c r="O715">
        <f t="shared" si="97"/>
        <v>1.4992860222307058E-4</v>
      </c>
      <c r="P715">
        <f t="shared" si="98"/>
        <v>8.8084660594933695E-4</v>
      </c>
      <c r="Q715">
        <f t="shared" si="99"/>
        <v>4.4899474708248732E-4</v>
      </c>
      <c r="R715">
        <f t="shared" si="100"/>
        <v>4.4987378516214704E-4</v>
      </c>
      <c r="T715">
        <f t="shared" si="101"/>
        <v>119.08459754056705</v>
      </c>
      <c r="U715" s="35">
        <f>T715/MAX($T$17:T715)-1</f>
        <v>-5.6390873137237563E-3</v>
      </c>
    </row>
    <row r="716" spans="1:21">
      <c r="A716" s="1">
        <v>41572</v>
      </c>
      <c r="B716">
        <v>12541299</v>
      </c>
      <c r="C716">
        <v>13211439</v>
      </c>
      <c r="D716">
        <v>12682315</v>
      </c>
      <c r="E716">
        <v>12367433</v>
      </c>
      <c r="F716">
        <v>11183881</v>
      </c>
      <c r="G716">
        <v>11177425</v>
      </c>
      <c r="H716">
        <v>10893947</v>
      </c>
      <c r="I716">
        <v>11183610</v>
      </c>
      <c r="K716">
        <f t="shared" si="93"/>
        <v>3.8449522754784304E-3</v>
      </c>
      <c r="L716">
        <f t="shared" si="94"/>
        <v>3.2205872157449189E-3</v>
      </c>
      <c r="M716">
        <f t="shared" si="95"/>
        <v>2.2127631730965991E-3</v>
      </c>
      <c r="N716">
        <f t="shared" si="96"/>
        <v>3.326673658149204E-3</v>
      </c>
      <c r="O716">
        <f t="shared" si="97"/>
        <v>3.3107633855136154E-3</v>
      </c>
      <c r="P716">
        <f t="shared" si="98"/>
        <v>-2.5418732206374806E-3</v>
      </c>
      <c r="Q716">
        <f t="shared" si="99"/>
        <v>-1.1992268837328623E-3</v>
      </c>
      <c r="R716">
        <f t="shared" si="100"/>
        <v>-1.2014757798540776E-3</v>
      </c>
      <c r="T716">
        <f t="shared" si="101"/>
        <v>119.24793939027941</v>
      </c>
      <c r="U716" s="35">
        <f>T716/MAX($T$17:T716)-1</f>
        <v>-4.2751766643677191E-3</v>
      </c>
    </row>
    <row r="717" spans="1:21">
      <c r="A717" s="1">
        <v>41575</v>
      </c>
      <c r="B717">
        <v>12576290</v>
      </c>
      <c r="C717">
        <v>13242333</v>
      </c>
      <c r="D717">
        <v>12702712</v>
      </c>
      <c r="E717">
        <v>12388542</v>
      </c>
      <c r="F717">
        <v>11190989</v>
      </c>
      <c r="G717">
        <v>11194400</v>
      </c>
      <c r="H717">
        <v>10923818</v>
      </c>
      <c r="I717">
        <v>11214334</v>
      </c>
      <c r="K717">
        <f t="shared" si="93"/>
        <v>2.7900618588234671E-3</v>
      </c>
      <c r="L717">
        <f t="shared" si="94"/>
        <v>2.3384280849345629E-3</v>
      </c>
      <c r="M717">
        <f t="shared" si="95"/>
        <v>1.6083025851352239E-3</v>
      </c>
      <c r="N717">
        <f t="shared" si="96"/>
        <v>1.7068214559965433E-3</v>
      </c>
      <c r="O717">
        <f t="shared" si="97"/>
        <v>6.3555754929800479E-4</v>
      </c>
      <c r="P717">
        <f t="shared" si="98"/>
        <v>1.5186861016736053E-3</v>
      </c>
      <c r="Q717">
        <f t="shared" si="99"/>
        <v>2.7419813957236805E-3</v>
      </c>
      <c r="R717">
        <f t="shared" si="100"/>
        <v>2.7472345691597067E-3</v>
      </c>
      <c r="T717">
        <f t="shared" si="101"/>
        <v>119.48773318749298</v>
      </c>
      <c r="U717" s="35">
        <f>T717/MAX($T$17:T717)-1</f>
        <v>-2.272889349481666E-3</v>
      </c>
    </row>
    <row r="718" spans="1:21">
      <c r="A718" s="1">
        <v>41576</v>
      </c>
      <c r="B718">
        <v>12569272</v>
      </c>
      <c r="C718">
        <v>13268183</v>
      </c>
      <c r="D718">
        <v>12766676</v>
      </c>
      <c r="E718">
        <v>12453021</v>
      </c>
      <c r="F718">
        <v>11240202</v>
      </c>
      <c r="G718">
        <v>11253642</v>
      </c>
      <c r="H718">
        <v>10989389</v>
      </c>
      <c r="I718">
        <v>11281726</v>
      </c>
      <c r="K718">
        <f t="shared" si="93"/>
        <v>-5.580342056361598E-4</v>
      </c>
      <c r="L718">
        <f t="shared" si="94"/>
        <v>1.9520729466628861E-3</v>
      </c>
      <c r="M718">
        <f t="shared" si="95"/>
        <v>5.0354601442590408E-3</v>
      </c>
      <c r="N718">
        <f t="shared" si="96"/>
        <v>5.2047286920446911E-3</v>
      </c>
      <c r="O718">
        <f t="shared" si="97"/>
        <v>4.3975559264690656E-3</v>
      </c>
      <c r="P718">
        <f t="shared" si="98"/>
        <v>5.2921103408847259E-3</v>
      </c>
      <c r="Q718">
        <f t="shared" si="99"/>
        <v>6.0025716283444996E-3</v>
      </c>
      <c r="R718">
        <f t="shared" si="100"/>
        <v>6.0094518319144807E-3</v>
      </c>
      <c r="T718">
        <f t="shared" si="101"/>
        <v>119.98563733655463</v>
      </c>
      <c r="U718" s="35">
        <f>T718/MAX($T$17:T718)-1</f>
        <v>0</v>
      </c>
    </row>
    <row r="719" spans="1:21">
      <c r="A719" s="1">
        <v>41577</v>
      </c>
      <c r="B719">
        <v>12584387</v>
      </c>
      <c r="C719">
        <v>13284035</v>
      </c>
      <c r="D719">
        <v>12781791</v>
      </c>
      <c r="E719">
        <v>12467767</v>
      </c>
      <c r="F719">
        <v>11253474</v>
      </c>
      <c r="G719">
        <v>11266914</v>
      </c>
      <c r="H719">
        <v>10995297</v>
      </c>
      <c r="I719">
        <v>11287799</v>
      </c>
      <c r="K719">
        <f t="shared" si="93"/>
        <v>1.2025358350109538E-3</v>
      </c>
      <c r="L719">
        <f t="shared" si="94"/>
        <v>1.1947378175294343E-3</v>
      </c>
      <c r="M719">
        <f t="shared" si="95"/>
        <v>1.1839416932017954E-3</v>
      </c>
      <c r="N719">
        <f t="shared" si="96"/>
        <v>1.1841303407422732E-3</v>
      </c>
      <c r="O719">
        <f t="shared" si="97"/>
        <v>1.1807616980548108E-3</v>
      </c>
      <c r="P719">
        <f t="shared" si="98"/>
        <v>1.1793515379288078E-3</v>
      </c>
      <c r="Q719">
        <f t="shared" si="99"/>
        <v>5.3760950677061992E-4</v>
      </c>
      <c r="R719">
        <f t="shared" si="100"/>
        <v>5.3830415665112596E-4</v>
      </c>
      <c r="T719">
        <f t="shared" si="101"/>
        <v>120.10864320114871</v>
      </c>
      <c r="U719" s="35">
        <f>T719/MAX($T$17:T719)-1</f>
        <v>0</v>
      </c>
    </row>
    <row r="720" spans="1:21">
      <c r="A720" s="1">
        <v>41578</v>
      </c>
      <c r="B720">
        <v>12590909</v>
      </c>
      <c r="C720">
        <v>13290875</v>
      </c>
      <c r="D720">
        <v>12788313</v>
      </c>
      <c r="E720">
        <v>12474130</v>
      </c>
      <c r="F720">
        <v>11259200</v>
      </c>
      <c r="G720">
        <v>11268623</v>
      </c>
      <c r="H720">
        <v>10994664</v>
      </c>
      <c r="I720">
        <v>11287145</v>
      </c>
      <c r="K720">
        <f t="shared" si="93"/>
        <v>5.1826123910525546E-4</v>
      </c>
      <c r="L720">
        <f t="shared" si="94"/>
        <v>5.1490379240948236E-4</v>
      </c>
      <c r="M720">
        <f t="shared" si="95"/>
        <v>5.1025713063213018E-4</v>
      </c>
      <c r="N720">
        <f t="shared" si="96"/>
        <v>5.1035602445881345E-4</v>
      </c>
      <c r="O720">
        <f t="shared" si="97"/>
        <v>5.0882065395985165E-4</v>
      </c>
      <c r="P720">
        <f t="shared" si="98"/>
        <v>1.5168306068558124E-4</v>
      </c>
      <c r="Q720">
        <f t="shared" si="99"/>
        <v>-5.7570068366485927E-5</v>
      </c>
      <c r="R720">
        <f t="shared" si="100"/>
        <v>-5.7938664570489351E-5</v>
      </c>
      <c r="T720">
        <f t="shared" si="101"/>
        <v>120.14766009105293</v>
      </c>
      <c r="U720" s="35">
        <f>T720/MAX($T$17:T720)-1</f>
        <v>0</v>
      </c>
    </row>
    <row r="721" spans="1:21">
      <c r="A721" s="1">
        <v>41579</v>
      </c>
      <c r="B721">
        <v>12597242</v>
      </c>
      <c r="C721">
        <v>13297525</v>
      </c>
      <c r="D721">
        <v>12794646</v>
      </c>
      <c r="E721">
        <v>12480304</v>
      </c>
      <c r="F721">
        <v>11264900</v>
      </c>
      <c r="G721">
        <v>11265074</v>
      </c>
      <c r="H721">
        <v>10971824</v>
      </c>
      <c r="I721">
        <v>11249246</v>
      </c>
      <c r="K721">
        <f t="shared" si="93"/>
        <v>5.0298195309017579E-4</v>
      </c>
      <c r="L721">
        <f t="shared" si="94"/>
        <v>5.0034328063430777E-4</v>
      </c>
      <c r="M721">
        <f t="shared" si="95"/>
        <v>4.9521778204830724E-4</v>
      </c>
      <c r="N721">
        <f t="shared" si="96"/>
        <v>4.9494433679941885E-4</v>
      </c>
      <c r="O721">
        <f t="shared" si="97"/>
        <v>5.0625266448767192E-4</v>
      </c>
      <c r="P721">
        <f t="shared" si="98"/>
        <v>-3.1494531319398167E-4</v>
      </c>
      <c r="Q721">
        <f t="shared" si="99"/>
        <v>-2.0773713503204894E-3</v>
      </c>
      <c r="R721">
        <f t="shared" si="100"/>
        <v>-3.357713575930843E-3</v>
      </c>
      <c r="T721">
        <f t="shared" si="101"/>
        <v>120.09884574544837</v>
      </c>
      <c r="U721" s="35">
        <f>T721/MAX($T$17:T721)-1</f>
        <v>-4.062862777981513E-4</v>
      </c>
    </row>
    <row r="722" spans="1:21">
      <c r="A722" s="1">
        <v>41583</v>
      </c>
      <c r="B722">
        <v>12564855</v>
      </c>
      <c r="C722">
        <v>13253680</v>
      </c>
      <c r="D722">
        <v>12759520</v>
      </c>
      <c r="E722">
        <v>12446105</v>
      </c>
      <c r="F722">
        <v>11192279</v>
      </c>
      <c r="G722">
        <v>11249414</v>
      </c>
      <c r="H722">
        <v>10978582</v>
      </c>
      <c r="I722">
        <v>11214172</v>
      </c>
      <c r="K722">
        <f t="shared" ref="K722:K785" si="102">B722/B721-1</f>
        <v>-2.5709595798826257E-3</v>
      </c>
      <c r="L722">
        <f t="shared" ref="L722:L785" si="103">C722/C721-1</f>
        <v>-3.2972301236507962E-3</v>
      </c>
      <c r="M722">
        <f t="shared" ref="M722:M785" si="104">D722/D721-1</f>
        <v>-2.7453670855762669E-3</v>
      </c>
      <c r="N722">
        <f t="shared" ref="N722:N785" si="105">E722/E721-1</f>
        <v>-2.7402377377987452E-3</v>
      </c>
      <c r="O722">
        <f t="shared" ref="O722:O785" si="106">F722/F721-1</f>
        <v>-6.4466617546538041E-3</v>
      </c>
      <c r="P722">
        <f t="shared" ref="P722:P785" si="107">G722/G721-1</f>
        <v>-1.3901373395327488E-3</v>
      </c>
      <c r="Q722">
        <f t="shared" ref="Q722:Q785" si="108">H722/H721-1</f>
        <v>6.1594134211406804E-4</v>
      </c>
      <c r="R722">
        <f t="shared" ref="R722:R785" si="109">I722/I721-1</f>
        <v>-3.1178978573319638E-3</v>
      </c>
      <c r="T722">
        <f t="shared" si="101"/>
        <v>119.77318946636755</v>
      </c>
      <c r="U722" s="35">
        <f>T722/MAX($T$17:T722)-1</f>
        <v>-3.1167533716560669E-3</v>
      </c>
    </row>
    <row r="723" spans="1:21">
      <c r="A723" s="1">
        <v>41584</v>
      </c>
      <c r="B723">
        <v>12568693</v>
      </c>
      <c r="C723">
        <v>13260043</v>
      </c>
      <c r="D723">
        <v>12763055</v>
      </c>
      <c r="E723">
        <v>12449640</v>
      </c>
      <c r="F723">
        <v>11197733</v>
      </c>
      <c r="G723">
        <v>11254868</v>
      </c>
      <c r="H723">
        <v>10984036</v>
      </c>
      <c r="I723">
        <v>11214778</v>
      </c>
      <c r="K723">
        <f t="shared" si="102"/>
        <v>3.0545517636304531E-4</v>
      </c>
      <c r="L723">
        <f t="shared" si="103"/>
        <v>4.8009307603624762E-4</v>
      </c>
      <c r="M723">
        <f t="shared" si="104"/>
        <v>2.7704803942474321E-4</v>
      </c>
      <c r="N723">
        <f t="shared" si="105"/>
        <v>2.8402460046739186E-4</v>
      </c>
      <c r="O723">
        <f t="shared" si="106"/>
        <v>4.8730021830234449E-4</v>
      </c>
      <c r="P723">
        <f t="shared" si="107"/>
        <v>4.8482525400883603E-4</v>
      </c>
      <c r="Q723">
        <f t="shared" si="108"/>
        <v>4.9678546828735293E-4</v>
      </c>
      <c r="R723">
        <f t="shared" si="109"/>
        <v>5.4038764520480953E-5</v>
      </c>
      <c r="T723">
        <f t="shared" ref="T723:T786" si="110">T722*(1+(AVERAGE(K723:R723)))</f>
        <v>119.81615166922388</v>
      </c>
      <c r="U723" s="35">
        <f>T723/MAX($T$17:T723)-1</f>
        <v>-2.7591750149591476E-3</v>
      </c>
    </row>
    <row r="724" spans="1:21">
      <c r="A724" s="1">
        <v>41585</v>
      </c>
      <c r="B724">
        <v>12516912</v>
      </c>
      <c r="C724">
        <v>13231509</v>
      </c>
      <c r="D724">
        <v>12739081</v>
      </c>
      <c r="E724">
        <v>12469326</v>
      </c>
      <c r="F724">
        <v>11235271</v>
      </c>
      <c r="G724">
        <v>11292406</v>
      </c>
      <c r="H724">
        <v>11020471</v>
      </c>
      <c r="I724">
        <v>11254242</v>
      </c>
      <c r="K724">
        <f t="shared" si="102"/>
        <v>-4.1198396682933236E-3</v>
      </c>
      <c r="L724">
        <f t="shared" si="103"/>
        <v>-2.1518783913445638E-3</v>
      </c>
      <c r="M724">
        <f t="shared" si="104"/>
        <v>-1.8783904010443164E-3</v>
      </c>
      <c r="N724">
        <f t="shared" si="105"/>
        <v>1.581250542184387E-3</v>
      </c>
      <c r="O724">
        <f t="shared" si="106"/>
        <v>3.3522856813963386E-3</v>
      </c>
      <c r="P724">
        <f t="shared" si="107"/>
        <v>3.3352679036307009E-3</v>
      </c>
      <c r="Q724">
        <f t="shared" si="108"/>
        <v>3.3170867247704905E-3</v>
      </c>
      <c r="R724">
        <f t="shared" si="109"/>
        <v>3.5189283283181272E-3</v>
      </c>
      <c r="T724">
        <f t="shared" si="110"/>
        <v>119.92031250352356</v>
      </c>
      <c r="U724" s="35">
        <f>T724/MAX($T$17:T724)-1</f>
        <v>-1.8922348330135952E-3</v>
      </c>
    </row>
    <row r="725" spans="1:21">
      <c r="A725" s="1">
        <v>41586</v>
      </c>
      <c r="B725">
        <v>12571654</v>
      </c>
      <c r="C725">
        <v>13288989</v>
      </c>
      <c r="D725">
        <v>12795192</v>
      </c>
      <c r="E725">
        <v>12524068</v>
      </c>
      <c r="F725">
        <v>11276630</v>
      </c>
      <c r="G725">
        <v>11333765</v>
      </c>
      <c r="H725">
        <v>11060682</v>
      </c>
      <c r="I725">
        <v>11295602</v>
      </c>
      <c r="K725">
        <f t="shared" si="102"/>
        <v>4.3734429066850655E-3</v>
      </c>
      <c r="L725">
        <f t="shared" si="103"/>
        <v>4.3441757096640554E-3</v>
      </c>
      <c r="M725">
        <f t="shared" si="104"/>
        <v>4.4046348398287805E-3</v>
      </c>
      <c r="N725">
        <f t="shared" si="105"/>
        <v>4.390133035257815E-3</v>
      </c>
      <c r="O725">
        <f t="shared" si="106"/>
        <v>3.6811751136220927E-3</v>
      </c>
      <c r="P725">
        <f t="shared" si="107"/>
        <v>3.6625498587281591E-3</v>
      </c>
      <c r="Q725">
        <f t="shared" si="108"/>
        <v>3.648755121264724E-3</v>
      </c>
      <c r="R725">
        <f t="shared" si="109"/>
        <v>3.6750587023097747E-3</v>
      </c>
      <c r="T725">
        <f t="shared" si="110"/>
        <v>120.40269084062361</v>
      </c>
      <c r="U725" s="35">
        <f>T725/MAX($T$17:T725)-1</f>
        <v>0</v>
      </c>
    </row>
    <row r="726" spans="1:21">
      <c r="A726" s="1">
        <v>41589</v>
      </c>
      <c r="B726">
        <v>12630234</v>
      </c>
      <c r="C726">
        <v>13350498</v>
      </c>
      <c r="D726">
        <v>12855236</v>
      </c>
      <c r="E726">
        <v>12582648</v>
      </c>
      <c r="F726">
        <v>11320808</v>
      </c>
      <c r="G726">
        <v>11321038</v>
      </c>
      <c r="H726">
        <v>11047389</v>
      </c>
      <c r="I726">
        <v>11282875</v>
      </c>
      <c r="K726">
        <f t="shared" si="102"/>
        <v>4.6596891705736887E-3</v>
      </c>
      <c r="L726">
        <f t="shared" si="103"/>
        <v>4.6285688098619548E-3</v>
      </c>
      <c r="M726">
        <f t="shared" si="104"/>
        <v>4.6927001955110459E-3</v>
      </c>
      <c r="N726">
        <f t="shared" si="105"/>
        <v>4.6773939585764701E-3</v>
      </c>
      <c r="O726">
        <f t="shared" si="106"/>
        <v>3.9176597972976346E-3</v>
      </c>
      <c r="P726">
        <f t="shared" si="107"/>
        <v>-1.1229278178963575E-3</v>
      </c>
      <c r="Q726">
        <f t="shared" si="108"/>
        <v>-1.2018246252808451E-3</v>
      </c>
      <c r="R726">
        <f t="shared" si="109"/>
        <v>-1.1267217099185656E-3</v>
      </c>
      <c r="T726">
        <f t="shared" si="110"/>
        <v>120.69052156682881</v>
      </c>
      <c r="U726" s="35">
        <f>T726/MAX($T$17:T726)-1</f>
        <v>0</v>
      </c>
    </row>
    <row r="727" spans="1:21">
      <c r="A727" s="1">
        <v>41590</v>
      </c>
      <c r="B727">
        <v>12671745</v>
      </c>
      <c r="C727">
        <v>13394084</v>
      </c>
      <c r="D727">
        <v>12897785</v>
      </c>
      <c r="E727">
        <v>12624159</v>
      </c>
      <c r="F727">
        <v>11348350</v>
      </c>
      <c r="G727">
        <v>11383633</v>
      </c>
      <c r="H727">
        <v>11108292</v>
      </c>
      <c r="I727">
        <v>11262656</v>
      </c>
      <c r="K727">
        <f t="shared" si="102"/>
        <v>3.2866374447220181E-3</v>
      </c>
      <c r="L727">
        <f t="shared" si="103"/>
        <v>3.2647471277851281E-3</v>
      </c>
      <c r="M727">
        <f t="shared" si="104"/>
        <v>3.3098575553183185E-3</v>
      </c>
      <c r="N727">
        <f t="shared" si="105"/>
        <v>3.2990670962105284E-3</v>
      </c>
      <c r="O727">
        <f t="shared" si="106"/>
        <v>2.4328652159810726E-3</v>
      </c>
      <c r="P727">
        <f t="shared" si="107"/>
        <v>5.52908664382179E-3</v>
      </c>
      <c r="Q727">
        <f t="shared" si="108"/>
        <v>5.5128863480773393E-3</v>
      </c>
      <c r="R727">
        <f t="shared" si="109"/>
        <v>-1.7920077994305617E-3</v>
      </c>
      <c r="T727">
        <f t="shared" si="110"/>
        <v>121.06531300177909</v>
      </c>
      <c r="U727" s="35">
        <f>T727/MAX($T$17:T727)-1</f>
        <v>0</v>
      </c>
    </row>
    <row r="728" spans="1:21">
      <c r="A728" s="1">
        <v>41591</v>
      </c>
      <c r="B728">
        <v>12696187</v>
      </c>
      <c r="C728">
        <v>13419748</v>
      </c>
      <c r="D728">
        <v>12922838</v>
      </c>
      <c r="E728">
        <v>12648601</v>
      </c>
      <c r="F728">
        <v>11364894</v>
      </c>
      <c r="G728">
        <v>11383344</v>
      </c>
      <c r="H728">
        <v>11095953</v>
      </c>
      <c r="I728">
        <v>11256536</v>
      </c>
      <c r="K728">
        <f t="shared" si="102"/>
        <v>1.9288582590637482E-3</v>
      </c>
      <c r="L728">
        <f t="shared" si="103"/>
        <v>1.9160698111195806E-3</v>
      </c>
      <c r="M728">
        <f t="shared" si="104"/>
        <v>1.9424265484344616E-3</v>
      </c>
      <c r="N728">
        <f t="shared" si="105"/>
        <v>1.9361289730270848E-3</v>
      </c>
      <c r="O728">
        <f t="shared" si="106"/>
        <v>1.4578330770551595E-3</v>
      </c>
      <c r="P728">
        <f t="shared" si="107"/>
        <v>-2.5387325821246698E-5</v>
      </c>
      <c r="Q728">
        <f t="shared" si="108"/>
        <v>-1.1107918301030972E-3</v>
      </c>
      <c r="R728">
        <f t="shared" si="109"/>
        <v>-5.4338869978809434E-4</v>
      </c>
      <c r="T728">
        <f t="shared" si="110"/>
        <v>121.17883819779223</v>
      </c>
      <c r="U728" s="35">
        <f>T728/MAX($T$17:T728)-1</f>
        <v>0</v>
      </c>
    </row>
    <row r="729" spans="1:21">
      <c r="A729" s="1">
        <v>41592</v>
      </c>
      <c r="B729">
        <v>12619692</v>
      </c>
      <c r="C729">
        <v>13376927</v>
      </c>
      <c r="D729">
        <v>12881023</v>
      </c>
      <c r="E729">
        <v>12607793</v>
      </c>
      <c r="F729">
        <v>11307360</v>
      </c>
      <c r="G729">
        <v>11277016</v>
      </c>
      <c r="H729">
        <v>10991708</v>
      </c>
      <c r="I729">
        <v>11164456</v>
      </c>
      <c r="K729">
        <f t="shared" si="102"/>
        <v>-6.0250372808781094E-3</v>
      </c>
      <c r="L729">
        <f t="shared" si="103"/>
        <v>-3.1908944936969164E-3</v>
      </c>
      <c r="M729">
        <f t="shared" si="104"/>
        <v>-3.2357443465591551E-3</v>
      </c>
      <c r="N729">
        <f t="shared" si="105"/>
        <v>-3.2262856579948762E-3</v>
      </c>
      <c r="O729">
        <f t="shared" si="106"/>
        <v>-5.0624317305555389E-3</v>
      </c>
      <c r="P729">
        <f t="shared" si="107"/>
        <v>-9.3406647466685033E-3</v>
      </c>
      <c r="Q729">
        <f t="shared" si="108"/>
        <v>-9.394866759078746E-3</v>
      </c>
      <c r="R729">
        <f t="shared" si="109"/>
        <v>-8.1801364114146846E-3</v>
      </c>
      <c r="T729">
        <f t="shared" si="110"/>
        <v>120.45697492819374</v>
      </c>
      <c r="U729" s="35">
        <f>T729/MAX($T$17:T729)-1</f>
        <v>-5.9570076783558301E-3</v>
      </c>
    </row>
    <row r="730" spans="1:21">
      <c r="A730" s="1">
        <v>41596</v>
      </c>
      <c r="B730">
        <v>12740907</v>
      </c>
      <c r="C730">
        <v>13503914</v>
      </c>
      <c r="D730">
        <v>13005125</v>
      </c>
      <c r="E730">
        <v>12729008</v>
      </c>
      <c r="F730">
        <v>11263683</v>
      </c>
      <c r="G730">
        <v>11267626</v>
      </c>
      <c r="H730">
        <v>10982318</v>
      </c>
      <c r="I730">
        <v>11166971</v>
      </c>
      <c r="K730">
        <f t="shared" si="102"/>
        <v>9.6052264983963465E-3</v>
      </c>
      <c r="L730">
        <f t="shared" si="103"/>
        <v>9.4929874402394088E-3</v>
      </c>
      <c r="M730">
        <f t="shared" si="104"/>
        <v>9.634483223886825E-3</v>
      </c>
      <c r="N730">
        <f t="shared" si="105"/>
        <v>9.6142917321055954E-3</v>
      </c>
      <c r="O730">
        <f t="shared" si="106"/>
        <v>-3.8627053529736166E-3</v>
      </c>
      <c r="P730">
        <f t="shared" si="107"/>
        <v>-8.3266708143359125E-4</v>
      </c>
      <c r="Q730">
        <f t="shared" si="108"/>
        <v>-8.5428033568579753E-4</v>
      </c>
      <c r="R730">
        <f t="shared" si="109"/>
        <v>2.2526847703097097E-4</v>
      </c>
      <c r="T730">
        <f t="shared" si="110"/>
        <v>120.95420031001305</v>
      </c>
      <c r="U730" s="35">
        <f>T730/MAX($T$17:T730)-1</f>
        <v>-1.8537715918064412E-3</v>
      </c>
    </row>
    <row r="731" spans="1:21">
      <c r="A731" s="1">
        <v>41597</v>
      </c>
      <c r="B731">
        <v>12753633</v>
      </c>
      <c r="C731">
        <v>13517246</v>
      </c>
      <c r="D731">
        <v>13018154</v>
      </c>
      <c r="E731">
        <v>12741734</v>
      </c>
      <c r="F731">
        <v>11269028</v>
      </c>
      <c r="G731">
        <v>11272971</v>
      </c>
      <c r="H731">
        <v>10987663</v>
      </c>
      <c r="I731">
        <v>11172316</v>
      </c>
      <c r="K731">
        <f t="shared" si="102"/>
        <v>9.9882998910527654E-4</v>
      </c>
      <c r="L731">
        <f t="shared" si="103"/>
        <v>9.8726932058368355E-4</v>
      </c>
      <c r="M731">
        <f t="shared" si="104"/>
        <v>1.0018358147267925E-3</v>
      </c>
      <c r="N731">
        <f t="shared" si="105"/>
        <v>9.9976368936216531E-4</v>
      </c>
      <c r="O731">
        <f t="shared" si="106"/>
        <v>4.7453395128393971E-4</v>
      </c>
      <c r="P731">
        <f t="shared" si="107"/>
        <v>4.7436789258004097E-4</v>
      </c>
      <c r="Q731">
        <f t="shared" si="108"/>
        <v>4.866914252528165E-4</v>
      </c>
      <c r="R731">
        <f t="shared" si="109"/>
        <v>4.78643671591783E-4</v>
      </c>
      <c r="T731">
        <f t="shared" si="110"/>
        <v>121.04343329994619</v>
      </c>
      <c r="U731" s="35">
        <f>T731/MAX($T$17:T731)-1</f>
        <v>-1.1173972276002919E-3</v>
      </c>
    </row>
    <row r="732" spans="1:21">
      <c r="A732" s="1">
        <v>41598</v>
      </c>
      <c r="B732">
        <v>12740740</v>
      </c>
      <c r="C732">
        <v>13528419</v>
      </c>
      <c r="D732">
        <v>12942617</v>
      </c>
      <c r="E732">
        <v>12712702</v>
      </c>
      <c r="F732">
        <v>11263056</v>
      </c>
      <c r="G732">
        <v>11268391</v>
      </c>
      <c r="H732">
        <v>10983524</v>
      </c>
      <c r="I732">
        <v>11167736</v>
      </c>
      <c r="K732">
        <f t="shared" si="102"/>
        <v>-1.0109276313658988E-3</v>
      </c>
      <c r="L732">
        <f t="shared" si="103"/>
        <v>8.2657369703853512E-4</v>
      </c>
      <c r="M732">
        <f t="shared" si="104"/>
        <v>-5.8024355834168651E-3</v>
      </c>
      <c r="N732">
        <f t="shared" si="105"/>
        <v>-2.2784967885847163E-3</v>
      </c>
      <c r="O732">
        <f t="shared" si="106"/>
        <v>-5.2994810200135412E-4</v>
      </c>
      <c r="P732">
        <f t="shared" si="107"/>
        <v>-4.0628153838062619E-4</v>
      </c>
      <c r="Q732">
        <f t="shared" si="108"/>
        <v>-3.7669520807104284E-4</v>
      </c>
      <c r="R732">
        <f t="shared" si="109"/>
        <v>-4.0994185986142906E-4</v>
      </c>
      <c r="T732">
        <f t="shared" si="110"/>
        <v>120.89230825829398</v>
      </c>
      <c r="U732" s="35">
        <f>T732/MAX($T$17:T732)-1</f>
        <v>-2.3645212626198786E-3</v>
      </c>
    </row>
    <row r="733" spans="1:21">
      <c r="A733" s="1">
        <v>41599</v>
      </c>
      <c r="B733">
        <v>12810205</v>
      </c>
      <c r="C733">
        <v>13575012</v>
      </c>
      <c r="D733">
        <v>12989209</v>
      </c>
      <c r="E733">
        <v>12746588</v>
      </c>
      <c r="F733">
        <v>11296941</v>
      </c>
      <c r="G733">
        <v>11302276</v>
      </c>
      <c r="H733">
        <v>11017410</v>
      </c>
      <c r="I733">
        <v>11201622</v>
      </c>
      <c r="K733">
        <f t="shared" si="102"/>
        <v>5.452195084429956E-3</v>
      </c>
      <c r="L733">
        <f t="shared" si="103"/>
        <v>3.444083155614841E-3</v>
      </c>
      <c r="M733">
        <f t="shared" si="104"/>
        <v>3.5998901922231763E-3</v>
      </c>
      <c r="N733">
        <f t="shared" si="105"/>
        <v>2.665523033577033E-3</v>
      </c>
      <c r="O733">
        <f t="shared" si="106"/>
        <v>3.0085085255724398E-3</v>
      </c>
      <c r="P733">
        <f t="shared" si="107"/>
        <v>3.0070841524756364E-3</v>
      </c>
      <c r="Q733">
        <f t="shared" si="108"/>
        <v>3.0851664729825146E-3</v>
      </c>
      <c r="R733">
        <f t="shared" si="109"/>
        <v>3.0342765982289688E-3</v>
      </c>
      <c r="T733">
        <f t="shared" si="110"/>
        <v>121.30480380341034</v>
      </c>
      <c r="U733" s="35">
        <f>T733/MAX($T$17:T733)-1</f>
        <v>0</v>
      </c>
    </row>
    <row r="734" spans="1:21">
      <c r="A734" s="1">
        <v>41600</v>
      </c>
      <c r="B734">
        <v>12822317</v>
      </c>
      <c r="C734">
        <v>13583136</v>
      </c>
      <c r="D734">
        <v>12997333</v>
      </c>
      <c r="E734">
        <v>12752496</v>
      </c>
      <c r="F734">
        <v>11170863</v>
      </c>
      <c r="G734">
        <v>11229224</v>
      </c>
      <c r="H734">
        <v>10979024</v>
      </c>
      <c r="I734">
        <v>11172899</v>
      </c>
      <c r="K734">
        <f t="shared" si="102"/>
        <v>9.4549618839034899E-4</v>
      </c>
      <c r="L734">
        <f t="shared" si="103"/>
        <v>5.9845250965517849E-4</v>
      </c>
      <c r="M734">
        <f t="shared" si="104"/>
        <v>6.2544224209504229E-4</v>
      </c>
      <c r="N734">
        <f t="shared" si="105"/>
        <v>4.6349658434086116E-4</v>
      </c>
      <c r="O734">
        <f t="shared" si="106"/>
        <v>-1.1160366332797489E-2</v>
      </c>
      <c r="P734">
        <f t="shared" si="107"/>
        <v>-6.4634769138534054E-3</v>
      </c>
      <c r="Q734">
        <f t="shared" si="108"/>
        <v>-3.484121948806429E-3</v>
      </c>
      <c r="R734">
        <f t="shared" si="109"/>
        <v>-2.5641822228958944E-3</v>
      </c>
      <c r="T734">
        <f t="shared" si="110"/>
        <v>120.98578339171095</v>
      </c>
      <c r="U734" s="35">
        <f>T734/MAX($T$17:T734)-1</f>
        <v>-2.6299074867339733E-3</v>
      </c>
    </row>
    <row r="735" spans="1:21">
      <c r="A735" s="1">
        <v>41603</v>
      </c>
      <c r="B735">
        <v>12838629</v>
      </c>
      <c r="C735">
        <v>13620689</v>
      </c>
      <c r="D735">
        <v>13032545</v>
      </c>
      <c r="E735">
        <v>12790665</v>
      </c>
      <c r="F735">
        <v>11141648</v>
      </c>
      <c r="G735">
        <v>11200010</v>
      </c>
      <c r="H735">
        <v>10950547</v>
      </c>
      <c r="I735">
        <v>11145593</v>
      </c>
      <c r="K735">
        <f t="shared" si="102"/>
        <v>1.2721569744376104E-3</v>
      </c>
      <c r="L735">
        <f t="shared" si="103"/>
        <v>2.7646782009691506E-3</v>
      </c>
      <c r="M735">
        <f t="shared" si="104"/>
        <v>2.7091711815032671E-3</v>
      </c>
      <c r="N735">
        <f t="shared" si="105"/>
        <v>2.9930611230930548E-3</v>
      </c>
      <c r="O735">
        <f t="shared" si="106"/>
        <v>-2.6152858557123571E-3</v>
      </c>
      <c r="P735">
        <f t="shared" si="107"/>
        <v>-2.6016045276147093E-3</v>
      </c>
      <c r="Q735">
        <f t="shared" si="108"/>
        <v>-2.593764254454678E-3</v>
      </c>
      <c r="R735">
        <f t="shared" si="109"/>
        <v>-2.4439494172461274E-3</v>
      </c>
      <c r="T735">
        <f t="shared" si="110"/>
        <v>120.97798681716141</v>
      </c>
      <c r="U735" s="35">
        <f>T735/MAX($T$17:T735)-1</f>
        <v>-2.6941800819246797E-3</v>
      </c>
    </row>
    <row r="736" spans="1:21">
      <c r="A736" s="1">
        <v>41604</v>
      </c>
      <c r="B736">
        <v>12807662</v>
      </c>
      <c r="C736">
        <v>13587192</v>
      </c>
      <c r="D736">
        <v>13012608</v>
      </c>
      <c r="E736">
        <v>12782679</v>
      </c>
      <c r="F736">
        <v>11134525</v>
      </c>
      <c r="G736">
        <v>11196040</v>
      </c>
      <c r="H736">
        <v>10947498</v>
      </c>
      <c r="I736">
        <v>11142459</v>
      </c>
      <c r="K736">
        <f t="shared" si="102"/>
        <v>-2.4120176694879536E-3</v>
      </c>
      <c r="L736">
        <f t="shared" si="103"/>
        <v>-2.4592735360157159E-3</v>
      </c>
      <c r="M736">
        <f t="shared" si="104"/>
        <v>-1.5297856251407227E-3</v>
      </c>
      <c r="N736">
        <f t="shared" si="105"/>
        <v>-6.243615949600434E-4</v>
      </c>
      <c r="O736">
        <f t="shared" si="106"/>
        <v>-6.393129633964767E-4</v>
      </c>
      <c r="P736">
        <f t="shared" si="107"/>
        <v>-3.5446396922855783E-4</v>
      </c>
      <c r="Q736">
        <f t="shared" si="108"/>
        <v>-2.7843357961931936E-4</v>
      </c>
      <c r="R736">
        <f t="shared" si="109"/>
        <v>-2.8118737154680939E-4</v>
      </c>
      <c r="T736">
        <f t="shared" si="110"/>
        <v>120.84825552391833</v>
      </c>
      <c r="U736" s="35">
        <f>T736/MAX($T$17:T736)-1</f>
        <v>-3.7636455043602579E-3</v>
      </c>
    </row>
    <row r="737" spans="1:21">
      <c r="A737" s="1">
        <v>41605</v>
      </c>
      <c r="B737">
        <v>12787376</v>
      </c>
      <c r="C737">
        <v>13611849</v>
      </c>
      <c r="D737">
        <v>13036169</v>
      </c>
      <c r="E737">
        <v>12787020</v>
      </c>
      <c r="F737">
        <v>11144421</v>
      </c>
      <c r="G737">
        <v>11212849</v>
      </c>
      <c r="H737">
        <v>10963853</v>
      </c>
      <c r="I737">
        <v>11159268</v>
      </c>
      <c r="K737">
        <f t="shared" si="102"/>
        <v>-1.5838956399693016E-3</v>
      </c>
      <c r="L737">
        <f t="shared" si="103"/>
        <v>1.8147237486598744E-3</v>
      </c>
      <c r="M737">
        <f t="shared" si="104"/>
        <v>1.8106285842161007E-3</v>
      </c>
      <c r="N737">
        <f t="shared" si="105"/>
        <v>3.3960017301537526E-4</v>
      </c>
      <c r="O737">
        <f t="shared" si="106"/>
        <v>8.8876714543273394E-4</v>
      </c>
      <c r="P737">
        <f t="shared" si="107"/>
        <v>1.5013344003773632E-3</v>
      </c>
      <c r="Q737">
        <f t="shared" si="108"/>
        <v>1.4939486629730325E-3</v>
      </c>
      <c r="R737">
        <f t="shared" si="109"/>
        <v>1.5085539017913874E-3</v>
      </c>
      <c r="T737">
        <f t="shared" si="110"/>
        <v>120.96568469492382</v>
      </c>
      <c r="U737" s="35">
        <f>T737/MAX($T$17:T737)-1</f>
        <v>-2.7955950453215639E-3</v>
      </c>
    </row>
    <row r="738" spans="1:21">
      <c r="A738" s="1">
        <v>41606</v>
      </c>
      <c r="B738">
        <v>12737966</v>
      </c>
      <c r="C738">
        <v>13558910</v>
      </c>
      <c r="D738">
        <v>12985582</v>
      </c>
      <c r="E738">
        <v>12809608</v>
      </c>
      <c r="F738">
        <v>11164321</v>
      </c>
      <c r="G738">
        <v>11234150</v>
      </c>
      <c r="H738">
        <v>11000438</v>
      </c>
      <c r="I738">
        <v>11196870</v>
      </c>
      <c r="K738">
        <f t="shared" si="102"/>
        <v>-3.86396708754011E-3</v>
      </c>
      <c r="L738">
        <f t="shared" si="103"/>
        <v>-3.8891850769134928E-3</v>
      </c>
      <c r="M738">
        <f t="shared" si="104"/>
        <v>-3.8805112146060861E-3</v>
      </c>
      <c r="N738">
        <f t="shared" si="105"/>
        <v>1.7664788199283077E-3</v>
      </c>
      <c r="O738">
        <f t="shared" si="106"/>
        <v>1.7856468272330339E-3</v>
      </c>
      <c r="P738">
        <f t="shared" si="107"/>
        <v>1.8996956081367422E-3</v>
      </c>
      <c r="Q738">
        <f t="shared" si="108"/>
        <v>3.3368743634194509E-3</v>
      </c>
      <c r="R738">
        <f t="shared" si="109"/>
        <v>3.3695758539000753E-3</v>
      </c>
      <c r="T738">
        <f t="shared" si="110"/>
        <v>120.97361714207804</v>
      </c>
      <c r="U738" s="35">
        <f>T738/MAX($T$17:T738)-1</f>
        <v>-2.7302023576001311E-3</v>
      </c>
    </row>
    <row r="739" spans="1:21">
      <c r="A739" s="1">
        <v>41607</v>
      </c>
      <c r="B739">
        <v>12732668</v>
      </c>
      <c r="C739">
        <v>13553276</v>
      </c>
      <c r="D739">
        <v>12980155</v>
      </c>
      <c r="E739">
        <v>12804181</v>
      </c>
      <c r="F739">
        <v>11159669</v>
      </c>
      <c r="G739">
        <v>11229498</v>
      </c>
      <c r="H739">
        <v>10995786</v>
      </c>
      <c r="I739">
        <v>11192217</v>
      </c>
      <c r="K739">
        <f t="shared" si="102"/>
        <v>-4.1592197686823873E-4</v>
      </c>
      <c r="L739">
        <f t="shared" si="103"/>
        <v>-4.1552012661782989E-4</v>
      </c>
      <c r="M739">
        <f t="shared" si="104"/>
        <v>-4.1792504948945375E-4</v>
      </c>
      <c r="N739">
        <f t="shared" si="105"/>
        <v>-4.2366636043822403E-4</v>
      </c>
      <c r="O739">
        <f t="shared" si="106"/>
        <v>-4.1668454355625606E-4</v>
      </c>
      <c r="P739">
        <f t="shared" si="107"/>
        <v>-4.1409452428531335E-4</v>
      </c>
      <c r="Q739">
        <f t="shared" si="108"/>
        <v>-4.2289225210845327E-4</v>
      </c>
      <c r="R739">
        <f t="shared" si="109"/>
        <v>-4.1556256346642062E-4</v>
      </c>
      <c r="T739">
        <f t="shared" si="110"/>
        <v>120.92307637002172</v>
      </c>
      <c r="U739" s="35">
        <f>T739/MAX($T$17:T739)-1</f>
        <v>-3.1468451489131688E-3</v>
      </c>
    </row>
    <row r="740" spans="1:21">
      <c r="A740" s="1">
        <v>41610</v>
      </c>
      <c r="B740">
        <v>12740847</v>
      </c>
      <c r="C740">
        <v>13561973</v>
      </c>
      <c r="D740">
        <v>12988533</v>
      </c>
      <c r="E740">
        <v>12812559</v>
      </c>
      <c r="F740">
        <v>11166850</v>
      </c>
      <c r="G740">
        <v>11236679</v>
      </c>
      <c r="H740">
        <v>11002967</v>
      </c>
      <c r="I740">
        <v>11165526</v>
      </c>
      <c r="K740">
        <f t="shared" si="102"/>
        <v>6.423634072607598E-4</v>
      </c>
      <c r="L740">
        <f t="shared" si="103"/>
        <v>6.4168987630730534E-4</v>
      </c>
      <c r="M740">
        <f t="shared" si="104"/>
        <v>6.4544683788447799E-4</v>
      </c>
      <c r="N740">
        <f t="shared" si="105"/>
        <v>6.5431752331512882E-4</v>
      </c>
      <c r="O740">
        <f t="shared" si="106"/>
        <v>6.4347786659268991E-4</v>
      </c>
      <c r="P740">
        <f t="shared" si="107"/>
        <v>6.3947649307216636E-4</v>
      </c>
      <c r="Q740">
        <f t="shared" si="108"/>
        <v>6.5306836637235577E-4</v>
      </c>
      <c r="R740">
        <f t="shared" si="109"/>
        <v>-2.3847822107094796E-3</v>
      </c>
      <c r="T740">
        <f t="shared" si="110"/>
        <v>120.95534859514019</v>
      </c>
      <c r="U740" s="35">
        <f>T740/MAX($T$17:T740)-1</f>
        <v>-2.8808027160777128E-3</v>
      </c>
    </row>
    <row r="741" spans="1:21">
      <c r="A741" s="1">
        <v>41611</v>
      </c>
      <c r="B741">
        <v>12713930</v>
      </c>
      <c r="C741">
        <v>13533349</v>
      </c>
      <c r="D741">
        <v>12932122</v>
      </c>
      <c r="E741">
        <v>12776817</v>
      </c>
      <c r="F741">
        <v>11137955</v>
      </c>
      <c r="G741">
        <v>11156497</v>
      </c>
      <c r="H741">
        <v>10933666</v>
      </c>
      <c r="I741">
        <v>11097126</v>
      </c>
      <c r="K741">
        <f t="shared" si="102"/>
        <v>-2.1126538918487814E-3</v>
      </c>
      <c r="L741">
        <f t="shared" si="103"/>
        <v>-2.1106073577937812E-3</v>
      </c>
      <c r="M741">
        <f t="shared" si="104"/>
        <v>-4.3431386747063705E-3</v>
      </c>
      <c r="N741">
        <f t="shared" si="105"/>
        <v>-2.7896066663966046E-3</v>
      </c>
      <c r="O741">
        <f t="shared" si="106"/>
        <v>-2.5875694578149089E-3</v>
      </c>
      <c r="P741">
        <f t="shared" si="107"/>
        <v>-7.1357382372496669E-3</v>
      </c>
      <c r="Q741">
        <f t="shared" si="108"/>
        <v>-6.2983920609777089E-3</v>
      </c>
      <c r="R741">
        <f t="shared" si="109"/>
        <v>-6.1259989005444382E-3</v>
      </c>
      <c r="T741">
        <f t="shared" si="110"/>
        <v>120.4487920517127</v>
      </c>
      <c r="U741" s="35">
        <f>T741/MAX($T$17:T741)-1</f>
        <v>-7.0567011763599252E-3</v>
      </c>
    </row>
    <row r="742" spans="1:21">
      <c r="A742" s="1">
        <v>41612</v>
      </c>
      <c r="B742">
        <v>12702800</v>
      </c>
      <c r="C742">
        <v>13541388</v>
      </c>
      <c r="D742">
        <v>12914372</v>
      </c>
      <c r="E742">
        <v>12759491</v>
      </c>
      <c r="F742">
        <v>11131075</v>
      </c>
      <c r="G742">
        <v>11149617</v>
      </c>
      <c r="H742">
        <v>10956129</v>
      </c>
      <c r="I742">
        <v>11087826</v>
      </c>
      <c r="K742">
        <f t="shared" si="102"/>
        <v>-8.7541775045163472E-4</v>
      </c>
      <c r="L742">
        <f t="shared" si="103"/>
        <v>5.9401409067327826E-4</v>
      </c>
      <c r="M742">
        <f t="shared" si="104"/>
        <v>-1.3725512332778411E-3</v>
      </c>
      <c r="N742">
        <f t="shared" si="105"/>
        <v>-1.3560497892394219E-3</v>
      </c>
      <c r="O742">
        <f t="shared" si="106"/>
        <v>-6.1770764920487942E-4</v>
      </c>
      <c r="P742">
        <f t="shared" si="107"/>
        <v>-6.1668102451872819E-4</v>
      </c>
      <c r="Q742">
        <f t="shared" si="108"/>
        <v>2.054480171609363E-3</v>
      </c>
      <c r="R742">
        <f t="shared" si="109"/>
        <v>-8.3805482608745319E-4</v>
      </c>
      <c r="T742">
        <f t="shared" si="110"/>
        <v>120.40320266555825</v>
      </c>
      <c r="U742" s="35">
        <f>T742/MAX($T$17:T742)-1</f>
        <v>-7.4325262444943085E-3</v>
      </c>
    </row>
    <row r="743" spans="1:21">
      <c r="A743" s="1">
        <v>41613</v>
      </c>
      <c r="B743">
        <v>12677888</v>
      </c>
      <c r="C743">
        <v>13427369</v>
      </c>
      <c r="D743">
        <v>12889460</v>
      </c>
      <c r="E743">
        <v>12734579</v>
      </c>
      <c r="F743">
        <v>11106162</v>
      </c>
      <c r="G743">
        <v>11124704</v>
      </c>
      <c r="H743">
        <v>10857404</v>
      </c>
      <c r="I743">
        <v>10987908</v>
      </c>
      <c r="K743">
        <f t="shared" si="102"/>
        <v>-1.9611424252921061E-3</v>
      </c>
      <c r="L743">
        <f t="shared" si="103"/>
        <v>-8.4200378868104497E-3</v>
      </c>
      <c r="M743">
        <f t="shared" si="104"/>
        <v>-1.9290136601299857E-3</v>
      </c>
      <c r="N743">
        <f t="shared" si="105"/>
        <v>-1.95242898012149E-3</v>
      </c>
      <c r="O743">
        <f t="shared" si="106"/>
        <v>-2.238148606491297E-3</v>
      </c>
      <c r="P743">
        <f t="shared" si="107"/>
        <v>-2.2344265278350095E-3</v>
      </c>
      <c r="Q743">
        <f t="shared" si="108"/>
        <v>-9.0109380785859949E-3</v>
      </c>
      <c r="R743">
        <f t="shared" si="109"/>
        <v>-9.0115050506744954E-3</v>
      </c>
      <c r="T743">
        <f t="shared" si="110"/>
        <v>119.8499854499544</v>
      </c>
      <c r="U743" s="35">
        <f>T743/MAX($T$17:T743)-1</f>
        <v>-1.1993081129859084E-2</v>
      </c>
    </row>
    <row r="744" spans="1:21">
      <c r="A744" s="1">
        <v>41614</v>
      </c>
      <c r="B744">
        <v>12701320</v>
      </c>
      <c r="C744">
        <v>13450801</v>
      </c>
      <c r="D744">
        <v>12874325</v>
      </c>
      <c r="E744">
        <v>12721634</v>
      </c>
      <c r="F744">
        <v>11106976</v>
      </c>
      <c r="G744">
        <v>11133908</v>
      </c>
      <c r="H744">
        <v>10858312</v>
      </c>
      <c r="I744">
        <v>10970648</v>
      </c>
      <c r="K744">
        <f t="shared" si="102"/>
        <v>1.8482573753608733E-3</v>
      </c>
      <c r="L744">
        <f t="shared" si="103"/>
        <v>1.7450924302444548E-3</v>
      </c>
      <c r="M744">
        <f t="shared" si="104"/>
        <v>-1.1742152114984084E-3</v>
      </c>
      <c r="N744">
        <f t="shared" si="105"/>
        <v>-1.0165235929668892E-3</v>
      </c>
      <c r="O744">
        <f t="shared" si="106"/>
        <v>7.3292646010303386E-5</v>
      </c>
      <c r="P744">
        <f t="shared" si="107"/>
        <v>8.2734785572724512E-4</v>
      </c>
      <c r="Q744">
        <f t="shared" si="108"/>
        <v>8.3629567436238617E-5</v>
      </c>
      <c r="R744">
        <f t="shared" si="109"/>
        <v>-1.5708176661107798E-3</v>
      </c>
      <c r="T744">
        <f t="shared" si="110"/>
        <v>119.8622110983444</v>
      </c>
      <c r="U744" s="35">
        <f>T744/MAX($T$17:T744)-1</f>
        <v>-1.1892296593660312E-2</v>
      </c>
    </row>
    <row r="745" spans="1:21">
      <c r="A745" s="1">
        <v>41617</v>
      </c>
      <c r="B745">
        <v>12787776</v>
      </c>
      <c r="C745">
        <v>13537257</v>
      </c>
      <c r="D745">
        <v>12874823</v>
      </c>
      <c r="E745">
        <v>12722132</v>
      </c>
      <c r="F745">
        <v>11151825</v>
      </c>
      <c r="G745">
        <v>11163627</v>
      </c>
      <c r="H745">
        <v>10876684</v>
      </c>
      <c r="I745">
        <v>11000368</v>
      </c>
      <c r="K745">
        <f t="shared" si="102"/>
        <v>6.8068515713326505E-3</v>
      </c>
      <c r="L745">
        <f t="shared" si="103"/>
        <v>6.4275726032969605E-3</v>
      </c>
      <c r="M745">
        <f t="shared" si="104"/>
        <v>3.8681639619841945E-5</v>
      </c>
      <c r="N745">
        <f t="shared" si="105"/>
        <v>3.9145914746407939E-5</v>
      </c>
      <c r="O745">
        <f t="shared" si="106"/>
        <v>4.0379127496088518E-3</v>
      </c>
      <c r="P745">
        <f t="shared" si="107"/>
        <v>2.6692334802838058E-3</v>
      </c>
      <c r="Q745">
        <f t="shared" si="108"/>
        <v>1.6919756956699228E-3</v>
      </c>
      <c r="R745">
        <f t="shared" si="109"/>
        <v>2.709046904066259E-3</v>
      </c>
      <c r="T745">
        <f t="shared" si="110"/>
        <v>120.22809679885795</v>
      </c>
      <c r="U745" s="35">
        <f>T745/MAX($T$17:T745)-1</f>
        <v>-8.8760458843603063E-3</v>
      </c>
    </row>
    <row r="746" spans="1:21">
      <c r="A746" s="1">
        <v>41618</v>
      </c>
      <c r="B746">
        <v>12803774</v>
      </c>
      <c r="C746">
        <v>13518518</v>
      </c>
      <c r="D746">
        <v>12851958</v>
      </c>
      <c r="E746">
        <v>12704351</v>
      </c>
      <c r="F746">
        <v>11157244</v>
      </c>
      <c r="G746">
        <v>11166135</v>
      </c>
      <c r="H746">
        <v>10889445</v>
      </c>
      <c r="I746">
        <v>11009785</v>
      </c>
      <c r="K746">
        <f t="shared" si="102"/>
        <v>1.2510384917596706E-3</v>
      </c>
      <c r="L746">
        <f t="shared" si="103"/>
        <v>-1.3842538410846483E-3</v>
      </c>
      <c r="M746">
        <f t="shared" si="104"/>
        <v>-1.7759467450543243E-3</v>
      </c>
      <c r="N746">
        <f t="shared" si="105"/>
        <v>-1.3976430994427913E-3</v>
      </c>
      <c r="O746">
        <f t="shared" si="106"/>
        <v>4.859294330747943E-4</v>
      </c>
      <c r="P746">
        <f t="shared" si="107"/>
        <v>2.2465816889072343E-4</v>
      </c>
      <c r="Q746">
        <f t="shared" si="108"/>
        <v>1.1732436099090027E-3</v>
      </c>
      <c r="R746">
        <f t="shared" si="109"/>
        <v>8.5606226991674639E-4</v>
      </c>
      <c r="T746">
        <f t="shared" si="110"/>
        <v>120.21957695933413</v>
      </c>
      <c r="U746" s="35">
        <f>T746/MAX($T$17:T746)-1</f>
        <v>-8.9462808565681229E-3</v>
      </c>
    </row>
    <row r="747" spans="1:21">
      <c r="A747" s="1">
        <v>41619</v>
      </c>
      <c r="B747">
        <v>12757380</v>
      </c>
      <c r="C747">
        <v>13551524</v>
      </c>
      <c r="D747">
        <v>12883429</v>
      </c>
      <c r="E747">
        <v>12736644</v>
      </c>
      <c r="F747">
        <v>11182102</v>
      </c>
      <c r="G747">
        <v>11170189</v>
      </c>
      <c r="H747">
        <v>10810409</v>
      </c>
      <c r="I747">
        <v>10925049</v>
      </c>
      <c r="K747">
        <f t="shared" si="102"/>
        <v>-3.6234628946121283E-3</v>
      </c>
      <c r="L747">
        <f t="shared" si="103"/>
        <v>2.4415398196755422E-3</v>
      </c>
      <c r="M747">
        <f t="shared" si="104"/>
        <v>2.4487319364099314E-3</v>
      </c>
      <c r="N747">
        <f t="shared" si="105"/>
        <v>2.5418850596934384E-3</v>
      </c>
      <c r="O747">
        <f t="shared" si="106"/>
        <v>2.2279695595077698E-3</v>
      </c>
      <c r="P747">
        <f t="shared" si="107"/>
        <v>3.6306206220859671E-4</v>
      </c>
      <c r="Q747">
        <f t="shared" si="108"/>
        <v>-7.258037484922375E-3</v>
      </c>
      <c r="R747">
        <f t="shared" si="109"/>
        <v>-7.6964264061468723E-3</v>
      </c>
      <c r="T747">
        <f t="shared" si="110"/>
        <v>120.09102108118203</v>
      </c>
      <c r="U747" s="35">
        <f>T747/MAX($T$17:T747)-1</f>
        <v>-1.0006056513601758E-2</v>
      </c>
    </row>
    <row r="748" spans="1:21">
      <c r="A748" s="1">
        <v>41620</v>
      </c>
      <c r="B748">
        <v>12868980</v>
      </c>
      <c r="C748">
        <v>13668568</v>
      </c>
      <c r="D748">
        <v>12923072</v>
      </c>
      <c r="E748">
        <v>12722353</v>
      </c>
      <c r="F748">
        <v>11169719</v>
      </c>
      <c r="G748">
        <v>11157805</v>
      </c>
      <c r="H748">
        <v>10798407</v>
      </c>
      <c r="I748">
        <v>10911699</v>
      </c>
      <c r="K748">
        <f t="shared" si="102"/>
        <v>8.7478776990259632E-3</v>
      </c>
      <c r="L748">
        <f t="shared" si="103"/>
        <v>8.6369621601229962E-3</v>
      </c>
      <c r="M748">
        <f t="shared" si="104"/>
        <v>3.0770534769897218E-3</v>
      </c>
      <c r="N748">
        <f t="shared" si="105"/>
        <v>-1.1220381130225832E-3</v>
      </c>
      <c r="O748">
        <f t="shared" si="106"/>
        <v>-1.1073946562104586E-3</v>
      </c>
      <c r="P748">
        <f t="shared" si="107"/>
        <v>-1.1086652159600918E-3</v>
      </c>
      <c r="Q748">
        <f t="shared" si="108"/>
        <v>-1.1102262643346572E-3</v>
      </c>
      <c r="R748">
        <f t="shared" si="109"/>
        <v>-1.2219624827312092E-3</v>
      </c>
      <c r="T748">
        <f t="shared" si="110"/>
        <v>120.31306347374341</v>
      </c>
      <c r="U748" s="35">
        <f>T748/MAX($T$17:T748)-1</f>
        <v>-8.1756063945676027E-3</v>
      </c>
    </row>
    <row r="749" spans="1:21">
      <c r="A749" s="1">
        <v>41621</v>
      </c>
      <c r="B749">
        <v>12915359</v>
      </c>
      <c r="C749">
        <v>13717210</v>
      </c>
      <c r="D749">
        <v>12980735</v>
      </c>
      <c r="E749">
        <v>12780016</v>
      </c>
      <c r="F749">
        <v>11220350</v>
      </c>
      <c r="G749">
        <v>11208437</v>
      </c>
      <c r="H749">
        <v>10847632</v>
      </c>
      <c r="I749">
        <v>10960924</v>
      </c>
      <c r="K749">
        <f t="shared" si="102"/>
        <v>3.6039375304026677E-3</v>
      </c>
      <c r="L749">
        <f t="shared" si="103"/>
        <v>3.5586756418082288E-3</v>
      </c>
      <c r="M749">
        <f t="shared" si="104"/>
        <v>4.4620195569597954E-3</v>
      </c>
      <c r="N749">
        <f t="shared" si="105"/>
        <v>4.532416291231689E-3</v>
      </c>
      <c r="O749">
        <f t="shared" si="106"/>
        <v>4.5328803705804166E-3</v>
      </c>
      <c r="P749">
        <f t="shared" si="107"/>
        <v>4.537810080029292E-3</v>
      </c>
      <c r="Q749">
        <f t="shared" si="108"/>
        <v>4.5585427554268865E-3</v>
      </c>
      <c r="R749">
        <f t="shared" si="109"/>
        <v>4.5112131483833195E-3</v>
      </c>
      <c r="T749">
        <f t="shared" si="110"/>
        <v>120.82886806599609</v>
      </c>
      <c r="U749" s="35">
        <f>T749/MAX($T$17:T749)-1</f>
        <v>-3.9234698255278255E-3</v>
      </c>
    </row>
    <row r="750" spans="1:21">
      <c r="A750" s="1">
        <v>41624</v>
      </c>
      <c r="B750">
        <v>12934201</v>
      </c>
      <c r="C750">
        <v>13736970</v>
      </c>
      <c r="D750">
        <v>13006927</v>
      </c>
      <c r="E750">
        <v>12806208</v>
      </c>
      <c r="F750">
        <v>11243348</v>
      </c>
      <c r="G750">
        <v>11231434</v>
      </c>
      <c r="H750">
        <v>10850508</v>
      </c>
      <c r="I750">
        <v>10970253</v>
      </c>
      <c r="K750">
        <f t="shared" si="102"/>
        <v>1.458883179321635E-3</v>
      </c>
      <c r="L750">
        <f t="shared" si="103"/>
        <v>1.4405261711383233E-3</v>
      </c>
      <c r="M750">
        <f t="shared" si="104"/>
        <v>2.0177593949803896E-3</v>
      </c>
      <c r="N750">
        <f t="shared" si="105"/>
        <v>2.0494497033494152E-3</v>
      </c>
      <c r="O750">
        <f t="shared" si="106"/>
        <v>2.0496686823494592E-3</v>
      </c>
      <c r="P750">
        <f t="shared" si="107"/>
        <v>2.0517579748184911E-3</v>
      </c>
      <c r="Q750">
        <f t="shared" si="108"/>
        <v>2.6512698808356383E-4</v>
      </c>
      <c r="R750">
        <f t="shared" si="109"/>
        <v>8.5111437685370106E-4</v>
      </c>
      <c r="T750">
        <f t="shared" si="110"/>
        <v>121.01289475880485</v>
      </c>
      <c r="U750" s="35">
        <f>T750/MAX($T$17:T750)-1</f>
        <v>-2.4064096017051284E-3</v>
      </c>
    </row>
    <row r="751" spans="1:21">
      <c r="A751" s="1">
        <v>41625</v>
      </c>
      <c r="B751">
        <v>12948487</v>
      </c>
      <c r="C751">
        <v>13751954</v>
      </c>
      <c r="D751">
        <v>13024630</v>
      </c>
      <c r="E751">
        <v>12770817</v>
      </c>
      <c r="F751">
        <v>11206057</v>
      </c>
      <c r="G751">
        <v>11194766</v>
      </c>
      <c r="H751">
        <v>10836895</v>
      </c>
      <c r="I751">
        <v>10952512</v>
      </c>
      <c r="K751">
        <f t="shared" si="102"/>
        <v>1.1045135296721131E-3</v>
      </c>
      <c r="L751">
        <f t="shared" si="103"/>
        <v>1.0907791165009062E-3</v>
      </c>
      <c r="M751">
        <f t="shared" si="104"/>
        <v>1.361044003706624E-3</v>
      </c>
      <c r="N751">
        <f t="shared" si="105"/>
        <v>-2.7635815379540851E-3</v>
      </c>
      <c r="O751">
        <f t="shared" si="106"/>
        <v>-3.3167166932839276E-3</v>
      </c>
      <c r="P751">
        <f t="shared" si="107"/>
        <v>-3.2647656568164374E-3</v>
      </c>
      <c r="Q751">
        <f t="shared" si="108"/>
        <v>-1.2545956373655187E-3</v>
      </c>
      <c r="R751">
        <f t="shared" si="109"/>
        <v>-1.6171915087099809E-3</v>
      </c>
      <c r="T751">
        <f t="shared" si="110"/>
        <v>120.88189051933755</v>
      </c>
      <c r="U751" s="35">
        <f>T751/MAX($T$17:T751)-1</f>
        <v>-3.4863688066152365E-3</v>
      </c>
    </row>
    <row r="752" spans="1:21">
      <c r="A752" s="1">
        <v>41626</v>
      </c>
      <c r="B752">
        <v>12923092</v>
      </c>
      <c r="C752">
        <v>13765025</v>
      </c>
      <c r="D752">
        <v>13048641</v>
      </c>
      <c r="E752">
        <v>12803479</v>
      </c>
      <c r="F752">
        <v>11246136</v>
      </c>
      <c r="G752">
        <v>11237450</v>
      </c>
      <c r="H752">
        <v>10860023</v>
      </c>
      <c r="I752">
        <v>10991175</v>
      </c>
      <c r="K752">
        <f t="shared" si="102"/>
        <v>-1.9612329996546718E-3</v>
      </c>
      <c r="L752">
        <f t="shared" si="103"/>
        <v>9.5048310952750015E-4</v>
      </c>
      <c r="M752">
        <f t="shared" si="104"/>
        <v>1.8435072627782656E-3</v>
      </c>
      <c r="N752">
        <f t="shared" si="105"/>
        <v>2.5575497636525224E-3</v>
      </c>
      <c r="O752">
        <f t="shared" si="106"/>
        <v>3.5765479329616934E-3</v>
      </c>
      <c r="P752">
        <f t="shared" si="107"/>
        <v>3.8128532566021889E-3</v>
      </c>
      <c r="Q752">
        <f t="shared" si="108"/>
        <v>2.1341906514735776E-3</v>
      </c>
      <c r="R752">
        <f t="shared" si="109"/>
        <v>3.5300577620913653E-3</v>
      </c>
      <c r="T752">
        <f t="shared" si="110"/>
        <v>121.13036259162266</v>
      </c>
      <c r="U752" s="35">
        <f>T752/MAX($T$17:T752)-1</f>
        <v>-1.4380404264152657E-3</v>
      </c>
    </row>
    <row r="753" spans="1:21">
      <c r="A753" s="1">
        <v>41627</v>
      </c>
      <c r="B753">
        <v>12866086</v>
      </c>
      <c r="C753">
        <v>13723763</v>
      </c>
      <c r="D753">
        <v>13028112</v>
      </c>
      <c r="E753">
        <v>12730642</v>
      </c>
      <c r="F753">
        <v>11228071</v>
      </c>
      <c r="G753">
        <v>11219385</v>
      </c>
      <c r="H753">
        <v>10816712</v>
      </c>
      <c r="I753">
        <v>10961105</v>
      </c>
      <c r="K753">
        <f t="shared" si="102"/>
        <v>-4.4111734250595891E-3</v>
      </c>
      <c r="L753">
        <f t="shared" si="103"/>
        <v>-2.9975971710912708E-3</v>
      </c>
      <c r="M753">
        <f t="shared" si="104"/>
        <v>-1.5732672850758966E-3</v>
      </c>
      <c r="N753">
        <f t="shared" si="105"/>
        <v>-5.6888444148657236E-3</v>
      </c>
      <c r="O753">
        <f t="shared" si="106"/>
        <v>-1.6063294984162146E-3</v>
      </c>
      <c r="P753">
        <f t="shared" si="107"/>
        <v>-1.6075711126634085E-3</v>
      </c>
      <c r="Q753">
        <f t="shared" si="108"/>
        <v>-3.9881131006812565E-3</v>
      </c>
      <c r="R753">
        <f t="shared" si="109"/>
        <v>-2.7358312464318413E-3</v>
      </c>
      <c r="T753">
        <f t="shared" si="110"/>
        <v>120.75775458471892</v>
      </c>
      <c r="U753" s="35">
        <f>T753/MAX($T$17:T753)-1</f>
        <v>-4.5097077901216087E-3</v>
      </c>
    </row>
    <row r="754" spans="1:21">
      <c r="A754" s="1">
        <v>41628</v>
      </c>
      <c r="B754">
        <v>12837881</v>
      </c>
      <c r="C754">
        <v>13760259</v>
      </c>
      <c r="D754">
        <v>13080588</v>
      </c>
      <c r="E754">
        <v>12824642</v>
      </c>
      <c r="F754">
        <v>11273051</v>
      </c>
      <c r="G754">
        <v>11264365</v>
      </c>
      <c r="H754">
        <v>10860443</v>
      </c>
      <c r="I754">
        <v>11008021</v>
      </c>
      <c r="K754">
        <f t="shared" si="102"/>
        <v>-2.1921973784412296E-3</v>
      </c>
      <c r="L754">
        <f t="shared" si="103"/>
        <v>2.6593289318679325E-3</v>
      </c>
      <c r="M754">
        <f t="shared" si="104"/>
        <v>4.0279051945515398E-3</v>
      </c>
      <c r="N754">
        <f t="shared" si="105"/>
        <v>7.3837595935852818E-3</v>
      </c>
      <c r="O754">
        <f t="shared" si="106"/>
        <v>4.0060309558072049E-3</v>
      </c>
      <c r="P754">
        <f t="shared" si="107"/>
        <v>4.0091324078814772E-3</v>
      </c>
      <c r="Q754">
        <f t="shared" si="108"/>
        <v>4.0429106367998457E-3</v>
      </c>
      <c r="R754">
        <f t="shared" si="109"/>
        <v>4.2802253969831394E-3</v>
      </c>
      <c r="T754">
        <f t="shared" si="110"/>
        <v>121.18368372501243</v>
      </c>
      <c r="U754" s="35">
        <f>T754/MAX($T$17:T754)-1</f>
        <v>-9.9847717980072748E-4</v>
      </c>
    </row>
    <row r="755" spans="1:21">
      <c r="A755" s="1">
        <v>41631</v>
      </c>
      <c r="B755">
        <v>12849786</v>
      </c>
      <c r="C755">
        <v>13773036</v>
      </c>
      <c r="D755">
        <v>13092784</v>
      </c>
      <c r="E755">
        <v>12836548</v>
      </c>
      <c r="F755">
        <v>11283504</v>
      </c>
      <c r="G755">
        <v>11269459</v>
      </c>
      <c r="H755">
        <v>10865395</v>
      </c>
      <c r="I755">
        <v>11018965</v>
      </c>
      <c r="K755">
        <f t="shared" si="102"/>
        <v>9.2733372431164085E-4</v>
      </c>
      <c r="L755">
        <f t="shared" si="103"/>
        <v>9.285435688384247E-4</v>
      </c>
      <c r="M755">
        <f t="shared" si="104"/>
        <v>9.3237398808065919E-4</v>
      </c>
      <c r="N755">
        <f t="shared" si="105"/>
        <v>9.2836899462778177E-4</v>
      </c>
      <c r="O755">
        <f t="shared" si="106"/>
        <v>9.272556293766776E-4</v>
      </c>
      <c r="P755">
        <f t="shared" si="107"/>
        <v>4.5222256203514277E-4</v>
      </c>
      <c r="Q755">
        <f t="shared" si="108"/>
        <v>4.559666672896423E-4</v>
      </c>
      <c r="R755">
        <f t="shared" si="109"/>
        <v>9.9418414990304349E-4</v>
      </c>
      <c r="T755">
        <f t="shared" si="110"/>
        <v>121.28284605037162</v>
      </c>
      <c r="U755" s="35">
        <f>T755/MAX($T$17:T755)-1</f>
        <v>-1.8101305430828774E-4</v>
      </c>
    </row>
    <row r="756" spans="1:21">
      <c r="A756" s="1">
        <v>41632</v>
      </c>
      <c r="B756">
        <v>12855480</v>
      </c>
      <c r="C756">
        <v>13766363</v>
      </c>
      <c r="D756">
        <v>13099716</v>
      </c>
      <c r="E756">
        <v>12861357</v>
      </c>
      <c r="F756">
        <v>11310554</v>
      </c>
      <c r="G756">
        <v>11307001</v>
      </c>
      <c r="H756">
        <v>10901894</v>
      </c>
      <c r="I756">
        <v>11028057</v>
      </c>
      <c r="K756">
        <f t="shared" si="102"/>
        <v>4.4312022005654761E-4</v>
      </c>
      <c r="L756">
        <f t="shared" si="103"/>
        <v>-4.8449739040834494E-4</v>
      </c>
      <c r="M756">
        <f t="shared" si="104"/>
        <v>5.2945194849307597E-4</v>
      </c>
      <c r="N756">
        <f t="shared" si="105"/>
        <v>1.9326847061997832E-3</v>
      </c>
      <c r="O756">
        <f t="shared" si="106"/>
        <v>2.3973049506607058E-3</v>
      </c>
      <c r="P756">
        <f t="shared" si="107"/>
        <v>3.3313045462075586E-3</v>
      </c>
      <c r="Q756">
        <f t="shared" si="108"/>
        <v>3.3591967894401886E-3</v>
      </c>
      <c r="R756">
        <f t="shared" si="109"/>
        <v>8.2512286771030396E-4</v>
      </c>
      <c r="T756">
        <f t="shared" si="110"/>
        <v>121.46982915791655</v>
      </c>
      <c r="U756" s="35">
        <f>T756/MAX($T$17:T756)-1</f>
        <v>0</v>
      </c>
    </row>
    <row r="757" spans="1:21">
      <c r="A757" s="1">
        <v>41634</v>
      </c>
      <c r="B757">
        <v>12851740</v>
      </c>
      <c r="C757">
        <v>13740573</v>
      </c>
      <c r="D757">
        <v>13069257</v>
      </c>
      <c r="E757">
        <v>12840213</v>
      </c>
      <c r="F757">
        <v>11259068</v>
      </c>
      <c r="G757">
        <v>11274569</v>
      </c>
      <c r="H757">
        <v>10868894</v>
      </c>
      <c r="I757">
        <v>10990446</v>
      </c>
      <c r="K757">
        <f t="shared" si="102"/>
        <v>-2.9092651538487058E-4</v>
      </c>
      <c r="L757">
        <f t="shared" si="103"/>
        <v>-1.8734069412523757E-3</v>
      </c>
      <c r="M757">
        <f t="shared" si="104"/>
        <v>-2.3251649119720996E-3</v>
      </c>
      <c r="N757">
        <f t="shared" si="105"/>
        <v>-1.6439944867403522E-3</v>
      </c>
      <c r="O757">
        <f t="shared" si="106"/>
        <v>-4.5520316688290041E-3</v>
      </c>
      <c r="P757">
        <f t="shared" si="107"/>
        <v>-2.868311411664326E-3</v>
      </c>
      <c r="Q757">
        <f t="shared" si="108"/>
        <v>-3.0269969603446967E-3</v>
      </c>
      <c r="R757">
        <f t="shared" si="109"/>
        <v>-3.4104829164376405E-3</v>
      </c>
      <c r="T757">
        <f t="shared" si="110"/>
        <v>121.16628644336636</v>
      </c>
      <c r="U757" s="35">
        <f>T757/MAX($T$17:T757)-1</f>
        <v>-2.498914476578129E-3</v>
      </c>
    </row>
    <row r="758" spans="1:21">
      <c r="A758" s="1">
        <v>41635</v>
      </c>
      <c r="B758">
        <v>12859806</v>
      </c>
      <c r="C758">
        <v>13749229</v>
      </c>
      <c r="D758">
        <v>13077323</v>
      </c>
      <c r="E758">
        <v>12848279</v>
      </c>
      <c r="F758">
        <v>11266150</v>
      </c>
      <c r="G758">
        <v>11281651</v>
      </c>
      <c r="H758">
        <v>10875582</v>
      </c>
      <c r="I758">
        <v>10997331</v>
      </c>
      <c r="K758">
        <f t="shared" si="102"/>
        <v>6.2761929513044379E-4</v>
      </c>
      <c r="L758">
        <f t="shared" si="103"/>
        <v>6.2995917273611646E-4</v>
      </c>
      <c r="M758">
        <f t="shared" si="104"/>
        <v>6.1717357000468098E-4</v>
      </c>
      <c r="N758">
        <f t="shared" si="105"/>
        <v>6.2818272562914501E-4</v>
      </c>
      <c r="O758">
        <f t="shared" si="106"/>
        <v>6.2900410584609823E-4</v>
      </c>
      <c r="P758">
        <f t="shared" si="107"/>
        <v>6.2813931069127804E-4</v>
      </c>
      <c r="Q758">
        <f t="shared" si="108"/>
        <v>6.1533399810498324E-4</v>
      </c>
      <c r="R758">
        <f t="shared" si="109"/>
        <v>6.2645319398324517E-4</v>
      </c>
      <c r="T758">
        <f t="shared" si="110"/>
        <v>121.24204362492013</v>
      </c>
      <c r="U758" s="35">
        <f>T758/MAX($T$17:T758)-1</f>
        <v>-1.8752437092859342E-3</v>
      </c>
    </row>
    <row r="759" spans="1:21">
      <c r="A759" s="1">
        <v>41638</v>
      </c>
      <c r="B759">
        <v>12848202</v>
      </c>
      <c r="C759">
        <v>13742490</v>
      </c>
      <c r="D759">
        <v>13065660</v>
      </c>
      <c r="E759">
        <v>12836391</v>
      </c>
      <c r="F759">
        <v>11255712</v>
      </c>
      <c r="G759">
        <v>11271213</v>
      </c>
      <c r="H759">
        <v>10865949</v>
      </c>
      <c r="I759">
        <v>10980922</v>
      </c>
      <c r="K759">
        <f t="shared" si="102"/>
        <v>-9.0234642731001902E-4</v>
      </c>
      <c r="L759">
        <f t="shared" si="103"/>
        <v>-4.9013657420349244E-4</v>
      </c>
      <c r="M759">
        <f t="shared" si="104"/>
        <v>-8.9184919574136767E-4</v>
      </c>
      <c r="N759">
        <f t="shared" si="105"/>
        <v>-9.2526010682048021E-4</v>
      </c>
      <c r="O759">
        <f t="shared" si="106"/>
        <v>-9.2649219120999327E-4</v>
      </c>
      <c r="P759">
        <f t="shared" si="107"/>
        <v>-9.2521918999266539E-4</v>
      </c>
      <c r="Q759">
        <f t="shared" si="108"/>
        <v>-8.857457007818148E-4</v>
      </c>
      <c r="R759">
        <f t="shared" si="109"/>
        <v>-1.4920893078511632E-3</v>
      </c>
      <c r="T759">
        <f t="shared" si="110"/>
        <v>121.12930157766276</v>
      </c>
      <c r="U759" s="35">
        <f>T759/MAX($T$17:T759)-1</f>
        <v>-2.8033922712700221E-3</v>
      </c>
    </row>
    <row r="760" spans="1:21">
      <c r="A760" s="1">
        <v>41639</v>
      </c>
      <c r="B760">
        <v>12826151</v>
      </c>
      <c r="C760">
        <v>13705833</v>
      </c>
      <c r="D760">
        <v>13044211</v>
      </c>
      <c r="E760">
        <v>12803277</v>
      </c>
      <c r="F760">
        <v>11230480</v>
      </c>
      <c r="G760">
        <v>11245982</v>
      </c>
      <c r="H760">
        <v>10839821</v>
      </c>
      <c r="I760">
        <v>10976308</v>
      </c>
      <c r="K760">
        <f t="shared" si="102"/>
        <v>-1.716271272820924E-3</v>
      </c>
      <c r="L760">
        <f t="shared" si="103"/>
        <v>-2.6674205329602074E-3</v>
      </c>
      <c r="M760">
        <f t="shared" si="104"/>
        <v>-1.641631574677449E-3</v>
      </c>
      <c r="N760">
        <f t="shared" si="105"/>
        <v>-2.5796970503625394E-3</v>
      </c>
      <c r="O760">
        <f t="shared" si="106"/>
        <v>-2.241706255455056E-3</v>
      </c>
      <c r="P760">
        <f t="shared" si="107"/>
        <v>-2.2385345747614194E-3</v>
      </c>
      <c r="Q760">
        <f t="shared" si="108"/>
        <v>-2.4045759831929914E-3</v>
      </c>
      <c r="R760">
        <f t="shared" si="109"/>
        <v>-4.2018329608384253E-4</v>
      </c>
      <c r="T760">
        <f t="shared" si="110"/>
        <v>120.88840536814594</v>
      </c>
      <c r="U760" s="35">
        <f>T760/MAX($T$17:T760)-1</f>
        <v>-4.7865695852320478E-3</v>
      </c>
    </row>
    <row r="761" spans="1:21">
      <c r="A761" s="1">
        <v>41640</v>
      </c>
      <c r="B761">
        <v>12824424</v>
      </c>
      <c r="C761">
        <v>13697612</v>
      </c>
      <c r="D761">
        <v>13029620</v>
      </c>
      <c r="E761">
        <v>12796505</v>
      </c>
      <c r="F761">
        <v>11224630</v>
      </c>
      <c r="G761">
        <v>11245020</v>
      </c>
      <c r="H761">
        <v>10838677</v>
      </c>
      <c r="I761">
        <v>10974276</v>
      </c>
      <c r="K761">
        <f t="shared" si="102"/>
        <v>-1.3464678530605845E-4</v>
      </c>
      <c r="L761">
        <f t="shared" si="103"/>
        <v>-5.9981761050198479E-4</v>
      </c>
      <c r="M761">
        <f t="shared" si="104"/>
        <v>-1.1185804952097422E-3</v>
      </c>
      <c r="N761">
        <f t="shared" si="105"/>
        <v>-5.2892708640139841E-4</v>
      </c>
      <c r="O761">
        <f t="shared" si="106"/>
        <v>-5.209038260163279E-4</v>
      </c>
      <c r="P761">
        <f t="shared" si="107"/>
        <v>-8.5541662791177586E-5</v>
      </c>
      <c r="Q761">
        <f t="shared" si="108"/>
        <v>-1.055367980707933E-4</v>
      </c>
      <c r="R761">
        <f t="shared" si="109"/>
        <v>-1.8512600047304595E-4</v>
      </c>
      <c r="T761">
        <f t="shared" si="110"/>
        <v>120.83885502011066</v>
      </c>
      <c r="U761" s="35">
        <f>T761/MAX($T$17:T761)-1</f>
        <v>-5.194492675095419E-3</v>
      </c>
    </row>
    <row r="762" spans="1:21">
      <c r="A762" s="1">
        <v>41641</v>
      </c>
      <c r="B762">
        <v>12879431</v>
      </c>
      <c r="C762">
        <v>13688074</v>
      </c>
      <c r="D762">
        <v>13022076</v>
      </c>
      <c r="E762">
        <v>12826545</v>
      </c>
      <c r="F762">
        <v>11247297</v>
      </c>
      <c r="G762">
        <v>11275472</v>
      </c>
      <c r="H762">
        <v>10855283</v>
      </c>
      <c r="I762">
        <v>10982776</v>
      </c>
      <c r="K762">
        <f t="shared" si="102"/>
        <v>4.289237473745322E-3</v>
      </c>
      <c r="L762">
        <f t="shared" si="103"/>
        <v>-6.9632575371536554E-4</v>
      </c>
      <c r="M762">
        <f t="shared" si="104"/>
        <v>-5.7898848930360014E-4</v>
      </c>
      <c r="N762">
        <f t="shared" si="105"/>
        <v>2.347515981902859E-3</v>
      </c>
      <c r="O762">
        <f t="shared" si="106"/>
        <v>2.0193984122416353E-3</v>
      </c>
      <c r="P762">
        <f t="shared" si="107"/>
        <v>2.7080432049031433E-3</v>
      </c>
      <c r="Q762">
        <f t="shared" si="108"/>
        <v>1.532105809592732E-3</v>
      </c>
      <c r="R762">
        <f t="shared" si="109"/>
        <v>7.7453856637110796E-4</v>
      </c>
      <c r="T762">
        <f t="shared" si="110"/>
        <v>121.02608765426494</v>
      </c>
      <c r="U762" s="35">
        <f>T762/MAX($T$17:T762)-1</f>
        <v>-3.6531005824889107E-3</v>
      </c>
    </row>
    <row r="763" spans="1:21">
      <c r="A763" s="1">
        <v>41642</v>
      </c>
      <c r="B763">
        <v>12891958</v>
      </c>
      <c r="C763">
        <v>13701212</v>
      </c>
      <c r="D763">
        <v>13034603</v>
      </c>
      <c r="E763">
        <v>12838766</v>
      </c>
      <c r="F763">
        <v>11257990</v>
      </c>
      <c r="G763">
        <v>11286753</v>
      </c>
      <c r="H763">
        <v>10866564</v>
      </c>
      <c r="I763">
        <v>10997277</v>
      </c>
      <c r="K763">
        <f t="shared" si="102"/>
        <v>9.7263613586662245E-4</v>
      </c>
      <c r="L763">
        <f t="shared" si="103"/>
        <v>9.5981363046404589E-4</v>
      </c>
      <c r="M763">
        <f t="shared" si="104"/>
        <v>9.6198179153605956E-4</v>
      </c>
      <c r="N763">
        <f t="shared" si="105"/>
        <v>9.5278970291690079E-4</v>
      </c>
      <c r="O763">
        <f t="shared" si="106"/>
        <v>9.5071731456908282E-4</v>
      </c>
      <c r="P763">
        <f t="shared" si="107"/>
        <v>1.0004902677245298E-3</v>
      </c>
      <c r="Q763">
        <f t="shared" si="108"/>
        <v>1.0392174943758548E-3</v>
      </c>
      <c r="R763">
        <f t="shared" si="109"/>
        <v>1.3203401398698134E-3</v>
      </c>
      <c r="T763">
        <f t="shared" si="110"/>
        <v>121.14950380257579</v>
      </c>
      <c r="U763" s="35">
        <f>T763/MAX($T$17:T763)-1</f>
        <v>-2.6370775159675341E-3</v>
      </c>
    </row>
    <row r="764" spans="1:21">
      <c r="A764" s="1">
        <v>41645</v>
      </c>
      <c r="B764">
        <v>12926018</v>
      </c>
      <c r="C764">
        <v>13736933</v>
      </c>
      <c r="D764">
        <v>13068663</v>
      </c>
      <c r="E764">
        <v>12871995</v>
      </c>
      <c r="F764">
        <v>11287066</v>
      </c>
      <c r="G764">
        <v>11293309</v>
      </c>
      <c r="H764">
        <v>10867238</v>
      </c>
      <c r="I764">
        <v>10918460</v>
      </c>
      <c r="K764">
        <f t="shared" si="102"/>
        <v>2.6419571022493482E-3</v>
      </c>
      <c r="L764">
        <f t="shared" si="103"/>
        <v>2.6071416163766514E-3</v>
      </c>
      <c r="M764">
        <f t="shared" si="104"/>
        <v>2.6130446780772143E-3</v>
      </c>
      <c r="N764">
        <f t="shared" si="105"/>
        <v>2.58817708804715E-3</v>
      </c>
      <c r="O764">
        <f t="shared" si="106"/>
        <v>2.5826990430797281E-3</v>
      </c>
      <c r="P764">
        <f t="shared" si="107"/>
        <v>5.8085793141748887E-4</v>
      </c>
      <c r="Q764">
        <f t="shared" si="108"/>
        <v>6.2025125881604026E-5</v>
      </c>
      <c r="R764">
        <f t="shared" si="109"/>
        <v>-7.166955965554056E-3</v>
      </c>
      <c r="T764">
        <f t="shared" si="110"/>
        <v>121.24807325923068</v>
      </c>
      <c r="U764" s="35">
        <f>T764/MAX($T$17:T764)-1</f>
        <v>-1.825604763118438E-3</v>
      </c>
    </row>
    <row r="765" spans="1:21">
      <c r="A765" s="1">
        <v>41646</v>
      </c>
      <c r="B765">
        <v>12955729</v>
      </c>
      <c r="C765">
        <v>13768094</v>
      </c>
      <c r="D765">
        <v>12958159</v>
      </c>
      <c r="E765">
        <v>12799358</v>
      </c>
      <c r="F765">
        <v>11212393</v>
      </c>
      <c r="G765">
        <v>11242359</v>
      </c>
      <c r="H765">
        <v>10772101</v>
      </c>
      <c r="I765">
        <v>10846680</v>
      </c>
      <c r="K765">
        <f t="shared" si="102"/>
        <v>2.2985423662569282E-3</v>
      </c>
      <c r="L765">
        <f t="shared" si="103"/>
        <v>2.268410277607158E-3</v>
      </c>
      <c r="M765">
        <f t="shared" si="104"/>
        <v>-8.4556469165973924E-3</v>
      </c>
      <c r="N765">
        <f t="shared" si="105"/>
        <v>-5.6430258091305641E-3</v>
      </c>
      <c r="O765">
        <f t="shared" si="106"/>
        <v>-6.6158025478011417E-3</v>
      </c>
      <c r="P765">
        <f t="shared" si="107"/>
        <v>-4.5115209368662423E-3</v>
      </c>
      <c r="Q765">
        <f t="shared" si="108"/>
        <v>-8.7544783688366934E-3</v>
      </c>
      <c r="R765">
        <f t="shared" si="109"/>
        <v>-6.5741872022244685E-3</v>
      </c>
      <c r="T765">
        <f t="shared" si="110"/>
        <v>120.70264320998734</v>
      </c>
      <c r="U765" s="35">
        <f>T765/MAX($T$17:T765)-1</f>
        <v>-6.3158559886655752E-3</v>
      </c>
    </row>
    <row r="766" spans="1:21">
      <c r="A766" s="1">
        <v>41647</v>
      </c>
      <c r="B766">
        <v>12958007</v>
      </c>
      <c r="C766">
        <v>13754037</v>
      </c>
      <c r="D766">
        <v>12961764</v>
      </c>
      <c r="E766">
        <v>12777976</v>
      </c>
      <c r="F766">
        <v>11206085</v>
      </c>
      <c r="G766">
        <v>11225929</v>
      </c>
      <c r="H766">
        <v>10739479</v>
      </c>
      <c r="I766">
        <v>10813086</v>
      </c>
      <c r="K766">
        <f t="shared" si="102"/>
        <v>1.7582955000072786E-4</v>
      </c>
      <c r="L766">
        <f t="shared" si="103"/>
        <v>-1.0209837323887916E-3</v>
      </c>
      <c r="M766">
        <f t="shared" si="104"/>
        <v>2.7820309968418222E-4</v>
      </c>
      <c r="N766">
        <f t="shared" si="105"/>
        <v>-1.6705525386507825E-3</v>
      </c>
      <c r="O766">
        <f t="shared" si="106"/>
        <v>-5.6259176787687437E-4</v>
      </c>
      <c r="P766">
        <f t="shared" si="107"/>
        <v>-1.4614370524904663E-3</v>
      </c>
      <c r="Q766">
        <f t="shared" si="108"/>
        <v>-3.0283785864986257E-3</v>
      </c>
      <c r="R766">
        <f t="shared" si="109"/>
        <v>-3.0971689032956995E-3</v>
      </c>
      <c r="T766">
        <f t="shared" si="110"/>
        <v>120.54592470961641</v>
      </c>
      <c r="U766" s="35">
        <f>T766/MAX($T$17:T766)-1</f>
        <v>-7.6060405674812648E-3</v>
      </c>
    </row>
    <row r="767" spans="1:21">
      <c r="A767" s="1">
        <v>41648</v>
      </c>
      <c r="B767">
        <v>12968463</v>
      </c>
      <c r="C767">
        <v>13728875</v>
      </c>
      <c r="D767">
        <v>12959095</v>
      </c>
      <c r="E767">
        <v>12768494</v>
      </c>
      <c r="F767">
        <v>11207716</v>
      </c>
      <c r="G767">
        <v>11236175</v>
      </c>
      <c r="H767">
        <v>10757206</v>
      </c>
      <c r="I767">
        <v>10830812</v>
      </c>
      <c r="K767">
        <f t="shared" si="102"/>
        <v>8.0691421142153885E-4</v>
      </c>
      <c r="L767">
        <f t="shared" si="103"/>
        <v>-1.8294265167383417E-3</v>
      </c>
      <c r="M767">
        <f t="shared" si="104"/>
        <v>-2.0591333093245012E-4</v>
      </c>
      <c r="N767">
        <f t="shared" si="105"/>
        <v>-7.4205805363858346E-4</v>
      </c>
      <c r="O767">
        <f t="shared" si="106"/>
        <v>1.4554592437954206E-4</v>
      </c>
      <c r="P767">
        <f t="shared" si="107"/>
        <v>9.127084270710295E-4</v>
      </c>
      <c r="Q767">
        <f t="shared" si="108"/>
        <v>1.6506387321024718E-3</v>
      </c>
      <c r="R767">
        <f t="shared" si="109"/>
        <v>1.6393099990141824E-3</v>
      </c>
      <c r="T767">
        <f t="shared" si="110"/>
        <v>120.58175275747773</v>
      </c>
      <c r="U767" s="35">
        <f>T767/MAX($T$17:T767)-1</f>
        <v>-7.3110862721662562E-3</v>
      </c>
    </row>
    <row r="768" spans="1:21">
      <c r="A768" s="1">
        <v>41649</v>
      </c>
      <c r="B768">
        <v>12961054</v>
      </c>
      <c r="C768">
        <v>13712686</v>
      </c>
      <c r="D768">
        <v>12883013</v>
      </c>
      <c r="E768">
        <v>12700080</v>
      </c>
      <c r="F768">
        <v>11165913</v>
      </c>
      <c r="G768">
        <v>11202379</v>
      </c>
      <c r="H768">
        <v>10728178</v>
      </c>
      <c r="I768">
        <v>10807030</v>
      </c>
      <c r="K768">
        <f t="shared" si="102"/>
        <v>-5.7130902867985611E-4</v>
      </c>
      <c r="L768">
        <f t="shared" si="103"/>
        <v>-1.1791934881772992E-3</v>
      </c>
      <c r="M768">
        <f t="shared" si="104"/>
        <v>-5.8709346601749646E-3</v>
      </c>
      <c r="N768">
        <f t="shared" si="105"/>
        <v>-5.3580320435596684E-3</v>
      </c>
      <c r="O768">
        <f t="shared" si="106"/>
        <v>-3.7298411201711623E-3</v>
      </c>
      <c r="P768">
        <f t="shared" si="107"/>
        <v>-3.0077851226062435E-3</v>
      </c>
      <c r="Q768">
        <f t="shared" si="108"/>
        <v>-2.6984702161508833E-3</v>
      </c>
      <c r="R768">
        <f t="shared" si="109"/>
        <v>-2.1957725791934557E-3</v>
      </c>
      <c r="T768">
        <f t="shared" si="110"/>
        <v>120.21079296935987</v>
      </c>
      <c r="U768" s="35">
        <f>T768/MAX($T$17:T768)-1</f>
        <v>-1.0365011602345042E-2</v>
      </c>
    </row>
    <row r="769" spans="1:21">
      <c r="A769" s="1">
        <v>41652</v>
      </c>
      <c r="B769">
        <v>13068695</v>
      </c>
      <c r="C769">
        <v>13690851</v>
      </c>
      <c r="D769">
        <v>12882166</v>
      </c>
      <c r="E769">
        <v>12699233</v>
      </c>
      <c r="F769">
        <v>11117165</v>
      </c>
      <c r="G769">
        <v>11153631</v>
      </c>
      <c r="H769">
        <v>10681246</v>
      </c>
      <c r="I769">
        <v>10760097</v>
      </c>
      <c r="K769">
        <f t="shared" si="102"/>
        <v>8.3049572974542851E-3</v>
      </c>
      <c r="L769">
        <f t="shared" si="103"/>
        <v>-1.5923211542946403E-3</v>
      </c>
      <c r="M769">
        <f t="shared" si="104"/>
        <v>-6.5745489816748659E-5</v>
      </c>
      <c r="N769">
        <f t="shared" si="105"/>
        <v>-6.6692493275621878E-5</v>
      </c>
      <c r="O769">
        <f t="shared" si="106"/>
        <v>-4.36578719536862E-3</v>
      </c>
      <c r="P769">
        <f t="shared" si="107"/>
        <v>-4.3515756787018134E-3</v>
      </c>
      <c r="Q769">
        <f t="shared" si="108"/>
        <v>-4.3746477733683786E-3</v>
      </c>
      <c r="R769">
        <f t="shared" si="109"/>
        <v>-4.3428212931767574E-3</v>
      </c>
      <c r="T769">
        <f t="shared" si="110"/>
        <v>120.04768745259091</v>
      </c>
      <c r="U769" s="35">
        <f>T769/MAX($T$17:T769)-1</f>
        <v>-1.1707777274279296E-2</v>
      </c>
    </row>
    <row r="770" spans="1:21">
      <c r="A770" s="1">
        <v>41653</v>
      </c>
      <c r="B770">
        <v>13050772</v>
      </c>
      <c r="C770">
        <v>13680987</v>
      </c>
      <c r="D770">
        <v>12863353</v>
      </c>
      <c r="E770">
        <v>12673845</v>
      </c>
      <c r="F770">
        <v>11092902</v>
      </c>
      <c r="G770">
        <v>11141023</v>
      </c>
      <c r="H770">
        <v>10664878</v>
      </c>
      <c r="I770">
        <v>10743730</v>
      </c>
      <c r="K770">
        <f t="shared" si="102"/>
        <v>-1.3714452743751604E-3</v>
      </c>
      <c r="L770">
        <f t="shared" si="103"/>
        <v>-7.2048114467093693E-4</v>
      </c>
      <c r="M770">
        <f t="shared" si="104"/>
        <v>-1.4603910553551147E-3</v>
      </c>
      <c r="N770">
        <f t="shared" si="105"/>
        <v>-1.9991758557387218E-3</v>
      </c>
      <c r="O770">
        <f t="shared" si="106"/>
        <v>-2.1824808752950453E-3</v>
      </c>
      <c r="P770">
        <f t="shared" si="107"/>
        <v>-1.1303942187077531E-3</v>
      </c>
      <c r="Q770">
        <f t="shared" si="108"/>
        <v>-1.5324054890225591E-3</v>
      </c>
      <c r="R770">
        <f t="shared" si="109"/>
        <v>-1.5210829419103344E-3</v>
      </c>
      <c r="T770">
        <f t="shared" si="110"/>
        <v>119.86884855823556</v>
      </c>
      <c r="U770" s="35">
        <f>T770/MAX($T$17:T770)-1</f>
        <v>-1.3180067929457917E-2</v>
      </c>
    </row>
    <row r="771" spans="1:21">
      <c r="A771" s="1">
        <v>41654</v>
      </c>
      <c r="B771">
        <v>13094147</v>
      </c>
      <c r="C771">
        <v>13701559</v>
      </c>
      <c r="D771">
        <v>12897180</v>
      </c>
      <c r="E771">
        <v>12682334</v>
      </c>
      <c r="F771">
        <v>11100242</v>
      </c>
      <c r="G771">
        <v>11169346</v>
      </c>
      <c r="H771">
        <v>10672688</v>
      </c>
      <c r="I771">
        <v>10751540</v>
      </c>
      <c r="K771">
        <f t="shared" si="102"/>
        <v>3.3235581772481648E-3</v>
      </c>
      <c r="L771">
        <f t="shared" si="103"/>
        <v>1.5036926794829153E-3</v>
      </c>
      <c r="M771">
        <f t="shared" si="104"/>
        <v>2.6297187055350779E-3</v>
      </c>
      <c r="N771">
        <f t="shared" si="105"/>
        <v>6.6980462519472539E-4</v>
      </c>
      <c r="O771">
        <f t="shared" si="106"/>
        <v>6.6168438159830423E-4</v>
      </c>
      <c r="P771">
        <f t="shared" si="107"/>
        <v>2.5422261492504816E-3</v>
      </c>
      <c r="Q771">
        <f t="shared" si="108"/>
        <v>7.3231029928333413E-4</v>
      </c>
      <c r="R771">
        <f t="shared" si="109"/>
        <v>7.2693561733205847E-4</v>
      </c>
      <c r="T771">
        <f t="shared" si="110"/>
        <v>120.06048784052908</v>
      </c>
      <c r="U771" s="35">
        <f>T771/MAX($T$17:T771)-1</f>
        <v>-1.1602398119414992E-2</v>
      </c>
    </row>
    <row r="772" spans="1:21">
      <c r="A772" s="1">
        <v>41655</v>
      </c>
      <c r="B772">
        <v>13103585</v>
      </c>
      <c r="C772">
        <v>13705627</v>
      </c>
      <c r="D772">
        <v>12908361</v>
      </c>
      <c r="E772">
        <v>12693242</v>
      </c>
      <c r="F772">
        <v>11061306</v>
      </c>
      <c r="G772">
        <v>11134500</v>
      </c>
      <c r="H772">
        <v>10647946</v>
      </c>
      <c r="I772">
        <v>10742566</v>
      </c>
      <c r="K772">
        <f t="shared" si="102"/>
        <v>7.2078005539411016E-4</v>
      </c>
      <c r="L772">
        <f t="shared" si="103"/>
        <v>2.9690052059039296E-4</v>
      </c>
      <c r="M772">
        <f t="shared" si="104"/>
        <v>8.6693370178592133E-4</v>
      </c>
      <c r="N772">
        <f t="shared" si="105"/>
        <v>8.6009404893450103E-4</v>
      </c>
      <c r="O772">
        <f t="shared" si="106"/>
        <v>-3.5076712741938243E-3</v>
      </c>
      <c r="P772">
        <f t="shared" si="107"/>
        <v>-3.1197887503887634E-3</v>
      </c>
      <c r="Q772">
        <f t="shared" si="108"/>
        <v>-2.3182538457040547E-3</v>
      </c>
      <c r="R772">
        <f t="shared" si="109"/>
        <v>-8.34671126182851E-4</v>
      </c>
      <c r="T772">
        <f t="shared" si="110"/>
        <v>119.95489949387155</v>
      </c>
      <c r="U772" s="35">
        <f>T772/MAX($T$17:T772)-1</f>
        <v>-1.2471653862915377E-2</v>
      </c>
    </row>
    <row r="773" spans="1:21">
      <c r="A773" s="1">
        <v>41656</v>
      </c>
      <c r="B773">
        <v>13115412</v>
      </c>
      <c r="C773">
        <v>13751207</v>
      </c>
      <c r="D773">
        <v>12962971</v>
      </c>
      <c r="E773">
        <v>12753086</v>
      </c>
      <c r="F773">
        <v>11107403</v>
      </c>
      <c r="G773">
        <v>11180063</v>
      </c>
      <c r="H773">
        <v>10694295</v>
      </c>
      <c r="I773">
        <v>10785971</v>
      </c>
      <c r="K773">
        <f t="shared" si="102"/>
        <v>9.0257742442245714E-4</v>
      </c>
      <c r="L773">
        <f t="shared" si="103"/>
        <v>3.3256413588373945E-3</v>
      </c>
      <c r="M773">
        <f t="shared" si="104"/>
        <v>4.2305913198430467E-3</v>
      </c>
      <c r="N773">
        <f t="shared" si="105"/>
        <v>4.7146347639162034E-3</v>
      </c>
      <c r="O773">
        <f t="shared" si="106"/>
        <v>4.1674102497479826E-3</v>
      </c>
      <c r="P773">
        <f t="shared" si="107"/>
        <v>4.0920562216533174E-3</v>
      </c>
      <c r="Q773">
        <f t="shared" si="108"/>
        <v>4.352858288349637E-3</v>
      </c>
      <c r="R773">
        <f t="shared" si="109"/>
        <v>4.0404685435491139E-3</v>
      </c>
      <c r="T773">
        <f t="shared" si="110"/>
        <v>120.40212491912166</v>
      </c>
      <c r="U773" s="35">
        <f>T773/MAX($T$17:T773)-1</f>
        <v>-8.7898719064370967E-3</v>
      </c>
    </row>
    <row r="774" spans="1:21">
      <c r="A774" s="1">
        <v>41659</v>
      </c>
      <c r="B774">
        <v>13061049</v>
      </c>
      <c r="C774">
        <v>13695376</v>
      </c>
      <c r="D774">
        <v>12937322</v>
      </c>
      <c r="E774">
        <v>12740543</v>
      </c>
      <c r="F774">
        <v>11096047</v>
      </c>
      <c r="G774">
        <v>11169143</v>
      </c>
      <c r="H774">
        <v>10683264</v>
      </c>
      <c r="I774">
        <v>10720321</v>
      </c>
      <c r="K774">
        <f t="shared" si="102"/>
        <v>-4.144970817538951E-3</v>
      </c>
      <c r="L774">
        <f t="shared" si="103"/>
        <v>-4.0600799624352923E-3</v>
      </c>
      <c r="M774">
        <f t="shared" si="104"/>
        <v>-1.9786359161029221E-3</v>
      </c>
      <c r="N774">
        <f t="shared" si="105"/>
        <v>-9.8352665386247651E-4</v>
      </c>
      <c r="O774">
        <f t="shared" si="106"/>
        <v>-1.0223811992776666E-3</v>
      </c>
      <c r="P774">
        <f t="shared" si="107"/>
        <v>-9.7673868206282766E-4</v>
      </c>
      <c r="Q774">
        <f t="shared" si="108"/>
        <v>-1.0314845438619269E-3</v>
      </c>
      <c r="R774">
        <f t="shared" si="109"/>
        <v>-6.0866100975053294E-3</v>
      </c>
      <c r="T774">
        <f t="shared" si="110"/>
        <v>120.09683889179223</v>
      </c>
      <c r="U774" s="35">
        <f>T774/MAX($T$17:T774)-1</f>
        <v>-1.130313820018114E-2</v>
      </c>
    </row>
    <row r="775" spans="1:21">
      <c r="A775" s="1">
        <v>41660</v>
      </c>
      <c r="B775">
        <v>13074093</v>
      </c>
      <c r="C775">
        <v>13709041</v>
      </c>
      <c r="D775">
        <v>12950056</v>
      </c>
      <c r="E775">
        <v>12753277</v>
      </c>
      <c r="F775">
        <v>11093719</v>
      </c>
      <c r="G775">
        <v>11145150</v>
      </c>
      <c r="H775">
        <v>10667656</v>
      </c>
      <c r="I775">
        <v>10704712</v>
      </c>
      <c r="K775">
        <f t="shared" si="102"/>
        <v>9.986946683990805E-4</v>
      </c>
      <c r="L775">
        <f t="shared" si="103"/>
        <v>9.9778202511568992E-4</v>
      </c>
      <c r="M775">
        <f t="shared" si="104"/>
        <v>9.8428407362827208E-4</v>
      </c>
      <c r="N775">
        <f t="shared" si="105"/>
        <v>9.9948644261083075E-4</v>
      </c>
      <c r="O775">
        <f t="shared" si="106"/>
        <v>-2.0980444657447972E-4</v>
      </c>
      <c r="P775">
        <f t="shared" si="107"/>
        <v>-2.148150489254208E-3</v>
      </c>
      <c r="Q775">
        <f t="shared" si="108"/>
        <v>-1.4609767202233837E-3</v>
      </c>
      <c r="R775">
        <f t="shared" si="109"/>
        <v>-1.4560198337344454E-3</v>
      </c>
      <c r="T775">
        <f t="shared" si="110"/>
        <v>120.07740265537578</v>
      </c>
      <c r="U775" s="35">
        <f>T775/MAX($T$17:T775)-1</f>
        <v>-1.1463146957509496E-2</v>
      </c>
    </row>
    <row r="776" spans="1:21">
      <c r="A776" s="1">
        <v>41661</v>
      </c>
      <c r="B776">
        <v>13089152</v>
      </c>
      <c r="C776">
        <v>13724817</v>
      </c>
      <c r="D776">
        <v>12964756</v>
      </c>
      <c r="E776">
        <v>12732243</v>
      </c>
      <c r="F776">
        <v>11104126</v>
      </c>
      <c r="G776">
        <v>11143741</v>
      </c>
      <c r="H776">
        <v>10642377</v>
      </c>
      <c r="I776">
        <v>10671285</v>
      </c>
      <c r="K776">
        <f t="shared" si="102"/>
        <v>1.151819862379666E-3</v>
      </c>
      <c r="L776">
        <f t="shared" si="103"/>
        <v>1.150773420256046E-3</v>
      </c>
      <c r="M776">
        <f t="shared" si="104"/>
        <v>1.1351302264639429E-3</v>
      </c>
      <c r="N776">
        <f t="shared" si="105"/>
        <v>-1.6493015873488837E-3</v>
      </c>
      <c r="O776">
        <f t="shared" si="106"/>
        <v>9.3809839603831158E-4</v>
      </c>
      <c r="P776">
        <f t="shared" si="107"/>
        <v>-1.2642270404616962E-4</v>
      </c>
      <c r="Q776">
        <f t="shared" si="108"/>
        <v>-2.3696864615806446E-3</v>
      </c>
      <c r="R776">
        <f t="shared" si="109"/>
        <v>-3.1226435610784975E-3</v>
      </c>
      <c r="T776">
        <f t="shared" si="110"/>
        <v>120.03399118593349</v>
      </c>
      <c r="U776" s="35">
        <f>T776/MAX($T$17:T776)-1</f>
        <v>-1.18205317479817E-2</v>
      </c>
    </row>
    <row r="777" spans="1:21">
      <c r="A777" s="1">
        <v>41662</v>
      </c>
      <c r="B777">
        <v>13107074</v>
      </c>
      <c r="C777">
        <v>13743593</v>
      </c>
      <c r="D777">
        <v>12982252</v>
      </c>
      <c r="E777">
        <v>12729125</v>
      </c>
      <c r="F777">
        <v>11101313</v>
      </c>
      <c r="G777">
        <v>11140928</v>
      </c>
      <c r="H777">
        <v>10640527</v>
      </c>
      <c r="I777">
        <v>10669095</v>
      </c>
      <c r="K777">
        <f t="shared" si="102"/>
        <v>1.3692254471489029E-3</v>
      </c>
      <c r="L777">
        <f t="shared" si="103"/>
        <v>1.3680328123863994E-3</v>
      </c>
      <c r="M777">
        <f t="shared" si="104"/>
        <v>1.3495047650722292E-3</v>
      </c>
      <c r="N777">
        <f t="shared" si="105"/>
        <v>-2.4489007946204566E-4</v>
      </c>
      <c r="O777">
        <f t="shared" si="106"/>
        <v>-2.5332925797127981E-4</v>
      </c>
      <c r="P777">
        <f t="shared" si="107"/>
        <v>-2.5242869517516642E-4</v>
      </c>
      <c r="Q777">
        <f t="shared" si="108"/>
        <v>-1.7383334568954467E-4</v>
      </c>
      <c r="R777">
        <f t="shared" si="109"/>
        <v>-2.0522364457509212E-4</v>
      </c>
      <c r="T777">
        <f t="shared" si="110"/>
        <v>120.07835962019803</v>
      </c>
      <c r="U777" s="35">
        <f>T777/MAX($T$17:T777)-1</f>
        <v>-1.1455268747513792E-2</v>
      </c>
    </row>
    <row r="778" spans="1:21">
      <c r="A778" s="1">
        <v>41663</v>
      </c>
      <c r="B778">
        <v>13133040</v>
      </c>
      <c r="C778">
        <v>13791333</v>
      </c>
      <c r="D778">
        <v>13016618</v>
      </c>
      <c r="E778">
        <v>12755381</v>
      </c>
      <c r="F778">
        <v>11124287</v>
      </c>
      <c r="G778">
        <v>11163902</v>
      </c>
      <c r="H778">
        <v>10662845</v>
      </c>
      <c r="I778">
        <v>10691413</v>
      </c>
      <c r="K778">
        <f t="shared" si="102"/>
        <v>1.9810676280609396E-3</v>
      </c>
      <c r="L778">
        <f t="shared" si="103"/>
        <v>3.4736185799448815E-3</v>
      </c>
      <c r="M778">
        <f t="shared" si="104"/>
        <v>2.6471524354942932E-3</v>
      </c>
      <c r="N778">
        <f t="shared" si="105"/>
        <v>2.0626712362397104E-3</v>
      </c>
      <c r="O778">
        <f t="shared" si="106"/>
        <v>2.0694849338993571E-3</v>
      </c>
      <c r="P778">
        <f t="shared" si="107"/>
        <v>2.0621262429845189E-3</v>
      </c>
      <c r="Q778">
        <f t="shared" si="108"/>
        <v>2.097452503997177E-3</v>
      </c>
      <c r="R778">
        <f t="shared" si="109"/>
        <v>2.0918362803967749E-3</v>
      </c>
      <c r="T778">
        <f t="shared" si="110"/>
        <v>120.35582183152509</v>
      </c>
      <c r="U778" s="35">
        <f>T778/MAX($T$17:T778)-1</f>
        <v>-9.1710619345911626E-3</v>
      </c>
    </row>
    <row r="779" spans="1:21">
      <c r="A779" s="1">
        <v>41666</v>
      </c>
      <c r="B779">
        <v>13187908</v>
      </c>
      <c r="C779">
        <v>13848878</v>
      </c>
      <c r="D779">
        <v>13043017</v>
      </c>
      <c r="E779">
        <v>12781136</v>
      </c>
      <c r="F779">
        <v>11146823</v>
      </c>
      <c r="G779">
        <v>11186438</v>
      </c>
      <c r="H779">
        <v>10684737</v>
      </c>
      <c r="I779">
        <v>10713304</v>
      </c>
      <c r="K779">
        <f t="shared" si="102"/>
        <v>4.1778598100667974E-3</v>
      </c>
      <c r="L779">
        <f t="shared" si="103"/>
        <v>4.1725480778398438E-3</v>
      </c>
      <c r="M779">
        <f t="shared" si="104"/>
        <v>2.0280997721529026E-3</v>
      </c>
      <c r="N779">
        <f t="shared" si="105"/>
        <v>2.0191478404290031E-3</v>
      </c>
      <c r="O779">
        <f t="shared" si="106"/>
        <v>2.0258377008792738E-3</v>
      </c>
      <c r="P779">
        <f t="shared" si="107"/>
        <v>2.0186490350775355E-3</v>
      </c>
      <c r="Q779">
        <f t="shared" si="108"/>
        <v>2.0531105910288616E-3</v>
      </c>
      <c r="R779">
        <f t="shared" si="109"/>
        <v>2.047531041968087E-3</v>
      </c>
      <c r="T779">
        <f t="shared" si="110"/>
        <v>120.66487728593937</v>
      </c>
      <c r="U779" s="35">
        <f>T779/MAX($T$17:T779)-1</f>
        <v>-6.6267638438076704E-3</v>
      </c>
    </row>
    <row r="780" spans="1:21">
      <c r="A780" s="1">
        <v>41667</v>
      </c>
      <c r="B780">
        <v>13197329</v>
      </c>
      <c r="C780">
        <v>13858758</v>
      </c>
      <c r="D780">
        <v>13046330</v>
      </c>
      <c r="E780">
        <v>12784368</v>
      </c>
      <c r="F780">
        <v>11149651</v>
      </c>
      <c r="G780">
        <v>11195221</v>
      </c>
      <c r="H780">
        <v>10699164</v>
      </c>
      <c r="I780">
        <v>10725133</v>
      </c>
      <c r="K780">
        <f t="shared" si="102"/>
        <v>7.1436652424328173E-4</v>
      </c>
      <c r="L780">
        <f t="shared" si="103"/>
        <v>7.1341519507939211E-4</v>
      </c>
      <c r="M780">
        <f t="shared" si="104"/>
        <v>2.5400564915312174E-4</v>
      </c>
      <c r="N780">
        <f t="shared" si="105"/>
        <v>2.5287267109908029E-4</v>
      </c>
      <c r="O780">
        <f t="shared" si="106"/>
        <v>2.5370457573425931E-4</v>
      </c>
      <c r="P780">
        <f t="shared" si="107"/>
        <v>7.8514715765654053E-4</v>
      </c>
      <c r="Q780">
        <f t="shared" si="108"/>
        <v>1.3502438103998315E-3</v>
      </c>
      <c r="R780">
        <f t="shared" si="109"/>
        <v>1.1041411687748859E-3</v>
      </c>
      <c r="T780">
        <f t="shared" si="110"/>
        <v>120.74674684787908</v>
      </c>
      <c r="U780" s="35">
        <f>T780/MAX($T$17:T780)-1</f>
        <v>-5.952772923533356E-3</v>
      </c>
    </row>
    <row r="781" spans="1:21">
      <c r="A781" s="1">
        <v>41668</v>
      </c>
      <c r="B781">
        <v>13199813</v>
      </c>
      <c r="C781">
        <v>13861364</v>
      </c>
      <c r="D781">
        <v>12968411</v>
      </c>
      <c r="E781">
        <v>12735903</v>
      </c>
      <c r="F781">
        <v>11108120</v>
      </c>
      <c r="G781">
        <v>11186408</v>
      </c>
      <c r="H781">
        <v>10690643</v>
      </c>
      <c r="I781">
        <v>10735518</v>
      </c>
      <c r="K781">
        <f t="shared" si="102"/>
        <v>1.8821990419426449E-4</v>
      </c>
      <c r="L781">
        <f t="shared" si="103"/>
        <v>1.8803993835514454E-4</v>
      </c>
      <c r="M781">
        <f t="shared" si="104"/>
        <v>-5.9724842158676017E-3</v>
      </c>
      <c r="N781">
        <f t="shared" si="105"/>
        <v>-3.7909578322525839E-3</v>
      </c>
      <c r="O781">
        <f t="shared" si="106"/>
        <v>-3.7248699533285468E-3</v>
      </c>
      <c r="P781">
        <f t="shared" si="107"/>
        <v>-7.8721090007960459E-4</v>
      </c>
      <c r="Q781">
        <f t="shared" si="108"/>
        <v>-7.9641736494551196E-4</v>
      </c>
      <c r="R781">
        <f t="shared" si="109"/>
        <v>9.6828636064461016E-4</v>
      </c>
      <c r="T781">
        <f t="shared" si="110"/>
        <v>120.53955457589909</v>
      </c>
      <c r="U781" s="35">
        <f>T781/MAX($T$17:T781)-1</f>
        <v>-7.6584826739820588E-3</v>
      </c>
    </row>
    <row r="782" spans="1:21">
      <c r="A782" s="1">
        <v>41669</v>
      </c>
      <c r="B782">
        <v>13200849</v>
      </c>
      <c r="C782">
        <v>13862450</v>
      </c>
      <c r="D782">
        <v>13070325</v>
      </c>
      <c r="E782">
        <v>12782035</v>
      </c>
      <c r="F782">
        <v>11147662</v>
      </c>
      <c r="G782">
        <v>11227048</v>
      </c>
      <c r="H782">
        <v>10722529</v>
      </c>
      <c r="I782">
        <v>10772081</v>
      </c>
      <c r="K782">
        <f t="shared" si="102"/>
        <v>7.8485960369301111E-5</v>
      </c>
      <c r="L782">
        <f t="shared" si="103"/>
        <v>7.8347267988831959E-5</v>
      </c>
      <c r="M782">
        <f t="shared" si="104"/>
        <v>7.8586343384705604E-3</v>
      </c>
      <c r="N782">
        <f t="shared" si="105"/>
        <v>3.6222009542630218E-3</v>
      </c>
      <c r="O782">
        <f t="shared" si="106"/>
        <v>3.5597382815453216E-3</v>
      </c>
      <c r="P782">
        <f t="shared" si="107"/>
        <v>3.6329803096757374E-3</v>
      </c>
      <c r="Q782">
        <f t="shared" si="108"/>
        <v>2.9826082491015704E-3</v>
      </c>
      <c r="R782">
        <f t="shared" si="109"/>
        <v>3.4057974659442714E-3</v>
      </c>
      <c r="T782">
        <f t="shared" si="110"/>
        <v>120.91953733269304</v>
      </c>
      <c r="U782" s="35">
        <f>T782/MAX($T$17:T782)-1</f>
        <v>-4.5302757815531836E-3</v>
      </c>
    </row>
    <row r="783" spans="1:21">
      <c r="A783" s="1">
        <v>41670</v>
      </c>
      <c r="B783">
        <v>13212575</v>
      </c>
      <c r="C783">
        <v>13852288</v>
      </c>
      <c r="D783">
        <v>13059554</v>
      </c>
      <c r="E783">
        <v>12754056</v>
      </c>
      <c r="F783">
        <v>11135608</v>
      </c>
      <c r="G783">
        <v>11191615</v>
      </c>
      <c r="H783">
        <v>10702273</v>
      </c>
      <c r="I783">
        <v>10751826</v>
      </c>
      <c r="K783">
        <f t="shared" si="102"/>
        <v>8.8827620102316374E-4</v>
      </c>
      <c r="L783">
        <f t="shared" si="103"/>
        <v>-7.3305945197277289E-4</v>
      </c>
      <c r="M783">
        <f t="shared" si="104"/>
        <v>-8.2408050297144708E-4</v>
      </c>
      <c r="N783">
        <f t="shared" si="105"/>
        <v>-2.1889315746671523E-3</v>
      </c>
      <c r="O783">
        <f t="shared" si="106"/>
        <v>-1.081302967384512E-3</v>
      </c>
      <c r="P783">
        <f t="shared" si="107"/>
        <v>-3.1560388803896222E-3</v>
      </c>
      <c r="Q783">
        <f t="shared" si="108"/>
        <v>-1.889106571779875E-3</v>
      </c>
      <c r="R783">
        <f t="shared" si="109"/>
        <v>-1.8803237740229184E-3</v>
      </c>
      <c r="T783">
        <f t="shared" si="110"/>
        <v>120.75532002293053</v>
      </c>
      <c r="U783" s="35">
        <f>T783/MAX($T$17:T783)-1</f>
        <v>-5.8821942859335064E-3</v>
      </c>
    </row>
    <row r="784" spans="1:21">
      <c r="A784" s="1">
        <v>41673</v>
      </c>
      <c r="B784">
        <v>13279348</v>
      </c>
      <c r="C784">
        <v>13819178</v>
      </c>
      <c r="D784">
        <v>13045148</v>
      </c>
      <c r="E784">
        <v>12745066</v>
      </c>
      <c r="F784">
        <v>11128298</v>
      </c>
      <c r="G784">
        <v>11184304</v>
      </c>
      <c r="H784">
        <v>10695634</v>
      </c>
      <c r="I784">
        <v>10745187</v>
      </c>
      <c r="K784">
        <f t="shared" si="102"/>
        <v>5.0537461471362732E-3</v>
      </c>
      <c r="L784">
        <f t="shared" si="103"/>
        <v>-2.3902188577078487E-3</v>
      </c>
      <c r="M784">
        <f t="shared" si="104"/>
        <v>-1.1031004581013582E-3</v>
      </c>
      <c r="N784">
        <f t="shared" si="105"/>
        <v>-7.0487380641892639E-4</v>
      </c>
      <c r="O784">
        <f t="shared" si="106"/>
        <v>-6.5645270559089308E-4</v>
      </c>
      <c r="P784">
        <f t="shared" si="107"/>
        <v>-6.532569249388942E-4</v>
      </c>
      <c r="Q784">
        <f t="shared" si="108"/>
        <v>-6.2033551190476821E-4</v>
      </c>
      <c r="R784">
        <f t="shared" si="109"/>
        <v>-6.1747651050159114E-4</v>
      </c>
      <c r="T784">
        <f t="shared" si="110"/>
        <v>120.72978074628725</v>
      </c>
      <c r="U784" s="35">
        <f>T784/MAX($T$17:T784)-1</f>
        <v>-6.0924463034125464E-3</v>
      </c>
    </row>
    <row r="785" spans="1:21">
      <c r="A785" s="1">
        <v>41674</v>
      </c>
      <c r="B785">
        <v>13266428</v>
      </c>
      <c r="C785">
        <v>13817498</v>
      </c>
      <c r="D785">
        <v>13037033</v>
      </c>
      <c r="E785">
        <v>12757252</v>
      </c>
      <c r="F785">
        <v>11145668</v>
      </c>
      <c r="G785">
        <v>11204593</v>
      </c>
      <c r="H785">
        <v>10715391</v>
      </c>
      <c r="I785">
        <v>10779513</v>
      </c>
      <c r="K785">
        <f t="shared" si="102"/>
        <v>-9.7293933406972233E-4</v>
      </c>
      <c r="L785">
        <f t="shared" si="103"/>
        <v>-1.2157018311798051E-4</v>
      </c>
      <c r="M785">
        <f t="shared" si="104"/>
        <v>-6.2207036669881255E-4</v>
      </c>
      <c r="N785">
        <f t="shared" si="105"/>
        <v>9.561347112678753E-4</v>
      </c>
      <c r="O785">
        <f t="shared" si="106"/>
        <v>1.560885590950134E-3</v>
      </c>
      <c r="P785">
        <f t="shared" si="107"/>
        <v>1.8140601328433537E-3</v>
      </c>
      <c r="Q785">
        <f t="shared" si="108"/>
        <v>1.8472023257340986E-3</v>
      </c>
      <c r="R785">
        <f t="shared" si="109"/>
        <v>3.1945465444203069E-3</v>
      </c>
      <c r="T785">
        <f t="shared" si="110"/>
        <v>120.84532291053424</v>
      </c>
      <c r="U785" s="35">
        <f>T785/MAX($T$17:T785)-1</f>
        <v>-5.1412457868070804E-3</v>
      </c>
    </row>
    <row r="786" spans="1:21">
      <c r="A786" s="1">
        <v>41675</v>
      </c>
      <c r="B786">
        <v>13297874</v>
      </c>
      <c r="C786">
        <v>13839452</v>
      </c>
      <c r="D786">
        <v>13038227</v>
      </c>
      <c r="E786">
        <v>12758418</v>
      </c>
      <c r="F786">
        <v>11050963</v>
      </c>
      <c r="G786">
        <v>11145371</v>
      </c>
      <c r="H786">
        <v>10666571</v>
      </c>
      <c r="I786">
        <v>10730337</v>
      </c>
      <c r="K786">
        <f t="shared" ref="K786:K849" si="111">B786/B785-1</f>
        <v>2.3703441499098865E-3</v>
      </c>
      <c r="L786">
        <f t="shared" ref="L786:L849" si="112">C786/C785-1</f>
        <v>1.5888549432032661E-3</v>
      </c>
      <c r="M786">
        <f t="shared" ref="M786:M849" si="113">D786/D785-1</f>
        <v>9.1585255632908869E-5</v>
      </c>
      <c r="N786">
        <f t="shared" ref="N786:N849" si="114">E786/E785-1</f>
        <v>9.1398994078062401E-5</v>
      </c>
      <c r="O786">
        <f t="shared" ref="O786:O849" si="115">F786/F785-1</f>
        <v>-8.497023238086765E-3</v>
      </c>
      <c r="P786">
        <f t="shared" ref="P786:P849" si="116">G786/G785-1</f>
        <v>-5.2855110399815386E-3</v>
      </c>
      <c r="Q786">
        <f t="shared" ref="Q786:Q849" si="117">H786/H785-1</f>
        <v>-4.5560633298402653E-3</v>
      </c>
      <c r="R786">
        <f t="shared" ref="R786:R849" si="118">I786/I785-1</f>
        <v>-4.5619871695502523E-3</v>
      </c>
      <c r="T786">
        <f t="shared" si="110"/>
        <v>120.56196477570251</v>
      </c>
      <c r="U786" s="35">
        <f>T786/MAX($T$17:T786)-1</f>
        <v>-7.4739907720935417E-3</v>
      </c>
    </row>
    <row r="787" spans="1:21">
      <c r="A787" s="1">
        <v>41676</v>
      </c>
      <c r="B787">
        <v>13306206</v>
      </c>
      <c r="C787">
        <v>13848163</v>
      </c>
      <c r="D787">
        <v>12972236</v>
      </c>
      <c r="E787">
        <v>12675775</v>
      </c>
      <c r="F787">
        <v>10978823</v>
      </c>
      <c r="G787">
        <v>11101795</v>
      </c>
      <c r="H787">
        <v>10623906</v>
      </c>
      <c r="I787">
        <v>10688446</v>
      </c>
      <c r="K787">
        <f t="shared" si="111"/>
        <v>6.2656632180457805E-4</v>
      </c>
      <c r="L787">
        <f t="shared" si="112"/>
        <v>6.2943243706481411E-4</v>
      </c>
      <c r="M787">
        <f t="shared" si="113"/>
        <v>-5.0613476817055192E-3</v>
      </c>
      <c r="N787">
        <f t="shared" si="114"/>
        <v>-6.4775272294731456E-3</v>
      </c>
      <c r="O787">
        <f t="shared" si="115"/>
        <v>-6.5279378819745881E-3</v>
      </c>
      <c r="P787">
        <f t="shared" si="116"/>
        <v>-3.9097846092337463E-3</v>
      </c>
      <c r="Q787">
        <f t="shared" si="117"/>
        <v>-3.9998796239203438E-3</v>
      </c>
      <c r="R787">
        <f t="shared" si="118"/>
        <v>-3.9039780390867085E-3</v>
      </c>
      <c r="T787">
        <f t="shared" ref="T787:T850" si="119">T786*(1+(AVERAGE(K787:R787)))</f>
        <v>120.13058718908364</v>
      </c>
      <c r="U787" s="35">
        <f>T787/MAX($T$17:T787)-1</f>
        <v>-1.1025305445122813E-2</v>
      </c>
    </row>
    <row r="788" spans="1:21">
      <c r="A788" s="1">
        <v>41677</v>
      </c>
      <c r="B788">
        <v>13335426</v>
      </c>
      <c r="C788">
        <v>13878711</v>
      </c>
      <c r="D788">
        <v>13000791</v>
      </c>
      <c r="E788">
        <v>12703666</v>
      </c>
      <c r="F788">
        <v>10944345</v>
      </c>
      <c r="G788">
        <v>11067146</v>
      </c>
      <c r="H788">
        <v>10613858</v>
      </c>
      <c r="I788">
        <v>10682850</v>
      </c>
      <c r="K788">
        <f t="shared" si="111"/>
        <v>2.1959678063003807E-3</v>
      </c>
      <c r="L788">
        <f t="shared" si="112"/>
        <v>2.2059243525658356E-3</v>
      </c>
      <c r="M788">
        <f t="shared" si="113"/>
        <v>2.2012396320880701E-3</v>
      </c>
      <c r="N788">
        <f t="shared" si="114"/>
        <v>2.2003388352980213E-3</v>
      </c>
      <c r="O788">
        <f t="shared" si="115"/>
        <v>-3.1404094956262174E-3</v>
      </c>
      <c r="P788">
        <f t="shared" si="116"/>
        <v>-3.1210268249414197E-3</v>
      </c>
      <c r="Q788">
        <f t="shared" si="117"/>
        <v>-9.4579150079077134E-4</v>
      </c>
      <c r="R788">
        <f t="shared" si="118"/>
        <v>-5.2355599682119003E-4</v>
      </c>
      <c r="T788">
        <f t="shared" si="119"/>
        <v>120.1466950010991</v>
      </c>
      <c r="U788" s="35">
        <f>T788/MAX($T$17:T788)-1</f>
        <v>-1.0892697931576989E-2</v>
      </c>
    </row>
    <row r="789" spans="1:21">
      <c r="A789" s="1">
        <v>41680</v>
      </c>
      <c r="B789">
        <v>13332204</v>
      </c>
      <c r="C789">
        <v>13875342</v>
      </c>
      <c r="D789">
        <v>12993948</v>
      </c>
      <c r="E789">
        <v>12696982</v>
      </c>
      <c r="F789">
        <v>10924106</v>
      </c>
      <c r="G789">
        <v>11046828</v>
      </c>
      <c r="H789">
        <v>10604700</v>
      </c>
      <c r="I789">
        <v>10656041</v>
      </c>
      <c r="K789">
        <f t="shared" si="111"/>
        <v>-2.4161207898421022E-4</v>
      </c>
      <c r="L789">
        <f t="shared" si="112"/>
        <v>-2.4274588612727133E-4</v>
      </c>
      <c r="M789">
        <f t="shared" si="113"/>
        <v>-5.263525888540288E-4</v>
      </c>
      <c r="N789">
        <f t="shared" si="114"/>
        <v>-5.2614733416322945E-4</v>
      </c>
      <c r="O789">
        <f t="shared" si="115"/>
        <v>-1.8492655339356068E-3</v>
      </c>
      <c r="P789">
        <f t="shared" si="116"/>
        <v>-1.8358843372988654E-3</v>
      </c>
      <c r="Q789">
        <f t="shared" si="117"/>
        <v>-8.6283423049371422E-4</v>
      </c>
      <c r="R789">
        <f t="shared" si="118"/>
        <v>-2.5095363128753156E-3</v>
      </c>
      <c r="T789">
        <f t="shared" si="119"/>
        <v>120.0176217325163</v>
      </c>
      <c r="U789" s="35">
        <f>T789/MAX($T$17:T789)-1</f>
        <v>-1.1955293223573249E-2</v>
      </c>
    </row>
    <row r="790" spans="1:21">
      <c r="A790" s="1">
        <v>41681</v>
      </c>
      <c r="B790">
        <v>13357312</v>
      </c>
      <c r="C790">
        <v>13890245</v>
      </c>
      <c r="D790">
        <v>12957309</v>
      </c>
      <c r="E790">
        <v>12674594</v>
      </c>
      <c r="F790">
        <v>10906018</v>
      </c>
      <c r="G790">
        <v>11028397</v>
      </c>
      <c r="H790">
        <v>10596896</v>
      </c>
      <c r="I790">
        <v>10646105</v>
      </c>
      <c r="K790">
        <f t="shared" si="111"/>
        <v>1.8832595120805706E-3</v>
      </c>
      <c r="L790">
        <f t="shared" si="112"/>
        <v>1.0740636158734773E-3</v>
      </c>
      <c r="M790">
        <f t="shared" si="113"/>
        <v>-2.8196972929244168E-3</v>
      </c>
      <c r="N790">
        <f t="shared" si="114"/>
        <v>-1.7632536613818584E-3</v>
      </c>
      <c r="O790">
        <f t="shared" si="115"/>
        <v>-1.6557876681166928E-3</v>
      </c>
      <c r="P790">
        <f t="shared" si="116"/>
        <v>-1.6684427421156389E-3</v>
      </c>
      <c r="Q790">
        <f t="shared" si="117"/>
        <v>-7.359001197582149E-4</v>
      </c>
      <c r="R790">
        <f t="shared" si="118"/>
        <v>-9.324288448214757E-4</v>
      </c>
      <c r="T790">
        <f t="shared" si="119"/>
        <v>119.91833434650826</v>
      </c>
      <c r="U790" s="35">
        <f>T790/MAX($T$17:T790)-1</f>
        <v>-1.2772676327644117E-2</v>
      </c>
    </row>
    <row r="791" spans="1:21">
      <c r="A791" s="1">
        <v>41682</v>
      </c>
      <c r="B791">
        <v>13393975</v>
      </c>
      <c r="C791">
        <v>13892130</v>
      </c>
      <c r="D791">
        <v>12953584</v>
      </c>
      <c r="E791">
        <v>12675998</v>
      </c>
      <c r="F791">
        <v>10915018</v>
      </c>
      <c r="G791">
        <v>11040182</v>
      </c>
      <c r="H791">
        <v>10615773</v>
      </c>
      <c r="I791">
        <v>10664263</v>
      </c>
      <c r="K791">
        <f t="shared" si="111"/>
        <v>2.7447887718725639E-3</v>
      </c>
      <c r="L791">
        <f t="shared" si="112"/>
        <v>1.357067495930675E-4</v>
      </c>
      <c r="M791">
        <f t="shared" si="113"/>
        <v>-2.8748253205967966E-4</v>
      </c>
      <c r="N791">
        <f t="shared" si="114"/>
        <v>1.1077277899396165E-4</v>
      </c>
      <c r="O791">
        <f t="shared" si="115"/>
        <v>8.252324542283862E-4</v>
      </c>
      <c r="P791">
        <f t="shared" si="116"/>
        <v>1.0686049840245015E-3</v>
      </c>
      <c r="Q791">
        <f t="shared" si="117"/>
        <v>1.7813706957208186E-3</v>
      </c>
      <c r="R791">
        <f t="shared" si="118"/>
        <v>1.7056003110997864E-3</v>
      </c>
      <c r="T791">
        <f t="shared" si="119"/>
        <v>120.03952073050165</v>
      </c>
      <c r="U791" s="35">
        <f>T791/MAX($T$17:T791)-1</f>
        <v>-1.1775009789101065E-2</v>
      </c>
    </row>
    <row r="792" spans="1:21">
      <c r="A792" s="1">
        <v>41683</v>
      </c>
      <c r="B792">
        <v>13422384</v>
      </c>
      <c r="C792">
        <v>13960005</v>
      </c>
      <c r="D792">
        <v>13036101</v>
      </c>
      <c r="E792">
        <v>12756596</v>
      </c>
      <c r="F792">
        <v>10984102</v>
      </c>
      <c r="G792">
        <v>11109266</v>
      </c>
      <c r="H792">
        <v>10682938</v>
      </c>
      <c r="I792">
        <v>10731428</v>
      </c>
      <c r="K792">
        <f t="shared" si="111"/>
        <v>2.1210282981714013E-3</v>
      </c>
      <c r="L792">
        <f t="shared" si="112"/>
        <v>4.8858598357486294E-3</v>
      </c>
      <c r="M792">
        <f t="shared" si="113"/>
        <v>6.3702061143851019E-3</v>
      </c>
      <c r="N792">
        <f t="shared" si="114"/>
        <v>6.3583159290494518E-3</v>
      </c>
      <c r="O792">
        <f t="shared" si="115"/>
        <v>6.3292612068985843E-3</v>
      </c>
      <c r="P792">
        <f t="shared" si="116"/>
        <v>6.2575055374993749E-3</v>
      </c>
      <c r="Q792">
        <f t="shared" si="117"/>
        <v>6.3269061989172926E-3</v>
      </c>
      <c r="R792">
        <f t="shared" si="118"/>
        <v>6.29813799603407E-3</v>
      </c>
      <c r="T792">
        <f t="shared" si="119"/>
        <v>120.71395109062878</v>
      </c>
      <c r="U792" s="35">
        <f>T792/MAX($T$17:T792)-1</f>
        <v>-6.2227638955932862E-3</v>
      </c>
    </row>
    <row r="793" spans="1:21">
      <c r="A793" s="1">
        <v>41684</v>
      </c>
      <c r="B793">
        <v>13405590</v>
      </c>
      <c r="C793">
        <v>13930349</v>
      </c>
      <c r="D793">
        <v>13031137</v>
      </c>
      <c r="E793">
        <v>12747339</v>
      </c>
      <c r="F793">
        <v>10976168</v>
      </c>
      <c r="G793">
        <v>11101662</v>
      </c>
      <c r="H793">
        <v>10616500</v>
      </c>
      <c r="I793">
        <v>10681206</v>
      </c>
      <c r="K793">
        <f t="shared" si="111"/>
        <v>-1.2511935286607656E-3</v>
      </c>
      <c r="L793">
        <f t="shared" si="112"/>
        <v>-2.1243545399876052E-3</v>
      </c>
      <c r="M793">
        <f t="shared" si="113"/>
        <v>-3.8078870361624162E-4</v>
      </c>
      <c r="N793">
        <f t="shared" si="114"/>
        <v>-7.256638056107878E-4</v>
      </c>
      <c r="O793">
        <f t="shared" si="115"/>
        <v>-7.22316671859069E-4</v>
      </c>
      <c r="P793">
        <f t="shared" si="116"/>
        <v>-6.8447366369661644E-4</v>
      </c>
      <c r="Q793">
        <f t="shared" si="117"/>
        <v>-6.2190756887290366E-3</v>
      </c>
      <c r="R793">
        <f t="shared" si="118"/>
        <v>-4.6798990777369154E-3</v>
      </c>
      <c r="T793">
        <f t="shared" si="119"/>
        <v>120.46063639997828</v>
      </c>
      <c r="U793" s="35">
        <f>T793/MAX($T$17:T793)-1</f>
        <v>-8.3081763178103341E-3</v>
      </c>
    </row>
    <row r="794" spans="1:21">
      <c r="A794" s="1">
        <v>41687</v>
      </c>
      <c r="B794">
        <v>13458918</v>
      </c>
      <c r="C794">
        <v>13960528</v>
      </c>
      <c r="D794">
        <v>13083253</v>
      </c>
      <c r="E794">
        <v>12798243</v>
      </c>
      <c r="F794">
        <v>11019800</v>
      </c>
      <c r="G794">
        <v>11146506</v>
      </c>
      <c r="H794">
        <v>10658920</v>
      </c>
      <c r="I794">
        <v>10723626</v>
      </c>
      <c r="K794">
        <f t="shared" si="111"/>
        <v>3.9780419959136726E-3</v>
      </c>
      <c r="L794">
        <f t="shared" si="112"/>
        <v>2.1664209561440551E-3</v>
      </c>
      <c r="M794">
        <f t="shared" si="113"/>
        <v>3.9993440326810958E-3</v>
      </c>
      <c r="N794">
        <f t="shared" si="114"/>
        <v>3.9933040142730025E-3</v>
      </c>
      <c r="O794">
        <f t="shared" si="115"/>
        <v>3.9751578146398625E-3</v>
      </c>
      <c r="P794">
        <f t="shared" si="116"/>
        <v>4.039395182451111E-3</v>
      </c>
      <c r="Q794">
        <f t="shared" si="117"/>
        <v>3.9956671219327777E-3</v>
      </c>
      <c r="R794">
        <f t="shared" si="118"/>
        <v>3.9714616495551969E-3</v>
      </c>
      <c r="T794">
        <f t="shared" si="119"/>
        <v>120.91415251802616</v>
      </c>
      <c r="U794" s="35">
        <f>T794/MAX($T$17:T794)-1</f>
        <v>-4.5746062519606001E-3</v>
      </c>
    </row>
    <row r="795" spans="1:21">
      <c r="A795" s="1">
        <v>41688</v>
      </c>
      <c r="B795">
        <v>13494470</v>
      </c>
      <c r="C795">
        <v>13980647</v>
      </c>
      <c r="D795">
        <v>13117997</v>
      </c>
      <c r="E795">
        <v>12832179</v>
      </c>
      <c r="F795">
        <v>11048888</v>
      </c>
      <c r="G795">
        <v>11176402</v>
      </c>
      <c r="H795">
        <v>10687200</v>
      </c>
      <c r="I795">
        <v>10751906</v>
      </c>
      <c r="K795">
        <f t="shared" si="111"/>
        <v>2.6415199201006434E-3</v>
      </c>
      <c r="L795">
        <f t="shared" si="112"/>
        <v>1.4411346046510065E-3</v>
      </c>
      <c r="M795">
        <f t="shared" si="113"/>
        <v>2.6556086624633934E-3</v>
      </c>
      <c r="N795">
        <f t="shared" si="114"/>
        <v>2.6516139754495516E-3</v>
      </c>
      <c r="O795">
        <f t="shared" si="115"/>
        <v>2.6396123341621003E-3</v>
      </c>
      <c r="P795">
        <f t="shared" si="116"/>
        <v>2.6820960756670509E-3</v>
      </c>
      <c r="Q795">
        <f t="shared" si="117"/>
        <v>2.6531768697015679E-3</v>
      </c>
      <c r="R795">
        <f t="shared" si="118"/>
        <v>2.6371676893617302E-3</v>
      </c>
      <c r="T795">
        <f t="shared" si="119"/>
        <v>121.2164670718489</v>
      </c>
      <c r="U795" s="35">
        <f>T795/MAX($T$17:T795)-1</f>
        <v>-2.0858026048449219E-3</v>
      </c>
    </row>
    <row r="796" spans="1:21">
      <c r="A796" s="1">
        <v>41689</v>
      </c>
      <c r="B796">
        <v>13514913</v>
      </c>
      <c r="C796">
        <v>13992216</v>
      </c>
      <c r="D796">
        <v>13137974</v>
      </c>
      <c r="E796">
        <v>12851692</v>
      </c>
      <c r="F796">
        <v>11065613</v>
      </c>
      <c r="G796">
        <v>11193592</v>
      </c>
      <c r="H796">
        <v>10702594</v>
      </c>
      <c r="I796">
        <v>10740606</v>
      </c>
      <c r="K796">
        <f t="shared" si="111"/>
        <v>1.5149168511250366E-3</v>
      </c>
      <c r="L796">
        <f t="shared" si="112"/>
        <v>8.2750104483708675E-4</v>
      </c>
      <c r="M796">
        <f t="shared" si="113"/>
        <v>1.5228696881086634E-3</v>
      </c>
      <c r="N796">
        <f t="shared" si="114"/>
        <v>1.5206302842252217E-3</v>
      </c>
      <c r="O796">
        <f t="shared" si="115"/>
        <v>1.5137269922547159E-3</v>
      </c>
      <c r="P796">
        <f t="shared" si="116"/>
        <v>1.538062070423063E-3</v>
      </c>
      <c r="Q796">
        <f t="shared" si="117"/>
        <v>1.4404147016993107E-3</v>
      </c>
      <c r="R796">
        <f t="shared" si="118"/>
        <v>-1.0509764501289709E-3</v>
      </c>
      <c r="T796">
        <f t="shared" si="119"/>
        <v>121.35021649101867</v>
      </c>
      <c r="U796" s="35">
        <f>T796/MAX($T$17:T796)-1</f>
        <v>-9.8471091732887928E-4</v>
      </c>
    </row>
    <row r="797" spans="1:21">
      <c r="A797" s="1">
        <v>41690</v>
      </c>
      <c r="B797">
        <v>13495293</v>
      </c>
      <c r="C797">
        <v>14008053</v>
      </c>
      <c r="D797">
        <v>13131974</v>
      </c>
      <c r="E797">
        <v>12845831</v>
      </c>
      <c r="F797">
        <v>11060589</v>
      </c>
      <c r="G797">
        <v>11188429</v>
      </c>
      <c r="H797">
        <v>10671550</v>
      </c>
      <c r="I797">
        <v>10672243</v>
      </c>
      <c r="K797">
        <f t="shared" si="111"/>
        <v>-1.4517296559733994E-3</v>
      </c>
      <c r="L797">
        <f t="shared" si="112"/>
        <v>1.1318435907508029E-3</v>
      </c>
      <c r="M797">
        <f t="shared" si="113"/>
        <v>-4.5669141984905348E-4</v>
      </c>
      <c r="N797">
        <f t="shared" si="114"/>
        <v>-4.5604890002037823E-4</v>
      </c>
      <c r="O797">
        <f t="shared" si="115"/>
        <v>-4.5401913115883374E-4</v>
      </c>
      <c r="P797">
        <f t="shared" si="116"/>
        <v>-4.6124604148511938E-4</v>
      </c>
      <c r="Q797">
        <f t="shared" si="117"/>
        <v>-2.9006052177631414E-3</v>
      </c>
      <c r="R797">
        <f t="shared" si="118"/>
        <v>-6.3649108811923982E-3</v>
      </c>
      <c r="T797">
        <f t="shared" si="119"/>
        <v>121.1770890547637</v>
      </c>
      <c r="U797" s="35">
        <f>T797/MAX($T$17:T797)-1</f>
        <v>-2.4099820110249359E-3</v>
      </c>
    </row>
    <row r="798" spans="1:21">
      <c r="A798" s="1">
        <v>41691</v>
      </c>
      <c r="B798">
        <v>13456706</v>
      </c>
      <c r="C798">
        <v>13973249</v>
      </c>
      <c r="D798">
        <v>13119372</v>
      </c>
      <c r="E798">
        <v>12859271</v>
      </c>
      <c r="F798">
        <v>11072109</v>
      </c>
      <c r="G798">
        <v>11200269</v>
      </c>
      <c r="H798">
        <v>10682750</v>
      </c>
      <c r="I798">
        <v>10683443</v>
      </c>
      <c r="K798">
        <f t="shared" si="111"/>
        <v>-2.8592932365381074E-3</v>
      </c>
      <c r="L798">
        <f t="shared" si="112"/>
        <v>-2.4845708393593791E-3</v>
      </c>
      <c r="M798">
        <f t="shared" si="113"/>
        <v>-9.5964247263968794E-4</v>
      </c>
      <c r="N798">
        <f t="shared" si="114"/>
        <v>1.0462538390860754E-3</v>
      </c>
      <c r="O798">
        <f t="shared" si="115"/>
        <v>1.0415358531086216E-3</v>
      </c>
      <c r="P798">
        <f t="shared" si="116"/>
        <v>1.0582361473625568E-3</v>
      </c>
      <c r="Q798">
        <f t="shared" si="117"/>
        <v>1.0495195168462867E-3</v>
      </c>
      <c r="R798">
        <f t="shared" si="118"/>
        <v>1.0494513665026961E-3</v>
      </c>
      <c r="T798">
        <f t="shared" si="119"/>
        <v>121.16105566233797</v>
      </c>
      <c r="U798" s="35">
        <f>T798/MAX($T$17:T798)-1</f>
        <v>-2.5419768655240427E-3</v>
      </c>
    </row>
    <row r="799" spans="1:21">
      <c r="A799" s="1">
        <v>41694</v>
      </c>
      <c r="B799">
        <v>13488036</v>
      </c>
      <c r="C799">
        <v>14005291</v>
      </c>
      <c r="D799">
        <v>13149990</v>
      </c>
      <c r="E799">
        <v>12889177</v>
      </c>
      <c r="F799">
        <v>11097743</v>
      </c>
      <c r="G799">
        <v>11226615</v>
      </c>
      <c r="H799">
        <v>10707672</v>
      </c>
      <c r="I799">
        <v>10708365</v>
      </c>
      <c r="K799">
        <f t="shared" si="111"/>
        <v>2.3282072150494493E-3</v>
      </c>
      <c r="L799">
        <f t="shared" si="112"/>
        <v>2.2930959006026708E-3</v>
      </c>
      <c r="M799">
        <f t="shared" si="113"/>
        <v>2.3338007337545541E-3</v>
      </c>
      <c r="N799">
        <f t="shared" si="114"/>
        <v>2.3256372775719569E-3</v>
      </c>
      <c r="O799">
        <f t="shared" si="115"/>
        <v>2.3151867453616859E-3</v>
      </c>
      <c r="P799">
        <f t="shared" si="116"/>
        <v>2.3522649322083033E-3</v>
      </c>
      <c r="Q799">
        <f t="shared" si="117"/>
        <v>2.3329198942219076E-3</v>
      </c>
      <c r="R799">
        <f t="shared" si="118"/>
        <v>2.3327685653398156E-3</v>
      </c>
      <c r="T799">
        <f t="shared" si="119"/>
        <v>121.4429653503296</v>
      </c>
      <c r="U799" s="35">
        <f>T799/MAX($T$17:T799)-1</f>
        <v>-2.2115621445406575E-4</v>
      </c>
    </row>
    <row r="800" spans="1:21">
      <c r="A800" s="1">
        <v>41695</v>
      </c>
      <c r="B800">
        <v>13504257</v>
      </c>
      <c r="C800">
        <v>14021880</v>
      </c>
      <c r="D800">
        <v>13165842</v>
      </c>
      <c r="E800">
        <v>12904660</v>
      </c>
      <c r="F800">
        <v>11067227</v>
      </c>
      <c r="G800">
        <v>11199997</v>
      </c>
      <c r="H800">
        <v>10681829</v>
      </c>
      <c r="I800">
        <v>10701174</v>
      </c>
      <c r="K800">
        <f t="shared" si="111"/>
        <v>1.202621345316679E-3</v>
      </c>
      <c r="L800">
        <f t="shared" si="112"/>
        <v>1.1844809222456565E-3</v>
      </c>
      <c r="M800">
        <f t="shared" si="113"/>
        <v>1.2054762018829379E-3</v>
      </c>
      <c r="N800">
        <f t="shared" si="114"/>
        <v>1.201240389514302E-3</v>
      </c>
      <c r="O800">
        <f t="shared" si="115"/>
        <v>-2.7497483046777793E-3</v>
      </c>
      <c r="P800">
        <f t="shared" si="116"/>
        <v>-2.3709729067933338E-3</v>
      </c>
      <c r="Q800">
        <f t="shared" si="117"/>
        <v>-2.413503140551887E-3</v>
      </c>
      <c r="R800">
        <f t="shared" si="118"/>
        <v>-6.7153108807926909E-4</v>
      </c>
      <c r="T800">
        <f t="shared" si="119"/>
        <v>121.39117088832944</v>
      </c>
      <c r="U800" s="35">
        <f>T800/MAX($T$17:T800)-1</f>
        <v>-6.4755396572468982E-4</v>
      </c>
    </row>
    <row r="801" spans="1:21">
      <c r="A801" s="1">
        <v>41696</v>
      </c>
      <c r="B801">
        <v>13513478</v>
      </c>
      <c r="C801">
        <v>14031311</v>
      </c>
      <c r="D801">
        <v>13174853</v>
      </c>
      <c r="E801">
        <v>12913463</v>
      </c>
      <c r="F801">
        <v>11097769</v>
      </c>
      <c r="G801">
        <v>11230540</v>
      </c>
      <c r="H801">
        <v>10710675</v>
      </c>
      <c r="I801">
        <v>10730868</v>
      </c>
      <c r="K801">
        <f t="shared" si="111"/>
        <v>6.8282172058786728E-4</v>
      </c>
      <c r="L801">
        <f t="shared" si="112"/>
        <v>6.7259169241218331E-4</v>
      </c>
      <c r="M801">
        <f t="shared" si="113"/>
        <v>6.8442261421641781E-4</v>
      </c>
      <c r="N801">
        <f t="shared" si="114"/>
        <v>6.8215667828530613E-4</v>
      </c>
      <c r="O801">
        <f t="shared" si="115"/>
        <v>2.7596795475506308E-3</v>
      </c>
      <c r="P801">
        <f t="shared" si="116"/>
        <v>2.7270543018895754E-3</v>
      </c>
      <c r="Q801">
        <f t="shared" si="117"/>
        <v>2.7004738607967482E-3</v>
      </c>
      <c r="R801">
        <f t="shared" si="118"/>
        <v>2.7748357329766549E-3</v>
      </c>
      <c r="T801">
        <f t="shared" si="119"/>
        <v>121.59881103465079</v>
      </c>
      <c r="U801" s="35">
        <f>T801/MAX($T$17:T801)-1</f>
        <v>0</v>
      </c>
    </row>
    <row r="802" spans="1:21">
      <c r="A802" s="1">
        <v>41698</v>
      </c>
      <c r="B802">
        <v>13523561</v>
      </c>
      <c r="C802">
        <v>14041393</v>
      </c>
      <c r="D802">
        <v>13184936</v>
      </c>
      <c r="E802">
        <v>12923545</v>
      </c>
      <c r="F802">
        <v>11107851</v>
      </c>
      <c r="G802">
        <v>11240622</v>
      </c>
      <c r="H802">
        <v>10696086</v>
      </c>
      <c r="I802">
        <v>10716279</v>
      </c>
      <c r="K802">
        <f t="shared" si="111"/>
        <v>7.4614396086625234E-4</v>
      </c>
      <c r="L802">
        <f t="shared" si="112"/>
        <v>7.1853585171055556E-4</v>
      </c>
      <c r="M802">
        <f t="shared" si="113"/>
        <v>7.6532163205156323E-4</v>
      </c>
      <c r="N802">
        <f t="shared" si="114"/>
        <v>7.8073557805513616E-4</v>
      </c>
      <c r="O802">
        <f t="shared" si="115"/>
        <v>9.0847088275136656E-4</v>
      </c>
      <c r="P802">
        <f t="shared" si="116"/>
        <v>8.9773065231057991E-4</v>
      </c>
      <c r="Q802">
        <f t="shared" si="117"/>
        <v>-1.3620990273722766E-3</v>
      </c>
      <c r="R802">
        <f t="shared" si="118"/>
        <v>-1.3595358735192242E-3</v>
      </c>
      <c r="T802">
        <f t="shared" si="119"/>
        <v>121.63065933882953</v>
      </c>
      <c r="U802" s="35">
        <f>T802/MAX($T$17:T802)-1</f>
        <v>0</v>
      </c>
    </row>
    <row r="803" spans="1:21">
      <c r="A803" s="1">
        <v>41701</v>
      </c>
      <c r="B803">
        <v>13493840</v>
      </c>
      <c r="C803">
        <v>14029054</v>
      </c>
      <c r="D803">
        <v>13192992</v>
      </c>
      <c r="E803">
        <v>12929095</v>
      </c>
      <c r="F803">
        <v>11113401</v>
      </c>
      <c r="G803">
        <v>11242145</v>
      </c>
      <c r="H803">
        <v>10695438</v>
      </c>
      <c r="I803">
        <v>10715632</v>
      </c>
      <c r="K803">
        <f t="shared" si="111"/>
        <v>-2.1977199644384049E-3</v>
      </c>
      <c r="L803">
        <f t="shared" si="112"/>
        <v>-8.7875896643585527E-4</v>
      </c>
      <c r="M803">
        <f t="shared" si="113"/>
        <v>6.1100031126426479E-4</v>
      </c>
      <c r="N803">
        <f t="shared" si="114"/>
        <v>4.2944873097905401E-4</v>
      </c>
      <c r="O803">
        <f t="shared" si="115"/>
        <v>4.9964660130918936E-4</v>
      </c>
      <c r="P803">
        <f t="shared" si="116"/>
        <v>1.3549072284435582E-4</v>
      </c>
      <c r="Q803">
        <f t="shared" si="117"/>
        <v>-6.058290855182058E-5</v>
      </c>
      <c r="R803">
        <f t="shared" si="118"/>
        <v>-6.037543442083404E-5</v>
      </c>
      <c r="T803">
        <f t="shared" si="119"/>
        <v>121.60752137266847</v>
      </c>
      <c r="U803" s="35">
        <f>T803/MAX($T$17:T803)-1</f>
        <v>-1.9023136343121472E-4</v>
      </c>
    </row>
    <row r="804" spans="1:21">
      <c r="A804" s="1">
        <v>41702</v>
      </c>
      <c r="B804">
        <v>13423184</v>
      </c>
      <c r="C804">
        <v>14040830</v>
      </c>
      <c r="D804">
        <v>13196282</v>
      </c>
      <c r="E804">
        <v>12938915</v>
      </c>
      <c r="F804">
        <v>11117807</v>
      </c>
      <c r="G804">
        <v>11259463</v>
      </c>
      <c r="H804">
        <v>10736613</v>
      </c>
      <c r="I804">
        <v>10756807</v>
      </c>
      <c r="K804">
        <f t="shared" si="111"/>
        <v>-5.2361670213963984E-3</v>
      </c>
      <c r="L804">
        <f t="shared" si="112"/>
        <v>8.3940086052836094E-4</v>
      </c>
      <c r="M804">
        <f t="shared" si="113"/>
        <v>2.4937481960130015E-4</v>
      </c>
      <c r="N804">
        <f t="shared" si="114"/>
        <v>7.5952725229422313E-4</v>
      </c>
      <c r="O804">
        <f t="shared" si="115"/>
        <v>3.9645829391021792E-4</v>
      </c>
      <c r="P804">
        <f t="shared" si="116"/>
        <v>1.5404533565435141E-3</v>
      </c>
      <c r="Q804">
        <f t="shared" si="117"/>
        <v>3.849772211292235E-3</v>
      </c>
      <c r="R804">
        <f t="shared" si="118"/>
        <v>3.8425171749085774E-3</v>
      </c>
      <c r="T804">
        <f t="shared" si="119"/>
        <v>121.70239556220088</v>
      </c>
      <c r="U804" s="35">
        <f>T804/MAX($T$17:T804)-1</f>
        <v>0</v>
      </c>
    </row>
    <row r="805" spans="1:21">
      <c r="A805" s="1">
        <v>41703</v>
      </c>
      <c r="B805">
        <v>13444464</v>
      </c>
      <c r="C805">
        <v>14063101</v>
      </c>
      <c r="D805">
        <v>13217067</v>
      </c>
      <c r="E805">
        <v>12959206</v>
      </c>
      <c r="F805">
        <v>11135129</v>
      </c>
      <c r="G805">
        <v>11268372</v>
      </c>
      <c r="H805">
        <v>10753440</v>
      </c>
      <c r="I805">
        <v>10773633</v>
      </c>
      <c r="K805">
        <f t="shared" si="111"/>
        <v>1.5853168666986051E-3</v>
      </c>
      <c r="L805">
        <f t="shared" si="112"/>
        <v>1.5861597925479476E-3</v>
      </c>
      <c r="M805">
        <f t="shared" si="113"/>
        <v>1.5750648553887192E-3</v>
      </c>
      <c r="N805">
        <f t="shared" si="114"/>
        <v>1.5682149546543123E-3</v>
      </c>
      <c r="O805">
        <f t="shared" si="115"/>
        <v>1.5580410777054077E-3</v>
      </c>
      <c r="P805">
        <f t="shared" si="116"/>
        <v>7.9124555052056955E-4</v>
      </c>
      <c r="Q805">
        <f t="shared" si="117"/>
        <v>1.5672540306705951E-3</v>
      </c>
      <c r="R805">
        <f t="shared" si="118"/>
        <v>1.5642188244151534E-3</v>
      </c>
      <c r="T805">
        <f t="shared" si="119"/>
        <v>121.88183838074134</v>
      </c>
      <c r="U805" s="35">
        <f>T805/MAX($T$17:T805)-1</f>
        <v>0</v>
      </c>
    </row>
    <row r="806" spans="1:21">
      <c r="A806" s="1">
        <v>41704</v>
      </c>
      <c r="B806">
        <v>13480186</v>
      </c>
      <c r="C806">
        <v>14100483</v>
      </c>
      <c r="D806">
        <v>13251958</v>
      </c>
      <c r="E806">
        <v>12993266</v>
      </c>
      <c r="F806">
        <v>11164204</v>
      </c>
      <c r="G806">
        <v>11283325</v>
      </c>
      <c r="H806">
        <v>10781685</v>
      </c>
      <c r="I806">
        <v>10801878</v>
      </c>
      <c r="K806">
        <f t="shared" si="111"/>
        <v>2.657004399729157E-3</v>
      </c>
      <c r="L806">
        <f t="shared" si="112"/>
        <v>2.6581619516208299E-3</v>
      </c>
      <c r="M806">
        <f t="shared" si="113"/>
        <v>2.6398443769710678E-3</v>
      </c>
      <c r="N806">
        <f t="shared" si="114"/>
        <v>2.6282474404681899E-3</v>
      </c>
      <c r="O806">
        <f t="shared" si="115"/>
        <v>2.6111058075752869E-3</v>
      </c>
      <c r="P806">
        <f t="shared" si="116"/>
        <v>1.3269884948774457E-3</v>
      </c>
      <c r="Q806">
        <f t="shared" si="117"/>
        <v>2.6266013480338302E-3</v>
      </c>
      <c r="R806">
        <f t="shared" si="118"/>
        <v>2.6216783140839972E-3</v>
      </c>
      <c r="T806">
        <f t="shared" si="119"/>
        <v>122.18303326930695</v>
      </c>
      <c r="U806" s="35">
        <f>T806/MAX($T$17:T806)-1</f>
        <v>0</v>
      </c>
    </row>
    <row r="807" spans="1:21">
      <c r="A807" s="1">
        <v>41705</v>
      </c>
      <c r="B807">
        <v>13490826</v>
      </c>
      <c r="C807">
        <v>14111619</v>
      </c>
      <c r="D807">
        <v>13262351</v>
      </c>
      <c r="E807">
        <v>13003411</v>
      </c>
      <c r="F807">
        <v>11172865</v>
      </c>
      <c r="G807">
        <v>11287779</v>
      </c>
      <c r="H807">
        <v>10790098</v>
      </c>
      <c r="I807">
        <v>10810291</v>
      </c>
      <c r="K807">
        <f t="shared" si="111"/>
        <v>7.8930661639242672E-4</v>
      </c>
      <c r="L807">
        <f t="shared" si="112"/>
        <v>7.897601805555432E-4</v>
      </c>
      <c r="M807">
        <f t="shared" si="113"/>
        <v>7.8426146536236807E-4</v>
      </c>
      <c r="N807">
        <f t="shared" si="114"/>
        <v>7.8078906411982452E-4</v>
      </c>
      <c r="O807">
        <f t="shared" si="115"/>
        <v>7.7578302940350952E-4</v>
      </c>
      <c r="P807">
        <f t="shared" si="116"/>
        <v>3.9474179818443922E-4</v>
      </c>
      <c r="Q807">
        <f t="shared" si="117"/>
        <v>7.803047482837222E-4</v>
      </c>
      <c r="R807">
        <f t="shared" si="118"/>
        <v>7.7884604880740227E-4</v>
      </c>
      <c r="T807">
        <f t="shared" si="119"/>
        <v>122.27274299925223</v>
      </c>
      <c r="U807" s="35">
        <f>T807/MAX($T$17:T807)-1</f>
        <v>0</v>
      </c>
    </row>
    <row r="808" spans="1:21">
      <c r="A808" s="1">
        <v>41708</v>
      </c>
      <c r="B808">
        <v>13499512</v>
      </c>
      <c r="C808">
        <v>14120709</v>
      </c>
      <c r="D808">
        <v>13270835</v>
      </c>
      <c r="E808">
        <v>13011693</v>
      </c>
      <c r="F808">
        <v>11179935</v>
      </c>
      <c r="G808">
        <v>11291415</v>
      </c>
      <c r="H808">
        <v>10796966</v>
      </c>
      <c r="I808">
        <v>10810677</v>
      </c>
      <c r="K808">
        <f t="shared" si="111"/>
        <v>6.4384493581037816E-4</v>
      </c>
      <c r="L808">
        <f t="shared" si="112"/>
        <v>6.4415004401685572E-4</v>
      </c>
      <c r="M808">
        <f t="shared" si="113"/>
        <v>6.3970558462833615E-4</v>
      </c>
      <c r="N808">
        <f t="shared" si="114"/>
        <v>6.3690980774189221E-4</v>
      </c>
      <c r="O808">
        <f t="shared" si="115"/>
        <v>6.327830865224815E-4</v>
      </c>
      <c r="P808">
        <f t="shared" si="116"/>
        <v>3.2211828385375618E-4</v>
      </c>
      <c r="Q808">
        <f t="shared" si="117"/>
        <v>6.3650951084959217E-4</v>
      </c>
      <c r="R808">
        <f t="shared" si="118"/>
        <v>3.5706716868144639E-5</v>
      </c>
      <c r="T808">
        <f t="shared" si="119"/>
        <v>122.3368097588565</v>
      </c>
      <c r="U808" s="35">
        <f>T808/MAX($T$17:T808)-1</f>
        <v>0</v>
      </c>
    </row>
    <row r="809" spans="1:21">
      <c r="A809" s="1">
        <v>41709</v>
      </c>
      <c r="B809">
        <v>13503312</v>
      </c>
      <c r="C809">
        <v>14124686</v>
      </c>
      <c r="D809">
        <v>13256893</v>
      </c>
      <c r="E809">
        <v>13000831</v>
      </c>
      <c r="F809">
        <v>11167220</v>
      </c>
      <c r="G809">
        <v>11285946</v>
      </c>
      <c r="H809">
        <v>10801424</v>
      </c>
      <c r="I809">
        <v>10806585</v>
      </c>
      <c r="K809">
        <f t="shared" si="111"/>
        <v>2.8149165688362565E-4</v>
      </c>
      <c r="L809">
        <f t="shared" si="112"/>
        <v>2.8164308180267383E-4</v>
      </c>
      <c r="M809">
        <f t="shared" si="113"/>
        <v>-1.0505744363485947E-3</v>
      </c>
      <c r="N809">
        <f t="shared" si="114"/>
        <v>-8.3478760219746206E-4</v>
      </c>
      <c r="O809">
        <f t="shared" si="115"/>
        <v>-1.137305360004337E-3</v>
      </c>
      <c r="P809">
        <f t="shared" si="116"/>
        <v>-4.8435027850801671E-4</v>
      </c>
      <c r="Q809">
        <f t="shared" si="117"/>
        <v>4.1289377034248176E-4</v>
      </c>
      <c r="R809">
        <f t="shared" si="118"/>
        <v>-3.785146850655563E-4</v>
      </c>
      <c r="T809">
        <f t="shared" si="119"/>
        <v>122.29231733143541</v>
      </c>
      <c r="U809" s="35">
        <f>T809/MAX($T$17:T809)-1</f>
        <v>-3.6368798163688432E-4</v>
      </c>
    </row>
    <row r="810" spans="1:21">
      <c r="A810" s="1">
        <v>41710</v>
      </c>
      <c r="B810">
        <v>13508958</v>
      </c>
      <c r="C810">
        <v>14081599</v>
      </c>
      <c r="D810">
        <v>13203971</v>
      </c>
      <c r="E810">
        <v>12940927</v>
      </c>
      <c r="F810">
        <v>11110679</v>
      </c>
      <c r="G810">
        <v>11233891</v>
      </c>
      <c r="H810">
        <v>10776620</v>
      </c>
      <c r="I810">
        <v>10764260</v>
      </c>
      <c r="K810">
        <f t="shared" si="111"/>
        <v>4.1811964353644093E-4</v>
      </c>
      <c r="L810">
        <f t="shared" si="112"/>
        <v>-3.0504748919728542E-3</v>
      </c>
      <c r="M810">
        <f t="shared" si="113"/>
        <v>-3.9920364447385559E-3</v>
      </c>
      <c r="N810">
        <f t="shared" si="114"/>
        <v>-4.6077054612894131E-3</v>
      </c>
      <c r="O810">
        <f t="shared" si="115"/>
        <v>-5.0631222452857116E-3</v>
      </c>
      <c r="P810">
        <f t="shared" si="116"/>
        <v>-4.6123736548092653E-3</v>
      </c>
      <c r="Q810">
        <f t="shared" si="117"/>
        <v>-2.2963638868356284E-3</v>
      </c>
      <c r="R810">
        <f t="shared" si="118"/>
        <v>-3.9165934474211239E-3</v>
      </c>
      <c r="T810">
        <f t="shared" si="119"/>
        <v>121.87773796214137</v>
      </c>
      <c r="U810" s="35">
        <f>T810/MAX($T$17:T810)-1</f>
        <v>-3.752523852959988E-3</v>
      </c>
    </row>
    <row r="811" spans="1:21">
      <c r="A811" s="1">
        <v>41711</v>
      </c>
      <c r="B811">
        <v>13525617</v>
      </c>
      <c r="C811">
        <v>14066954</v>
      </c>
      <c r="D811">
        <v>13188329</v>
      </c>
      <c r="E811">
        <v>12952845</v>
      </c>
      <c r="F811">
        <v>11120726</v>
      </c>
      <c r="G811">
        <v>11243573</v>
      </c>
      <c r="H811">
        <v>10786372</v>
      </c>
      <c r="I811">
        <v>10786094</v>
      </c>
      <c r="K811">
        <f t="shared" si="111"/>
        <v>1.2331817154216385E-3</v>
      </c>
      <c r="L811">
        <f t="shared" si="112"/>
        <v>-1.0400097318493673E-3</v>
      </c>
      <c r="M811">
        <f t="shared" si="113"/>
        <v>-1.1846436197110455E-3</v>
      </c>
      <c r="N811">
        <f t="shared" si="114"/>
        <v>9.2095411712000974E-4</v>
      </c>
      <c r="O811">
        <f t="shared" si="115"/>
        <v>9.0426516687225345E-4</v>
      </c>
      <c r="P811">
        <f t="shared" si="116"/>
        <v>8.6185632386848177E-4</v>
      </c>
      <c r="Q811">
        <f t="shared" si="117"/>
        <v>9.0492195140967624E-4</v>
      </c>
      <c r="R811">
        <f t="shared" si="118"/>
        <v>2.0283790989812367E-3</v>
      </c>
      <c r="T811">
        <f t="shared" si="119"/>
        <v>121.94825802130845</v>
      </c>
      <c r="U811" s="35">
        <f>T811/MAX($T$17:T811)-1</f>
        <v>-3.1760819847594934E-3</v>
      </c>
    </row>
    <row r="812" spans="1:21">
      <c r="A812" s="1">
        <v>41712</v>
      </c>
      <c r="B812">
        <v>13515118</v>
      </c>
      <c r="C812">
        <v>14042112</v>
      </c>
      <c r="D812">
        <v>13166688</v>
      </c>
      <c r="E812">
        <v>12931732</v>
      </c>
      <c r="F812">
        <v>11127076</v>
      </c>
      <c r="G812">
        <v>11271902</v>
      </c>
      <c r="H812">
        <v>10813364</v>
      </c>
      <c r="I812">
        <v>10813086</v>
      </c>
      <c r="K812">
        <f t="shared" si="111"/>
        <v>-7.7623076270749714E-4</v>
      </c>
      <c r="L812">
        <f t="shared" si="112"/>
        <v>-1.7659828844254211E-3</v>
      </c>
      <c r="M812">
        <f t="shared" si="113"/>
        <v>-1.6409205442174946E-3</v>
      </c>
      <c r="N812">
        <f t="shared" si="114"/>
        <v>-1.6299893961519984E-3</v>
      </c>
      <c r="O812">
        <f t="shared" si="115"/>
        <v>5.7100588576686206E-4</v>
      </c>
      <c r="P812">
        <f t="shared" si="116"/>
        <v>2.5195727372429033E-3</v>
      </c>
      <c r="Q812">
        <f t="shared" si="117"/>
        <v>2.5024169387075634E-3</v>
      </c>
      <c r="R812">
        <f t="shared" si="118"/>
        <v>2.5024814358192149E-3</v>
      </c>
      <c r="T812">
        <f t="shared" si="119"/>
        <v>121.98304914912629</v>
      </c>
      <c r="U812" s="35">
        <f>T812/MAX($T$17:T812)-1</f>
        <v>-2.8916939261987018E-3</v>
      </c>
    </row>
    <row r="813" spans="1:21">
      <c r="A813" s="1">
        <v>41716</v>
      </c>
      <c r="B813">
        <v>13414670</v>
      </c>
      <c r="C813">
        <v>14063827</v>
      </c>
      <c r="D813">
        <v>13187393</v>
      </c>
      <c r="E813">
        <v>12915030</v>
      </c>
      <c r="F813">
        <v>11116181</v>
      </c>
      <c r="G813">
        <v>11274354</v>
      </c>
      <c r="H813">
        <v>10826017</v>
      </c>
      <c r="I813">
        <v>10837504</v>
      </c>
      <c r="K813">
        <f t="shared" si="111"/>
        <v>-7.4322695517715642E-3</v>
      </c>
      <c r="L813">
        <f t="shared" si="112"/>
        <v>1.5464197978196648E-3</v>
      </c>
      <c r="M813">
        <f t="shared" si="113"/>
        <v>1.5725290976744688E-3</v>
      </c>
      <c r="N813">
        <f t="shared" si="114"/>
        <v>-1.2915516653144721E-3</v>
      </c>
      <c r="O813">
        <f t="shared" si="115"/>
        <v>-9.7914312798796921E-4</v>
      </c>
      <c r="P813">
        <f t="shared" si="116"/>
        <v>2.175320544837156E-4</v>
      </c>
      <c r="Q813">
        <f t="shared" si="117"/>
        <v>1.1701261513068495E-3</v>
      </c>
      <c r="R813">
        <f t="shared" si="118"/>
        <v>2.2581897526756656E-3</v>
      </c>
      <c r="T813">
        <f t="shared" si="119"/>
        <v>121.93824832044167</v>
      </c>
      <c r="U813" s="35">
        <f>T813/MAX($T$17:T813)-1</f>
        <v>-3.257902827451975E-3</v>
      </c>
    </row>
    <row r="814" spans="1:21">
      <c r="A814" s="1">
        <v>41717</v>
      </c>
      <c r="B814">
        <v>13423366</v>
      </c>
      <c r="C814">
        <v>14057845</v>
      </c>
      <c r="D814">
        <v>13200078</v>
      </c>
      <c r="E814">
        <v>12885839</v>
      </c>
      <c r="F814">
        <v>11103479</v>
      </c>
      <c r="G814">
        <v>11227357</v>
      </c>
      <c r="H814">
        <v>10774931</v>
      </c>
      <c r="I814">
        <v>10793251</v>
      </c>
      <c r="K814">
        <f t="shared" si="111"/>
        <v>6.4824554014375479E-4</v>
      </c>
      <c r="L814">
        <f t="shared" si="112"/>
        <v>-4.253465290777747E-4</v>
      </c>
      <c r="M814">
        <f t="shared" si="113"/>
        <v>9.6190353923630845E-4</v>
      </c>
      <c r="N814">
        <f t="shared" si="114"/>
        <v>-2.2602347807166856E-3</v>
      </c>
      <c r="O814">
        <f t="shared" si="115"/>
        <v>-1.1426586162999186E-3</v>
      </c>
      <c r="P814">
        <f t="shared" si="116"/>
        <v>-4.1684871700853332E-3</v>
      </c>
      <c r="Q814">
        <f t="shared" si="117"/>
        <v>-4.7188176408737847E-3</v>
      </c>
      <c r="R814">
        <f t="shared" si="118"/>
        <v>-4.0833202922001544E-3</v>
      </c>
      <c r="T814">
        <f t="shared" si="119"/>
        <v>121.70673764329612</v>
      </c>
      <c r="U814" s="35">
        <f>T814/MAX($T$17:T814)-1</f>
        <v>-5.1503069011064051E-3</v>
      </c>
    </row>
    <row r="815" spans="1:21">
      <c r="A815" s="1">
        <v>41718</v>
      </c>
      <c r="B815">
        <v>13430875</v>
      </c>
      <c r="C815">
        <v>14120818</v>
      </c>
      <c r="D815">
        <v>13258658</v>
      </c>
      <c r="E815">
        <v>12893165</v>
      </c>
      <c r="F815">
        <v>11113440</v>
      </c>
      <c r="G815">
        <v>11224908</v>
      </c>
      <c r="H815">
        <v>10772622</v>
      </c>
      <c r="I815">
        <v>10790942</v>
      </c>
      <c r="K815">
        <f t="shared" si="111"/>
        <v>5.5939769503421388E-4</v>
      </c>
      <c r="L815">
        <f t="shared" si="112"/>
        <v>4.4795628348441863E-3</v>
      </c>
      <c r="M815">
        <f t="shared" si="113"/>
        <v>4.4378525642045918E-3</v>
      </c>
      <c r="N815">
        <f t="shared" si="114"/>
        <v>5.6853108284227183E-4</v>
      </c>
      <c r="O815">
        <f t="shared" si="115"/>
        <v>8.9710621328675799E-4</v>
      </c>
      <c r="P815">
        <f t="shared" si="116"/>
        <v>-2.1812791737185755E-4</v>
      </c>
      <c r="Q815">
        <f t="shared" si="117"/>
        <v>-2.1429371566272781E-4</v>
      </c>
      <c r="R815">
        <f t="shared" si="118"/>
        <v>-2.13929982727179E-4</v>
      </c>
      <c r="T815">
        <f t="shared" si="119"/>
        <v>121.86337571733256</v>
      </c>
      <c r="U815" s="35">
        <f>T815/MAX($T$17:T815)-1</f>
        <v>-3.8699230628717052E-3</v>
      </c>
    </row>
    <row r="816" spans="1:21">
      <c r="A816" s="1">
        <v>41719</v>
      </c>
      <c r="B816">
        <v>13441538</v>
      </c>
      <c r="C816">
        <v>14132002</v>
      </c>
      <c r="D816">
        <v>13235237</v>
      </c>
      <c r="E816">
        <v>12839901</v>
      </c>
      <c r="F816">
        <v>11066511</v>
      </c>
      <c r="G816">
        <v>11177481</v>
      </c>
      <c r="H816">
        <v>10727073</v>
      </c>
      <c r="I816">
        <v>10745393</v>
      </c>
      <c r="K816">
        <f t="shared" si="111"/>
        <v>7.9391700093989215E-4</v>
      </c>
      <c r="L816">
        <f t="shared" si="112"/>
        <v>7.920221052348797E-4</v>
      </c>
      <c r="M816">
        <f t="shared" si="113"/>
        <v>-1.7664683710825191E-3</v>
      </c>
      <c r="N816">
        <f t="shared" si="114"/>
        <v>-4.1311811335695836E-3</v>
      </c>
      <c r="O816">
        <f t="shared" si="115"/>
        <v>-4.2227249168573788E-3</v>
      </c>
      <c r="P816">
        <f t="shared" si="116"/>
        <v>-4.2251571237822416E-3</v>
      </c>
      <c r="Q816">
        <f t="shared" si="117"/>
        <v>-4.2282185339836964E-3</v>
      </c>
      <c r="R816">
        <f t="shared" si="118"/>
        <v>-4.2210402020509408E-3</v>
      </c>
      <c r="T816">
        <f t="shared" si="119"/>
        <v>121.54030294242125</v>
      </c>
      <c r="U816" s="35">
        <f>T816/MAX($T$17:T816)-1</f>
        <v>-6.5107698819781845E-3</v>
      </c>
    </row>
    <row r="817" spans="1:21">
      <c r="A817" s="1">
        <v>41720</v>
      </c>
      <c r="B817">
        <v>13436672</v>
      </c>
      <c r="C817">
        <v>14126899</v>
      </c>
      <c r="D817">
        <v>13242380</v>
      </c>
      <c r="E817">
        <v>12846870</v>
      </c>
      <c r="F817">
        <v>11062476</v>
      </c>
      <c r="G817">
        <v>11173446</v>
      </c>
      <c r="H817">
        <v>10723157</v>
      </c>
      <c r="I817">
        <v>10741476</v>
      </c>
      <c r="K817">
        <f t="shared" si="111"/>
        <v>-3.6201214474118615E-4</v>
      </c>
      <c r="L817">
        <f t="shared" si="112"/>
        <v>-3.610953352539692E-4</v>
      </c>
      <c r="M817">
        <f t="shared" si="113"/>
        <v>5.3969566241995892E-4</v>
      </c>
      <c r="N817">
        <f t="shared" si="114"/>
        <v>5.4276119418683599E-4</v>
      </c>
      <c r="O817">
        <f t="shared" si="115"/>
        <v>-3.6461356248596033E-4</v>
      </c>
      <c r="P817">
        <f t="shared" si="116"/>
        <v>-3.6099368006081711E-4</v>
      </c>
      <c r="Q817">
        <f t="shared" si="117"/>
        <v>-3.6505764433591992E-4</v>
      </c>
      <c r="R817">
        <f t="shared" si="118"/>
        <v>-3.6452831459954371E-4</v>
      </c>
      <c r="T817">
        <f t="shared" si="119"/>
        <v>121.5236542936147</v>
      </c>
      <c r="U817" s="35">
        <f>T817/MAX($T$17:T817)-1</f>
        <v>-6.6468585117157586E-3</v>
      </c>
    </row>
    <row r="818" spans="1:21">
      <c r="A818" s="1">
        <v>41722</v>
      </c>
      <c r="B818">
        <v>13336009</v>
      </c>
      <c r="C818">
        <v>14021325</v>
      </c>
      <c r="D818">
        <v>13291451</v>
      </c>
      <c r="E818">
        <v>12894744</v>
      </c>
      <c r="F818">
        <v>10978999</v>
      </c>
      <c r="G818">
        <v>11089970</v>
      </c>
      <c r="H818">
        <v>10642135</v>
      </c>
      <c r="I818">
        <v>10660455</v>
      </c>
      <c r="K818">
        <f t="shared" si="111"/>
        <v>-7.4916616257358903E-3</v>
      </c>
      <c r="L818">
        <f t="shared" si="112"/>
        <v>-7.4732607630308978E-3</v>
      </c>
      <c r="M818">
        <f t="shared" si="113"/>
        <v>3.7056027692907723E-3</v>
      </c>
      <c r="N818">
        <f t="shared" si="114"/>
        <v>3.726510815474926E-3</v>
      </c>
      <c r="O818">
        <f t="shared" si="115"/>
        <v>-7.5459598737208644E-3</v>
      </c>
      <c r="P818">
        <f t="shared" si="116"/>
        <v>-7.4709270533012129E-3</v>
      </c>
      <c r="Q818">
        <f t="shared" si="117"/>
        <v>-7.5557972339675983E-3</v>
      </c>
      <c r="R818">
        <f t="shared" si="118"/>
        <v>-7.5428181378425219E-3</v>
      </c>
      <c r="T818">
        <f t="shared" si="119"/>
        <v>120.9517592507148</v>
      </c>
      <c r="U818" s="35">
        <f>T818/MAX($T$17:T818)-1</f>
        <v>-1.1321617024931729E-2</v>
      </c>
    </row>
    <row r="819" spans="1:21">
      <c r="A819" s="1">
        <v>41723</v>
      </c>
      <c r="B819">
        <v>13352366</v>
      </c>
      <c r="C819">
        <v>14038480</v>
      </c>
      <c r="D819">
        <v>13301183</v>
      </c>
      <c r="E819">
        <v>12904238</v>
      </c>
      <c r="F819">
        <v>10992564</v>
      </c>
      <c r="G819">
        <v>11072785</v>
      </c>
      <c r="H819">
        <v>10606880</v>
      </c>
      <c r="I819">
        <v>10627098</v>
      </c>
      <c r="K819">
        <f t="shared" si="111"/>
        <v>1.2265288663197982E-3</v>
      </c>
      <c r="L819">
        <f t="shared" si="112"/>
        <v>1.2234935000794422E-3</v>
      </c>
      <c r="M819">
        <f t="shared" si="113"/>
        <v>7.3219996823525868E-4</v>
      </c>
      <c r="N819">
        <f t="shared" si="114"/>
        <v>7.3626897905065825E-4</v>
      </c>
      <c r="O819">
        <f t="shared" si="115"/>
        <v>1.2355406900028676E-3</v>
      </c>
      <c r="P819">
        <f t="shared" si="116"/>
        <v>-1.54959842091551E-3</v>
      </c>
      <c r="Q819">
        <f t="shared" si="117"/>
        <v>-3.3127751151437179E-3</v>
      </c>
      <c r="R819">
        <f t="shared" si="118"/>
        <v>-3.1290409274276065E-3</v>
      </c>
      <c r="T819">
        <f t="shared" si="119"/>
        <v>120.90886095069233</v>
      </c>
      <c r="U819" s="35">
        <f>T819/MAX($T$17:T819)-1</f>
        <v>-1.1672274362711121E-2</v>
      </c>
    </row>
    <row r="820" spans="1:21">
      <c r="A820" s="1">
        <v>41724</v>
      </c>
      <c r="B820">
        <v>13364582</v>
      </c>
      <c r="C820">
        <v>14051292</v>
      </c>
      <c r="D820">
        <v>13286973</v>
      </c>
      <c r="E820">
        <v>12900178</v>
      </c>
      <c r="F820">
        <v>10990681</v>
      </c>
      <c r="G820">
        <v>11071004</v>
      </c>
      <c r="H820">
        <v>10605204</v>
      </c>
      <c r="I820">
        <v>10625422</v>
      </c>
      <c r="K820">
        <f t="shared" si="111"/>
        <v>9.1489403451050499E-4</v>
      </c>
      <c r="L820">
        <f t="shared" si="112"/>
        <v>9.1263441626154851E-4</v>
      </c>
      <c r="M820">
        <f t="shared" si="113"/>
        <v>-1.068326027842792E-3</v>
      </c>
      <c r="N820">
        <f t="shared" si="114"/>
        <v>-3.1462531921688797E-4</v>
      </c>
      <c r="O820">
        <f t="shared" si="115"/>
        <v>-1.7129761536982535E-4</v>
      </c>
      <c r="P820">
        <f t="shared" si="116"/>
        <v>-1.6084481004552398E-4</v>
      </c>
      <c r="Q820">
        <f t="shared" si="117"/>
        <v>-1.5801064969156453E-4</v>
      </c>
      <c r="R820">
        <f t="shared" si="118"/>
        <v>-1.5771003523257221E-4</v>
      </c>
      <c r="T820">
        <f t="shared" si="119"/>
        <v>120.90578856575377</v>
      </c>
      <c r="U820" s="35">
        <f>T820/MAX($T$17:T820)-1</f>
        <v>-1.1697388512284079E-2</v>
      </c>
    </row>
    <row r="821" spans="1:21">
      <c r="A821" s="1">
        <v>41725</v>
      </c>
      <c r="B821">
        <v>13371518</v>
      </c>
      <c r="C821">
        <v>14058566</v>
      </c>
      <c r="D821">
        <v>13313240</v>
      </c>
      <c r="E821">
        <v>12925789</v>
      </c>
      <c r="F821">
        <v>11005039</v>
      </c>
      <c r="G821">
        <v>11085463</v>
      </c>
      <c r="H821">
        <v>10618803</v>
      </c>
      <c r="I821">
        <v>10642386</v>
      </c>
      <c r="K821">
        <f t="shared" si="111"/>
        <v>5.1898368388925142E-4</v>
      </c>
      <c r="L821">
        <f t="shared" si="112"/>
        <v>5.1767481595277332E-4</v>
      </c>
      <c r="M821">
        <f t="shared" si="113"/>
        <v>1.9768987262938076E-3</v>
      </c>
      <c r="N821">
        <f t="shared" si="114"/>
        <v>1.985321442851351E-3</v>
      </c>
      <c r="O821">
        <f t="shared" si="115"/>
        <v>1.3063794682057761E-3</v>
      </c>
      <c r="P821">
        <f t="shared" si="116"/>
        <v>1.3060242774729502E-3</v>
      </c>
      <c r="Q821">
        <f t="shared" si="117"/>
        <v>1.2822949940425321E-3</v>
      </c>
      <c r="R821">
        <f t="shared" si="118"/>
        <v>1.5965483535618219E-3</v>
      </c>
      <c r="T821">
        <f t="shared" si="119"/>
        <v>121.06432818168392</v>
      </c>
      <c r="U821" s="35">
        <f>T821/MAX($T$17:T821)-1</f>
        <v>-1.0401461176573368E-2</v>
      </c>
    </row>
    <row r="822" spans="1:21">
      <c r="A822" s="1">
        <v>41726</v>
      </c>
      <c r="B822">
        <v>13381434</v>
      </c>
      <c r="C822">
        <v>14068482</v>
      </c>
      <c r="D822">
        <v>13323156</v>
      </c>
      <c r="E822">
        <v>12935705</v>
      </c>
      <c r="F822">
        <v>11014955</v>
      </c>
      <c r="G822">
        <v>11077849</v>
      </c>
      <c r="H822">
        <v>10614424</v>
      </c>
      <c r="I822">
        <v>10643199</v>
      </c>
      <c r="K822">
        <f t="shared" si="111"/>
        <v>7.4157623689408148E-4</v>
      </c>
      <c r="L822">
        <f t="shared" si="112"/>
        <v>7.0533509605463784E-4</v>
      </c>
      <c r="M822">
        <f t="shared" si="113"/>
        <v>7.4482244742823944E-4</v>
      </c>
      <c r="N822">
        <f t="shared" si="114"/>
        <v>7.6714852764503405E-4</v>
      </c>
      <c r="O822">
        <f t="shared" si="115"/>
        <v>9.010417864034892E-4</v>
      </c>
      <c r="P822">
        <f t="shared" si="116"/>
        <v>-6.8684546599451224E-4</v>
      </c>
      <c r="Q822">
        <f t="shared" si="117"/>
        <v>-4.1238169688240234E-4</v>
      </c>
      <c r="R822">
        <f t="shared" si="118"/>
        <v>7.6392643529432647E-5</v>
      </c>
      <c r="T822">
        <f t="shared" si="119"/>
        <v>121.10726197460868</v>
      </c>
      <c r="U822" s="35">
        <f>T822/MAX($T$17:T822)-1</f>
        <v>-1.0050513714322307E-2</v>
      </c>
    </row>
    <row r="823" spans="1:21">
      <c r="A823" s="1">
        <v>41729</v>
      </c>
      <c r="B823">
        <v>13383078</v>
      </c>
      <c r="C823">
        <v>14023226</v>
      </c>
      <c r="D823">
        <v>13311195</v>
      </c>
      <c r="E823">
        <v>12898008</v>
      </c>
      <c r="F823">
        <v>10986532</v>
      </c>
      <c r="G823">
        <v>11050038</v>
      </c>
      <c r="H823">
        <v>10610947</v>
      </c>
      <c r="I823">
        <v>10640446</v>
      </c>
      <c r="K823">
        <f t="shared" si="111"/>
        <v>1.228567879945075E-4</v>
      </c>
      <c r="L823">
        <f t="shared" si="112"/>
        <v>-3.21683604528189E-3</v>
      </c>
      <c r="M823">
        <f t="shared" si="113"/>
        <v>-8.9776026040677692E-4</v>
      </c>
      <c r="N823">
        <f t="shared" si="114"/>
        <v>-2.9141821029468051E-3</v>
      </c>
      <c r="O823">
        <f t="shared" si="115"/>
        <v>-2.5804009185693699E-3</v>
      </c>
      <c r="P823">
        <f t="shared" si="116"/>
        <v>-2.5105054239320523E-3</v>
      </c>
      <c r="Q823">
        <f t="shared" si="117"/>
        <v>-3.2757312125464288E-4</v>
      </c>
      <c r="R823">
        <f t="shared" si="118"/>
        <v>-2.5866283248110467E-4</v>
      </c>
      <c r="T823">
        <f t="shared" si="119"/>
        <v>120.9167744223306</v>
      </c>
      <c r="U823" s="35">
        <f>T823/MAX($T$17:T823)-1</f>
        <v>-1.1607588421873927E-2</v>
      </c>
    </row>
    <row r="824" spans="1:21">
      <c r="A824" s="1">
        <v>41730</v>
      </c>
      <c r="B824">
        <v>13400220</v>
      </c>
      <c r="C824">
        <v>14090052</v>
      </c>
      <c r="D824">
        <v>13351754</v>
      </c>
      <c r="E824">
        <v>12884608</v>
      </c>
      <c r="F824">
        <v>10975241</v>
      </c>
      <c r="G824">
        <v>11038746</v>
      </c>
      <c r="H824">
        <v>10604963</v>
      </c>
      <c r="I824">
        <v>10639233</v>
      </c>
      <c r="K824">
        <f t="shared" si="111"/>
        <v>1.2808712614542639E-3</v>
      </c>
      <c r="L824">
        <f t="shared" si="112"/>
        <v>4.7653799489504323E-3</v>
      </c>
      <c r="M824">
        <f t="shared" si="113"/>
        <v>3.0469841362852357E-3</v>
      </c>
      <c r="N824">
        <f t="shared" si="114"/>
        <v>-1.0389201185174723E-3</v>
      </c>
      <c r="O824">
        <f t="shared" si="115"/>
        <v>-1.0277128396840585E-3</v>
      </c>
      <c r="P824">
        <f t="shared" si="116"/>
        <v>-1.0218969382729259E-3</v>
      </c>
      <c r="Q824">
        <f t="shared" si="117"/>
        <v>-5.6394589474439982E-4</v>
      </c>
      <c r="R824">
        <f t="shared" si="118"/>
        <v>-1.1399898086983384E-4</v>
      </c>
      <c r="T824">
        <f t="shared" si="119"/>
        <v>120.9972862606807</v>
      </c>
      <c r="U824" s="35">
        <f>T824/MAX($T$17:T824)-1</f>
        <v>-1.094947220559539E-2</v>
      </c>
    </row>
    <row r="825" spans="1:21">
      <c r="A825" s="1">
        <v>41731</v>
      </c>
      <c r="B825">
        <v>13409809</v>
      </c>
      <c r="C825">
        <v>14119746</v>
      </c>
      <c r="D825">
        <v>13380034</v>
      </c>
      <c r="E825">
        <v>12911474</v>
      </c>
      <c r="F825">
        <v>10998572</v>
      </c>
      <c r="G825">
        <v>11062077</v>
      </c>
      <c r="H825">
        <v>10607778</v>
      </c>
      <c r="I825">
        <v>10642048</v>
      </c>
      <c r="K825">
        <f t="shared" si="111"/>
        <v>7.1558526651060994E-4</v>
      </c>
      <c r="L825">
        <f t="shared" si="112"/>
        <v>2.1074443160322698E-3</v>
      </c>
      <c r="M825">
        <f t="shared" si="113"/>
        <v>2.1180737751758105E-3</v>
      </c>
      <c r="N825">
        <f t="shared" si="114"/>
        <v>2.0851235831156334E-3</v>
      </c>
      <c r="O825">
        <f t="shared" si="115"/>
        <v>2.1257847549771558E-3</v>
      </c>
      <c r="P825">
        <f t="shared" si="116"/>
        <v>2.1135552897040277E-3</v>
      </c>
      <c r="Q825">
        <f t="shared" si="117"/>
        <v>2.6544175590248464E-4</v>
      </c>
      <c r="R825">
        <f t="shared" si="118"/>
        <v>2.6458674229612456E-4</v>
      </c>
      <c r="T825">
        <f t="shared" si="119"/>
        <v>121.17569064110047</v>
      </c>
      <c r="U825" s="35">
        <f>T825/MAX($T$17:T825)-1</f>
        <v>-9.4911672132431679E-3</v>
      </c>
    </row>
    <row r="826" spans="1:21">
      <c r="A826" s="1">
        <v>41732</v>
      </c>
      <c r="B826">
        <v>13363565</v>
      </c>
      <c r="C826">
        <v>14052935</v>
      </c>
      <c r="D826">
        <v>13360717</v>
      </c>
      <c r="E826">
        <v>12884521</v>
      </c>
      <c r="F826">
        <v>10989521</v>
      </c>
      <c r="G826">
        <v>11053026</v>
      </c>
      <c r="H826">
        <v>10598424</v>
      </c>
      <c r="I826">
        <v>10639413</v>
      </c>
      <c r="K826">
        <f t="shared" si="111"/>
        <v>-3.448520407710487E-3</v>
      </c>
      <c r="L826">
        <f t="shared" si="112"/>
        <v>-4.7317423415407234E-3</v>
      </c>
      <c r="M826">
        <f t="shared" si="113"/>
        <v>-1.443718304452779E-3</v>
      </c>
      <c r="N826">
        <f t="shared" si="114"/>
        <v>-2.0875230821825186E-3</v>
      </c>
      <c r="O826">
        <f t="shared" si="115"/>
        <v>-8.2292501244707328E-4</v>
      </c>
      <c r="P826">
        <f t="shared" si="116"/>
        <v>-8.1820077730432317E-4</v>
      </c>
      <c r="Q826">
        <f t="shared" si="117"/>
        <v>-8.818057843971161E-4</v>
      </c>
      <c r="R826">
        <f t="shared" si="118"/>
        <v>-2.476027170710271E-4</v>
      </c>
      <c r="T826">
        <f t="shared" si="119"/>
        <v>120.95633176506354</v>
      </c>
      <c r="U826" s="35">
        <f>T826/MAX($T$17:T826)-1</f>
        <v>-1.1284240585593852E-2</v>
      </c>
    </row>
    <row r="827" spans="1:21">
      <c r="A827" s="1">
        <v>41733</v>
      </c>
      <c r="B827">
        <v>13420327</v>
      </c>
      <c r="C827">
        <v>14054166</v>
      </c>
      <c r="D827">
        <v>13342016</v>
      </c>
      <c r="E827">
        <v>12866755</v>
      </c>
      <c r="F827">
        <v>10974093</v>
      </c>
      <c r="G827">
        <v>11037598</v>
      </c>
      <c r="H827">
        <v>10584198</v>
      </c>
      <c r="I827">
        <v>10624452</v>
      </c>
      <c r="K827">
        <f t="shared" si="111"/>
        <v>4.2475192809703355E-3</v>
      </c>
      <c r="L827">
        <f t="shared" si="112"/>
        <v>8.7597359555102727E-5</v>
      </c>
      <c r="M827">
        <f t="shared" si="113"/>
        <v>-1.3997003304537792E-3</v>
      </c>
      <c r="N827">
        <f t="shared" si="114"/>
        <v>-1.3788638320353375E-3</v>
      </c>
      <c r="O827">
        <f t="shared" si="115"/>
        <v>-1.4038828443933005E-3</v>
      </c>
      <c r="P827">
        <f t="shared" si="116"/>
        <v>-1.3958168559451423E-3</v>
      </c>
      <c r="Q827">
        <f t="shared" si="117"/>
        <v>-1.3422750401380634E-3</v>
      </c>
      <c r="R827">
        <f t="shared" si="118"/>
        <v>-1.4061866007081258E-3</v>
      </c>
      <c r="T827">
        <f t="shared" si="119"/>
        <v>120.89598046932262</v>
      </c>
      <c r="U827" s="35">
        <f>T827/MAX($T$17:T827)-1</f>
        <v>-1.1777561409145432E-2</v>
      </c>
    </row>
    <row r="828" spans="1:21">
      <c r="A828" s="1">
        <v>41736</v>
      </c>
      <c r="B828">
        <v>13450627</v>
      </c>
      <c r="C828">
        <v>14085981</v>
      </c>
      <c r="D828">
        <v>13377643</v>
      </c>
      <c r="E828">
        <v>12843415</v>
      </c>
      <c r="F828">
        <v>10973006</v>
      </c>
      <c r="G828">
        <v>11036511</v>
      </c>
      <c r="H828">
        <v>10585218</v>
      </c>
      <c r="I828">
        <v>10625472</v>
      </c>
      <c r="K828">
        <f t="shared" si="111"/>
        <v>2.2577691288743207E-3</v>
      </c>
      <c r="L828">
        <f t="shared" si="112"/>
        <v>2.2637415838122621E-3</v>
      </c>
      <c r="M828">
        <f t="shared" si="113"/>
        <v>2.6702861096854491E-3</v>
      </c>
      <c r="N828">
        <f t="shared" si="114"/>
        <v>-1.813977183835358E-3</v>
      </c>
      <c r="O828">
        <f t="shared" si="115"/>
        <v>-9.9051466030064539E-5</v>
      </c>
      <c r="P828">
        <f t="shared" si="116"/>
        <v>-9.8481571805697499E-5</v>
      </c>
      <c r="Q828">
        <f t="shared" si="117"/>
        <v>9.6370079244456619E-5</v>
      </c>
      <c r="R828">
        <f t="shared" si="118"/>
        <v>9.6004951596562194E-5</v>
      </c>
      <c r="T828">
        <f t="shared" si="119"/>
        <v>120.97717211878202</v>
      </c>
      <c r="U828" s="35">
        <f>T828/MAX($T$17:T828)-1</f>
        <v>-1.1113888311739761E-2</v>
      </c>
    </row>
    <row r="829" spans="1:21">
      <c r="A829" s="1">
        <v>41738</v>
      </c>
      <c r="B829">
        <v>13462557</v>
      </c>
      <c r="C829">
        <v>14124808</v>
      </c>
      <c r="D829">
        <v>13443192</v>
      </c>
      <c r="E829">
        <v>12905686</v>
      </c>
      <c r="F829">
        <v>11027084</v>
      </c>
      <c r="G829">
        <v>11090589</v>
      </c>
      <c r="H829">
        <v>10637657</v>
      </c>
      <c r="I829">
        <v>10677912</v>
      </c>
      <c r="K829">
        <f t="shared" si="111"/>
        <v>8.8694750066298234E-4</v>
      </c>
      <c r="L829">
        <f t="shared" si="112"/>
        <v>2.7564285369972019E-3</v>
      </c>
      <c r="M829">
        <f t="shared" si="113"/>
        <v>4.8998915578775115E-3</v>
      </c>
      <c r="N829">
        <f t="shared" si="114"/>
        <v>4.8484768264516198E-3</v>
      </c>
      <c r="O829">
        <f t="shared" si="115"/>
        <v>4.9282758070121613E-3</v>
      </c>
      <c r="P829">
        <f t="shared" si="116"/>
        <v>4.8999180991167179E-3</v>
      </c>
      <c r="Q829">
        <f t="shared" si="117"/>
        <v>4.9539839425130072E-3</v>
      </c>
      <c r="R829">
        <f t="shared" si="118"/>
        <v>4.9353101678684119E-3</v>
      </c>
      <c r="T829">
        <f t="shared" si="119"/>
        <v>121.47785478271118</v>
      </c>
      <c r="U829" s="35">
        <f>T829/MAX($T$17:T829)-1</f>
        <v>-7.0212307958532616E-3</v>
      </c>
    </row>
    <row r="830" spans="1:21">
      <c r="A830" s="1">
        <v>41739</v>
      </c>
      <c r="B830">
        <v>13447003</v>
      </c>
      <c r="C830">
        <v>14108476</v>
      </c>
      <c r="D830">
        <v>13427638</v>
      </c>
      <c r="E830">
        <v>12890910</v>
      </c>
      <c r="F830">
        <v>11014252</v>
      </c>
      <c r="G830">
        <v>11077757</v>
      </c>
      <c r="H830">
        <v>10626550</v>
      </c>
      <c r="I830">
        <v>10695459</v>
      </c>
      <c r="K830">
        <f t="shared" si="111"/>
        <v>-1.1553525827225908E-3</v>
      </c>
      <c r="L830">
        <f t="shared" si="112"/>
        <v>-1.1562635046082903E-3</v>
      </c>
      <c r="M830">
        <f t="shared" si="113"/>
        <v>-1.1570168751587895E-3</v>
      </c>
      <c r="N830">
        <f t="shared" si="114"/>
        <v>-1.1449217035034431E-3</v>
      </c>
      <c r="O830">
        <f t="shared" si="115"/>
        <v>-1.163680262161737E-3</v>
      </c>
      <c r="P830">
        <f t="shared" si="116"/>
        <v>-1.1570169988266432E-3</v>
      </c>
      <c r="Q830">
        <f t="shared" si="117"/>
        <v>-1.0441208999312224E-3</v>
      </c>
      <c r="R830">
        <f t="shared" si="118"/>
        <v>1.6432988022376804E-3</v>
      </c>
      <c r="T830">
        <f t="shared" si="119"/>
        <v>121.38165838241028</v>
      </c>
      <c r="U830" s="35">
        <f>T830/MAX($T$17:T830)-1</f>
        <v>-7.80755504683317E-3</v>
      </c>
    </row>
    <row r="831" spans="1:21">
      <c r="A831" s="1">
        <v>41740</v>
      </c>
      <c r="B831">
        <v>13450437</v>
      </c>
      <c r="C831">
        <v>14097413</v>
      </c>
      <c r="D831">
        <v>13385247</v>
      </c>
      <c r="E831">
        <v>12848643</v>
      </c>
      <c r="F831">
        <v>10976076</v>
      </c>
      <c r="G831">
        <v>11045990</v>
      </c>
      <c r="H831">
        <v>10635341</v>
      </c>
      <c r="I831">
        <v>10656123</v>
      </c>
      <c r="K831">
        <f t="shared" si="111"/>
        <v>2.5537288866517294E-4</v>
      </c>
      <c r="L831">
        <f t="shared" si="112"/>
        <v>-7.8413855614167804E-4</v>
      </c>
      <c r="M831">
        <f t="shared" si="113"/>
        <v>-3.1569960405545272E-3</v>
      </c>
      <c r="N831">
        <f t="shared" si="114"/>
        <v>-3.2788220536796864E-3</v>
      </c>
      <c r="O831">
        <f t="shared" si="115"/>
        <v>-3.4660547080274107E-3</v>
      </c>
      <c r="P831">
        <f t="shared" si="116"/>
        <v>-2.8676382773155096E-3</v>
      </c>
      <c r="Q831">
        <f t="shared" si="117"/>
        <v>8.2726755155726472E-4</v>
      </c>
      <c r="R831">
        <f t="shared" si="118"/>
        <v>-3.6778225226238304E-3</v>
      </c>
      <c r="T831">
        <f t="shared" si="119"/>
        <v>121.13663688554979</v>
      </c>
      <c r="U831" s="35">
        <f>T831/MAX($T$17:T831)-1</f>
        <v>-9.8103986500255314E-3</v>
      </c>
    </row>
    <row r="832" spans="1:21">
      <c r="A832" s="1">
        <v>41744</v>
      </c>
      <c r="B832">
        <v>13442327</v>
      </c>
      <c r="C832">
        <v>14169527</v>
      </c>
      <c r="D832">
        <v>13358694</v>
      </c>
      <c r="E832">
        <v>12822420</v>
      </c>
      <c r="F832">
        <v>10935115</v>
      </c>
      <c r="G832">
        <v>10989159</v>
      </c>
      <c r="H832">
        <v>10584451</v>
      </c>
      <c r="I832">
        <v>10604685</v>
      </c>
      <c r="K832">
        <f t="shared" si="111"/>
        <v>-6.0295438728119599E-4</v>
      </c>
      <c r="L832">
        <f t="shared" si="112"/>
        <v>5.1154066352456784E-3</v>
      </c>
      <c r="M832">
        <f t="shared" si="113"/>
        <v>-1.9837512150504555E-3</v>
      </c>
      <c r="N832">
        <f t="shared" si="114"/>
        <v>-2.0409159161788315E-3</v>
      </c>
      <c r="O832">
        <f t="shared" si="115"/>
        <v>-3.7318436935021015E-3</v>
      </c>
      <c r="P832">
        <f t="shared" si="116"/>
        <v>-5.1449440023031423E-3</v>
      </c>
      <c r="Q832">
        <f t="shared" si="117"/>
        <v>-4.7849899688219288E-3</v>
      </c>
      <c r="R832">
        <f t="shared" si="118"/>
        <v>-4.8270839216101313E-3</v>
      </c>
      <c r="T832">
        <f t="shared" si="119"/>
        <v>120.86406315257041</v>
      </c>
      <c r="U832" s="35">
        <f>T832/MAX($T$17:T832)-1</f>
        <v>-1.2038458491676285E-2</v>
      </c>
    </row>
    <row r="833" spans="1:21">
      <c r="A833" s="1">
        <v>41745</v>
      </c>
      <c r="B833">
        <v>13500907</v>
      </c>
      <c r="C833">
        <v>14231036</v>
      </c>
      <c r="D833">
        <v>13321428</v>
      </c>
      <c r="E833">
        <v>12845473</v>
      </c>
      <c r="F833">
        <v>10981746</v>
      </c>
      <c r="G833">
        <v>11054159</v>
      </c>
      <c r="H833">
        <v>10643430</v>
      </c>
      <c r="I833">
        <v>10665566</v>
      </c>
      <c r="K833">
        <f t="shared" si="111"/>
        <v>4.3578764301746009E-3</v>
      </c>
      <c r="L833">
        <f t="shared" si="112"/>
        <v>4.3409353043331045E-3</v>
      </c>
      <c r="M833">
        <f t="shared" si="113"/>
        <v>-2.7896439577101972E-3</v>
      </c>
      <c r="N833">
        <f t="shared" si="114"/>
        <v>1.7978665493720847E-3</v>
      </c>
      <c r="O833">
        <f t="shared" si="115"/>
        <v>4.2643355831191165E-3</v>
      </c>
      <c r="P833">
        <f t="shared" si="116"/>
        <v>5.9149203319379673E-3</v>
      </c>
      <c r="Q833">
        <f t="shared" si="117"/>
        <v>5.5722304350032115E-3</v>
      </c>
      <c r="R833">
        <f t="shared" si="118"/>
        <v>5.7409531730550079E-3</v>
      </c>
      <c r="T833">
        <f t="shared" si="119"/>
        <v>121.30520903398813</v>
      </c>
      <c r="U833" s="35">
        <f>T833/MAX($T$17:T833)-1</f>
        <v>-8.4324638422548226E-3</v>
      </c>
    </row>
    <row r="834" spans="1:21">
      <c r="A834" s="1">
        <v>41746</v>
      </c>
      <c r="B834">
        <v>13461921</v>
      </c>
      <c r="C834">
        <v>14238255</v>
      </c>
      <c r="D834">
        <v>13316171</v>
      </c>
      <c r="E834">
        <v>12841645</v>
      </c>
      <c r="F834">
        <v>10979970</v>
      </c>
      <c r="G834">
        <v>11065133</v>
      </c>
      <c r="H834">
        <v>10654613</v>
      </c>
      <c r="I834">
        <v>10676207</v>
      </c>
      <c r="K834">
        <f t="shared" si="111"/>
        <v>-2.8876578440248934E-3</v>
      </c>
      <c r="L834">
        <f t="shared" si="112"/>
        <v>5.0727157179553117E-4</v>
      </c>
      <c r="M834">
        <f t="shared" si="113"/>
        <v>-3.9462736277218191E-4</v>
      </c>
      <c r="N834">
        <f t="shared" si="114"/>
        <v>-2.9800381815447974E-4</v>
      </c>
      <c r="O834">
        <f t="shared" si="115"/>
        <v>-1.6172291728477894E-4</v>
      </c>
      <c r="P834">
        <f t="shared" si="116"/>
        <v>9.9274852116737478E-4</v>
      </c>
      <c r="Q834">
        <f t="shared" si="117"/>
        <v>1.0506951236584072E-3</v>
      </c>
      <c r="R834">
        <f t="shared" si="118"/>
        <v>9.9769669982818776E-4</v>
      </c>
      <c r="T834">
        <f t="shared" si="119"/>
        <v>121.30227344753851</v>
      </c>
      <c r="U834" s="35">
        <f>T834/MAX($T$17:T834)-1</f>
        <v>-8.4564597798260088E-3</v>
      </c>
    </row>
    <row r="835" spans="1:21">
      <c r="A835" s="1">
        <v>41750</v>
      </c>
      <c r="B835">
        <v>13487777</v>
      </c>
      <c r="C835">
        <v>14265404</v>
      </c>
      <c r="D835">
        <v>13341380</v>
      </c>
      <c r="E835">
        <v>12866208</v>
      </c>
      <c r="F835">
        <v>10991553</v>
      </c>
      <c r="G835">
        <v>11076715</v>
      </c>
      <c r="H835">
        <v>10665844</v>
      </c>
      <c r="I835">
        <v>10687438</v>
      </c>
      <c r="K835">
        <f t="shared" si="111"/>
        <v>1.9206768484230086E-3</v>
      </c>
      <c r="L835">
        <f t="shared" si="112"/>
        <v>1.9067645578758619E-3</v>
      </c>
      <c r="M835">
        <f t="shared" si="113"/>
        <v>1.8931117661376007E-3</v>
      </c>
      <c r="N835">
        <f t="shared" si="114"/>
        <v>1.9127611766249775E-3</v>
      </c>
      <c r="O835">
        <f t="shared" si="115"/>
        <v>1.0549209150845229E-3</v>
      </c>
      <c r="P835">
        <f t="shared" si="116"/>
        <v>1.046711322855387E-3</v>
      </c>
      <c r="Q835">
        <f t="shared" si="117"/>
        <v>1.0540974130173186E-3</v>
      </c>
      <c r="R835">
        <f t="shared" si="118"/>
        <v>1.0519653656022587E-3</v>
      </c>
      <c r="T835">
        <f t="shared" si="119"/>
        <v>121.48181611703394</v>
      </c>
      <c r="U835" s="35">
        <f>T835/MAX($T$17:T835)-1</f>
        <v>-6.9888502365549332E-3</v>
      </c>
    </row>
    <row r="836" spans="1:21">
      <c r="A836" s="1">
        <v>41751</v>
      </c>
      <c r="B836">
        <v>13498079</v>
      </c>
      <c r="C836">
        <v>14276221</v>
      </c>
      <c r="D836">
        <v>13351425</v>
      </c>
      <c r="E836">
        <v>12875995</v>
      </c>
      <c r="F836">
        <v>10985368</v>
      </c>
      <c r="G836">
        <v>11070918</v>
      </c>
      <c r="H836">
        <v>10660470</v>
      </c>
      <c r="I836">
        <v>10656716</v>
      </c>
      <c r="K836">
        <f t="shared" si="111"/>
        <v>7.6380266370068561E-4</v>
      </c>
      <c r="L836">
        <f t="shared" si="112"/>
        <v>7.5826804484480093E-4</v>
      </c>
      <c r="M836">
        <f t="shared" si="113"/>
        <v>7.5292061241039043E-4</v>
      </c>
      <c r="N836">
        <f t="shared" si="114"/>
        <v>7.6067478467622962E-4</v>
      </c>
      <c r="O836">
        <f t="shared" si="115"/>
        <v>-5.627048334297946E-4</v>
      </c>
      <c r="P836">
        <f t="shared" si="116"/>
        <v>-5.2335010876414234E-4</v>
      </c>
      <c r="Q836">
        <f t="shared" si="117"/>
        <v>-5.038513595361227E-4</v>
      </c>
      <c r="R836">
        <f t="shared" si="118"/>
        <v>-2.8745897753980065E-3</v>
      </c>
      <c r="T836">
        <f t="shared" si="119"/>
        <v>121.46011900955148</v>
      </c>
      <c r="U836" s="35">
        <f>T836/MAX($T$17:T836)-1</f>
        <v>-7.1662057481562957E-3</v>
      </c>
    </row>
    <row r="837" spans="1:21">
      <c r="A837" s="1">
        <v>41752</v>
      </c>
      <c r="B837">
        <v>13502220</v>
      </c>
      <c r="C837">
        <v>14280569</v>
      </c>
      <c r="D837">
        <v>13355462</v>
      </c>
      <c r="E837">
        <v>12879833</v>
      </c>
      <c r="F837">
        <v>10996726</v>
      </c>
      <c r="G837">
        <v>11088586</v>
      </c>
      <c r="H837">
        <v>10672490</v>
      </c>
      <c r="I837">
        <v>10668737</v>
      </c>
      <c r="K837">
        <f t="shared" si="111"/>
        <v>3.0678439502396238E-4</v>
      </c>
      <c r="L837">
        <f t="shared" si="112"/>
        <v>3.0456239084553083E-4</v>
      </c>
      <c r="M837">
        <f t="shared" si="113"/>
        <v>3.0236472885847299E-4</v>
      </c>
      <c r="N837">
        <f t="shared" si="114"/>
        <v>2.9807405175286128E-4</v>
      </c>
      <c r="O837">
        <f t="shared" si="115"/>
        <v>1.0339207571379294E-3</v>
      </c>
      <c r="P837">
        <f t="shared" si="116"/>
        <v>1.5958929512440712E-3</v>
      </c>
      <c r="Q837">
        <f t="shared" si="117"/>
        <v>1.127530024473522E-3</v>
      </c>
      <c r="R837">
        <f t="shared" si="118"/>
        <v>1.1280210526394274E-3</v>
      </c>
      <c r="T837">
        <f t="shared" si="119"/>
        <v>121.55268908547275</v>
      </c>
      <c r="U837" s="35">
        <f>T837/MAX($T$17:T837)-1</f>
        <v>-6.409523633396752E-3</v>
      </c>
    </row>
    <row r="838" spans="1:21">
      <c r="A838" s="1">
        <v>41754</v>
      </c>
      <c r="B838">
        <v>13469057</v>
      </c>
      <c r="C838">
        <v>14277065</v>
      </c>
      <c r="D838">
        <v>13374858</v>
      </c>
      <c r="E838">
        <v>12898731</v>
      </c>
      <c r="F838">
        <v>11012640</v>
      </c>
      <c r="G838">
        <v>11104998</v>
      </c>
      <c r="H838">
        <v>10687907</v>
      </c>
      <c r="I838">
        <v>10684154</v>
      </c>
      <c r="K838">
        <f t="shared" si="111"/>
        <v>-2.4561146241136589E-3</v>
      </c>
      <c r="L838">
        <f t="shared" si="112"/>
        <v>-2.4536837432742598E-4</v>
      </c>
      <c r="M838">
        <f t="shared" si="113"/>
        <v>1.4522897073871999E-3</v>
      </c>
      <c r="N838">
        <f t="shared" si="114"/>
        <v>1.4672550490366643E-3</v>
      </c>
      <c r="O838">
        <f t="shared" si="115"/>
        <v>1.4471579995718464E-3</v>
      </c>
      <c r="P838">
        <f t="shared" si="116"/>
        <v>1.4800805080106283E-3</v>
      </c>
      <c r="Q838">
        <f t="shared" si="117"/>
        <v>1.444555113192969E-3</v>
      </c>
      <c r="R838">
        <f t="shared" si="118"/>
        <v>1.4450632722504686E-3</v>
      </c>
      <c r="T838">
        <f t="shared" si="119"/>
        <v>121.64438415927803</v>
      </c>
      <c r="U838" s="35">
        <f>T838/MAX($T$17:T838)-1</f>
        <v>-5.6599939212355066E-3</v>
      </c>
    </row>
    <row r="839" spans="1:21">
      <c r="A839" s="1">
        <v>41757</v>
      </c>
      <c r="B839">
        <v>13476228</v>
      </c>
      <c r="C839">
        <v>14284595</v>
      </c>
      <c r="D839">
        <v>13381850</v>
      </c>
      <c r="E839">
        <v>12905543</v>
      </c>
      <c r="F839">
        <v>11018377</v>
      </c>
      <c r="G839">
        <v>11064747</v>
      </c>
      <c r="H839">
        <v>10651244</v>
      </c>
      <c r="I839">
        <v>10647490</v>
      </c>
      <c r="K839">
        <f t="shared" si="111"/>
        <v>5.3240549802402448E-4</v>
      </c>
      <c r="L839">
        <f t="shared" si="112"/>
        <v>5.2741932603095343E-4</v>
      </c>
      <c r="M839">
        <f t="shared" si="113"/>
        <v>5.2277190531668793E-4</v>
      </c>
      <c r="N839">
        <f t="shared" si="114"/>
        <v>5.2811396718022152E-4</v>
      </c>
      <c r="O839">
        <f t="shared" si="115"/>
        <v>5.2094683926839913E-4</v>
      </c>
      <c r="P839">
        <f t="shared" si="116"/>
        <v>-3.6245841737206907E-3</v>
      </c>
      <c r="Q839">
        <f t="shared" si="117"/>
        <v>-3.4303255071362893E-3</v>
      </c>
      <c r="R839">
        <f t="shared" si="118"/>
        <v>-3.4316240668189613E-3</v>
      </c>
      <c r="T839">
        <f t="shared" si="119"/>
        <v>121.52494646184822</v>
      </c>
      <c r="U839" s="35">
        <f>T839/MAX($T$17:T839)-1</f>
        <v>-6.6362961287660394E-3</v>
      </c>
    </row>
    <row r="840" spans="1:21">
      <c r="A840" s="1">
        <v>41758</v>
      </c>
      <c r="B840">
        <v>13549554</v>
      </c>
      <c r="C840">
        <v>14361587</v>
      </c>
      <c r="D840">
        <v>13453343</v>
      </c>
      <c r="E840">
        <v>12914082</v>
      </c>
      <c r="F840">
        <v>11036600</v>
      </c>
      <c r="G840">
        <v>11034063</v>
      </c>
      <c r="H840">
        <v>10634571</v>
      </c>
      <c r="I840">
        <v>10627456</v>
      </c>
      <c r="K840">
        <f t="shared" si="111"/>
        <v>5.4411367928770549E-3</v>
      </c>
      <c r="L840">
        <f t="shared" si="112"/>
        <v>5.3898622957109232E-3</v>
      </c>
      <c r="M840">
        <f t="shared" si="113"/>
        <v>5.3425348513098658E-3</v>
      </c>
      <c r="N840">
        <f t="shared" si="114"/>
        <v>6.6165367857817792E-4</v>
      </c>
      <c r="O840">
        <f t="shared" si="115"/>
        <v>1.6538733426891827E-3</v>
      </c>
      <c r="P840">
        <f t="shared" si="116"/>
        <v>-2.7731316405156248E-3</v>
      </c>
      <c r="Q840">
        <f t="shared" si="117"/>
        <v>-1.5653570606400935E-3</v>
      </c>
      <c r="R840">
        <f t="shared" si="118"/>
        <v>-1.8815702104439946E-3</v>
      </c>
      <c r="T840">
        <f t="shared" si="119"/>
        <v>121.71132018899993</v>
      </c>
      <c r="U840" s="35">
        <f>T840/MAX($T$17:T840)-1</f>
        <v>-5.1128484639210159E-3</v>
      </c>
    </row>
    <row r="841" spans="1:21">
      <c r="A841" s="1">
        <v>41759</v>
      </c>
      <c r="B841">
        <v>13447852</v>
      </c>
      <c r="C841">
        <v>14323851</v>
      </c>
      <c r="D841">
        <v>13414151</v>
      </c>
      <c r="E841">
        <v>12878401</v>
      </c>
      <c r="F841">
        <v>10997973</v>
      </c>
      <c r="G841">
        <v>10995436</v>
      </c>
      <c r="H841">
        <v>10597121</v>
      </c>
      <c r="I841">
        <v>10587983</v>
      </c>
      <c r="K841">
        <f t="shared" si="111"/>
        <v>-7.5059297154725924E-3</v>
      </c>
      <c r="L841">
        <f t="shared" si="112"/>
        <v>-2.6275647670414015E-3</v>
      </c>
      <c r="M841">
        <f t="shared" si="113"/>
        <v>-2.9131792744747642E-3</v>
      </c>
      <c r="N841">
        <f t="shared" si="114"/>
        <v>-2.7629528757832089E-3</v>
      </c>
      <c r="O841">
        <f t="shared" si="115"/>
        <v>-3.4999003316238397E-3</v>
      </c>
      <c r="P841">
        <f t="shared" si="116"/>
        <v>-3.5007050440077903E-3</v>
      </c>
      <c r="Q841">
        <f t="shared" si="117"/>
        <v>-3.5215336848096745E-3</v>
      </c>
      <c r="R841">
        <f t="shared" si="118"/>
        <v>-3.7142473231599471E-3</v>
      </c>
      <c r="T841">
        <f t="shared" si="119"/>
        <v>121.2542027001701</v>
      </c>
      <c r="U841" s="35">
        <f>T841/MAX($T$17:T841)-1</f>
        <v>-8.8493975020305093E-3</v>
      </c>
    </row>
    <row r="842" spans="1:21">
      <c r="A842" s="1">
        <v>41761</v>
      </c>
      <c r="B842">
        <v>13434318</v>
      </c>
      <c r="C842">
        <v>14316373</v>
      </c>
      <c r="D842">
        <v>13413032</v>
      </c>
      <c r="E842">
        <v>12876699</v>
      </c>
      <c r="F842">
        <v>10938521</v>
      </c>
      <c r="G842">
        <v>10954961</v>
      </c>
      <c r="H842">
        <v>10566602</v>
      </c>
      <c r="I842">
        <v>10559197</v>
      </c>
      <c r="K842">
        <f t="shared" si="111"/>
        <v>-1.0064060788295137E-3</v>
      </c>
      <c r="L842">
        <f t="shared" si="112"/>
        <v>-5.2206630744766613E-4</v>
      </c>
      <c r="M842">
        <f t="shared" si="113"/>
        <v>-8.3419368098636149E-5</v>
      </c>
      <c r="N842">
        <f t="shared" si="114"/>
        <v>-1.3215926418197466E-4</v>
      </c>
      <c r="O842">
        <f t="shared" si="115"/>
        <v>-5.4057234001211318E-3</v>
      </c>
      <c r="P842">
        <f t="shared" si="116"/>
        <v>-3.6810727650999908E-3</v>
      </c>
      <c r="Q842">
        <f t="shared" si="117"/>
        <v>-2.8799331441058396E-3</v>
      </c>
      <c r="R842">
        <f t="shared" si="118"/>
        <v>-2.7187425593713233E-3</v>
      </c>
      <c r="T842">
        <f t="shared" si="119"/>
        <v>121.00518411286529</v>
      </c>
      <c r="U842" s="35">
        <f>T842/MAX($T$17:T842)-1</f>
        <v>-1.088491394058777E-2</v>
      </c>
    </row>
    <row r="843" spans="1:21">
      <c r="A843" s="1">
        <v>41764</v>
      </c>
      <c r="B843">
        <v>13354294</v>
      </c>
      <c r="C843">
        <v>14273032</v>
      </c>
      <c r="D843">
        <v>13393062</v>
      </c>
      <c r="E843">
        <v>12875543</v>
      </c>
      <c r="F843">
        <v>10833407</v>
      </c>
      <c r="G843">
        <v>10849847</v>
      </c>
      <c r="H843">
        <v>10467401</v>
      </c>
      <c r="I843">
        <v>10468101</v>
      </c>
      <c r="K843">
        <f t="shared" si="111"/>
        <v>-5.9566849616035089E-3</v>
      </c>
      <c r="L843">
        <f t="shared" si="112"/>
        <v>-3.0273729246925729E-3</v>
      </c>
      <c r="M843">
        <f t="shared" si="113"/>
        <v>-1.4888505447537836E-3</v>
      </c>
      <c r="N843">
        <f t="shared" si="114"/>
        <v>-8.9774561011335408E-5</v>
      </c>
      <c r="O843">
        <f t="shared" si="115"/>
        <v>-9.609525821635323E-3</v>
      </c>
      <c r="P843">
        <f t="shared" si="116"/>
        <v>-9.5951049027012125E-3</v>
      </c>
      <c r="Q843">
        <f t="shared" si="117"/>
        <v>-9.3881647099038901E-3</v>
      </c>
      <c r="R843">
        <f t="shared" si="118"/>
        <v>-8.6271711759899894E-3</v>
      </c>
      <c r="T843">
        <f t="shared" si="119"/>
        <v>120.28244057379956</v>
      </c>
      <c r="U843" s="35">
        <f>T843/MAX($T$17:T843)-1</f>
        <v>-1.6792731387277438E-2</v>
      </c>
    </row>
    <row r="844" spans="1:21">
      <c r="A844" s="1">
        <v>41765</v>
      </c>
      <c r="B844">
        <v>13384089</v>
      </c>
      <c r="C844">
        <v>14272218</v>
      </c>
      <c r="D844">
        <v>13393513</v>
      </c>
      <c r="E844">
        <v>12874468</v>
      </c>
      <c r="F844">
        <v>10814717</v>
      </c>
      <c r="G844">
        <v>10822293</v>
      </c>
      <c r="H844">
        <v>10440687</v>
      </c>
      <c r="I844">
        <v>10441387</v>
      </c>
      <c r="K844">
        <f t="shared" si="111"/>
        <v>2.2311175716214215E-3</v>
      </c>
      <c r="L844">
        <f t="shared" si="112"/>
        <v>-5.7030629511678477E-5</v>
      </c>
      <c r="M844">
        <f t="shared" si="113"/>
        <v>3.3674151586948753E-5</v>
      </c>
      <c r="N844">
        <f t="shared" si="114"/>
        <v>-8.3491624392029173E-5</v>
      </c>
      <c r="O844">
        <f t="shared" si="115"/>
        <v>-1.7252190377413656E-3</v>
      </c>
      <c r="P844">
        <f t="shared" si="116"/>
        <v>-2.5395749820250613E-3</v>
      </c>
      <c r="Q844">
        <f t="shared" si="117"/>
        <v>-2.5521139392672421E-3</v>
      </c>
      <c r="R844">
        <f t="shared" si="118"/>
        <v>-2.5519432798747355E-3</v>
      </c>
      <c r="T844">
        <f t="shared" si="119"/>
        <v>120.17351607677651</v>
      </c>
      <c r="U844" s="35">
        <f>T844/MAX($T$17:T844)-1</f>
        <v>-1.768309706901916E-2</v>
      </c>
    </row>
    <row r="845" spans="1:21">
      <c r="A845" s="1">
        <v>41766</v>
      </c>
      <c r="B845">
        <v>13402345</v>
      </c>
      <c r="C845">
        <v>14357015</v>
      </c>
      <c r="D845">
        <v>13413432</v>
      </c>
      <c r="E845">
        <v>12874468</v>
      </c>
      <c r="F845">
        <v>10814717</v>
      </c>
      <c r="G845">
        <v>10885397</v>
      </c>
      <c r="H845">
        <v>10501819</v>
      </c>
      <c r="I845">
        <v>10502519</v>
      </c>
      <c r="K845">
        <f t="shared" si="111"/>
        <v>1.3640076661176614E-3</v>
      </c>
      <c r="L845">
        <f t="shared" si="112"/>
        <v>5.9414030811468788E-3</v>
      </c>
      <c r="M845">
        <f t="shared" si="113"/>
        <v>1.4872125035456651E-3</v>
      </c>
      <c r="N845">
        <f t="shared" si="114"/>
        <v>0</v>
      </c>
      <c r="O845">
        <f t="shared" si="115"/>
        <v>0</v>
      </c>
      <c r="P845">
        <f t="shared" si="116"/>
        <v>5.8309269579006617E-3</v>
      </c>
      <c r="Q845">
        <f t="shared" si="117"/>
        <v>5.8551702584321852E-3</v>
      </c>
      <c r="R845">
        <f t="shared" si="118"/>
        <v>5.8547777225381736E-3</v>
      </c>
      <c r="T845">
        <f t="shared" si="119"/>
        <v>120.56908971028344</v>
      </c>
      <c r="U845" s="35">
        <f>T845/MAX($T$17:T845)-1</f>
        <v>-1.444961702089087E-2</v>
      </c>
    </row>
    <row r="846" spans="1:21">
      <c r="A846" s="1">
        <v>41767</v>
      </c>
      <c r="B846">
        <v>13381539</v>
      </c>
      <c r="C846">
        <v>14334648</v>
      </c>
      <c r="D846">
        <v>13402717</v>
      </c>
      <c r="E846">
        <v>12874468</v>
      </c>
      <c r="F846">
        <v>10772404</v>
      </c>
      <c r="G846">
        <v>10819138</v>
      </c>
      <c r="H846">
        <v>10438912</v>
      </c>
      <c r="I846">
        <v>10444747</v>
      </c>
      <c r="K846">
        <f t="shared" si="111"/>
        <v>-1.5524148945575966E-3</v>
      </c>
      <c r="L846">
        <f t="shared" si="112"/>
        <v>-1.5579143714762322E-3</v>
      </c>
      <c r="M846">
        <f t="shared" si="113"/>
        <v>-7.9882613189530272E-4</v>
      </c>
      <c r="N846">
        <f t="shared" si="114"/>
        <v>0</v>
      </c>
      <c r="O846">
        <f t="shared" si="115"/>
        <v>-3.9125388116951765E-3</v>
      </c>
      <c r="P846">
        <f t="shared" si="116"/>
        <v>-6.0869621934781515E-3</v>
      </c>
      <c r="Q846">
        <f t="shared" si="117"/>
        <v>-5.9901051427376784E-3</v>
      </c>
      <c r="R846">
        <f t="shared" si="118"/>
        <v>-5.5007755758403887E-3</v>
      </c>
      <c r="T846">
        <f t="shared" si="119"/>
        <v>120.18628982655548</v>
      </c>
      <c r="U846" s="35">
        <f>T846/MAX($T$17:T846)-1</f>
        <v>-1.7578682463111561E-2</v>
      </c>
    </row>
    <row r="847" spans="1:21">
      <c r="A847" s="1">
        <v>41768</v>
      </c>
      <c r="B847">
        <v>13408705</v>
      </c>
      <c r="C847">
        <v>14385455</v>
      </c>
      <c r="D847">
        <v>13494089</v>
      </c>
      <c r="E847">
        <v>12885496</v>
      </c>
      <c r="F847">
        <v>10783433</v>
      </c>
      <c r="G847">
        <v>10830166</v>
      </c>
      <c r="H847">
        <v>10449940</v>
      </c>
      <c r="I847">
        <v>10455775</v>
      </c>
      <c r="K847">
        <f t="shared" si="111"/>
        <v>2.0301102885100786E-3</v>
      </c>
      <c r="L847">
        <f t="shared" si="112"/>
        <v>3.5443493275872928E-3</v>
      </c>
      <c r="M847">
        <f t="shared" si="113"/>
        <v>6.8174236611875383E-3</v>
      </c>
      <c r="N847">
        <f t="shared" si="114"/>
        <v>8.565790835006748E-4</v>
      </c>
      <c r="O847">
        <f t="shared" si="115"/>
        <v>1.023819752768329E-3</v>
      </c>
      <c r="P847">
        <f t="shared" si="116"/>
        <v>1.0193048651381265E-3</v>
      </c>
      <c r="Q847">
        <f t="shared" si="117"/>
        <v>1.0564319346690887E-3</v>
      </c>
      <c r="R847">
        <f t="shared" si="118"/>
        <v>1.0558417547117394E-3</v>
      </c>
      <c r="T847">
        <f t="shared" si="119"/>
        <v>120.44775300684974</v>
      </c>
      <c r="U847" s="35">
        <f>T847/MAX($T$17:T847)-1</f>
        <v>-1.5441441997141925E-2</v>
      </c>
    </row>
    <row r="848" spans="1:21">
      <c r="A848" s="1">
        <v>41771</v>
      </c>
      <c r="B848">
        <v>13521825</v>
      </c>
      <c r="C848">
        <v>14507059</v>
      </c>
      <c r="D848">
        <v>13607209</v>
      </c>
      <c r="E848">
        <v>12895520</v>
      </c>
      <c r="F848">
        <v>10793457</v>
      </c>
      <c r="G848">
        <v>10840191</v>
      </c>
      <c r="H848">
        <v>10459965</v>
      </c>
      <c r="I848">
        <v>10465800</v>
      </c>
      <c r="K848">
        <f t="shared" si="111"/>
        <v>8.4363105907692137E-3</v>
      </c>
      <c r="L848">
        <f t="shared" si="112"/>
        <v>8.4532606024627643E-3</v>
      </c>
      <c r="M848">
        <f t="shared" si="113"/>
        <v>8.3829297405701997E-3</v>
      </c>
      <c r="N848">
        <f t="shared" si="114"/>
        <v>7.7792892101324895E-4</v>
      </c>
      <c r="O848">
        <f t="shared" si="115"/>
        <v>9.2957409759963916E-4</v>
      </c>
      <c r="P848">
        <f t="shared" si="116"/>
        <v>9.2565524849752556E-4</v>
      </c>
      <c r="Q848">
        <f t="shared" si="117"/>
        <v>9.5933565168793145E-4</v>
      </c>
      <c r="R848">
        <f t="shared" si="118"/>
        <v>9.5880028022787833E-4</v>
      </c>
      <c r="T848">
        <f t="shared" si="119"/>
        <v>120.89677914558546</v>
      </c>
      <c r="U848" s="35">
        <f>T848/MAX($T$17:T848)-1</f>
        <v>-1.1771032905873224E-2</v>
      </c>
    </row>
    <row r="849" spans="1:21">
      <c r="A849" s="1">
        <v>41772</v>
      </c>
      <c r="B849">
        <v>13644035</v>
      </c>
      <c r="C849">
        <v>14638435</v>
      </c>
      <c r="D849">
        <v>13729419</v>
      </c>
      <c r="E849">
        <v>12906077</v>
      </c>
      <c r="F849">
        <v>10804014</v>
      </c>
      <c r="G849">
        <v>10850748</v>
      </c>
      <c r="H849">
        <v>10470521</v>
      </c>
      <c r="I849">
        <v>10476356</v>
      </c>
      <c r="K849">
        <f t="shared" si="111"/>
        <v>9.037981189669253E-3</v>
      </c>
      <c r="L849">
        <f t="shared" si="112"/>
        <v>9.0560050800096992E-3</v>
      </c>
      <c r="M849">
        <f t="shared" si="113"/>
        <v>8.9812686789774165E-3</v>
      </c>
      <c r="N849">
        <f t="shared" si="114"/>
        <v>8.186564016030573E-4</v>
      </c>
      <c r="O849">
        <f t="shared" si="115"/>
        <v>9.7809256107650455E-4</v>
      </c>
      <c r="P849">
        <f t="shared" si="116"/>
        <v>9.738758293096339E-4</v>
      </c>
      <c r="Q849">
        <f t="shared" si="117"/>
        <v>1.0091811970689424E-3</v>
      </c>
      <c r="R849">
        <f t="shared" si="118"/>
        <v>1.0086185480326915E-3</v>
      </c>
      <c r="T849">
        <f t="shared" si="119"/>
        <v>121.37830617327971</v>
      </c>
      <c r="U849" s="35">
        <f>T849/MAX($T$17:T849)-1</f>
        <v>-7.8349565226210061E-3</v>
      </c>
    </row>
    <row r="850" spans="1:21">
      <c r="A850" s="1">
        <v>41773</v>
      </c>
      <c r="B850">
        <v>13624845</v>
      </c>
      <c r="C850">
        <v>14617806</v>
      </c>
      <c r="D850">
        <v>13710229</v>
      </c>
      <c r="E850">
        <v>12905584</v>
      </c>
      <c r="F850">
        <v>10802340</v>
      </c>
      <c r="G850">
        <v>10849605</v>
      </c>
      <c r="H850">
        <v>10452182</v>
      </c>
      <c r="I850">
        <v>10467008</v>
      </c>
      <c r="K850">
        <f t="shared" ref="K850:K913" si="120">B850/B849-1</f>
        <v>-1.4064754304720095E-3</v>
      </c>
      <c r="L850">
        <f t="shared" ref="L850:L913" si="121">C850/C849-1</f>
        <v>-1.4092353451717887E-3</v>
      </c>
      <c r="M850">
        <f t="shared" ref="M850:M913" si="122">D850/D849-1</f>
        <v>-1.3977284836306225E-3</v>
      </c>
      <c r="N850">
        <f t="shared" ref="N850:N913" si="123">E850/E849-1</f>
        <v>-3.8199059249399703E-5</v>
      </c>
      <c r="O850">
        <f t="shared" ref="O850:O913" si="124">F850/F849-1</f>
        <v>-1.5494241306979184E-4</v>
      </c>
      <c r="P850">
        <f t="shared" ref="P850:P913" si="125">G850/G849-1</f>
        <v>-1.0533836008352893E-4</v>
      </c>
      <c r="Q850">
        <f t="shared" ref="Q850:Q913" si="126">H850/H849-1</f>
        <v>-1.7514887750094132E-3</v>
      </c>
      <c r="R850">
        <f t="shared" ref="R850:R913" si="127">I850/I849-1</f>
        <v>-8.9229499264820156E-4</v>
      </c>
      <c r="T850">
        <f t="shared" si="119"/>
        <v>121.26973778671154</v>
      </c>
      <c r="U850" s="35">
        <f>T850/MAX($T$17:T850)-1</f>
        <v>-8.7224113024387817E-3</v>
      </c>
    </row>
    <row r="851" spans="1:21">
      <c r="A851" s="1">
        <v>41774</v>
      </c>
      <c r="B851">
        <v>13596565</v>
      </c>
      <c r="C851">
        <v>14547722</v>
      </c>
      <c r="D851">
        <v>13668623</v>
      </c>
      <c r="E851">
        <v>12907813</v>
      </c>
      <c r="F851">
        <v>10672276</v>
      </c>
      <c r="G851">
        <v>10733423</v>
      </c>
      <c r="H851">
        <v>10340590</v>
      </c>
      <c r="I851">
        <v>10367811</v>
      </c>
      <c r="K851">
        <f t="shared" si="120"/>
        <v>-2.0756199428323407E-3</v>
      </c>
      <c r="L851">
        <f t="shared" si="121"/>
        <v>-4.7944267422894704E-3</v>
      </c>
      <c r="M851">
        <f t="shared" si="122"/>
        <v>-3.0346684945962155E-3</v>
      </c>
      <c r="N851">
        <f t="shared" si="123"/>
        <v>1.7271593443579647E-4</v>
      </c>
      <c r="O851">
        <f t="shared" si="124"/>
        <v>-1.2040354219548743E-2</v>
      </c>
      <c r="P851">
        <f t="shared" si="125"/>
        <v>-1.0708408278458093E-2</v>
      </c>
      <c r="Q851">
        <f t="shared" si="126"/>
        <v>-1.0676431007420217E-2</v>
      </c>
      <c r="R851">
        <f t="shared" si="127"/>
        <v>-9.4771113196817636E-3</v>
      </c>
      <c r="T851">
        <f t="shared" ref="T851:T914" si="128">T850*(1+(AVERAGE(K851:R851)))</f>
        <v>120.47186925506125</v>
      </c>
      <c r="U851" s="35">
        <f>T851/MAX($T$17:T851)-1</f>
        <v>-1.5244312055147757E-2</v>
      </c>
    </row>
    <row r="852" spans="1:21">
      <c r="A852" s="1">
        <v>41775</v>
      </c>
      <c r="B852">
        <v>13775920</v>
      </c>
      <c r="C852">
        <v>13799596</v>
      </c>
      <c r="D852">
        <v>13136249</v>
      </c>
      <c r="E852">
        <v>13278981</v>
      </c>
      <c r="F852">
        <v>10978506</v>
      </c>
      <c r="G852">
        <v>11039652</v>
      </c>
      <c r="H852">
        <v>10407032</v>
      </c>
      <c r="I852">
        <v>10472658</v>
      </c>
      <c r="K852">
        <f t="shared" si="120"/>
        <v>1.3191199394847253E-2</v>
      </c>
      <c r="L852">
        <f t="shared" si="121"/>
        <v>-5.1425645884627169E-2</v>
      </c>
      <c r="M852">
        <f t="shared" si="122"/>
        <v>-3.8948619769526127E-2</v>
      </c>
      <c r="N852">
        <f t="shared" si="123"/>
        <v>2.8755297276153557E-2</v>
      </c>
      <c r="O852">
        <f t="shared" si="124"/>
        <v>2.8693973056918676E-2</v>
      </c>
      <c r="P852">
        <f t="shared" si="125"/>
        <v>2.8530413829772616E-2</v>
      </c>
      <c r="Q852">
        <f t="shared" si="126"/>
        <v>6.4253587077720553E-3</v>
      </c>
      <c r="R852">
        <f t="shared" si="127"/>
        <v>1.0112742217233794E-2</v>
      </c>
      <c r="T852">
        <f t="shared" si="128"/>
        <v>120.85338437185202</v>
      </c>
      <c r="U852" s="35">
        <f>T852/MAX($T$17:T852)-1</f>
        <v>-1.2125748496536137E-2</v>
      </c>
    </row>
    <row r="853" spans="1:21">
      <c r="A853" s="1">
        <v>41778</v>
      </c>
      <c r="B853">
        <v>13837136</v>
      </c>
      <c r="C853">
        <v>13862423</v>
      </c>
      <c r="D853">
        <v>13195854</v>
      </c>
      <c r="E853">
        <v>13349702</v>
      </c>
      <c r="F853">
        <v>11011684</v>
      </c>
      <c r="G853">
        <v>11029987</v>
      </c>
      <c r="H853">
        <v>10387320</v>
      </c>
      <c r="I853">
        <v>10456348</v>
      </c>
      <c r="K853">
        <f t="shared" si="120"/>
        <v>4.4436959564224665E-3</v>
      </c>
      <c r="L853">
        <f t="shared" si="121"/>
        <v>4.5528144447126717E-3</v>
      </c>
      <c r="M853">
        <f t="shared" si="122"/>
        <v>4.5374444409511661E-3</v>
      </c>
      <c r="N853">
        <f t="shared" si="123"/>
        <v>5.3257851637862341E-3</v>
      </c>
      <c r="O853">
        <f t="shared" si="124"/>
        <v>3.0220869761332647E-3</v>
      </c>
      <c r="P853">
        <f t="shared" si="125"/>
        <v>-8.7548049521846139E-4</v>
      </c>
      <c r="Q853">
        <f t="shared" si="126"/>
        <v>-1.8941039097409851E-3</v>
      </c>
      <c r="R853">
        <f t="shared" si="127"/>
        <v>-1.5573887737000414E-3</v>
      </c>
      <c r="T853">
        <f t="shared" si="128"/>
        <v>121.11857980863796</v>
      </c>
      <c r="U853" s="35">
        <f>T853/MAX($T$17:T853)-1</f>
        <v>-9.957999988881916E-3</v>
      </c>
    </row>
    <row r="854" spans="1:21">
      <c r="A854" s="1">
        <v>41779</v>
      </c>
      <c r="B854">
        <v>13834162</v>
      </c>
      <c r="C854">
        <v>13769172</v>
      </c>
      <c r="D854">
        <v>13099278</v>
      </c>
      <c r="E854">
        <v>13331098</v>
      </c>
      <c r="F854">
        <v>11008982</v>
      </c>
      <c r="G854">
        <v>11076138</v>
      </c>
      <c r="H854">
        <v>10416780</v>
      </c>
      <c r="I854">
        <v>10490356</v>
      </c>
      <c r="K854">
        <f t="shared" si="120"/>
        <v>-2.1492886967355851E-4</v>
      </c>
      <c r="L854">
        <f t="shared" si="121"/>
        <v>-6.7268903856129159E-3</v>
      </c>
      <c r="M854">
        <f t="shared" si="122"/>
        <v>-7.3186623616781077E-3</v>
      </c>
      <c r="N854">
        <f t="shared" si="123"/>
        <v>-1.3935891602674388E-3</v>
      </c>
      <c r="O854">
        <f t="shared" si="124"/>
        <v>-2.4537572999738799E-4</v>
      </c>
      <c r="P854">
        <f t="shared" si="125"/>
        <v>4.1841391109527226E-3</v>
      </c>
      <c r="Q854">
        <f t="shared" si="126"/>
        <v>2.8361502293181573E-3</v>
      </c>
      <c r="R854">
        <f t="shared" si="127"/>
        <v>3.2523783638418458E-3</v>
      </c>
      <c r="T854">
        <f t="shared" si="128"/>
        <v>121.0333913764466</v>
      </c>
      <c r="U854" s="35">
        <f>T854/MAX($T$17:T854)-1</f>
        <v>-1.0654343406364175E-2</v>
      </c>
    </row>
    <row r="855" spans="1:21">
      <c r="A855" s="1">
        <v>41780</v>
      </c>
      <c r="B855">
        <v>13852488</v>
      </c>
      <c r="C855">
        <v>13770803</v>
      </c>
      <c r="D855">
        <v>13104310</v>
      </c>
      <c r="E855">
        <v>13343333</v>
      </c>
      <c r="F855">
        <v>11017961</v>
      </c>
      <c r="G855">
        <v>11076370</v>
      </c>
      <c r="H855">
        <v>10409568</v>
      </c>
      <c r="I855">
        <v>10487324</v>
      </c>
      <c r="K855">
        <f t="shared" si="120"/>
        <v>1.3246917305147488E-3</v>
      </c>
      <c r="L855">
        <f t="shared" si="121"/>
        <v>1.1845301954238607E-4</v>
      </c>
      <c r="M855">
        <f t="shared" si="122"/>
        <v>3.8414330927238893E-4</v>
      </c>
      <c r="N855">
        <f t="shared" si="123"/>
        <v>9.1777886562671718E-4</v>
      </c>
      <c r="O855">
        <f t="shared" si="124"/>
        <v>8.1560674729042049E-4</v>
      </c>
      <c r="P855">
        <f t="shared" si="125"/>
        <v>2.0945928987270435E-5</v>
      </c>
      <c r="Q855">
        <f t="shared" si="126"/>
        <v>-6.9234446729216081E-4</v>
      </c>
      <c r="R855">
        <f t="shared" si="127"/>
        <v>-2.8902736951919028E-4</v>
      </c>
      <c r="T855">
        <f t="shared" si="128"/>
        <v>121.072730977115</v>
      </c>
      <c r="U855" s="35">
        <f>T855/MAX($T$17:T855)-1</f>
        <v>-1.0332775427389196E-2</v>
      </c>
    </row>
    <row r="856" spans="1:21">
      <c r="A856" s="1">
        <v>41781</v>
      </c>
      <c r="B856">
        <v>13829387</v>
      </c>
      <c r="C856">
        <v>13801315</v>
      </c>
      <c r="D856">
        <v>13093097</v>
      </c>
      <c r="E856">
        <v>13340334</v>
      </c>
      <c r="F856">
        <v>11008331</v>
      </c>
      <c r="G856">
        <v>11088749</v>
      </c>
      <c r="H856">
        <v>10436715</v>
      </c>
      <c r="I856">
        <v>10502792</v>
      </c>
      <c r="K856">
        <f t="shared" si="120"/>
        <v>-1.6676426646246023E-3</v>
      </c>
      <c r="L856">
        <f t="shared" si="121"/>
        <v>2.2157023087179262E-3</v>
      </c>
      <c r="M856">
        <f t="shared" si="122"/>
        <v>-8.5567267563113614E-4</v>
      </c>
      <c r="N856">
        <f t="shared" si="123"/>
        <v>-2.2475643829023007E-4</v>
      </c>
      <c r="O856">
        <f t="shared" si="124"/>
        <v>-8.740274175956797E-4</v>
      </c>
      <c r="P856">
        <f t="shared" si="125"/>
        <v>1.1176044137204411E-3</v>
      </c>
      <c r="Q856">
        <f t="shared" si="126"/>
        <v>2.6078892034713252E-3</v>
      </c>
      <c r="R856">
        <f t="shared" si="127"/>
        <v>1.4749234409083822E-3</v>
      </c>
      <c r="T856">
        <f t="shared" si="128"/>
        <v>121.13015002504577</v>
      </c>
      <c r="U856" s="35">
        <f>T856/MAX($T$17:T856)-1</f>
        <v>-9.8634232508534314E-3</v>
      </c>
    </row>
    <row r="857" spans="1:21">
      <c r="A857" s="1">
        <v>41782</v>
      </c>
      <c r="B857">
        <v>13904708</v>
      </c>
      <c r="C857">
        <v>13876636</v>
      </c>
      <c r="D857">
        <v>13164454</v>
      </c>
      <c r="E857">
        <v>13347300</v>
      </c>
      <c r="F857">
        <v>10936053</v>
      </c>
      <c r="G857">
        <v>11014200</v>
      </c>
      <c r="H857">
        <v>10364995</v>
      </c>
      <c r="I857">
        <v>10429624</v>
      </c>
      <c r="K857">
        <f t="shared" si="120"/>
        <v>5.4464453124349888E-3</v>
      </c>
      <c r="L857">
        <f t="shared" si="121"/>
        <v>5.4575234316440735E-3</v>
      </c>
      <c r="M857">
        <f t="shared" si="122"/>
        <v>5.4499710801807488E-3</v>
      </c>
      <c r="N857">
        <f t="shared" si="123"/>
        <v>5.2217583157965208E-4</v>
      </c>
      <c r="O857">
        <f t="shared" si="124"/>
        <v>-6.5657546089411545E-3</v>
      </c>
      <c r="P857">
        <f t="shared" si="125"/>
        <v>-6.722940522866927E-3</v>
      </c>
      <c r="Q857">
        <f t="shared" si="126"/>
        <v>-6.8718940777821036E-3</v>
      </c>
      <c r="R857">
        <f t="shared" si="127"/>
        <v>-6.966528519273707E-3</v>
      </c>
      <c r="T857">
        <f t="shared" si="128"/>
        <v>120.9749368476692</v>
      </c>
      <c r="U857" s="35">
        <f>T857/MAX($T$17:T857)-1</f>
        <v>-1.1132159763457605E-2</v>
      </c>
    </row>
    <row r="858" spans="1:21">
      <c r="A858" s="1">
        <v>41785</v>
      </c>
      <c r="B858">
        <v>13848479</v>
      </c>
      <c r="C858">
        <v>13820407</v>
      </c>
      <c r="D858">
        <v>13174829</v>
      </c>
      <c r="E858">
        <v>13360674</v>
      </c>
      <c r="F858">
        <v>10947199</v>
      </c>
      <c r="G858">
        <v>11074006</v>
      </c>
      <c r="H858">
        <v>10418507</v>
      </c>
      <c r="I858">
        <v>10490812</v>
      </c>
      <c r="K858">
        <f t="shared" si="120"/>
        <v>-4.0438821153238047E-3</v>
      </c>
      <c r="L858">
        <f t="shared" si="121"/>
        <v>-4.0520627621852823E-3</v>
      </c>
      <c r="M858">
        <f t="shared" si="122"/>
        <v>7.8810712544563621E-4</v>
      </c>
      <c r="N858">
        <f t="shared" si="123"/>
        <v>1.0020004045760977E-3</v>
      </c>
      <c r="O858">
        <f t="shared" si="124"/>
        <v>1.0191976940858716E-3</v>
      </c>
      <c r="P858">
        <f t="shared" si="125"/>
        <v>5.4298995841730591E-3</v>
      </c>
      <c r="Q858">
        <f t="shared" si="126"/>
        <v>5.1627617765372946E-3</v>
      </c>
      <c r="R858">
        <f t="shared" si="127"/>
        <v>5.8667503258027498E-3</v>
      </c>
      <c r="T858">
        <f t="shared" si="128"/>
        <v>121.14389002155907</v>
      </c>
      <c r="U858" s="35">
        <f>T858/MAX($T$17:T858)-1</f>
        <v>-9.7511103947278688E-3</v>
      </c>
    </row>
    <row r="859" spans="1:21">
      <c r="A859" s="1">
        <v>41786</v>
      </c>
      <c r="B859">
        <v>13929077</v>
      </c>
      <c r="C859">
        <v>13901005</v>
      </c>
      <c r="D859">
        <v>13251185</v>
      </c>
      <c r="E859">
        <v>13437030</v>
      </c>
      <c r="F859">
        <v>11010829</v>
      </c>
      <c r="G859">
        <v>11121804</v>
      </c>
      <c r="H859">
        <v>10463119</v>
      </c>
      <c r="I859">
        <v>10513459</v>
      </c>
      <c r="K859">
        <f t="shared" si="120"/>
        <v>5.819989328792019E-3</v>
      </c>
      <c r="L859">
        <f t="shared" si="121"/>
        <v>5.8318108866113327E-3</v>
      </c>
      <c r="M859">
        <f t="shared" si="122"/>
        <v>5.7955970434226955E-3</v>
      </c>
      <c r="N859">
        <f t="shared" si="123"/>
        <v>5.7149811454122457E-3</v>
      </c>
      <c r="O859">
        <f t="shared" si="124"/>
        <v>5.8124457224171255E-3</v>
      </c>
      <c r="P859">
        <f t="shared" si="125"/>
        <v>4.3162338904276787E-3</v>
      </c>
      <c r="Q859">
        <f t="shared" si="126"/>
        <v>4.2819954912924896E-3</v>
      </c>
      <c r="R859">
        <f t="shared" si="127"/>
        <v>2.1587461485346182E-3</v>
      </c>
      <c r="T859">
        <f t="shared" si="128"/>
        <v>121.74554811755849</v>
      </c>
      <c r="U859" s="35">
        <f>T859/MAX($T$17:T859)-1</f>
        <v>-4.8330640831936167E-3</v>
      </c>
    </row>
    <row r="860" spans="1:21">
      <c r="A860" s="1">
        <v>41787</v>
      </c>
      <c r="B860">
        <v>13934930</v>
      </c>
      <c r="C860">
        <v>13906858</v>
      </c>
      <c r="D860">
        <v>13274867</v>
      </c>
      <c r="E860">
        <v>13466031</v>
      </c>
      <c r="F860">
        <v>11029446</v>
      </c>
      <c r="G860">
        <v>11135955</v>
      </c>
      <c r="H860">
        <v>10476879</v>
      </c>
      <c r="I860">
        <v>10514532</v>
      </c>
      <c r="K860">
        <f t="shared" si="120"/>
        <v>4.2020013242805021E-4</v>
      </c>
      <c r="L860">
        <f t="shared" si="121"/>
        <v>4.2104869396131228E-4</v>
      </c>
      <c r="M860">
        <f t="shared" si="122"/>
        <v>1.7871609218345075E-3</v>
      </c>
      <c r="N860">
        <f t="shared" si="123"/>
        <v>2.1582894434262201E-3</v>
      </c>
      <c r="O860">
        <f t="shared" si="124"/>
        <v>1.6907900395146669E-3</v>
      </c>
      <c r="P860">
        <f t="shared" si="125"/>
        <v>1.272365526312047E-3</v>
      </c>
      <c r="Q860">
        <f t="shared" si="126"/>
        <v>1.3150954318688068E-3</v>
      </c>
      <c r="R860">
        <f t="shared" si="127"/>
        <v>1.0205965515241999E-4</v>
      </c>
      <c r="T860">
        <f t="shared" si="128"/>
        <v>121.88505344732317</v>
      </c>
      <c r="U860" s="35">
        <f>T860/MAX($T$17:T860)-1</f>
        <v>-3.6927259458849893E-3</v>
      </c>
    </row>
    <row r="861" spans="1:21">
      <c r="A861" s="1">
        <v>41788</v>
      </c>
      <c r="B861">
        <v>13975037</v>
      </c>
      <c r="C861">
        <v>13946965</v>
      </c>
      <c r="D861">
        <v>13256345</v>
      </c>
      <c r="E861">
        <v>13475687</v>
      </c>
      <c r="F861">
        <v>11058546</v>
      </c>
      <c r="G861">
        <v>11183616</v>
      </c>
      <c r="H861">
        <v>10522951</v>
      </c>
      <c r="I861">
        <v>10560897</v>
      </c>
      <c r="K861">
        <f t="shared" si="120"/>
        <v>2.8781630047656215E-3</v>
      </c>
      <c r="L861">
        <f t="shared" si="121"/>
        <v>2.8839727852258967E-3</v>
      </c>
      <c r="M861">
        <f t="shared" si="122"/>
        <v>-1.3952682162465813E-3</v>
      </c>
      <c r="N861">
        <f t="shared" si="123"/>
        <v>7.1706355049983017E-4</v>
      </c>
      <c r="O861">
        <f t="shared" si="124"/>
        <v>2.6383918104317949E-3</v>
      </c>
      <c r="P861">
        <f t="shared" si="125"/>
        <v>4.2799203121779428E-3</v>
      </c>
      <c r="Q861">
        <f t="shared" si="126"/>
        <v>4.3974928029617555E-3</v>
      </c>
      <c r="R861">
        <f t="shared" si="127"/>
        <v>4.4096113835594419E-3</v>
      </c>
      <c r="T861">
        <f t="shared" si="128"/>
        <v>122.2020970003383</v>
      </c>
      <c r="U861" s="35">
        <f>T861/MAX($T$17:T861)-1</f>
        <v>-1.1011629188609762E-3</v>
      </c>
    </row>
    <row r="862" spans="1:21">
      <c r="A862" s="1">
        <v>41789</v>
      </c>
      <c r="B862">
        <v>13988425</v>
      </c>
      <c r="C862">
        <v>13960353</v>
      </c>
      <c r="D862">
        <v>13269732</v>
      </c>
      <c r="E862">
        <v>13489075</v>
      </c>
      <c r="F862">
        <v>11071934</v>
      </c>
      <c r="G862">
        <v>11177022</v>
      </c>
      <c r="H862">
        <v>10509394</v>
      </c>
      <c r="I862">
        <v>10530984</v>
      </c>
      <c r="K862">
        <f t="shared" si="120"/>
        <v>9.5799388581219169E-4</v>
      </c>
      <c r="L862">
        <f t="shared" si="121"/>
        <v>9.5992210491679941E-4</v>
      </c>
      <c r="M862">
        <f t="shared" si="122"/>
        <v>1.0098560349780517E-3</v>
      </c>
      <c r="N862">
        <f t="shared" si="123"/>
        <v>9.9349294770645358E-4</v>
      </c>
      <c r="O862">
        <f t="shared" si="124"/>
        <v>1.2106474033746206E-3</v>
      </c>
      <c r="P862">
        <f t="shared" si="125"/>
        <v>-5.8961251888478561E-4</v>
      </c>
      <c r="Q862">
        <f t="shared" si="126"/>
        <v>-1.2883268201097087E-3</v>
      </c>
      <c r="R862">
        <f t="shared" si="127"/>
        <v>-2.8324298589409436E-3</v>
      </c>
      <c r="T862">
        <f t="shared" si="128"/>
        <v>122.20853618289229</v>
      </c>
      <c r="U862" s="35">
        <f>T862/MAX($T$17:T862)-1</f>
        <v>-1.0485280449691325E-3</v>
      </c>
    </row>
    <row r="863" spans="1:21">
      <c r="A863" s="1">
        <v>41792</v>
      </c>
      <c r="B863">
        <v>13996913</v>
      </c>
      <c r="C863">
        <v>13995964</v>
      </c>
      <c r="D863">
        <v>13267505</v>
      </c>
      <c r="E863">
        <v>13476961</v>
      </c>
      <c r="F863">
        <v>11059820</v>
      </c>
      <c r="G863">
        <v>11185992</v>
      </c>
      <c r="H863">
        <v>10506136</v>
      </c>
      <c r="I863">
        <v>10534472</v>
      </c>
      <c r="K863">
        <f t="shared" si="120"/>
        <v>6.0678739743758037E-4</v>
      </c>
      <c r="L863">
        <f t="shared" si="121"/>
        <v>2.5508667295159881E-3</v>
      </c>
      <c r="M863">
        <f t="shared" si="122"/>
        <v>-1.6782554463046218E-4</v>
      </c>
      <c r="N863">
        <f t="shared" si="123"/>
        <v>-8.9806009678206067E-4</v>
      </c>
      <c r="O863">
        <f t="shared" si="124"/>
        <v>-1.0941177936935054E-3</v>
      </c>
      <c r="P863">
        <f t="shared" si="125"/>
        <v>8.0253935261120901E-4</v>
      </c>
      <c r="Q863">
        <f t="shared" si="126"/>
        <v>-3.1000836013950206E-4</v>
      </c>
      <c r="R863">
        <f t="shared" si="127"/>
        <v>3.3121311360839734E-4</v>
      </c>
      <c r="T863">
        <f t="shared" si="128"/>
        <v>122.23635993190052</v>
      </c>
      <c r="U863" s="35">
        <f>T863/MAX($T$17:T863)-1</f>
        <v>-8.2109241816896716E-4</v>
      </c>
    </row>
    <row r="864" spans="1:21">
      <c r="A864" s="1">
        <v>41793</v>
      </c>
      <c r="B864">
        <v>14043161</v>
      </c>
      <c r="C864">
        <v>14042212</v>
      </c>
      <c r="D864">
        <v>13282528</v>
      </c>
      <c r="E864">
        <v>13481616</v>
      </c>
      <c r="F864">
        <v>11064475</v>
      </c>
      <c r="G864">
        <v>11190647</v>
      </c>
      <c r="H864">
        <v>10510791</v>
      </c>
      <c r="I864">
        <v>10509322</v>
      </c>
      <c r="K864">
        <f t="shared" si="120"/>
        <v>3.3041571380774126E-3</v>
      </c>
      <c r="L864">
        <f t="shared" si="121"/>
        <v>3.3043811773165732E-3</v>
      </c>
      <c r="M864">
        <f t="shared" si="122"/>
        <v>1.1323153825832932E-3</v>
      </c>
      <c r="N864">
        <f t="shared" si="123"/>
        <v>3.4540427919904637E-4</v>
      </c>
      <c r="O864">
        <f t="shared" si="124"/>
        <v>4.208929259246208E-4</v>
      </c>
      <c r="P864">
        <f t="shared" si="125"/>
        <v>4.1614547909563093E-4</v>
      </c>
      <c r="Q864">
        <f t="shared" si="126"/>
        <v>4.4307440908819551E-4</v>
      </c>
      <c r="R864">
        <f t="shared" si="127"/>
        <v>-2.3874001468702222E-3</v>
      </c>
      <c r="T864">
        <f t="shared" si="128"/>
        <v>122.34299542785612</v>
      </c>
      <c r="U864" s="35">
        <f>T864/MAX($T$17:T864)-1</f>
        <v>0</v>
      </c>
    </row>
    <row r="865" spans="1:21">
      <c r="A865" s="1">
        <v>41794</v>
      </c>
      <c r="B865">
        <v>14045272</v>
      </c>
      <c r="C865">
        <v>14044323</v>
      </c>
      <c r="D865">
        <v>13283102</v>
      </c>
      <c r="E865">
        <v>13481794</v>
      </c>
      <c r="F865">
        <v>11052997</v>
      </c>
      <c r="G865">
        <v>11179169</v>
      </c>
      <c r="H865">
        <v>10470427</v>
      </c>
      <c r="I865">
        <v>10459786</v>
      </c>
      <c r="K865">
        <f t="shared" si="120"/>
        <v>1.5032228142941584E-4</v>
      </c>
      <c r="L865">
        <f t="shared" si="121"/>
        <v>1.503324405014439E-4</v>
      </c>
      <c r="M865">
        <f t="shared" si="122"/>
        <v>4.3214665160107302E-5</v>
      </c>
      <c r="N865">
        <f t="shared" si="123"/>
        <v>1.3203164961783642E-5</v>
      </c>
      <c r="O865">
        <f t="shared" si="124"/>
        <v>-1.0373741185190077E-3</v>
      </c>
      <c r="P865">
        <f t="shared" si="125"/>
        <v>-1.0256779612474176E-3</v>
      </c>
      <c r="Q865">
        <f t="shared" si="126"/>
        <v>-3.8402438027737018E-3</v>
      </c>
      <c r="R865">
        <f t="shared" si="127"/>
        <v>-4.713529569271957E-3</v>
      </c>
      <c r="T865">
        <f t="shared" si="128"/>
        <v>122.18609431509286</v>
      </c>
      <c r="U865" s="35">
        <f>T865/MAX($T$17:T865)-1</f>
        <v>-1.282469112469875E-3</v>
      </c>
    </row>
    <row r="866" spans="1:21">
      <c r="A866" s="1">
        <v>41795</v>
      </c>
      <c r="B866">
        <v>14087010</v>
      </c>
      <c r="C866">
        <v>14031278</v>
      </c>
      <c r="D866">
        <v>13281607</v>
      </c>
      <c r="E866">
        <v>13488954</v>
      </c>
      <c r="F866">
        <v>11094498</v>
      </c>
      <c r="G866">
        <v>11220670</v>
      </c>
      <c r="H866">
        <v>10516753</v>
      </c>
      <c r="I866">
        <v>10506111</v>
      </c>
      <c r="K866">
        <f t="shared" si="120"/>
        <v>2.971676162626169E-3</v>
      </c>
      <c r="L866">
        <f t="shared" si="121"/>
        <v>-9.2884505718071608E-4</v>
      </c>
      <c r="M866">
        <f t="shared" si="122"/>
        <v>-1.1254901151858121E-4</v>
      </c>
      <c r="N866">
        <f t="shared" si="123"/>
        <v>5.3108658981138035E-4</v>
      </c>
      <c r="O866">
        <f t="shared" si="124"/>
        <v>3.754728242484795E-3</v>
      </c>
      <c r="P866">
        <f t="shared" si="125"/>
        <v>3.7123510701018159E-3</v>
      </c>
      <c r="Q866">
        <f t="shared" si="126"/>
        <v>4.4244613901611718E-3</v>
      </c>
      <c r="R866">
        <f t="shared" si="127"/>
        <v>4.4288669003362813E-3</v>
      </c>
      <c r="T866">
        <f t="shared" si="128"/>
        <v>122.47295330119118</v>
      </c>
      <c r="U866" s="35">
        <f>T866/MAX($T$17:T866)-1</f>
        <v>0</v>
      </c>
    </row>
    <row r="867" spans="1:21">
      <c r="A867" s="1">
        <v>41796</v>
      </c>
      <c r="B867">
        <v>14119729</v>
      </c>
      <c r="C867">
        <v>14087505</v>
      </c>
      <c r="D867">
        <v>13334875</v>
      </c>
      <c r="E867">
        <v>13542222</v>
      </c>
      <c r="F867">
        <v>11138888</v>
      </c>
      <c r="G867">
        <v>11265059</v>
      </c>
      <c r="H867">
        <v>10558183</v>
      </c>
      <c r="I867">
        <v>10547541</v>
      </c>
      <c r="K867">
        <f t="shared" si="120"/>
        <v>2.3226362443129478E-3</v>
      </c>
      <c r="L867">
        <f t="shared" si="121"/>
        <v>4.0072614910773297E-3</v>
      </c>
      <c r="M867">
        <f t="shared" si="122"/>
        <v>4.0106592523028173E-3</v>
      </c>
      <c r="N867">
        <f t="shared" si="123"/>
        <v>3.9490089446521104E-3</v>
      </c>
      <c r="O867">
        <f t="shared" si="124"/>
        <v>4.0010823382905514E-3</v>
      </c>
      <c r="P867">
        <f t="shared" si="125"/>
        <v>3.9560026272940085E-3</v>
      </c>
      <c r="Q867">
        <f t="shared" si="126"/>
        <v>3.9394288332150751E-3</v>
      </c>
      <c r="R867">
        <f t="shared" si="127"/>
        <v>3.9434192157308257E-3</v>
      </c>
      <c r="T867">
        <f t="shared" si="128"/>
        <v>122.9342093908798</v>
      </c>
      <c r="U867" s="35">
        <f>T867/MAX($T$17:T867)-1</f>
        <v>0</v>
      </c>
    </row>
    <row r="868" spans="1:21">
      <c r="A868" s="1">
        <v>41799</v>
      </c>
      <c r="B868">
        <v>14132011</v>
      </c>
      <c r="C868">
        <v>14107079</v>
      </c>
      <c r="D868">
        <v>13353418</v>
      </c>
      <c r="E868">
        <v>13560765</v>
      </c>
      <c r="F868">
        <v>11154341</v>
      </c>
      <c r="G868">
        <v>11280512</v>
      </c>
      <c r="H868">
        <v>10572606</v>
      </c>
      <c r="I868">
        <v>10561964</v>
      </c>
      <c r="K868">
        <f t="shared" si="120"/>
        <v>8.6984672297885091E-4</v>
      </c>
      <c r="L868">
        <f t="shared" si="121"/>
        <v>1.3894582468647609E-3</v>
      </c>
      <c r="M868">
        <f t="shared" si="122"/>
        <v>1.3905642160125797E-3</v>
      </c>
      <c r="N868">
        <f t="shared" si="123"/>
        <v>1.3692730779335527E-3</v>
      </c>
      <c r="O868">
        <f t="shared" si="124"/>
        <v>1.3873018563432815E-3</v>
      </c>
      <c r="P868">
        <f t="shared" si="125"/>
        <v>1.37176378747772E-3</v>
      </c>
      <c r="Q868">
        <f t="shared" si="126"/>
        <v>1.3660494424088121E-3</v>
      </c>
      <c r="R868">
        <f t="shared" si="127"/>
        <v>1.3674277255713019E-3</v>
      </c>
      <c r="T868">
        <f t="shared" si="128"/>
        <v>123.0957401026465</v>
      </c>
      <c r="U868" s="35">
        <f>T868/MAX($T$17:T868)-1</f>
        <v>0</v>
      </c>
    </row>
    <row r="869" spans="1:21">
      <c r="A869" s="1">
        <v>41800</v>
      </c>
      <c r="B869">
        <v>14141797</v>
      </c>
      <c r="C869">
        <v>14121759</v>
      </c>
      <c r="D869">
        <v>13367326</v>
      </c>
      <c r="E869">
        <v>13540722</v>
      </c>
      <c r="F869">
        <v>11144512</v>
      </c>
      <c r="G869">
        <v>11272212</v>
      </c>
      <c r="H869">
        <v>10577809</v>
      </c>
      <c r="I869">
        <v>10572434</v>
      </c>
      <c r="K869">
        <f t="shared" si="120"/>
        <v>6.924704488271427E-4</v>
      </c>
      <c r="L869">
        <f t="shared" si="121"/>
        <v>1.0406123053539051E-3</v>
      </c>
      <c r="M869">
        <f t="shared" si="122"/>
        <v>1.0415310896432217E-3</v>
      </c>
      <c r="N869">
        <f t="shared" si="123"/>
        <v>-1.4780139616017429E-3</v>
      </c>
      <c r="O869">
        <f t="shared" si="124"/>
        <v>-8.8118159557792897E-4</v>
      </c>
      <c r="P869">
        <f t="shared" si="125"/>
        <v>-7.3578220563041974E-4</v>
      </c>
      <c r="Q869">
        <f t="shared" si="126"/>
        <v>4.9212086405181488E-4</v>
      </c>
      <c r="R869">
        <f t="shared" si="127"/>
        <v>9.9129290726618358E-4</v>
      </c>
      <c r="T869">
        <f t="shared" si="128"/>
        <v>123.11363591294014</v>
      </c>
      <c r="U869" s="35">
        <f>T869/MAX($T$17:T869)-1</f>
        <v>0</v>
      </c>
    </row>
    <row r="870" spans="1:21">
      <c r="A870" s="1">
        <v>41801</v>
      </c>
      <c r="B870">
        <v>14134409</v>
      </c>
      <c r="C870">
        <v>14131054</v>
      </c>
      <c r="D870">
        <v>13374694</v>
      </c>
      <c r="E870">
        <v>13533953</v>
      </c>
      <c r="F870">
        <v>11135202</v>
      </c>
      <c r="G870">
        <v>11262581</v>
      </c>
      <c r="H870">
        <v>10574516</v>
      </c>
      <c r="I870">
        <v>10593488</v>
      </c>
      <c r="K870">
        <f t="shared" si="120"/>
        <v>-5.2242299900073785E-4</v>
      </c>
      <c r="L870">
        <f t="shared" si="121"/>
        <v>6.5820412315487076E-4</v>
      </c>
      <c r="M870">
        <f t="shared" si="122"/>
        <v>5.51194756527984E-4</v>
      </c>
      <c r="N870">
        <f t="shared" si="123"/>
        <v>-4.9989948837292353E-4</v>
      </c>
      <c r="O870">
        <f t="shared" si="124"/>
        <v>-8.3538875457267459E-4</v>
      </c>
      <c r="P870">
        <f t="shared" si="125"/>
        <v>-8.5440195766373073E-4</v>
      </c>
      <c r="Q870">
        <f t="shared" si="126"/>
        <v>-3.1131210631618611E-4</v>
      </c>
      <c r="R870">
        <f t="shared" si="127"/>
        <v>1.9914051958138668E-3</v>
      </c>
      <c r="T870">
        <f t="shared" si="128"/>
        <v>123.1163656310971</v>
      </c>
      <c r="U870" s="35">
        <f>T870/MAX($T$17:T870)-1</f>
        <v>0</v>
      </c>
    </row>
    <row r="871" spans="1:21">
      <c r="A871" s="1">
        <v>41802</v>
      </c>
      <c r="B871">
        <v>14095852</v>
      </c>
      <c r="C871">
        <v>14110517</v>
      </c>
      <c r="D871">
        <v>13335655</v>
      </c>
      <c r="E871">
        <v>13517829</v>
      </c>
      <c r="F871">
        <v>11072203</v>
      </c>
      <c r="G871">
        <v>11213889</v>
      </c>
      <c r="H871">
        <v>10550184</v>
      </c>
      <c r="I871">
        <v>10591356</v>
      </c>
      <c r="K871">
        <f t="shared" si="120"/>
        <v>-2.727882007659499E-3</v>
      </c>
      <c r="L871">
        <f t="shared" si="121"/>
        <v>-1.4533240054138696E-3</v>
      </c>
      <c r="M871">
        <f t="shared" si="122"/>
        <v>-2.9188705177105589E-3</v>
      </c>
      <c r="N871">
        <f t="shared" si="123"/>
        <v>-1.1913740205836687E-3</v>
      </c>
      <c r="O871">
        <f t="shared" si="124"/>
        <v>-5.6576432111424824E-3</v>
      </c>
      <c r="P871">
        <f t="shared" si="125"/>
        <v>-4.3233429353360942E-3</v>
      </c>
      <c r="Q871">
        <f t="shared" si="126"/>
        <v>-2.3010036582289395E-3</v>
      </c>
      <c r="R871">
        <f t="shared" si="127"/>
        <v>-2.0125571483164961E-4</v>
      </c>
      <c r="T871">
        <f t="shared" si="128"/>
        <v>122.7966524964295</v>
      </c>
      <c r="U871" s="35">
        <f>T871/MAX($T$17:T871)-1</f>
        <v>-2.596837008863484E-3</v>
      </c>
    </row>
    <row r="872" spans="1:21">
      <c r="A872" s="1">
        <v>41803</v>
      </c>
      <c r="B872">
        <v>14208710</v>
      </c>
      <c r="C872">
        <v>14148006</v>
      </c>
      <c r="D872">
        <v>13382038</v>
      </c>
      <c r="E872">
        <v>13579201</v>
      </c>
      <c r="F872">
        <v>11103640</v>
      </c>
      <c r="G872">
        <v>11245326</v>
      </c>
      <c r="H872">
        <v>10589990</v>
      </c>
      <c r="I872">
        <v>10631163</v>
      </c>
      <c r="K872">
        <f t="shared" si="120"/>
        <v>8.0064688533902917E-3</v>
      </c>
      <c r="L872">
        <f t="shared" si="121"/>
        <v>2.6568126454897811E-3</v>
      </c>
      <c r="M872">
        <f t="shared" si="122"/>
        <v>3.4781193724642279E-3</v>
      </c>
      <c r="N872">
        <f t="shared" si="123"/>
        <v>4.5400781442048732E-3</v>
      </c>
      <c r="O872">
        <f t="shared" si="124"/>
        <v>2.8392723652195251E-3</v>
      </c>
      <c r="P872">
        <f t="shared" si="125"/>
        <v>2.8033985355124802E-3</v>
      </c>
      <c r="Q872">
        <f t="shared" si="126"/>
        <v>3.7730147644818857E-3</v>
      </c>
      <c r="R872">
        <f t="shared" si="127"/>
        <v>3.7584422617840119E-3</v>
      </c>
      <c r="T872">
        <f t="shared" si="128"/>
        <v>123.28562273340283</v>
      </c>
      <c r="U872" s="35">
        <f>T872/MAX($T$17:T872)-1</f>
        <v>0</v>
      </c>
    </row>
    <row r="873" spans="1:21">
      <c r="A873" s="1">
        <v>41806</v>
      </c>
      <c r="B873">
        <v>14226274</v>
      </c>
      <c r="C873">
        <v>14165570</v>
      </c>
      <c r="D873">
        <v>13398653</v>
      </c>
      <c r="E873">
        <v>13592987</v>
      </c>
      <c r="F873">
        <v>11099350</v>
      </c>
      <c r="G873">
        <v>11240843</v>
      </c>
      <c r="H873">
        <v>10589464</v>
      </c>
      <c r="I873">
        <v>10643494</v>
      </c>
      <c r="K873">
        <f t="shared" si="120"/>
        <v>1.236143182597127E-3</v>
      </c>
      <c r="L873">
        <f t="shared" si="121"/>
        <v>1.2414470279416001E-3</v>
      </c>
      <c r="M873">
        <f t="shared" si="122"/>
        <v>1.2415896592132825E-3</v>
      </c>
      <c r="N873">
        <f t="shared" si="123"/>
        <v>1.015229099267323E-3</v>
      </c>
      <c r="O873">
        <f t="shared" si="124"/>
        <v>-3.8635978832168849E-4</v>
      </c>
      <c r="P873">
        <f t="shared" si="125"/>
        <v>-3.9865451655207718E-4</v>
      </c>
      <c r="Q873">
        <f t="shared" si="126"/>
        <v>-4.9669546430153311E-5</v>
      </c>
      <c r="R873">
        <f t="shared" si="127"/>
        <v>1.1598919139890196E-3</v>
      </c>
      <c r="T873">
        <f t="shared" si="128"/>
        <v>123.36359498797111</v>
      </c>
      <c r="U873" s="35">
        <f>T873/MAX($T$17:T873)-1</f>
        <v>0</v>
      </c>
    </row>
    <row r="874" spans="1:21">
      <c r="A874" s="1">
        <v>41807</v>
      </c>
      <c r="B874">
        <v>14214320</v>
      </c>
      <c r="C874">
        <v>14153616</v>
      </c>
      <c r="D874">
        <v>13415013</v>
      </c>
      <c r="E874">
        <v>13640833</v>
      </c>
      <c r="F874">
        <v>11117299</v>
      </c>
      <c r="G874">
        <v>11263334</v>
      </c>
      <c r="H874">
        <v>10610456</v>
      </c>
      <c r="I874">
        <v>10665617</v>
      </c>
      <c r="K874">
        <f t="shared" si="120"/>
        <v>-8.4027623817728436E-4</v>
      </c>
      <c r="L874">
        <f t="shared" si="121"/>
        <v>-8.4387709072064609E-4</v>
      </c>
      <c r="M874">
        <f t="shared" si="122"/>
        <v>1.2210182620595589E-3</v>
      </c>
      <c r="N874">
        <f t="shared" si="123"/>
        <v>3.5199033148489711E-3</v>
      </c>
      <c r="O874">
        <f t="shared" si="124"/>
        <v>1.6171217233440505E-3</v>
      </c>
      <c r="P874">
        <f t="shared" si="125"/>
        <v>2.0008285855428465E-3</v>
      </c>
      <c r="Q874">
        <f t="shared" si="126"/>
        <v>1.9823477373359655E-3</v>
      </c>
      <c r="R874">
        <f t="shared" si="127"/>
        <v>2.0785467629333976E-3</v>
      </c>
      <c r="T874">
        <f t="shared" si="128"/>
        <v>123.52914296561259</v>
      </c>
      <c r="U874" s="35">
        <f>T874/MAX($T$17:T874)-1</f>
        <v>0</v>
      </c>
    </row>
    <row r="875" spans="1:21">
      <c r="A875" s="1">
        <v>41808</v>
      </c>
      <c r="B875">
        <v>14062456</v>
      </c>
      <c r="C875">
        <v>14002388</v>
      </c>
      <c r="D875">
        <v>13410191</v>
      </c>
      <c r="E875">
        <v>13633673</v>
      </c>
      <c r="F875">
        <v>11099925</v>
      </c>
      <c r="G875">
        <v>11245360</v>
      </c>
      <c r="H875">
        <v>10489922</v>
      </c>
      <c r="I875">
        <v>10545084</v>
      </c>
      <c r="K875">
        <f t="shared" si="120"/>
        <v>-1.0683873727339699E-2</v>
      </c>
      <c r="L875">
        <f t="shared" si="121"/>
        <v>-1.0684760700021778E-2</v>
      </c>
      <c r="M875">
        <f t="shared" si="122"/>
        <v>-3.5944803035226069E-4</v>
      </c>
      <c r="N875">
        <f t="shared" si="123"/>
        <v>-5.2489463070182207E-4</v>
      </c>
      <c r="O875">
        <f t="shared" si="124"/>
        <v>-1.5627896668066743E-3</v>
      </c>
      <c r="P875">
        <f t="shared" si="125"/>
        <v>-1.5957974787926821E-3</v>
      </c>
      <c r="Q875">
        <f t="shared" si="126"/>
        <v>-1.1359926472528592E-2</v>
      </c>
      <c r="R875">
        <f t="shared" si="127"/>
        <v>-1.130108084698711E-2</v>
      </c>
      <c r="T875">
        <f t="shared" si="128"/>
        <v>122.78684752009249</v>
      </c>
      <c r="U875" s="35">
        <f>T875/MAX($T$17:T875)-1</f>
        <v>-6.0090714441913828E-3</v>
      </c>
    </row>
    <row r="876" spans="1:21">
      <c r="A876" s="1">
        <v>41809</v>
      </c>
      <c r="B876">
        <v>14076848</v>
      </c>
      <c r="C876">
        <v>14016402</v>
      </c>
      <c r="D876">
        <v>13421857</v>
      </c>
      <c r="E876">
        <v>13645671</v>
      </c>
      <c r="F876">
        <v>11088639</v>
      </c>
      <c r="G876">
        <v>11176659</v>
      </c>
      <c r="H876">
        <v>10494761</v>
      </c>
      <c r="I876">
        <v>10549922</v>
      </c>
      <c r="K876">
        <f t="shared" si="120"/>
        <v>1.0234343133233015E-3</v>
      </c>
      <c r="L876">
        <f t="shared" si="121"/>
        <v>1.0008292871186431E-3</v>
      </c>
      <c r="M876">
        <f t="shared" si="122"/>
        <v>8.6993540957025495E-4</v>
      </c>
      <c r="N876">
        <f t="shared" si="123"/>
        <v>8.8002697438915867E-4</v>
      </c>
      <c r="O876">
        <f t="shared" si="124"/>
        <v>-1.0167636267812696E-3</v>
      </c>
      <c r="P876">
        <f t="shared" si="125"/>
        <v>-6.1092752922093929E-3</v>
      </c>
      <c r="Q876">
        <f t="shared" si="126"/>
        <v>4.6129990289722755E-4</v>
      </c>
      <c r="R876">
        <f t="shared" si="127"/>
        <v>4.5879198307008373E-4</v>
      </c>
      <c r="T876">
        <f t="shared" si="128"/>
        <v>122.74952459989142</v>
      </c>
      <c r="U876" s="35">
        <f>T876/MAX($T$17:T876)-1</f>
        <v>-6.3112100270800164E-3</v>
      </c>
    </row>
    <row r="877" spans="1:21">
      <c r="A877" s="1">
        <v>41810</v>
      </c>
      <c r="B877">
        <v>14131444</v>
      </c>
      <c r="C877">
        <v>14069560</v>
      </c>
      <c r="D877">
        <v>13424099</v>
      </c>
      <c r="E877">
        <v>13660730</v>
      </c>
      <c r="F877">
        <v>11066120</v>
      </c>
      <c r="G877">
        <v>11194632</v>
      </c>
      <c r="H877">
        <v>10474258</v>
      </c>
      <c r="I877">
        <v>10529419</v>
      </c>
      <c r="K877">
        <f t="shared" si="120"/>
        <v>3.8784250565182532E-3</v>
      </c>
      <c r="L877">
        <f t="shared" si="121"/>
        <v>3.7925567488716894E-3</v>
      </c>
      <c r="M877">
        <f t="shared" si="122"/>
        <v>1.6704096907016464E-4</v>
      </c>
      <c r="N877">
        <f t="shared" si="123"/>
        <v>1.1035734336553027E-3</v>
      </c>
      <c r="O877">
        <f t="shared" si="124"/>
        <v>-2.0308173076966085E-3</v>
      </c>
      <c r="P877">
        <f t="shared" si="125"/>
        <v>1.6080834174148073E-3</v>
      </c>
      <c r="Q877">
        <f t="shared" si="126"/>
        <v>-1.9536414407150815E-3</v>
      </c>
      <c r="R877">
        <f t="shared" si="127"/>
        <v>-1.9434266907376596E-3</v>
      </c>
      <c r="T877">
        <f t="shared" si="128"/>
        <v>122.82043997978852</v>
      </c>
      <c r="U877" s="35">
        <f>T877/MAX($T$17:T877)-1</f>
        <v>-5.737131893008951E-3</v>
      </c>
    </row>
    <row r="878" spans="1:21">
      <c r="A878" s="1">
        <v>41813</v>
      </c>
      <c r="B878">
        <v>14177692</v>
      </c>
      <c r="C878">
        <v>14114591</v>
      </c>
      <c r="D878">
        <v>13448025</v>
      </c>
      <c r="E878">
        <v>13689783</v>
      </c>
      <c r="F878">
        <v>11089521</v>
      </c>
      <c r="G878">
        <v>11218853</v>
      </c>
      <c r="H878">
        <v>10510140</v>
      </c>
      <c r="I878">
        <v>10565302</v>
      </c>
      <c r="K878">
        <f t="shared" si="120"/>
        <v>3.2727016432290146E-3</v>
      </c>
      <c r="L878">
        <f t="shared" si="121"/>
        <v>3.2005976021993732E-3</v>
      </c>
      <c r="M878">
        <f t="shared" si="122"/>
        <v>1.7823170106239239E-3</v>
      </c>
      <c r="N878">
        <f t="shared" si="123"/>
        <v>2.1267531090944924E-3</v>
      </c>
      <c r="O878">
        <f t="shared" si="124"/>
        <v>2.1146526515165576E-3</v>
      </c>
      <c r="P878">
        <f t="shared" si="125"/>
        <v>2.1636262808817364E-3</v>
      </c>
      <c r="Q878">
        <f t="shared" si="126"/>
        <v>3.4257319229678007E-3</v>
      </c>
      <c r="R878">
        <f t="shared" si="127"/>
        <v>3.4078803398365221E-3</v>
      </c>
      <c r="T878">
        <f t="shared" si="128"/>
        <v>123.15043179717131</v>
      </c>
      <c r="U878" s="35">
        <f>T878/MAX($T$17:T878)-1</f>
        <v>-3.0657637489374112E-3</v>
      </c>
    </row>
    <row r="879" spans="1:21">
      <c r="A879" s="1">
        <v>41814</v>
      </c>
      <c r="B879">
        <v>14173747</v>
      </c>
      <c r="C879">
        <v>14110751</v>
      </c>
      <c r="D879">
        <v>13500747</v>
      </c>
      <c r="E879">
        <v>13743969</v>
      </c>
      <c r="F879">
        <v>11133456</v>
      </c>
      <c r="G879">
        <v>11262788</v>
      </c>
      <c r="H879">
        <v>10551146</v>
      </c>
      <c r="I879">
        <v>10552770</v>
      </c>
      <c r="K879">
        <f t="shared" si="120"/>
        <v>-2.7825403457770737E-4</v>
      </c>
      <c r="L879">
        <f t="shared" si="121"/>
        <v>-2.720588928152301E-4</v>
      </c>
      <c r="M879">
        <f t="shared" si="122"/>
        <v>3.9204269771955236E-3</v>
      </c>
      <c r="N879">
        <f t="shared" si="123"/>
        <v>3.9581343254309065E-3</v>
      </c>
      <c r="O879">
        <f t="shared" si="124"/>
        <v>3.9618483070640309E-3</v>
      </c>
      <c r="P879">
        <f t="shared" si="125"/>
        <v>3.9161757445258516E-3</v>
      </c>
      <c r="Q879">
        <f t="shared" si="126"/>
        <v>3.9015655357588219E-3</v>
      </c>
      <c r="R879">
        <f t="shared" si="127"/>
        <v>-1.1861468796632302E-3</v>
      </c>
      <c r="T879">
        <f t="shared" si="128"/>
        <v>123.42631479659592</v>
      </c>
      <c r="U879" s="35">
        <f>T879/MAX($T$17:T879)-1</f>
        <v>-8.3242032242791808E-4</v>
      </c>
    </row>
    <row r="880" spans="1:21">
      <c r="A880" s="1">
        <v>41815</v>
      </c>
      <c r="B880">
        <v>14186029</v>
      </c>
      <c r="C880">
        <v>14122709</v>
      </c>
      <c r="D880">
        <v>13511383</v>
      </c>
      <c r="E880">
        <v>13744765</v>
      </c>
      <c r="F880">
        <v>11141791</v>
      </c>
      <c r="G880">
        <v>11272002</v>
      </c>
      <c r="H880">
        <v>10558044</v>
      </c>
      <c r="I880">
        <v>10549911</v>
      </c>
      <c r="K880">
        <f t="shared" si="120"/>
        <v>8.6653162357142044E-4</v>
      </c>
      <c r="L880">
        <f t="shared" si="121"/>
        <v>8.4743894920968899E-4</v>
      </c>
      <c r="M880">
        <f t="shared" si="122"/>
        <v>7.8780825979474223E-4</v>
      </c>
      <c r="N880">
        <f t="shared" si="123"/>
        <v>5.791631223850402E-5</v>
      </c>
      <c r="O880">
        <f t="shared" si="124"/>
        <v>7.486444460731434E-4</v>
      </c>
      <c r="P880">
        <f t="shared" si="125"/>
        <v>8.1809228762885766E-4</v>
      </c>
      <c r="Q880">
        <f t="shared" si="126"/>
        <v>6.5376784663961907E-4</v>
      </c>
      <c r="R880">
        <f t="shared" si="127"/>
        <v>-2.7092412703011437E-4</v>
      </c>
      <c r="T880">
        <f t="shared" si="128"/>
        <v>123.49588520528079</v>
      </c>
      <c r="U880" s="35">
        <f>T880/MAX($T$17:T880)-1</f>
        <v>-2.6923007424295431E-4</v>
      </c>
    </row>
    <row r="881" spans="1:21">
      <c r="A881" s="1">
        <v>41816</v>
      </c>
      <c r="B881">
        <v>14164560</v>
      </c>
      <c r="C881">
        <v>14132811</v>
      </c>
      <c r="D881">
        <v>13545534</v>
      </c>
      <c r="E881">
        <v>13813031</v>
      </c>
      <c r="F881">
        <v>11196783</v>
      </c>
      <c r="G881">
        <v>11255911</v>
      </c>
      <c r="H881">
        <v>10543026</v>
      </c>
      <c r="I881">
        <v>10543055</v>
      </c>
      <c r="K881">
        <f t="shared" si="120"/>
        <v>-1.5133903927589953E-3</v>
      </c>
      <c r="L881">
        <f t="shared" si="121"/>
        <v>7.1530185887147546E-4</v>
      </c>
      <c r="M881">
        <f t="shared" si="122"/>
        <v>2.5275724920239551E-3</v>
      </c>
      <c r="N881">
        <f t="shared" si="123"/>
        <v>4.9666909547017024E-3</v>
      </c>
      <c r="O881">
        <f t="shared" si="124"/>
        <v>4.9356517278056344E-3</v>
      </c>
      <c r="P881">
        <f t="shared" si="125"/>
        <v>-1.4275192641023393E-3</v>
      </c>
      <c r="Q881">
        <f t="shared" si="126"/>
        <v>-1.4224225623610254E-3</v>
      </c>
      <c r="R881">
        <f t="shared" si="127"/>
        <v>-6.4986330216432187E-4</v>
      </c>
      <c r="T881">
        <f t="shared" si="128"/>
        <v>123.62141910467265</v>
      </c>
      <c r="U881" s="35">
        <f>T881/MAX($T$17:T881)-1</f>
        <v>0</v>
      </c>
    </row>
    <row r="882" spans="1:21">
      <c r="A882" s="1">
        <v>41817</v>
      </c>
      <c r="B882">
        <v>14165440</v>
      </c>
      <c r="C882">
        <v>14133691</v>
      </c>
      <c r="D882">
        <v>13546414</v>
      </c>
      <c r="E882">
        <v>13804269</v>
      </c>
      <c r="F882">
        <v>11155611</v>
      </c>
      <c r="G882">
        <v>11210343</v>
      </c>
      <c r="H882">
        <v>10513046</v>
      </c>
      <c r="I882">
        <v>10513075</v>
      </c>
      <c r="K882">
        <f t="shared" si="120"/>
        <v>6.2126885692181943E-5</v>
      </c>
      <c r="L882">
        <f t="shared" si="121"/>
        <v>6.2266452158787899E-5</v>
      </c>
      <c r="M882">
        <f t="shared" si="122"/>
        <v>6.4966061877003156E-5</v>
      </c>
      <c r="N882">
        <f t="shared" si="123"/>
        <v>-6.3432855540535016E-4</v>
      </c>
      <c r="O882">
        <f t="shared" si="124"/>
        <v>-3.677127617816689E-3</v>
      </c>
      <c r="P882">
        <f t="shared" si="125"/>
        <v>-4.048361789640964E-3</v>
      </c>
      <c r="Q882">
        <f t="shared" si="126"/>
        <v>-2.8435858927029489E-3</v>
      </c>
      <c r="R882">
        <f t="shared" si="127"/>
        <v>-2.8435780710619474E-3</v>
      </c>
      <c r="T882">
        <f t="shared" si="128"/>
        <v>123.40728173439862</v>
      </c>
      <c r="U882" s="35">
        <f>T882/MAX($T$17:T882)-1</f>
        <v>-1.7322028158625047E-3</v>
      </c>
    </row>
    <row r="883" spans="1:21">
      <c r="A883" s="1">
        <v>41820</v>
      </c>
      <c r="B883">
        <v>14166331</v>
      </c>
      <c r="C883">
        <v>14134582</v>
      </c>
      <c r="D883">
        <v>13547070</v>
      </c>
      <c r="E883">
        <v>13864621</v>
      </c>
      <c r="F883">
        <v>11204546</v>
      </c>
      <c r="G883">
        <v>11259278</v>
      </c>
      <c r="H883">
        <v>10558718</v>
      </c>
      <c r="I883">
        <v>10558747</v>
      </c>
      <c r="K883">
        <f t="shared" si="120"/>
        <v>6.2899564009288866E-5</v>
      </c>
      <c r="L883">
        <f t="shared" si="121"/>
        <v>6.3040857480212154E-5</v>
      </c>
      <c r="M883">
        <f t="shared" si="122"/>
        <v>4.8426100073495348E-5</v>
      </c>
      <c r="N883">
        <f t="shared" si="123"/>
        <v>4.3719808705553476E-3</v>
      </c>
      <c r="O883">
        <f t="shared" si="124"/>
        <v>4.3865817838215637E-3</v>
      </c>
      <c r="P883">
        <f t="shared" si="125"/>
        <v>4.3651652763880833E-3</v>
      </c>
      <c r="Q883">
        <f t="shared" si="126"/>
        <v>4.3443165758050295E-3</v>
      </c>
      <c r="R883">
        <f t="shared" si="127"/>
        <v>4.344304592138748E-3</v>
      </c>
      <c r="T883">
        <f t="shared" si="128"/>
        <v>123.74644683551925</v>
      </c>
      <c r="U883" s="35">
        <f>T883/MAX($T$17:T883)-1</f>
        <v>0</v>
      </c>
    </row>
    <row r="884" spans="1:21">
      <c r="A884" s="1">
        <v>41821</v>
      </c>
      <c r="B884">
        <v>14206411</v>
      </c>
      <c r="C884">
        <v>14174662</v>
      </c>
      <c r="D884">
        <v>13586066</v>
      </c>
      <c r="E884">
        <v>13896012</v>
      </c>
      <c r="F884">
        <v>11229998</v>
      </c>
      <c r="G884">
        <v>11284730</v>
      </c>
      <c r="H884">
        <v>10582473</v>
      </c>
      <c r="I884">
        <v>10569547</v>
      </c>
      <c r="K884">
        <f t="shared" si="120"/>
        <v>2.8292435070167432E-3</v>
      </c>
      <c r="L884">
        <f t="shared" si="121"/>
        <v>2.8355985341483869E-3</v>
      </c>
      <c r="M884">
        <f t="shared" si="122"/>
        <v>2.8785560272441835E-3</v>
      </c>
      <c r="N884">
        <f t="shared" si="123"/>
        <v>2.2641080488243759E-3</v>
      </c>
      <c r="O884">
        <f t="shared" si="124"/>
        <v>2.2715779827222615E-3</v>
      </c>
      <c r="P884">
        <f t="shared" si="125"/>
        <v>2.2605357110820901E-3</v>
      </c>
      <c r="Q884">
        <f t="shared" si="126"/>
        <v>2.2497996442372159E-3</v>
      </c>
      <c r="R884">
        <f t="shared" si="127"/>
        <v>1.0228486391425928E-3</v>
      </c>
      <c r="T884">
        <f t="shared" si="128"/>
        <v>124.03434709104856</v>
      </c>
      <c r="U884" s="35">
        <f>T884/MAX($T$17:T884)-1</f>
        <v>0</v>
      </c>
    </row>
    <row r="885" spans="1:21">
      <c r="A885" s="1">
        <v>41822</v>
      </c>
      <c r="B885">
        <v>14263493</v>
      </c>
      <c r="C885">
        <v>14231744</v>
      </c>
      <c r="D885">
        <v>13641606</v>
      </c>
      <c r="E885">
        <v>13938614</v>
      </c>
      <c r="F885">
        <v>11264540</v>
      </c>
      <c r="G885">
        <v>11319272</v>
      </c>
      <c r="H885">
        <v>10614712</v>
      </c>
      <c r="I885">
        <v>10568021</v>
      </c>
      <c r="K885">
        <f t="shared" si="120"/>
        <v>4.0180450924585109E-3</v>
      </c>
      <c r="L885">
        <f t="shared" si="121"/>
        <v>4.0270448776837942E-3</v>
      </c>
      <c r="M885">
        <f t="shared" si="122"/>
        <v>4.0880119381137003E-3</v>
      </c>
      <c r="N885">
        <f t="shared" si="123"/>
        <v>3.0657716760751352E-3</v>
      </c>
      <c r="O885">
        <f t="shared" si="124"/>
        <v>3.0758687579464095E-3</v>
      </c>
      <c r="P885">
        <f t="shared" si="125"/>
        <v>3.0609505056833353E-3</v>
      </c>
      <c r="Q885">
        <f t="shared" si="126"/>
        <v>3.0464523746009942E-3</v>
      </c>
      <c r="R885">
        <f t="shared" si="127"/>
        <v>-1.4437704851499866E-4</v>
      </c>
      <c r="T885">
        <f t="shared" si="128"/>
        <v>124.41013655985006</v>
      </c>
      <c r="U885" s="35">
        <f>T885/MAX($T$17:T885)-1</f>
        <v>0</v>
      </c>
    </row>
    <row r="886" spans="1:21">
      <c r="A886" s="1">
        <v>41823</v>
      </c>
      <c r="B886">
        <v>14261158</v>
      </c>
      <c r="C886">
        <v>14229409</v>
      </c>
      <c r="D886">
        <v>13639333</v>
      </c>
      <c r="E886">
        <v>13930358</v>
      </c>
      <c r="F886">
        <v>11255916</v>
      </c>
      <c r="G886">
        <v>11310648</v>
      </c>
      <c r="H886">
        <v>10616140</v>
      </c>
      <c r="I886">
        <v>10569248</v>
      </c>
      <c r="K886">
        <f t="shared" si="120"/>
        <v>-1.6370464093196091E-4</v>
      </c>
      <c r="L886">
        <f t="shared" si="121"/>
        <v>-1.6406984274031089E-4</v>
      </c>
      <c r="M886">
        <f t="shared" si="122"/>
        <v>-1.6662261027033942E-4</v>
      </c>
      <c r="N886">
        <f t="shared" si="123"/>
        <v>-5.9231140198012788E-4</v>
      </c>
      <c r="O886">
        <f t="shared" si="124"/>
        <v>-7.6558829743600398E-4</v>
      </c>
      <c r="P886">
        <f t="shared" si="125"/>
        <v>-7.6188645347508022E-4</v>
      </c>
      <c r="Q886">
        <f t="shared" si="126"/>
        <v>1.3453026327980844E-4</v>
      </c>
      <c r="R886">
        <f t="shared" si="127"/>
        <v>1.1610499259995244E-4</v>
      </c>
      <c r="T886">
        <f t="shared" si="128"/>
        <v>124.37338039381002</v>
      </c>
      <c r="U886" s="35">
        <f>T886/MAX($T$17:T886)-1</f>
        <v>-2.9544349886923005E-4</v>
      </c>
    </row>
    <row r="887" spans="1:21">
      <c r="A887" s="1">
        <v>41824</v>
      </c>
      <c r="B887">
        <v>14149927</v>
      </c>
      <c r="C887">
        <v>14160507</v>
      </c>
      <c r="D887">
        <v>13609083</v>
      </c>
      <c r="E887">
        <v>13950257</v>
      </c>
      <c r="F887">
        <v>11266892</v>
      </c>
      <c r="G887">
        <v>11294468</v>
      </c>
      <c r="H887">
        <v>10612512</v>
      </c>
      <c r="I887">
        <v>10601511</v>
      </c>
      <c r="K887">
        <f t="shared" si="120"/>
        <v>-7.7995770048967517E-3</v>
      </c>
      <c r="L887">
        <f t="shared" si="121"/>
        <v>-4.842225000349587E-3</v>
      </c>
      <c r="M887">
        <f t="shared" si="122"/>
        <v>-2.2178503890183388E-3</v>
      </c>
      <c r="N887">
        <f t="shared" si="123"/>
        <v>1.4284629296676954E-3</v>
      </c>
      <c r="O887">
        <f t="shared" si="124"/>
        <v>9.7513165521134759E-4</v>
      </c>
      <c r="P887">
        <f t="shared" si="125"/>
        <v>-1.4305104358299792E-3</v>
      </c>
      <c r="Q887">
        <f t="shared" si="126"/>
        <v>-3.4174379765150587E-4</v>
      </c>
      <c r="R887">
        <f t="shared" si="127"/>
        <v>3.0525350526358075E-3</v>
      </c>
      <c r="T887">
        <f t="shared" si="128"/>
        <v>124.19963424845973</v>
      </c>
      <c r="U887" s="35">
        <f>T887/MAX($T$17:T887)-1</f>
        <v>-1.6920028963159917E-3</v>
      </c>
    </row>
    <row r="888" spans="1:21">
      <c r="A888" s="1">
        <v>41827</v>
      </c>
      <c r="B888">
        <v>14147662</v>
      </c>
      <c r="C888">
        <v>14160435</v>
      </c>
      <c r="D888">
        <v>13608955</v>
      </c>
      <c r="E888">
        <v>13951166</v>
      </c>
      <c r="F888">
        <v>11267624</v>
      </c>
      <c r="G888">
        <v>11295201</v>
      </c>
      <c r="H888">
        <v>10613194</v>
      </c>
      <c r="I888">
        <v>10602193</v>
      </c>
      <c r="K888">
        <f t="shared" si="120"/>
        <v>-1.6007149718866298E-4</v>
      </c>
      <c r="L888">
        <f t="shared" si="121"/>
        <v>-5.0845637095120466E-6</v>
      </c>
      <c r="M888">
        <f t="shared" si="122"/>
        <v>-9.4054830880319074E-6</v>
      </c>
      <c r="N888">
        <f t="shared" si="123"/>
        <v>6.5160089882221328E-5</v>
      </c>
      <c r="O888">
        <f t="shared" si="124"/>
        <v>6.496911481890244E-5</v>
      </c>
      <c r="P888">
        <f t="shared" si="125"/>
        <v>6.4899028444642681E-5</v>
      </c>
      <c r="Q888">
        <f t="shared" si="126"/>
        <v>6.4263767145744666E-5</v>
      </c>
      <c r="R888">
        <f t="shared" si="127"/>
        <v>6.4330452517635806E-5</v>
      </c>
      <c r="T888">
        <f t="shared" si="128"/>
        <v>124.20194841225431</v>
      </c>
      <c r="U888" s="35">
        <f>T888/MAX($T$17:T888)-1</f>
        <v>-1.6734018091492109E-3</v>
      </c>
    </row>
    <row r="889" spans="1:21">
      <c r="A889" s="1">
        <v>41828</v>
      </c>
      <c r="B889">
        <v>14199998</v>
      </c>
      <c r="C889">
        <v>14200314</v>
      </c>
      <c r="D889">
        <v>13639739</v>
      </c>
      <c r="E889">
        <v>13931685</v>
      </c>
      <c r="F889">
        <v>11274672</v>
      </c>
      <c r="G889">
        <v>11328179</v>
      </c>
      <c r="H889">
        <v>10647717</v>
      </c>
      <c r="I889">
        <v>10594891</v>
      </c>
      <c r="K889">
        <f t="shared" si="120"/>
        <v>3.699268472769468E-3</v>
      </c>
      <c r="L889">
        <f t="shared" si="121"/>
        <v>2.8162270438725212E-3</v>
      </c>
      <c r="M889">
        <f t="shared" si="122"/>
        <v>2.2620399582480299E-3</v>
      </c>
      <c r="N889">
        <f t="shared" si="123"/>
        <v>-1.3963707406248194E-3</v>
      </c>
      <c r="O889">
        <f t="shared" si="124"/>
        <v>6.2550898042035286E-4</v>
      </c>
      <c r="P889">
        <f t="shared" si="125"/>
        <v>2.9196470253163298E-3</v>
      </c>
      <c r="Q889">
        <f t="shared" si="126"/>
        <v>3.2528379298446541E-3</v>
      </c>
      <c r="R889">
        <f t="shared" si="127"/>
        <v>-6.8872543633191619E-4</v>
      </c>
      <c r="T889">
        <f t="shared" si="128"/>
        <v>124.41139067382029</v>
      </c>
      <c r="U889" s="35">
        <f>T889/MAX($T$17:T889)-1</f>
        <v>0</v>
      </c>
    </row>
    <row r="890" spans="1:21">
      <c r="A890" s="1">
        <v>41829</v>
      </c>
      <c r="B890">
        <v>14246618</v>
      </c>
      <c r="C890">
        <v>14220222</v>
      </c>
      <c r="D890">
        <v>13654103</v>
      </c>
      <c r="E890">
        <v>13935465</v>
      </c>
      <c r="F890">
        <v>11288406</v>
      </c>
      <c r="G890">
        <v>11351236</v>
      </c>
      <c r="H890">
        <v>10641595</v>
      </c>
      <c r="I890">
        <v>10556505</v>
      </c>
      <c r="K890">
        <f t="shared" si="120"/>
        <v>3.2830990539576277E-3</v>
      </c>
      <c r="L890">
        <f t="shared" si="121"/>
        <v>1.4019408303225234E-3</v>
      </c>
      <c r="M890">
        <f t="shared" si="122"/>
        <v>1.0530993298332181E-3</v>
      </c>
      <c r="N890">
        <f t="shared" si="123"/>
        <v>2.7132396404305759E-4</v>
      </c>
      <c r="O890">
        <f t="shared" si="124"/>
        <v>1.2181285628531935E-3</v>
      </c>
      <c r="P890">
        <f t="shared" si="125"/>
        <v>2.0353668493409138E-3</v>
      </c>
      <c r="Q890">
        <f t="shared" si="126"/>
        <v>-5.7495893251102714E-4</v>
      </c>
      <c r="R890">
        <f t="shared" si="127"/>
        <v>-3.6230670046534241E-3</v>
      </c>
      <c r="T890">
        <f t="shared" si="128"/>
        <v>124.4901575882018</v>
      </c>
      <c r="U890" s="35">
        <f>T890/MAX($T$17:T890)-1</f>
        <v>0</v>
      </c>
    </row>
    <row r="891" spans="1:21">
      <c r="A891" s="1">
        <v>41830</v>
      </c>
      <c r="B891">
        <v>14034885</v>
      </c>
      <c r="C891">
        <v>14199838</v>
      </c>
      <c r="D891">
        <v>13574392</v>
      </c>
      <c r="E891">
        <v>13851867</v>
      </c>
      <c r="F891">
        <v>11080975</v>
      </c>
      <c r="G891">
        <v>11179130</v>
      </c>
      <c r="H891">
        <v>10464203</v>
      </c>
      <c r="I891">
        <v>10408748</v>
      </c>
      <c r="K891">
        <f t="shared" si="120"/>
        <v>-1.4861983384407473E-2</v>
      </c>
      <c r="L891">
        <f t="shared" si="121"/>
        <v>-1.4334516015291898E-3</v>
      </c>
      <c r="M891">
        <f t="shared" si="122"/>
        <v>-5.8378789144918342E-3</v>
      </c>
      <c r="N891">
        <f t="shared" si="123"/>
        <v>-5.9989386791183819E-3</v>
      </c>
      <c r="O891">
        <f t="shared" si="124"/>
        <v>-1.8375579333344327E-2</v>
      </c>
      <c r="P891">
        <f t="shared" si="125"/>
        <v>-1.516187312112971E-2</v>
      </c>
      <c r="Q891">
        <f t="shared" si="126"/>
        <v>-1.6669681565592342E-2</v>
      </c>
      <c r="R891">
        <f t="shared" si="127"/>
        <v>-1.3996772606085117E-2</v>
      </c>
      <c r="T891">
        <f t="shared" si="128"/>
        <v>123.05328971187595</v>
      </c>
      <c r="U891" s="35">
        <f>T891/MAX($T$17:T891)-1</f>
        <v>-1.1542019900712353E-2</v>
      </c>
    </row>
    <row r="892" spans="1:21">
      <c r="A892" s="1">
        <v>41831</v>
      </c>
      <c r="B892">
        <v>14058259</v>
      </c>
      <c r="C892">
        <v>14216256</v>
      </c>
      <c r="D892">
        <v>13635196</v>
      </c>
      <c r="E892">
        <v>13940401</v>
      </c>
      <c r="F892">
        <v>11115112</v>
      </c>
      <c r="G892">
        <v>11213268</v>
      </c>
      <c r="H892">
        <v>10498340</v>
      </c>
      <c r="I892">
        <v>10420324</v>
      </c>
      <c r="K892">
        <f t="shared" si="120"/>
        <v>1.6654215549325446E-3</v>
      </c>
      <c r="L892">
        <f t="shared" si="121"/>
        <v>1.1562103736677543E-3</v>
      </c>
      <c r="M892">
        <f t="shared" si="122"/>
        <v>4.4793166426901898E-3</v>
      </c>
      <c r="N892">
        <f t="shared" si="123"/>
        <v>6.391484988991003E-3</v>
      </c>
      <c r="O892">
        <f t="shared" si="124"/>
        <v>3.0806855894900398E-3</v>
      </c>
      <c r="P892">
        <f t="shared" si="125"/>
        <v>3.0537260055121251E-3</v>
      </c>
      <c r="Q892">
        <f t="shared" si="126"/>
        <v>3.262264694215089E-3</v>
      </c>
      <c r="R892">
        <f t="shared" si="127"/>
        <v>1.1121414410262265E-3</v>
      </c>
      <c r="T892">
        <f t="shared" si="128"/>
        <v>123.4255451601813</v>
      </c>
      <c r="U892" s="35">
        <f>T892/MAX($T$17:T892)-1</f>
        <v>-8.5517799048989707E-3</v>
      </c>
    </row>
    <row r="893" spans="1:21">
      <c r="A893" s="1">
        <v>41834</v>
      </c>
      <c r="B893">
        <v>14065338</v>
      </c>
      <c r="C893">
        <v>14218819</v>
      </c>
      <c r="D893">
        <v>13636108</v>
      </c>
      <c r="E893">
        <v>13957218</v>
      </c>
      <c r="F893">
        <v>11122669</v>
      </c>
      <c r="G893">
        <v>11220824</v>
      </c>
      <c r="H893">
        <v>10494675</v>
      </c>
      <c r="I893">
        <v>10423088</v>
      </c>
      <c r="K893">
        <f t="shared" si="120"/>
        <v>5.0354741650449064E-4</v>
      </c>
      <c r="L893">
        <f t="shared" si="121"/>
        <v>1.8028656771518214E-4</v>
      </c>
      <c r="M893">
        <f t="shared" si="122"/>
        <v>6.6885727201926315E-5</v>
      </c>
      <c r="N893">
        <f t="shared" si="123"/>
        <v>1.2063498029935005E-3</v>
      </c>
      <c r="O893">
        <f t="shared" si="124"/>
        <v>6.7988518694184208E-4</v>
      </c>
      <c r="P893">
        <f t="shared" si="125"/>
        <v>6.7384459196007107E-4</v>
      </c>
      <c r="Q893">
        <f t="shared" si="126"/>
        <v>-3.4910281053956993E-4</v>
      </c>
      <c r="R893">
        <f t="shared" si="127"/>
        <v>2.6525086935880182E-4</v>
      </c>
      <c r="T893">
        <f t="shared" si="128"/>
        <v>123.47533112719887</v>
      </c>
      <c r="U893" s="35">
        <f>T893/MAX($T$17:T893)-1</f>
        <v>-8.1518610038220363E-3</v>
      </c>
    </row>
    <row r="894" spans="1:21">
      <c r="A894" s="1">
        <v>41835</v>
      </c>
      <c r="B894">
        <v>14052168</v>
      </c>
      <c r="C894">
        <v>14213166</v>
      </c>
      <c r="D894">
        <v>13638627</v>
      </c>
      <c r="E894">
        <v>13934550</v>
      </c>
      <c r="F894">
        <v>11041776</v>
      </c>
      <c r="G894">
        <v>11156711</v>
      </c>
      <c r="H894">
        <v>10486057</v>
      </c>
      <c r="I894">
        <v>10419437</v>
      </c>
      <c r="K894">
        <f t="shared" si="120"/>
        <v>-9.3634436655554154E-4</v>
      </c>
      <c r="L894">
        <f t="shared" si="121"/>
        <v>-3.9757169705867401E-4</v>
      </c>
      <c r="M894">
        <f t="shared" si="122"/>
        <v>1.8473012974085101E-4</v>
      </c>
      <c r="N894">
        <f t="shared" si="123"/>
        <v>-1.624105892735983E-3</v>
      </c>
      <c r="O894">
        <f t="shared" si="124"/>
        <v>-7.2728047557649722E-3</v>
      </c>
      <c r="P894">
        <f t="shared" si="125"/>
        <v>-5.713751503454656E-3</v>
      </c>
      <c r="Q894">
        <f t="shared" si="126"/>
        <v>-8.211783595013511E-4</v>
      </c>
      <c r="R894">
        <f t="shared" si="127"/>
        <v>-3.502800705510456E-4</v>
      </c>
      <c r="T894">
        <f t="shared" si="128"/>
        <v>123.21400629239079</v>
      </c>
      <c r="U894" s="35">
        <f>T894/MAX($T$17:T894)-1</f>
        <v>-1.0251021611140998E-2</v>
      </c>
    </row>
    <row r="895" spans="1:21">
      <c r="A895" s="1">
        <v>41836</v>
      </c>
      <c r="B895">
        <v>14079696</v>
      </c>
      <c r="C895">
        <v>14291077</v>
      </c>
      <c r="D895">
        <v>13712437</v>
      </c>
      <c r="E895">
        <v>14010412</v>
      </c>
      <c r="F895">
        <v>11101234</v>
      </c>
      <c r="G895">
        <v>11218220</v>
      </c>
      <c r="H895">
        <v>10543465</v>
      </c>
      <c r="I895">
        <v>10476845</v>
      </c>
      <c r="K895">
        <f t="shared" si="120"/>
        <v>1.95898597284061E-3</v>
      </c>
      <c r="L895">
        <f t="shared" si="121"/>
        <v>5.4816076868446917E-3</v>
      </c>
      <c r="M895">
        <f t="shared" si="122"/>
        <v>5.4118350769472023E-3</v>
      </c>
      <c r="N895">
        <f t="shared" si="123"/>
        <v>5.4441657606452143E-3</v>
      </c>
      <c r="O895">
        <f t="shared" si="124"/>
        <v>5.3848221517986961E-3</v>
      </c>
      <c r="P895">
        <f t="shared" si="125"/>
        <v>5.5131839482083222E-3</v>
      </c>
      <c r="Q895">
        <f t="shared" si="126"/>
        <v>5.4746984495697149E-3</v>
      </c>
      <c r="R895">
        <f t="shared" si="127"/>
        <v>5.509702683551998E-3</v>
      </c>
      <c r="T895">
        <f t="shared" si="128"/>
        <v>123.83283326389483</v>
      </c>
      <c r="U895" s="35">
        <f>T895/MAX($T$17:T895)-1</f>
        <v>-5.2801308717217443E-3</v>
      </c>
    </row>
    <row r="896" spans="1:21">
      <c r="A896" s="1">
        <v>41837</v>
      </c>
      <c r="B896">
        <v>14081305</v>
      </c>
      <c r="C896">
        <v>14294339</v>
      </c>
      <c r="D896">
        <v>13715528</v>
      </c>
      <c r="E896">
        <v>14013588</v>
      </c>
      <c r="F896">
        <v>11103724</v>
      </c>
      <c r="G896">
        <v>11220796</v>
      </c>
      <c r="H896">
        <v>10545869</v>
      </c>
      <c r="I896">
        <v>10479249</v>
      </c>
      <c r="K896">
        <f t="shared" si="120"/>
        <v>1.1427803554853178E-4</v>
      </c>
      <c r="L896">
        <f t="shared" si="121"/>
        <v>2.282543156124639E-4</v>
      </c>
      <c r="M896">
        <f t="shared" si="122"/>
        <v>2.2541580318646837E-4</v>
      </c>
      <c r="N896">
        <f t="shared" si="123"/>
        <v>2.2668855134311272E-4</v>
      </c>
      <c r="O896">
        <f t="shared" si="124"/>
        <v>2.2429938869850119E-4</v>
      </c>
      <c r="P896">
        <f t="shared" si="125"/>
        <v>2.2962644697632761E-4</v>
      </c>
      <c r="Q896">
        <f t="shared" si="126"/>
        <v>2.2800853419635558E-4</v>
      </c>
      <c r="R896">
        <f t="shared" si="127"/>
        <v>2.294583913382553E-4</v>
      </c>
      <c r="T896">
        <f t="shared" si="128"/>
        <v>123.85924107170958</v>
      </c>
      <c r="U896" s="35">
        <f>T896/MAX($T$17:T896)-1</f>
        <v>-5.0680031957162086E-3</v>
      </c>
    </row>
    <row r="897" spans="1:21">
      <c r="A897" s="1">
        <v>41838</v>
      </c>
      <c r="B897">
        <v>14085193</v>
      </c>
      <c r="C897">
        <v>14301056</v>
      </c>
      <c r="D897">
        <v>13721891</v>
      </c>
      <c r="E897">
        <v>13927196</v>
      </c>
      <c r="F897">
        <v>11061713</v>
      </c>
      <c r="G897">
        <v>11186615</v>
      </c>
      <c r="H897">
        <v>10537547</v>
      </c>
      <c r="I897">
        <v>10469997</v>
      </c>
      <c r="K897">
        <f t="shared" si="120"/>
        <v>2.7611077240363713E-4</v>
      </c>
      <c r="L897">
        <f t="shared" si="121"/>
        <v>4.6990630346743778E-4</v>
      </c>
      <c r="M897">
        <f t="shared" si="122"/>
        <v>4.6392672597073137E-4</v>
      </c>
      <c r="N897">
        <f t="shared" si="123"/>
        <v>-6.1648736925903336E-3</v>
      </c>
      <c r="O897">
        <f t="shared" si="124"/>
        <v>-3.7835054257472356E-3</v>
      </c>
      <c r="P897">
        <f t="shared" si="125"/>
        <v>-3.0462188244042565E-3</v>
      </c>
      <c r="Q897">
        <f t="shared" si="126"/>
        <v>-7.8912415847376405E-4</v>
      </c>
      <c r="R897">
        <f t="shared" si="127"/>
        <v>-8.8288769548272583E-4</v>
      </c>
      <c r="T897">
        <f t="shared" si="128"/>
        <v>123.65089951702478</v>
      </c>
      <c r="U897" s="35">
        <f>T897/MAX($T$17:T897)-1</f>
        <v>-6.7415616417899615E-3</v>
      </c>
    </row>
    <row r="898" spans="1:21">
      <c r="A898" s="1">
        <v>41841</v>
      </c>
      <c r="B898">
        <v>14094668</v>
      </c>
      <c r="C898">
        <v>14316600</v>
      </c>
      <c r="D898">
        <v>13736617</v>
      </c>
      <c r="E898">
        <v>13957606</v>
      </c>
      <c r="F898">
        <v>11075661</v>
      </c>
      <c r="G898">
        <v>11194656</v>
      </c>
      <c r="H898">
        <v>10553462</v>
      </c>
      <c r="I898">
        <v>10497890</v>
      </c>
      <c r="K898">
        <f t="shared" si="120"/>
        <v>6.7269223786992072E-4</v>
      </c>
      <c r="L898">
        <f t="shared" si="121"/>
        <v>1.0869127426673675E-3</v>
      </c>
      <c r="M898">
        <f t="shared" si="122"/>
        <v>1.07317570151233E-3</v>
      </c>
      <c r="N898">
        <f t="shared" si="123"/>
        <v>2.1834976688774876E-3</v>
      </c>
      <c r="O898">
        <f t="shared" si="124"/>
        <v>1.2609258620250863E-3</v>
      </c>
      <c r="P898">
        <f t="shared" si="125"/>
        <v>7.1880546528158007E-4</v>
      </c>
      <c r="Q898">
        <f t="shared" si="126"/>
        <v>1.5103135483049979E-3</v>
      </c>
      <c r="R898">
        <f t="shared" si="127"/>
        <v>2.6640886334541314E-3</v>
      </c>
      <c r="T898">
        <f t="shared" si="128"/>
        <v>123.82355345133276</v>
      </c>
      <c r="U898" s="35">
        <f>T898/MAX($T$17:T898)-1</f>
        <v>-5.3546734118056216E-3</v>
      </c>
    </row>
    <row r="899" spans="1:21">
      <c r="A899" s="1">
        <v>41842</v>
      </c>
      <c r="B899">
        <v>14108880</v>
      </c>
      <c r="C899">
        <v>14336557</v>
      </c>
      <c r="D899">
        <v>13755524</v>
      </c>
      <c r="E899">
        <v>13977552</v>
      </c>
      <c r="F899">
        <v>11091729</v>
      </c>
      <c r="G899">
        <v>11216884</v>
      </c>
      <c r="H899">
        <v>10574156</v>
      </c>
      <c r="I899">
        <v>10489726</v>
      </c>
      <c r="K899">
        <f t="shared" si="120"/>
        <v>1.0083245664247453E-3</v>
      </c>
      <c r="L899">
        <f t="shared" si="121"/>
        <v>1.3939762234049802E-3</v>
      </c>
      <c r="M899">
        <f t="shared" si="122"/>
        <v>1.3763942024445086E-3</v>
      </c>
      <c r="N899">
        <f t="shared" si="123"/>
        <v>1.429041627912353E-3</v>
      </c>
      <c r="O899">
        <f t="shared" si="124"/>
        <v>1.4507486280050941E-3</v>
      </c>
      <c r="P899">
        <f t="shared" si="125"/>
        <v>1.9855902673562298E-3</v>
      </c>
      <c r="Q899">
        <f t="shared" si="126"/>
        <v>1.9608731239095789E-3</v>
      </c>
      <c r="R899">
        <f t="shared" si="127"/>
        <v>-7.7768008618872564E-4</v>
      </c>
      <c r="T899">
        <f t="shared" si="128"/>
        <v>123.97565936545602</v>
      </c>
      <c r="U899" s="35">
        <f>T899/MAX($T$17:T899)-1</f>
        <v>-4.1328425693513138E-3</v>
      </c>
    </row>
    <row r="900" spans="1:21">
      <c r="A900" s="1">
        <v>41843</v>
      </c>
      <c r="B900">
        <v>14111025</v>
      </c>
      <c r="C900">
        <v>14339436</v>
      </c>
      <c r="D900">
        <v>13758251</v>
      </c>
      <c r="E900">
        <v>13929169</v>
      </c>
      <c r="F900">
        <v>11072356</v>
      </c>
      <c r="G900">
        <v>11197122</v>
      </c>
      <c r="H900">
        <v>10555757</v>
      </c>
      <c r="I900">
        <v>10464613</v>
      </c>
      <c r="K900">
        <f t="shared" si="120"/>
        <v>1.5203191181734077E-4</v>
      </c>
      <c r="L900">
        <f t="shared" si="121"/>
        <v>2.0081530035409578E-4</v>
      </c>
      <c r="M900">
        <f t="shared" si="122"/>
        <v>1.982476276440881E-4</v>
      </c>
      <c r="N900">
        <f t="shared" si="123"/>
        <v>-3.4614788054445622E-3</v>
      </c>
      <c r="O900">
        <f t="shared" si="124"/>
        <v>-1.7466167808463107E-3</v>
      </c>
      <c r="P900">
        <f t="shared" si="125"/>
        <v>-1.7618083596121492E-3</v>
      </c>
      <c r="Q900">
        <f t="shared" si="126"/>
        <v>-1.7399970267130138E-3</v>
      </c>
      <c r="R900">
        <f t="shared" si="127"/>
        <v>-2.3940568133047346E-3</v>
      </c>
      <c r="T900">
        <f t="shared" si="128"/>
        <v>123.81212209771394</v>
      </c>
      <c r="U900" s="35">
        <f>T900/MAX($T$17:T900)-1</f>
        <v>-5.4464987724629488E-3</v>
      </c>
    </row>
    <row r="901" spans="1:21">
      <c r="A901" s="1">
        <v>41844</v>
      </c>
      <c r="B901">
        <v>14113528</v>
      </c>
      <c r="C901">
        <v>14343850</v>
      </c>
      <c r="D901">
        <v>13762432</v>
      </c>
      <c r="E901">
        <v>13980527</v>
      </c>
      <c r="F901">
        <v>11071988</v>
      </c>
      <c r="G901">
        <v>11196741</v>
      </c>
      <c r="H901">
        <v>10557236</v>
      </c>
      <c r="I901">
        <v>10466092</v>
      </c>
      <c r="K901">
        <f t="shared" si="120"/>
        <v>1.7737903518710851E-4</v>
      </c>
      <c r="L901">
        <f t="shared" si="121"/>
        <v>3.078224276045205E-4</v>
      </c>
      <c r="M901">
        <f t="shared" si="122"/>
        <v>3.0389037094913363E-4</v>
      </c>
      <c r="N901">
        <f t="shared" si="123"/>
        <v>3.6870828403330336E-3</v>
      </c>
      <c r="O901">
        <f t="shared" si="124"/>
        <v>-3.3235925579022663E-5</v>
      </c>
      <c r="P901">
        <f t="shared" si="125"/>
        <v>-3.4026600764014425E-5</v>
      </c>
      <c r="Q901">
        <f t="shared" si="126"/>
        <v>1.4011311552541983E-4</v>
      </c>
      <c r="R901">
        <f t="shared" si="127"/>
        <v>1.4133346355005294E-4</v>
      </c>
      <c r="T901">
        <f t="shared" si="128"/>
        <v>123.88471250613462</v>
      </c>
      <c r="U901" s="35">
        <f>T901/MAX($T$17:T901)-1</f>
        <v>-4.8633971857431346E-3</v>
      </c>
    </row>
    <row r="902" spans="1:21">
      <c r="A902" s="1">
        <v>41845</v>
      </c>
      <c r="B902">
        <v>14096656</v>
      </c>
      <c r="C902">
        <v>14359615</v>
      </c>
      <c r="D902">
        <v>13783660</v>
      </c>
      <c r="E902">
        <v>13971606</v>
      </c>
      <c r="F902">
        <v>11065554</v>
      </c>
      <c r="G902">
        <v>11178977</v>
      </c>
      <c r="H902">
        <v>10553076</v>
      </c>
      <c r="I902">
        <v>10455587</v>
      </c>
      <c r="K902">
        <f t="shared" si="120"/>
        <v>-1.1954487921091994E-3</v>
      </c>
      <c r="L902">
        <f t="shared" si="121"/>
        <v>1.0990773049077696E-3</v>
      </c>
      <c r="M902">
        <f t="shared" si="122"/>
        <v>1.5424599373135006E-3</v>
      </c>
      <c r="N902">
        <f t="shared" si="123"/>
        <v>-6.3810183979473578E-4</v>
      </c>
      <c r="O902">
        <f t="shared" si="124"/>
        <v>-5.8110612114103954E-4</v>
      </c>
      <c r="P902">
        <f t="shared" si="125"/>
        <v>-1.5865330813671363E-3</v>
      </c>
      <c r="Q902">
        <f t="shared" si="126"/>
        <v>-3.9404253158681346E-4</v>
      </c>
      <c r="R902">
        <f t="shared" si="127"/>
        <v>-1.0037175289496769E-3</v>
      </c>
      <c r="T902">
        <f t="shared" si="128"/>
        <v>123.84201234691663</v>
      </c>
      <c r="U902" s="35">
        <f>T902/MAX($T$17:T902)-1</f>
        <v>-5.206397468217161E-3</v>
      </c>
    </row>
    <row r="903" spans="1:21">
      <c r="A903" s="1">
        <v>41848</v>
      </c>
      <c r="B903">
        <v>14152468</v>
      </c>
      <c r="C903">
        <v>14393248</v>
      </c>
      <c r="D903">
        <v>13815475</v>
      </c>
      <c r="E903">
        <v>14004330</v>
      </c>
      <c r="F903">
        <v>11081573</v>
      </c>
      <c r="G903">
        <v>11195568</v>
      </c>
      <c r="H903">
        <v>10554226</v>
      </c>
      <c r="I903">
        <v>10456738</v>
      </c>
      <c r="K903">
        <f t="shared" si="120"/>
        <v>3.9592368573084791E-3</v>
      </c>
      <c r="L903">
        <f t="shared" si="121"/>
        <v>2.3421937148035976E-3</v>
      </c>
      <c r="M903">
        <f t="shared" si="122"/>
        <v>2.3081677870753214E-3</v>
      </c>
      <c r="N903">
        <f t="shared" si="123"/>
        <v>2.3421788447226533E-3</v>
      </c>
      <c r="O903">
        <f t="shared" si="124"/>
        <v>1.4476455494230045E-3</v>
      </c>
      <c r="P903">
        <f t="shared" si="125"/>
        <v>1.484125067973574E-3</v>
      </c>
      <c r="Q903">
        <f t="shared" si="126"/>
        <v>1.0897296674450274E-4</v>
      </c>
      <c r="R903">
        <f t="shared" si="127"/>
        <v>1.1008468486761736E-4</v>
      </c>
      <c r="T903">
        <f t="shared" si="128"/>
        <v>124.06032422705425</v>
      </c>
      <c r="U903" s="35">
        <f>T903/MAX($T$17:T903)-1</f>
        <v>-3.4527497552808706E-3</v>
      </c>
    </row>
    <row r="904" spans="1:21">
      <c r="A904" s="1">
        <v>41850</v>
      </c>
      <c r="B904">
        <v>14131723</v>
      </c>
      <c r="C904">
        <v>14399616</v>
      </c>
      <c r="D904">
        <v>13835094</v>
      </c>
      <c r="E904">
        <v>14024015</v>
      </c>
      <c r="F904">
        <v>11101192</v>
      </c>
      <c r="G904">
        <v>11215197</v>
      </c>
      <c r="H904">
        <v>10569594</v>
      </c>
      <c r="I904">
        <v>10478184</v>
      </c>
      <c r="K904">
        <f t="shared" si="120"/>
        <v>-1.4658220742841399E-3</v>
      </c>
      <c r="L904">
        <f t="shared" si="121"/>
        <v>4.424296725797916E-4</v>
      </c>
      <c r="M904">
        <f t="shared" si="122"/>
        <v>1.4200742283563272E-3</v>
      </c>
      <c r="N904">
        <f t="shared" si="123"/>
        <v>1.4056366852253088E-3</v>
      </c>
      <c r="O904">
        <f t="shared" si="124"/>
        <v>1.7704165284115891E-3</v>
      </c>
      <c r="P904">
        <f t="shared" si="125"/>
        <v>1.7532830848778769E-3</v>
      </c>
      <c r="Q904">
        <f t="shared" si="126"/>
        <v>1.4560991966630077E-3</v>
      </c>
      <c r="R904">
        <f t="shared" si="127"/>
        <v>2.0509263978880643E-3</v>
      </c>
      <c r="T904">
        <f t="shared" si="128"/>
        <v>124.19730301052675</v>
      </c>
      <c r="U904" s="35">
        <f>T904/MAX($T$17:T904)-1</f>
        <v>-2.3524315765087733E-3</v>
      </c>
    </row>
    <row r="905" spans="1:21">
      <c r="A905" s="1">
        <v>41851</v>
      </c>
      <c r="B905">
        <v>14061314</v>
      </c>
      <c r="C905">
        <v>14416587</v>
      </c>
      <c r="D905">
        <v>13846701</v>
      </c>
      <c r="E905">
        <v>14035622</v>
      </c>
      <c r="F905">
        <v>11133963</v>
      </c>
      <c r="G905">
        <v>11249556</v>
      </c>
      <c r="H905">
        <v>10601584</v>
      </c>
      <c r="I905">
        <v>10510173</v>
      </c>
      <c r="K905">
        <f t="shared" si="120"/>
        <v>-4.9823365487704496E-3</v>
      </c>
      <c r="L905">
        <f t="shared" si="121"/>
        <v>1.1785730952824647E-3</v>
      </c>
      <c r="M905">
        <f t="shared" si="122"/>
        <v>8.3895346139328808E-4</v>
      </c>
      <c r="N905">
        <f t="shared" si="123"/>
        <v>8.2765171029830498E-4</v>
      </c>
      <c r="O905">
        <f t="shared" si="124"/>
        <v>2.9520253320545198E-3</v>
      </c>
      <c r="P905">
        <f t="shared" si="125"/>
        <v>3.0636109200756767E-3</v>
      </c>
      <c r="Q905">
        <f t="shared" si="126"/>
        <v>3.0266063199777538E-3</v>
      </c>
      <c r="R905">
        <f t="shared" si="127"/>
        <v>3.0529145126674262E-3</v>
      </c>
      <c r="T905">
        <f t="shared" si="128"/>
        <v>124.35189758486574</v>
      </c>
      <c r="U905" s="35">
        <f>T905/MAX($T$17:T905)-1</f>
        <v>-1.1106099149894577E-3</v>
      </c>
    </row>
    <row r="906" spans="1:21">
      <c r="A906" s="1">
        <v>41852</v>
      </c>
      <c r="B906">
        <v>14064678</v>
      </c>
      <c r="C906">
        <v>14419951</v>
      </c>
      <c r="D906">
        <v>13850065</v>
      </c>
      <c r="E906">
        <v>14038987</v>
      </c>
      <c r="F906">
        <v>11137327</v>
      </c>
      <c r="G906">
        <v>11252921</v>
      </c>
      <c r="H906">
        <v>10604948</v>
      </c>
      <c r="I906">
        <v>10513537</v>
      </c>
      <c r="K906">
        <f t="shared" si="120"/>
        <v>2.3923795457525543E-4</v>
      </c>
      <c r="L906">
        <f t="shared" si="121"/>
        <v>2.3334232991478743E-4</v>
      </c>
      <c r="M906">
        <f t="shared" si="122"/>
        <v>2.4294595514118278E-4</v>
      </c>
      <c r="N906">
        <f t="shared" si="123"/>
        <v>2.3974712342633708E-4</v>
      </c>
      <c r="O906">
        <f t="shared" si="124"/>
        <v>3.0213860060435138E-4</v>
      </c>
      <c r="P906">
        <f t="shared" si="125"/>
        <v>2.9912291649547562E-4</v>
      </c>
      <c r="Q906">
        <f t="shared" si="126"/>
        <v>3.1731107351506971E-4</v>
      </c>
      <c r="R906">
        <f t="shared" si="127"/>
        <v>3.2007084945218089E-4</v>
      </c>
      <c r="T906">
        <f t="shared" si="128"/>
        <v>124.38599979956722</v>
      </c>
      <c r="U906" s="35">
        <f>T906/MAX($T$17:T906)-1</f>
        <v>-8.3667488781824506E-4</v>
      </c>
    </row>
    <row r="907" spans="1:21">
      <c r="A907" s="1">
        <v>41855</v>
      </c>
      <c r="B907">
        <v>14059562</v>
      </c>
      <c r="C907">
        <v>14420220</v>
      </c>
      <c r="D907">
        <v>13862885</v>
      </c>
      <c r="E907">
        <v>14069103</v>
      </c>
      <c r="F907">
        <v>11139773</v>
      </c>
      <c r="G907">
        <v>11273936</v>
      </c>
      <c r="H907">
        <v>10619434</v>
      </c>
      <c r="I907">
        <v>10527380</v>
      </c>
      <c r="K907">
        <f t="shared" si="120"/>
        <v>-3.6374810713757366E-4</v>
      </c>
      <c r="L907">
        <f t="shared" si="121"/>
        <v>1.8654709714294171E-5</v>
      </c>
      <c r="M907">
        <f t="shared" si="122"/>
        <v>9.2562742485324812E-4</v>
      </c>
      <c r="N907">
        <f t="shared" si="123"/>
        <v>2.1451690210980701E-3</v>
      </c>
      <c r="O907">
        <f t="shared" si="124"/>
        <v>2.196218176946374E-4</v>
      </c>
      <c r="P907">
        <f t="shared" si="125"/>
        <v>1.8675151100766563E-3</v>
      </c>
      <c r="Q907">
        <f t="shared" si="126"/>
        <v>1.3659661508949039E-3</v>
      </c>
      <c r="R907">
        <f t="shared" si="127"/>
        <v>1.316683433938648E-3</v>
      </c>
      <c r="T907">
        <f t="shared" si="128"/>
        <v>124.50254154494831</v>
      </c>
      <c r="U907" s="35">
        <f>T907/MAX($T$17:T907)-1</f>
        <v>0</v>
      </c>
    </row>
    <row r="908" spans="1:21">
      <c r="A908" s="1">
        <v>41856</v>
      </c>
      <c r="B908">
        <v>14106539</v>
      </c>
      <c r="C908">
        <v>14471841</v>
      </c>
      <c r="D908">
        <v>13911789</v>
      </c>
      <c r="E908">
        <v>14115162</v>
      </c>
      <c r="F908">
        <v>11125001</v>
      </c>
      <c r="G908">
        <v>11240452</v>
      </c>
      <c r="H908">
        <v>10619211</v>
      </c>
      <c r="I908">
        <v>10526979</v>
      </c>
      <c r="K908">
        <f t="shared" si="120"/>
        <v>3.3412847427252146E-3</v>
      </c>
      <c r="L908">
        <f t="shared" si="121"/>
        <v>3.5797650798670144E-3</v>
      </c>
      <c r="M908">
        <f t="shared" si="122"/>
        <v>3.5276928287293341E-3</v>
      </c>
      <c r="N908">
        <f t="shared" si="123"/>
        <v>3.2737694791202809E-3</v>
      </c>
      <c r="O908">
        <f t="shared" si="124"/>
        <v>-1.3260593371157148E-3</v>
      </c>
      <c r="P908">
        <f t="shared" si="125"/>
        <v>-2.9700363741642644E-3</v>
      </c>
      <c r="Q908">
        <f t="shared" si="126"/>
        <v>-2.099923592913111E-5</v>
      </c>
      <c r="R908">
        <f t="shared" si="127"/>
        <v>-3.8091148984786827E-5</v>
      </c>
      <c r="T908">
        <f t="shared" si="128"/>
        <v>124.64832353229131</v>
      </c>
      <c r="U908" s="35">
        <f>T908/MAX($T$17:T908)-1</f>
        <v>0</v>
      </c>
    </row>
    <row r="909" spans="1:21">
      <c r="A909" s="1">
        <v>41857</v>
      </c>
      <c r="B909">
        <v>14025934</v>
      </c>
      <c r="C909">
        <v>14402379</v>
      </c>
      <c r="D909">
        <v>13910674</v>
      </c>
      <c r="E909">
        <v>14117882</v>
      </c>
      <c r="F909">
        <v>11123692</v>
      </c>
      <c r="G909">
        <v>11222984</v>
      </c>
      <c r="H909">
        <v>10610885</v>
      </c>
      <c r="I909">
        <v>10519562</v>
      </c>
      <c r="K909">
        <f t="shared" si="120"/>
        <v>-5.7140167407470077E-3</v>
      </c>
      <c r="L909">
        <f t="shared" si="121"/>
        <v>-4.7998039779458823E-3</v>
      </c>
      <c r="M909">
        <f t="shared" si="122"/>
        <v>-8.0147851581169327E-5</v>
      </c>
      <c r="N909">
        <f t="shared" si="123"/>
        <v>1.9270058678744206E-4</v>
      </c>
      <c r="O909">
        <f t="shared" si="124"/>
        <v>-1.1766291077186519E-4</v>
      </c>
      <c r="P909">
        <f t="shared" si="125"/>
        <v>-1.5540300336677193E-3</v>
      </c>
      <c r="Q909">
        <f t="shared" si="126"/>
        <v>-7.8405071713893992E-4</v>
      </c>
      <c r="R909">
        <f t="shared" si="127"/>
        <v>-7.0457060852879838E-4</v>
      </c>
      <c r="T909">
        <f t="shared" si="128"/>
        <v>124.43701997074685</v>
      </c>
      <c r="U909" s="35">
        <f>T909/MAX($T$17:T909)-1</f>
        <v>-1.6951977816992425E-3</v>
      </c>
    </row>
    <row r="910" spans="1:21">
      <c r="A910" s="1">
        <v>41858</v>
      </c>
      <c r="B910">
        <v>14040236</v>
      </c>
      <c r="C910">
        <v>14430013</v>
      </c>
      <c r="D910">
        <v>13773031</v>
      </c>
      <c r="E910">
        <v>14007917</v>
      </c>
      <c r="F910">
        <v>11037503</v>
      </c>
      <c r="G910">
        <v>11136795</v>
      </c>
      <c r="H910">
        <v>10602175</v>
      </c>
      <c r="I910">
        <v>10511379</v>
      </c>
      <c r="K910">
        <f t="shared" si="120"/>
        <v>1.0196825395014653E-3</v>
      </c>
      <c r="L910">
        <f t="shared" si="121"/>
        <v>1.9187107907658874E-3</v>
      </c>
      <c r="M910">
        <f t="shared" si="122"/>
        <v>-9.8947757671554726E-3</v>
      </c>
      <c r="N910">
        <f t="shared" si="123"/>
        <v>-7.7890578770951624E-3</v>
      </c>
      <c r="O910">
        <f t="shared" si="124"/>
        <v>-7.7482368264062407E-3</v>
      </c>
      <c r="P910">
        <f t="shared" si="125"/>
        <v>-7.6796866145403264E-3</v>
      </c>
      <c r="Q910">
        <f t="shared" si="126"/>
        <v>-8.2085518785657285E-4</v>
      </c>
      <c r="R910">
        <f t="shared" si="127"/>
        <v>-7.778840982162194E-4</v>
      </c>
      <c r="T910">
        <f t="shared" si="128"/>
        <v>123.94281674316862</v>
      </c>
      <c r="U910" s="35">
        <f>T910/MAX($T$17:T910)-1</f>
        <v>-5.6599781620001455E-3</v>
      </c>
    </row>
    <row r="911" spans="1:21">
      <c r="A911" s="1">
        <v>41859</v>
      </c>
      <c r="B911">
        <v>14079941</v>
      </c>
      <c r="C911">
        <v>14493628</v>
      </c>
      <c r="D911">
        <v>13847478</v>
      </c>
      <c r="E911">
        <v>14084432</v>
      </c>
      <c r="F911">
        <v>11097474</v>
      </c>
      <c r="G911">
        <v>11196766</v>
      </c>
      <c r="H911">
        <v>10656149</v>
      </c>
      <c r="I911">
        <v>10565353</v>
      </c>
      <c r="K911">
        <f t="shared" si="120"/>
        <v>2.8279439177518739E-3</v>
      </c>
      <c r="L911">
        <f t="shared" si="121"/>
        <v>4.408519936884403E-3</v>
      </c>
      <c r="M911">
        <f t="shared" si="122"/>
        <v>5.4052735378291583E-3</v>
      </c>
      <c r="N911">
        <f t="shared" si="123"/>
        <v>5.4622682301730396E-3</v>
      </c>
      <c r="O911">
        <f t="shared" si="124"/>
        <v>5.4333847066678764E-3</v>
      </c>
      <c r="P911">
        <f t="shared" si="125"/>
        <v>5.3849424363112686E-3</v>
      </c>
      <c r="Q911">
        <f t="shared" si="126"/>
        <v>5.0908422092637018E-3</v>
      </c>
      <c r="R911">
        <f t="shared" si="127"/>
        <v>5.1348162786253315E-3</v>
      </c>
      <c r="T911">
        <f t="shared" si="128"/>
        <v>124.54933078139321</v>
      </c>
      <c r="U911" s="35">
        <f>T911/MAX($T$17:T911)-1</f>
        <v>-7.9417635225920158E-4</v>
      </c>
    </row>
    <row r="912" spans="1:21">
      <c r="A912" s="1">
        <v>41862</v>
      </c>
      <c r="B912">
        <v>14066596</v>
      </c>
      <c r="C912">
        <v>14492223</v>
      </c>
      <c r="D912">
        <v>13846433</v>
      </c>
      <c r="E912">
        <v>14071397</v>
      </c>
      <c r="F912">
        <v>11087258</v>
      </c>
      <c r="G912">
        <v>11186549</v>
      </c>
      <c r="H912">
        <v>10647585</v>
      </c>
      <c r="I912">
        <v>10526594</v>
      </c>
      <c r="K912">
        <f t="shared" si="120"/>
        <v>-9.4780226706914217E-4</v>
      </c>
      <c r="L912">
        <f t="shared" si="121"/>
        <v>-9.6939151467134721E-5</v>
      </c>
      <c r="M912">
        <f t="shared" si="122"/>
        <v>-7.546500525223987E-5</v>
      </c>
      <c r="N912">
        <f t="shared" si="123"/>
        <v>-9.2548993101038146E-4</v>
      </c>
      <c r="O912">
        <f t="shared" si="124"/>
        <v>-9.2056985220245746E-4</v>
      </c>
      <c r="P912">
        <f t="shared" si="125"/>
        <v>-9.1249562596917855E-4</v>
      </c>
      <c r="Q912">
        <f t="shared" si="126"/>
        <v>-8.036674412116307E-4</v>
      </c>
      <c r="R912">
        <f t="shared" si="127"/>
        <v>-3.6685002384680976E-3</v>
      </c>
      <c r="T912">
        <f t="shared" si="128"/>
        <v>124.41931794611781</v>
      </c>
      <c r="U912" s="35">
        <f>T912/MAX($T$17:T912)-1</f>
        <v>-1.837213527498216E-3</v>
      </c>
    </row>
    <row r="913" spans="1:21">
      <c r="A913" s="1">
        <v>41863</v>
      </c>
      <c r="B913">
        <v>14118797</v>
      </c>
      <c r="C913">
        <v>14560347</v>
      </c>
      <c r="D913">
        <v>13910972</v>
      </c>
      <c r="E913">
        <v>14137729</v>
      </c>
      <c r="F913">
        <v>11139247</v>
      </c>
      <c r="G913">
        <v>11238539</v>
      </c>
      <c r="H913">
        <v>10697782</v>
      </c>
      <c r="I913">
        <v>10588528</v>
      </c>
      <c r="K913">
        <f t="shared" si="120"/>
        <v>3.7109902068701572E-3</v>
      </c>
      <c r="L913">
        <f t="shared" si="121"/>
        <v>4.7007281077582341E-3</v>
      </c>
      <c r="M913">
        <f t="shared" si="122"/>
        <v>4.6610560279314317E-3</v>
      </c>
      <c r="N913">
        <f t="shared" si="123"/>
        <v>4.7139598150773843E-3</v>
      </c>
      <c r="O913">
        <f t="shared" si="124"/>
        <v>4.6890764154672304E-3</v>
      </c>
      <c r="P913">
        <f t="shared" si="125"/>
        <v>4.6475459053547663E-3</v>
      </c>
      <c r="Q913">
        <f t="shared" si="126"/>
        <v>4.7144023738716623E-3</v>
      </c>
      <c r="R913">
        <f t="shared" si="127"/>
        <v>5.883574497125954E-3</v>
      </c>
      <c r="T913">
        <f t="shared" si="128"/>
        <v>125.0059757670375</v>
      </c>
      <c r="U913" s="35">
        <f>T913/MAX($T$17:T913)-1</f>
        <v>0</v>
      </c>
    </row>
    <row r="914" spans="1:21">
      <c r="A914" s="1">
        <v>41864</v>
      </c>
      <c r="B914">
        <v>14119810</v>
      </c>
      <c r="C914">
        <v>14561786</v>
      </c>
      <c r="D914">
        <v>13912336</v>
      </c>
      <c r="E914">
        <v>14139130</v>
      </c>
      <c r="F914">
        <v>11094922</v>
      </c>
      <c r="G914">
        <v>11202196</v>
      </c>
      <c r="H914">
        <v>10672816</v>
      </c>
      <c r="I914">
        <v>10552214</v>
      </c>
      <c r="K914">
        <f t="shared" ref="K914:K977" si="129">B914/B913-1</f>
        <v>7.1748322466813619E-5</v>
      </c>
      <c r="L914">
        <f t="shared" ref="L914:L977" si="130">C914/C913-1</f>
        <v>9.8830062223109749E-5</v>
      </c>
      <c r="M914">
        <f t="shared" ref="M914:M977" si="131">D914/D913-1</f>
        <v>9.8052098731926662E-5</v>
      </c>
      <c r="N914">
        <f t="shared" ref="N914:N977" si="132">E914/E913-1</f>
        <v>9.9096538064946671E-5</v>
      </c>
      <c r="O914">
        <f t="shared" ref="O914:O977" si="133">F914/F913-1</f>
        <v>-3.9791738166862212E-3</v>
      </c>
      <c r="P914">
        <f t="shared" ref="P914:P977" si="134">G914/G913-1</f>
        <v>-3.2337833236152358E-3</v>
      </c>
      <c r="Q914">
        <f t="shared" ref="Q914:Q977" si="135">H914/H913-1</f>
        <v>-2.3337547914137335E-3</v>
      </c>
      <c r="R914">
        <f t="shared" ref="R914:R977" si="136">I914/I913-1</f>
        <v>-3.4295607472539791E-3</v>
      </c>
      <c r="T914">
        <f t="shared" si="128"/>
        <v>124.80895782292291</v>
      </c>
      <c r="U914" s="35">
        <f>T914/MAX($T$17:T914)-1</f>
        <v>-1.576068207185255E-3</v>
      </c>
    </row>
    <row r="915" spans="1:21">
      <c r="A915" s="1">
        <v>41865</v>
      </c>
      <c r="B915">
        <v>14143289</v>
      </c>
      <c r="C915">
        <v>14588364</v>
      </c>
      <c r="D915">
        <v>13937515</v>
      </c>
      <c r="E915">
        <v>14165009</v>
      </c>
      <c r="F915">
        <v>11141932</v>
      </c>
      <c r="G915">
        <v>11249206</v>
      </c>
      <c r="H915">
        <v>10718205</v>
      </c>
      <c r="I915">
        <v>10595982</v>
      </c>
      <c r="K915">
        <f t="shared" si="129"/>
        <v>1.6628410722241416E-3</v>
      </c>
      <c r="L915">
        <f t="shared" si="130"/>
        <v>1.8251882015021259E-3</v>
      </c>
      <c r="M915">
        <f t="shared" si="131"/>
        <v>1.809832654990462E-3</v>
      </c>
      <c r="N915">
        <f t="shared" si="132"/>
        <v>1.8303106343884323E-3</v>
      </c>
      <c r="O915">
        <f t="shared" si="133"/>
        <v>4.2370735008321336E-3</v>
      </c>
      <c r="P915">
        <f t="shared" si="134"/>
        <v>4.1964986150928585E-3</v>
      </c>
      <c r="Q915">
        <f t="shared" si="135"/>
        <v>4.2527670298073694E-3</v>
      </c>
      <c r="R915">
        <f t="shared" si="136"/>
        <v>4.1477551535631374E-3</v>
      </c>
      <c r="T915">
        <f t="shared" ref="T915:T978" si="137">T914*(1+(AVERAGE(K915:R915)))</f>
        <v>125.18279601719429</v>
      </c>
      <c r="U915" s="35">
        <f>T915/MAX($T$17:T915)-1</f>
        <v>0</v>
      </c>
    </row>
    <row r="916" spans="1:21">
      <c r="A916" s="1">
        <v>41869</v>
      </c>
      <c r="B916">
        <v>14158365</v>
      </c>
      <c r="C916">
        <v>14605252</v>
      </c>
      <c r="D916">
        <v>13953513</v>
      </c>
      <c r="E916">
        <v>14181452</v>
      </c>
      <c r="F916">
        <v>11179350</v>
      </c>
      <c r="G916">
        <v>11286624</v>
      </c>
      <c r="H916">
        <v>10754333</v>
      </c>
      <c r="I916">
        <v>10630819</v>
      </c>
      <c r="K916">
        <f t="shared" si="129"/>
        <v>1.0659472489036315E-3</v>
      </c>
      <c r="L916">
        <f t="shared" si="130"/>
        <v>1.1576349479627268E-3</v>
      </c>
      <c r="M916">
        <f t="shared" si="131"/>
        <v>1.1478373296818223E-3</v>
      </c>
      <c r="N916">
        <f t="shared" si="132"/>
        <v>1.1608181823252739E-3</v>
      </c>
      <c r="O916">
        <f t="shared" si="133"/>
        <v>3.3583044664067252E-3</v>
      </c>
      <c r="P916">
        <f t="shared" si="134"/>
        <v>3.3262792058390556E-3</v>
      </c>
      <c r="Q916">
        <f t="shared" si="135"/>
        <v>3.3707136596099474E-3</v>
      </c>
      <c r="R916">
        <f t="shared" si="136"/>
        <v>3.2877556794641549E-3</v>
      </c>
      <c r="T916">
        <f t="shared" si="137"/>
        <v>125.46250587619103</v>
      </c>
      <c r="U916" s="35">
        <f>T916/MAX($T$17:T916)-1</f>
        <v>0</v>
      </c>
    </row>
    <row r="917" spans="1:21">
      <c r="A917" s="1">
        <v>41870</v>
      </c>
      <c r="B917">
        <v>14162060</v>
      </c>
      <c r="C917">
        <v>14610049</v>
      </c>
      <c r="D917">
        <v>13958058</v>
      </c>
      <c r="E917">
        <v>14186123</v>
      </c>
      <c r="F917">
        <v>11190407</v>
      </c>
      <c r="G917">
        <v>11297681</v>
      </c>
      <c r="H917">
        <v>10765009</v>
      </c>
      <c r="I917">
        <v>10638777</v>
      </c>
      <c r="K917">
        <f t="shared" si="129"/>
        <v>2.6097646161837851E-4</v>
      </c>
      <c r="L917">
        <f t="shared" si="130"/>
        <v>3.2844349416216723E-4</v>
      </c>
      <c r="M917">
        <f t="shared" si="131"/>
        <v>3.2572442509648525E-4</v>
      </c>
      <c r="N917">
        <f t="shared" si="132"/>
        <v>3.2937388921805422E-4</v>
      </c>
      <c r="O917">
        <f t="shared" si="133"/>
        <v>9.8905571433038908E-4</v>
      </c>
      <c r="P917">
        <f t="shared" si="134"/>
        <v>9.7965520956488916E-4</v>
      </c>
      <c r="Q917">
        <f t="shared" si="135"/>
        <v>9.9271614520390905E-4</v>
      </c>
      <c r="R917">
        <f t="shared" si="136"/>
        <v>7.4857826099750113E-4</v>
      </c>
      <c r="T917">
        <f t="shared" si="137"/>
        <v>125.54020674447888</v>
      </c>
      <c r="U917" s="35">
        <f>T917/MAX($T$17:T917)-1</f>
        <v>0</v>
      </c>
    </row>
    <row r="918" spans="1:21">
      <c r="A918" s="1">
        <v>41871</v>
      </c>
      <c r="B918">
        <v>14161702</v>
      </c>
      <c r="C918">
        <v>14610433</v>
      </c>
      <c r="D918">
        <v>13960548</v>
      </c>
      <c r="E918">
        <v>14194901</v>
      </c>
      <c r="F918">
        <v>11194774</v>
      </c>
      <c r="G918">
        <v>11270322</v>
      </c>
      <c r="H918">
        <v>10739410</v>
      </c>
      <c r="I918">
        <v>10632552</v>
      </c>
      <c r="K918">
        <f t="shared" si="129"/>
        <v>-2.5278808308937251E-5</v>
      </c>
      <c r="L918">
        <f t="shared" si="130"/>
        <v>2.6283279405792115E-5</v>
      </c>
      <c r="M918">
        <f t="shared" si="131"/>
        <v>1.7839157854204757E-4</v>
      </c>
      <c r="N918">
        <f t="shared" si="132"/>
        <v>6.18773712874221E-4</v>
      </c>
      <c r="O918">
        <f t="shared" si="133"/>
        <v>3.9024496606776538E-4</v>
      </c>
      <c r="P918">
        <f t="shared" si="134"/>
        <v>-2.4216474159608481E-3</v>
      </c>
      <c r="Q918">
        <f t="shared" si="135"/>
        <v>-2.3779822199869738E-3</v>
      </c>
      <c r="R918">
        <f t="shared" si="136"/>
        <v>-5.8512364720120225E-4</v>
      </c>
      <c r="T918">
        <f t="shared" si="137"/>
        <v>125.4743555932651</v>
      </c>
      <c r="U918" s="35">
        <f>T918/MAX($T$17:T918)-1</f>
        <v>-5.2454231932097528E-4</v>
      </c>
    </row>
    <row r="919" spans="1:21">
      <c r="A919" s="1">
        <v>41872</v>
      </c>
      <c r="B919">
        <v>14164741</v>
      </c>
      <c r="C919">
        <v>14602833</v>
      </c>
      <c r="D919">
        <v>13933088</v>
      </c>
      <c r="E919">
        <v>14162571</v>
      </c>
      <c r="F919">
        <v>11194644</v>
      </c>
      <c r="G919">
        <v>11277074</v>
      </c>
      <c r="H919">
        <v>10736150</v>
      </c>
      <c r="I919">
        <v>10629291</v>
      </c>
      <c r="K919">
        <f t="shared" si="129"/>
        <v>2.1459285049219012E-4</v>
      </c>
      <c r="L919">
        <f t="shared" si="130"/>
        <v>-5.2017623296995996E-4</v>
      </c>
      <c r="M919">
        <f t="shared" si="131"/>
        <v>-1.9669714971074503E-3</v>
      </c>
      <c r="N919">
        <f t="shared" si="132"/>
        <v>-2.2775784064996696E-3</v>
      </c>
      <c r="O919">
        <f t="shared" si="133"/>
        <v>-1.1612561361173945E-5</v>
      </c>
      <c r="P919">
        <f t="shared" si="134"/>
        <v>5.9909557153736692E-4</v>
      </c>
      <c r="Q919">
        <f t="shared" si="135"/>
        <v>-3.035548507785979E-4</v>
      </c>
      <c r="R919">
        <f t="shared" si="136"/>
        <v>-3.0669965216256756E-4</v>
      </c>
      <c r="T919">
        <f t="shared" si="137"/>
        <v>125.40263280822566</v>
      </c>
      <c r="U919" s="35">
        <f>T919/MAX($T$17:T919)-1</f>
        <v>-1.0958555814173376E-3</v>
      </c>
    </row>
    <row r="920" spans="1:21">
      <c r="A920" s="1">
        <v>41873</v>
      </c>
      <c r="B920">
        <v>14166291</v>
      </c>
      <c r="C920">
        <v>14605184</v>
      </c>
      <c r="D920">
        <v>13935312</v>
      </c>
      <c r="E920">
        <v>14164858</v>
      </c>
      <c r="F920">
        <v>11214157</v>
      </c>
      <c r="G920">
        <v>11297284</v>
      </c>
      <c r="H920">
        <v>10736394</v>
      </c>
      <c r="I920">
        <v>10625503</v>
      </c>
      <c r="K920">
        <f t="shared" si="129"/>
        <v>1.0942663900448402E-4</v>
      </c>
      <c r="L920">
        <f t="shared" si="130"/>
        <v>1.6099615738940365E-4</v>
      </c>
      <c r="M920">
        <f t="shared" si="131"/>
        <v>1.5962003541503123E-4</v>
      </c>
      <c r="N920">
        <f t="shared" si="132"/>
        <v>1.6148197950771603E-4</v>
      </c>
      <c r="O920">
        <f t="shared" si="133"/>
        <v>1.7430657017767359E-3</v>
      </c>
      <c r="P920">
        <f t="shared" si="134"/>
        <v>1.7921315405042826E-3</v>
      </c>
      <c r="Q920">
        <f t="shared" si="135"/>
        <v>2.272695519334178E-5</v>
      </c>
      <c r="R920">
        <f t="shared" si="136"/>
        <v>-3.5637372238661591E-4</v>
      </c>
      <c r="T920">
        <f t="shared" si="137"/>
        <v>125.46209051164503</v>
      </c>
      <c r="U920" s="35">
        <f>T920/MAX($T$17:T920)-1</f>
        <v>-6.2224075345718166E-4</v>
      </c>
    </row>
    <row r="921" spans="1:21">
      <c r="A921" s="1">
        <v>41876</v>
      </c>
      <c r="B921">
        <v>14176799</v>
      </c>
      <c r="C921">
        <v>14637608</v>
      </c>
      <c r="D921">
        <v>13970167</v>
      </c>
      <c r="E921">
        <v>14203782</v>
      </c>
      <c r="F921">
        <v>11258458</v>
      </c>
      <c r="G921">
        <v>11342212</v>
      </c>
      <c r="H921">
        <v>10760446</v>
      </c>
      <c r="I921">
        <v>10671775</v>
      </c>
      <c r="K921">
        <f t="shared" si="129"/>
        <v>7.417608462230163E-4</v>
      </c>
      <c r="L921">
        <f t="shared" si="130"/>
        <v>2.2200336538040766E-3</v>
      </c>
      <c r="M921">
        <f t="shared" si="131"/>
        <v>2.5011998296127214E-3</v>
      </c>
      <c r="N921">
        <f t="shared" si="132"/>
        <v>2.7479273000829973E-3</v>
      </c>
      <c r="O921">
        <f t="shared" si="133"/>
        <v>3.9504529854539339E-3</v>
      </c>
      <c r="P921">
        <f t="shared" si="134"/>
        <v>3.9768850637020847E-3</v>
      </c>
      <c r="Q921">
        <f t="shared" si="135"/>
        <v>2.2402307515911879E-3</v>
      </c>
      <c r="R921">
        <f t="shared" si="136"/>
        <v>4.3548056030853211E-3</v>
      </c>
      <c r="T921">
        <f t="shared" si="137"/>
        <v>125.81861136721878</v>
      </c>
      <c r="U921" s="35">
        <f>T921/MAX($T$17:T921)-1</f>
        <v>0</v>
      </c>
    </row>
    <row r="922" spans="1:21">
      <c r="A922" s="1">
        <v>41877</v>
      </c>
      <c r="B922">
        <v>14197979</v>
      </c>
      <c r="C922">
        <v>14659376</v>
      </c>
      <c r="D922">
        <v>13983600</v>
      </c>
      <c r="E922">
        <v>14217599</v>
      </c>
      <c r="F922">
        <v>11265956</v>
      </c>
      <c r="G922">
        <v>11349666</v>
      </c>
      <c r="H922">
        <v>10775862</v>
      </c>
      <c r="I922">
        <v>10689358</v>
      </c>
      <c r="K922">
        <f t="shared" si="129"/>
        <v>1.4939902865238608E-3</v>
      </c>
      <c r="L922">
        <f t="shared" si="130"/>
        <v>1.4871282247754802E-3</v>
      </c>
      <c r="M922">
        <f t="shared" si="131"/>
        <v>9.6154899222034018E-4</v>
      </c>
      <c r="N922">
        <f t="shared" si="132"/>
        <v>9.7276908361454417E-4</v>
      </c>
      <c r="O922">
        <f t="shared" si="133"/>
        <v>6.6598818417218375E-4</v>
      </c>
      <c r="P922">
        <f t="shared" si="134"/>
        <v>6.5719103116745892E-4</v>
      </c>
      <c r="Q922">
        <f t="shared" si="135"/>
        <v>1.4326543713893969E-3</v>
      </c>
      <c r="R922">
        <f t="shared" si="136"/>
        <v>1.6476171958272889E-3</v>
      </c>
      <c r="T922">
        <f t="shared" si="137"/>
        <v>125.96517255076154</v>
      </c>
      <c r="U922" s="35">
        <f>T922/MAX($T$17:T922)-1</f>
        <v>0</v>
      </c>
    </row>
    <row r="923" spans="1:21">
      <c r="A923" s="1">
        <v>41878</v>
      </c>
      <c r="B923">
        <v>14177846</v>
      </c>
      <c r="C923">
        <v>14638867</v>
      </c>
      <c r="D923">
        <v>13979400</v>
      </c>
      <c r="E923">
        <v>14213279</v>
      </c>
      <c r="F923">
        <v>11288580</v>
      </c>
      <c r="G923">
        <v>11373098</v>
      </c>
      <c r="H923">
        <v>10761340</v>
      </c>
      <c r="I923">
        <v>10679946</v>
      </c>
      <c r="K923">
        <f t="shared" si="129"/>
        <v>-1.4180187194248184E-3</v>
      </c>
      <c r="L923">
        <f t="shared" si="130"/>
        <v>-1.3990363573456177E-3</v>
      </c>
      <c r="M923">
        <f t="shared" si="131"/>
        <v>-3.0035184072774168E-4</v>
      </c>
      <c r="N923">
        <f t="shared" si="132"/>
        <v>-3.0384877221534268E-4</v>
      </c>
      <c r="O923">
        <f t="shared" si="133"/>
        <v>2.0081740067154907E-3</v>
      </c>
      <c r="P923">
        <f t="shared" si="134"/>
        <v>2.0645541463510941E-3</v>
      </c>
      <c r="Q923">
        <f t="shared" si="135"/>
        <v>-1.3476416086248832E-3</v>
      </c>
      <c r="R923">
        <f t="shared" si="136"/>
        <v>-8.8050189730759509E-4</v>
      </c>
      <c r="T923">
        <f t="shared" si="137"/>
        <v>125.94034684576974</v>
      </c>
      <c r="U923" s="35">
        <f>T923/MAX($T$17:T923)-1</f>
        <v>-1.9708388032246837E-4</v>
      </c>
    </row>
    <row r="924" spans="1:21">
      <c r="A924" s="1">
        <v>41879</v>
      </c>
      <c r="B924">
        <v>14219569</v>
      </c>
      <c r="C924">
        <v>14681749</v>
      </c>
      <c r="D924">
        <v>14019965</v>
      </c>
      <c r="E924">
        <v>14255002</v>
      </c>
      <c r="F924">
        <v>11304801</v>
      </c>
      <c r="G924">
        <v>11393693</v>
      </c>
      <c r="H924">
        <v>10772893</v>
      </c>
      <c r="I924">
        <v>10689181</v>
      </c>
      <c r="K924">
        <f t="shared" si="129"/>
        <v>2.9428306669434523E-3</v>
      </c>
      <c r="L924">
        <f t="shared" si="130"/>
        <v>2.9293250632034251E-3</v>
      </c>
      <c r="M924">
        <f t="shared" si="131"/>
        <v>2.901769746913363E-3</v>
      </c>
      <c r="N924">
        <f t="shared" si="132"/>
        <v>2.9354943359656271E-3</v>
      </c>
      <c r="O924">
        <f t="shared" si="133"/>
        <v>1.4369389241162267E-3</v>
      </c>
      <c r="P924">
        <f t="shared" si="134"/>
        <v>1.8108522409636674E-3</v>
      </c>
      <c r="Q924">
        <f t="shared" si="135"/>
        <v>1.0735651879785202E-3</v>
      </c>
      <c r="R924">
        <f t="shared" si="136"/>
        <v>8.6470474663458141E-4</v>
      </c>
      <c r="T924">
        <f t="shared" si="137"/>
        <v>126.20632468655398</v>
      </c>
      <c r="U924" s="35">
        <f>T924/MAX($T$17:T924)-1</f>
        <v>0</v>
      </c>
    </row>
    <row r="925" spans="1:21">
      <c r="A925" s="1">
        <v>41883</v>
      </c>
      <c r="B925">
        <v>14244651</v>
      </c>
      <c r="C925">
        <v>14707528</v>
      </c>
      <c r="D925">
        <v>14044350</v>
      </c>
      <c r="E925">
        <v>14280084</v>
      </c>
      <c r="F925">
        <v>11324309</v>
      </c>
      <c r="G925">
        <v>11413201</v>
      </c>
      <c r="H925">
        <v>10791704</v>
      </c>
      <c r="I925">
        <v>10707992</v>
      </c>
      <c r="K925">
        <f t="shared" si="129"/>
        <v>1.7639071901547343E-3</v>
      </c>
      <c r="L925">
        <f t="shared" si="130"/>
        <v>1.7558534749504418E-3</v>
      </c>
      <c r="M925">
        <f t="shared" si="131"/>
        <v>1.7393053406338232E-3</v>
      </c>
      <c r="N925">
        <f t="shared" si="132"/>
        <v>1.7595227275311043E-3</v>
      </c>
      <c r="O925">
        <f t="shared" si="133"/>
        <v>1.725638514114447E-3</v>
      </c>
      <c r="P925">
        <f t="shared" si="134"/>
        <v>1.7121753236637449E-3</v>
      </c>
      <c r="Q925">
        <f t="shared" si="135"/>
        <v>1.7461419137829726E-3</v>
      </c>
      <c r="R925">
        <f t="shared" si="136"/>
        <v>1.7598167717434166E-3</v>
      </c>
      <c r="T925">
        <f t="shared" si="137"/>
        <v>126.42659197382126</v>
      </c>
      <c r="U925" s="35">
        <f>T925/MAX($T$17:T925)-1</f>
        <v>0</v>
      </c>
    </row>
    <row r="926" spans="1:21">
      <c r="A926" s="1">
        <v>41884</v>
      </c>
      <c r="B926">
        <v>14282193</v>
      </c>
      <c r="C926">
        <v>14746112</v>
      </c>
      <c r="D926">
        <v>14080849</v>
      </c>
      <c r="E926">
        <v>14317626</v>
      </c>
      <c r="F926">
        <v>11353509</v>
      </c>
      <c r="G926">
        <v>11442400</v>
      </c>
      <c r="H926">
        <v>10819860</v>
      </c>
      <c r="I926">
        <v>10736148</v>
      </c>
      <c r="K926">
        <f t="shared" si="129"/>
        <v>2.635515605120764E-3</v>
      </c>
      <c r="L926">
        <f t="shared" si="130"/>
        <v>2.62341842898417E-3</v>
      </c>
      <c r="M926">
        <f t="shared" si="131"/>
        <v>2.5988386788993179E-3</v>
      </c>
      <c r="N926">
        <f t="shared" si="132"/>
        <v>2.6289761320732463E-3</v>
      </c>
      <c r="O926">
        <f t="shared" si="133"/>
        <v>2.5785237757112167E-3</v>
      </c>
      <c r="P926">
        <f t="shared" si="134"/>
        <v>2.5583532612805104E-3</v>
      </c>
      <c r="Q926">
        <f t="shared" si="135"/>
        <v>2.6090411671779723E-3</v>
      </c>
      <c r="R926">
        <f t="shared" si="136"/>
        <v>2.6294379002151924E-3</v>
      </c>
      <c r="T926">
        <f t="shared" si="137"/>
        <v>126.75628257759134</v>
      </c>
      <c r="U926" s="35">
        <f>T926/MAX($T$17:T926)-1</f>
        <v>0</v>
      </c>
    </row>
    <row r="927" spans="1:21">
      <c r="A927" s="1">
        <v>41885</v>
      </c>
      <c r="B927">
        <v>14295918</v>
      </c>
      <c r="C927">
        <v>14760219</v>
      </c>
      <c r="D927">
        <v>14094193</v>
      </c>
      <c r="E927">
        <v>14331352</v>
      </c>
      <c r="F927">
        <v>11364184</v>
      </c>
      <c r="G927">
        <v>11426635</v>
      </c>
      <c r="H927">
        <v>10807750</v>
      </c>
      <c r="I927">
        <v>10724038</v>
      </c>
      <c r="K927">
        <f t="shared" si="129"/>
        <v>9.6098687365442359E-4</v>
      </c>
      <c r="L927">
        <f t="shared" si="130"/>
        <v>9.5665894847396515E-4</v>
      </c>
      <c r="M927">
        <f t="shared" si="131"/>
        <v>9.4767012983387744E-4</v>
      </c>
      <c r="N927">
        <f t="shared" si="132"/>
        <v>9.5867848482700246E-4</v>
      </c>
      <c r="O927">
        <f t="shared" si="133"/>
        <v>9.4023794758069101E-4</v>
      </c>
      <c r="P927">
        <f t="shared" si="134"/>
        <v>-1.3777703978186118E-3</v>
      </c>
      <c r="Q927">
        <f t="shared" si="135"/>
        <v>-1.1192381417134412E-3</v>
      </c>
      <c r="R927">
        <f t="shared" si="136"/>
        <v>-1.1279650764873805E-3</v>
      </c>
      <c r="T927">
        <f t="shared" si="137"/>
        <v>126.7743336033876</v>
      </c>
      <c r="U927" s="35">
        <f>T927/MAX($T$17:T927)-1</f>
        <v>0</v>
      </c>
    </row>
    <row r="928" spans="1:21">
      <c r="A928" s="1">
        <v>41886</v>
      </c>
      <c r="B928">
        <v>14301736</v>
      </c>
      <c r="C928">
        <v>14730562</v>
      </c>
      <c r="D928">
        <v>14054571</v>
      </c>
      <c r="E928">
        <v>14304751</v>
      </c>
      <c r="F928">
        <v>11347685</v>
      </c>
      <c r="G928">
        <v>11444681</v>
      </c>
      <c r="H928">
        <v>10825151</v>
      </c>
      <c r="I928">
        <v>10761844</v>
      </c>
      <c r="K928">
        <f t="shared" si="129"/>
        <v>4.0696931809480752E-4</v>
      </c>
      <c r="L928">
        <f t="shared" si="130"/>
        <v>-2.0092520307456452E-3</v>
      </c>
      <c r="M928">
        <f t="shared" si="131"/>
        <v>-2.8112287095827249E-3</v>
      </c>
      <c r="N928">
        <f t="shared" si="132"/>
        <v>-1.8561402999521803E-3</v>
      </c>
      <c r="O928">
        <f t="shared" si="133"/>
        <v>-1.4518420328287762E-3</v>
      </c>
      <c r="P928">
        <f t="shared" si="134"/>
        <v>1.5792925913884481E-3</v>
      </c>
      <c r="Q928">
        <f t="shared" si="135"/>
        <v>1.6100483449377201E-3</v>
      </c>
      <c r="R928">
        <f t="shared" si="136"/>
        <v>3.5253511783528424E-3</v>
      </c>
      <c r="T928">
        <f t="shared" si="137"/>
        <v>126.75837902750956</v>
      </c>
      <c r="U928" s="35">
        <f>T928/MAX($T$17:T928)-1</f>
        <v>-1.2585020504196631E-4</v>
      </c>
    </row>
    <row r="929" spans="1:21">
      <c r="A929" s="1">
        <v>41887</v>
      </c>
      <c r="B929">
        <v>14277767</v>
      </c>
      <c r="C929">
        <v>14676184</v>
      </c>
      <c r="D929">
        <v>14010441</v>
      </c>
      <c r="E929">
        <v>14266347</v>
      </c>
      <c r="F929">
        <v>11300444</v>
      </c>
      <c r="G929">
        <v>11400656</v>
      </c>
      <c r="H929">
        <v>10711722</v>
      </c>
      <c r="I929">
        <v>10654693</v>
      </c>
      <c r="K929">
        <f t="shared" si="129"/>
        <v>-1.6759503881207394E-3</v>
      </c>
      <c r="L929">
        <f t="shared" si="130"/>
        <v>-3.69150885078251E-3</v>
      </c>
      <c r="M929">
        <f t="shared" si="131"/>
        <v>-3.1399037366561799E-3</v>
      </c>
      <c r="N929">
        <f t="shared" si="132"/>
        <v>-2.6847024460614488E-3</v>
      </c>
      <c r="O929">
        <f t="shared" si="133"/>
        <v>-4.1630517590152127E-3</v>
      </c>
      <c r="P929">
        <f t="shared" si="134"/>
        <v>-3.8467651479320297E-3</v>
      </c>
      <c r="Q929">
        <f t="shared" si="135"/>
        <v>-1.047828339761725E-2</v>
      </c>
      <c r="R929">
        <f t="shared" si="136"/>
        <v>-9.9565650645000447E-3</v>
      </c>
      <c r="T929">
        <f t="shared" si="137"/>
        <v>126.13034305938743</v>
      </c>
      <c r="U929" s="35">
        <f>T929/MAX($T$17:T929)-1</f>
        <v>-5.0798180175404273E-3</v>
      </c>
    </row>
    <row r="930" spans="1:21">
      <c r="A930" s="1">
        <v>41890</v>
      </c>
      <c r="B930">
        <v>14233890</v>
      </c>
      <c r="C930">
        <v>14634554</v>
      </c>
      <c r="D930">
        <v>13966755</v>
      </c>
      <c r="E930">
        <v>14253233</v>
      </c>
      <c r="F930">
        <v>11351206</v>
      </c>
      <c r="G930">
        <v>11451419</v>
      </c>
      <c r="H930">
        <v>10760672</v>
      </c>
      <c r="I930">
        <v>10701829</v>
      </c>
      <c r="K930">
        <f t="shared" si="129"/>
        <v>-3.0730995960362995E-3</v>
      </c>
      <c r="L930">
        <f t="shared" si="130"/>
        <v>-2.8365684158770943E-3</v>
      </c>
      <c r="M930">
        <f t="shared" si="131"/>
        <v>-3.1181031346551036E-3</v>
      </c>
      <c r="N930">
        <f t="shared" si="132"/>
        <v>-9.1922620415718637E-4</v>
      </c>
      <c r="O930">
        <f t="shared" si="133"/>
        <v>4.4920358881475053E-3</v>
      </c>
      <c r="P930">
        <f t="shared" si="134"/>
        <v>4.452638514836238E-3</v>
      </c>
      <c r="Q930">
        <f t="shared" si="135"/>
        <v>4.5697601188678938E-3</v>
      </c>
      <c r="R930">
        <f t="shared" si="136"/>
        <v>4.4239660401290681E-3</v>
      </c>
      <c r="T930">
        <f t="shared" si="137"/>
        <v>126.25633786295762</v>
      </c>
      <c r="U930" s="35">
        <f>T930/MAX($T$17:T930)-1</f>
        <v>-4.0859669753857686E-3</v>
      </c>
    </row>
    <row r="931" spans="1:21">
      <c r="A931" s="1">
        <v>41891</v>
      </c>
      <c r="B931">
        <v>14230709</v>
      </c>
      <c r="C931">
        <v>14631281</v>
      </c>
      <c r="D931">
        <v>13926769</v>
      </c>
      <c r="E931">
        <v>14233021</v>
      </c>
      <c r="F931">
        <v>11342323</v>
      </c>
      <c r="G931">
        <v>11423273</v>
      </c>
      <c r="H931">
        <v>10748515</v>
      </c>
      <c r="I931">
        <v>10679324</v>
      </c>
      <c r="K931">
        <f t="shared" si="129"/>
        <v>-2.2348072101163741E-4</v>
      </c>
      <c r="L931">
        <f t="shared" si="130"/>
        <v>-2.2364876989078297E-4</v>
      </c>
      <c r="M931">
        <f t="shared" si="131"/>
        <v>-2.8629413202995169E-3</v>
      </c>
      <c r="N931">
        <f t="shared" si="132"/>
        <v>-1.4180642384783448E-3</v>
      </c>
      <c r="O931">
        <f t="shared" si="133"/>
        <v>-7.8256002049470474E-4</v>
      </c>
      <c r="P931">
        <f t="shared" si="134"/>
        <v>-2.4578613357872925E-3</v>
      </c>
      <c r="Q931">
        <f t="shared" si="135"/>
        <v>-1.1297621561181526E-3</v>
      </c>
      <c r="R931">
        <f t="shared" si="136"/>
        <v>-2.1029115677329013E-3</v>
      </c>
      <c r="T931">
        <f t="shared" si="137"/>
        <v>126.07955957598881</v>
      </c>
      <c r="U931" s="35">
        <f>T931/MAX($T$17:T931)-1</f>
        <v>-5.4803997595632703E-3</v>
      </c>
    </row>
    <row r="932" spans="1:21">
      <c r="A932" s="1">
        <v>41892</v>
      </c>
      <c r="B932">
        <v>14172928</v>
      </c>
      <c r="C932">
        <v>14576731</v>
      </c>
      <c r="D932">
        <v>13971068</v>
      </c>
      <c r="E932">
        <v>14247353</v>
      </c>
      <c r="F932">
        <v>11351052</v>
      </c>
      <c r="G932">
        <v>11388128</v>
      </c>
      <c r="H932">
        <v>10715880</v>
      </c>
      <c r="I932">
        <v>10646689</v>
      </c>
      <c r="K932">
        <f t="shared" si="129"/>
        <v>-4.060303671447385E-3</v>
      </c>
      <c r="L932">
        <f t="shared" si="130"/>
        <v>-3.7283133308696481E-3</v>
      </c>
      <c r="M932">
        <f t="shared" si="131"/>
        <v>3.1808526442853591E-3</v>
      </c>
      <c r="N932">
        <f t="shared" si="132"/>
        <v>1.0069541807040672E-3</v>
      </c>
      <c r="O932">
        <f t="shared" si="133"/>
        <v>7.6959543472709946E-4</v>
      </c>
      <c r="P932">
        <f t="shared" si="134"/>
        <v>-3.0766138566415968E-3</v>
      </c>
      <c r="Q932">
        <f t="shared" si="135"/>
        <v>-3.0362333773549244E-3</v>
      </c>
      <c r="R932">
        <f t="shared" si="136"/>
        <v>-3.0559050366858465E-3</v>
      </c>
      <c r="T932">
        <f t="shared" si="137"/>
        <v>125.89044075649367</v>
      </c>
      <c r="U932" s="35">
        <f>T932/MAX($T$17:T932)-1</f>
        <v>-6.9721750591817955E-3</v>
      </c>
    </row>
    <row r="933" spans="1:21">
      <c r="A933" s="1">
        <v>41893</v>
      </c>
      <c r="B933">
        <v>14199882</v>
      </c>
      <c r="C933">
        <v>14604456</v>
      </c>
      <c r="D933">
        <v>13994676</v>
      </c>
      <c r="E933">
        <v>14246533</v>
      </c>
      <c r="F933">
        <v>11323119</v>
      </c>
      <c r="G933">
        <v>11361912</v>
      </c>
      <c r="H933">
        <v>10704181</v>
      </c>
      <c r="I933">
        <v>10635083</v>
      </c>
      <c r="K933">
        <f t="shared" si="129"/>
        <v>1.901794745588159E-3</v>
      </c>
      <c r="L933">
        <f t="shared" si="130"/>
        <v>1.9020039541102207E-3</v>
      </c>
      <c r="M933">
        <f t="shared" si="131"/>
        <v>1.6897777607267628E-3</v>
      </c>
      <c r="N933">
        <f t="shared" si="132"/>
        <v>-5.7554550659366654E-5</v>
      </c>
      <c r="O933">
        <f t="shared" si="133"/>
        <v>-2.4608291812953098E-3</v>
      </c>
      <c r="P933">
        <f t="shared" si="134"/>
        <v>-2.3020464820908693E-3</v>
      </c>
      <c r="Q933">
        <f t="shared" si="135"/>
        <v>-1.091744215127477E-3</v>
      </c>
      <c r="R933">
        <f t="shared" si="136"/>
        <v>-1.0901041628998964E-3</v>
      </c>
      <c r="T933">
        <f t="shared" si="137"/>
        <v>125.86669935945324</v>
      </c>
      <c r="U933" s="35">
        <f>T933/MAX($T$17:T933)-1</f>
        <v>-7.1594479587161475E-3</v>
      </c>
    </row>
    <row r="934" spans="1:21">
      <c r="A934" s="1">
        <v>41894</v>
      </c>
      <c r="B934">
        <v>14178019</v>
      </c>
      <c r="C934">
        <v>14593155</v>
      </c>
      <c r="D934">
        <v>14016984</v>
      </c>
      <c r="E934">
        <v>14207037</v>
      </c>
      <c r="F934">
        <v>11318066</v>
      </c>
      <c r="G934">
        <v>11360729</v>
      </c>
      <c r="H934">
        <v>10698313</v>
      </c>
      <c r="I934">
        <v>10629215</v>
      </c>
      <c r="K934">
        <f t="shared" si="129"/>
        <v>-1.539660681687316E-3</v>
      </c>
      <c r="L934">
        <f t="shared" si="130"/>
        <v>-7.7380492638690068E-4</v>
      </c>
      <c r="M934">
        <f t="shared" si="131"/>
        <v>1.594034760075802E-3</v>
      </c>
      <c r="N934">
        <f t="shared" si="132"/>
        <v>-2.7723236242810367E-3</v>
      </c>
      <c r="O934">
        <f t="shared" si="133"/>
        <v>-4.4625513517959625E-4</v>
      </c>
      <c r="P934">
        <f t="shared" si="134"/>
        <v>-1.0411979955482487E-4</v>
      </c>
      <c r="Q934">
        <f t="shared" si="135"/>
        <v>-5.4819700825314843E-4</v>
      </c>
      <c r="R934">
        <f t="shared" si="136"/>
        <v>-5.5175874038781991E-4</v>
      </c>
      <c r="T934">
        <f t="shared" si="137"/>
        <v>125.78579719865729</v>
      </c>
      <c r="U934" s="35">
        <f>T934/MAX($T$17:T934)-1</f>
        <v>-7.7976067917890912E-3</v>
      </c>
    </row>
    <row r="935" spans="1:21">
      <c r="A935" s="1">
        <v>41897</v>
      </c>
      <c r="B935">
        <v>14101208</v>
      </c>
      <c r="C935">
        <v>14514149</v>
      </c>
      <c r="D935">
        <v>13940173</v>
      </c>
      <c r="E935">
        <v>14130226</v>
      </c>
      <c r="F935">
        <v>11256618</v>
      </c>
      <c r="G935">
        <v>11299280</v>
      </c>
      <c r="H935">
        <v>10623685</v>
      </c>
      <c r="I935">
        <v>10546529</v>
      </c>
      <c r="K935">
        <f t="shared" si="129"/>
        <v>-5.4176115859345675E-3</v>
      </c>
      <c r="L935">
        <f t="shared" si="130"/>
        <v>-5.4139080959532127E-3</v>
      </c>
      <c r="M935">
        <f t="shared" si="131"/>
        <v>-5.479852156498155E-3</v>
      </c>
      <c r="N935">
        <f t="shared" si="132"/>
        <v>-5.4065460658686559E-3</v>
      </c>
      <c r="O935">
        <f t="shared" si="133"/>
        <v>-5.4291961188421833E-3</v>
      </c>
      <c r="P935">
        <f t="shared" si="134"/>
        <v>-5.4088958551867794E-3</v>
      </c>
      <c r="Q935">
        <f t="shared" si="135"/>
        <v>-6.9756792496162845E-3</v>
      </c>
      <c r="R935">
        <f t="shared" si="136"/>
        <v>-7.7791257397653579E-3</v>
      </c>
      <c r="T935">
        <f t="shared" si="137"/>
        <v>125.04191862812637</v>
      </c>
      <c r="U935" s="35">
        <f>T935/MAX($T$17:T935)-1</f>
        <v>-1.3665344758830189E-2</v>
      </c>
    </row>
    <row r="936" spans="1:21">
      <c r="A936" s="1">
        <v>41898</v>
      </c>
      <c r="B936">
        <v>14180392</v>
      </c>
      <c r="C936">
        <v>14595595</v>
      </c>
      <c r="D936">
        <v>14019357</v>
      </c>
      <c r="E936">
        <v>14209410</v>
      </c>
      <c r="F936">
        <v>11319965</v>
      </c>
      <c r="G936">
        <v>11362627</v>
      </c>
      <c r="H936">
        <v>10669369</v>
      </c>
      <c r="I936">
        <v>10595102</v>
      </c>
      <c r="K936">
        <f t="shared" si="129"/>
        <v>5.6154054319317304E-3</v>
      </c>
      <c r="L936">
        <f t="shared" si="130"/>
        <v>5.6114898641319577E-3</v>
      </c>
      <c r="M936">
        <f t="shared" si="131"/>
        <v>5.6802738387824458E-3</v>
      </c>
      <c r="N936">
        <f t="shared" si="132"/>
        <v>5.603873568618134E-3</v>
      </c>
      <c r="O936">
        <f t="shared" si="133"/>
        <v>5.6275339538038871E-3</v>
      </c>
      <c r="P936">
        <f t="shared" si="134"/>
        <v>5.606286418249562E-3</v>
      </c>
      <c r="Q936">
        <f t="shared" si="135"/>
        <v>4.3002028015701743E-3</v>
      </c>
      <c r="R936">
        <f t="shared" si="136"/>
        <v>4.60559109068015E-3</v>
      </c>
      <c r="T936">
        <f t="shared" si="137"/>
        <v>125.70855862537633</v>
      </c>
      <c r="U936" s="35">
        <f>T936/MAX($T$17:T936)-1</f>
        <v>-8.4068671293161534E-3</v>
      </c>
    </row>
    <row r="937" spans="1:21">
      <c r="A937" s="1">
        <v>41899</v>
      </c>
      <c r="B937">
        <v>14160242</v>
      </c>
      <c r="C937">
        <v>14574870</v>
      </c>
      <c r="D937">
        <v>13999208</v>
      </c>
      <c r="E937">
        <v>14180227</v>
      </c>
      <c r="F937">
        <v>11307053</v>
      </c>
      <c r="G937">
        <v>11344907</v>
      </c>
      <c r="H937">
        <v>10614431</v>
      </c>
      <c r="I937">
        <v>10517986</v>
      </c>
      <c r="K937">
        <f t="shared" si="129"/>
        <v>-1.4209762325329001E-3</v>
      </c>
      <c r="L937">
        <f t="shared" si="130"/>
        <v>-1.419948964053841E-3</v>
      </c>
      <c r="M937">
        <f t="shared" si="131"/>
        <v>-1.4372271139111437E-3</v>
      </c>
      <c r="N937">
        <f t="shared" si="132"/>
        <v>-2.0537798543359687E-3</v>
      </c>
      <c r="O937">
        <f t="shared" si="133"/>
        <v>-1.1406395691152538E-3</v>
      </c>
      <c r="P937">
        <f t="shared" si="134"/>
        <v>-1.5594985208966516E-3</v>
      </c>
      <c r="Q937">
        <f t="shared" si="135"/>
        <v>-5.1491329993367252E-3</v>
      </c>
      <c r="R937">
        <f t="shared" si="136"/>
        <v>-7.2784575363219473E-3</v>
      </c>
      <c r="T937">
        <f t="shared" si="137"/>
        <v>125.37135074705586</v>
      </c>
      <c r="U937" s="35">
        <f>T937/MAX($T$17:T937)-1</f>
        <v>-1.1066773663515939E-2</v>
      </c>
    </row>
    <row r="938" spans="1:21">
      <c r="A938" s="1">
        <v>41900</v>
      </c>
      <c r="B938">
        <v>14220555</v>
      </c>
      <c r="C938">
        <v>14636906</v>
      </c>
      <c r="D938">
        <v>14059521</v>
      </c>
      <c r="E938">
        <v>14276399</v>
      </c>
      <c r="F938">
        <v>11358806</v>
      </c>
      <c r="G938">
        <v>11396660</v>
      </c>
      <c r="H938">
        <v>10686560</v>
      </c>
      <c r="I938">
        <v>10587444</v>
      </c>
      <c r="K938">
        <f t="shared" si="129"/>
        <v>4.2593198619063077E-3</v>
      </c>
      <c r="L938">
        <f t="shared" si="130"/>
        <v>4.2563672952142806E-3</v>
      </c>
      <c r="M938">
        <f t="shared" si="131"/>
        <v>4.3083151561145172E-3</v>
      </c>
      <c r="N938">
        <f t="shared" si="132"/>
        <v>6.7821199195188253E-3</v>
      </c>
      <c r="O938">
        <f t="shared" si="133"/>
        <v>4.5770546932077938E-3</v>
      </c>
      <c r="P938">
        <f t="shared" si="134"/>
        <v>4.5617826571870967E-3</v>
      </c>
      <c r="Q938">
        <f t="shared" si="135"/>
        <v>6.7953713204220723E-3</v>
      </c>
      <c r="R938">
        <f t="shared" si="136"/>
        <v>6.6037357341985903E-3</v>
      </c>
      <c r="T938">
        <f t="shared" si="137"/>
        <v>126.03180806709975</v>
      </c>
      <c r="U938" s="35">
        <f>T938/MAX($T$17:T938)-1</f>
        <v>-5.857065189637245E-3</v>
      </c>
    </row>
    <row r="939" spans="1:21">
      <c r="A939" s="1">
        <v>41901</v>
      </c>
      <c r="B939">
        <v>14233104</v>
      </c>
      <c r="C939">
        <v>14649814</v>
      </c>
      <c r="D939">
        <v>14072070</v>
      </c>
      <c r="E939">
        <v>14285216</v>
      </c>
      <c r="F939">
        <v>11363543</v>
      </c>
      <c r="G939">
        <v>11400270</v>
      </c>
      <c r="H939">
        <v>10691675</v>
      </c>
      <c r="I939">
        <v>10600145</v>
      </c>
      <c r="K939">
        <f t="shared" si="129"/>
        <v>8.8245500966732671E-4</v>
      </c>
      <c r="L939">
        <f t="shared" si="130"/>
        <v>8.8188036460712382E-4</v>
      </c>
      <c r="M939">
        <f t="shared" si="131"/>
        <v>8.9256241375501588E-4</v>
      </c>
      <c r="N939">
        <f t="shared" si="132"/>
        <v>6.175927136808923E-4</v>
      </c>
      <c r="O939">
        <f t="shared" si="133"/>
        <v>4.1703326916575634E-4</v>
      </c>
      <c r="P939">
        <f t="shared" si="134"/>
        <v>3.1675947163467555E-4</v>
      </c>
      <c r="Q939">
        <f t="shared" si="135"/>
        <v>4.7863858903141043E-4</v>
      </c>
      <c r="R939">
        <f t="shared" si="136"/>
        <v>1.199628541128428E-3</v>
      </c>
      <c r="T939">
        <f t="shared" si="137"/>
        <v>126.12139384524129</v>
      </c>
      <c r="U939" s="35">
        <f>T939/MAX($T$17:T939)-1</f>
        <v>-5.1504097050829589E-3</v>
      </c>
    </row>
    <row r="940" spans="1:21">
      <c r="A940" s="1">
        <v>41904</v>
      </c>
      <c r="B940">
        <v>14246272</v>
      </c>
      <c r="C940">
        <v>14532409</v>
      </c>
      <c r="D940">
        <v>14014659</v>
      </c>
      <c r="E940">
        <v>14238457</v>
      </c>
      <c r="F940">
        <v>11341536</v>
      </c>
      <c r="G940">
        <v>11428456</v>
      </c>
      <c r="H940">
        <v>10720384</v>
      </c>
      <c r="I940">
        <v>10640974</v>
      </c>
      <c r="K940">
        <f t="shared" si="129"/>
        <v>9.2516713149848329E-4</v>
      </c>
      <c r="L940">
        <f t="shared" si="130"/>
        <v>-8.0140949229798863E-3</v>
      </c>
      <c r="M940">
        <f t="shared" si="131"/>
        <v>-4.0797835712869102E-3</v>
      </c>
      <c r="N940">
        <f t="shared" si="132"/>
        <v>-3.273244170756695E-3</v>
      </c>
      <c r="O940">
        <f t="shared" si="133"/>
        <v>-1.9366319113678365E-3</v>
      </c>
      <c r="P940">
        <f t="shared" si="134"/>
        <v>2.4723975835660994E-3</v>
      </c>
      <c r="Q940">
        <f t="shared" si="135"/>
        <v>2.6851732773396364E-3</v>
      </c>
      <c r="R940">
        <f t="shared" si="136"/>
        <v>3.8517397639372675E-3</v>
      </c>
      <c r="T940">
        <f t="shared" si="137"/>
        <v>126.00521591221927</v>
      </c>
      <c r="U940" s="35">
        <f>T940/MAX($T$17:T940)-1</f>
        <v>-6.0668249582325195E-3</v>
      </c>
    </row>
    <row r="941" spans="1:21">
      <c r="A941" s="1">
        <v>41905</v>
      </c>
      <c r="B941">
        <v>14259617</v>
      </c>
      <c r="C941">
        <v>14543959</v>
      </c>
      <c r="D941">
        <v>14065111</v>
      </c>
      <c r="E941">
        <v>14291871</v>
      </c>
      <c r="F941">
        <v>11386978</v>
      </c>
      <c r="G941">
        <v>11478179</v>
      </c>
      <c r="H941">
        <v>10770322</v>
      </c>
      <c r="I941">
        <v>10684790</v>
      </c>
      <c r="K941">
        <f t="shared" si="129"/>
        <v>9.3673629143120607E-4</v>
      </c>
      <c r="L941">
        <f t="shared" si="130"/>
        <v>7.9477531908156429E-4</v>
      </c>
      <c r="M941">
        <f t="shared" si="131"/>
        <v>3.5999448862793493E-3</v>
      </c>
      <c r="N941">
        <f t="shared" si="132"/>
        <v>3.7513896344245623E-3</v>
      </c>
      <c r="O941">
        <f t="shared" si="133"/>
        <v>4.0066883356892902E-3</v>
      </c>
      <c r="P941">
        <f t="shared" si="134"/>
        <v>4.3508064431450055E-3</v>
      </c>
      <c r="Q941">
        <f t="shared" si="135"/>
        <v>4.6582286604659462E-3</v>
      </c>
      <c r="R941">
        <f t="shared" si="136"/>
        <v>4.1176681758643419E-3</v>
      </c>
      <c r="T941">
        <f t="shared" si="137"/>
        <v>126.41813874942412</v>
      </c>
      <c r="U941" s="35">
        <f>T941/MAX($T$17:T941)-1</f>
        <v>-2.8096764056187995E-3</v>
      </c>
    </row>
    <row r="942" spans="1:21">
      <c r="A942" s="1">
        <v>41906</v>
      </c>
      <c r="B942">
        <v>14275348</v>
      </c>
      <c r="C942">
        <v>14560139</v>
      </c>
      <c r="D942">
        <v>14080842</v>
      </c>
      <c r="E942">
        <v>14307602</v>
      </c>
      <c r="F942">
        <v>11399562</v>
      </c>
      <c r="G942">
        <v>11490764</v>
      </c>
      <c r="H942">
        <v>10777102</v>
      </c>
      <c r="I942">
        <v>10691570</v>
      </c>
      <c r="K942">
        <f t="shared" si="129"/>
        <v>1.1031853099561229E-3</v>
      </c>
      <c r="L942">
        <f t="shared" si="130"/>
        <v>1.112489384767823E-3</v>
      </c>
      <c r="M942">
        <f t="shared" si="131"/>
        <v>1.1184412266636024E-3</v>
      </c>
      <c r="N942">
        <f t="shared" si="132"/>
        <v>1.1006956332029194E-3</v>
      </c>
      <c r="O942">
        <f t="shared" si="133"/>
        <v>1.1051220086664149E-3</v>
      </c>
      <c r="P942">
        <f t="shared" si="134"/>
        <v>1.0964282749030829E-3</v>
      </c>
      <c r="Q942">
        <f t="shared" si="135"/>
        <v>6.2950764146152416E-4</v>
      </c>
      <c r="R942">
        <f t="shared" si="136"/>
        <v>6.3454686521691173E-4</v>
      </c>
      <c r="T942">
        <f t="shared" si="137"/>
        <v>126.54298324063163</v>
      </c>
      <c r="U942" s="35">
        <f>T942/MAX($T$17:T942)-1</f>
        <v>-1.8248990641888119E-3</v>
      </c>
    </row>
    <row r="943" spans="1:21">
      <c r="A943" s="1">
        <v>41907</v>
      </c>
      <c r="B943">
        <v>14280208</v>
      </c>
      <c r="C943">
        <v>14565138</v>
      </c>
      <c r="D943">
        <v>14085703</v>
      </c>
      <c r="E943">
        <v>14312462</v>
      </c>
      <c r="F943">
        <v>11403451</v>
      </c>
      <c r="G943">
        <v>11494653</v>
      </c>
      <c r="H943">
        <v>10801961</v>
      </c>
      <c r="I943">
        <v>10716429</v>
      </c>
      <c r="K943">
        <f t="shared" si="129"/>
        <v>3.4044704199165388E-4</v>
      </c>
      <c r="L943">
        <f t="shared" si="130"/>
        <v>3.4333463437397072E-4</v>
      </c>
      <c r="M943">
        <f t="shared" si="131"/>
        <v>3.4522083267463088E-4</v>
      </c>
      <c r="N943">
        <f t="shared" si="132"/>
        <v>3.396795633539007E-4</v>
      </c>
      <c r="O943">
        <f t="shared" si="133"/>
        <v>3.4115345835217248E-4</v>
      </c>
      <c r="P943">
        <f t="shared" si="134"/>
        <v>3.3844572910912696E-4</v>
      </c>
      <c r="Q943">
        <f t="shared" si="135"/>
        <v>2.3066497839585587E-3</v>
      </c>
      <c r="R943">
        <f t="shared" si="136"/>
        <v>2.3251028614132974E-3</v>
      </c>
      <c r="T943">
        <f t="shared" si="137"/>
        <v>126.64864716794612</v>
      </c>
      <c r="U943" s="35">
        <f>T943/MAX($T$17:T943)-1</f>
        <v>-9.9141862448826057E-4</v>
      </c>
    </row>
    <row r="944" spans="1:21">
      <c r="A944" s="1">
        <v>41908</v>
      </c>
      <c r="B944">
        <v>14197290</v>
      </c>
      <c r="C944">
        <v>14515634</v>
      </c>
      <c r="D944">
        <v>14054772</v>
      </c>
      <c r="E944">
        <v>14314741</v>
      </c>
      <c r="F944">
        <v>11402637</v>
      </c>
      <c r="G944">
        <v>11501447</v>
      </c>
      <c r="H944">
        <v>10808286</v>
      </c>
      <c r="I944">
        <v>10744354</v>
      </c>
      <c r="K944">
        <f t="shared" si="129"/>
        <v>-5.8064980566109314E-3</v>
      </c>
      <c r="L944">
        <f t="shared" si="130"/>
        <v>-3.3988006155519779E-3</v>
      </c>
      <c r="M944">
        <f t="shared" si="131"/>
        <v>-2.1959145383088075E-3</v>
      </c>
      <c r="N944">
        <f t="shared" si="132"/>
        <v>1.5923186381217036E-4</v>
      </c>
      <c r="O944">
        <f t="shared" si="133"/>
        <v>-7.1381900093259176E-5</v>
      </c>
      <c r="P944">
        <f t="shared" si="134"/>
        <v>5.9105742469989231E-4</v>
      </c>
      <c r="Q944">
        <f t="shared" si="135"/>
        <v>5.8554182893266749E-4</v>
      </c>
      <c r="R944">
        <f t="shared" si="136"/>
        <v>2.6058120666874185E-3</v>
      </c>
      <c r="T944">
        <f t="shared" si="137"/>
        <v>126.52942405877494</v>
      </c>
      <c r="U944" s="35">
        <f>T944/MAX($T$17:T944)-1</f>
        <v>-1.931854324542237E-3</v>
      </c>
    </row>
    <row r="945" spans="1:21">
      <c r="A945" s="1">
        <v>41911</v>
      </c>
      <c r="B945">
        <v>14220447</v>
      </c>
      <c r="C945">
        <v>14511690</v>
      </c>
      <c r="D945">
        <v>14049735</v>
      </c>
      <c r="E945">
        <v>14309469</v>
      </c>
      <c r="F945">
        <v>11376774</v>
      </c>
      <c r="G945">
        <v>11476861</v>
      </c>
      <c r="H945">
        <v>10790498</v>
      </c>
      <c r="I945">
        <v>10726565</v>
      </c>
      <c r="K945">
        <f t="shared" si="129"/>
        <v>1.6310859325969762E-3</v>
      </c>
      <c r="L945">
        <f t="shared" si="130"/>
        <v>-2.7170704359180675E-4</v>
      </c>
      <c r="M945">
        <f t="shared" si="131"/>
        <v>-3.5838361518780726E-4</v>
      </c>
      <c r="N945">
        <f t="shared" si="132"/>
        <v>-3.6829167918583927E-4</v>
      </c>
      <c r="O945">
        <f t="shared" si="133"/>
        <v>-2.2681595494095097E-3</v>
      </c>
      <c r="P945">
        <f t="shared" si="134"/>
        <v>-2.1376440720893841E-3</v>
      </c>
      <c r="Q945">
        <f t="shared" si="135"/>
        <v>-1.6457743623734533E-3</v>
      </c>
      <c r="R945">
        <f t="shared" si="136"/>
        <v>-1.6556602658475139E-3</v>
      </c>
      <c r="T945">
        <f t="shared" si="137"/>
        <v>126.41753195935091</v>
      </c>
      <c r="U945" s="35">
        <f>T945/MAX($T$17:T945)-1</f>
        <v>-2.8144627851324211E-3</v>
      </c>
    </row>
    <row r="946" spans="1:21">
      <c r="A946" s="1">
        <v>41912</v>
      </c>
      <c r="B946">
        <v>14219140</v>
      </c>
      <c r="C946">
        <v>14495580</v>
      </c>
      <c r="D946">
        <v>14030171</v>
      </c>
      <c r="E946">
        <v>14259749</v>
      </c>
      <c r="F946">
        <v>11343428</v>
      </c>
      <c r="G946">
        <v>11487236</v>
      </c>
      <c r="H946">
        <v>10799947</v>
      </c>
      <c r="I946">
        <v>10736014</v>
      </c>
      <c r="K946">
        <f t="shared" si="129"/>
        <v>-9.1909909723630889E-5</v>
      </c>
      <c r="L946">
        <f t="shared" si="130"/>
        <v>-1.1101394806531939E-3</v>
      </c>
      <c r="M946">
        <f t="shared" si="131"/>
        <v>-1.3924817799054745E-3</v>
      </c>
      <c r="N946">
        <f t="shared" si="132"/>
        <v>-3.4746222938112359E-3</v>
      </c>
      <c r="O946">
        <f t="shared" si="133"/>
        <v>-2.9310593670930363E-3</v>
      </c>
      <c r="P946">
        <f t="shared" si="134"/>
        <v>9.0399282521591573E-4</v>
      </c>
      <c r="Q946">
        <f t="shared" si="135"/>
        <v>8.7567784174558128E-4</v>
      </c>
      <c r="R946">
        <f t="shared" si="136"/>
        <v>8.8089709986372E-4</v>
      </c>
      <c r="T946">
        <f t="shared" si="137"/>
        <v>126.31735167403406</v>
      </c>
      <c r="U946" s="35">
        <f>T946/MAX($T$17:T946)-1</f>
        <v>-3.6046880812894422E-3</v>
      </c>
    </row>
    <row r="947" spans="1:21">
      <c r="A947" s="1">
        <v>41913</v>
      </c>
      <c r="B947">
        <v>14220261</v>
      </c>
      <c r="C947">
        <v>14505293</v>
      </c>
      <c r="D947">
        <v>14039884</v>
      </c>
      <c r="E947">
        <v>14268487</v>
      </c>
      <c r="F947">
        <v>11325211</v>
      </c>
      <c r="G947">
        <v>11469271</v>
      </c>
      <c r="H947">
        <v>10793968</v>
      </c>
      <c r="I947">
        <v>10735487</v>
      </c>
      <c r="K947">
        <f t="shared" si="129"/>
        <v>7.8837398042264084E-5</v>
      </c>
      <c r="L947">
        <f t="shared" si="130"/>
        <v>6.7006632366561902E-4</v>
      </c>
      <c r="M947">
        <f t="shared" si="131"/>
        <v>6.9229377175794582E-4</v>
      </c>
      <c r="N947">
        <f t="shared" si="132"/>
        <v>6.1277375920143484E-4</v>
      </c>
      <c r="O947">
        <f t="shared" si="133"/>
        <v>-1.6059519221173213E-3</v>
      </c>
      <c r="P947">
        <f t="shared" si="134"/>
        <v>-1.5639097168370641E-3</v>
      </c>
      <c r="Q947">
        <f t="shared" si="135"/>
        <v>-5.5361382791974112E-4</v>
      </c>
      <c r="R947">
        <f t="shared" si="136"/>
        <v>-4.9087119297741566E-5</v>
      </c>
      <c r="T947">
        <f t="shared" si="137"/>
        <v>126.29021568580178</v>
      </c>
      <c r="U947" s="35">
        <f>T947/MAX($T$17:T947)-1</f>
        <v>-3.8187376247654781E-3</v>
      </c>
    </row>
    <row r="948" spans="1:21">
      <c r="A948" s="1">
        <v>41919</v>
      </c>
      <c r="B948">
        <v>14231825</v>
      </c>
      <c r="C948">
        <v>14567510</v>
      </c>
      <c r="D948">
        <v>14102101</v>
      </c>
      <c r="E948">
        <v>14324460</v>
      </c>
      <c r="F948">
        <v>11363456</v>
      </c>
      <c r="G948">
        <v>11507516</v>
      </c>
      <c r="H948">
        <v>10837230</v>
      </c>
      <c r="I948">
        <v>10783092</v>
      </c>
      <c r="K948">
        <f t="shared" si="129"/>
        <v>8.1320588982158881E-4</v>
      </c>
      <c r="L948">
        <f t="shared" si="130"/>
        <v>4.28926185772327E-3</v>
      </c>
      <c r="M948">
        <f t="shared" si="131"/>
        <v>4.4314468695041409E-3</v>
      </c>
      <c r="N948">
        <f t="shared" si="132"/>
        <v>3.922840592699206E-3</v>
      </c>
      <c r="O948">
        <f t="shared" si="133"/>
        <v>3.3769790249382758E-3</v>
      </c>
      <c r="P948">
        <f t="shared" si="134"/>
        <v>3.3345624146470243E-3</v>
      </c>
      <c r="Q948">
        <f t="shared" si="135"/>
        <v>4.007979271385631E-3</v>
      </c>
      <c r="R948">
        <f t="shared" si="136"/>
        <v>4.4343586834951765E-3</v>
      </c>
      <c r="T948">
        <f t="shared" si="137"/>
        <v>126.74187108768604</v>
      </c>
      <c r="U948" s="35">
        <f>T948/MAX($T$17:T948)-1</f>
        <v>-2.5606536259248358E-4</v>
      </c>
    </row>
    <row r="949" spans="1:21">
      <c r="A949" s="1">
        <v>41920</v>
      </c>
      <c r="B949">
        <v>14232671</v>
      </c>
      <c r="C949">
        <v>14572061</v>
      </c>
      <c r="D949">
        <v>14106652</v>
      </c>
      <c r="E949">
        <v>14328554</v>
      </c>
      <c r="F949">
        <v>11338967</v>
      </c>
      <c r="G949">
        <v>11489402</v>
      </c>
      <c r="H949">
        <v>10820020</v>
      </c>
      <c r="I949">
        <v>10766227</v>
      </c>
      <c r="K949">
        <f t="shared" si="129"/>
        <v>5.944423852888292E-5</v>
      </c>
      <c r="L949">
        <f t="shared" si="130"/>
        <v>3.1240754253825109E-4</v>
      </c>
      <c r="M949">
        <f t="shared" si="131"/>
        <v>3.2271787019544362E-4</v>
      </c>
      <c r="N949">
        <f t="shared" si="132"/>
        <v>2.8580484011264673E-4</v>
      </c>
      <c r="O949">
        <f t="shared" si="133"/>
        <v>-2.1550662052107761E-3</v>
      </c>
      <c r="P949">
        <f t="shared" si="134"/>
        <v>-1.5741016566911403E-3</v>
      </c>
      <c r="Q949">
        <f t="shared" si="135"/>
        <v>-1.5880441773404863E-3</v>
      </c>
      <c r="R949">
        <f t="shared" si="136"/>
        <v>-1.5640226384046052E-3</v>
      </c>
      <c r="T949">
        <f t="shared" si="137"/>
        <v>126.64838533005667</v>
      </c>
      <c r="U949" s="35">
        <f>T949/MAX($T$17:T949)-1</f>
        <v>-9.9348401013854559E-4</v>
      </c>
    </row>
    <row r="950" spans="1:21">
      <c r="A950" s="1">
        <v>41921</v>
      </c>
      <c r="B950">
        <v>14239261</v>
      </c>
      <c r="C950">
        <v>14540909</v>
      </c>
      <c r="D950">
        <v>14075500</v>
      </c>
      <c r="E950">
        <v>14301308</v>
      </c>
      <c r="F950">
        <v>11396156</v>
      </c>
      <c r="G950">
        <v>11546590</v>
      </c>
      <c r="H950">
        <v>10875237</v>
      </c>
      <c r="I950">
        <v>10819472</v>
      </c>
      <c r="K950">
        <f t="shared" si="129"/>
        <v>4.6301920419566933E-4</v>
      </c>
      <c r="L950">
        <f t="shared" si="130"/>
        <v>-2.137789568682158E-3</v>
      </c>
      <c r="M950">
        <f t="shared" si="131"/>
        <v>-2.2083198763249712E-3</v>
      </c>
      <c r="N950">
        <f t="shared" si="132"/>
        <v>-1.9015177665520078E-3</v>
      </c>
      <c r="O950">
        <f t="shared" si="133"/>
        <v>5.0435811304503364E-3</v>
      </c>
      <c r="P950">
        <f t="shared" si="134"/>
        <v>4.9774566161058242E-3</v>
      </c>
      <c r="Q950">
        <f t="shared" si="135"/>
        <v>5.1032253175131714E-3</v>
      </c>
      <c r="R950">
        <f t="shared" si="136"/>
        <v>4.9455579935291372E-3</v>
      </c>
      <c r="T950">
        <f t="shared" si="137"/>
        <v>126.87453522592017</v>
      </c>
      <c r="U950" s="35">
        <f>T950/MAX($T$17:T950)-1</f>
        <v>0</v>
      </c>
    </row>
    <row r="951" spans="1:21">
      <c r="A951" s="1">
        <v>41922</v>
      </c>
      <c r="B951">
        <v>14181291</v>
      </c>
      <c r="C951">
        <v>14506218</v>
      </c>
      <c r="D951">
        <v>14040809</v>
      </c>
      <c r="E951">
        <v>14266617</v>
      </c>
      <c r="F951">
        <v>11318797</v>
      </c>
      <c r="G951">
        <v>11437254</v>
      </c>
      <c r="H951">
        <v>10784359</v>
      </c>
      <c r="I951">
        <v>10731176</v>
      </c>
      <c r="K951">
        <f t="shared" si="129"/>
        <v>-4.071138242356831E-3</v>
      </c>
      <c r="L951">
        <f t="shared" si="130"/>
        <v>-2.3857518123523436E-3</v>
      </c>
      <c r="M951">
        <f t="shared" si="131"/>
        <v>-2.4646371354480889E-3</v>
      </c>
      <c r="N951">
        <f t="shared" si="132"/>
        <v>-2.4257221786986305E-3</v>
      </c>
      <c r="O951">
        <f t="shared" si="133"/>
        <v>-6.7881661149601369E-3</v>
      </c>
      <c r="P951">
        <f t="shared" si="134"/>
        <v>-9.4691159900888167E-3</v>
      </c>
      <c r="Q951">
        <f t="shared" si="135"/>
        <v>-8.3564155889200853E-3</v>
      </c>
      <c r="R951">
        <f t="shared" si="136"/>
        <v>-8.1608418599354859E-3</v>
      </c>
      <c r="T951">
        <f t="shared" si="137"/>
        <v>126.17479379305624</v>
      </c>
      <c r="U951" s="35">
        <f>T951/MAX($T$17:T951)-1</f>
        <v>-5.5152236153450662E-3</v>
      </c>
    </row>
    <row r="952" spans="1:21">
      <c r="A952" s="1">
        <v>41925</v>
      </c>
      <c r="B952">
        <v>14160806</v>
      </c>
      <c r="C952">
        <v>14501198</v>
      </c>
      <c r="D952">
        <v>14065256</v>
      </c>
      <c r="E952">
        <v>14298619</v>
      </c>
      <c r="F952">
        <v>11350610</v>
      </c>
      <c r="G952">
        <v>11456303</v>
      </c>
      <c r="H952">
        <v>10815149</v>
      </c>
      <c r="I952">
        <v>10755588</v>
      </c>
      <c r="K952">
        <f t="shared" si="129"/>
        <v>-1.4445088250427673E-3</v>
      </c>
      <c r="L952">
        <f t="shared" si="130"/>
        <v>-3.4605849712177061E-4</v>
      </c>
      <c r="M952">
        <f t="shared" si="131"/>
        <v>1.7411389899257834E-3</v>
      </c>
      <c r="N952">
        <f t="shared" si="132"/>
        <v>2.2431386501788886E-3</v>
      </c>
      <c r="O952">
        <f t="shared" si="133"/>
        <v>2.8106343810212486E-3</v>
      </c>
      <c r="P952">
        <f t="shared" si="134"/>
        <v>1.6655221611761029E-3</v>
      </c>
      <c r="Q952">
        <f t="shared" si="135"/>
        <v>2.8550607412085593E-3</v>
      </c>
      <c r="R952">
        <f t="shared" si="136"/>
        <v>2.2748671720602687E-3</v>
      </c>
      <c r="T952">
        <f t="shared" si="137"/>
        <v>126.3608983770981</v>
      </c>
      <c r="U952" s="35">
        <f>T952/MAX($T$17:T952)-1</f>
        <v>-4.0483840820182415E-3</v>
      </c>
    </row>
    <row r="953" spans="1:21">
      <c r="A953" s="1">
        <v>41926</v>
      </c>
      <c r="B953">
        <v>14161715</v>
      </c>
      <c r="C953">
        <v>14512111</v>
      </c>
      <c r="D953">
        <v>14049613</v>
      </c>
      <c r="E953">
        <v>14215260</v>
      </c>
      <c r="F953">
        <v>11262418</v>
      </c>
      <c r="G953">
        <v>11384542</v>
      </c>
      <c r="H953">
        <v>10741568</v>
      </c>
      <c r="I953">
        <v>10713116</v>
      </c>
      <c r="K953">
        <f t="shared" si="129"/>
        <v>6.4191261429646929E-5</v>
      </c>
      <c r="L953">
        <f t="shared" si="130"/>
        <v>7.5255851275191077E-4</v>
      </c>
      <c r="M953">
        <f t="shared" si="131"/>
        <v>-1.1121731449467154E-3</v>
      </c>
      <c r="N953">
        <f t="shared" si="132"/>
        <v>-5.8298637092155658E-3</v>
      </c>
      <c r="O953">
        <f t="shared" si="133"/>
        <v>-7.7698026802083264E-3</v>
      </c>
      <c r="P953">
        <f t="shared" si="134"/>
        <v>-6.2638880972334388E-3</v>
      </c>
      <c r="Q953">
        <f t="shared" si="135"/>
        <v>-6.8035123695475708E-3</v>
      </c>
      <c r="R953">
        <f t="shared" si="136"/>
        <v>-3.9488310634434587E-3</v>
      </c>
      <c r="T953">
        <f t="shared" si="137"/>
        <v>125.87265058606313</v>
      </c>
      <c r="U953" s="35">
        <f>T953/MAX($T$17:T953)-1</f>
        <v>-7.8966566306866159E-3</v>
      </c>
    </row>
    <row r="954" spans="1:21">
      <c r="A954" s="1">
        <v>41928</v>
      </c>
      <c r="B954">
        <v>14199434</v>
      </c>
      <c r="C954">
        <v>14548626</v>
      </c>
      <c r="D954">
        <v>14077299</v>
      </c>
      <c r="E954">
        <v>14247567</v>
      </c>
      <c r="F954">
        <v>11282648</v>
      </c>
      <c r="G954">
        <v>11369829</v>
      </c>
      <c r="H954">
        <v>10728840</v>
      </c>
      <c r="I954">
        <v>10740801</v>
      </c>
      <c r="K954">
        <f t="shared" si="129"/>
        <v>2.6634486006815727E-3</v>
      </c>
      <c r="L954">
        <f t="shared" si="130"/>
        <v>2.5161742492185724E-3</v>
      </c>
      <c r="M954">
        <f t="shared" si="131"/>
        <v>1.9705880866611736E-3</v>
      </c>
      <c r="N954">
        <f t="shared" si="132"/>
        <v>2.2726984944347883E-3</v>
      </c>
      <c r="O954">
        <f t="shared" si="133"/>
        <v>1.7962394931532177E-3</v>
      </c>
      <c r="P954">
        <f t="shared" si="134"/>
        <v>-1.2923664386322864E-3</v>
      </c>
      <c r="Q954">
        <f t="shared" si="135"/>
        <v>-1.1849294255735776E-3</v>
      </c>
      <c r="R954">
        <f t="shared" si="136"/>
        <v>2.5842154607491619E-3</v>
      </c>
      <c r="T954">
        <f t="shared" si="137"/>
        <v>126.05085586924048</v>
      </c>
      <c r="U954" s="35">
        <f>T954/MAX($T$17:T954)-1</f>
        <v>-6.4920778248606092E-3</v>
      </c>
    </row>
    <row r="955" spans="1:21">
      <c r="A955" s="1">
        <v>41929</v>
      </c>
      <c r="B955">
        <v>14170527</v>
      </c>
      <c r="C955">
        <v>14534866</v>
      </c>
      <c r="D955">
        <v>14039467</v>
      </c>
      <c r="E955">
        <v>14200940</v>
      </c>
      <c r="F955">
        <v>11249094</v>
      </c>
      <c r="G955">
        <v>11358713</v>
      </c>
      <c r="H955">
        <v>10720250</v>
      </c>
      <c r="I955">
        <v>10728681</v>
      </c>
      <c r="K955">
        <f t="shared" si="129"/>
        <v>-2.0357853700365691E-3</v>
      </c>
      <c r="L955">
        <f t="shared" si="130"/>
        <v>-9.457937814884021E-4</v>
      </c>
      <c r="M955">
        <f t="shared" si="131"/>
        <v>-2.6874473576216085E-3</v>
      </c>
      <c r="N955">
        <f t="shared" si="132"/>
        <v>-3.272628933768118E-3</v>
      </c>
      <c r="O955">
        <f t="shared" si="133"/>
        <v>-2.9739472506808973E-3</v>
      </c>
      <c r="P955">
        <f t="shared" si="134"/>
        <v>-9.7767521393676837E-4</v>
      </c>
      <c r="Q955">
        <f t="shared" si="135"/>
        <v>-8.0064573616533963E-4</v>
      </c>
      <c r="R955">
        <f t="shared" si="136"/>
        <v>-1.1284074623484353E-3</v>
      </c>
      <c r="T955">
        <f t="shared" si="137"/>
        <v>125.81730992900368</v>
      </c>
      <c r="U955" s="35">
        <f>T955/MAX($T$17:T955)-1</f>
        <v>-8.3328407472305077E-3</v>
      </c>
    </row>
    <row r="956" spans="1:21">
      <c r="A956" s="1">
        <v>41932</v>
      </c>
      <c r="B956">
        <v>14079122</v>
      </c>
      <c r="C956">
        <v>14486450</v>
      </c>
      <c r="D956">
        <v>14131549</v>
      </c>
      <c r="E956">
        <v>14293022</v>
      </c>
      <c r="F956">
        <v>11323271</v>
      </c>
      <c r="G956">
        <v>11432890</v>
      </c>
      <c r="H956">
        <v>10791869</v>
      </c>
      <c r="I956">
        <v>10800300</v>
      </c>
      <c r="K956">
        <f t="shared" si="129"/>
        <v>-6.4503599619124552E-3</v>
      </c>
      <c r="L956">
        <f t="shared" si="130"/>
        <v>-3.3310248611855275E-3</v>
      </c>
      <c r="M956">
        <f t="shared" si="131"/>
        <v>6.5587959998767431E-3</v>
      </c>
      <c r="N956">
        <f t="shared" si="132"/>
        <v>6.484218650314677E-3</v>
      </c>
      <c r="O956">
        <f t="shared" si="133"/>
        <v>6.5940421513057679E-3</v>
      </c>
      <c r="P956">
        <f t="shared" si="134"/>
        <v>6.5304053372947646E-3</v>
      </c>
      <c r="Q956">
        <f t="shared" si="135"/>
        <v>6.6807210652737314E-3</v>
      </c>
      <c r="R956">
        <f t="shared" si="136"/>
        <v>6.6754711040435399E-3</v>
      </c>
      <c r="T956">
        <f t="shared" si="137"/>
        <v>126.28507147122713</v>
      </c>
      <c r="U956" s="35">
        <f>T956/MAX($T$17:T956)-1</f>
        <v>-4.6460367609891806E-3</v>
      </c>
    </row>
    <row r="957" spans="1:21">
      <c r="A957" s="1">
        <v>41933</v>
      </c>
      <c r="B957">
        <v>14133752</v>
      </c>
      <c r="C957">
        <v>14542598</v>
      </c>
      <c r="D957">
        <v>14163273</v>
      </c>
      <c r="E957">
        <v>14324746</v>
      </c>
      <c r="F957">
        <v>11291017</v>
      </c>
      <c r="G957">
        <v>11407849</v>
      </c>
      <c r="H957">
        <v>10781210</v>
      </c>
      <c r="I957">
        <v>10787994</v>
      </c>
      <c r="K957">
        <f t="shared" si="129"/>
        <v>3.8802135530895399E-3</v>
      </c>
      <c r="L957">
        <f t="shared" si="130"/>
        <v>3.8758978217576789E-3</v>
      </c>
      <c r="M957">
        <f t="shared" si="131"/>
        <v>2.2449060608995541E-3</v>
      </c>
      <c r="N957">
        <f t="shared" si="132"/>
        <v>2.2195446141479724E-3</v>
      </c>
      <c r="O957">
        <f t="shared" si="133"/>
        <v>-2.8484701991147166E-3</v>
      </c>
      <c r="P957">
        <f t="shared" si="134"/>
        <v>-2.1902598555570973E-3</v>
      </c>
      <c r="Q957">
        <f t="shared" si="135"/>
        <v>-9.8768804550908307E-4</v>
      </c>
      <c r="R957">
        <f t="shared" si="136"/>
        <v>-1.1394127940890231E-3</v>
      </c>
      <c r="T957">
        <f t="shared" si="137"/>
        <v>126.36486360688411</v>
      </c>
      <c r="U957" s="35">
        <f>T957/MAX($T$17:T957)-1</f>
        <v>-4.0171309248818732E-3</v>
      </c>
    </row>
    <row r="958" spans="1:21">
      <c r="A958" s="1">
        <v>41934</v>
      </c>
      <c r="B958">
        <v>14176930</v>
      </c>
      <c r="C958">
        <v>14586975</v>
      </c>
      <c r="D958">
        <v>14182271</v>
      </c>
      <c r="E958">
        <v>14343744</v>
      </c>
      <c r="F958">
        <v>11324599</v>
      </c>
      <c r="G958">
        <v>11442631</v>
      </c>
      <c r="H958">
        <v>10813594</v>
      </c>
      <c r="I958">
        <v>10820377</v>
      </c>
      <c r="K958">
        <f t="shared" si="129"/>
        <v>3.0549566739248579E-3</v>
      </c>
      <c r="L958">
        <f t="shared" si="130"/>
        <v>3.0515180299970357E-3</v>
      </c>
      <c r="M958">
        <f t="shared" si="131"/>
        <v>1.3413566200410898E-3</v>
      </c>
      <c r="N958">
        <f t="shared" si="132"/>
        <v>1.3262364303003871E-3</v>
      </c>
      <c r="O958">
        <f t="shared" si="133"/>
        <v>2.9742227825890755E-3</v>
      </c>
      <c r="P958">
        <f t="shared" si="134"/>
        <v>3.0489534004176644E-3</v>
      </c>
      <c r="Q958">
        <f t="shared" si="135"/>
        <v>3.0037444776607192E-3</v>
      </c>
      <c r="R958">
        <f t="shared" si="136"/>
        <v>3.0017628856671141E-3</v>
      </c>
      <c r="T958">
        <f t="shared" si="137"/>
        <v>126.69345571072762</v>
      </c>
      <c r="U958" s="35">
        <f>T958/MAX($T$17:T958)-1</f>
        <v>-1.4272329342536194E-3</v>
      </c>
    </row>
    <row r="959" spans="1:21">
      <c r="A959" s="1">
        <v>41939</v>
      </c>
      <c r="B959">
        <v>14180566</v>
      </c>
      <c r="C959">
        <v>14590712</v>
      </c>
      <c r="D959">
        <v>14185998</v>
      </c>
      <c r="E959">
        <v>14356295</v>
      </c>
      <c r="F959">
        <v>11336199</v>
      </c>
      <c r="G959">
        <v>11463710</v>
      </c>
      <c r="H959">
        <v>10833748</v>
      </c>
      <c r="I959">
        <v>10848984</v>
      </c>
      <c r="K959">
        <f t="shared" si="129"/>
        <v>2.5647301637232722E-4</v>
      </c>
      <c r="L959">
        <f t="shared" si="130"/>
        <v>2.5618745490407768E-4</v>
      </c>
      <c r="M959">
        <f t="shared" si="131"/>
        <v>2.627928912091182E-4</v>
      </c>
      <c r="N959">
        <f t="shared" si="132"/>
        <v>8.7501561656422311E-4</v>
      </c>
      <c r="O959">
        <f t="shared" si="133"/>
        <v>1.0243188301855E-3</v>
      </c>
      <c r="P959">
        <f t="shared" si="134"/>
        <v>1.8421462686335488E-3</v>
      </c>
      <c r="Q959">
        <f t="shared" si="135"/>
        <v>1.8637651829724877E-3</v>
      </c>
      <c r="R959">
        <f t="shared" si="136"/>
        <v>2.6438080669461961E-3</v>
      </c>
      <c r="T959">
        <f t="shared" si="137"/>
        <v>126.83637396315814</v>
      </c>
      <c r="U959" s="35">
        <f>T959/MAX($T$17:T959)-1</f>
        <v>-3.0077952753937431E-4</v>
      </c>
    </row>
    <row r="960" spans="1:21">
      <c r="A960" s="1">
        <v>41940</v>
      </c>
      <c r="B960">
        <v>14194928</v>
      </c>
      <c r="C960">
        <v>14605473</v>
      </c>
      <c r="D960">
        <v>14189816</v>
      </c>
      <c r="E960">
        <v>14352993</v>
      </c>
      <c r="F960">
        <v>11333128</v>
      </c>
      <c r="G960">
        <v>11462867</v>
      </c>
      <c r="H960">
        <v>10788795</v>
      </c>
      <c r="I960">
        <v>10824966</v>
      </c>
      <c r="K960">
        <f t="shared" si="129"/>
        <v>1.0127945527702575E-3</v>
      </c>
      <c r="L960">
        <f t="shared" si="130"/>
        <v>1.0116709863097206E-3</v>
      </c>
      <c r="M960">
        <f t="shared" si="131"/>
        <v>2.6913862528399335E-4</v>
      </c>
      <c r="N960">
        <f t="shared" si="132"/>
        <v>-2.3000363255287759E-4</v>
      </c>
      <c r="O960">
        <f t="shared" si="133"/>
        <v>-2.7090208984514863E-4</v>
      </c>
      <c r="P960">
        <f t="shared" si="134"/>
        <v>-7.3536403136453821E-5</v>
      </c>
      <c r="Q960">
        <f t="shared" si="135"/>
        <v>-4.1493488680002244E-3</v>
      </c>
      <c r="R960">
        <f t="shared" si="136"/>
        <v>-2.2138478589331934E-3</v>
      </c>
      <c r="T960">
        <f t="shared" si="137"/>
        <v>126.76274489810837</v>
      </c>
      <c r="U960" s="35">
        <f>T960/MAX($T$17:T960)-1</f>
        <v>-8.8110925973239329E-4</v>
      </c>
    </row>
    <row r="961" spans="1:21">
      <c r="A961" s="1">
        <v>41941</v>
      </c>
      <c r="B961">
        <v>14198837</v>
      </c>
      <c r="C961">
        <v>14609491</v>
      </c>
      <c r="D961">
        <v>14190543</v>
      </c>
      <c r="E961">
        <v>14375264</v>
      </c>
      <c r="F961">
        <v>11350449</v>
      </c>
      <c r="G961">
        <v>11480807</v>
      </c>
      <c r="H961">
        <v>10805498</v>
      </c>
      <c r="I961">
        <v>10841669</v>
      </c>
      <c r="K961">
        <f t="shared" si="129"/>
        <v>2.7538005124094767E-4</v>
      </c>
      <c r="L961">
        <f t="shared" si="130"/>
        <v>2.7510235375460823E-4</v>
      </c>
      <c r="M961">
        <f t="shared" si="131"/>
        <v>5.1233927205185381E-5</v>
      </c>
      <c r="N961">
        <f t="shared" si="132"/>
        <v>1.5516624302680526E-3</v>
      </c>
      <c r="O961">
        <f t="shared" si="133"/>
        <v>1.5283512195396476E-3</v>
      </c>
      <c r="P961">
        <f t="shared" si="134"/>
        <v>1.5650534896722856E-3</v>
      </c>
      <c r="Q961">
        <f t="shared" si="135"/>
        <v>1.5481803111467851E-3</v>
      </c>
      <c r="R961">
        <f t="shared" si="136"/>
        <v>1.5430071558655278E-3</v>
      </c>
      <c r="T961">
        <f t="shared" si="137"/>
        <v>126.89486290849206</v>
      </c>
      <c r="U961" s="35">
        <f>T961/MAX($T$17:T961)-1</f>
        <v>0</v>
      </c>
    </row>
    <row r="962" spans="1:21">
      <c r="A962" s="1">
        <v>41942</v>
      </c>
      <c r="B962">
        <v>14200837</v>
      </c>
      <c r="C962">
        <v>14611546</v>
      </c>
      <c r="D962">
        <v>14191543</v>
      </c>
      <c r="E962">
        <v>14382718</v>
      </c>
      <c r="F962">
        <v>11356247</v>
      </c>
      <c r="G962">
        <v>11486811</v>
      </c>
      <c r="H962">
        <v>10811089</v>
      </c>
      <c r="I962">
        <v>10847259</v>
      </c>
      <c r="K962">
        <f t="shared" si="129"/>
        <v>1.4085660677709555E-4</v>
      </c>
      <c r="L962">
        <f t="shared" si="130"/>
        <v>1.4066198473305924E-4</v>
      </c>
      <c r="M962">
        <f t="shared" si="131"/>
        <v>7.0469466883604781E-5</v>
      </c>
      <c r="N962">
        <f t="shared" si="132"/>
        <v>5.1852960752585275E-4</v>
      </c>
      <c r="O962">
        <f t="shared" si="133"/>
        <v>5.1081679676290292E-4</v>
      </c>
      <c r="P962">
        <f t="shared" si="134"/>
        <v>5.2295975361316138E-4</v>
      </c>
      <c r="Q962">
        <f t="shared" si="135"/>
        <v>5.1742177917213361E-4</v>
      </c>
      <c r="R962">
        <f t="shared" si="136"/>
        <v>5.1560327104627213E-4</v>
      </c>
      <c r="T962">
        <f t="shared" si="137"/>
        <v>126.94145424919742</v>
      </c>
      <c r="U962" s="35">
        <f>T962/MAX($T$17:T962)-1</f>
        <v>0</v>
      </c>
    </row>
    <row r="963" spans="1:21">
      <c r="A963" s="1">
        <v>41943</v>
      </c>
      <c r="B963">
        <v>14224999</v>
      </c>
      <c r="C963">
        <v>14635708</v>
      </c>
      <c r="D963">
        <v>14215705</v>
      </c>
      <c r="E963">
        <v>14406880</v>
      </c>
      <c r="F963">
        <v>11380409</v>
      </c>
      <c r="G963">
        <v>11510974</v>
      </c>
      <c r="H963">
        <v>10835251</v>
      </c>
      <c r="I963">
        <v>10871421</v>
      </c>
      <c r="K963">
        <f t="shared" si="129"/>
        <v>1.7014490061395549E-3</v>
      </c>
      <c r="L963">
        <f t="shared" si="130"/>
        <v>1.6536237849162916E-3</v>
      </c>
      <c r="M963">
        <f t="shared" si="131"/>
        <v>1.7025632801168644E-3</v>
      </c>
      <c r="N963">
        <f t="shared" si="132"/>
        <v>1.6799328193739527E-3</v>
      </c>
      <c r="O963">
        <f t="shared" si="133"/>
        <v>2.127639527389702E-3</v>
      </c>
      <c r="P963">
        <f t="shared" si="134"/>
        <v>2.1035429241413883E-3</v>
      </c>
      <c r="Q963">
        <f t="shared" si="135"/>
        <v>2.2349274897284221E-3</v>
      </c>
      <c r="R963">
        <f t="shared" si="136"/>
        <v>2.2274751621584876E-3</v>
      </c>
      <c r="T963">
        <f t="shared" si="137"/>
        <v>127.18631089028958</v>
      </c>
      <c r="U963" s="35">
        <f>T963/MAX($T$17:T963)-1</f>
        <v>0</v>
      </c>
    </row>
    <row r="964" spans="1:21">
      <c r="A964" s="1">
        <v>41946</v>
      </c>
      <c r="B964">
        <v>14230337</v>
      </c>
      <c r="C964">
        <v>14641046</v>
      </c>
      <c r="D964">
        <v>14221043</v>
      </c>
      <c r="E964">
        <v>14412218</v>
      </c>
      <c r="F964">
        <v>11385747</v>
      </c>
      <c r="G964">
        <v>11516312</v>
      </c>
      <c r="H964">
        <v>10840589</v>
      </c>
      <c r="I964">
        <v>10864735</v>
      </c>
      <c r="K964">
        <f t="shared" si="129"/>
        <v>3.7525485942047077E-4</v>
      </c>
      <c r="L964">
        <f t="shared" si="130"/>
        <v>3.6472441237545006E-4</v>
      </c>
      <c r="M964">
        <f t="shared" si="131"/>
        <v>3.7550019503074239E-4</v>
      </c>
      <c r="N964">
        <f t="shared" si="132"/>
        <v>3.7051741945504091E-4</v>
      </c>
      <c r="O964">
        <f t="shared" si="133"/>
        <v>4.6905168346755843E-4</v>
      </c>
      <c r="P964">
        <f t="shared" si="134"/>
        <v>4.6373139232169791E-4</v>
      </c>
      <c r="Q964">
        <f t="shared" si="135"/>
        <v>4.9265125468722637E-4</v>
      </c>
      <c r="R964">
        <f t="shared" si="136"/>
        <v>-6.1500699862515606E-4</v>
      </c>
      <c r="T964">
        <f t="shared" si="137"/>
        <v>127.22282010585752</v>
      </c>
      <c r="U964" s="35">
        <f>T964/MAX($T$17:T964)-1</f>
        <v>0</v>
      </c>
    </row>
    <row r="965" spans="1:21">
      <c r="A965" s="1">
        <v>41948</v>
      </c>
      <c r="B965">
        <v>14238220</v>
      </c>
      <c r="C965">
        <v>14648929</v>
      </c>
      <c r="D965">
        <v>14228926</v>
      </c>
      <c r="E965">
        <v>14420101</v>
      </c>
      <c r="F965">
        <v>11393630</v>
      </c>
      <c r="G965">
        <v>11510784</v>
      </c>
      <c r="H965">
        <v>10827096</v>
      </c>
      <c r="I965">
        <v>10864425</v>
      </c>
      <c r="K965">
        <f t="shared" si="129"/>
        <v>5.539573658726038E-4</v>
      </c>
      <c r="L965">
        <f t="shared" si="130"/>
        <v>5.3841781522989685E-4</v>
      </c>
      <c r="M965">
        <f t="shared" si="131"/>
        <v>5.5431939837324862E-4</v>
      </c>
      <c r="N965">
        <f t="shared" si="132"/>
        <v>5.469664696995391E-4</v>
      </c>
      <c r="O965">
        <f t="shared" si="133"/>
        <v>6.9235685633972643E-4</v>
      </c>
      <c r="P965">
        <f t="shared" si="134"/>
        <v>-4.8001478251025187E-4</v>
      </c>
      <c r="Q965">
        <f t="shared" si="135"/>
        <v>-1.2446740670640777E-3</v>
      </c>
      <c r="R965">
        <f t="shared" si="136"/>
        <v>-2.8532679352100132E-5</v>
      </c>
      <c r="T965">
        <f t="shared" si="137"/>
        <v>127.24083479956192</v>
      </c>
      <c r="U965" s="35">
        <f>T965/MAX($T$17:T965)-1</f>
        <v>0</v>
      </c>
    </row>
    <row r="966" spans="1:21">
      <c r="A966" s="1">
        <v>41950</v>
      </c>
      <c r="B966">
        <v>14242320</v>
      </c>
      <c r="C966">
        <v>14653030</v>
      </c>
      <c r="D966">
        <v>14227322</v>
      </c>
      <c r="E966">
        <v>14420212</v>
      </c>
      <c r="F966">
        <v>11408525</v>
      </c>
      <c r="G966">
        <v>11539830</v>
      </c>
      <c r="H966">
        <v>10849129</v>
      </c>
      <c r="I966">
        <v>10869645</v>
      </c>
      <c r="K966">
        <f t="shared" si="129"/>
        <v>2.8795734298237008E-4</v>
      </c>
      <c r="L966">
        <f t="shared" si="130"/>
        <v>2.7995220674492671E-4</v>
      </c>
      <c r="M966">
        <f t="shared" si="131"/>
        <v>-1.1272811454643428E-4</v>
      </c>
      <c r="N966">
        <f t="shared" si="132"/>
        <v>7.6975882485896818E-6</v>
      </c>
      <c r="O966">
        <f t="shared" si="133"/>
        <v>1.3073094351843118E-3</v>
      </c>
      <c r="P966">
        <f t="shared" si="134"/>
        <v>2.5233728649587395E-3</v>
      </c>
      <c r="Q966">
        <f t="shared" si="135"/>
        <v>2.0349870362283973E-3</v>
      </c>
      <c r="R966">
        <f t="shared" si="136"/>
        <v>4.8046721294503492E-4</v>
      </c>
      <c r="T966">
        <f t="shared" si="137"/>
        <v>127.34913290276684</v>
      </c>
      <c r="U966" s="35">
        <f>T966/MAX($T$17:T966)-1</f>
        <v>0</v>
      </c>
    </row>
    <row r="967" spans="1:21">
      <c r="A967" s="1">
        <v>41953</v>
      </c>
      <c r="B967">
        <v>14245643</v>
      </c>
      <c r="C967">
        <v>14637098</v>
      </c>
      <c r="D967">
        <v>14173398</v>
      </c>
      <c r="E967">
        <v>14380149</v>
      </c>
      <c r="F967">
        <v>11378836</v>
      </c>
      <c r="G967">
        <v>11500617</v>
      </c>
      <c r="H967">
        <v>10810961</v>
      </c>
      <c r="I967">
        <v>10855907</v>
      </c>
      <c r="K967">
        <f t="shared" si="129"/>
        <v>2.3331872897114359E-4</v>
      </c>
      <c r="L967">
        <f t="shared" si="130"/>
        <v>-1.0872836539609354E-3</v>
      </c>
      <c r="M967">
        <f t="shared" si="131"/>
        <v>-3.7901721771672614E-3</v>
      </c>
      <c r="N967">
        <f t="shared" si="132"/>
        <v>-2.7782531907297736E-3</v>
      </c>
      <c r="O967">
        <f t="shared" si="133"/>
        <v>-2.6023521883854484E-3</v>
      </c>
      <c r="P967">
        <f t="shared" si="134"/>
        <v>-3.3980569904409341E-3</v>
      </c>
      <c r="Q967">
        <f t="shared" si="135"/>
        <v>-3.5180704368065197E-3</v>
      </c>
      <c r="R967">
        <f t="shared" si="136"/>
        <v>-1.2638867230714279E-3</v>
      </c>
      <c r="T967">
        <f t="shared" si="137"/>
        <v>127.05933790629946</v>
      </c>
      <c r="U967" s="35">
        <f>T967/MAX($T$17:T967)-1</f>
        <v>-2.2755945789488807E-3</v>
      </c>
    </row>
    <row r="968" spans="1:21">
      <c r="A968" s="1">
        <v>41954</v>
      </c>
      <c r="B968">
        <v>14251511</v>
      </c>
      <c r="C968">
        <v>14623652</v>
      </c>
      <c r="D968">
        <v>14106290</v>
      </c>
      <c r="E968">
        <v>14336074</v>
      </c>
      <c r="F968">
        <v>11339040</v>
      </c>
      <c r="G968">
        <v>11466970</v>
      </c>
      <c r="H968">
        <v>10780493</v>
      </c>
      <c r="I968">
        <v>10842020</v>
      </c>
      <c r="K968">
        <f t="shared" si="129"/>
        <v>4.11915418630171E-4</v>
      </c>
      <c r="L968">
        <f t="shared" si="130"/>
        <v>-9.186247164567618E-4</v>
      </c>
      <c r="M968">
        <f t="shared" si="131"/>
        <v>-4.7347855468392597E-3</v>
      </c>
      <c r="N968">
        <f t="shared" si="132"/>
        <v>-3.0649891040767097E-3</v>
      </c>
      <c r="O968">
        <f t="shared" si="133"/>
        <v>-3.4973700297640242E-3</v>
      </c>
      <c r="P968">
        <f t="shared" si="134"/>
        <v>-2.9256691184481598E-3</v>
      </c>
      <c r="Q968">
        <f t="shared" si="135"/>
        <v>-2.8182508474501322E-3</v>
      </c>
      <c r="R968">
        <f t="shared" si="136"/>
        <v>-1.2792114007609268E-3</v>
      </c>
      <c r="T968">
        <f t="shared" si="137"/>
        <v>126.76031986970841</v>
      </c>
      <c r="U968" s="35">
        <f>T968/MAX($T$17:T968)-1</f>
        <v>-4.623612423870993E-3</v>
      </c>
    </row>
    <row r="969" spans="1:21">
      <c r="A969" s="1">
        <v>41955</v>
      </c>
      <c r="B969">
        <v>14253986</v>
      </c>
      <c r="C969">
        <v>14639294</v>
      </c>
      <c r="D969">
        <v>14119941</v>
      </c>
      <c r="E969">
        <v>14349925</v>
      </c>
      <c r="F969">
        <v>11344845</v>
      </c>
      <c r="G969">
        <v>11472882</v>
      </c>
      <c r="H969">
        <v>10794285</v>
      </c>
      <c r="I969">
        <v>10855812</v>
      </c>
      <c r="K969">
        <f t="shared" si="129"/>
        <v>1.7366579585842423E-4</v>
      </c>
      <c r="L969">
        <f t="shared" si="130"/>
        <v>1.0696370509910569E-3</v>
      </c>
      <c r="M969">
        <f t="shared" si="131"/>
        <v>9.6772432723279955E-4</v>
      </c>
      <c r="N969">
        <f t="shared" si="132"/>
        <v>9.6616409764616051E-4</v>
      </c>
      <c r="O969">
        <f t="shared" si="133"/>
        <v>5.1194810142662917E-4</v>
      </c>
      <c r="P969">
        <f t="shared" si="134"/>
        <v>5.1556775678318623E-4</v>
      </c>
      <c r="Q969">
        <f t="shared" si="135"/>
        <v>1.2793477997712355E-3</v>
      </c>
      <c r="R969">
        <f t="shared" si="136"/>
        <v>1.2720876736991293E-3</v>
      </c>
      <c r="T969">
        <f t="shared" si="137"/>
        <v>126.8673712193951</v>
      </c>
      <c r="U969" s="35">
        <f>T969/MAX($T$17:T969)-1</f>
        <v>-3.7829993215546809E-3</v>
      </c>
    </row>
    <row r="970" spans="1:21">
      <c r="A970" s="1">
        <v>41956</v>
      </c>
      <c r="B970">
        <v>14252610</v>
      </c>
      <c r="C970">
        <v>14638832</v>
      </c>
      <c r="D970">
        <v>14123269</v>
      </c>
      <c r="E970">
        <v>14292448</v>
      </c>
      <c r="F970">
        <v>11330435</v>
      </c>
      <c r="G970">
        <v>11467118</v>
      </c>
      <c r="H970">
        <v>10787678</v>
      </c>
      <c r="I970">
        <v>10849206</v>
      </c>
      <c r="K970">
        <f t="shared" si="129"/>
        <v>-9.6534400973902201E-5</v>
      </c>
      <c r="L970">
        <f t="shared" si="130"/>
        <v>-3.1558898946904002E-5</v>
      </c>
      <c r="M970">
        <f t="shared" si="131"/>
        <v>2.356950358362031E-4</v>
      </c>
      <c r="N970">
        <f t="shared" si="132"/>
        <v>-4.0053867877358762E-3</v>
      </c>
      <c r="O970">
        <f t="shared" si="133"/>
        <v>-1.2701804211516787E-3</v>
      </c>
      <c r="P970">
        <f t="shared" si="134"/>
        <v>-5.0240209914120815E-4</v>
      </c>
      <c r="Q970">
        <f t="shared" si="135"/>
        <v>-6.1208315326122253E-4</v>
      </c>
      <c r="R970">
        <f t="shared" si="136"/>
        <v>-6.0852196040239726E-4</v>
      </c>
      <c r="T970">
        <f t="shared" si="137"/>
        <v>126.75809127067146</v>
      </c>
      <c r="U970" s="35">
        <f>T970/MAX($T$17:T970)-1</f>
        <v>-4.6411123391523201E-3</v>
      </c>
    </row>
    <row r="971" spans="1:21">
      <c r="A971" s="1">
        <v>41957</v>
      </c>
      <c r="B971">
        <v>14230118</v>
      </c>
      <c r="C971">
        <v>14629540</v>
      </c>
      <c r="D971">
        <v>14125361</v>
      </c>
      <c r="E971">
        <v>14294573</v>
      </c>
      <c r="F971">
        <v>11294657</v>
      </c>
      <c r="G971">
        <v>11429448</v>
      </c>
      <c r="H971">
        <v>10759271</v>
      </c>
      <c r="I971">
        <v>10820749</v>
      </c>
      <c r="K971">
        <f t="shared" si="129"/>
        <v>-1.5780969240020148E-3</v>
      </c>
      <c r="L971">
        <f t="shared" si="130"/>
        <v>-6.3475009481628319E-4</v>
      </c>
      <c r="M971">
        <f t="shared" si="131"/>
        <v>1.4812434713240563E-4</v>
      </c>
      <c r="N971">
        <f t="shared" si="132"/>
        <v>1.4867991823375171E-4</v>
      </c>
      <c r="O971">
        <f t="shared" si="133"/>
        <v>-3.1576898856928715E-3</v>
      </c>
      <c r="P971">
        <f t="shared" si="134"/>
        <v>-3.285045117700891E-3</v>
      </c>
      <c r="Q971">
        <f t="shared" si="135"/>
        <v>-2.6332821576617871E-3</v>
      </c>
      <c r="R971">
        <f t="shared" si="136"/>
        <v>-2.6229569242209871E-3</v>
      </c>
      <c r="T971">
        <f t="shared" si="137"/>
        <v>126.54236457728454</v>
      </c>
      <c r="U971" s="35">
        <f>T971/MAX($T$17:T971)-1</f>
        <v>-6.3350908411624607E-3</v>
      </c>
    </row>
    <row r="972" spans="1:21">
      <c r="A972" s="1">
        <v>41960</v>
      </c>
      <c r="B972">
        <v>14270219</v>
      </c>
      <c r="C972">
        <v>14594766</v>
      </c>
      <c r="D972">
        <v>14108067</v>
      </c>
      <c r="E972">
        <v>14277401</v>
      </c>
      <c r="F972">
        <v>11281020</v>
      </c>
      <c r="G972">
        <v>11415110</v>
      </c>
      <c r="H972">
        <v>10757038</v>
      </c>
      <c r="I972">
        <v>10832971</v>
      </c>
      <c r="K972">
        <f t="shared" si="129"/>
        <v>2.8180370675774391E-3</v>
      </c>
      <c r="L972">
        <f t="shared" si="130"/>
        <v>-2.3769715247369261E-3</v>
      </c>
      <c r="M972">
        <f t="shared" si="131"/>
        <v>-1.2243226916466288E-3</v>
      </c>
      <c r="N972">
        <f t="shared" si="132"/>
        <v>-1.2012950649172849E-3</v>
      </c>
      <c r="O972">
        <f t="shared" si="133"/>
        <v>-1.2073850494087601E-3</v>
      </c>
      <c r="P972">
        <f t="shared" si="134"/>
        <v>-1.2544787814774416E-3</v>
      </c>
      <c r="Q972">
        <f t="shared" si="135"/>
        <v>-2.0754194220040656E-4</v>
      </c>
      <c r="R972">
        <f t="shared" si="136"/>
        <v>1.129496673474284E-3</v>
      </c>
      <c r="T972">
        <f t="shared" si="137"/>
        <v>126.48661536872821</v>
      </c>
      <c r="U972" s="35">
        <f>T972/MAX($T$17:T972)-1</f>
        <v>-6.7728575325061158E-3</v>
      </c>
    </row>
    <row r="973" spans="1:21">
      <c r="A973" s="1">
        <v>41961</v>
      </c>
      <c r="B973">
        <v>14278117</v>
      </c>
      <c r="C973">
        <v>14607403</v>
      </c>
      <c r="D973">
        <v>14120163</v>
      </c>
      <c r="E973">
        <v>14289677</v>
      </c>
      <c r="F973">
        <v>11278211</v>
      </c>
      <c r="G973">
        <v>11403664</v>
      </c>
      <c r="H973">
        <v>10746229</v>
      </c>
      <c r="I973">
        <v>10830275</v>
      </c>
      <c r="K973">
        <f t="shared" si="129"/>
        <v>5.5346032180736415E-4</v>
      </c>
      <c r="L973">
        <f t="shared" si="130"/>
        <v>8.6585834949315377E-4</v>
      </c>
      <c r="M973">
        <f t="shared" si="131"/>
        <v>8.5738180857797275E-4</v>
      </c>
      <c r="N973">
        <f t="shared" si="132"/>
        <v>8.5982035525944411E-4</v>
      </c>
      <c r="O973">
        <f t="shared" si="133"/>
        <v>-2.4900230652902255E-4</v>
      </c>
      <c r="P973">
        <f t="shared" si="134"/>
        <v>-1.0027060624032691E-3</v>
      </c>
      <c r="Q973">
        <f t="shared" si="135"/>
        <v>-1.0048305118937062E-3</v>
      </c>
      <c r="R973">
        <f t="shared" si="136"/>
        <v>-2.4886986220118423E-4</v>
      </c>
      <c r="T973">
        <f t="shared" si="137"/>
        <v>126.49659377278437</v>
      </c>
      <c r="U973" s="35">
        <f>T973/MAX($T$17:T973)-1</f>
        <v>-6.694502825028259E-3</v>
      </c>
    </row>
    <row r="974" spans="1:21">
      <c r="A974" s="1">
        <v>41962</v>
      </c>
      <c r="B974">
        <v>14278457</v>
      </c>
      <c r="C974">
        <v>14620997</v>
      </c>
      <c r="D974">
        <v>14145612</v>
      </c>
      <c r="E974">
        <v>14310570</v>
      </c>
      <c r="F974">
        <v>11316457</v>
      </c>
      <c r="G974">
        <v>11425873</v>
      </c>
      <c r="H974">
        <v>10770513</v>
      </c>
      <c r="I974">
        <v>10847011</v>
      </c>
      <c r="K974">
        <f t="shared" si="129"/>
        <v>2.3812663812794455E-5</v>
      </c>
      <c r="L974">
        <f t="shared" si="130"/>
        <v>9.306240130433352E-4</v>
      </c>
      <c r="M974">
        <f t="shared" si="131"/>
        <v>1.8023163047056201E-3</v>
      </c>
      <c r="N974">
        <f t="shared" si="132"/>
        <v>1.462104426853017E-3</v>
      </c>
      <c r="O974">
        <f t="shared" si="133"/>
        <v>3.391140669384507E-3</v>
      </c>
      <c r="P974">
        <f t="shared" si="134"/>
        <v>1.9475319511343958E-3</v>
      </c>
      <c r="Q974">
        <f t="shared" si="135"/>
        <v>2.2597694502881627E-3</v>
      </c>
      <c r="R974">
        <f t="shared" si="136"/>
        <v>1.5452977879140128E-3</v>
      </c>
      <c r="T974">
        <f t="shared" si="137"/>
        <v>126.70788415256564</v>
      </c>
      <c r="U974" s="35">
        <f>T974/MAX($T$17:T974)-1</f>
        <v>-5.0353601597806774E-3</v>
      </c>
    </row>
    <row r="975" spans="1:21">
      <c r="A975" s="1">
        <v>41963</v>
      </c>
      <c r="B975">
        <v>14274508</v>
      </c>
      <c r="C975">
        <v>14617313</v>
      </c>
      <c r="D975">
        <v>14153861</v>
      </c>
      <c r="E975">
        <v>14340524</v>
      </c>
      <c r="F975">
        <v>11343688</v>
      </c>
      <c r="G975">
        <v>11453365</v>
      </c>
      <c r="H975">
        <v>10796232</v>
      </c>
      <c r="I975">
        <v>10845558</v>
      </c>
      <c r="K975">
        <f t="shared" si="129"/>
        <v>-2.7657050058005339E-4</v>
      </c>
      <c r="L975">
        <f t="shared" si="130"/>
        <v>-2.5196640147040483E-4</v>
      </c>
      <c r="M975">
        <f t="shared" si="131"/>
        <v>5.831490358989555E-4</v>
      </c>
      <c r="N975">
        <f t="shared" si="132"/>
        <v>2.0931381489346368E-3</v>
      </c>
      <c r="O975">
        <f t="shared" si="133"/>
        <v>2.4063185147082944E-3</v>
      </c>
      <c r="P975">
        <f t="shared" si="134"/>
        <v>2.4061181145633714E-3</v>
      </c>
      <c r="Q975">
        <f t="shared" si="135"/>
        <v>2.3879085425178026E-3</v>
      </c>
      <c r="R975">
        <f t="shared" si="136"/>
        <v>-1.339539528446565E-4</v>
      </c>
      <c r="T975">
        <f t="shared" si="137"/>
        <v>126.85382219931142</v>
      </c>
      <c r="U975" s="35">
        <f>T975/MAX($T$17:T975)-1</f>
        <v>-3.8893920371927404E-3</v>
      </c>
    </row>
    <row r="976" spans="1:21">
      <c r="A976" s="1">
        <v>41964</v>
      </c>
      <c r="B976">
        <v>14283069</v>
      </c>
      <c r="C976">
        <v>14655756</v>
      </c>
      <c r="D976">
        <v>14190657</v>
      </c>
      <c r="E976">
        <v>14377869</v>
      </c>
      <c r="F976">
        <v>11373344</v>
      </c>
      <c r="G976">
        <v>11483570</v>
      </c>
      <c r="H976">
        <v>10824240</v>
      </c>
      <c r="I976">
        <v>10874116</v>
      </c>
      <c r="K976">
        <f t="shared" si="129"/>
        <v>5.9974046040678353E-4</v>
      </c>
      <c r="L976">
        <f t="shared" si="130"/>
        <v>2.6299635233917318E-3</v>
      </c>
      <c r="M976">
        <f t="shared" si="131"/>
        <v>2.5997146644296532E-3</v>
      </c>
      <c r="N976">
        <f t="shared" si="132"/>
        <v>2.60415867648911E-3</v>
      </c>
      <c r="O976">
        <f t="shared" si="133"/>
        <v>2.614317319023618E-3</v>
      </c>
      <c r="P976">
        <f t="shared" si="134"/>
        <v>2.6372162242276342E-3</v>
      </c>
      <c r="Q976">
        <f t="shared" si="135"/>
        <v>2.5942384342982905E-3</v>
      </c>
      <c r="R976">
        <f t="shared" si="136"/>
        <v>2.6331517474711408E-3</v>
      </c>
      <c r="T976">
        <f t="shared" si="137"/>
        <v>127.15371257999988</v>
      </c>
      <c r="U976" s="35">
        <f>T976/MAX($T$17:T976)-1</f>
        <v>-1.5345241723488945E-3</v>
      </c>
    </row>
    <row r="977" spans="1:21">
      <c r="A977" s="1">
        <v>41967</v>
      </c>
      <c r="B977">
        <v>14300239</v>
      </c>
      <c r="C977">
        <v>14673431</v>
      </c>
      <c r="D977">
        <v>14207574</v>
      </c>
      <c r="E977">
        <v>14395039</v>
      </c>
      <c r="F977">
        <v>11386979</v>
      </c>
      <c r="G977">
        <v>11497458</v>
      </c>
      <c r="H977">
        <v>10837118</v>
      </c>
      <c r="I977">
        <v>10887246</v>
      </c>
      <c r="K977">
        <f t="shared" si="129"/>
        <v>1.202122597041333E-3</v>
      </c>
      <c r="L977">
        <f t="shared" si="130"/>
        <v>1.2060107987605928E-3</v>
      </c>
      <c r="M977">
        <f t="shared" si="131"/>
        <v>1.1921223943331949E-3</v>
      </c>
      <c r="N977">
        <f t="shared" si="132"/>
        <v>1.1941964417676587E-3</v>
      </c>
      <c r="O977">
        <f t="shared" si="133"/>
        <v>1.1988558510145353E-3</v>
      </c>
      <c r="P977">
        <f t="shared" si="134"/>
        <v>1.2093800098749163E-3</v>
      </c>
      <c r="Q977">
        <f t="shared" si="135"/>
        <v>1.1897371085638486E-3</v>
      </c>
      <c r="R977">
        <f t="shared" si="136"/>
        <v>1.2074544726210501E-3</v>
      </c>
      <c r="T977">
        <f t="shared" si="137"/>
        <v>127.30629512260832</v>
      </c>
      <c r="U977" s="35">
        <f>T977/MAX($T$17:T977)-1</f>
        <v>-3.3638061902807603E-4</v>
      </c>
    </row>
    <row r="978" spans="1:21">
      <c r="A978" s="1">
        <v>41968</v>
      </c>
      <c r="B978">
        <v>14281640</v>
      </c>
      <c r="C978">
        <v>14665489</v>
      </c>
      <c r="D978">
        <v>14199560</v>
      </c>
      <c r="E978">
        <v>14395051</v>
      </c>
      <c r="F978">
        <v>11397620</v>
      </c>
      <c r="G978">
        <v>11508031</v>
      </c>
      <c r="H978">
        <v>10861272</v>
      </c>
      <c r="I978">
        <v>10910788</v>
      </c>
      <c r="K978">
        <f t="shared" ref="K978:K1041" si="138">B978/B977-1</f>
        <v>-1.3006076332010563E-3</v>
      </c>
      <c r="L978">
        <f t="shared" ref="L978:L1041" si="139">C978/C977-1</f>
        <v>-5.4125037286778532E-4</v>
      </c>
      <c r="M978">
        <f t="shared" ref="M978:M1041" si="140">D978/D977-1</f>
        <v>-5.6406533585540153E-4</v>
      </c>
      <c r="N978">
        <f t="shared" ref="N978:N1041" si="141">E978/E977-1</f>
        <v>8.3362052727409264E-7</v>
      </c>
      <c r="O978">
        <f t="shared" ref="O978:O1041" si="142">F978/F977-1</f>
        <v>9.3448841874566035E-4</v>
      </c>
      <c r="P978">
        <f t="shared" ref="P978:P1041" si="143">G978/G977-1</f>
        <v>9.1959457473111961E-4</v>
      </c>
      <c r="Q978">
        <f t="shared" ref="Q978:Q1041" si="144">H978/H977-1</f>
        <v>2.2288213526879819E-3</v>
      </c>
      <c r="R978">
        <f t="shared" ref="R978:R1041" si="145">I978/I977-1</f>
        <v>2.1623466577314066E-3</v>
      </c>
      <c r="T978">
        <f t="shared" si="137"/>
        <v>127.36740471080185</v>
      </c>
      <c r="U978" s="35">
        <f>T978/MAX($T$17:T978)-1</f>
        <v>0</v>
      </c>
    </row>
    <row r="979" spans="1:21">
      <c r="A979" s="1">
        <v>41969</v>
      </c>
      <c r="B979">
        <v>14288422</v>
      </c>
      <c r="C979">
        <v>14622494</v>
      </c>
      <c r="D979">
        <v>14157811</v>
      </c>
      <c r="E979">
        <v>14399253</v>
      </c>
      <c r="F979">
        <v>11404021</v>
      </c>
      <c r="G979">
        <v>11514432</v>
      </c>
      <c r="H979">
        <v>10882789</v>
      </c>
      <c r="I979">
        <v>10874890</v>
      </c>
      <c r="K979">
        <f t="shared" si="138"/>
        <v>4.7487543447388703E-4</v>
      </c>
      <c r="L979">
        <f t="shared" si="139"/>
        <v>-2.9317126759291767E-3</v>
      </c>
      <c r="M979">
        <f t="shared" si="140"/>
        <v>-2.940161526131746E-3</v>
      </c>
      <c r="N979">
        <f t="shared" si="141"/>
        <v>2.9190587792982114E-4</v>
      </c>
      <c r="O979">
        <f t="shared" si="142"/>
        <v>5.6160847615549514E-4</v>
      </c>
      <c r="P979">
        <f t="shared" si="143"/>
        <v>5.5622026044255257E-4</v>
      </c>
      <c r="Q979">
        <f t="shared" si="144"/>
        <v>1.9810755130706958E-3</v>
      </c>
      <c r="R979">
        <f t="shared" si="145"/>
        <v>-3.2901381641728955E-3</v>
      </c>
      <c r="T979">
        <f t="shared" ref="T979:T1042" si="146">T978*(1+(AVERAGE(K979:R979)))</f>
        <v>127.28308228585857</v>
      </c>
      <c r="U979" s="35">
        <f>T979/MAX($T$17:T979)-1</f>
        <v>-6.6204085052012918E-4</v>
      </c>
    </row>
    <row r="980" spans="1:21">
      <c r="A980" s="1">
        <v>41970</v>
      </c>
      <c r="B980">
        <v>14338621</v>
      </c>
      <c r="C980">
        <v>14593520</v>
      </c>
      <c r="D980">
        <v>14144105</v>
      </c>
      <c r="E980">
        <v>14411546</v>
      </c>
      <c r="F980">
        <v>11415589</v>
      </c>
      <c r="G980">
        <v>11529695</v>
      </c>
      <c r="H980">
        <v>10913075</v>
      </c>
      <c r="I980">
        <v>10877307</v>
      </c>
      <c r="K980">
        <f t="shared" si="138"/>
        <v>3.5132640959232297E-3</v>
      </c>
      <c r="L980">
        <f t="shared" si="139"/>
        <v>-1.9814677304705874E-3</v>
      </c>
      <c r="M980">
        <f t="shared" si="140"/>
        <v>-9.6808751013843786E-4</v>
      </c>
      <c r="N980">
        <f t="shared" si="141"/>
        <v>8.5372484253176673E-4</v>
      </c>
      <c r="O980">
        <f t="shared" si="142"/>
        <v>1.0143790510381834E-3</v>
      </c>
      <c r="P980">
        <f t="shared" si="143"/>
        <v>1.3255538788192744E-3</v>
      </c>
      <c r="Q980">
        <f t="shared" si="144"/>
        <v>2.7829263252279191E-3</v>
      </c>
      <c r="R980">
        <f t="shared" si="145"/>
        <v>2.2225512166107464E-4</v>
      </c>
      <c r="T980">
        <f t="shared" si="146"/>
        <v>127.39067703123861</v>
      </c>
      <c r="U980" s="35">
        <f>T980/MAX($T$17:T980)-1</f>
        <v>0</v>
      </c>
    </row>
    <row r="981" spans="1:21">
      <c r="A981" s="1">
        <v>41971</v>
      </c>
      <c r="B981">
        <v>14335938</v>
      </c>
      <c r="C981">
        <v>14590796</v>
      </c>
      <c r="D981">
        <v>14141462</v>
      </c>
      <c r="E981">
        <v>14408863</v>
      </c>
      <c r="F981">
        <v>11413467</v>
      </c>
      <c r="G981">
        <v>11527532</v>
      </c>
      <c r="H981">
        <v>10911033</v>
      </c>
      <c r="I981">
        <v>10875264</v>
      </c>
      <c r="K981">
        <f t="shared" si="138"/>
        <v>-1.8711701773832523E-4</v>
      </c>
      <c r="L981">
        <f t="shared" si="139"/>
        <v>-1.8665818801766321E-4</v>
      </c>
      <c r="M981">
        <f t="shared" si="140"/>
        <v>-1.8686230058384545E-4</v>
      </c>
      <c r="N981">
        <f t="shared" si="141"/>
        <v>-1.8617017216615572E-4</v>
      </c>
      <c r="O981">
        <f t="shared" si="142"/>
        <v>-1.8588615970671629E-4</v>
      </c>
      <c r="P981">
        <f t="shared" si="143"/>
        <v>-1.8760253415206485E-4</v>
      </c>
      <c r="Q981">
        <f t="shared" si="144"/>
        <v>-1.8711499737700255E-4</v>
      </c>
      <c r="R981">
        <f t="shared" si="145"/>
        <v>-1.8782222474733601E-4</v>
      </c>
      <c r="T981">
        <f t="shared" si="146"/>
        <v>127.36686717874839</v>
      </c>
      <c r="U981" s="35">
        <f>T981/MAX($T$17:T981)-1</f>
        <v>-1.8690419931111091E-4</v>
      </c>
    </row>
    <row r="982" spans="1:21">
      <c r="A982" s="1">
        <v>41974</v>
      </c>
      <c r="B982">
        <v>14313353</v>
      </c>
      <c r="C982">
        <v>14567029</v>
      </c>
      <c r="D982">
        <v>14126949</v>
      </c>
      <c r="E982">
        <v>14387583</v>
      </c>
      <c r="F982">
        <v>11421623</v>
      </c>
      <c r="G982">
        <v>11543196</v>
      </c>
      <c r="H982">
        <v>10924536</v>
      </c>
      <c r="I982">
        <v>10891982</v>
      </c>
      <c r="K982">
        <f t="shared" si="138"/>
        <v>-1.5754113891954802E-3</v>
      </c>
      <c r="L982">
        <f t="shared" si="139"/>
        <v>-1.6289035910035388E-3</v>
      </c>
      <c r="M982">
        <f t="shared" si="140"/>
        <v>-1.0262729553704997E-3</v>
      </c>
      <c r="N982">
        <f t="shared" si="141"/>
        <v>-1.4768687855523099E-3</v>
      </c>
      <c r="O982">
        <f t="shared" si="142"/>
        <v>7.1459443480237361E-4</v>
      </c>
      <c r="P982">
        <f t="shared" si="143"/>
        <v>1.3588337902683545E-3</v>
      </c>
      <c r="Q982">
        <f t="shared" si="144"/>
        <v>1.2375546843272911E-3</v>
      </c>
      <c r="R982">
        <f t="shared" si="145"/>
        <v>1.5372500382520027E-3</v>
      </c>
      <c r="T982">
        <f t="shared" si="146"/>
        <v>127.35318759871932</v>
      </c>
      <c r="U982" s="35">
        <f>T982/MAX($T$17:T982)-1</f>
        <v>-2.9428709692858046E-4</v>
      </c>
    </row>
    <row r="983" spans="1:21">
      <c r="A983" s="1">
        <v>41975</v>
      </c>
      <c r="B983">
        <v>14290214</v>
      </c>
      <c r="C983">
        <v>14570811</v>
      </c>
      <c r="D983">
        <v>14130848</v>
      </c>
      <c r="E983">
        <v>14391955</v>
      </c>
      <c r="F983">
        <v>11450663</v>
      </c>
      <c r="G983">
        <v>11558131</v>
      </c>
      <c r="H983">
        <v>10941261</v>
      </c>
      <c r="I983">
        <v>10911289</v>
      </c>
      <c r="K983">
        <f t="shared" si="138"/>
        <v>-1.6166023432804266E-3</v>
      </c>
      <c r="L983">
        <f t="shared" si="139"/>
        <v>2.5962740926788186E-4</v>
      </c>
      <c r="M983">
        <f t="shared" si="140"/>
        <v>2.759973154855544E-4</v>
      </c>
      <c r="N983">
        <f t="shared" si="141"/>
        <v>3.038731383859794E-4</v>
      </c>
      <c r="O983">
        <f t="shared" si="142"/>
        <v>2.542545836086596E-3</v>
      </c>
      <c r="P983">
        <f t="shared" si="143"/>
        <v>1.2938357799694433E-3</v>
      </c>
      <c r="Q983">
        <f t="shared" si="144"/>
        <v>1.5309574704134299E-3</v>
      </c>
      <c r="R983">
        <f t="shared" si="145"/>
        <v>1.7725883131278763E-3</v>
      </c>
      <c r="T983">
        <f t="shared" si="146"/>
        <v>127.45447832133418</v>
      </c>
      <c r="U983" s="35">
        <f>T983/MAX($T$17:T983)-1</f>
        <v>0</v>
      </c>
    </row>
    <row r="984" spans="1:21">
      <c r="A984" s="1">
        <v>41976</v>
      </c>
      <c r="B984">
        <v>14292480</v>
      </c>
      <c r="C984">
        <v>14571110</v>
      </c>
      <c r="D984">
        <v>14128965</v>
      </c>
      <c r="E984">
        <v>14389813</v>
      </c>
      <c r="F984">
        <v>11436201</v>
      </c>
      <c r="G984">
        <v>11504191</v>
      </c>
      <c r="H984">
        <v>10894867</v>
      </c>
      <c r="I984">
        <v>10865771</v>
      </c>
      <c r="K984">
        <f t="shared" si="138"/>
        <v>1.5857005360442322E-4</v>
      </c>
      <c r="L984">
        <f t="shared" si="139"/>
        <v>2.052047754919073E-5</v>
      </c>
      <c r="M984">
        <f t="shared" si="140"/>
        <v>-1.332545647649841E-4</v>
      </c>
      <c r="N984">
        <f t="shared" si="141"/>
        <v>-1.4883315018698884E-4</v>
      </c>
      <c r="O984">
        <f t="shared" si="142"/>
        <v>-1.2629836368427405E-3</v>
      </c>
      <c r="P984">
        <f t="shared" si="143"/>
        <v>-4.6668444924183872E-3</v>
      </c>
      <c r="Q984">
        <f t="shared" si="144"/>
        <v>-4.2402790683816471E-3</v>
      </c>
      <c r="R984">
        <f t="shared" si="145"/>
        <v>-4.1716427820764901E-3</v>
      </c>
      <c r="T984">
        <f t="shared" si="146"/>
        <v>127.22434735705797</v>
      </c>
      <c r="U984" s="35">
        <f>T984/MAX($T$17:T984)-1</f>
        <v>-1.8055933954397307E-3</v>
      </c>
    </row>
    <row r="985" spans="1:21">
      <c r="A985" s="1">
        <v>41977</v>
      </c>
      <c r="B985">
        <v>14290309</v>
      </c>
      <c r="C985">
        <v>14576826</v>
      </c>
      <c r="D985">
        <v>14111095</v>
      </c>
      <c r="E985">
        <v>14351036</v>
      </c>
      <c r="F985">
        <v>11399776</v>
      </c>
      <c r="G985">
        <v>11467243</v>
      </c>
      <c r="H985">
        <v>10886383</v>
      </c>
      <c r="I985">
        <v>10848181</v>
      </c>
      <c r="K985">
        <f t="shared" si="138"/>
        <v>-1.5189806107829273E-4</v>
      </c>
      <c r="L985">
        <f t="shared" si="139"/>
        <v>3.9228308618910468E-4</v>
      </c>
      <c r="M985">
        <f t="shared" si="140"/>
        <v>-1.2647777101861823E-3</v>
      </c>
      <c r="N985">
        <f t="shared" si="141"/>
        <v>-2.6947535732396721E-3</v>
      </c>
      <c r="O985">
        <f t="shared" si="142"/>
        <v>-3.185061192960803E-3</v>
      </c>
      <c r="P985">
        <f t="shared" si="143"/>
        <v>-3.2116991103503523E-3</v>
      </c>
      <c r="Q985">
        <f t="shared" si="144"/>
        <v>-7.7871533447815278E-4</v>
      </c>
      <c r="R985">
        <f t="shared" si="145"/>
        <v>-1.6188450870168181E-3</v>
      </c>
      <c r="T985">
        <f t="shared" si="146"/>
        <v>127.02534514829526</v>
      </c>
      <c r="U985" s="35">
        <f>T985/MAX($T$17:T985)-1</f>
        <v>-3.3669524891625224E-3</v>
      </c>
    </row>
    <row r="986" spans="1:21">
      <c r="A986" s="1">
        <v>41978</v>
      </c>
      <c r="B986">
        <v>14296719</v>
      </c>
      <c r="C986">
        <v>14578416</v>
      </c>
      <c r="D986">
        <v>14117497</v>
      </c>
      <c r="E986">
        <v>14357271</v>
      </c>
      <c r="F986">
        <v>11406689</v>
      </c>
      <c r="G986">
        <v>11472122</v>
      </c>
      <c r="H986">
        <v>10891262</v>
      </c>
      <c r="I986">
        <v>10853048</v>
      </c>
      <c r="K986">
        <f t="shared" si="138"/>
        <v>4.4855573102031698E-4</v>
      </c>
      <c r="L986">
        <f t="shared" si="139"/>
        <v>1.0907724356457038E-4</v>
      </c>
      <c r="M986">
        <f t="shared" si="140"/>
        <v>4.5368555735758598E-4</v>
      </c>
      <c r="N986">
        <f t="shared" si="141"/>
        <v>4.3446340738051425E-4</v>
      </c>
      <c r="O986">
        <f t="shared" si="142"/>
        <v>6.0641542430306394E-4</v>
      </c>
      <c r="P986">
        <f t="shared" si="143"/>
        <v>4.2547280109084262E-4</v>
      </c>
      <c r="Q986">
        <f t="shared" si="144"/>
        <v>4.4817456817392021E-4</v>
      </c>
      <c r="R986">
        <f t="shared" si="145"/>
        <v>4.486466440778436E-4</v>
      </c>
      <c r="T986">
        <f t="shared" si="146"/>
        <v>127.07892588977768</v>
      </c>
      <c r="U986" s="35">
        <f>T986/MAX($T$17:T986)-1</f>
        <v>-2.9465612860590795E-3</v>
      </c>
    </row>
    <row r="987" spans="1:21">
      <c r="A987" s="1">
        <v>41981</v>
      </c>
      <c r="B987">
        <v>14331558</v>
      </c>
      <c r="C987">
        <v>14587937</v>
      </c>
      <c r="D987">
        <v>14146602</v>
      </c>
      <c r="E987">
        <v>14386376</v>
      </c>
      <c r="F987">
        <v>11435794</v>
      </c>
      <c r="G987">
        <v>11476125</v>
      </c>
      <c r="H987">
        <v>10895265</v>
      </c>
      <c r="I987">
        <v>10860189</v>
      </c>
      <c r="K987">
        <f t="shared" si="138"/>
        <v>2.436852819167834E-3</v>
      </c>
      <c r="L987">
        <f t="shared" si="139"/>
        <v>6.5308878550318639E-4</v>
      </c>
      <c r="M987">
        <f t="shared" si="140"/>
        <v>2.061626080033907E-3</v>
      </c>
      <c r="N987">
        <f t="shared" si="141"/>
        <v>2.0271958368689447E-3</v>
      </c>
      <c r="O987">
        <f t="shared" si="142"/>
        <v>2.5515730287728466E-3</v>
      </c>
      <c r="P987">
        <f t="shared" si="143"/>
        <v>3.489328303865058E-4</v>
      </c>
      <c r="Q987">
        <f t="shared" si="144"/>
        <v>3.675423472504491E-4</v>
      </c>
      <c r="R987">
        <f t="shared" si="145"/>
        <v>6.5797184348581617E-4</v>
      </c>
      <c r="T987">
        <f t="shared" si="146"/>
        <v>127.25532388584027</v>
      </c>
      <c r="U987" s="35">
        <f>T987/MAX($T$17:T987)-1</f>
        <v>-1.5625534552956566E-3</v>
      </c>
    </row>
    <row r="988" spans="1:21">
      <c r="A988" s="1">
        <v>41982</v>
      </c>
      <c r="B988">
        <v>14352291</v>
      </c>
      <c r="C988">
        <v>14593603</v>
      </c>
      <c r="D988">
        <v>14163922</v>
      </c>
      <c r="E988">
        <v>14403696</v>
      </c>
      <c r="F988">
        <v>11453114</v>
      </c>
      <c r="G988">
        <v>11478507</v>
      </c>
      <c r="H988">
        <v>10897647</v>
      </c>
      <c r="I988">
        <v>10864439</v>
      </c>
      <c r="K988">
        <f t="shared" si="138"/>
        <v>1.4466675570095067E-3</v>
      </c>
      <c r="L988">
        <f t="shared" si="139"/>
        <v>3.8840310319399052E-4</v>
      </c>
      <c r="M988">
        <f t="shared" si="140"/>
        <v>1.2243222789471986E-3</v>
      </c>
      <c r="N988">
        <f t="shared" si="141"/>
        <v>1.2039168168551662E-3</v>
      </c>
      <c r="O988">
        <f t="shared" si="142"/>
        <v>1.514542846784428E-3</v>
      </c>
      <c r="P988">
        <f t="shared" si="143"/>
        <v>2.0756135019439625E-4</v>
      </c>
      <c r="Q988">
        <f t="shared" si="144"/>
        <v>2.1862708249864582E-4</v>
      </c>
      <c r="R988">
        <f t="shared" si="145"/>
        <v>3.9133757248599466E-4</v>
      </c>
      <c r="T988">
        <f t="shared" si="146"/>
        <v>127.36023601595362</v>
      </c>
      <c r="U988" s="35">
        <f>T988/MAX($T$17:T988)-1</f>
        <v>-7.3941933325372133E-4</v>
      </c>
    </row>
    <row r="989" spans="1:21">
      <c r="A989" s="1">
        <v>41983</v>
      </c>
      <c r="B989">
        <v>14352575</v>
      </c>
      <c r="C989">
        <v>14593681</v>
      </c>
      <c r="D989">
        <v>14164160</v>
      </c>
      <c r="E989">
        <v>14403934</v>
      </c>
      <c r="F989">
        <v>11444341</v>
      </c>
      <c r="G989">
        <v>11472412</v>
      </c>
      <c r="H989">
        <v>10891147</v>
      </c>
      <c r="I989">
        <v>10855515</v>
      </c>
      <c r="K989">
        <f t="shared" si="138"/>
        <v>1.9787781616154021E-5</v>
      </c>
      <c r="L989">
        <f t="shared" si="139"/>
        <v>5.3448075845174969E-6</v>
      </c>
      <c r="M989">
        <f t="shared" si="140"/>
        <v>1.6803255482589208E-5</v>
      </c>
      <c r="N989">
        <f t="shared" si="141"/>
        <v>1.6523536736645639E-5</v>
      </c>
      <c r="O989">
        <f t="shared" si="142"/>
        <v>-7.6599255014841994E-4</v>
      </c>
      <c r="P989">
        <f t="shared" si="143"/>
        <v>-5.3099240171217144E-4</v>
      </c>
      <c r="Q989">
        <f t="shared" si="144"/>
        <v>-5.964590337712572E-4</v>
      </c>
      <c r="R989">
        <f t="shared" si="145"/>
        <v>-8.2139537991787748E-4</v>
      </c>
      <c r="T989">
        <f t="shared" si="146"/>
        <v>127.31794636823777</v>
      </c>
      <c r="U989" s="35">
        <f>T989/MAX($T$17:T989)-1</f>
        <v>-1.0712213089303368E-3</v>
      </c>
    </row>
    <row r="990" spans="1:21">
      <c r="A990" s="1">
        <v>41984</v>
      </c>
      <c r="B990">
        <v>14361600</v>
      </c>
      <c r="C990">
        <v>14596147</v>
      </c>
      <c r="D990">
        <v>14111902</v>
      </c>
      <c r="E990">
        <v>14353406</v>
      </c>
      <c r="F990">
        <v>11350183</v>
      </c>
      <c r="G990">
        <v>11379847</v>
      </c>
      <c r="H990">
        <v>10803316</v>
      </c>
      <c r="I990">
        <v>10840569</v>
      </c>
      <c r="K990">
        <f t="shared" si="138"/>
        <v>6.2880702591705528E-4</v>
      </c>
      <c r="L990">
        <f t="shared" si="139"/>
        <v>1.689772443291826E-4</v>
      </c>
      <c r="M990">
        <f t="shared" si="140"/>
        <v>-3.6894528161217632E-3</v>
      </c>
      <c r="N990">
        <f t="shared" si="141"/>
        <v>-3.5079305417533568E-3</v>
      </c>
      <c r="O990">
        <f t="shared" si="142"/>
        <v>-8.2274724250177567E-3</v>
      </c>
      <c r="P990">
        <f t="shared" si="143"/>
        <v>-8.068486382811213E-3</v>
      </c>
      <c r="Q990">
        <f t="shared" si="144"/>
        <v>-8.0644398611091628E-3</v>
      </c>
      <c r="R990">
        <f t="shared" si="145"/>
        <v>-1.3768116943323472E-3</v>
      </c>
      <c r="T990">
        <f t="shared" si="146"/>
        <v>126.80649729547328</v>
      </c>
      <c r="U990" s="35">
        <f>T990/MAX($T$17:T990)-1</f>
        <v>-5.084019285907182E-3</v>
      </c>
    </row>
    <row r="991" spans="1:21">
      <c r="A991" s="1">
        <v>41985</v>
      </c>
      <c r="B991">
        <v>14364771</v>
      </c>
      <c r="C991">
        <v>14597014</v>
      </c>
      <c r="D991">
        <v>14169850</v>
      </c>
      <c r="E991">
        <v>14412207</v>
      </c>
      <c r="F991">
        <v>11397053</v>
      </c>
      <c r="G991">
        <v>11426717</v>
      </c>
      <c r="H991">
        <v>10847630</v>
      </c>
      <c r="I991">
        <v>10884882</v>
      </c>
      <c r="K991">
        <f t="shared" si="138"/>
        <v>2.2079712566847043E-4</v>
      </c>
      <c r="L991">
        <f t="shared" si="139"/>
        <v>5.9399237346768885E-5</v>
      </c>
      <c r="M991">
        <f t="shared" si="140"/>
        <v>4.1063210331251376E-3</v>
      </c>
      <c r="N991">
        <f t="shared" si="141"/>
        <v>4.0966583123196454E-3</v>
      </c>
      <c r="O991">
        <f t="shared" si="142"/>
        <v>4.1294488379615135E-3</v>
      </c>
      <c r="P991">
        <f t="shared" si="143"/>
        <v>4.1186845482192869E-3</v>
      </c>
      <c r="Q991">
        <f t="shared" si="144"/>
        <v>4.1018887163903894E-3</v>
      </c>
      <c r="R991">
        <f t="shared" si="145"/>
        <v>4.0877005625812313E-3</v>
      </c>
      <c r="T991">
        <f t="shared" si="146"/>
        <v>127.20151377450004</v>
      </c>
      <c r="U991" s="35">
        <f>T991/MAX($T$17:T991)-1</f>
        <v>-1.9847442801999016E-3</v>
      </c>
    </row>
    <row r="992" spans="1:21">
      <c r="A992" s="1">
        <v>41988</v>
      </c>
      <c r="B992">
        <v>14366641</v>
      </c>
      <c r="C992">
        <v>14597525</v>
      </c>
      <c r="D992">
        <v>14181955</v>
      </c>
      <c r="E992">
        <v>14424490</v>
      </c>
      <c r="F992">
        <v>11395144</v>
      </c>
      <c r="G992">
        <v>11424663</v>
      </c>
      <c r="H992">
        <v>10852242</v>
      </c>
      <c r="I992">
        <v>10871180</v>
      </c>
      <c r="K992">
        <f t="shared" si="138"/>
        <v>1.3017959005412472E-4</v>
      </c>
      <c r="L992">
        <f t="shared" si="139"/>
        <v>3.5007159683519973E-5</v>
      </c>
      <c r="M992">
        <f t="shared" si="140"/>
        <v>8.5427862680265143E-4</v>
      </c>
      <c r="N992">
        <f t="shared" si="141"/>
        <v>8.5226364012114253E-4</v>
      </c>
      <c r="O992">
        <f t="shared" si="142"/>
        <v>-1.6749944042548925E-4</v>
      </c>
      <c r="P992">
        <f t="shared" si="143"/>
        <v>-1.7975416736060179E-4</v>
      </c>
      <c r="Q992">
        <f t="shared" si="144"/>
        <v>4.2516199391018361E-4</v>
      </c>
      <c r="R992">
        <f t="shared" si="145"/>
        <v>-1.2588101552226671E-3</v>
      </c>
      <c r="T992">
        <f t="shared" si="146"/>
        <v>127.21249805845588</v>
      </c>
      <c r="U992" s="35">
        <f>T992/MAX($T$17:T992)-1</f>
        <v>-1.8985622636831234E-3</v>
      </c>
    </row>
    <row r="993" spans="1:21">
      <c r="A993" s="1">
        <v>41989</v>
      </c>
      <c r="B993">
        <v>14368389</v>
      </c>
      <c r="C993">
        <v>14598003</v>
      </c>
      <c r="D993">
        <v>14246428</v>
      </c>
      <c r="E993">
        <v>14489912</v>
      </c>
      <c r="F993">
        <v>11399785</v>
      </c>
      <c r="G993">
        <v>11428431</v>
      </c>
      <c r="H993">
        <v>10855809</v>
      </c>
      <c r="I993">
        <v>10965862</v>
      </c>
      <c r="K993">
        <f t="shared" si="138"/>
        <v>1.2167075101277014E-4</v>
      </c>
      <c r="L993">
        <f t="shared" si="139"/>
        <v>3.2745277024792685E-5</v>
      </c>
      <c r="M993">
        <f t="shared" si="140"/>
        <v>4.5461292184327817E-3</v>
      </c>
      <c r="N993">
        <f t="shared" si="141"/>
        <v>4.5354809771436244E-3</v>
      </c>
      <c r="O993">
        <f t="shared" si="142"/>
        <v>4.0727874961477006E-4</v>
      </c>
      <c r="P993">
        <f t="shared" si="143"/>
        <v>3.298127918520688E-4</v>
      </c>
      <c r="Q993">
        <f t="shared" si="144"/>
        <v>3.2868784164596931E-4</v>
      </c>
      <c r="R993">
        <f t="shared" si="145"/>
        <v>8.7094501240896349E-3</v>
      </c>
      <c r="T993">
        <f t="shared" si="146"/>
        <v>127.51480672504904</v>
      </c>
      <c r="U993" s="35">
        <f>T993/MAX($T$17:T993)-1</f>
        <v>0</v>
      </c>
    </row>
    <row r="994" spans="1:21">
      <c r="A994" s="1">
        <v>41990</v>
      </c>
      <c r="B994">
        <v>14369487</v>
      </c>
      <c r="C994">
        <v>14598303</v>
      </c>
      <c r="D994">
        <v>14266174</v>
      </c>
      <c r="E994">
        <v>14433526</v>
      </c>
      <c r="F994">
        <v>11358518</v>
      </c>
      <c r="G994">
        <v>11389709</v>
      </c>
      <c r="H994">
        <v>10832360</v>
      </c>
      <c r="I994">
        <v>10948299</v>
      </c>
      <c r="K994">
        <f t="shared" si="138"/>
        <v>7.6417752888024992E-5</v>
      </c>
      <c r="L994">
        <f t="shared" si="139"/>
        <v>2.0550756154813499E-5</v>
      </c>
      <c r="M994">
        <f t="shared" si="140"/>
        <v>1.3860316424580965E-3</v>
      </c>
      <c r="N994">
        <f t="shared" si="141"/>
        <v>-3.8913969939914361E-3</v>
      </c>
      <c r="O994">
        <f t="shared" si="142"/>
        <v>-3.6199805522647566E-3</v>
      </c>
      <c r="P994">
        <f t="shared" si="143"/>
        <v>-3.3882166327118268E-3</v>
      </c>
      <c r="Q994">
        <f t="shared" si="144"/>
        <v>-2.1600416882795459E-3</v>
      </c>
      <c r="R994">
        <f t="shared" si="145"/>
        <v>-1.6016068777812142E-3</v>
      </c>
      <c r="T994">
        <f t="shared" si="146"/>
        <v>127.30475409288786</v>
      </c>
      <c r="U994" s="35">
        <f>T994/MAX($T$17:T994)-1</f>
        <v>-1.6472803241909251E-3</v>
      </c>
    </row>
    <row r="995" spans="1:21">
      <c r="A995" s="1">
        <v>41991</v>
      </c>
      <c r="B995">
        <v>14395848</v>
      </c>
      <c r="C995">
        <v>14612798</v>
      </c>
      <c r="D995">
        <v>14271252</v>
      </c>
      <c r="E995">
        <v>14564422</v>
      </c>
      <c r="F995">
        <v>11462144</v>
      </c>
      <c r="G995">
        <v>11493335</v>
      </c>
      <c r="H995">
        <v>10930532</v>
      </c>
      <c r="I995">
        <v>10885706</v>
      </c>
      <c r="K995">
        <f t="shared" si="138"/>
        <v>1.8345122550305071E-3</v>
      </c>
      <c r="L995">
        <f t="shared" si="139"/>
        <v>9.9292362954783719E-4</v>
      </c>
      <c r="M995">
        <f t="shared" si="140"/>
        <v>3.5594687124951285E-4</v>
      </c>
      <c r="N995">
        <f t="shared" si="141"/>
        <v>9.0688858702994146E-3</v>
      </c>
      <c r="O995">
        <f t="shared" si="142"/>
        <v>9.1231972340053424E-3</v>
      </c>
      <c r="P995">
        <f t="shared" si="143"/>
        <v>9.0982131325743065E-3</v>
      </c>
      <c r="Q995">
        <f t="shared" si="144"/>
        <v>9.0628450309997444E-3</v>
      </c>
      <c r="R995">
        <f t="shared" si="145"/>
        <v>-5.7171438229810523E-3</v>
      </c>
      <c r="T995">
        <f t="shared" si="146"/>
        <v>127.84292507789127</v>
      </c>
      <c r="U995" s="35">
        <f>T995/MAX($T$17:T995)-1</f>
        <v>0</v>
      </c>
    </row>
    <row r="996" spans="1:21">
      <c r="A996" s="1">
        <v>41992</v>
      </c>
      <c r="B996">
        <v>14439591</v>
      </c>
      <c r="C996">
        <v>14644249</v>
      </c>
      <c r="D996">
        <v>14301830</v>
      </c>
      <c r="E996">
        <v>14595873</v>
      </c>
      <c r="F996">
        <v>11487043</v>
      </c>
      <c r="G996">
        <v>11518234</v>
      </c>
      <c r="H996">
        <v>10954121</v>
      </c>
      <c r="I996">
        <v>10910364</v>
      </c>
      <c r="K996">
        <f t="shared" si="138"/>
        <v>3.0385844585187893E-3</v>
      </c>
      <c r="L996">
        <f t="shared" si="139"/>
        <v>2.1522914365885715E-3</v>
      </c>
      <c r="M996">
        <f t="shared" si="140"/>
        <v>2.14262911200791E-3</v>
      </c>
      <c r="N996">
        <f t="shared" si="141"/>
        <v>2.1594403128391004E-3</v>
      </c>
      <c r="O996">
        <f t="shared" si="142"/>
        <v>2.172281206727078E-3</v>
      </c>
      <c r="P996">
        <f t="shared" si="143"/>
        <v>2.1663859967537835E-3</v>
      </c>
      <c r="Q996">
        <f t="shared" si="144"/>
        <v>2.1580834308887464E-3</v>
      </c>
      <c r="R996">
        <f t="shared" si="145"/>
        <v>2.2651723278215297E-3</v>
      </c>
      <c r="T996">
        <f t="shared" si="146"/>
        <v>128.13464454765389</v>
      </c>
      <c r="U996" s="35">
        <f>T996/MAX($T$17:T996)-1</f>
        <v>0</v>
      </c>
    </row>
    <row r="997" spans="1:21">
      <c r="A997" s="1">
        <v>41995</v>
      </c>
      <c r="B997">
        <v>14468275</v>
      </c>
      <c r="C997">
        <v>14660975</v>
      </c>
      <c r="D997">
        <v>14318091</v>
      </c>
      <c r="E997">
        <v>14612599</v>
      </c>
      <c r="F997">
        <v>11500284</v>
      </c>
      <c r="G997">
        <v>11531475</v>
      </c>
      <c r="H997">
        <v>10979787</v>
      </c>
      <c r="I997">
        <v>10938564</v>
      </c>
      <c r="K997">
        <f t="shared" si="138"/>
        <v>1.9864828581364069E-3</v>
      </c>
      <c r="L997">
        <f t="shared" si="139"/>
        <v>1.1421548486372224E-3</v>
      </c>
      <c r="M997">
        <f t="shared" si="140"/>
        <v>1.1369873645541428E-3</v>
      </c>
      <c r="N997">
        <f t="shared" si="141"/>
        <v>1.1459403627311904E-3</v>
      </c>
      <c r="O997">
        <f t="shared" si="142"/>
        <v>1.1526900351988001E-3</v>
      </c>
      <c r="P997">
        <f t="shared" si="143"/>
        <v>1.1495685883791129E-3</v>
      </c>
      <c r="Q997">
        <f t="shared" si="144"/>
        <v>2.3430451425541232E-3</v>
      </c>
      <c r="R997">
        <f t="shared" si="145"/>
        <v>2.5846983657007438E-3</v>
      </c>
      <c r="T997">
        <f t="shared" si="146"/>
        <v>128.33712239347648</v>
      </c>
      <c r="U997" s="35">
        <f>T997/MAX($T$17:T997)-1</f>
        <v>0</v>
      </c>
    </row>
    <row r="998" spans="1:21">
      <c r="A998" s="1">
        <v>41996</v>
      </c>
      <c r="B998">
        <v>14466483</v>
      </c>
      <c r="C998">
        <v>14660884</v>
      </c>
      <c r="D998">
        <v>14320669</v>
      </c>
      <c r="E998">
        <v>14618013</v>
      </c>
      <c r="F998">
        <v>11513460</v>
      </c>
      <c r="G998">
        <v>11549033</v>
      </c>
      <c r="H998">
        <v>10990197</v>
      </c>
      <c r="I998">
        <v>10972046</v>
      </c>
      <c r="K998">
        <f t="shared" si="138"/>
        <v>-1.2385719790364291E-4</v>
      </c>
      <c r="L998">
        <f t="shared" si="139"/>
        <v>-6.2069541759690594E-6</v>
      </c>
      <c r="M998">
        <f t="shared" si="140"/>
        <v>1.8005193569448075E-4</v>
      </c>
      <c r="N998">
        <f t="shared" si="141"/>
        <v>3.7050219471557178E-4</v>
      </c>
      <c r="O998">
        <f t="shared" si="142"/>
        <v>1.1457108363583934E-3</v>
      </c>
      <c r="P998">
        <f t="shared" si="143"/>
        <v>1.5226152768834655E-3</v>
      </c>
      <c r="Q998">
        <f t="shared" si="144"/>
        <v>9.4810582391069431E-4</v>
      </c>
      <c r="R998">
        <f t="shared" si="145"/>
        <v>3.0609136628902966E-3</v>
      </c>
      <c r="T998">
        <f t="shared" si="146"/>
        <v>128.45098686764527</v>
      </c>
      <c r="U998" s="35">
        <f>T998/MAX($T$17:T998)-1</f>
        <v>0</v>
      </c>
    </row>
    <row r="999" spans="1:21">
      <c r="A999" s="1">
        <v>41997</v>
      </c>
      <c r="B999">
        <v>14485626</v>
      </c>
      <c r="C999">
        <v>14710695</v>
      </c>
      <c r="D999">
        <v>14374243</v>
      </c>
      <c r="E999">
        <v>14673140</v>
      </c>
      <c r="F999">
        <v>11527626</v>
      </c>
      <c r="G999">
        <v>11563455</v>
      </c>
      <c r="H999">
        <v>11003847</v>
      </c>
      <c r="I999">
        <v>10985696</v>
      </c>
      <c r="K999">
        <f t="shared" si="138"/>
        <v>1.3232656479118532E-3</v>
      </c>
      <c r="L999">
        <f t="shared" si="139"/>
        <v>3.3975441044347132E-3</v>
      </c>
      <c r="M999">
        <f t="shared" si="140"/>
        <v>3.7410263445094571E-3</v>
      </c>
      <c r="N999">
        <f t="shared" si="141"/>
        <v>3.7711691732658092E-3</v>
      </c>
      <c r="O999">
        <f t="shared" si="142"/>
        <v>1.2303860003857192E-3</v>
      </c>
      <c r="P999">
        <f t="shared" si="143"/>
        <v>1.2487625587354056E-3</v>
      </c>
      <c r="Q999">
        <f t="shared" si="144"/>
        <v>1.2420159529442643E-3</v>
      </c>
      <c r="R999">
        <f t="shared" si="145"/>
        <v>1.2440706136302992E-3</v>
      </c>
      <c r="T999">
        <f t="shared" si="146"/>
        <v>128.72712823654899</v>
      </c>
      <c r="U999" s="35">
        <f>T999/MAX($T$17:T999)-1</f>
        <v>0</v>
      </c>
    </row>
    <row r="1000" spans="1:21">
      <c r="A1000" s="1">
        <v>41999</v>
      </c>
      <c r="B1000">
        <v>14503982</v>
      </c>
      <c r="C1000">
        <v>14729309</v>
      </c>
      <c r="D1000">
        <v>14392341</v>
      </c>
      <c r="E1000">
        <v>14666043</v>
      </c>
      <c r="F1000">
        <v>11524904</v>
      </c>
      <c r="G1000">
        <v>11582698</v>
      </c>
      <c r="H1000">
        <v>11035122</v>
      </c>
      <c r="I1000">
        <v>11016971</v>
      </c>
      <c r="K1000">
        <f t="shared" si="138"/>
        <v>1.2671872102731907E-3</v>
      </c>
      <c r="L1000">
        <f t="shared" si="139"/>
        <v>1.2653379055169722E-3</v>
      </c>
      <c r="M1000">
        <f t="shared" si="140"/>
        <v>1.2590576074162918E-3</v>
      </c>
      <c r="N1000">
        <f t="shared" si="141"/>
        <v>-4.8367288801165476E-4</v>
      </c>
      <c r="O1000">
        <f t="shared" si="142"/>
        <v>-2.3612841013409547E-4</v>
      </c>
      <c r="P1000">
        <f t="shared" si="143"/>
        <v>1.664122011976632E-3</v>
      </c>
      <c r="Q1000">
        <f t="shared" si="144"/>
        <v>2.8421878275843859E-3</v>
      </c>
      <c r="R1000">
        <f t="shared" si="145"/>
        <v>2.8468838023554266E-3</v>
      </c>
      <c r="T1000">
        <f t="shared" si="146"/>
        <v>128.89487537433769</v>
      </c>
      <c r="U1000" s="35">
        <f>T1000/MAX($T$17:T1000)-1</f>
        <v>0</v>
      </c>
    </row>
    <row r="1001" spans="1:21">
      <c r="A1001" s="1">
        <v>42002</v>
      </c>
      <c r="B1001">
        <v>14422934</v>
      </c>
      <c r="C1001">
        <v>14666103</v>
      </c>
      <c r="D1001">
        <v>14330802</v>
      </c>
      <c r="E1001">
        <v>14700221</v>
      </c>
      <c r="F1001">
        <v>11551487</v>
      </c>
      <c r="G1001">
        <v>11609756</v>
      </c>
      <c r="H1001">
        <v>11061915</v>
      </c>
      <c r="I1001">
        <v>11042994</v>
      </c>
      <c r="K1001">
        <f t="shared" si="138"/>
        <v>-5.5879826657259102E-3</v>
      </c>
      <c r="L1001">
        <f t="shared" si="139"/>
        <v>-4.291172111332564E-3</v>
      </c>
      <c r="M1001">
        <f t="shared" si="140"/>
        <v>-4.2758158662304924E-3</v>
      </c>
      <c r="N1001">
        <f t="shared" si="141"/>
        <v>2.3304172775164833E-3</v>
      </c>
      <c r="O1001">
        <f t="shared" si="142"/>
        <v>2.3065701892179824E-3</v>
      </c>
      <c r="P1001">
        <f t="shared" si="143"/>
        <v>2.3360705769934764E-3</v>
      </c>
      <c r="Q1001">
        <f t="shared" si="144"/>
        <v>2.4279749693749686E-3</v>
      </c>
      <c r="R1001">
        <f t="shared" si="145"/>
        <v>2.3620830081154676E-3</v>
      </c>
      <c r="T1001">
        <f t="shared" si="146"/>
        <v>128.85633814890951</v>
      </c>
      <c r="U1001" s="35">
        <f>T1001/MAX($T$17:T1001)-1</f>
        <v>-2.9898182775889293E-4</v>
      </c>
    </row>
    <row r="1002" spans="1:21">
      <c r="A1002" s="1">
        <v>42003</v>
      </c>
      <c r="B1002">
        <v>14423331</v>
      </c>
      <c r="C1002">
        <v>14650326</v>
      </c>
      <c r="D1002">
        <v>14300908</v>
      </c>
      <c r="E1002">
        <v>14688682</v>
      </c>
      <c r="F1002">
        <v>11539671</v>
      </c>
      <c r="G1002">
        <v>11604117</v>
      </c>
      <c r="H1002">
        <v>11061364</v>
      </c>
      <c r="I1002">
        <v>11044961</v>
      </c>
      <c r="K1002">
        <f t="shared" si="138"/>
        <v>2.7525606093758981E-5</v>
      </c>
      <c r="L1002">
        <f t="shared" si="139"/>
        <v>-1.0757458883249305E-3</v>
      </c>
      <c r="M1002">
        <f t="shared" si="140"/>
        <v>-2.0859963036262696E-3</v>
      </c>
      <c r="N1002">
        <f t="shared" si="141"/>
        <v>-7.8495418538260253E-4</v>
      </c>
      <c r="O1002">
        <f t="shared" si="142"/>
        <v>-1.022898610369416E-3</v>
      </c>
      <c r="P1002">
        <f t="shared" si="143"/>
        <v>-4.8571218895554491E-4</v>
      </c>
      <c r="Q1002">
        <f t="shared" si="144"/>
        <v>-4.9810543653605599E-5</v>
      </c>
      <c r="R1002">
        <f t="shared" si="145"/>
        <v>1.7812198394739909E-4</v>
      </c>
      <c r="T1002">
        <f t="shared" si="146"/>
        <v>128.77097935951997</v>
      </c>
      <c r="U1002" s="35">
        <f>T1002/MAX($T$17:T1002)-1</f>
        <v>-9.6121753838462887E-4</v>
      </c>
    </row>
    <row r="1003" spans="1:21">
      <c r="A1003" s="1">
        <v>42004</v>
      </c>
      <c r="B1003">
        <v>14424540</v>
      </c>
      <c r="C1003">
        <v>14644561</v>
      </c>
      <c r="D1003">
        <v>14291424</v>
      </c>
      <c r="E1003">
        <v>14685408</v>
      </c>
      <c r="F1003">
        <v>11542713</v>
      </c>
      <c r="G1003">
        <v>11605819</v>
      </c>
      <c r="H1003">
        <v>11062589</v>
      </c>
      <c r="I1003">
        <v>11046509</v>
      </c>
      <c r="K1003">
        <f t="shared" si="138"/>
        <v>8.3822523382348635E-5</v>
      </c>
      <c r="L1003">
        <f t="shared" si="139"/>
        <v>-3.9350660183257169E-4</v>
      </c>
      <c r="M1003">
        <f t="shared" si="140"/>
        <v>-6.6317467394383378E-4</v>
      </c>
      <c r="N1003">
        <f t="shared" si="141"/>
        <v>-2.2289270065212197E-4</v>
      </c>
      <c r="O1003">
        <f t="shared" si="142"/>
        <v>2.6361236815164446E-4</v>
      </c>
      <c r="P1003">
        <f t="shared" si="143"/>
        <v>1.4667208198604342E-4</v>
      </c>
      <c r="Q1003">
        <f t="shared" si="144"/>
        <v>1.1074583568526641E-4</v>
      </c>
      <c r="R1003">
        <f t="shared" si="145"/>
        <v>1.4015441068560008E-4</v>
      </c>
      <c r="T1003">
        <f t="shared" si="146"/>
        <v>128.76237477392343</v>
      </c>
      <c r="U1003" s="35">
        <f>T1003/MAX($T$17:T1003)-1</f>
        <v>-1.0279741535841325E-3</v>
      </c>
    </row>
    <row r="1004" spans="1:21">
      <c r="A1004" s="1">
        <v>42005</v>
      </c>
      <c r="B1004">
        <v>14427929</v>
      </c>
      <c r="C1004">
        <v>14650325</v>
      </c>
      <c r="D1004">
        <v>14262562</v>
      </c>
      <c r="E1004">
        <v>14675967</v>
      </c>
      <c r="F1004">
        <v>11548338</v>
      </c>
      <c r="G1004">
        <v>11615544</v>
      </c>
      <c r="H1004">
        <v>11073048</v>
      </c>
      <c r="I1004">
        <v>11039984</v>
      </c>
      <c r="K1004">
        <f t="shared" si="138"/>
        <v>2.3494683365976599E-4</v>
      </c>
      <c r="L1004">
        <f t="shared" si="139"/>
        <v>3.9359322549858966E-4</v>
      </c>
      <c r="M1004">
        <f t="shared" si="140"/>
        <v>-2.0195328331172879E-3</v>
      </c>
      <c r="N1004">
        <f t="shared" si="141"/>
        <v>-6.4288305779447441E-4</v>
      </c>
      <c r="O1004">
        <f t="shared" si="142"/>
        <v>4.8732044191002188E-4</v>
      </c>
      <c r="P1004">
        <f t="shared" si="143"/>
        <v>8.379417256119126E-4</v>
      </c>
      <c r="Q1004">
        <f t="shared" si="144"/>
        <v>9.4543872144225993E-4</v>
      </c>
      <c r="R1004">
        <f t="shared" si="145"/>
        <v>-5.9068435104703276E-4</v>
      </c>
      <c r="T1004">
        <f t="shared" si="146"/>
        <v>128.75667930354714</v>
      </c>
      <c r="U1004" s="35">
        <f>T1004/MAX($T$17:T1004)-1</f>
        <v>-1.0721610955376493E-3</v>
      </c>
    </row>
    <row r="1005" spans="1:21">
      <c r="A1005" s="1">
        <v>42006</v>
      </c>
      <c r="B1005">
        <v>14445907</v>
      </c>
      <c r="C1005">
        <v>14680899</v>
      </c>
      <c r="D1005">
        <v>14350546</v>
      </c>
      <c r="E1005">
        <v>14700538</v>
      </c>
      <c r="F1005">
        <v>11619745</v>
      </c>
      <c r="G1005">
        <v>11686951</v>
      </c>
      <c r="H1005">
        <v>11140629</v>
      </c>
      <c r="I1005">
        <v>11064555</v>
      </c>
      <c r="K1005">
        <f t="shared" si="138"/>
        <v>1.2460554803117585E-3</v>
      </c>
      <c r="L1005">
        <f t="shared" si="139"/>
        <v>2.0869161605630016E-3</v>
      </c>
      <c r="M1005">
        <f t="shared" si="140"/>
        <v>6.1688776532575762E-3</v>
      </c>
      <c r="N1005">
        <f t="shared" si="141"/>
        <v>1.6742338000623747E-3</v>
      </c>
      <c r="O1005">
        <f t="shared" si="142"/>
        <v>6.1833139972176099E-3</v>
      </c>
      <c r="P1005">
        <f t="shared" si="143"/>
        <v>6.1475381609332747E-3</v>
      </c>
      <c r="Q1005">
        <f t="shared" si="144"/>
        <v>6.1031976019609857E-3</v>
      </c>
      <c r="R1005">
        <f t="shared" si="145"/>
        <v>2.2256372835323113E-3</v>
      </c>
      <c r="T1005">
        <f t="shared" si="146"/>
        <v>129.26906280929953</v>
      </c>
      <c r="U1005" s="35">
        <f>T1005/MAX($T$17:T1005)-1</f>
        <v>0</v>
      </c>
    </row>
    <row r="1006" spans="1:21">
      <c r="A1006" s="1">
        <v>42009</v>
      </c>
      <c r="B1006">
        <v>14444242</v>
      </c>
      <c r="C1006">
        <v>14678068</v>
      </c>
      <c r="D1006">
        <v>14324183</v>
      </c>
      <c r="E1006">
        <v>14686741</v>
      </c>
      <c r="F1006">
        <v>11605595</v>
      </c>
      <c r="G1006">
        <v>11672803</v>
      </c>
      <c r="H1006">
        <v>11147188</v>
      </c>
      <c r="I1006">
        <v>11069564</v>
      </c>
      <c r="K1006">
        <f t="shared" si="138"/>
        <v>-1.1525756049790559E-4</v>
      </c>
      <c r="L1006">
        <f t="shared" si="139"/>
        <v>-1.928356022339317E-4</v>
      </c>
      <c r="M1006">
        <f t="shared" si="140"/>
        <v>-1.8370729587571244E-3</v>
      </c>
      <c r="N1006">
        <f t="shared" si="141"/>
        <v>-9.3853707939128839E-4</v>
      </c>
      <c r="O1006">
        <f t="shared" si="142"/>
        <v>-1.217754778611746E-3</v>
      </c>
      <c r="P1006">
        <f t="shared" si="143"/>
        <v>-1.2105809291063085E-3</v>
      </c>
      <c r="Q1006">
        <f t="shared" si="144"/>
        <v>5.8874593167046463E-4</v>
      </c>
      <c r="R1006">
        <f t="shared" si="145"/>
        <v>4.5270686439713437E-4</v>
      </c>
      <c r="T1006">
        <f t="shared" si="146"/>
        <v>129.19682424967763</v>
      </c>
      <c r="U1006" s="35">
        <f>T1006/MAX($T$17:T1006)-1</f>
        <v>-5.5882326406642147E-4</v>
      </c>
    </row>
    <row r="1007" spans="1:21">
      <c r="A1007" s="1">
        <v>42010</v>
      </c>
      <c r="B1007">
        <v>14435271</v>
      </c>
      <c r="C1007">
        <v>14654237</v>
      </c>
      <c r="D1007">
        <v>14458968</v>
      </c>
      <c r="E1007">
        <v>14825490</v>
      </c>
      <c r="F1007">
        <v>11714612</v>
      </c>
      <c r="G1007">
        <v>11783802</v>
      </c>
      <c r="H1007">
        <v>11252241</v>
      </c>
      <c r="I1007">
        <v>11174616</v>
      </c>
      <c r="K1007">
        <f t="shared" si="138"/>
        <v>-6.2107793541532619E-4</v>
      </c>
      <c r="L1007">
        <f t="shared" si="139"/>
        <v>-1.6235787979725913E-3</v>
      </c>
      <c r="M1007">
        <f t="shared" si="140"/>
        <v>9.4096117035087357E-3</v>
      </c>
      <c r="N1007">
        <f t="shared" si="141"/>
        <v>9.4472286261464422E-3</v>
      </c>
      <c r="O1007">
        <f t="shared" si="142"/>
        <v>9.3934865037079707E-3</v>
      </c>
      <c r="P1007">
        <f t="shared" si="143"/>
        <v>9.5091984333155466E-3</v>
      </c>
      <c r="Q1007">
        <f t="shared" si="144"/>
        <v>9.4241704724096209E-3</v>
      </c>
      <c r="R1007">
        <f t="shared" si="145"/>
        <v>9.490166008345069E-3</v>
      </c>
      <c r="T1007">
        <f t="shared" si="146"/>
        <v>130.0758343039588</v>
      </c>
      <c r="U1007" s="35">
        <f>T1007/MAX($T$17:T1007)-1</f>
        <v>0</v>
      </c>
    </row>
    <row r="1008" spans="1:21">
      <c r="A1008" s="1">
        <v>42011</v>
      </c>
      <c r="B1008">
        <v>14435238</v>
      </c>
      <c r="C1008">
        <v>14654204</v>
      </c>
      <c r="D1008">
        <v>14460341</v>
      </c>
      <c r="E1008">
        <v>14826904</v>
      </c>
      <c r="F1008">
        <v>11715723</v>
      </c>
      <c r="G1008">
        <v>11784933</v>
      </c>
      <c r="H1008">
        <v>11253311</v>
      </c>
      <c r="I1008">
        <v>11169870</v>
      </c>
      <c r="K1008">
        <f t="shared" si="138"/>
        <v>-2.2860672307389862E-6</v>
      </c>
      <c r="L1008">
        <f t="shared" si="139"/>
        <v>-2.2519084412753188E-6</v>
      </c>
      <c r="M1008">
        <f t="shared" si="140"/>
        <v>9.4958367706565738E-5</v>
      </c>
      <c r="N1008">
        <f t="shared" si="141"/>
        <v>9.5376274241276704E-5</v>
      </c>
      <c r="O1008">
        <f t="shared" si="142"/>
        <v>9.483882180649772E-5</v>
      </c>
      <c r="P1008">
        <f t="shared" si="143"/>
        <v>9.5979209426610979E-5</v>
      </c>
      <c r="Q1008">
        <f t="shared" si="144"/>
        <v>9.5092168751031991E-5</v>
      </c>
      <c r="R1008">
        <f t="shared" si="145"/>
        <v>-4.2471258072762641E-4</v>
      </c>
      <c r="T1008">
        <f t="shared" si="146"/>
        <v>130.07659840657109</v>
      </c>
      <c r="U1008" s="35">
        <f>T1008/MAX($T$17:T1008)-1</f>
        <v>0</v>
      </c>
    </row>
    <row r="1009" spans="1:21">
      <c r="A1009" s="1">
        <v>42012</v>
      </c>
      <c r="B1009">
        <v>14421291</v>
      </c>
      <c r="C1009">
        <v>14675927</v>
      </c>
      <c r="D1009">
        <v>14491585</v>
      </c>
      <c r="E1009">
        <v>14867701</v>
      </c>
      <c r="F1009">
        <v>11747523</v>
      </c>
      <c r="G1009">
        <v>11817286</v>
      </c>
      <c r="H1009">
        <v>11284007</v>
      </c>
      <c r="I1009">
        <v>11208199</v>
      </c>
      <c r="K1009">
        <f t="shared" si="138"/>
        <v>-9.6617735017601181E-4</v>
      </c>
      <c r="L1009">
        <f t="shared" si="139"/>
        <v>1.4823732493418618E-3</v>
      </c>
      <c r="M1009">
        <f t="shared" si="140"/>
        <v>2.1606682719308434E-3</v>
      </c>
      <c r="N1009">
        <f t="shared" si="141"/>
        <v>2.7515521783914032E-3</v>
      </c>
      <c r="O1009">
        <f t="shared" si="142"/>
        <v>2.7143011148351714E-3</v>
      </c>
      <c r="P1009">
        <f t="shared" si="143"/>
        <v>2.7452850177425159E-3</v>
      </c>
      <c r="Q1009">
        <f t="shared" si="144"/>
        <v>2.7277305319297618E-3</v>
      </c>
      <c r="R1009">
        <f t="shared" si="145"/>
        <v>3.4314633921432858E-3</v>
      </c>
      <c r="T1009">
        <f t="shared" si="146"/>
        <v>130.353778571681</v>
      </c>
      <c r="U1009" s="35">
        <f>T1009/MAX($T$17:T1009)-1</f>
        <v>0</v>
      </c>
    </row>
    <row r="1010" spans="1:21">
      <c r="A1010" s="1">
        <v>42013</v>
      </c>
      <c r="B1010">
        <v>14446523</v>
      </c>
      <c r="C1010">
        <v>14720566</v>
      </c>
      <c r="D1010">
        <v>14536225</v>
      </c>
      <c r="E1010">
        <v>14756355</v>
      </c>
      <c r="F1010">
        <v>11695295</v>
      </c>
      <c r="G1010">
        <v>11775594</v>
      </c>
      <c r="H1010">
        <v>11245353</v>
      </c>
      <c r="I1010">
        <v>11191294</v>
      </c>
      <c r="K1010">
        <f t="shared" si="138"/>
        <v>1.7496353135098008E-3</v>
      </c>
      <c r="L1010">
        <f t="shared" si="139"/>
        <v>3.0416477269203934E-3</v>
      </c>
      <c r="M1010">
        <f t="shared" si="140"/>
        <v>3.0804083887303602E-3</v>
      </c>
      <c r="N1010">
        <f t="shared" si="141"/>
        <v>-7.4891202076232677E-3</v>
      </c>
      <c r="O1010">
        <f t="shared" si="142"/>
        <v>-4.44587339816227E-3</v>
      </c>
      <c r="P1010">
        <f t="shared" si="143"/>
        <v>-3.5280520417293459E-3</v>
      </c>
      <c r="Q1010">
        <f t="shared" si="144"/>
        <v>-3.4255561876201934E-3</v>
      </c>
      <c r="R1010">
        <f t="shared" si="145"/>
        <v>-1.5082708649266641E-3</v>
      </c>
      <c r="T1010">
        <f t="shared" si="146"/>
        <v>130.14969048343636</v>
      </c>
      <c r="U1010" s="35">
        <f>T1010/MAX($T$17:T1010)-1</f>
        <v>-1.565647658862579E-3</v>
      </c>
    </row>
    <row r="1011" spans="1:21">
      <c r="A1011" s="1">
        <v>42016</v>
      </c>
      <c r="B1011">
        <v>14463876</v>
      </c>
      <c r="C1011">
        <v>14753194</v>
      </c>
      <c r="D1011">
        <v>14568853</v>
      </c>
      <c r="E1011">
        <v>14800636</v>
      </c>
      <c r="F1011">
        <v>11715261</v>
      </c>
      <c r="G1011">
        <v>11795299</v>
      </c>
      <c r="H1011">
        <v>11265058</v>
      </c>
      <c r="I1011">
        <v>11197990</v>
      </c>
      <c r="K1011">
        <f t="shared" si="138"/>
        <v>1.2011886874094824E-3</v>
      </c>
      <c r="L1011">
        <f t="shared" si="139"/>
        <v>2.2164908604735967E-3</v>
      </c>
      <c r="M1011">
        <f t="shared" si="140"/>
        <v>2.2445992683794991E-3</v>
      </c>
      <c r="N1011">
        <f t="shared" si="141"/>
        <v>3.0008088040711645E-3</v>
      </c>
      <c r="O1011">
        <f t="shared" si="142"/>
        <v>1.707182247219885E-3</v>
      </c>
      <c r="P1011">
        <f t="shared" si="143"/>
        <v>1.673376306961627E-3</v>
      </c>
      <c r="Q1011">
        <f t="shared" si="144"/>
        <v>1.7522793637514411E-3</v>
      </c>
      <c r="R1011">
        <f t="shared" si="145"/>
        <v>5.9832223154887565E-4</v>
      </c>
      <c r="T1011">
        <f t="shared" si="146"/>
        <v>130.38386634493426</v>
      </c>
      <c r="U1011" s="35">
        <f>T1011/MAX($T$17:T1011)-1</f>
        <v>0</v>
      </c>
    </row>
    <row r="1012" spans="1:21">
      <c r="A1012" s="1">
        <v>42017</v>
      </c>
      <c r="B1012">
        <v>14452475</v>
      </c>
      <c r="C1012">
        <v>14673618</v>
      </c>
      <c r="D1012">
        <v>14489797</v>
      </c>
      <c r="E1012">
        <v>14751155</v>
      </c>
      <c r="F1012">
        <v>11688284</v>
      </c>
      <c r="G1012">
        <v>11786618</v>
      </c>
      <c r="H1012">
        <v>11256218</v>
      </c>
      <c r="I1012">
        <v>11181292</v>
      </c>
      <c r="K1012">
        <f t="shared" si="138"/>
        <v>-7.8823961156748723E-4</v>
      </c>
      <c r="L1012">
        <f t="shared" si="139"/>
        <v>-5.3938150613351832E-3</v>
      </c>
      <c r="M1012">
        <f t="shared" si="140"/>
        <v>-5.4263709023627538E-3</v>
      </c>
      <c r="N1012">
        <f t="shared" si="141"/>
        <v>-3.3431671449793976E-3</v>
      </c>
      <c r="O1012">
        <f t="shared" si="142"/>
        <v>-2.302722918422373E-3</v>
      </c>
      <c r="P1012">
        <f t="shared" si="143"/>
        <v>-7.3597116953116881E-4</v>
      </c>
      <c r="Q1012">
        <f t="shared" si="144"/>
        <v>-7.8472742883350932E-4</v>
      </c>
      <c r="R1012">
        <f t="shared" si="145"/>
        <v>-1.4911604671909995E-3</v>
      </c>
      <c r="T1012">
        <f t="shared" si="146"/>
        <v>130.05356856818946</v>
      </c>
      <c r="U1012" s="35">
        <f>T1012/MAX($T$17:T1012)-1</f>
        <v>-2.5332718380277619E-3</v>
      </c>
    </row>
    <row r="1013" spans="1:21">
      <c r="A1013" s="1">
        <v>42018</v>
      </c>
      <c r="B1013">
        <v>14364905</v>
      </c>
      <c r="C1013">
        <v>14678100</v>
      </c>
      <c r="D1013">
        <v>14494216</v>
      </c>
      <c r="E1013">
        <v>14755637</v>
      </c>
      <c r="F1013">
        <v>11687452</v>
      </c>
      <c r="G1013">
        <v>11802863</v>
      </c>
      <c r="H1013">
        <v>11271608</v>
      </c>
      <c r="I1013">
        <v>11196682</v>
      </c>
      <c r="K1013">
        <f t="shared" si="138"/>
        <v>-6.0591697961768221E-3</v>
      </c>
      <c r="L1013">
        <f t="shared" si="139"/>
        <v>3.0544614150374017E-4</v>
      </c>
      <c r="M1013">
        <f t="shared" si="140"/>
        <v>3.0497321667111166E-4</v>
      </c>
      <c r="N1013">
        <f t="shared" si="141"/>
        <v>3.0384061451460553E-4</v>
      </c>
      <c r="O1013">
        <f t="shared" si="142"/>
        <v>-7.1182390845359045E-5</v>
      </c>
      <c r="P1013">
        <f t="shared" si="143"/>
        <v>1.3782579532144457E-3</v>
      </c>
      <c r="Q1013">
        <f t="shared" si="144"/>
        <v>1.3672443088788011E-3</v>
      </c>
      <c r="R1013">
        <f t="shared" si="145"/>
        <v>1.3764062328396331E-3</v>
      </c>
      <c r="T1013">
        <f t="shared" si="146"/>
        <v>130.03578075601732</v>
      </c>
      <c r="U1013" s="35">
        <f>T1013/MAX($T$17:T1013)-1</f>
        <v>-2.6696983198525315E-3</v>
      </c>
    </row>
    <row r="1014" spans="1:21">
      <c r="A1014" s="1">
        <v>42019</v>
      </c>
      <c r="B1014">
        <v>14211779</v>
      </c>
      <c r="C1014">
        <v>14534658</v>
      </c>
      <c r="D1014">
        <v>14352792</v>
      </c>
      <c r="E1014">
        <v>14612194</v>
      </c>
      <c r="F1014">
        <v>11762747</v>
      </c>
      <c r="G1014">
        <v>11879503</v>
      </c>
      <c r="H1014">
        <v>11344215</v>
      </c>
      <c r="I1014">
        <v>11269289</v>
      </c>
      <c r="K1014">
        <f t="shared" si="138"/>
        <v>-1.0659729389090988E-2</v>
      </c>
      <c r="L1014">
        <f t="shared" si="139"/>
        <v>-9.7725182414617473E-3</v>
      </c>
      <c r="M1014">
        <f t="shared" si="140"/>
        <v>-9.7572714522813353E-3</v>
      </c>
      <c r="N1014">
        <f t="shared" si="141"/>
        <v>-9.7212339934901193E-3</v>
      </c>
      <c r="O1014">
        <f t="shared" si="142"/>
        <v>6.4423793997185896E-3</v>
      </c>
      <c r="P1014">
        <f t="shared" si="143"/>
        <v>6.4933397939126447E-3</v>
      </c>
      <c r="Q1014">
        <f t="shared" si="144"/>
        <v>6.4415831352544473E-3</v>
      </c>
      <c r="R1014">
        <f t="shared" si="145"/>
        <v>6.4846889462431001E-3</v>
      </c>
      <c r="T1014">
        <f t="shared" si="146"/>
        <v>129.80742554233311</v>
      </c>
      <c r="U1014" s="35">
        <f>T1014/MAX($T$17:T1014)-1</f>
        <v>-4.4211053005297485E-3</v>
      </c>
    </row>
    <row r="1015" spans="1:21">
      <c r="A1015" s="1">
        <v>42020</v>
      </c>
      <c r="B1015">
        <v>14243200</v>
      </c>
      <c r="C1015">
        <v>14567003</v>
      </c>
      <c r="D1015">
        <v>14384675</v>
      </c>
      <c r="E1015">
        <v>14644540</v>
      </c>
      <c r="F1015">
        <v>11775261</v>
      </c>
      <c r="G1015">
        <v>11892241</v>
      </c>
      <c r="H1015">
        <v>11356282</v>
      </c>
      <c r="I1015">
        <v>11281356</v>
      </c>
      <c r="K1015">
        <f t="shared" si="138"/>
        <v>2.2109125113751738E-3</v>
      </c>
      <c r="L1015">
        <f t="shared" si="139"/>
        <v>2.2253705591146478E-3</v>
      </c>
      <c r="M1015">
        <f t="shared" si="140"/>
        <v>2.2213796451588941E-3</v>
      </c>
      <c r="N1015">
        <f t="shared" si="141"/>
        <v>2.2136306156350649E-3</v>
      </c>
      <c r="O1015">
        <f t="shared" si="142"/>
        <v>1.0638671391980381E-3</v>
      </c>
      <c r="P1015">
        <f t="shared" si="143"/>
        <v>1.0722670805336509E-3</v>
      </c>
      <c r="Q1015">
        <f t="shared" si="144"/>
        <v>1.0637139722757816E-3</v>
      </c>
      <c r="R1015">
        <f t="shared" si="145"/>
        <v>1.0707862758687625E-3</v>
      </c>
      <c r="T1015">
        <f t="shared" si="146"/>
        <v>130.02066551911713</v>
      </c>
      <c r="U1015" s="35">
        <f>T1015/MAX($T$17:T1015)-1</f>
        <v>-2.7856270564662333E-3</v>
      </c>
    </row>
    <row r="1016" spans="1:21">
      <c r="A1016" s="1">
        <v>42023</v>
      </c>
      <c r="B1016">
        <v>14270329</v>
      </c>
      <c r="C1016">
        <v>14594930</v>
      </c>
      <c r="D1016">
        <v>14412203</v>
      </c>
      <c r="E1016">
        <v>14672466</v>
      </c>
      <c r="F1016">
        <v>11789472</v>
      </c>
      <c r="G1016">
        <v>11906705</v>
      </c>
      <c r="H1016">
        <v>11361144</v>
      </c>
      <c r="I1016">
        <v>11267592</v>
      </c>
      <c r="K1016">
        <f t="shared" si="138"/>
        <v>1.9046983823860497E-3</v>
      </c>
      <c r="L1016">
        <f t="shared" si="139"/>
        <v>1.9171410893510377E-3</v>
      </c>
      <c r="M1016">
        <f t="shared" si="140"/>
        <v>1.9137032988232328E-3</v>
      </c>
      <c r="N1016">
        <f t="shared" si="141"/>
        <v>1.9069223068801655E-3</v>
      </c>
      <c r="O1016">
        <f t="shared" si="142"/>
        <v>1.2068522302817186E-3</v>
      </c>
      <c r="P1016">
        <f t="shared" si="143"/>
        <v>1.2162552037080498E-3</v>
      </c>
      <c r="Q1016">
        <f t="shared" si="144"/>
        <v>4.2813308087974455E-4</v>
      </c>
      <c r="R1016">
        <f t="shared" si="145"/>
        <v>-1.2200660984370559E-3</v>
      </c>
      <c r="T1016">
        <f t="shared" si="146"/>
        <v>130.17138611646436</v>
      </c>
      <c r="U1016" s="35">
        <f>T1016/MAX($T$17:T1016)-1</f>
        <v>-1.6296512323678014E-3</v>
      </c>
    </row>
    <row r="1017" spans="1:21">
      <c r="A1017" s="1">
        <v>42024</v>
      </c>
      <c r="B1017">
        <v>14316087</v>
      </c>
      <c r="C1017">
        <v>14642034</v>
      </c>
      <c r="D1017">
        <v>14458634</v>
      </c>
      <c r="E1017">
        <v>14719570</v>
      </c>
      <c r="F1017">
        <v>11807430</v>
      </c>
      <c r="G1017">
        <v>11924984</v>
      </c>
      <c r="H1017">
        <v>11400311</v>
      </c>
      <c r="I1017">
        <v>11320660</v>
      </c>
      <c r="K1017">
        <f t="shared" si="138"/>
        <v>3.2065133186487405E-3</v>
      </c>
      <c r="L1017">
        <f t="shared" si="139"/>
        <v>3.2274221253545399E-3</v>
      </c>
      <c r="M1017">
        <f t="shared" si="140"/>
        <v>3.221644879689789E-3</v>
      </c>
      <c r="N1017">
        <f t="shared" si="141"/>
        <v>3.2103669553571468E-3</v>
      </c>
      <c r="O1017">
        <f t="shared" si="142"/>
        <v>1.5232234318891535E-3</v>
      </c>
      <c r="P1017">
        <f t="shared" si="143"/>
        <v>1.5351854270346799E-3</v>
      </c>
      <c r="Q1017">
        <f t="shared" si="144"/>
        <v>3.4474521227791932E-3</v>
      </c>
      <c r="R1017">
        <f t="shared" si="145"/>
        <v>4.7097906988466942E-3</v>
      </c>
      <c r="T1017">
        <f t="shared" si="146"/>
        <v>130.56322800602337</v>
      </c>
      <c r="U1017" s="35">
        <f>T1017/MAX($T$17:T1017)-1</f>
        <v>0</v>
      </c>
    </row>
    <row r="1018" spans="1:21">
      <c r="A1018" s="1">
        <v>42025</v>
      </c>
      <c r="B1018">
        <v>14324328</v>
      </c>
      <c r="C1018">
        <v>14650518</v>
      </c>
      <c r="D1018">
        <v>14466996</v>
      </c>
      <c r="E1018">
        <v>14728054</v>
      </c>
      <c r="F1018">
        <v>11812096</v>
      </c>
      <c r="G1018">
        <v>11929733</v>
      </c>
      <c r="H1018">
        <v>11407872</v>
      </c>
      <c r="I1018">
        <v>11328078</v>
      </c>
      <c r="K1018">
        <f t="shared" si="138"/>
        <v>5.756461245312039E-4</v>
      </c>
      <c r="L1018">
        <f t="shared" si="139"/>
        <v>5.7942769426699847E-4</v>
      </c>
      <c r="M1018">
        <f t="shared" si="140"/>
        <v>5.7833955821839922E-4</v>
      </c>
      <c r="N1018">
        <f t="shared" si="141"/>
        <v>5.7637553270928343E-4</v>
      </c>
      <c r="O1018">
        <f t="shared" si="142"/>
        <v>3.9517490258256238E-4</v>
      </c>
      <c r="P1018">
        <f t="shared" si="143"/>
        <v>3.9823952803619278E-4</v>
      </c>
      <c r="Q1018">
        <f t="shared" si="144"/>
        <v>6.6322752072300872E-4</v>
      </c>
      <c r="R1018">
        <f t="shared" si="145"/>
        <v>6.5526214902655866E-4</v>
      </c>
      <c r="T1018">
        <f t="shared" si="146"/>
        <v>130.63539182010456</v>
      </c>
      <c r="U1018" s="35">
        <f>T1018/MAX($T$17:T1018)-1</f>
        <v>0</v>
      </c>
    </row>
    <row r="1019" spans="1:21">
      <c r="A1019" s="1">
        <v>42026</v>
      </c>
      <c r="B1019">
        <v>14329136</v>
      </c>
      <c r="C1019">
        <v>14655467</v>
      </c>
      <c r="D1019">
        <v>14471875</v>
      </c>
      <c r="E1019">
        <v>14733003</v>
      </c>
      <c r="F1019">
        <v>11798106</v>
      </c>
      <c r="G1019">
        <v>11920896</v>
      </c>
      <c r="H1019">
        <v>11402415</v>
      </c>
      <c r="I1019">
        <v>11322844</v>
      </c>
      <c r="K1019">
        <f t="shared" si="138"/>
        <v>3.356527440590007E-4</v>
      </c>
      <c r="L1019">
        <f t="shared" si="139"/>
        <v>3.3780375547132202E-4</v>
      </c>
      <c r="M1019">
        <f t="shared" si="140"/>
        <v>3.3725038701892807E-4</v>
      </c>
      <c r="N1019">
        <f t="shared" si="141"/>
        <v>3.3602538393728842E-4</v>
      </c>
      <c r="O1019">
        <f t="shared" si="142"/>
        <v>-1.1843791313582708E-3</v>
      </c>
      <c r="P1019">
        <f t="shared" si="143"/>
        <v>-7.4075421470032321E-4</v>
      </c>
      <c r="Q1019">
        <f t="shared" si="144"/>
        <v>-4.7835389457384636E-4</v>
      </c>
      <c r="R1019">
        <f t="shared" si="145"/>
        <v>-4.6203777904774146E-4</v>
      </c>
      <c r="T1019">
        <f t="shared" si="146"/>
        <v>130.610590809369</v>
      </c>
      <c r="U1019" s="35">
        <f>T1019/MAX($T$17:T1019)-1</f>
        <v>-1.8984909364927471E-4</v>
      </c>
    </row>
    <row r="1020" spans="1:21">
      <c r="A1020" s="1">
        <v>42027</v>
      </c>
      <c r="B1020">
        <v>14343731</v>
      </c>
      <c r="C1020">
        <v>14670490</v>
      </c>
      <c r="D1020">
        <v>14486684</v>
      </c>
      <c r="E1020">
        <v>14748027</v>
      </c>
      <c r="F1020">
        <v>11810303</v>
      </c>
      <c r="G1020">
        <v>11933092</v>
      </c>
      <c r="H1020">
        <v>11408752</v>
      </c>
      <c r="I1020">
        <v>11353846</v>
      </c>
      <c r="K1020">
        <f t="shared" si="138"/>
        <v>1.0185540844891428E-3</v>
      </c>
      <c r="L1020">
        <f t="shared" si="139"/>
        <v>1.025078218251263E-3</v>
      </c>
      <c r="M1020">
        <f t="shared" si="140"/>
        <v>1.0232951846254057E-3</v>
      </c>
      <c r="N1020">
        <f t="shared" si="141"/>
        <v>1.0197513704435224E-3</v>
      </c>
      <c r="O1020">
        <f t="shared" si="142"/>
        <v>1.0338100030631292E-3</v>
      </c>
      <c r="P1020">
        <f t="shared" si="143"/>
        <v>1.0230774599493397E-3</v>
      </c>
      <c r="Q1020">
        <f t="shared" si="144"/>
        <v>5.5575945972852203E-4</v>
      </c>
      <c r="R1020">
        <f t="shared" si="145"/>
        <v>2.7380046921074985E-3</v>
      </c>
      <c r="T1020">
        <f t="shared" si="146"/>
        <v>130.76466772295612</v>
      </c>
      <c r="U1020" s="35">
        <f>T1020/MAX($T$17:T1020)-1</f>
        <v>0</v>
      </c>
    </row>
    <row r="1021" spans="1:21">
      <c r="A1021" s="1">
        <v>42031</v>
      </c>
      <c r="B1021">
        <v>14348624</v>
      </c>
      <c r="C1021">
        <v>14675528</v>
      </c>
      <c r="D1021">
        <v>14491649</v>
      </c>
      <c r="E1021">
        <v>14753064</v>
      </c>
      <c r="F1021">
        <v>11822364</v>
      </c>
      <c r="G1021">
        <v>11955157</v>
      </c>
      <c r="H1021">
        <v>11404865</v>
      </c>
      <c r="I1021">
        <v>11353229</v>
      </c>
      <c r="K1021">
        <f t="shared" si="138"/>
        <v>3.4112463486657418E-4</v>
      </c>
      <c r="L1021">
        <f t="shared" si="139"/>
        <v>3.4341047913200029E-4</v>
      </c>
      <c r="M1021">
        <f t="shared" si="140"/>
        <v>3.4272853608174891E-4</v>
      </c>
      <c r="N1021">
        <f t="shared" si="141"/>
        <v>3.4153721036722651E-4</v>
      </c>
      <c r="O1021">
        <f t="shared" si="142"/>
        <v>1.0212269744476199E-3</v>
      </c>
      <c r="P1021">
        <f t="shared" si="143"/>
        <v>1.8490597407612164E-3</v>
      </c>
      <c r="Q1021">
        <f t="shared" si="144"/>
        <v>-3.4070334774560784E-4</v>
      </c>
      <c r="R1021">
        <f t="shared" si="145"/>
        <v>-5.4342819164499012E-5</v>
      </c>
      <c r="T1021">
        <f t="shared" si="146"/>
        <v>130.8275008226471</v>
      </c>
      <c r="U1021" s="35">
        <f>T1021/MAX($T$17:T1021)-1</f>
        <v>0</v>
      </c>
    </row>
    <row r="1022" spans="1:21">
      <c r="A1022" s="1">
        <v>42032</v>
      </c>
      <c r="B1022">
        <v>14349998</v>
      </c>
      <c r="C1022">
        <v>14676942</v>
      </c>
      <c r="D1022">
        <v>14492608</v>
      </c>
      <c r="E1022">
        <v>14753859</v>
      </c>
      <c r="F1022">
        <v>11817488</v>
      </c>
      <c r="G1022">
        <v>11970880</v>
      </c>
      <c r="H1022">
        <v>11407891</v>
      </c>
      <c r="I1022">
        <v>11375028</v>
      </c>
      <c r="K1022">
        <f t="shared" si="138"/>
        <v>9.5758311040805566E-5</v>
      </c>
      <c r="L1022">
        <f t="shared" si="139"/>
        <v>9.6350877460738005E-5</v>
      </c>
      <c r="M1022">
        <f t="shared" si="140"/>
        <v>6.6176043871823964E-5</v>
      </c>
      <c r="N1022">
        <f t="shared" si="141"/>
        <v>5.3887111179040659E-5</v>
      </c>
      <c r="O1022">
        <f t="shared" si="142"/>
        <v>-4.1243866285967101E-4</v>
      </c>
      <c r="P1022">
        <f t="shared" si="143"/>
        <v>1.3151646607401091E-3</v>
      </c>
      <c r="Q1022">
        <f t="shared" si="144"/>
        <v>2.6532536772694293E-4</v>
      </c>
      <c r="R1022">
        <f t="shared" si="145"/>
        <v>1.9200704927206935E-3</v>
      </c>
      <c r="T1022">
        <f t="shared" si="146"/>
        <v>130.88310732170879</v>
      </c>
      <c r="U1022" s="35">
        <f>T1022/MAX($T$17:T1022)-1</f>
        <v>0</v>
      </c>
    </row>
    <row r="1023" spans="1:21">
      <c r="A1023" s="1">
        <v>42033</v>
      </c>
      <c r="B1023">
        <v>14351200</v>
      </c>
      <c r="C1023">
        <v>14678267</v>
      </c>
      <c r="D1023">
        <v>14386397</v>
      </c>
      <c r="E1023">
        <v>14644381</v>
      </c>
      <c r="F1023">
        <v>11795942</v>
      </c>
      <c r="G1023">
        <v>12024819</v>
      </c>
      <c r="H1023">
        <v>11402031</v>
      </c>
      <c r="I1023">
        <v>11326505</v>
      </c>
      <c r="K1023">
        <f t="shared" si="138"/>
        <v>8.3763077876497505E-5</v>
      </c>
      <c r="L1023">
        <f t="shared" si="139"/>
        <v>9.0277661382032193E-5</v>
      </c>
      <c r="M1023">
        <f t="shared" si="140"/>
        <v>-7.328632638100796E-3</v>
      </c>
      <c r="N1023">
        <f t="shared" si="141"/>
        <v>-7.4202959374899402E-3</v>
      </c>
      <c r="O1023">
        <f t="shared" si="142"/>
        <v>-1.8232301145556518E-3</v>
      </c>
      <c r="P1023">
        <f t="shared" si="143"/>
        <v>4.5058508647650708E-3</v>
      </c>
      <c r="Q1023">
        <f t="shared" si="144"/>
        <v>-5.1367952235870096E-4</v>
      </c>
      <c r="R1023">
        <f t="shared" si="145"/>
        <v>-4.2657477414561606E-3</v>
      </c>
      <c r="T1023">
        <f t="shared" si="146"/>
        <v>130.6103519266041</v>
      </c>
      <c r="U1023" s="35">
        <f>T1023/MAX($T$17:T1023)-1</f>
        <v>-2.0839617937421506E-3</v>
      </c>
    </row>
    <row r="1024" spans="1:21">
      <c r="A1024" s="1">
        <v>42034</v>
      </c>
      <c r="B1024">
        <v>14321121</v>
      </c>
      <c r="C1024">
        <v>14683212</v>
      </c>
      <c r="D1024">
        <v>14417660</v>
      </c>
      <c r="E1024">
        <v>14690191</v>
      </c>
      <c r="F1024">
        <v>11831922</v>
      </c>
      <c r="G1024">
        <v>12021055</v>
      </c>
      <c r="H1024">
        <v>11453611</v>
      </c>
      <c r="I1024">
        <v>11378085</v>
      </c>
      <c r="K1024">
        <f t="shared" si="138"/>
        <v>-2.0959222922124487E-3</v>
      </c>
      <c r="L1024">
        <f t="shared" si="139"/>
        <v>3.3689263180725071E-4</v>
      </c>
      <c r="M1024">
        <f t="shared" si="140"/>
        <v>2.1730944864095658E-3</v>
      </c>
      <c r="N1024">
        <f t="shared" si="141"/>
        <v>3.1281622623722249E-3</v>
      </c>
      <c r="O1024">
        <f t="shared" si="142"/>
        <v>3.0502015014994832E-3</v>
      </c>
      <c r="P1024">
        <f t="shared" si="143"/>
        <v>-3.1301926457272256E-4</v>
      </c>
      <c r="Q1024">
        <f t="shared" si="144"/>
        <v>4.5237554607595598E-3</v>
      </c>
      <c r="R1024">
        <f t="shared" si="145"/>
        <v>4.5539202075133289E-3</v>
      </c>
      <c r="T1024">
        <f t="shared" si="146"/>
        <v>130.86107621105131</v>
      </c>
      <c r="U1024" s="35">
        <f>T1024/MAX($T$17:T1024)-1</f>
        <v>-1.683266168438502E-4</v>
      </c>
    </row>
    <row r="1025" spans="1:21">
      <c r="A1025" s="1">
        <v>42037</v>
      </c>
      <c r="B1025">
        <v>14321707</v>
      </c>
      <c r="C1025">
        <v>14685120</v>
      </c>
      <c r="D1025">
        <v>14460907</v>
      </c>
      <c r="E1025">
        <v>14677791</v>
      </c>
      <c r="F1025">
        <v>11802763</v>
      </c>
      <c r="G1025">
        <v>11994170</v>
      </c>
      <c r="H1025">
        <v>11425094</v>
      </c>
      <c r="I1025">
        <v>11349568</v>
      </c>
      <c r="K1025">
        <f t="shared" si="138"/>
        <v>4.0918584515825529E-5</v>
      </c>
      <c r="L1025">
        <f t="shared" si="139"/>
        <v>1.2994432008484047E-4</v>
      </c>
      <c r="M1025">
        <f t="shared" si="140"/>
        <v>2.9995852308903892E-3</v>
      </c>
      <c r="N1025">
        <f t="shared" si="141"/>
        <v>-8.4410066553930463E-4</v>
      </c>
      <c r="O1025">
        <f t="shared" si="142"/>
        <v>-2.4644347723049576E-3</v>
      </c>
      <c r="P1025">
        <f t="shared" si="143"/>
        <v>-2.2364925541060732E-3</v>
      </c>
      <c r="Q1025">
        <f t="shared" si="144"/>
        <v>-2.4897824799532398E-3</v>
      </c>
      <c r="R1025">
        <f t="shared" si="145"/>
        <v>-2.506309277879315E-3</v>
      </c>
      <c r="T1025">
        <f t="shared" si="146"/>
        <v>130.74050945857076</v>
      </c>
      <c r="U1025" s="35">
        <f>T1025/MAX($T$17:T1025)-1</f>
        <v>-1.0895054836033147E-3</v>
      </c>
    </row>
    <row r="1026" spans="1:21">
      <c r="A1026" s="1">
        <v>42038</v>
      </c>
      <c r="B1026">
        <v>14322352</v>
      </c>
      <c r="C1026">
        <v>14687503</v>
      </c>
      <c r="D1026">
        <v>14418575</v>
      </c>
      <c r="E1026">
        <v>14696513</v>
      </c>
      <c r="F1026">
        <v>11813308</v>
      </c>
      <c r="G1026">
        <v>12005086</v>
      </c>
      <c r="H1026">
        <v>11337547</v>
      </c>
      <c r="I1026">
        <v>11230733</v>
      </c>
      <c r="K1026">
        <f t="shared" si="138"/>
        <v>4.503653091081361E-5</v>
      </c>
      <c r="L1026">
        <f t="shared" si="139"/>
        <v>1.6227310365857228E-4</v>
      </c>
      <c r="M1026">
        <f t="shared" si="140"/>
        <v>-2.9273405879728376E-3</v>
      </c>
      <c r="N1026">
        <f t="shared" si="141"/>
        <v>1.2755325375597426E-3</v>
      </c>
      <c r="O1026">
        <f t="shared" si="142"/>
        <v>8.9343486775095293E-4</v>
      </c>
      <c r="P1026">
        <f t="shared" si="143"/>
        <v>9.1010882787223579E-4</v>
      </c>
      <c r="Q1026">
        <f t="shared" si="144"/>
        <v>-7.6626940662369858E-3</v>
      </c>
      <c r="R1026">
        <f t="shared" si="145"/>
        <v>-1.0470442575435501E-2</v>
      </c>
      <c r="T1026">
        <f t="shared" si="146"/>
        <v>130.45003523859361</v>
      </c>
      <c r="U1026" s="35">
        <f>T1026/MAX($T$17:T1026)-1</f>
        <v>-3.3088462825893172E-3</v>
      </c>
    </row>
    <row r="1027" spans="1:21">
      <c r="A1027" s="1">
        <v>42039</v>
      </c>
      <c r="B1027">
        <v>14322956</v>
      </c>
      <c r="C1027">
        <v>14689420</v>
      </c>
      <c r="D1027">
        <v>14413941</v>
      </c>
      <c r="E1027">
        <v>14707841</v>
      </c>
      <c r="F1027">
        <v>11828449</v>
      </c>
      <c r="G1027">
        <v>11961159</v>
      </c>
      <c r="H1027">
        <v>11335881</v>
      </c>
      <c r="I1027">
        <v>11233160</v>
      </c>
      <c r="K1027">
        <f t="shared" si="138"/>
        <v>4.2171844401028835E-5</v>
      </c>
      <c r="L1027">
        <f t="shared" si="139"/>
        <v>1.3051912227690643E-4</v>
      </c>
      <c r="M1027">
        <f t="shared" si="140"/>
        <v>-3.2139098350569828E-4</v>
      </c>
      <c r="N1027">
        <f t="shared" si="141"/>
        <v>7.70795085881959E-4</v>
      </c>
      <c r="O1027">
        <f t="shared" si="142"/>
        <v>1.2816901074619302E-3</v>
      </c>
      <c r="P1027">
        <f t="shared" si="143"/>
        <v>-3.6590325133863955E-3</v>
      </c>
      <c r="Q1027">
        <f t="shared" si="144"/>
        <v>-1.4694536657711144E-4</v>
      </c>
      <c r="R1027">
        <f t="shared" si="145"/>
        <v>2.1610343688172051E-4</v>
      </c>
      <c r="T1027">
        <f t="shared" si="146"/>
        <v>130.42254143806375</v>
      </c>
      <c r="U1027" s="35">
        <f>T1027/MAX($T$17:T1027)-1</f>
        <v>-3.5189100646348948E-3</v>
      </c>
    </row>
    <row r="1028" spans="1:21">
      <c r="A1028" s="1">
        <v>42040</v>
      </c>
      <c r="B1028">
        <v>14262019</v>
      </c>
      <c r="C1028">
        <v>14684037</v>
      </c>
      <c r="D1028">
        <v>14375377</v>
      </c>
      <c r="E1028">
        <v>14668676</v>
      </c>
      <c r="F1028">
        <v>11795228</v>
      </c>
      <c r="G1028">
        <v>11961606</v>
      </c>
      <c r="H1028">
        <v>11337421</v>
      </c>
      <c r="I1028">
        <v>11234700</v>
      </c>
      <c r="K1028">
        <f t="shared" si="138"/>
        <v>-4.2544988618271606E-3</v>
      </c>
      <c r="L1028">
        <f t="shared" si="139"/>
        <v>-3.6645422351599954E-4</v>
      </c>
      <c r="M1028">
        <f t="shared" si="140"/>
        <v>-2.6754653706435594E-3</v>
      </c>
      <c r="N1028">
        <f t="shared" si="141"/>
        <v>-2.6628653382912981E-3</v>
      </c>
      <c r="O1028">
        <f t="shared" si="142"/>
        <v>-2.8085677166972411E-3</v>
      </c>
      <c r="P1028">
        <f t="shared" si="143"/>
        <v>3.737096045619559E-5</v>
      </c>
      <c r="Q1028">
        <f t="shared" si="144"/>
        <v>1.358518142524634E-4</v>
      </c>
      <c r="R1028">
        <f t="shared" si="145"/>
        <v>1.37094103529245E-4</v>
      </c>
      <c r="T1028">
        <f t="shared" si="146"/>
        <v>130.21944852220696</v>
      </c>
      <c r="U1028" s="35">
        <f>T1028/MAX($T$17:T1028)-1</f>
        <v>-5.0706222757270769E-3</v>
      </c>
    </row>
    <row r="1029" spans="1:21">
      <c r="A1029" s="1">
        <v>42041</v>
      </c>
      <c r="B1029">
        <v>14267550</v>
      </c>
      <c r="C1029">
        <v>14689567</v>
      </c>
      <c r="D1029">
        <v>14380907</v>
      </c>
      <c r="E1029">
        <v>14674207</v>
      </c>
      <c r="F1029">
        <v>11798276</v>
      </c>
      <c r="G1029">
        <v>11964654</v>
      </c>
      <c r="H1029">
        <v>11340468</v>
      </c>
      <c r="I1029">
        <v>11237747</v>
      </c>
      <c r="K1029">
        <f t="shared" si="138"/>
        <v>3.8781325421033408E-4</v>
      </c>
      <c r="L1029">
        <f t="shared" si="139"/>
        <v>3.7659943243117944E-4</v>
      </c>
      <c r="M1029">
        <f t="shared" si="140"/>
        <v>3.8468556337689641E-4</v>
      </c>
      <c r="N1029">
        <f t="shared" si="141"/>
        <v>3.7706197887255044E-4</v>
      </c>
      <c r="O1029">
        <f t="shared" si="142"/>
        <v>2.584095873348069E-4</v>
      </c>
      <c r="P1029">
        <f t="shared" si="143"/>
        <v>2.5481528149318144E-4</v>
      </c>
      <c r="Q1029">
        <f t="shared" si="144"/>
        <v>2.6875600720832615E-4</v>
      </c>
      <c r="R1029">
        <f t="shared" si="145"/>
        <v>2.7121329452506338E-4</v>
      </c>
      <c r="T1029">
        <f t="shared" si="146"/>
        <v>130.26143378563697</v>
      </c>
      <c r="U1029" s="35">
        <f>T1029/MAX($T$17:T1029)-1</f>
        <v>-4.7498378422797805E-3</v>
      </c>
    </row>
    <row r="1030" spans="1:21">
      <c r="A1030" s="1">
        <v>42044</v>
      </c>
      <c r="B1030">
        <v>14282879</v>
      </c>
      <c r="C1030">
        <v>14704897</v>
      </c>
      <c r="D1030">
        <v>14396237</v>
      </c>
      <c r="E1030">
        <v>14689537</v>
      </c>
      <c r="F1030">
        <v>11806723</v>
      </c>
      <c r="G1030">
        <v>11973101</v>
      </c>
      <c r="H1030">
        <v>11348915</v>
      </c>
      <c r="I1030">
        <v>11246194</v>
      </c>
      <c r="K1030">
        <f t="shared" si="138"/>
        <v>1.0743960946342224E-3</v>
      </c>
      <c r="L1030">
        <f t="shared" si="139"/>
        <v>1.0435978133325197E-3</v>
      </c>
      <c r="M1030">
        <f t="shared" si="140"/>
        <v>1.0659967413737537E-3</v>
      </c>
      <c r="N1030">
        <f t="shared" si="141"/>
        <v>1.0446901832583677E-3</v>
      </c>
      <c r="O1030">
        <f t="shared" si="142"/>
        <v>7.1595205943641993E-4</v>
      </c>
      <c r="P1030">
        <f t="shared" si="143"/>
        <v>7.0599617841016205E-4</v>
      </c>
      <c r="Q1030">
        <f t="shared" si="144"/>
        <v>7.4485462152007464E-4</v>
      </c>
      <c r="R1030">
        <f t="shared" si="145"/>
        <v>7.5166312251018219E-4</v>
      </c>
      <c r="T1030">
        <f t="shared" si="146"/>
        <v>130.37780848457822</v>
      </c>
      <c r="U1030" s="35">
        <f>T1030/MAX($T$17:T1030)-1</f>
        <v>-3.8606879640208369E-3</v>
      </c>
    </row>
    <row r="1031" spans="1:21">
      <c r="A1031" s="1">
        <v>42045</v>
      </c>
      <c r="B1031">
        <v>14281023</v>
      </c>
      <c r="C1031">
        <v>14703041</v>
      </c>
      <c r="D1031">
        <v>14279331</v>
      </c>
      <c r="E1031">
        <v>14572279</v>
      </c>
      <c r="F1031">
        <v>11707503</v>
      </c>
      <c r="G1031">
        <v>11936203</v>
      </c>
      <c r="H1031">
        <v>11306600</v>
      </c>
      <c r="I1031">
        <v>11226948</v>
      </c>
      <c r="K1031">
        <f t="shared" si="138"/>
        <v>-1.2994579034097953E-4</v>
      </c>
      <c r="L1031">
        <f t="shared" si="139"/>
        <v>-1.2621645700749973E-4</v>
      </c>
      <c r="M1031">
        <f t="shared" si="140"/>
        <v>-8.1205942914109874E-3</v>
      </c>
      <c r="N1031">
        <f t="shared" si="141"/>
        <v>-7.9824163280299842E-3</v>
      </c>
      <c r="O1031">
        <f t="shared" si="142"/>
        <v>-8.4036866114332032E-3</v>
      </c>
      <c r="P1031">
        <f t="shared" si="143"/>
        <v>-3.081741313298858E-3</v>
      </c>
      <c r="Q1031">
        <f t="shared" si="144"/>
        <v>-3.7285502622937949E-3</v>
      </c>
      <c r="R1031">
        <f t="shared" si="145"/>
        <v>-1.7113345190381546E-3</v>
      </c>
      <c r="T1031">
        <f t="shared" si="146"/>
        <v>129.83536369888759</v>
      </c>
      <c r="U1031" s="35">
        <f>T1031/MAX($T$17:T1031)-1</f>
        <v>-8.005186034022449E-3</v>
      </c>
    </row>
    <row r="1032" spans="1:21">
      <c r="A1032" s="1">
        <v>42046</v>
      </c>
      <c r="B1032">
        <v>14297914</v>
      </c>
      <c r="C1032">
        <v>14742085</v>
      </c>
      <c r="D1032">
        <v>14298013</v>
      </c>
      <c r="E1032">
        <v>14595067</v>
      </c>
      <c r="F1032">
        <v>11725548</v>
      </c>
      <c r="G1032">
        <v>11958617</v>
      </c>
      <c r="H1032">
        <v>11328367</v>
      </c>
      <c r="I1032">
        <v>11257364</v>
      </c>
      <c r="K1032">
        <f t="shared" si="138"/>
        <v>1.18275840603288E-3</v>
      </c>
      <c r="L1032">
        <f t="shared" si="139"/>
        <v>2.6555050754466514E-3</v>
      </c>
      <c r="M1032">
        <f t="shared" si="140"/>
        <v>1.3083245986804659E-3</v>
      </c>
      <c r="N1032">
        <f t="shared" si="141"/>
        <v>1.5637910858006254E-3</v>
      </c>
      <c r="O1032">
        <f t="shared" si="142"/>
        <v>1.5413192719233582E-3</v>
      </c>
      <c r="P1032">
        <f t="shared" si="143"/>
        <v>1.8778165887427534E-3</v>
      </c>
      <c r="Q1032">
        <f t="shared" si="144"/>
        <v>1.9251587568323014E-3</v>
      </c>
      <c r="R1032">
        <f t="shared" si="145"/>
        <v>2.7091957671845357E-3</v>
      </c>
      <c r="T1032">
        <f t="shared" si="146"/>
        <v>130.07497274547643</v>
      </c>
      <c r="U1032" s="35">
        <f>T1032/MAX($T$17:T1032)-1</f>
        <v>-6.1744757804839123E-3</v>
      </c>
    </row>
    <row r="1033" spans="1:21">
      <c r="A1033" s="1">
        <v>42047</v>
      </c>
      <c r="B1033">
        <v>14343493</v>
      </c>
      <c r="C1033">
        <v>14789045</v>
      </c>
      <c r="D1033">
        <v>14343592</v>
      </c>
      <c r="E1033">
        <v>14642027</v>
      </c>
      <c r="F1033">
        <v>11676190</v>
      </c>
      <c r="G1033">
        <v>11916886</v>
      </c>
      <c r="H1033">
        <v>11288676</v>
      </c>
      <c r="I1033">
        <v>11243621</v>
      </c>
      <c r="K1033">
        <f t="shared" si="138"/>
        <v>3.1878076760007978E-3</v>
      </c>
      <c r="L1033">
        <f t="shared" si="139"/>
        <v>3.1854381520659558E-3</v>
      </c>
      <c r="M1033">
        <f t="shared" si="140"/>
        <v>3.187785603496085E-3</v>
      </c>
      <c r="N1033">
        <f t="shared" si="141"/>
        <v>3.2175254830963951E-3</v>
      </c>
      <c r="O1033">
        <f t="shared" si="142"/>
        <v>-4.2094407869039951E-3</v>
      </c>
      <c r="P1033">
        <f t="shared" si="143"/>
        <v>-3.4896175703260646E-3</v>
      </c>
      <c r="Q1033">
        <f t="shared" si="144"/>
        <v>-3.503682393058094E-3</v>
      </c>
      <c r="R1033">
        <f t="shared" si="145"/>
        <v>-1.2208008908657364E-3</v>
      </c>
      <c r="T1033">
        <f t="shared" si="146"/>
        <v>130.08074507072962</v>
      </c>
      <c r="U1033" s="35">
        <f>T1033/MAX($T$17:T1033)-1</f>
        <v>-6.1303728754465991E-3</v>
      </c>
    </row>
    <row r="1034" spans="1:21">
      <c r="A1034" s="1">
        <v>42048</v>
      </c>
      <c r="B1034">
        <v>14377407</v>
      </c>
      <c r="C1034">
        <v>14823986</v>
      </c>
      <c r="D1034">
        <v>14377505</v>
      </c>
      <c r="E1034">
        <v>14676967</v>
      </c>
      <c r="F1034">
        <v>11690234</v>
      </c>
      <c r="G1034">
        <v>11927658</v>
      </c>
      <c r="H1034">
        <v>11299448</v>
      </c>
      <c r="I1034">
        <v>11254393</v>
      </c>
      <c r="K1034">
        <f t="shared" si="138"/>
        <v>2.3644170914296492E-3</v>
      </c>
      <c r="L1034">
        <f t="shared" si="139"/>
        <v>2.3626272014183325E-3</v>
      </c>
      <c r="M1034">
        <f t="shared" si="140"/>
        <v>2.3643310545922169E-3</v>
      </c>
      <c r="N1034">
        <f t="shared" si="141"/>
        <v>2.3862816261710496E-3</v>
      </c>
      <c r="O1034">
        <f t="shared" si="142"/>
        <v>1.202789608596655E-3</v>
      </c>
      <c r="P1034">
        <f t="shared" si="143"/>
        <v>9.0392741862266313E-4</v>
      </c>
      <c r="Q1034">
        <f t="shared" si="144"/>
        <v>9.5423059356125606E-4</v>
      </c>
      <c r="R1034">
        <f t="shared" si="145"/>
        <v>9.5805434921714117E-4</v>
      </c>
      <c r="T1034">
        <f t="shared" si="146"/>
        <v>130.30020200214838</v>
      </c>
      <c r="U1034" s="35">
        <f>T1034/MAX($T$17:T1034)-1</f>
        <v>-4.4536329514827111E-3</v>
      </c>
    </row>
    <row r="1035" spans="1:21">
      <c r="A1035" s="1">
        <v>42051</v>
      </c>
      <c r="B1035">
        <v>14383073</v>
      </c>
      <c r="C1035">
        <v>14829824</v>
      </c>
      <c r="D1035">
        <v>14383171</v>
      </c>
      <c r="E1035">
        <v>14669962</v>
      </c>
      <c r="F1035">
        <v>11689915</v>
      </c>
      <c r="G1035">
        <v>11926370</v>
      </c>
      <c r="H1035">
        <v>11307017</v>
      </c>
      <c r="I1035">
        <v>11249027</v>
      </c>
      <c r="K1035">
        <f t="shared" si="138"/>
        <v>3.940905338493117E-4</v>
      </c>
      <c r="L1035">
        <f t="shared" si="139"/>
        <v>3.9382120301523216E-4</v>
      </c>
      <c r="M1035">
        <f t="shared" si="140"/>
        <v>3.9408784764805027E-4</v>
      </c>
      <c r="N1035">
        <f t="shared" si="141"/>
        <v>-4.7727844588052459E-4</v>
      </c>
      <c r="O1035">
        <f t="shared" si="142"/>
        <v>-2.7287734360115223E-5</v>
      </c>
      <c r="P1035">
        <f t="shared" si="143"/>
        <v>-1.0798431678704645E-4</v>
      </c>
      <c r="Q1035">
        <f t="shared" si="144"/>
        <v>6.6985573100564189E-4</v>
      </c>
      <c r="R1035">
        <f t="shared" si="145"/>
        <v>-4.7679159595725995E-4</v>
      </c>
      <c r="T1035">
        <f t="shared" si="146"/>
        <v>130.31262145551406</v>
      </c>
      <c r="U1035" s="35">
        <f>T1035/MAX($T$17:T1035)-1</f>
        <v>-4.3587432929177439E-3</v>
      </c>
    </row>
    <row r="1036" spans="1:21">
      <c r="A1036" s="1">
        <v>42053</v>
      </c>
      <c r="B1036">
        <v>14401321</v>
      </c>
      <c r="C1036">
        <v>14848625</v>
      </c>
      <c r="D1036">
        <v>14401419</v>
      </c>
      <c r="E1036">
        <v>14616561</v>
      </c>
      <c r="F1036">
        <v>11677675</v>
      </c>
      <c r="G1036">
        <v>11913913</v>
      </c>
      <c r="H1036">
        <v>11297389</v>
      </c>
      <c r="I1036">
        <v>11249231</v>
      </c>
      <c r="K1036">
        <f t="shared" si="138"/>
        <v>1.2687135774114289E-3</v>
      </c>
      <c r="L1036">
        <f t="shared" si="139"/>
        <v>1.2677830836023141E-3</v>
      </c>
      <c r="M1036">
        <f t="shared" si="140"/>
        <v>1.2687049330082356E-3</v>
      </c>
      <c r="N1036">
        <f t="shared" si="141"/>
        <v>-3.6401593950958766E-3</v>
      </c>
      <c r="O1036">
        <f t="shared" si="142"/>
        <v>-1.04705637295055E-3</v>
      </c>
      <c r="P1036">
        <f t="shared" si="143"/>
        <v>-1.0444921631644899E-3</v>
      </c>
      <c r="Q1036">
        <f t="shared" si="144"/>
        <v>-8.5150663521593728E-4</v>
      </c>
      <c r="R1036">
        <f t="shared" si="145"/>
        <v>1.8134901800914704E-5</v>
      </c>
      <c r="T1036">
        <f t="shared" si="146"/>
        <v>130.26766558722932</v>
      </c>
      <c r="U1036" s="35">
        <f>T1036/MAX($T$17:T1036)-1</f>
        <v>-4.7022243517395035E-3</v>
      </c>
    </row>
    <row r="1037" spans="1:21">
      <c r="A1037" s="1">
        <v>42054</v>
      </c>
      <c r="B1037">
        <v>14412736</v>
      </c>
      <c r="C1037">
        <v>14791972</v>
      </c>
      <c r="D1037">
        <v>14354023</v>
      </c>
      <c r="E1037">
        <v>14601218</v>
      </c>
      <c r="F1037">
        <v>11684056</v>
      </c>
      <c r="G1037">
        <v>11930015</v>
      </c>
      <c r="H1037">
        <v>11315159</v>
      </c>
      <c r="I1037">
        <v>11264688</v>
      </c>
      <c r="K1037">
        <f t="shared" si="138"/>
        <v>7.9263562002407362E-4</v>
      </c>
      <c r="L1037">
        <f t="shared" si="139"/>
        <v>-3.8153701100269721E-3</v>
      </c>
      <c r="M1037">
        <f t="shared" si="140"/>
        <v>-3.2910645818998718E-3</v>
      </c>
      <c r="N1037">
        <f t="shared" si="141"/>
        <v>-1.0496997207483094E-3</v>
      </c>
      <c r="O1037">
        <f t="shared" si="142"/>
        <v>5.4642726398879127E-4</v>
      </c>
      <c r="P1037">
        <f t="shared" si="143"/>
        <v>1.3515290904004829E-3</v>
      </c>
      <c r="Q1037">
        <f t="shared" si="144"/>
        <v>1.5729298159070648E-3</v>
      </c>
      <c r="R1037">
        <f t="shared" si="145"/>
        <v>1.3740494794711733E-3</v>
      </c>
      <c r="T1037">
        <f t="shared" si="146"/>
        <v>130.22665466957213</v>
      </c>
      <c r="U1037" s="35">
        <f>T1037/MAX($T$17:T1037)-1</f>
        <v>-5.0155643884822743E-3</v>
      </c>
    </row>
    <row r="1038" spans="1:21">
      <c r="A1038" s="1">
        <v>42055</v>
      </c>
      <c r="B1038">
        <v>14409466</v>
      </c>
      <c r="C1038">
        <v>14740051</v>
      </c>
      <c r="D1038">
        <v>14305838</v>
      </c>
      <c r="E1038">
        <v>14562458</v>
      </c>
      <c r="F1038">
        <v>11652930</v>
      </c>
      <c r="G1038">
        <v>11931826</v>
      </c>
      <c r="H1038">
        <v>11312283</v>
      </c>
      <c r="I1038">
        <v>11149737</v>
      </c>
      <c r="K1038">
        <f t="shared" si="138"/>
        <v>-2.2688266821790926E-4</v>
      </c>
      <c r="L1038">
        <f t="shared" si="139"/>
        <v>-3.5100796567218984E-3</v>
      </c>
      <c r="M1038">
        <f t="shared" si="140"/>
        <v>-3.3568986199896678E-3</v>
      </c>
      <c r="N1038">
        <f t="shared" si="141"/>
        <v>-2.654573063699206E-3</v>
      </c>
      <c r="O1038">
        <f t="shared" si="142"/>
        <v>-2.66397216856884E-3</v>
      </c>
      <c r="P1038">
        <f t="shared" si="143"/>
        <v>1.5180198851383331E-4</v>
      </c>
      <c r="Q1038">
        <f t="shared" si="144"/>
        <v>-2.5417230106972166E-4</v>
      </c>
      <c r="R1038">
        <f t="shared" si="145"/>
        <v>-1.0204543614523498E-2</v>
      </c>
      <c r="T1038">
        <f t="shared" si="146"/>
        <v>129.85682203787874</v>
      </c>
      <c r="U1038" s="35">
        <f>T1038/MAX($T$17:T1038)-1</f>
        <v>-7.8412356249111248E-3</v>
      </c>
    </row>
    <row r="1039" spans="1:21">
      <c r="A1039" s="1">
        <v>42058</v>
      </c>
      <c r="B1039">
        <v>14486195</v>
      </c>
      <c r="C1039">
        <v>14819140</v>
      </c>
      <c r="D1039">
        <v>14382567</v>
      </c>
      <c r="E1039">
        <v>14640367</v>
      </c>
      <c r="F1039">
        <v>11715493</v>
      </c>
      <c r="G1039">
        <v>11995570</v>
      </c>
      <c r="H1039">
        <v>11328994</v>
      </c>
      <c r="I1039">
        <v>11192260</v>
      </c>
      <c r="K1039">
        <f t="shared" si="138"/>
        <v>5.3249023940233897E-3</v>
      </c>
      <c r="L1039">
        <f t="shared" si="139"/>
        <v>5.3655852344065558E-3</v>
      </c>
      <c r="M1039">
        <f t="shared" si="140"/>
        <v>5.3634746877464501E-3</v>
      </c>
      <c r="N1039">
        <f t="shared" si="141"/>
        <v>5.3499896789401813E-3</v>
      </c>
      <c r="O1039">
        <f t="shared" si="142"/>
        <v>5.3688643113791734E-3</v>
      </c>
      <c r="P1039">
        <f t="shared" si="143"/>
        <v>5.3423507852026209E-3</v>
      </c>
      <c r="Q1039">
        <f t="shared" si="144"/>
        <v>1.4772438065773219E-3</v>
      </c>
      <c r="R1039">
        <f t="shared" si="145"/>
        <v>3.8138119311692531E-3</v>
      </c>
      <c r="T1039">
        <f t="shared" si="146"/>
        <v>130.46400369051278</v>
      </c>
      <c r="U1039" s="35">
        <f>T1039/MAX($T$17:T1039)-1</f>
        <v>-3.2021216471110892E-3</v>
      </c>
    </row>
    <row r="1040" spans="1:21">
      <c r="A1040" s="1">
        <v>42059</v>
      </c>
      <c r="B1040">
        <v>14495714</v>
      </c>
      <c r="C1040">
        <v>14828953</v>
      </c>
      <c r="D1040">
        <v>14392086</v>
      </c>
      <c r="E1040">
        <v>14560480</v>
      </c>
      <c r="F1040">
        <v>11652097</v>
      </c>
      <c r="G1040">
        <v>11931525</v>
      </c>
      <c r="H1040">
        <v>11286723</v>
      </c>
      <c r="I1040">
        <v>11150639</v>
      </c>
      <c r="K1040">
        <f t="shared" si="138"/>
        <v>6.5710837110777298E-4</v>
      </c>
      <c r="L1040">
        <f t="shared" si="139"/>
        <v>6.6218417533003837E-4</v>
      </c>
      <c r="M1040">
        <f t="shared" si="140"/>
        <v>6.6184291023985153E-4</v>
      </c>
      <c r="N1040">
        <f t="shared" si="141"/>
        <v>-5.4566255067239888E-3</v>
      </c>
      <c r="O1040">
        <f t="shared" si="142"/>
        <v>-5.4112959650951531E-3</v>
      </c>
      <c r="P1040">
        <f t="shared" si="143"/>
        <v>-5.3390543342251018E-3</v>
      </c>
      <c r="Q1040">
        <f t="shared" si="144"/>
        <v>-3.7312227369878936E-3</v>
      </c>
      <c r="R1040">
        <f t="shared" si="145"/>
        <v>-3.7187306227696171E-3</v>
      </c>
      <c r="T1040">
        <f t="shared" si="146"/>
        <v>130.11051483670502</v>
      </c>
      <c r="U1040" s="35">
        <f>T1040/MAX($T$17:T1040)-1</f>
        <v>-5.9029197947199075E-3</v>
      </c>
    </row>
    <row r="1041" spans="1:21">
      <c r="A1041" s="1">
        <v>42060</v>
      </c>
      <c r="B1041">
        <v>14349967</v>
      </c>
      <c r="C1041">
        <v>14719425</v>
      </c>
      <c r="D1041">
        <v>14322495</v>
      </c>
      <c r="E1041">
        <v>14450250</v>
      </c>
      <c r="F1041">
        <v>11554771</v>
      </c>
      <c r="G1041">
        <v>11853339</v>
      </c>
      <c r="H1041">
        <v>11212822</v>
      </c>
      <c r="I1041">
        <v>11078165</v>
      </c>
      <c r="K1041">
        <f t="shared" si="138"/>
        <v>-1.0054489209707085E-2</v>
      </c>
      <c r="L1041">
        <f t="shared" si="139"/>
        <v>-7.3860912500025577E-3</v>
      </c>
      <c r="M1041">
        <f t="shared" si="140"/>
        <v>-4.8353657697709496E-3</v>
      </c>
      <c r="N1041">
        <f t="shared" si="141"/>
        <v>-7.5704921815764603E-3</v>
      </c>
      <c r="O1041">
        <f t="shared" si="142"/>
        <v>-8.3526596113987495E-3</v>
      </c>
      <c r="P1041">
        <f t="shared" si="143"/>
        <v>-6.5528924425000135E-3</v>
      </c>
      <c r="Q1041">
        <f t="shared" si="144"/>
        <v>-6.5476046501716789E-3</v>
      </c>
      <c r="R1041">
        <f t="shared" si="145"/>
        <v>-6.4995378291773376E-3</v>
      </c>
      <c r="T1041">
        <f t="shared" si="146"/>
        <v>129.17048046864269</v>
      </c>
      <c r="U1041" s="35">
        <f>T1041/MAX($T$17:T1041)-1</f>
        <v>-1.3085163457011162E-2</v>
      </c>
    </row>
    <row r="1042" spans="1:21">
      <c r="A1042" s="1">
        <v>42061</v>
      </c>
      <c r="B1042">
        <v>14417377</v>
      </c>
      <c r="C1042">
        <v>14787856</v>
      </c>
      <c r="D1042">
        <v>14354417</v>
      </c>
      <c r="E1042">
        <v>14482663</v>
      </c>
      <c r="F1042">
        <v>11580800</v>
      </c>
      <c r="G1042">
        <v>11879859</v>
      </c>
      <c r="H1042">
        <v>11237868</v>
      </c>
      <c r="I1042">
        <v>11102721</v>
      </c>
      <c r="K1042">
        <f t="shared" ref="K1042:K1105" si="147">B1042/B1041-1</f>
        <v>4.6975717783881432E-3</v>
      </c>
      <c r="L1042">
        <f t="shared" ref="L1042:L1105" si="148">C1042/C1041-1</f>
        <v>4.6490267113015182E-3</v>
      </c>
      <c r="M1042">
        <f t="shared" ref="M1042:M1105" si="149">D1042/D1041-1</f>
        <v>2.2288016159195401E-3</v>
      </c>
      <c r="N1042">
        <f t="shared" ref="N1042:N1105" si="150">E1042/E1041-1</f>
        <v>2.2430753793187819E-3</v>
      </c>
      <c r="O1042">
        <f t="shared" ref="O1042:O1105" si="151">F1042/F1041-1</f>
        <v>2.2526625581762438E-3</v>
      </c>
      <c r="P1042">
        <f t="shared" ref="P1042:P1105" si="152">G1042/G1041-1</f>
        <v>2.2373442622369843E-3</v>
      </c>
      <c r="Q1042">
        <f t="shared" ref="Q1042:Q1105" si="153">H1042/H1041-1</f>
        <v>2.2336928205941575E-3</v>
      </c>
      <c r="R1042">
        <f t="shared" ref="R1042:R1105" si="154">I1042/I1041-1</f>
        <v>2.216612588817668E-3</v>
      </c>
      <c r="T1042">
        <f t="shared" si="146"/>
        <v>129.53795091164253</v>
      </c>
      <c r="U1042" s="35">
        <f>T1042/MAX($T$17:T1042)-1</f>
        <v>-1.0277540299833299E-2</v>
      </c>
    </row>
    <row r="1043" spans="1:21">
      <c r="A1043" s="1">
        <v>42062</v>
      </c>
      <c r="B1043">
        <v>14464507</v>
      </c>
      <c r="C1043">
        <v>14814402</v>
      </c>
      <c r="D1043">
        <v>14364873</v>
      </c>
      <c r="E1043">
        <v>14489697</v>
      </c>
      <c r="F1043">
        <v>11585212</v>
      </c>
      <c r="G1043">
        <v>11912726</v>
      </c>
      <c r="H1043">
        <v>11270736</v>
      </c>
      <c r="I1043">
        <v>11135588</v>
      </c>
      <c r="K1043">
        <f t="shared" si="147"/>
        <v>3.2689718802525469E-3</v>
      </c>
      <c r="L1043">
        <f t="shared" si="148"/>
        <v>1.7951216187119812E-3</v>
      </c>
      <c r="M1043">
        <f t="shared" si="149"/>
        <v>7.2841690470615283E-4</v>
      </c>
      <c r="N1043">
        <f t="shared" si="150"/>
        <v>4.856841590528127E-4</v>
      </c>
      <c r="O1043">
        <f t="shared" si="151"/>
        <v>3.8097540757120463E-4</v>
      </c>
      <c r="P1043">
        <f t="shared" si="152"/>
        <v>2.7666153276735272E-3</v>
      </c>
      <c r="Q1043">
        <f t="shared" si="153"/>
        <v>2.9247540547727713E-3</v>
      </c>
      <c r="R1043">
        <f t="shared" si="154"/>
        <v>2.9602653259501732E-3</v>
      </c>
      <c r="T1043">
        <f t="shared" ref="T1043:T1106" si="155">T1042*(1+(AVERAGE(K1043:R1043)))</f>
        <v>129.78586719475328</v>
      </c>
      <c r="U1043" s="35">
        <f>T1043/MAX($T$17:T1043)-1</f>
        <v>-8.3833593915103588E-3</v>
      </c>
    </row>
    <row r="1044" spans="1:21">
      <c r="A1044" s="1">
        <v>42063</v>
      </c>
      <c r="B1044">
        <v>14564580</v>
      </c>
      <c r="C1044">
        <v>14887160</v>
      </c>
      <c r="D1044">
        <v>14383420</v>
      </c>
      <c r="E1044">
        <v>14497116</v>
      </c>
      <c r="F1044">
        <v>11592345</v>
      </c>
      <c r="G1044">
        <v>11950675</v>
      </c>
      <c r="H1044">
        <v>11308684</v>
      </c>
      <c r="I1044">
        <v>11173537</v>
      </c>
      <c r="K1044">
        <f t="shared" si="147"/>
        <v>6.9185213156590653E-3</v>
      </c>
      <c r="L1044">
        <f t="shared" si="148"/>
        <v>4.9113018534261421E-3</v>
      </c>
      <c r="M1044">
        <f t="shared" si="149"/>
        <v>1.2911356751987846E-3</v>
      </c>
      <c r="N1044">
        <f t="shared" si="150"/>
        <v>5.1201898838870719E-4</v>
      </c>
      <c r="O1044">
        <f t="shared" si="151"/>
        <v>6.1569870279454264E-4</v>
      </c>
      <c r="P1044">
        <f t="shared" si="152"/>
        <v>3.1855848946749088E-3</v>
      </c>
      <c r="Q1044">
        <f t="shared" si="153"/>
        <v>3.3669495940638061E-3</v>
      </c>
      <c r="R1044">
        <f t="shared" si="154"/>
        <v>3.4079026630655651E-3</v>
      </c>
      <c r="T1044">
        <f t="shared" si="155"/>
        <v>130.17861729649314</v>
      </c>
      <c r="U1044" s="35">
        <f>T1044/MAX($T$17:T1044)-1</f>
        <v>-5.3825893931752633E-3</v>
      </c>
    </row>
    <row r="1045" spans="1:21">
      <c r="A1045" s="1">
        <v>42065</v>
      </c>
      <c r="B1045">
        <v>14596160</v>
      </c>
      <c r="C1045">
        <v>14909181</v>
      </c>
      <c r="D1045">
        <v>14389033</v>
      </c>
      <c r="E1045">
        <v>14499361</v>
      </c>
      <c r="F1045">
        <v>11594504</v>
      </c>
      <c r="G1045">
        <v>11912996</v>
      </c>
      <c r="H1045">
        <v>11291923</v>
      </c>
      <c r="I1045">
        <v>11152552</v>
      </c>
      <c r="K1045">
        <f t="shared" si="147"/>
        <v>2.1682739907364912E-3</v>
      </c>
      <c r="L1045">
        <f t="shared" si="148"/>
        <v>1.4791941512013462E-3</v>
      </c>
      <c r="M1045">
        <f t="shared" si="149"/>
        <v>3.9024098580164868E-4</v>
      </c>
      <c r="N1045">
        <f t="shared" si="150"/>
        <v>1.5485838700612931E-4</v>
      </c>
      <c r="O1045">
        <f t="shared" si="151"/>
        <v>1.8624359437202642E-4</v>
      </c>
      <c r="P1045">
        <f t="shared" si="152"/>
        <v>-3.1528763019662565E-3</v>
      </c>
      <c r="Q1045">
        <f t="shared" si="153"/>
        <v>-1.4821353218464894E-3</v>
      </c>
      <c r="R1045">
        <f t="shared" si="154"/>
        <v>-1.8780982244028799E-3</v>
      </c>
      <c r="T1045">
        <f t="shared" si="155"/>
        <v>130.14388728914895</v>
      </c>
      <c r="U1045" s="35">
        <f>T1045/MAX($T$17:T1045)-1</f>
        <v>-5.647940728843226E-3</v>
      </c>
    </row>
    <row r="1046" spans="1:21">
      <c r="A1046" s="1">
        <v>42066</v>
      </c>
      <c r="B1046">
        <v>14620075</v>
      </c>
      <c r="C1046">
        <v>14924505</v>
      </c>
      <c r="D1046">
        <v>14392939</v>
      </c>
      <c r="E1046">
        <v>14500923</v>
      </c>
      <c r="F1046">
        <v>11596007</v>
      </c>
      <c r="G1046">
        <v>11925652</v>
      </c>
      <c r="H1046">
        <v>11316777</v>
      </c>
      <c r="I1046">
        <v>11153347</v>
      </c>
      <c r="K1046">
        <f t="shared" si="147"/>
        <v>1.6384446320127921E-3</v>
      </c>
      <c r="L1046">
        <f t="shared" si="148"/>
        <v>1.0278230574838343E-3</v>
      </c>
      <c r="M1046">
        <f t="shared" si="149"/>
        <v>2.7145674069961601E-4</v>
      </c>
      <c r="N1046">
        <f t="shared" si="150"/>
        <v>1.0772888543164605E-4</v>
      </c>
      <c r="O1046">
        <f t="shared" si="151"/>
        <v>1.2963038349900202E-4</v>
      </c>
      <c r="P1046">
        <f t="shared" si="152"/>
        <v>1.06236919747138E-3</v>
      </c>
      <c r="Q1046">
        <f t="shared" si="153"/>
        <v>2.2010422848259825E-3</v>
      </c>
      <c r="R1046">
        <f t="shared" si="154"/>
        <v>7.1284132994842153E-5</v>
      </c>
      <c r="T1046">
        <f t="shared" si="155"/>
        <v>130.24978828732057</v>
      </c>
      <c r="U1046" s="35">
        <f>T1046/MAX($T$17:T1046)-1</f>
        <v>-4.8388141705065779E-3</v>
      </c>
    </row>
    <row r="1047" spans="1:21">
      <c r="A1047" s="1">
        <v>42067</v>
      </c>
      <c r="B1047">
        <v>14565206</v>
      </c>
      <c r="C1047">
        <v>14922785</v>
      </c>
      <c r="D1047">
        <v>14457388</v>
      </c>
      <c r="E1047">
        <v>14564792</v>
      </c>
      <c r="F1047">
        <v>11671769</v>
      </c>
      <c r="G1047">
        <v>12021122</v>
      </c>
      <c r="H1047">
        <v>11366193</v>
      </c>
      <c r="I1047">
        <v>11184393</v>
      </c>
      <c r="K1047">
        <f t="shared" si="147"/>
        <v>-3.7529903232370598E-3</v>
      </c>
      <c r="L1047">
        <f t="shared" si="148"/>
        <v>-1.1524670332452303E-4</v>
      </c>
      <c r="M1047">
        <f t="shared" si="149"/>
        <v>4.4778206869353632E-3</v>
      </c>
      <c r="N1047">
        <f t="shared" si="150"/>
        <v>4.4044782528671611E-3</v>
      </c>
      <c r="O1047">
        <f t="shared" si="151"/>
        <v>6.5334558697662803E-3</v>
      </c>
      <c r="P1047">
        <f t="shared" si="152"/>
        <v>8.0054323235325686E-3</v>
      </c>
      <c r="Q1047">
        <f t="shared" si="153"/>
        <v>4.3666142754248405E-3</v>
      </c>
      <c r="R1047">
        <f t="shared" si="154"/>
        <v>2.7835590518254794E-3</v>
      </c>
      <c r="T1047">
        <f t="shared" si="155"/>
        <v>130.68454780905324</v>
      </c>
      <c r="U1047" s="35">
        <f>T1047/MAX($T$17:T1047)-1</f>
        <v>-1.5170751727913157E-3</v>
      </c>
    </row>
    <row r="1048" spans="1:21">
      <c r="A1048" s="1">
        <v>42068</v>
      </c>
      <c r="B1048">
        <v>14544958</v>
      </c>
      <c r="C1048">
        <v>14918291</v>
      </c>
      <c r="D1048">
        <v>14443490</v>
      </c>
      <c r="E1048">
        <v>14550894</v>
      </c>
      <c r="F1048">
        <v>11642039</v>
      </c>
      <c r="G1048">
        <v>12001674</v>
      </c>
      <c r="H1048">
        <v>11359446</v>
      </c>
      <c r="I1048">
        <v>11192067</v>
      </c>
      <c r="K1048">
        <f t="shared" si="147"/>
        <v>-1.3901622812612091E-3</v>
      </c>
      <c r="L1048">
        <f t="shared" si="148"/>
        <v>-3.0115022095411614E-4</v>
      </c>
      <c r="M1048">
        <f t="shared" si="149"/>
        <v>-9.6130781023517908E-4</v>
      </c>
      <c r="N1048">
        <f t="shared" si="150"/>
        <v>-9.5421891366520573E-4</v>
      </c>
      <c r="O1048">
        <f t="shared" si="151"/>
        <v>-2.5471717269249794E-3</v>
      </c>
      <c r="P1048">
        <f t="shared" si="152"/>
        <v>-1.6178190355276012E-3</v>
      </c>
      <c r="Q1048">
        <f t="shared" si="153"/>
        <v>-5.9360244894657299E-4</v>
      </c>
      <c r="R1048">
        <f t="shared" si="154"/>
        <v>6.8613468786371534E-4</v>
      </c>
      <c r="T1048">
        <f t="shared" si="155"/>
        <v>130.5591021148152</v>
      </c>
      <c r="U1048" s="35">
        <f>T1048/MAX($T$17:T1048)-1</f>
        <v>-2.4755311325027618E-3</v>
      </c>
    </row>
    <row r="1049" spans="1:21">
      <c r="A1049" s="1">
        <v>42072</v>
      </c>
      <c r="B1049">
        <v>14713691</v>
      </c>
      <c r="C1049">
        <v>14957213</v>
      </c>
      <c r="D1049">
        <v>14559681</v>
      </c>
      <c r="E1049">
        <v>14667084</v>
      </c>
      <c r="F1049">
        <v>11637960</v>
      </c>
      <c r="G1049">
        <v>12007238</v>
      </c>
      <c r="H1049">
        <v>11365010</v>
      </c>
      <c r="I1049">
        <v>11161152</v>
      </c>
      <c r="K1049">
        <f t="shared" si="147"/>
        <v>1.1600789771960773E-2</v>
      </c>
      <c r="L1049">
        <f t="shared" si="148"/>
        <v>2.6090119840134207E-3</v>
      </c>
      <c r="M1049">
        <f t="shared" si="149"/>
        <v>8.0445238650770357E-3</v>
      </c>
      <c r="N1049">
        <f t="shared" si="150"/>
        <v>7.9850763808739789E-3</v>
      </c>
      <c r="O1049">
        <f t="shared" si="151"/>
        <v>-3.5036817863265401E-4</v>
      </c>
      <c r="P1049">
        <f t="shared" si="152"/>
        <v>4.6360199418837844E-4</v>
      </c>
      <c r="Q1049">
        <f t="shared" si="153"/>
        <v>4.8981261938307874E-4</v>
      </c>
      <c r="R1049">
        <f t="shared" si="154"/>
        <v>-2.7622243505154298E-3</v>
      </c>
      <c r="T1049">
        <f t="shared" si="155"/>
        <v>131.01736822030227</v>
      </c>
      <c r="U1049" s="35">
        <f>T1049/MAX($T$17:T1049)-1</f>
        <v>0</v>
      </c>
    </row>
    <row r="1050" spans="1:21">
      <c r="A1050" s="1">
        <v>42073</v>
      </c>
      <c r="B1050">
        <v>14721107</v>
      </c>
      <c r="C1050">
        <v>14959191</v>
      </c>
      <c r="D1050">
        <v>14565175</v>
      </c>
      <c r="E1050">
        <v>14672579</v>
      </c>
      <c r="F1050">
        <v>11642127</v>
      </c>
      <c r="G1050">
        <v>12011405</v>
      </c>
      <c r="H1050">
        <v>11369177</v>
      </c>
      <c r="I1050">
        <v>11165319</v>
      </c>
      <c r="K1050">
        <f t="shared" si="147"/>
        <v>5.0402037123120635E-4</v>
      </c>
      <c r="L1050">
        <f t="shared" si="148"/>
        <v>1.3224388794896846E-4</v>
      </c>
      <c r="M1050">
        <f t="shared" si="149"/>
        <v>3.7734343218098765E-4</v>
      </c>
      <c r="N1050">
        <f t="shared" si="150"/>
        <v>3.7464843045831309E-4</v>
      </c>
      <c r="O1050">
        <f t="shared" si="151"/>
        <v>3.5805244218067855E-4</v>
      </c>
      <c r="P1050">
        <f t="shared" si="152"/>
        <v>3.4704067663193783E-4</v>
      </c>
      <c r="Q1050">
        <f t="shared" si="153"/>
        <v>3.6665167914495811E-4</v>
      </c>
      <c r="R1050">
        <f t="shared" si="154"/>
        <v>3.7334855756832042E-4</v>
      </c>
      <c r="T1050">
        <f t="shared" si="155"/>
        <v>131.06377046927355</v>
      </c>
      <c r="U1050" s="35">
        <f>T1050/MAX($T$17:T1050)-1</f>
        <v>0</v>
      </c>
    </row>
    <row r="1051" spans="1:21">
      <c r="A1051" s="1">
        <v>42074</v>
      </c>
      <c r="B1051">
        <v>14732189</v>
      </c>
      <c r="C1051">
        <v>14961595</v>
      </c>
      <c r="D1051">
        <v>14496955</v>
      </c>
      <c r="E1051">
        <v>14641653</v>
      </c>
      <c r="F1051">
        <v>11616721</v>
      </c>
      <c r="G1051">
        <v>11940570</v>
      </c>
      <c r="H1051">
        <v>11322245</v>
      </c>
      <c r="I1051">
        <v>11123232</v>
      </c>
      <c r="K1051">
        <f t="shared" si="147"/>
        <v>7.5279664769767329E-4</v>
      </c>
      <c r="L1051">
        <f t="shared" si="148"/>
        <v>1.6070387763611471E-4</v>
      </c>
      <c r="M1051">
        <f t="shared" si="149"/>
        <v>-4.6837748259117573E-3</v>
      </c>
      <c r="N1051">
        <f t="shared" si="150"/>
        <v>-2.1077412498511361E-3</v>
      </c>
      <c r="O1051">
        <f t="shared" si="151"/>
        <v>-2.1822472817896177E-3</v>
      </c>
      <c r="P1051">
        <f t="shared" si="152"/>
        <v>-5.8973117632783456E-3</v>
      </c>
      <c r="Q1051">
        <f t="shared" si="153"/>
        <v>-4.1280032846704451E-3</v>
      </c>
      <c r="R1051">
        <f t="shared" si="154"/>
        <v>-3.7694399954000257E-3</v>
      </c>
      <c r="T1051">
        <f t="shared" si="155"/>
        <v>130.7057203384679</v>
      </c>
      <c r="U1051" s="35">
        <f>T1051/MAX($T$17:T1051)-1</f>
        <v>-2.7318772344459008E-3</v>
      </c>
    </row>
    <row r="1052" spans="1:21">
      <c r="A1052" s="1">
        <v>42075</v>
      </c>
      <c r="B1052">
        <v>14714623</v>
      </c>
      <c r="C1052">
        <v>14957281</v>
      </c>
      <c r="D1052">
        <v>14446438</v>
      </c>
      <c r="E1052">
        <v>14591136</v>
      </c>
      <c r="F1052">
        <v>11576084</v>
      </c>
      <c r="G1052">
        <v>11899173</v>
      </c>
      <c r="H1052">
        <v>11283128</v>
      </c>
      <c r="I1052">
        <v>11084875</v>
      </c>
      <c r="K1052">
        <f t="shared" si="147"/>
        <v>-1.1923550532781935E-3</v>
      </c>
      <c r="L1052">
        <f t="shared" si="148"/>
        <v>-2.883382420123537E-4</v>
      </c>
      <c r="M1052">
        <f t="shared" si="149"/>
        <v>-3.4846628136736557E-3</v>
      </c>
      <c r="N1052">
        <f t="shared" si="150"/>
        <v>-3.45022518973781E-3</v>
      </c>
      <c r="O1052">
        <f t="shared" si="151"/>
        <v>-3.4981471966142319E-3</v>
      </c>
      <c r="P1052">
        <f t="shared" si="152"/>
        <v>-3.4669199209083068E-3</v>
      </c>
      <c r="Q1052">
        <f t="shared" si="153"/>
        <v>-3.4548801938131257E-3</v>
      </c>
      <c r="R1052">
        <f t="shared" si="154"/>
        <v>-3.4483682440499264E-3</v>
      </c>
      <c r="T1052">
        <f t="shared" si="155"/>
        <v>130.3416412396852</v>
      </c>
      <c r="U1052" s="35">
        <f>T1052/MAX($T$17:T1052)-1</f>
        <v>-5.5097547323930129E-3</v>
      </c>
    </row>
    <row r="1053" spans="1:21">
      <c r="A1053" s="1">
        <v>42076</v>
      </c>
      <c r="B1053">
        <v>14707576</v>
      </c>
      <c r="C1053">
        <v>14972400</v>
      </c>
      <c r="D1053">
        <v>14457818</v>
      </c>
      <c r="E1053">
        <v>14610576</v>
      </c>
      <c r="F1053">
        <v>11595524</v>
      </c>
      <c r="G1053">
        <v>11918612</v>
      </c>
      <c r="H1053">
        <v>11302568</v>
      </c>
      <c r="I1053">
        <v>11104315</v>
      </c>
      <c r="K1053">
        <f t="shared" si="147"/>
        <v>-4.789113523330224E-4</v>
      </c>
      <c r="L1053">
        <f t="shared" si="148"/>
        <v>1.0108120586889147E-3</v>
      </c>
      <c r="M1053">
        <f t="shared" si="149"/>
        <v>7.877374339613219E-4</v>
      </c>
      <c r="N1053">
        <f t="shared" si="150"/>
        <v>1.3323157292208787E-3</v>
      </c>
      <c r="O1053">
        <f t="shared" si="151"/>
        <v>1.6793243725599094E-3</v>
      </c>
      <c r="P1053">
        <f t="shared" si="152"/>
        <v>1.6336429430852117E-3</v>
      </c>
      <c r="Q1053">
        <f t="shared" si="153"/>
        <v>1.7229264792528731E-3</v>
      </c>
      <c r="R1053">
        <f t="shared" si="154"/>
        <v>1.7537410209857995E-3</v>
      </c>
      <c r="T1053">
        <f t="shared" si="155"/>
        <v>130.49547026033119</v>
      </c>
      <c r="U1053" s="35">
        <f>T1053/MAX($T$17:T1053)-1</f>
        <v>-4.3360587514579274E-3</v>
      </c>
    </row>
    <row r="1054" spans="1:21">
      <c r="A1054" s="1">
        <v>42079</v>
      </c>
      <c r="B1054">
        <v>14735735</v>
      </c>
      <c r="C1054">
        <v>15000972</v>
      </c>
      <c r="D1054">
        <v>14471710</v>
      </c>
      <c r="E1054">
        <v>14626581</v>
      </c>
      <c r="F1054">
        <v>11611529</v>
      </c>
      <c r="G1054">
        <v>11917248</v>
      </c>
      <c r="H1054">
        <v>11301792</v>
      </c>
      <c r="I1054">
        <v>11114450</v>
      </c>
      <c r="K1054">
        <f t="shared" si="147"/>
        <v>1.9145915003260239E-3</v>
      </c>
      <c r="L1054">
        <f t="shared" si="148"/>
        <v>1.9083112927786861E-3</v>
      </c>
      <c r="M1054">
        <f t="shared" si="149"/>
        <v>9.6086421892982443E-4</v>
      </c>
      <c r="N1054">
        <f t="shared" si="150"/>
        <v>1.0954393584483579E-3</v>
      </c>
      <c r="O1054">
        <f t="shared" si="151"/>
        <v>1.3802739746819892E-3</v>
      </c>
      <c r="P1054">
        <f t="shared" si="152"/>
        <v>-1.1444285626549533E-4</v>
      </c>
      <c r="Q1054">
        <f t="shared" si="153"/>
        <v>-6.8656963621016587E-5</v>
      </c>
      <c r="R1054">
        <f t="shared" si="154"/>
        <v>9.1270825800604527E-4</v>
      </c>
      <c r="T1054">
        <f t="shared" si="155"/>
        <v>130.62578774754698</v>
      </c>
      <c r="U1054" s="35">
        <f>T1054/MAX($T$17:T1054)-1</f>
        <v>-3.3417527983391482E-3</v>
      </c>
    </row>
    <row r="1055" spans="1:21">
      <c r="A1055" s="1">
        <v>42080</v>
      </c>
      <c r="B1055">
        <v>14530654</v>
      </c>
      <c r="C1055">
        <v>14723843</v>
      </c>
      <c r="D1055">
        <v>14322839</v>
      </c>
      <c r="E1055">
        <v>14577672</v>
      </c>
      <c r="F1055">
        <v>11563380</v>
      </c>
      <c r="G1055">
        <v>11890122</v>
      </c>
      <c r="H1055">
        <v>11291035</v>
      </c>
      <c r="I1055">
        <v>11112335</v>
      </c>
      <c r="K1055">
        <f t="shared" si="147"/>
        <v>-1.3917256248161314E-2</v>
      </c>
      <c r="L1055">
        <f t="shared" si="148"/>
        <v>-1.847406954696007E-2</v>
      </c>
      <c r="M1055">
        <f t="shared" si="149"/>
        <v>-1.0287035878966622E-2</v>
      </c>
      <c r="N1055">
        <f t="shared" si="150"/>
        <v>-3.3438436501326274E-3</v>
      </c>
      <c r="O1055">
        <f t="shared" si="151"/>
        <v>-4.1466545878668937E-3</v>
      </c>
      <c r="P1055">
        <f t="shared" si="152"/>
        <v>-2.2761966521129828E-3</v>
      </c>
      <c r="Q1055">
        <f t="shared" si="153"/>
        <v>-9.5179596297645386E-4</v>
      </c>
      <c r="R1055">
        <f t="shared" si="154"/>
        <v>-1.9029281700844169E-4</v>
      </c>
      <c r="T1055">
        <f t="shared" si="155"/>
        <v>129.75080486333118</v>
      </c>
      <c r="U1055" s="35">
        <f>T1055/MAX($T$17:T1055)-1</f>
        <v>-1.0017761592248542E-2</v>
      </c>
    </row>
    <row r="1056" spans="1:21">
      <c r="A1056" s="1">
        <v>42081</v>
      </c>
      <c r="B1056">
        <v>14491067</v>
      </c>
      <c r="C1056">
        <v>14683595</v>
      </c>
      <c r="D1056">
        <v>14302412</v>
      </c>
      <c r="E1056">
        <v>14556936</v>
      </c>
      <c r="F1056">
        <v>11568803</v>
      </c>
      <c r="G1056">
        <v>11893752</v>
      </c>
      <c r="H1056">
        <v>11301882</v>
      </c>
      <c r="I1056">
        <v>11122973</v>
      </c>
      <c r="K1056">
        <f t="shared" si="147"/>
        <v>-2.7243784071935284E-3</v>
      </c>
      <c r="L1056">
        <f t="shared" si="148"/>
        <v>-2.7335254797270503E-3</v>
      </c>
      <c r="M1056">
        <f t="shared" si="149"/>
        <v>-1.4261837335460825E-3</v>
      </c>
      <c r="N1056">
        <f t="shared" si="150"/>
        <v>-1.4224493458214749E-3</v>
      </c>
      <c r="O1056">
        <f t="shared" si="151"/>
        <v>4.6898052299582105E-4</v>
      </c>
      <c r="P1056">
        <f t="shared" si="152"/>
        <v>3.0529543767499057E-4</v>
      </c>
      <c r="Q1056">
        <f t="shared" si="153"/>
        <v>9.6067366720586911E-4</v>
      </c>
      <c r="R1056">
        <f t="shared" si="154"/>
        <v>9.573145518020354E-4</v>
      </c>
      <c r="T1056">
        <f t="shared" si="155"/>
        <v>129.65974781173307</v>
      </c>
      <c r="U1056" s="35">
        <f>T1056/MAX($T$17:T1056)-1</f>
        <v>-1.0712515384788457E-2</v>
      </c>
    </row>
    <row r="1057" spans="1:21">
      <c r="A1057" s="1">
        <v>42082</v>
      </c>
      <c r="B1057">
        <v>14573260</v>
      </c>
      <c r="C1057">
        <v>14675063</v>
      </c>
      <c r="D1057">
        <v>14233808</v>
      </c>
      <c r="E1057">
        <v>14487294</v>
      </c>
      <c r="F1057">
        <v>11513811</v>
      </c>
      <c r="G1057">
        <v>11876077</v>
      </c>
      <c r="H1057">
        <v>11264460</v>
      </c>
      <c r="I1057">
        <v>11087260</v>
      </c>
      <c r="K1057">
        <f t="shared" si="147"/>
        <v>5.6719770876776376E-3</v>
      </c>
      <c r="L1057">
        <f t="shared" si="148"/>
        <v>-5.81056614541553E-4</v>
      </c>
      <c r="M1057">
        <f t="shared" si="149"/>
        <v>-4.7966734561974977E-3</v>
      </c>
      <c r="N1057">
        <f t="shared" si="150"/>
        <v>-4.7841111618543986E-3</v>
      </c>
      <c r="O1057">
        <f t="shared" si="151"/>
        <v>-4.7534736307637271E-3</v>
      </c>
      <c r="P1057">
        <f t="shared" si="152"/>
        <v>-1.4860743691309519E-3</v>
      </c>
      <c r="Q1057">
        <f t="shared" si="153"/>
        <v>-3.3111299516310755E-3</v>
      </c>
      <c r="R1057">
        <f t="shared" si="154"/>
        <v>-3.2107423078344688E-3</v>
      </c>
      <c r="T1057">
        <f t="shared" si="155"/>
        <v>129.38014816357222</v>
      </c>
      <c r="U1057" s="35">
        <f>T1057/MAX($T$17:T1057)-1</f>
        <v>-1.2845825354124374E-2</v>
      </c>
    </row>
    <row r="1058" spans="1:21">
      <c r="A1058" s="1">
        <v>42083</v>
      </c>
      <c r="B1058">
        <v>14600074</v>
      </c>
      <c r="C1058">
        <v>14701877</v>
      </c>
      <c r="D1058">
        <v>14259822</v>
      </c>
      <c r="E1058">
        <v>14513708</v>
      </c>
      <c r="F1058">
        <v>11535023</v>
      </c>
      <c r="G1058">
        <v>11893908</v>
      </c>
      <c r="H1058">
        <v>11281458</v>
      </c>
      <c r="I1058">
        <v>11104259</v>
      </c>
      <c r="K1058">
        <f t="shared" si="147"/>
        <v>1.8399452147288553E-3</v>
      </c>
      <c r="L1058">
        <f t="shared" si="148"/>
        <v>1.8271812529868647E-3</v>
      </c>
      <c r="M1058">
        <f t="shared" si="149"/>
        <v>1.8276205496097209E-3</v>
      </c>
      <c r="N1058">
        <f t="shared" si="150"/>
        <v>1.8232528448722807E-3</v>
      </c>
      <c r="O1058">
        <f t="shared" si="151"/>
        <v>1.8423092058745816E-3</v>
      </c>
      <c r="P1058">
        <f t="shared" si="152"/>
        <v>1.5014217236888339E-3</v>
      </c>
      <c r="Q1058">
        <f t="shared" si="153"/>
        <v>1.5089937733365755E-3</v>
      </c>
      <c r="R1058">
        <f t="shared" si="154"/>
        <v>1.5332011696307379E-3</v>
      </c>
      <c r="T1058">
        <f t="shared" si="155"/>
        <v>129.60177515631992</v>
      </c>
      <c r="U1058" s="35">
        <f>T1058/MAX($T$17:T1058)-1</f>
        <v>-1.1154839416865237E-2</v>
      </c>
    </row>
    <row r="1059" spans="1:21">
      <c r="A1059" s="1">
        <v>42086</v>
      </c>
      <c r="B1059">
        <v>14631794</v>
      </c>
      <c r="C1059">
        <v>14733598</v>
      </c>
      <c r="D1059">
        <v>14290595</v>
      </c>
      <c r="E1059">
        <v>14544955</v>
      </c>
      <c r="F1059">
        <v>11560115</v>
      </c>
      <c r="G1059">
        <v>11908025</v>
      </c>
      <c r="H1059">
        <v>11273049</v>
      </c>
      <c r="I1059">
        <v>11104926</v>
      </c>
      <c r="K1059">
        <f t="shared" si="147"/>
        <v>2.172591727959805E-3</v>
      </c>
      <c r="L1059">
        <f t="shared" si="148"/>
        <v>2.1576156568308136E-3</v>
      </c>
      <c r="M1059">
        <f t="shared" si="149"/>
        <v>2.1580213273348914E-3</v>
      </c>
      <c r="N1059">
        <f t="shared" si="150"/>
        <v>2.1529301815910173E-3</v>
      </c>
      <c r="O1059">
        <f t="shared" si="151"/>
        <v>2.1752882504004756E-3</v>
      </c>
      <c r="P1059">
        <f t="shared" si="152"/>
        <v>1.1869101392074644E-3</v>
      </c>
      <c r="Q1059">
        <f t="shared" si="153"/>
        <v>-7.4538237876697888E-4</v>
      </c>
      <c r="R1059">
        <f t="shared" si="154"/>
        <v>6.0067042744638144E-5</v>
      </c>
      <c r="T1059">
        <f t="shared" si="155"/>
        <v>129.78512994727791</v>
      </c>
      <c r="U1059" s="35">
        <f>T1059/MAX($T$17:T1059)-1</f>
        <v>-9.7558655410070472E-3</v>
      </c>
    </row>
    <row r="1060" spans="1:21">
      <c r="A1060" s="1">
        <v>42087</v>
      </c>
      <c r="B1060">
        <v>14636447</v>
      </c>
      <c r="C1060">
        <v>14661496</v>
      </c>
      <c r="D1060">
        <v>14157914</v>
      </c>
      <c r="E1060">
        <v>14389844</v>
      </c>
      <c r="F1060">
        <v>11451193</v>
      </c>
      <c r="G1060">
        <v>11812428</v>
      </c>
      <c r="H1060">
        <v>11168856</v>
      </c>
      <c r="I1060">
        <v>11019595</v>
      </c>
      <c r="K1060">
        <f t="shared" si="147"/>
        <v>3.1800611736332307E-4</v>
      </c>
      <c r="L1060">
        <f t="shared" si="148"/>
        <v>-4.8937129952913994E-3</v>
      </c>
      <c r="M1060">
        <f t="shared" si="149"/>
        <v>-9.2844979512749504E-3</v>
      </c>
      <c r="N1060">
        <f t="shared" si="150"/>
        <v>-1.0664247500250079E-2</v>
      </c>
      <c r="O1060">
        <f t="shared" si="151"/>
        <v>-9.4222246058970338E-3</v>
      </c>
      <c r="P1060">
        <f t="shared" si="152"/>
        <v>-8.0279475395793609E-3</v>
      </c>
      <c r="Q1060">
        <f t="shared" si="153"/>
        <v>-9.2426636307533228E-3</v>
      </c>
      <c r="R1060">
        <f t="shared" si="154"/>
        <v>-7.6840674129661224E-3</v>
      </c>
      <c r="T1060">
        <f t="shared" si="155"/>
        <v>128.82956493727059</v>
      </c>
      <c r="U1060" s="35">
        <f>T1060/MAX($T$17:T1060)-1</f>
        <v>-1.7046705767760129E-2</v>
      </c>
    </row>
    <row r="1061" spans="1:21">
      <c r="A1061" s="1">
        <v>42088</v>
      </c>
      <c r="B1061">
        <v>14642452</v>
      </c>
      <c r="C1061">
        <v>14719426</v>
      </c>
      <c r="D1061">
        <v>14213325</v>
      </c>
      <c r="E1061">
        <v>14446095</v>
      </c>
      <c r="F1061">
        <v>11496529</v>
      </c>
      <c r="G1061">
        <v>11858604</v>
      </c>
      <c r="H1061">
        <v>11212513</v>
      </c>
      <c r="I1061">
        <v>11063252</v>
      </c>
      <c r="K1061">
        <f t="shared" si="147"/>
        <v>4.1027716630948063E-4</v>
      </c>
      <c r="L1061">
        <f t="shared" si="148"/>
        <v>3.9511656927779804E-3</v>
      </c>
      <c r="M1061">
        <f t="shared" si="149"/>
        <v>3.9137827790167723E-3</v>
      </c>
      <c r="N1061">
        <f t="shared" si="150"/>
        <v>3.9090764291815905E-3</v>
      </c>
      <c r="O1061">
        <f t="shared" si="151"/>
        <v>3.9590634792374679E-3</v>
      </c>
      <c r="P1061">
        <f t="shared" si="152"/>
        <v>3.9091031919940011E-3</v>
      </c>
      <c r="Q1061">
        <f t="shared" si="153"/>
        <v>3.9088157283073688E-3</v>
      </c>
      <c r="R1061">
        <f t="shared" si="154"/>
        <v>3.9617608451127939E-3</v>
      </c>
      <c r="T1061">
        <f t="shared" si="155"/>
        <v>129.27922915967815</v>
      </c>
      <c r="U1061" s="35">
        <f>T1061/MAX($T$17:T1061)-1</f>
        <v>-1.3615824595964665E-2</v>
      </c>
    </row>
    <row r="1062" spans="1:21">
      <c r="A1062" s="1">
        <v>42089</v>
      </c>
      <c r="B1062">
        <v>14643383</v>
      </c>
      <c r="C1062">
        <v>14755926</v>
      </c>
      <c r="D1062">
        <v>14248238</v>
      </c>
      <c r="E1062">
        <v>14481537</v>
      </c>
      <c r="F1062">
        <v>11525094</v>
      </c>
      <c r="G1062">
        <v>11887698</v>
      </c>
      <c r="H1062">
        <v>11240021</v>
      </c>
      <c r="I1062">
        <v>11090760</v>
      </c>
      <c r="K1062">
        <f t="shared" si="147"/>
        <v>6.3582247017190952E-5</v>
      </c>
      <c r="L1062">
        <f t="shared" si="148"/>
        <v>2.4797162606748913E-3</v>
      </c>
      <c r="M1062">
        <f t="shared" si="149"/>
        <v>2.4563569748810021E-3</v>
      </c>
      <c r="N1062">
        <f t="shared" si="150"/>
        <v>2.4533965753374964E-3</v>
      </c>
      <c r="O1062">
        <f t="shared" si="151"/>
        <v>2.4846629795827191E-3</v>
      </c>
      <c r="P1062">
        <f t="shared" si="152"/>
        <v>2.4534085125027527E-3</v>
      </c>
      <c r="Q1062">
        <f t="shared" si="153"/>
        <v>2.4533304888922913E-3</v>
      </c>
      <c r="R1062">
        <f t="shared" si="154"/>
        <v>2.4864298490172576E-3</v>
      </c>
      <c r="T1062">
        <f t="shared" si="155"/>
        <v>129.55929457338871</v>
      </c>
      <c r="U1062" s="35">
        <f>T1062/MAX($T$17:T1062)-1</f>
        <v>-1.1478960894365176E-2</v>
      </c>
    </row>
    <row r="1063" spans="1:21">
      <c r="A1063" s="1">
        <v>42090</v>
      </c>
      <c r="B1063">
        <v>14643632</v>
      </c>
      <c r="C1063">
        <v>14756175</v>
      </c>
      <c r="D1063">
        <v>14248487</v>
      </c>
      <c r="E1063">
        <v>14481786</v>
      </c>
      <c r="F1063">
        <v>11525344</v>
      </c>
      <c r="G1063">
        <v>11887947</v>
      </c>
      <c r="H1063">
        <v>11240270</v>
      </c>
      <c r="I1063">
        <v>11091009</v>
      </c>
      <c r="K1063">
        <f t="shared" si="147"/>
        <v>1.7004267388154304E-5</v>
      </c>
      <c r="L1063">
        <f t="shared" si="148"/>
        <v>1.6874576356684656E-5</v>
      </c>
      <c r="M1063">
        <f t="shared" si="149"/>
        <v>1.7475845083492203E-5</v>
      </c>
      <c r="N1063">
        <f t="shared" si="150"/>
        <v>1.7194307482704119E-5</v>
      </c>
      <c r="O1063">
        <f t="shared" si="151"/>
        <v>2.1691797047473926E-5</v>
      </c>
      <c r="P1063">
        <f t="shared" si="152"/>
        <v>2.0946023359558197E-5</v>
      </c>
      <c r="Q1063">
        <f t="shared" si="153"/>
        <v>2.2152983522039094E-5</v>
      </c>
      <c r="R1063">
        <f t="shared" si="154"/>
        <v>2.2451121474142965E-5</v>
      </c>
      <c r="T1063">
        <f t="shared" si="155"/>
        <v>129.56181759362849</v>
      </c>
      <c r="U1063" s="35">
        <f>T1063/MAX($T$17:T1063)-1</f>
        <v>-1.145971056888806E-2</v>
      </c>
    </row>
    <row r="1064" spans="1:21">
      <c r="A1064" s="1">
        <v>42093</v>
      </c>
      <c r="B1064">
        <v>14642159</v>
      </c>
      <c r="C1064">
        <v>14754790</v>
      </c>
      <c r="D1064">
        <v>14260289</v>
      </c>
      <c r="E1064">
        <v>14493993</v>
      </c>
      <c r="F1064">
        <v>11531147</v>
      </c>
      <c r="G1064">
        <v>11894009</v>
      </c>
      <c r="H1064">
        <v>11289885</v>
      </c>
      <c r="I1064">
        <v>11139700</v>
      </c>
      <c r="K1064">
        <f t="shared" si="147"/>
        <v>-1.005897990334903E-4</v>
      </c>
      <c r="L1064">
        <f t="shared" si="148"/>
        <v>-9.3859011566332917E-5</v>
      </c>
      <c r="M1064">
        <f t="shared" si="149"/>
        <v>8.2829847126930645E-4</v>
      </c>
      <c r="N1064">
        <f t="shared" si="150"/>
        <v>8.4292089387316693E-4</v>
      </c>
      <c r="O1064">
        <f t="shared" si="151"/>
        <v>5.034990712642351E-4</v>
      </c>
      <c r="P1064">
        <f t="shared" si="152"/>
        <v>5.0992824917539537E-4</v>
      </c>
      <c r="Q1064">
        <f t="shared" si="153"/>
        <v>4.414039876266207E-3</v>
      </c>
      <c r="R1064">
        <f t="shared" si="154"/>
        <v>4.390132583969697E-3</v>
      </c>
      <c r="T1064">
        <f t="shared" si="155"/>
        <v>129.74473248727929</v>
      </c>
      <c r="U1064" s="35">
        <f>T1064/MAX($T$17:T1064)-1</f>
        <v>-1.0064093053873235E-2</v>
      </c>
    </row>
    <row r="1065" spans="1:21">
      <c r="A1065" s="1">
        <v>42094</v>
      </c>
      <c r="B1065">
        <v>14642026</v>
      </c>
      <c r="C1065">
        <v>14748557</v>
      </c>
      <c r="D1065">
        <v>14237366</v>
      </c>
      <c r="E1065">
        <v>14470727</v>
      </c>
      <c r="F1065">
        <v>11517058</v>
      </c>
      <c r="G1065">
        <v>11880279</v>
      </c>
      <c r="H1065">
        <v>11281569</v>
      </c>
      <c r="I1065">
        <v>11131536</v>
      </c>
      <c r="K1065">
        <f t="shared" si="147"/>
        <v>-9.0833599061257431E-6</v>
      </c>
      <c r="L1065">
        <f t="shared" si="148"/>
        <v>-4.2243908588324164E-4</v>
      </c>
      <c r="M1065">
        <f t="shared" si="149"/>
        <v>-1.6074709285345268E-3</v>
      </c>
      <c r="N1065">
        <f t="shared" si="150"/>
        <v>-1.6052167266812356E-3</v>
      </c>
      <c r="O1065">
        <f t="shared" si="151"/>
        <v>-1.2218212117146576E-3</v>
      </c>
      <c r="P1065">
        <f t="shared" si="152"/>
        <v>-1.1543626711565391E-3</v>
      </c>
      <c r="Q1065">
        <f t="shared" si="153"/>
        <v>-7.3658854806757379E-4</v>
      </c>
      <c r="R1065">
        <f t="shared" si="154"/>
        <v>-7.3287431438906481E-4</v>
      </c>
      <c r="T1065">
        <f t="shared" si="155"/>
        <v>129.62326130316737</v>
      </c>
      <c r="U1065" s="35">
        <f>T1065/MAX($T$17:T1065)-1</f>
        <v>-1.0990902832632043E-2</v>
      </c>
    </row>
    <row r="1066" spans="1:21">
      <c r="A1066" s="1">
        <v>42095</v>
      </c>
      <c r="B1066">
        <v>14641576</v>
      </c>
      <c r="C1066">
        <v>14761091</v>
      </c>
      <c r="D1066">
        <v>14316286</v>
      </c>
      <c r="E1066">
        <v>14452219</v>
      </c>
      <c r="F1066">
        <v>11536196</v>
      </c>
      <c r="G1066">
        <v>11900126</v>
      </c>
      <c r="H1066">
        <v>11300352</v>
      </c>
      <c r="I1066">
        <v>11180676</v>
      </c>
      <c r="K1066">
        <f t="shared" si="147"/>
        <v>-3.0733451777731347E-5</v>
      </c>
      <c r="L1066">
        <f t="shared" si="148"/>
        <v>8.4984585271641322E-4</v>
      </c>
      <c r="M1066">
        <f t="shared" si="149"/>
        <v>5.5431601603836977E-3</v>
      </c>
      <c r="N1066">
        <f t="shared" si="150"/>
        <v>-1.27899586523883E-3</v>
      </c>
      <c r="O1066">
        <f t="shared" si="151"/>
        <v>1.6617090927213418E-3</v>
      </c>
      <c r="P1066">
        <f t="shared" si="152"/>
        <v>1.6705836622186165E-3</v>
      </c>
      <c r="Q1066">
        <f t="shared" si="153"/>
        <v>1.6649279900695646E-3</v>
      </c>
      <c r="R1066">
        <f t="shared" si="154"/>
        <v>4.414485116878808E-3</v>
      </c>
      <c r="T1066">
        <f t="shared" si="155"/>
        <v>129.85812216712947</v>
      </c>
      <c r="U1066" s="35">
        <f>T1066/MAX($T$17:T1066)-1</f>
        <v>-9.1989441309925368E-3</v>
      </c>
    </row>
    <row r="1067" spans="1:21">
      <c r="A1067" s="1">
        <v>42100</v>
      </c>
      <c r="B1067">
        <v>14682784</v>
      </c>
      <c r="C1067">
        <v>14766663</v>
      </c>
      <c r="D1067">
        <v>14342847</v>
      </c>
      <c r="E1067">
        <v>14479176</v>
      </c>
      <c r="F1067">
        <v>11557603</v>
      </c>
      <c r="G1067">
        <v>11922326</v>
      </c>
      <c r="H1067">
        <v>11321363</v>
      </c>
      <c r="I1067">
        <v>11201290</v>
      </c>
      <c r="K1067">
        <f t="shared" si="147"/>
        <v>2.8144511219283519E-3</v>
      </c>
      <c r="L1067">
        <f t="shared" si="148"/>
        <v>3.7747887334349528E-4</v>
      </c>
      <c r="M1067">
        <f t="shared" si="149"/>
        <v>1.85529962170361E-3</v>
      </c>
      <c r="N1067">
        <f t="shared" si="150"/>
        <v>1.8652498969189413E-3</v>
      </c>
      <c r="O1067">
        <f t="shared" si="151"/>
        <v>1.8556376816065701E-3</v>
      </c>
      <c r="P1067">
        <f t="shared" si="152"/>
        <v>1.8655264658542503E-3</v>
      </c>
      <c r="Q1067">
        <f t="shared" si="153"/>
        <v>1.8593226122514128E-3</v>
      </c>
      <c r="R1067">
        <f t="shared" si="154"/>
        <v>1.8437167842086932E-3</v>
      </c>
      <c r="T1067">
        <f t="shared" si="155"/>
        <v>130.09083900962861</v>
      </c>
      <c r="U1067" s="35">
        <f>T1067/MAX($T$17:T1067)-1</f>
        <v>-7.4233440420747865E-3</v>
      </c>
    </row>
    <row r="1068" spans="1:21">
      <c r="A1068" s="1">
        <v>42101</v>
      </c>
      <c r="B1068">
        <v>14708625</v>
      </c>
      <c r="C1068">
        <v>14770030</v>
      </c>
      <c r="D1068">
        <v>14221816</v>
      </c>
      <c r="E1068">
        <v>14386385</v>
      </c>
      <c r="F1068">
        <v>11491805</v>
      </c>
      <c r="G1068">
        <v>11910060</v>
      </c>
      <c r="H1068">
        <v>11238095</v>
      </c>
      <c r="I1068">
        <v>11080214</v>
      </c>
      <c r="K1068">
        <f t="shared" si="147"/>
        <v>1.7599523360147806E-3</v>
      </c>
      <c r="L1068">
        <f t="shared" si="148"/>
        <v>2.2801360063540166E-4</v>
      </c>
      <c r="M1068">
        <f t="shared" si="149"/>
        <v>-8.4384223020715909E-3</v>
      </c>
      <c r="N1068">
        <f t="shared" si="150"/>
        <v>-6.408582919359529E-3</v>
      </c>
      <c r="O1068">
        <f t="shared" si="151"/>
        <v>-5.6930489825615105E-3</v>
      </c>
      <c r="P1068">
        <f t="shared" si="152"/>
        <v>-1.0288260864532717E-3</v>
      </c>
      <c r="Q1068">
        <f t="shared" si="153"/>
        <v>-7.3549448065572953E-3</v>
      </c>
      <c r="R1068">
        <f t="shared" si="154"/>
        <v>-1.0809112164759549E-2</v>
      </c>
      <c r="T1068">
        <f t="shared" si="155"/>
        <v>129.47705463611882</v>
      </c>
      <c r="U1068" s="35">
        <f>T1068/MAX($T$17:T1068)-1</f>
        <v>-1.2106441219213337E-2</v>
      </c>
    </row>
    <row r="1069" spans="1:21">
      <c r="A1069" s="1">
        <v>42102</v>
      </c>
      <c r="B1069">
        <v>14727341</v>
      </c>
      <c r="C1069">
        <v>14772172</v>
      </c>
      <c r="D1069">
        <v>14246813</v>
      </c>
      <c r="E1069">
        <v>14396355</v>
      </c>
      <c r="F1069">
        <v>11501776</v>
      </c>
      <c r="G1069">
        <v>11926934</v>
      </c>
      <c r="H1069">
        <v>11254048</v>
      </c>
      <c r="I1069">
        <v>11087884</v>
      </c>
      <c r="K1069">
        <f t="shared" si="147"/>
        <v>1.2724506879466801E-3</v>
      </c>
      <c r="L1069">
        <f t="shared" si="148"/>
        <v>1.4502340211897113E-4</v>
      </c>
      <c r="M1069">
        <f t="shared" si="149"/>
        <v>1.7576517654285251E-3</v>
      </c>
      <c r="N1069">
        <f t="shared" si="150"/>
        <v>6.930163484433205E-4</v>
      </c>
      <c r="O1069">
        <f t="shared" si="151"/>
        <v>8.6766178159125573E-4</v>
      </c>
      <c r="P1069">
        <f t="shared" si="152"/>
        <v>1.4167854737927588E-3</v>
      </c>
      <c r="Q1069">
        <f t="shared" si="153"/>
        <v>1.4195466402446844E-3</v>
      </c>
      <c r="R1069">
        <f t="shared" si="154"/>
        <v>6.9222489746145754E-4</v>
      </c>
      <c r="T1069">
        <f t="shared" si="155"/>
        <v>129.61081027616194</v>
      </c>
      <c r="U1069" s="35">
        <f>T1069/MAX($T$17:T1069)-1</f>
        <v>-1.10859025946628E-2</v>
      </c>
    </row>
    <row r="1070" spans="1:21">
      <c r="A1070" s="1">
        <v>42103</v>
      </c>
      <c r="B1070">
        <v>14744253</v>
      </c>
      <c r="C1070">
        <v>14774569</v>
      </c>
      <c r="D1070">
        <v>14270227</v>
      </c>
      <c r="E1070">
        <v>14327733</v>
      </c>
      <c r="F1070">
        <v>11452520</v>
      </c>
      <c r="G1070">
        <v>11820592</v>
      </c>
      <c r="H1070">
        <v>11146927</v>
      </c>
      <c r="I1070">
        <v>10994913</v>
      </c>
      <c r="K1070">
        <f t="shared" si="147"/>
        <v>1.1483403555332394E-3</v>
      </c>
      <c r="L1070">
        <f t="shared" si="148"/>
        <v>1.6226456068890727E-4</v>
      </c>
      <c r="M1070">
        <f t="shared" si="149"/>
        <v>1.6434552766293464E-3</v>
      </c>
      <c r="N1070">
        <f t="shared" si="150"/>
        <v>-4.7666232181687862E-3</v>
      </c>
      <c r="O1070">
        <f t="shared" si="151"/>
        <v>-4.282469072602324E-3</v>
      </c>
      <c r="P1070">
        <f t="shared" si="152"/>
        <v>-8.9161221148704728E-3</v>
      </c>
      <c r="Q1070">
        <f t="shared" si="153"/>
        <v>-9.518441719814974E-3</v>
      </c>
      <c r="R1070">
        <f t="shared" si="154"/>
        <v>-8.3849181683358642E-3</v>
      </c>
      <c r="T1070">
        <f t="shared" si="155"/>
        <v>129.0775506708533</v>
      </c>
      <c r="U1070" s="35">
        <f>T1070/MAX($T$17:T1070)-1</f>
        <v>-1.5154605970121193E-2</v>
      </c>
    </row>
    <row r="1071" spans="1:21">
      <c r="A1071" s="1">
        <v>42104</v>
      </c>
      <c r="B1071">
        <v>14748631</v>
      </c>
      <c r="C1071">
        <v>14775831</v>
      </c>
      <c r="D1071">
        <v>14275477</v>
      </c>
      <c r="E1071">
        <v>14288514</v>
      </c>
      <c r="F1071">
        <v>11422931</v>
      </c>
      <c r="G1071">
        <v>11806687</v>
      </c>
      <c r="H1071">
        <v>11142544</v>
      </c>
      <c r="I1071">
        <v>10986334</v>
      </c>
      <c r="K1071">
        <f t="shared" si="147"/>
        <v>2.9692925101043599E-4</v>
      </c>
      <c r="L1071">
        <f t="shared" si="148"/>
        <v>8.5417043299118589E-5</v>
      </c>
      <c r="M1071">
        <f t="shared" si="149"/>
        <v>3.6789884281440699E-4</v>
      </c>
      <c r="N1071">
        <f t="shared" si="150"/>
        <v>-2.7372788144502946E-3</v>
      </c>
      <c r="O1071">
        <f t="shared" si="151"/>
        <v>-2.5836235169203192E-3</v>
      </c>
      <c r="P1071">
        <f t="shared" si="152"/>
        <v>-1.1763370227142467E-3</v>
      </c>
      <c r="Q1071">
        <f t="shared" si="153"/>
        <v>-3.9320253913921466E-4</v>
      </c>
      <c r="R1071">
        <f t="shared" si="154"/>
        <v>-7.8026993028501579E-4</v>
      </c>
      <c r="T1071">
        <f t="shared" si="155"/>
        <v>128.96589105968107</v>
      </c>
      <c r="U1071" s="35">
        <f>T1071/MAX($T$17:T1071)-1</f>
        <v>-1.6006554687699182E-2</v>
      </c>
    </row>
    <row r="1072" spans="1:21">
      <c r="A1072" s="1">
        <v>42107</v>
      </c>
      <c r="B1072">
        <v>14769150</v>
      </c>
      <c r="C1072">
        <v>14777209</v>
      </c>
      <c r="D1072">
        <v>14306390</v>
      </c>
      <c r="E1072">
        <v>14331187</v>
      </c>
      <c r="F1072">
        <v>11457069</v>
      </c>
      <c r="G1072">
        <v>11833275</v>
      </c>
      <c r="H1072">
        <v>11167655</v>
      </c>
      <c r="I1072">
        <v>10973829</v>
      </c>
      <c r="K1072">
        <f t="shared" si="147"/>
        <v>1.3912477707251902E-3</v>
      </c>
      <c r="L1072">
        <f t="shared" si="148"/>
        <v>9.3260406132111839E-5</v>
      </c>
      <c r="M1072">
        <f t="shared" si="149"/>
        <v>2.1654617915745078E-3</v>
      </c>
      <c r="N1072">
        <f t="shared" si="150"/>
        <v>2.9865247008891149E-3</v>
      </c>
      <c r="O1072">
        <f t="shared" si="151"/>
        <v>2.988549961476572E-3</v>
      </c>
      <c r="P1072">
        <f t="shared" si="152"/>
        <v>2.2519441736703616E-3</v>
      </c>
      <c r="Q1072">
        <f t="shared" si="153"/>
        <v>2.2536146144005453E-3</v>
      </c>
      <c r="R1072">
        <f t="shared" si="154"/>
        <v>-1.1382322802128142E-3</v>
      </c>
      <c r="T1072">
        <f t="shared" si="155"/>
        <v>129.17533764979044</v>
      </c>
      <c r="U1072" s="35">
        <f>T1072/MAX($T$17:T1072)-1</f>
        <v>-1.4408503682761364E-2</v>
      </c>
    </row>
    <row r="1073" spans="1:21">
      <c r="A1073" s="1">
        <v>42109</v>
      </c>
      <c r="B1073">
        <v>14762698</v>
      </c>
      <c r="C1073">
        <v>14791211</v>
      </c>
      <c r="D1073">
        <v>14302148</v>
      </c>
      <c r="E1073">
        <v>14264369</v>
      </c>
      <c r="F1073">
        <v>11411007</v>
      </c>
      <c r="G1073">
        <v>11786708</v>
      </c>
      <c r="H1073">
        <v>11124486</v>
      </c>
      <c r="I1073">
        <v>10944443</v>
      </c>
      <c r="K1073">
        <f t="shared" si="147"/>
        <v>-4.3685655572600623E-4</v>
      </c>
      <c r="L1073">
        <f t="shared" si="148"/>
        <v>9.4754022901066826E-4</v>
      </c>
      <c r="M1073">
        <f t="shared" si="149"/>
        <v>-2.9651085983251058E-4</v>
      </c>
      <c r="N1073">
        <f t="shared" si="150"/>
        <v>-4.662419100385784E-3</v>
      </c>
      <c r="O1073">
        <f t="shared" si="151"/>
        <v>-4.0203999818801961E-3</v>
      </c>
      <c r="P1073">
        <f t="shared" si="152"/>
        <v>-3.9352588357829399E-3</v>
      </c>
      <c r="Q1073">
        <f t="shared" si="153"/>
        <v>-3.8655384680131855E-3</v>
      </c>
      <c r="R1073">
        <f t="shared" si="154"/>
        <v>-2.677825579385229E-3</v>
      </c>
      <c r="T1073">
        <f t="shared" si="155"/>
        <v>128.86939766350912</v>
      </c>
      <c r="U1073" s="35">
        <f>T1073/MAX($T$17:T1073)-1</f>
        <v>-1.6742787102091428E-2</v>
      </c>
    </row>
    <row r="1074" spans="1:21">
      <c r="A1074" s="1">
        <v>42110</v>
      </c>
      <c r="B1074">
        <v>14810998</v>
      </c>
      <c r="C1074">
        <v>14812333</v>
      </c>
      <c r="D1074">
        <v>14323270</v>
      </c>
      <c r="E1074">
        <v>14285491</v>
      </c>
      <c r="F1074">
        <v>11432129</v>
      </c>
      <c r="G1074">
        <v>11807830</v>
      </c>
      <c r="H1074">
        <v>11109006</v>
      </c>
      <c r="I1074">
        <v>10929484</v>
      </c>
      <c r="K1074">
        <f t="shared" si="147"/>
        <v>3.2717596742817268E-3</v>
      </c>
      <c r="L1074">
        <f t="shared" si="148"/>
        <v>1.4280101879420304E-3</v>
      </c>
      <c r="M1074">
        <f t="shared" si="149"/>
        <v>1.4768411010710469E-3</v>
      </c>
      <c r="N1074">
        <f t="shared" si="150"/>
        <v>1.4807524959568052E-3</v>
      </c>
      <c r="O1074">
        <f t="shared" si="151"/>
        <v>1.8510198092069885E-3</v>
      </c>
      <c r="P1074">
        <f t="shared" si="152"/>
        <v>1.7920186026496587E-3</v>
      </c>
      <c r="Q1074">
        <f t="shared" si="153"/>
        <v>-1.3915249657376894E-3</v>
      </c>
      <c r="R1074">
        <f t="shared" si="154"/>
        <v>-1.3668123631326301E-3</v>
      </c>
      <c r="T1074">
        <f t="shared" si="155"/>
        <v>129.00699900255427</v>
      </c>
      <c r="U1074" s="35">
        <f>T1074/MAX($T$17:T1074)-1</f>
        <v>-1.5692906280316943E-2</v>
      </c>
    </row>
    <row r="1075" spans="1:21">
      <c r="A1075" s="1">
        <v>42111</v>
      </c>
      <c r="B1075">
        <v>14860820</v>
      </c>
      <c r="C1075">
        <v>14834121</v>
      </c>
      <c r="D1075">
        <v>14345058</v>
      </c>
      <c r="E1075">
        <v>14307279</v>
      </c>
      <c r="F1075">
        <v>11453916</v>
      </c>
      <c r="G1075">
        <v>11829618</v>
      </c>
      <c r="H1075">
        <v>11102044</v>
      </c>
      <c r="I1075">
        <v>10922747</v>
      </c>
      <c r="K1075">
        <f t="shared" si="147"/>
        <v>3.3638516459189027E-3</v>
      </c>
      <c r="L1075">
        <f t="shared" si="148"/>
        <v>1.4709364149456672E-3</v>
      </c>
      <c r="M1075">
        <f t="shared" si="149"/>
        <v>1.5211610197951586E-3</v>
      </c>
      <c r="N1075">
        <f t="shared" si="150"/>
        <v>1.525183838623434E-3</v>
      </c>
      <c r="O1075">
        <f t="shared" si="151"/>
        <v>1.9057692578521301E-3</v>
      </c>
      <c r="P1075">
        <f t="shared" si="152"/>
        <v>1.8452162675106631E-3</v>
      </c>
      <c r="Q1075">
        <f t="shared" si="153"/>
        <v>-6.2669873434217926E-4</v>
      </c>
      <c r="R1075">
        <f t="shared" si="154"/>
        <v>-6.1640604442081415E-4</v>
      </c>
      <c r="T1075">
        <f t="shared" si="155"/>
        <v>129.17453093700829</v>
      </c>
      <c r="U1075" s="35">
        <f>T1075/MAX($T$17:T1075)-1</f>
        <v>-1.4414658799307034E-2</v>
      </c>
    </row>
    <row r="1076" spans="1:21">
      <c r="A1076" s="1">
        <v>42114</v>
      </c>
      <c r="B1076">
        <v>14920115</v>
      </c>
      <c r="C1076">
        <v>14860052</v>
      </c>
      <c r="D1076">
        <v>14370989</v>
      </c>
      <c r="E1076">
        <v>14333210</v>
      </c>
      <c r="F1076">
        <v>11479847</v>
      </c>
      <c r="G1076">
        <v>11855549</v>
      </c>
      <c r="H1076">
        <v>11113545</v>
      </c>
      <c r="I1076">
        <v>10934249</v>
      </c>
      <c r="K1076">
        <f t="shared" si="147"/>
        <v>3.9900220849184986E-3</v>
      </c>
      <c r="L1076">
        <f t="shared" si="148"/>
        <v>1.7480644791827427E-3</v>
      </c>
      <c r="M1076">
        <f t="shared" si="149"/>
        <v>1.8076608682935369E-3</v>
      </c>
      <c r="N1076">
        <f t="shared" si="150"/>
        <v>1.8124340763887581E-3</v>
      </c>
      <c r="O1076">
        <f t="shared" si="151"/>
        <v>2.2639418693135571E-3</v>
      </c>
      <c r="P1076">
        <f t="shared" si="152"/>
        <v>2.1920403515989229E-3</v>
      </c>
      <c r="Q1076">
        <f t="shared" si="153"/>
        <v>1.0359353646949288E-3</v>
      </c>
      <c r="R1076">
        <f t="shared" si="154"/>
        <v>1.0530318060100186E-3</v>
      </c>
      <c r="T1076">
        <f t="shared" si="155"/>
        <v>129.43131587131944</v>
      </c>
      <c r="U1076" s="35">
        <f>T1076/MAX($T$17:T1076)-1</f>
        <v>-1.2455422212477973E-2</v>
      </c>
    </row>
    <row r="1077" spans="1:21">
      <c r="A1077" s="1">
        <v>42115</v>
      </c>
      <c r="B1077">
        <v>14926882</v>
      </c>
      <c r="C1077">
        <v>14863011</v>
      </c>
      <c r="D1077">
        <v>14373948</v>
      </c>
      <c r="E1077">
        <v>14336169</v>
      </c>
      <c r="F1077">
        <v>11482807</v>
      </c>
      <c r="G1077">
        <v>11858508</v>
      </c>
      <c r="H1077">
        <v>11115260</v>
      </c>
      <c r="I1077">
        <v>10927040</v>
      </c>
      <c r="K1077">
        <f t="shared" si="147"/>
        <v>4.5354878296843815E-4</v>
      </c>
      <c r="L1077">
        <f t="shared" si="148"/>
        <v>1.9912447143521916E-4</v>
      </c>
      <c r="M1077">
        <f t="shared" si="149"/>
        <v>2.0590092999173137E-4</v>
      </c>
      <c r="N1077">
        <f t="shared" si="150"/>
        <v>2.0644363684052536E-4</v>
      </c>
      <c r="O1077">
        <f t="shared" si="151"/>
        <v>2.5784315766586019E-4</v>
      </c>
      <c r="P1077">
        <f t="shared" si="152"/>
        <v>2.495877668760027E-4</v>
      </c>
      <c r="Q1077">
        <f t="shared" si="153"/>
        <v>1.5431619703698551E-4</v>
      </c>
      <c r="R1077">
        <f t="shared" si="154"/>
        <v>-6.5930453934237576E-4</v>
      </c>
      <c r="T1077">
        <f t="shared" si="155"/>
        <v>129.44858622190219</v>
      </c>
      <c r="U1077" s="35">
        <f>T1077/MAX($T$17:T1077)-1</f>
        <v>-1.2323651620796516E-2</v>
      </c>
    </row>
    <row r="1078" spans="1:21">
      <c r="A1078" s="1">
        <v>42116</v>
      </c>
      <c r="B1078">
        <v>14921807</v>
      </c>
      <c r="C1078">
        <v>14860791</v>
      </c>
      <c r="D1078">
        <v>14366761</v>
      </c>
      <c r="E1078">
        <v>14374059</v>
      </c>
      <c r="F1078">
        <v>11513814</v>
      </c>
      <c r="G1078">
        <v>11890625</v>
      </c>
      <c r="H1078">
        <v>11047849</v>
      </c>
      <c r="I1078">
        <v>10992858</v>
      </c>
      <c r="K1078">
        <f t="shared" si="147"/>
        <v>-3.3999062898737442E-4</v>
      </c>
      <c r="L1078">
        <f t="shared" si="148"/>
        <v>-1.4936408241905674E-4</v>
      </c>
      <c r="M1078">
        <f t="shared" si="149"/>
        <v>-5.0000180882803225E-4</v>
      </c>
      <c r="N1078">
        <f t="shared" si="150"/>
        <v>2.6429654951751758E-3</v>
      </c>
      <c r="O1078">
        <f t="shared" si="151"/>
        <v>2.7002979323784704E-3</v>
      </c>
      <c r="P1078">
        <f t="shared" si="152"/>
        <v>2.7083508313188176E-3</v>
      </c>
      <c r="Q1078">
        <f t="shared" si="153"/>
        <v>-6.0647254315239207E-3</v>
      </c>
      <c r="R1078">
        <f t="shared" si="154"/>
        <v>6.0234061557384866E-3</v>
      </c>
      <c r="T1078">
        <f t="shared" si="155"/>
        <v>129.5621925416481</v>
      </c>
      <c r="U1078" s="35">
        <f>T1078/MAX($T$17:T1078)-1</f>
        <v>-1.1456849762898291E-2</v>
      </c>
    </row>
    <row r="1079" spans="1:21">
      <c r="A1079" s="1">
        <v>42117</v>
      </c>
      <c r="B1079">
        <v>14793359</v>
      </c>
      <c r="C1079">
        <v>14748435</v>
      </c>
      <c r="D1079">
        <v>14275782</v>
      </c>
      <c r="E1079">
        <v>14302564</v>
      </c>
      <c r="F1079">
        <v>11484485</v>
      </c>
      <c r="G1079">
        <v>11844693</v>
      </c>
      <c r="H1079">
        <v>11019798</v>
      </c>
      <c r="I1079">
        <v>10924479</v>
      </c>
      <c r="K1079">
        <f t="shared" si="147"/>
        <v>-8.6080727354267417E-3</v>
      </c>
      <c r="L1079">
        <f t="shared" si="148"/>
        <v>-7.5605665943353495E-3</v>
      </c>
      <c r="M1079">
        <f t="shared" si="149"/>
        <v>-6.3326034309333368E-3</v>
      </c>
      <c r="N1079">
        <f t="shared" si="150"/>
        <v>-4.9738908126090164E-3</v>
      </c>
      <c r="O1079">
        <f t="shared" si="151"/>
        <v>-2.5472879794653513E-3</v>
      </c>
      <c r="P1079">
        <f t="shared" si="152"/>
        <v>-3.8628751642575399E-3</v>
      </c>
      <c r="Q1079">
        <f t="shared" si="153"/>
        <v>-2.5390462885580556E-3</v>
      </c>
      <c r="R1079">
        <f t="shared" si="154"/>
        <v>-6.2203114058236864E-3</v>
      </c>
      <c r="T1079">
        <f t="shared" si="155"/>
        <v>128.87155067593272</v>
      </c>
      <c r="U1079" s="35">
        <f>T1079/MAX($T$17:T1079)-1</f>
        <v>-1.6726359889476572E-2</v>
      </c>
    </row>
    <row r="1080" spans="1:21">
      <c r="A1080" s="1">
        <v>42118</v>
      </c>
      <c r="B1080">
        <v>14707625</v>
      </c>
      <c r="C1080">
        <v>14670876</v>
      </c>
      <c r="D1080">
        <v>14335962</v>
      </c>
      <c r="E1080">
        <v>14362745</v>
      </c>
      <c r="F1080">
        <v>11533161</v>
      </c>
      <c r="G1080">
        <v>11895139</v>
      </c>
      <c r="H1080">
        <v>11065819</v>
      </c>
      <c r="I1080">
        <v>10906471</v>
      </c>
      <c r="K1080">
        <f t="shared" si="147"/>
        <v>-5.7954383450032898E-3</v>
      </c>
      <c r="L1080">
        <f t="shared" si="148"/>
        <v>-5.2587952552254347E-3</v>
      </c>
      <c r="M1080">
        <f t="shared" si="149"/>
        <v>4.2155308900064803E-3</v>
      </c>
      <c r="N1080">
        <f t="shared" si="150"/>
        <v>4.2077070936372696E-3</v>
      </c>
      <c r="O1080">
        <f t="shared" si="151"/>
        <v>4.2384138252606895E-3</v>
      </c>
      <c r="P1080">
        <f t="shared" si="152"/>
        <v>4.2589537778650044E-3</v>
      </c>
      <c r="Q1080">
        <f t="shared" si="153"/>
        <v>4.1762108525038588E-3</v>
      </c>
      <c r="R1080">
        <f t="shared" si="154"/>
        <v>-1.648408130035306E-3</v>
      </c>
      <c r="T1080">
        <f t="shared" si="155"/>
        <v>129.00677196485705</v>
      </c>
      <c r="U1080" s="35">
        <f>T1080/MAX($T$17:T1080)-1</f>
        <v>-1.5694638549245243E-2</v>
      </c>
    </row>
    <row r="1081" spans="1:21">
      <c r="A1081" s="1">
        <v>42121</v>
      </c>
      <c r="B1081">
        <v>14832221</v>
      </c>
      <c r="C1081">
        <v>14795472</v>
      </c>
      <c r="D1081">
        <v>14397603</v>
      </c>
      <c r="E1081">
        <v>14424385</v>
      </c>
      <c r="F1081">
        <v>11583017</v>
      </c>
      <c r="G1081">
        <v>11946808</v>
      </c>
      <c r="H1081">
        <v>11112956</v>
      </c>
      <c r="I1081">
        <v>10974747</v>
      </c>
      <c r="K1081">
        <f t="shared" si="147"/>
        <v>8.4715241243913386E-3</v>
      </c>
      <c r="L1081">
        <f t="shared" si="148"/>
        <v>8.4927444005389319E-3</v>
      </c>
      <c r="M1081">
        <f t="shared" si="149"/>
        <v>4.2997463302427708E-3</v>
      </c>
      <c r="N1081">
        <f t="shared" si="150"/>
        <v>4.2916587323662547E-3</v>
      </c>
      <c r="O1081">
        <f t="shared" si="151"/>
        <v>4.322839159186298E-3</v>
      </c>
      <c r="P1081">
        <f t="shared" si="152"/>
        <v>4.3437071227163671E-3</v>
      </c>
      <c r="Q1081">
        <f t="shared" si="153"/>
        <v>4.2596937470240626E-3</v>
      </c>
      <c r="R1081">
        <f t="shared" si="154"/>
        <v>6.2601367573433819E-3</v>
      </c>
      <c r="T1081">
        <f t="shared" si="155"/>
        <v>129.72827540108383</v>
      </c>
      <c r="U1081" s="35">
        <f>T1081/MAX($T$17:T1081)-1</f>
        <v>-1.0189658541090219E-2</v>
      </c>
    </row>
    <row r="1082" spans="1:21">
      <c r="A1082" s="1">
        <v>42122</v>
      </c>
      <c r="B1082">
        <v>14806316</v>
      </c>
      <c r="C1082">
        <v>14710476</v>
      </c>
      <c r="D1082">
        <v>14377336</v>
      </c>
      <c r="E1082">
        <v>14430215</v>
      </c>
      <c r="F1082">
        <v>11602219</v>
      </c>
      <c r="G1082">
        <v>11911851</v>
      </c>
      <c r="H1082">
        <v>11089252</v>
      </c>
      <c r="I1082">
        <v>10947074</v>
      </c>
      <c r="K1082">
        <f t="shared" si="147"/>
        <v>-1.7465354649178755E-3</v>
      </c>
      <c r="L1082">
        <f t="shared" si="148"/>
        <v>-5.7447305499952472E-3</v>
      </c>
      <c r="M1082">
        <f t="shared" si="149"/>
        <v>-1.4076648731041752E-3</v>
      </c>
      <c r="N1082">
        <f t="shared" si="150"/>
        <v>4.0417667720316075E-4</v>
      </c>
      <c r="O1082">
        <f t="shared" si="151"/>
        <v>1.6577718913819428E-3</v>
      </c>
      <c r="P1082">
        <f t="shared" si="152"/>
        <v>-2.9260535533842669E-3</v>
      </c>
      <c r="Q1082">
        <f t="shared" si="153"/>
        <v>-2.133005835711077E-3</v>
      </c>
      <c r="R1082">
        <f t="shared" si="154"/>
        <v>-2.5215159857443492E-3</v>
      </c>
      <c r="T1082">
        <f t="shared" si="155"/>
        <v>129.49447978918715</v>
      </c>
      <c r="U1082" s="35">
        <f>T1082/MAX($T$17:T1082)-1</f>
        <v>-1.1973489504136459E-2</v>
      </c>
    </row>
    <row r="1083" spans="1:21">
      <c r="A1083" s="1">
        <v>42123</v>
      </c>
      <c r="B1083">
        <v>14734651</v>
      </c>
      <c r="C1083">
        <v>14673097</v>
      </c>
      <c r="D1083">
        <v>14353298</v>
      </c>
      <c r="E1083">
        <v>14339117</v>
      </c>
      <c r="F1083">
        <v>11466728</v>
      </c>
      <c r="G1083">
        <v>11743882</v>
      </c>
      <c r="H1083">
        <v>10932929</v>
      </c>
      <c r="I1083">
        <v>10878898</v>
      </c>
      <c r="K1083">
        <f t="shared" si="147"/>
        <v>-4.8401641569719711E-3</v>
      </c>
      <c r="L1083">
        <f t="shared" si="148"/>
        <v>-2.5409782796966818E-3</v>
      </c>
      <c r="M1083">
        <f t="shared" si="149"/>
        <v>-1.6719369986205601E-3</v>
      </c>
      <c r="N1083">
        <f t="shared" si="150"/>
        <v>-6.3130036524057243E-3</v>
      </c>
      <c r="O1083">
        <f t="shared" si="151"/>
        <v>-1.1678024695103595E-2</v>
      </c>
      <c r="P1083">
        <f t="shared" si="152"/>
        <v>-1.4100999080663423E-2</v>
      </c>
      <c r="Q1083">
        <f t="shared" si="153"/>
        <v>-1.409680292232518E-2</v>
      </c>
      <c r="R1083">
        <f t="shared" si="154"/>
        <v>-6.2277828760451959E-3</v>
      </c>
      <c r="T1083">
        <f t="shared" si="155"/>
        <v>128.49948155493149</v>
      </c>
      <c r="U1083" s="35">
        <f>T1083/MAX($T$17:T1083)-1</f>
        <v>-1.9565200246877024E-2</v>
      </c>
    </row>
    <row r="1084" spans="1:21">
      <c r="A1084" s="1">
        <v>42124</v>
      </c>
      <c r="B1084">
        <v>14613565</v>
      </c>
      <c r="C1084">
        <v>14682075</v>
      </c>
      <c r="D1084">
        <v>14362026</v>
      </c>
      <c r="E1084">
        <v>14388254</v>
      </c>
      <c r="F1084">
        <v>11506037</v>
      </c>
      <c r="G1084">
        <v>11791415</v>
      </c>
      <c r="H1084">
        <v>10977126</v>
      </c>
      <c r="I1084">
        <v>10930252</v>
      </c>
      <c r="K1084">
        <f t="shared" si="147"/>
        <v>-8.217771835926091E-3</v>
      </c>
      <c r="L1084">
        <f t="shared" si="148"/>
        <v>6.1186810119218116E-4</v>
      </c>
      <c r="M1084">
        <f t="shared" si="149"/>
        <v>6.0808324330752228E-4</v>
      </c>
      <c r="N1084">
        <f t="shared" si="150"/>
        <v>3.4267800451031061E-3</v>
      </c>
      <c r="O1084">
        <f t="shared" si="151"/>
        <v>3.4280921288094568E-3</v>
      </c>
      <c r="P1084">
        <f t="shared" si="152"/>
        <v>4.0474691418050934E-3</v>
      </c>
      <c r="Q1084">
        <f t="shared" si="153"/>
        <v>4.0425580372835945E-3</v>
      </c>
      <c r="R1084">
        <f t="shared" si="154"/>
        <v>4.7205148903868288E-3</v>
      </c>
      <c r="T1084">
        <f t="shared" si="155"/>
        <v>128.70295395864093</v>
      </c>
      <c r="U1084" s="35">
        <f>T1084/MAX($T$17:T1084)-1</f>
        <v>-1.8012731528932235E-2</v>
      </c>
    </row>
    <row r="1085" spans="1:21">
      <c r="A1085" s="1">
        <v>42128</v>
      </c>
      <c r="B1085">
        <v>14656393</v>
      </c>
      <c r="C1085">
        <v>14724903</v>
      </c>
      <c r="D1085">
        <v>14403648</v>
      </c>
      <c r="E1085">
        <v>14430479</v>
      </c>
      <c r="F1085">
        <v>11539817</v>
      </c>
      <c r="G1085">
        <v>11825798</v>
      </c>
      <c r="H1085">
        <v>11009097</v>
      </c>
      <c r="I1085">
        <v>10962222</v>
      </c>
      <c r="K1085">
        <f t="shared" si="147"/>
        <v>2.9307017144686309E-3</v>
      </c>
      <c r="L1085">
        <f t="shared" si="148"/>
        <v>2.9170263739968227E-3</v>
      </c>
      <c r="M1085">
        <f t="shared" si="149"/>
        <v>2.8980590899918557E-3</v>
      </c>
      <c r="N1085">
        <f t="shared" si="150"/>
        <v>2.9346854733034444E-3</v>
      </c>
      <c r="O1085">
        <f t="shared" si="151"/>
        <v>2.9358501106853119E-3</v>
      </c>
      <c r="P1085">
        <f t="shared" si="152"/>
        <v>2.9159350256098282E-3</v>
      </c>
      <c r="Q1085">
        <f t="shared" si="153"/>
        <v>2.9125109796499515E-3</v>
      </c>
      <c r="R1085">
        <f t="shared" si="154"/>
        <v>2.9249096910117789E-3</v>
      </c>
      <c r="T1085">
        <f t="shared" si="155"/>
        <v>129.07892228997849</v>
      </c>
      <c r="U1085" s="35">
        <f>T1085/MAX($T$17:T1085)-1</f>
        <v>-1.5144140689591912E-2</v>
      </c>
    </row>
    <row r="1086" spans="1:21">
      <c r="A1086" s="1">
        <v>42129</v>
      </c>
      <c r="B1086">
        <v>14642678</v>
      </c>
      <c r="C1086">
        <v>14711188</v>
      </c>
      <c r="D1086">
        <v>14390319</v>
      </c>
      <c r="E1086">
        <v>14416957</v>
      </c>
      <c r="F1086">
        <v>11461127</v>
      </c>
      <c r="G1086">
        <v>11756838</v>
      </c>
      <c r="H1086">
        <v>10944976</v>
      </c>
      <c r="I1086">
        <v>10924156</v>
      </c>
      <c r="K1086">
        <f t="shared" si="147"/>
        <v>-9.3576912136572599E-4</v>
      </c>
      <c r="L1086">
        <f t="shared" si="148"/>
        <v>-9.3141530372053971E-4</v>
      </c>
      <c r="M1086">
        <f t="shared" si="149"/>
        <v>-9.2539056772289463E-4</v>
      </c>
      <c r="N1086">
        <f t="shared" si="150"/>
        <v>-9.3704443213560307E-4</v>
      </c>
      <c r="O1086">
        <f t="shared" si="151"/>
        <v>-6.8189989494633618E-3</v>
      </c>
      <c r="P1086">
        <f t="shared" si="152"/>
        <v>-5.8313189520065034E-3</v>
      </c>
      <c r="Q1086">
        <f t="shared" si="153"/>
        <v>-5.8243650682703318E-3</v>
      </c>
      <c r="R1086">
        <f t="shared" si="154"/>
        <v>-3.4724711833057365E-3</v>
      </c>
      <c r="T1086">
        <f t="shared" si="155"/>
        <v>128.66463100731212</v>
      </c>
      <c r="U1086" s="35">
        <f>T1086/MAX($T$17:T1086)-1</f>
        <v>-1.830513080290086E-2</v>
      </c>
    </row>
    <row r="1087" spans="1:21">
      <c r="A1087" s="1">
        <v>42130</v>
      </c>
      <c r="B1087">
        <v>14628110</v>
      </c>
      <c r="C1087">
        <v>14696620</v>
      </c>
      <c r="D1087">
        <v>14362464</v>
      </c>
      <c r="E1087">
        <v>14516619</v>
      </c>
      <c r="F1087">
        <v>11600558</v>
      </c>
      <c r="G1087">
        <v>11901338</v>
      </c>
      <c r="H1087">
        <v>11079336</v>
      </c>
      <c r="I1087">
        <v>10908522</v>
      </c>
      <c r="K1087">
        <f t="shared" si="147"/>
        <v>-9.9489997662993712E-4</v>
      </c>
      <c r="L1087">
        <f t="shared" si="148"/>
        <v>-9.9026672760893497E-4</v>
      </c>
      <c r="M1087">
        <f t="shared" si="149"/>
        <v>-1.935676339072101E-3</v>
      </c>
      <c r="N1087">
        <f t="shared" si="150"/>
        <v>6.9128318826225943E-3</v>
      </c>
      <c r="O1087">
        <f t="shared" si="151"/>
        <v>1.2165557540720018E-2</v>
      </c>
      <c r="P1087">
        <f t="shared" si="152"/>
        <v>1.2290719664590055E-2</v>
      </c>
      <c r="Q1087">
        <f t="shared" si="153"/>
        <v>1.2275951998432788E-2</v>
      </c>
      <c r="R1087">
        <f t="shared" si="154"/>
        <v>-1.4311403096037845E-3</v>
      </c>
      <c r="T1087">
        <f t="shared" si="155"/>
        <v>129.28050159690073</v>
      </c>
      <c r="U1087" s="35">
        <f>T1087/MAX($T$17:T1087)-1</f>
        <v>-1.3606116060813966E-2</v>
      </c>
    </row>
    <row r="1088" spans="1:21">
      <c r="A1088" s="1">
        <v>42131</v>
      </c>
      <c r="B1088">
        <v>14670598</v>
      </c>
      <c r="C1088">
        <v>14739108</v>
      </c>
      <c r="D1088">
        <v>14368691</v>
      </c>
      <c r="E1088">
        <v>14546755</v>
      </c>
      <c r="F1088">
        <v>11624236</v>
      </c>
      <c r="G1088">
        <v>11925878</v>
      </c>
      <c r="H1088">
        <v>11083288</v>
      </c>
      <c r="I1088">
        <v>10901340</v>
      </c>
      <c r="K1088">
        <f t="shared" si="147"/>
        <v>2.904544742964088E-3</v>
      </c>
      <c r="L1088">
        <f t="shared" si="148"/>
        <v>2.8910048705075297E-3</v>
      </c>
      <c r="M1088">
        <f t="shared" si="149"/>
        <v>4.3356070379019229E-4</v>
      </c>
      <c r="N1088">
        <f t="shared" si="150"/>
        <v>2.0759654848006015E-3</v>
      </c>
      <c r="O1088">
        <f t="shared" si="151"/>
        <v>2.0411087121843252E-3</v>
      </c>
      <c r="P1088">
        <f t="shared" si="152"/>
        <v>2.0619530341883241E-3</v>
      </c>
      <c r="Q1088">
        <f t="shared" si="153"/>
        <v>3.5670007661114944E-4</v>
      </c>
      <c r="R1088">
        <f t="shared" si="154"/>
        <v>-6.5838433474307845E-4</v>
      </c>
      <c r="T1088">
        <f t="shared" si="155"/>
        <v>129.47614264114196</v>
      </c>
      <c r="U1088" s="35">
        <f>T1088/MAX($T$17:T1088)-1</f>
        <v>-1.21133996255951E-2</v>
      </c>
    </row>
    <row r="1089" spans="1:21">
      <c r="A1089" s="1">
        <v>42132</v>
      </c>
      <c r="B1089">
        <v>14569051</v>
      </c>
      <c r="C1089">
        <v>14654554</v>
      </c>
      <c r="D1089">
        <v>14359202</v>
      </c>
      <c r="E1089">
        <v>14493721</v>
      </c>
      <c r="F1089">
        <v>11582963</v>
      </c>
      <c r="G1089">
        <v>11883036</v>
      </c>
      <c r="H1089">
        <v>11136965</v>
      </c>
      <c r="I1089">
        <v>10955017</v>
      </c>
      <c r="K1089">
        <f t="shared" si="147"/>
        <v>-6.9218037328812043E-3</v>
      </c>
      <c r="L1089">
        <f t="shared" si="148"/>
        <v>-5.7367107968813169E-3</v>
      </c>
      <c r="M1089">
        <f t="shared" si="149"/>
        <v>-6.6039418622054757E-4</v>
      </c>
      <c r="N1089">
        <f t="shared" si="150"/>
        <v>-3.6457615461317205E-3</v>
      </c>
      <c r="O1089">
        <f t="shared" si="151"/>
        <v>-3.5505989382872416E-3</v>
      </c>
      <c r="P1089">
        <f t="shared" si="152"/>
        <v>-3.5923560512693964E-3</v>
      </c>
      <c r="Q1089">
        <f t="shared" si="153"/>
        <v>4.8430574031821383E-3</v>
      </c>
      <c r="R1089">
        <f t="shared" si="154"/>
        <v>4.923890090575922E-3</v>
      </c>
      <c r="T1089">
        <f t="shared" si="155"/>
        <v>129.24404568627267</v>
      </c>
      <c r="U1089" s="35">
        <f>T1089/MAX($T$17:T1089)-1</f>
        <v>-1.3884270050261494E-2</v>
      </c>
    </row>
    <row r="1090" spans="1:21">
      <c r="A1090" s="1">
        <v>42135</v>
      </c>
      <c r="B1090">
        <v>14660392</v>
      </c>
      <c r="C1090">
        <v>14680165</v>
      </c>
      <c r="D1090">
        <v>14366885</v>
      </c>
      <c r="E1090">
        <v>14501405</v>
      </c>
      <c r="F1090">
        <v>11590646</v>
      </c>
      <c r="G1090">
        <v>11890720</v>
      </c>
      <c r="H1090">
        <v>11168313</v>
      </c>
      <c r="I1090">
        <v>10986365</v>
      </c>
      <c r="K1090">
        <f t="shared" si="147"/>
        <v>6.2695229771658756E-3</v>
      </c>
      <c r="L1090">
        <f t="shared" si="148"/>
        <v>1.7476478642748372E-3</v>
      </c>
      <c r="M1090">
        <f t="shared" si="149"/>
        <v>5.3505758885497023E-4</v>
      </c>
      <c r="N1090">
        <f t="shared" si="150"/>
        <v>5.3016061230937161E-4</v>
      </c>
      <c r="O1090">
        <f t="shared" si="151"/>
        <v>6.6330178210871615E-4</v>
      </c>
      <c r="P1090">
        <f t="shared" si="152"/>
        <v>6.4663609535475786E-4</v>
      </c>
      <c r="Q1090">
        <f t="shared" si="153"/>
        <v>2.814770451375237E-3</v>
      </c>
      <c r="R1090">
        <f t="shared" si="154"/>
        <v>2.8615199775592348E-3</v>
      </c>
      <c r="T1090">
        <f t="shared" si="155"/>
        <v>129.5036423256189</v>
      </c>
      <c r="U1090" s="35">
        <f>T1090/MAX($T$17:T1090)-1</f>
        <v>-1.1903580509462053E-2</v>
      </c>
    </row>
    <row r="1091" spans="1:21">
      <c r="A1091" s="1">
        <v>42136</v>
      </c>
      <c r="B1091">
        <v>14508849</v>
      </c>
      <c r="C1091">
        <v>14688820</v>
      </c>
      <c r="D1091">
        <v>14426284</v>
      </c>
      <c r="E1091">
        <v>14567739</v>
      </c>
      <c r="F1091">
        <v>11641451</v>
      </c>
      <c r="G1091">
        <v>11943595</v>
      </c>
      <c r="H1091">
        <v>11193641</v>
      </c>
      <c r="I1091">
        <v>11011693</v>
      </c>
      <c r="K1091">
        <f t="shared" si="147"/>
        <v>-1.0336899586313897E-2</v>
      </c>
      <c r="L1091">
        <f t="shared" si="148"/>
        <v>5.8957103002588163E-4</v>
      </c>
      <c r="M1091">
        <f t="shared" si="149"/>
        <v>4.134438328141421E-3</v>
      </c>
      <c r="N1091">
        <f t="shared" si="150"/>
        <v>4.5743153853023966E-3</v>
      </c>
      <c r="O1091">
        <f t="shared" si="151"/>
        <v>4.3832759623578799E-3</v>
      </c>
      <c r="P1091">
        <f t="shared" si="152"/>
        <v>4.4467450246914453E-3</v>
      </c>
      <c r="Q1091">
        <f t="shared" si="153"/>
        <v>2.2678447496948806E-3</v>
      </c>
      <c r="R1091">
        <f t="shared" si="154"/>
        <v>2.3054031064870806E-3</v>
      </c>
      <c r="T1091">
        <f t="shared" si="155"/>
        <v>129.7038014392804</v>
      </c>
      <c r="U1091" s="35">
        <f>T1091/MAX($T$17:T1091)-1</f>
        <v>-1.0376391775727134E-2</v>
      </c>
    </row>
    <row r="1092" spans="1:21">
      <c r="A1092" s="1">
        <v>42137</v>
      </c>
      <c r="B1092">
        <v>14478895</v>
      </c>
      <c r="C1092">
        <v>14599175</v>
      </c>
      <c r="D1092">
        <v>14179677</v>
      </c>
      <c r="E1092">
        <v>14395130</v>
      </c>
      <c r="F1092">
        <v>11430633</v>
      </c>
      <c r="G1092">
        <v>11768829</v>
      </c>
      <c r="H1092">
        <v>11084090</v>
      </c>
      <c r="I1092">
        <v>10901667</v>
      </c>
      <c r="K1092">
        <f t="shared" si="147"/>
        <v>-2.0645331686889312E-3</v>
      </c>
      <c r="L1092">
        <f t="shared" si="148"/>
        <v>-6.1029408761220649E-3</v>
      </c>
      <c r="M1092">
        <f t="shared" si="149"/>
        <v>-1.7094284293862505E-2</v>
      </c>
      <c r="N1092">
        <f t="shared" si="150"/>
        <v>-1.1848715850826252E-2</v>
      </c>
      <c r="O1092">
        <f t="shared" si="151"/>
        <v>-1.8109254593778767E-2</v>
      </c>
      <c r="P1092">
        <f t="shared" si="152"/>
        <v>-1.4632612709992276E-2</v>
      </c>
      <c r="Q1092">
        <f t="shared" si="153"/>
        <v>-9.7868959706676195E-3</v>
      </c>
      <c r="R1092">
        <f t="shared" si="154"/>
        <v>-9.9917424141773292E-3</v>
      </c>
      <c r="T1092">
        <f t="shared" si="155"/>
        <v>128.2506165871655</v>
      </c>
      <c r="U1092" s="35">
        <f>T1092/MAX($T$17:T1092)-1</f>
        <v>-2.1464008490184261E-2</v>
      </c>
    </row>
    <row r="1093" spans="1:21">
      <c r="A1093" s="1">
        <v>42138</v>
      </c>
      <c r="B1093">
        <v>14478831</v>
      </c>
      <c r="C1093">
        <v>14597203</v>
      </c>
      <c r="D1093">
        <v>14072966</v>
      </c>
      <c r="E1093">
        <v>14287461</v>
      </c>
      <c r="F1093">
        <v>11356444</v>
      </c>
      <c r="G1093">
        <v>11703596</v>
      </c>
      <c r="H1093">
        <v>11060044</v>
      </c>
      <c r="I1093">
        <v>10847754</v>
      </c>
      <c r="K1093">
        <f t="shared" si="147"/>
        <v>-4.4202268197901518E-6</v>
      </c>
      <c r="L1093">
        <f t="shared" si="148"/>
        <v>-1.3507612587693174E-4</v>
      </c>
      <c r="M1093">
        <f t="shared" si="149"/>
        <v>-7.5256298151220591E-3</v>
      </c>
      <c r="N1093">
        <f t="shared" si="150"/>
        <v>-7.4795434289235407E-3</v>
      </c>
      <c r="O1093">
        <f t="shared" si="151"/>
        <v>-6.490366718973517E-3</v>
      </c>
      <c r="P1093">
        <f t="shared" si="152"/>
        <v>-5.5428624207217725E-3</v>
      </c>
      <c r="Q1093">
        <f t="shared" si="153"/>
        <v>-2.169415802289576E-3</v>
      </c>
      <c r="R1093">
        <f t="shared" si="154"/>
        <v>-4.945390461844057E-3</v>
      </c>
      <c r="T1093">
        <f t="shared" si="155"/>
        <v>127.70085901706986</v>
      </c>
      <c r="U1093" s="35">
        <f>T1093/MAX($T$17:T1093)-1</f>
        <v>-2.5658589251345343E-2</v>
      </c>
    </row>
    <row r="1094" spans="1:21">
      <c r="A1094" s="1">
        <v>42139</v>
      </c>
      <c r="B1094">
        <v>14486086</v>
      </c>
      <c r="C1094">
        <v>14634582</v>
      </c>
      <c r="D1094">
        <v>14108765</v>
      </c>
      <c r="E1094">
        <v>14324313</v>
      </c>
      <c r="F1094">
        <v>11385399</v>
      </c>
      <c r="G1094">
        <v>11733605</v>
      </c>
      <c r="H1094">
        <v>11088473</v>
      </c>
      <c r="I1094">
        <v>10848203</v>
      </c>
      <c r="K1094">
        <f t="shared" si="147"/>
        <v>5.0107636452145776E-4</v>
      </c>
      <c r="L1094">
        <f t="shared" si="148"/>
        <v>2.5606960456738825E-3</v>
      </c>
      <c r="M1094">
        <f t="shared" si="149"/>
        <v>2.5438134363431342E-3</v>
      </c>
      <c r="N1094">
        <f t="shared" si="150"/>
        <v>2.5793246259779856E-3</v>
      </c>
      <c r="O1094">
        <f t="shared" si="151"/>
        <v>2.5496537472469161E-3</v>
      </c>
      <c r="P1094">
        <f t="shared" si="152"/>
        <v>2.5640837226439395E-3</v>
      </c>
      <c r="Q1094">
        <f t="shared" si="153"/>
        <v>2.5704237704660127E-3</v>
      </c>
      <c r="R1094">
        <f t="shared" si="154"/>
        <v>4.1391056618822475E-5</v>
      </c>
      <c r="T1094">
        <f t="shared" si="155"/>
        <v>127.95483148744776</v>
      </c>
      <c r="U1094" s="35">
        <f>T1094/MAX($T$17:T1094)-1</f>
        <v>-2.3720811408784015E-2</v>
      </c>
    </row>
    <row r="1095" spans="1:21">
      <c r="A1095" s="1">
        <v>42142</v>
      </c>
      <c r="B1095">
        <v>14506157</v>
      </c>
      <c r="C1095">
        <v>14732108</v>
      </c>
      <c r="D1095">
        <v>14202170</v>
      </c>
      <c r="E1095">
        <v>14420465</v>
      </c>
      <c r="F1095">
        <v>11460947</v>
      </c>
      <c r="G1095">
        <v>11811900</v>
      </c>
      <c r="H1095">
        <v>11162647</v>
      </c>
      <c r="I1095">
        <v>10891481</v>
      </c>
      <c r="K1095">
        <f t="shared" si="147"/>
        <v>1.3855364382069357E-3</v>
      </c>
      <c r="L1095">
        <f t="shared" si="148"/>
        <v>6.6640782770563955E-3</v>
      </c>
      <c r="M1095">
        <f t="shared" si="149"/>
        <v>6.6203526672958812E-3</v>
      </c>
      <c r="N1095">
        <f t="shared" si="150"/>
        <v>6.7125034198847189E-3</v>
      </c>
      <c r="O1095">
        <f t="shared" si="151"/>
        <v>6.6355162432163439E-3</v>
      </c>
      <c r="P1095">
        <f t="shared" si="152"/>
        <v>6.6727148220857568E-3</v>
      </c>
      <c r="Q1095">
        <f t="shared" si="153"/>
        <v>6.6892889580016934E-3</v>
      </c>
      <c r="R1095">
        <f t="shared" si="154"/>
        <v>3.9894164959854983E-3</v>
      </c>
      <c r="T1095">
        <f t="shared" si="155"/>
        <v>128.68048584601499</v>
      </c>
      <c r="U1095" s="35">
        <f>T1095/MAX($T$17:T1095)-1</f>
        <v>-1.8184160387918147E-2</v>
      </c>
    </row>
    <row r="1096" spans="1:21">
      <c r="A1096" s="1">
        <v>42143</v>
      </c>
      <c r="B1096">
        <v>14506513</v>
      </c>
      <c r="C1096">
        <v>14734169</v>
      </c>
      <c r="D1096">
        <v>14204145</v>
      </c>
      <c r="E1096">
        <v>14385933</v>
      </c>
      <c r="F1096">
        <v>11433624</v>
      </c>
      <c r="G1096">
        <v>11819473</v>
      </c>
      <c r="H1096">
        <v>11169735</v>
      </c>
      <c r="I1096">
        <v>10897250</v>
      </c>
      <c r="K1096">
        <f t="shared" si="147"/>
        <v>2.4541303392799918E-5</v>
      </c>
      <c r="L1096">
        <f t="shared" si="148"/>
        <v>1.3989851282647514E-4</v>
      </c>
      <c r="M1096">
        <f t="shared" si="149"/>
        <v>1.3906325582646595E-4</v>
      </c>
      <c r="N1096">
        <f t="shared" si="150"/>
        <v>-2.3946523222379001E-3</v>
      </c>
      <c r="O1096">
        <f t="shared" si="151"/>
        <v>-2.3840089305011691E-3</v>
      </c>
      <c r="P1096">
        <f t="shared" si="152"/>
        <v>6.4113309459101764E-4</v>
      </c>
      <c r="Q1096">
        <f t="shared" si="153"/>
        <v>6.349748406448974E-4</v>
      </c>
      <c r="R1096">
        <f t="shared" si="154"/>
        <v>5.2968003157705112E-4</v>
      </c>
      <c r="T1096">
        <f t="shared" si="155"/>
        <v>128.63754886401188</v>
      </c>
      <c r="U1096" s="35">
        <f>T1096/MAX($T$17:T1096)-1</f>
        <v>-1.8511764132640107E-2</v>
      </c>
    </row>
    <row r="1097" spans="1:21">
      <c r="A1097" s="1">
        <v>42144</v>
      </c>
      <c r="B1097">
        <v>14513817</v>
      </c>
      <c r="C1097">
        <v>14767515</v>
      </c>
      <c r="D1097">
        <v>14236081</v>
      </c>
      <c r="E1097">
        <v>14311867</v>
      </c>
      <c r="F1097">
        <v>11373150</v>
      </c>
      <c r="G1097">
        <v>11757058</v>
      </c>
      <c r="H1097">
        <v>11111204</v>
      </c>
      <c r="I1097">
        <v>10839689</v>
      </c>
      <c r="K1097">
        <f t="shared" si="147"/>
        <v>5.03497980527845E-4</v>
      </c>
      <c r="L1097">
        <f t="shared" si="148"/>
        <v>2.2631748013750563E-3</v>
      </c>
      <c r="M1097">
        <f t="shared" si="149"/>
        <v>2.2483577857026482E-3</v>
      </c>
      <c r="N1097">
        <f t="shared" si="150"/>
        <v>-5.148501664785976E-3</v>
      </c>
      <c r="O1097">
        <f t="shared" si="151"/>
        <v>-5.2891366726770528E-3</v>
      </c>
      <c r="P1097">
        <f t="shared" si="152"/>
        <v>-5.2806922948256396E-3</v>
      </c>
      <c r="Q1097">
        <f t="shared" si="153"/>
        <v>-5.240142223606914E-3</v>
      </c>
      <c r="R1097">
        <f t="shared" si="154"/>
        <v>-5.282158342701182E-3</v>
      </c>
      <c r="T1097">
        <f t="shared" si="155"/>
        <v>128.29624770921973</v>
      </c>
      <c r="U1097" s="35">
        <f>T1097/MAX($T$17:T1097)-1</f>
        <v>-2.1115848797457204E-2</v>
      </c>
    </row>
    <row r="1098" spans="1:21">
      <c r="A1098" s="1">
        <v>42145</v>
      </c>
      <c r="B1098">
        <v>14516855</v>
      </c>
      <c r="C1098">
        <v>14782305</v>
      </c>
      <c r="D1098">
        <v>14210723</v>
      </c>
      <c r="E1098">
        <v>14313301</v>
      </c>
      <c r="F1098">
        <v>11354942</v>
      </c>
      <c r="G1098">
        <v>11754570</v>
      </c>
      <c r="H1098">
        <v>11115169</v>
      </c>
      <c r="I1098">
        <v>10851982</v>
      </c>
      <c r="K1098">
        <f t="shared" si="147"/>
        <v>2.0931778318544758E-4</v>
      </c>
      <c r="L1098">
        <f t="shared" si="148"/>
        <v>1.0015225987580756E-3</v>
      </c>
      <c r="M1098">
        <f t="shared" si="149"/>
        <v>-1.7812486456069143E-3</v>
      </c>
      <c r="N1098">
        <f t="shared" si="150"/>
        <v>1.0019657113913283E-4</v>
      </c>
      <c r="O1098">
        <f t="shared" si="151"/>
        <v>-1.6009636732128296E-3</v>
      </c>
      <c r="P1098">
        <f t="shared" si="152"/>
        <v>-2.1161756623122585E-4</v>
      </c>
      <c r="Q1098">
        <f t="shared" si="153"/>
        <v>3.5684701675897657E-4</v>
      </c>
      <c r="R1098">
        <f t="shared" si="154"/>
        <v>1.1340731270057525E-3</v>
      </c>
      <c r="T1098">
        <f t="shared" si="155"/>
        <v>128.28354842079602</v>
      </c>
      <c r="U1098" s="35">
        <f>T1098/MAX($T$17:T1098)-1</f>
        <v>-2.1212742762725001E-2</v>
      </c>
    </row>
    <row r="1099" spans="1:21">
      <c r="A1099" s="1">
        <v>42146</v>
      </c>
      <c r="B1099">
        <v>14520265</v>
      </c>
      <c r="C1099">
        <v>14796467</v>
      </c>
      <c r="D1099">
        <v>14248239</v>
      </c>
      <c r="E1099">
        <v>14350818</v>
      </c>
      <c r="F1099">
        <v>11384735</v>
      </c>
      <c r="G1099">
        <v>11797743</v>
      </c>
      <c r="H1099">
        <v>11149702</v>
      </c>
      <c r="I1099">
        <v>10882149</v>
      </c>
      <c r="K1099">
        <f t="shared" si="147"/>
        <v>2.3489936353304763E-4</v>
      </c>
      <c r="L1099">
        <f t="shared" si="148"/>
        <v>9.5803732909049977E-4</v>
      </c>
      <c r="M1099">
        <f t="shared" si="149"/>
        <v>2.639978275559951E-3</v>
      </c>
      <c r="N1099">
        <f t="shared" si="150"/>
        <v>2.621128417546803E-3</v>
      </c>
      <c r="O1099">
        <f t="shared" si="151"/>
        <v>2.6237914733513445E-3</v>
      </c>
      <c r="P1099">
        <f t="shared" si="152"/>
        <v>3.6728693605976304E-3</v>
      </c>
      <c r="Q1099">
        <f t="shared" si="153"/>
        <v>3.106835352660875E-3</v>
      </c>
      <c r="R1099">
        <f t="shared" si="154"/>
        <v>2.7798608585971607E-3</v>
      </c>
      <c r="T1099">
        <f t="shared" si="155"/>
        <v>128.58240740337351</v>
      </c>
      <c r="U1099" s="35">
        <f>T1099/MAX($T$17:T1099)-1</f>
        <v>-1.893248650649626E-2</v>
      </c>
    </row>
    <row r="1100" spans="1:21">
      <c r="A1100" s="1">
        <v>42149</v>
      </c>
      <c r="B1100">
        <v>14549506</v>
      </c>
      <c r="C1100">
        <v>14856362</v>
      </c>
      <c r="D1100">
        <v>14298761</v>
      </c>
      <c r="E1100">
        <v>14401339</v>
      </c>
      <c r="F1100">
        <v>11429763</v>
      </c>
      <c r="G1100">
        <v>11847798</v>
      </c>
      <c r="H1100">
        <v>11197076</v>
      </c>
      <c r="I1100">
        <v>10928629</v>
      </c>
      <c r="K1100">
        <f t="shared" si="147"/>
        <v>2.0138062218562069E-3</v>
      </c>
      <c r="L1100">
        <f t="shared" si="148"/>
        <v>4.0479257649816969E-3</v>
      </c>
      <c r="M1100">
        <f t="shared" si="149"/>
        <v>3.5458417001568154E-3</v>
      </c>
      <c r="N1100">
        <f t="shared" si="150"/>
        <v>3.520426501123497E-3</v>
      </c>
      <c r="O1100">
        <f t="shared" si="151"/>
        <v>3.9551206066719136E-3</v>
      </c>
      <c r="P1100">
        <f t="shared" si="152"/>
        <v>4.2427606704096288E-3</v>
      </c>
      <c r="Q1100">
        <f t="shared" si="153"/>
        <v>4.2489027957877123E-3</v>
      </c>
      <c r="R1100">
        <f t="shared" si="154"/>
        <v>4.2712151800163856E-3</v>
      </c>
      <c r="T1100">
        <f t="shared" si="155"/>
        <v>129.06211621080902</v>
      </c>
      <c r="U1100" s="35">
        <f>T1100/MAX($T$17:T1100)-1</f>
        <v>-1.5272368949081905E-2</v>
      </c>
    </row>
    <row r="1101" spans="1:21">
      <c r="A1101" s="1">
        <v>42150</v>
      </c>
      <c r="B1101">
        <v>14571545</v>
      </c>
      <c r="C1101">
        <v>14878721</v>
      </c>
      <c r="D1101">
        <v>14320481</v>
      </c>
      <c r="E1101">
        <v>14423059</v>
      </c>
      <c r="F1101">
        <v>11447012</v>
      </c>
      <c r="G1101">
        <v>11859959</v>
      </c>
      <c r="H1101">
        <v>11208585</v>
      </c>
      <c r="I1101">
        <v>10939921</v>
      </c>
      <c r="K1101">
        <f t="shared" si="147"/>
        <v>1.5147593327222708E-3</v>
      </c>
      <c r="L1101">
        <f t="shared" si="148"/>
        <v>1.5050117922543738E-3</v>
      </c>
      <c r="M1101">
        <f t="shared" si="149"/>
        <v>1.5190127312429968E-3</v>
      </c>
      <c r="N1101">
        <f t="shared" si="150"/>
        <v>1.5081930923228626E-3</v>
      </c>
      <c r="O1101">
        <f t="shared" si="151"/>
        <v>1.5091301543173063E-3</v>
      </c>
      <c r="P1101">
        <f t="shared" si="152"/>
        <v>1.0264354608342519E-3</v>
      </c>
      <c r="Q1101">
        <f t="shared" si="153"/>
        <v>1.0278576299740383E-3</v>
      </c>
      <c r="R1101">
        <f t="shared" si="154"/>
        <v>1.0332494588296548E-3</v>
      </c>
      <c r="T1101">
        <f t="shared" si="155"/>
        <v>129.23382770435373</v>
      </c>
      <c r="U1101" s="35">
        <f>T1101/MAX($T$17:T1101)-1</f>
        <v>-1.3962231960576998E-2</v>
      </c>
    </row>
    <row r="1102" spans="1:21">
      <c r="A1102" s="1">
        <v>42151</v>
      </c>
      <c r="B1102">
        <v>14591232</v>
      </c>
      <c r="C1102">
        <v>14898693</v>
      </c>
      <c r="D1102">
        <v>14344753</v>
      </c>
      <c r="E1102">
        <v>14455616</v>
      </c>
      <c r="F1102">
        <v>11470514</v>
      </c>
      <c r="G1102">
        <v>11879161</v>
      </c>
      <c r="H1102">
        <v>11232557</v>
      </c>
      <c r="I1102">
        <v>10935850</v>
      </c>
      <c r="K1102">
        <f t="shared" si="147"/>
        <v>1.3510578322339928E-3</v>
      </c>
      <c r="L1102">
        <f t="shared" si="148"/>
        <v>1.3423196792250458E-3</v>
      </c>
      <c r="M1102">
        <f t="shared" si="149"/>
        <v>1.6949151358811587E-3</v>
      </c>
      <c r="N1102">
        <f t="shared" si="150"/>
        <v>2.2572881383899901E-3</v>
      </c>
      <c r="O1102">
        <f t="shared" si="151"/>
        <v>2.0531122008082825E-3</v>
      </c>
      <c r="P1102">
        <f t="shared" si="152"/>
        <v>1.6190612463331533E-3</v>
      </c>
      <c r="Q1102">
        <f t="shared" si="153"/>
        <v>2.1387177774894184E-3</v>
      </c>
      <c r="R1102">
        <f t="shared" si="154"/>
        <v>-3.7212334531477875E-4</v>
      </c>
      <c r="T1102">
        <f t="shared" si="155"/>
        <v>129.42904103351597</v>
      </c>
      <c r="U1102" s="35">
        <f>T1102/MAX($T$17:T1102)-1</f>
        <v>-1.2472778937340445E-2</v>
      </c>
    </row>
    <row r="1103" spans="1:21">
      <c r="A1103" s="1">
        <v>42152</v>
      </c>
      <c r="B1103">
        <v>14606216</v>
      </c>
      <c r="C1103">
        <v>14901818</v>
      </c>
      <c r="D1103">
        <v>14297778</v>
      </c>
      <c r="E1103">
        <v>14404539</v>
      </c>
      <c r="F1103">
        <v>11451692</v>
      </c>
      <c r="G1103">
        <v>11871283</v>
      </c>
      <c r="H1103">
        <v>11235477</v>
      </c>
      <c r="I1103">
        <v>10938716</v>
      </c>
      <c r="K1103">
        <f t="shared" si="147"/>
        <v>1.026918083407935E-3</v>
      </c>
      <c r="L1103">
        <f t="shared" si="148"/>
        <v>2.0974994249489676E-4</v>
      </c>
      <c r="M1103">
        <f t="shared" si="149"/>
        <v>-3.2747165461823879E-3</v>
      </c>
      <c r="N1103">
        <f t="shared" si="150"/>
        <v>-3.5333672394175508E-3</v>
      </c>
      <c r="O1103">
        <f t="shared" si="151"/>
        <v>-1.6409029272794751E-3</v>
      </c>
      <c r="P1103">
        <f t="shared" si="152"/>
        <v>-6.6317814869243374E-4</v>
      </c>
      <c r="Q1103">
        <f t="shared" si="153"/>
        <v>2.5995861850502955E-4</v>
      </c>
      <c r="R1103">
        <f t="shared" si="154"/>
        <v>2.6207382142229285E-4</v>
      </c>
      <c r="T1103">
        <f t="shared" si="155"/>
        <v>129.3100720528891</v>
      </c>
      <c r="U1103" s="35">
        <f>T1103/MAX($T$17:T1103)-1</f>
        <v>-1.3380497219829257E-2</v>
      </c>
    </row>
    <row r="1104" spans="1:21">
      <c r="A1104" s="1">
        <v>42153</v>
      </c>
      <c r="B1104">
        <v>14620822</v>
      </c>
      <c r="C1104">
        <v>14916424</v>
      </c>
      <c r="D1104">
        <v>14312383</v>
      </c>
      <c r="E1104">
        <v>14419145</v>
      </c>
      <c r="F1104">
        <v>11466297</v>
      </c>
      <c r="G1104">
        <v>11885889</v>
      </c>
      <c r="H1104">
        <v>11250083</v>
      </c>
      <c r="I1104">
        <v>10953321</v>
      </c>
      <c r="K1104">
        <f t="shared" si="147"/>
        <v>9.9998521177568911E-4</v>
      </c>
      <c r="L1104">
        <f t="shared" si="148"/>
        <v>9.8014886505803922E-4</v>
      </c>
      <c r="M1104">
        <f t="shared" si="149"/>
        <v>1.0214873947547165E-3</v>
      </c>
      <c r="N1104">
        <f t="shared" si="150"/>
        <v>1.0139859387376937E-3</v>
      </c>
      <c r="O1104">
        <f t="shared" si="151"/>
        <v>1.2753573882358094E-3</v>
      </c>
      <c r="P1104">
        <f t="shared" si="152"/>
        <v>1.2303640642716829E-3</v>
      </c>
      <c r="Q1104">
        <f t="shared" si="153"/>
        <v>1.2999893106451221E-3</v>
      </c>
      <c r="R1104">
        <f t="shared" si="154"/>
        <v>1.3351658457902982E-3</v>
      </c>
      <c r="T1104">
        <f t="shared" si="155"/>
        <v>129.45807525392442</v>
      </c>
      <c r="U1104" s="35">
        <f>T1104/MAX($T$17:T1104)-1</f>
        <v>-1.2251251506041227E-2</v>
      </c>
    </row>
    <row r="1105" spans="1:21">
      <c r="A1105" s="1">
        <v>42156</v>
      </c>
      <c r="B1105">
        <v>14617424</v>
      </c>
      <c r="C1105">
        <v>14913027</v>
      </c>
      <c r="D1105">
        <v>14308986</v>
      </c>
      <c r="E1105">
        <v>14415747</v>
      </c>
      <c r="F1105">
        <v>11462900</v>
      </c>
      <c r="G1105">
        <v>11890640</v>
      </c>
      <c r="H1105">
        <v>11251839</v>
      </c>
      <c r="I1105">
        <v>10955078</v>
      </c>
      <c r="K1105">
        <f t="shared" si="147"/>
        <v>-2.3240827362513983E-4</v>
      </c>
      <c r="L1105">
        <f t="shared" si="148"/>
        <v>-2.2773554841293286E-4</v>
      </c>
      <c r="M1105">
        <f t="shared" si="149"/>
        <v>-2.3734691839927269E-4</v>
      </c>
      <c r="N1105">
        <f t="shared" si="150"/>
        <v>-2.3565891042776066E-4</v>
      </c>
      <c r="O1105">
        <f t="shared" si="151"/>
        <v>-2.9625955092560385E-4</v>
      </c>
      <c r="P1105">
        <f t="shared" si="152"/>
        <v>3.9971768203450608E-4</v>
      </c>
      <c r="Q1105">
        <f t="shared" si="153"/>
        <v>1.5608773730835246E-4</v>
      </c>
      <c r="R1105">
        <f t="shared" si="154"/>
        <v>1.6040797124450279E-4</v>
      </c>
      <c r="T1105">
        <f t="shared" si="155"/>
        <v>129.44977058618107</v>
      </c>
      <c r="U1105" s="35">
        <f>T1105/MAX($T$17:T1105)-1</f>
        <v>-1.2314615071072343E-2</v>
      </c>
    </row>
    <row r="1106" spans="1:21">
      <c r="A1106" s="1">
        <v>42157</v>
      </c>
      <c r="B1106">
        <v>14675333</v>
      </c>
      <c r="C1106">
        <v>15020671</v>
      </c>
      <c r="D1106">
        <v>14411908</v>
      </c>
      <c r="E1106">
        <v>14520243</v>
      </c>
      <c r="F1106">
        <v>11549491</v>
      </c>
      <c r="G1106">
        <v>11973217</v>
      </c>
      <c r="H1106">
        <v>11321009</v>
      </c>
      <c r="I1106">
        <v>11024248</v>
      </c>
      <c r="K1106">
        <f t="shared" ref="K1106:K1169" si="156">B1106/B1105-1</f>
        <v>3.9616419418360138E-3</v>
      </c>
      <c r="L1106">
        <f t="shared" ref="L1106:L1169" si="157">C1106/C1105-1</f>
        <v>7.218118762877479E-3</v>
      </c>
      <c r="M1106">
        <f t="shared" ref="M1106:M1169" si="158">D1106/D1105-1</f>
        <v>7.1928227478872397E-3</v>
      </c>
      <c r="N1106">
        <f t="shared" ref="N1106:N1169" si="159">E1106/E1105-1</f>
        <v>7.24873986759067E-3</v>
      </c>
      <c r="O1106">
        <f t="shared" ref="O1106:O1169" si="160">F1106/F1105-1</f>
        <v>7.55402210609879E-3</v>
      </c>
      <c r="P1106">
        <f t="shared" ref="P1106:P1169" si="161">G1106/G1105-1</f>
        <v>6.94470608815001E-3</v>
      </c>
      <c r="Q1106">
        <f t="shared" ref="Q1106:Q1169" si="162">H1106/H1105-1</f>
        <v>6.1474395429939044E-3</v>
      </c>
      <c r="R1106">
        <f t="shared" ref="R1106:R1169" si="163">I1106/I1105-1</f>
        <v>6.3139669110525709E-3</v>
      </c>
      <c r="T1106">
        <f t="shared" si="155"/>
        <v>130.30060279506949</v>
      </c>
      <c r="U1106" s="35">
        <f>T1106/MAX($T$17:T1106)-1</f>
        <v>-5.8228728768563442E-3</v>
      </c>
    </row>
    <row r="1107" spans="1:21">
      <c r="A1107" s="1">
        <v>42158</v>
      </c>
      <c r="B1107">
        <v>14704053</v>
      </c>
      <c r="C1107">
        <v>15054375</v>
      </c>
      <c r="D1107">
        <v>14444187</v>
      </c>
      <c r="E1107">
        <v>14552998</v>
      </c>
      <c r="F1107">
        <v>11575599</v>
      </c>
      <c r="G1107">
        <v>11988777</v>
      </c>
      <c r="H1107">
        <v>11334043</v>
      </c>
      <c r="I1107">
        <v>11037282</v>
      </c>
      <c r="K1107">
        <f t="shared" si="156"/>
        <v>1.9570254385368191E-3</v>
      </c>
      <c r="L1107">
        <f t="shared" si="157"/>
        <v>2.2438411706107164E-3</v>
      </c>
      <c r="M1107">
        <f t="shared" si="158"/>
        <v>2.2397450774733763E-3</v>
      </c>
      <c r="N1107">
        <f t="shared" si="159"/>
        <v>2.2558162421937311E-3</v>
      </c>
      <c r="O1107">
        <f t="shared" si="160"/>
        <v>2.2605325204374527E-3</v>
      </c>
      <c r="P1107">
        <f t="shared" si="161"/>
        <v>1.2995671923428098E-3</v>
      </c>
      <c r="Q1107">
        <f t="shared" si="162"/>
        <v>1.1513108063070376E-3</v>
      </c>
      <c r="R1107">
        <f t="shared" si="163"/>
        <v>1.18230286546539E-3</v>
      </c>
      <c r="T1107">
        <f t="shared" ref="T1107:T1170" si="164">T1106*(1+(AVERAGE(K1107:R1107)))</f>
        <v>130.53824082106911</v>
      </c>
      <c r="U1107" s="35">
        <f>T1107/MAX($T$17:T1107)-1</f>
        <v>-4.009724779950874E-3</v>
      </c>
    </row>
    <row r="1108" spans="1:21">
      <c r="A1108" s="1">
        <v>42159</v>
      </c>
      <c r="B1108">
        <v>14705275</v>
      </c>
      <c r="C1108">
        <v>15058140</v>
      </c>
      <c r="D1108">
        <v>14447793</v>
      </c>
      <c r="E1108">
        <v>14556656</v>
      </c>
      <c r="F1108">
        <v>11583810</v>
      </c>
      <c r="G1108">
        <v>11995990</v>
      </c>
      <c r="H1108">
        <v>11357970</v>
      </c>
      <c r="I1108">
        <v>11020413</v>
      </c>
      <c r="K1108">
        <f t="shared" si="156"/>
        <v>8.3106338095939591E-5</v>
      </c>
      <c r="L1108">
        <f t="shared" si="157"/>
        <v>2.5009341138382268E-4</v>
      </c>
      <c r="M1108">
        <f t="shared" si="158"/>
        <v>2.4965060338799638E-4</v>
      </c>
      <c r="N1108">
        <f t="shared" si="159"/>
        <v>2.5135714304358459E-4</v>
      </c>
      <c r="O1108">
        <f t="shared" si="160"/>
        <v>7.0933694230412847E-4</v>
      </c>
      <c r="P1108">
        <f t="shared" si="161"/>
        <v>6.0164602277623658E-4</v>
      </c>
      <c r="Q1108">
        <f t="shared" si="162"/>
        <v>2.1110736918856787E-3</v>
      </c>
      <c r="R1108">
        <f t="shared" si="163"/>
        <v>-1.5283654073530162E-3</v>
      </c>
      <c r="T1108">
        <f t="shared" si="164"/>
        <v>130.58275270899145</v>
      </c>
      <c r="U1108" s="35">
        <f>T1108/MAX($T$17:T1108)-1</f>
        <v>-3.6701047021600042E-3</v>
      </c>
    </row>
    <row r="1109" spans="1:21">
      <c r="A1109" s="1">
        <v>42160</v>
      </c>
      <c r="B1109">
        <v>14721162</v>
      </c>
      <c r="C1109">
        <v>15002463</v>
      </c>
      <c r="D1109">
        <v>14431915</v>
      </c>
      <c r="E1109">
        <v>14559761</v>
      </c>
      <c r="F1109">
        <v>11573734</v>
      </c>
      <c r="G1109">
        <v>12008717</v>
      </c>
      <c r="H1109">
        <v>11367155</v>
      </c>
      <c r="I1109">
        <v>11033139</v>
      </c>
      <c r="K1109">
        <f t="shared" si="156"/>
        <v>1.0803606188936055E-3</v>
      </c>
      <c r="L1109">
        <f t="shared" si="157"/>
        <v>-3.6974686116612032E-3</v>
      </c>
      <c r="M1109">
        <f t="shared" si="158"/>
        <v>-1.0989913822824215E-3</v>
      </c>
      <c r="N1109">
        <f t="shared" si="159"/>
        <v>2.1330448421674753E-4</v>
      </c>
      <c r="O1109">
        <f t="shared" si="160"/>
        <v>-8.6983470896018211E-4</v>
      </c>
      <c r="P1109">
        <f t="shared" si="161"/>
        <v>1.0609378634027777E-3</v>
      </c>
      <c r="Q1109">
        <f t="shared" si="162"/>
        <v>8.0868324181171403E-4</v>
      </c>
      <c r="R1109">
        <f t="shared" si="163"/>
        <v>1.1547661598525494E-3</v>
      </c>
      <c r="T1109">
        <f t="shared" si="164"/>
        <v>130.56074555956803</v>
      </c>
      <c r="U1109" s="35">
        <f>T1109/MAX($T$17:T1109)-1</f>
        <v>-3.8380164701842245E-3</v>
      </c>
    </row>
    <row r="1110" spans="1:21">
      <c r="A1110" s="1">
        <v>42163</v>
      </c>
      <c r="B1110">
        <v>14740655</v>
      </c>
      <c r="C1110">
        <v>15001069</v>
      </c>
      <c r="D1110">
        <v>14447192</v>
      </c>
      <c r="E1110">
        <v>14590148</v>
      </c>
      <c r="F1110">
        <v>11630441</v>
      </c>
      <c r="G1110">
        <v>12054954</v>
      </c>
      <c r="H1110">
        <v>11413392</v>
      </c>
      <c r="I1110">
        <v>11079376</v>
      </c>
      <c r="K1110">
        <f t="shared" si="156"/>
        <v>1.3241481888455198E-3</v>
      </c>
      <c r="L1110">
        <f t="shared" si="157"/>
        <v>-9.2918076185277698E-5</v>
      </c>
      <c r="M1110">
        <f t="shared" si="158"/>
        <v>1.0585566780292321E-3</v>
      </c>
      <c r="N1110">
        <f t="shared" si="159"/>
        <v>2.087053489408186E-3</v>
      </c>
      <c r="O1110">
        <f t="shared" si="160"/>
        <v>4.899628762852215E-3</v>
      </c>
      <c r="P1110">
        <f t="shared" si="161"/>
        <v>3.8502864211056309E-3</v>
      </c>
      <c r="Q1110">
        <f t="shared" si="162"/>
        <v>4.0675965094167932E-3</v>
      </c>
      <c r="R1110">
        <f t="shared" si="163"/>
        <v>4.1907384652726254E-3</v>
      </c>
      <c r="T1110">
        <f t="shared" si="164"/>
        <v>130.90975222851071</v>
      </c>
      <c r="U1110" s="35">
        <f>T1110/MAX($T$17:T1110)-1</f>
        <v>-1.1751397065060676E-3</v>
      </c>
    </row>
    <row r="1111" spans="1:21">
      <c r="A1111" s="1">
        <v>42164</v>
      </c>
      <c r="B1111">
        <v>14751409</v>
      </c>
      <c r="C1111">
        <v>15032646</v>
      </c>
      <c r="D1111">
        <v>14477490</v>
      </c>
      <c r="E1111">
        <v>14620873</v>
      </c>
      <c r="F1111">
        <v>11629386</v>
      </c>
      <c r="G1111">
        <v>12059244</v>
      </c>
      <c r="H1111">
        <v>11413799</v>
      </c>
      <c r="I1111">
        <v>11084741</v>
      </c>
      <c r="K1111">
        <f t="shared" si="156"/>
        <v>7.295469570383073E-4</v>
      </c>
      <c r="L1111">
        <f t="shared" si="157"/>
        <v>2.1049833181887578E-3</v>
      </c>
      <c r="M1111">
        <f t="shared" si="158"/>
        <v>2.0971549350212726E-3</v>
      </c>
      <c r="N1111">
        <f t="shared" si="159"/>
        <v>2.1058730864143005E-3</v>
      </c>
      <c r="O1111">
        <f t="shared" si="160"/>
        <v>-9.0710231882007442E-5</v>
      </c>
      <c r="P1111">
        <f t="shared" si="161"/>
        <v>3.5587029199790621E-4</v>
      </c>
      <c r="Q1111">
        <f t="shared" si="162"/>
        <v>3.5659863430570482E-5</v>
      </c>
      <c r="R1111">
        <f t="shared" si="163"/>
        <v>4.8423304705957904E-4</v>
      </c>
      <c r="T1111">
        <f t="shared" si="164"/>
        <v>131.03775924135797</v>
      </c>
      <c r="U1111" s="35">
        <f>T1111/MAX($T$17:T1111)-1</f>
        <v>-1.9846238073606415E-4</v>
      </c>
    </row>
    <row r="1112" spans="1:21">
      <c r="A1112" s="1">
        <v>42165</v>
      </c>
      <c r="B1112">
        <v>14748816</v>
      </c>
      <c r="C1112">
        <v>15011783</v>
      </c>
      <c r="D1112">
        <v>14457868</v>
      </c>
      <c r="E1112">
        <v>14600573</v>
      </c>
      <c r="F1112">
        <v>11597920</v>
      </c>
      <c r="G1112">
        <v>12027102</v>
      </c>
      <c r="H1112">
        <v>11382868</v>
      </c>
      <c r="I1112">
        <v>11055278</v>
      </c>
      <c r="K1112">
        <f t="shared" si="156"/>
        <v>-1.7577981872785031E-4</v>
      </c>
      <c r="L1112">
        <f t="shared" si="157"/>
        <v>-1.3878461582877977E-3</v>
      </c>
      <c r="M1112">
        <f t="shared" si="158"/>
        <v>-1.3553454362600359E-3</v>
      </c>
      <c r="N1112">
        <f t="shared" si="159"/>
        <v>-1.3884259852335878E-3</v>
      </c>
      <c r="O1112">
        <f t="shared" si="160"/>
        <v>-2.705731841732617E-3</v>
      </c>
      <c r="P1112">
        <f t="shared" si="161"/>
        <v>-2.6653412104440388E-3</v>
      </c>
      <c r="Q1112">
        <f t="shared" si="162"/>
        <v>-2.709965367359235E-3</v>
      </c>
      <c r="R1112">
        <f t="shared" si="163"/>
        <v>-2.6579782062566837E-3</v>
      </c>
      <c r="T1112">
        <f t="shared" si="164"/>
        <v>130.79130319406269</v>
      </c>
      <c r="U1112" s="35">
        <f>T1112/MAX($T$17:T1112)-1</f>
        <v>-2.0788908653801563E-3</v>
      </c>
    </row>
    <row r="1113" spans="1:21">
      <c r="A1113" s="1">
        <v>42166</v>
      </c>
      <c r="B1113">
        <v>14710281</v>
      </c>
      <c r="C1113">
        <v>14986120</v>
      </c>
      <c r="D1113">
        <v>14438705</v>
      </c>
      <c r="E1113">
        <v>14581410</v>
      </c>
      <c r="F1113">
        <v>11588452</v>
      </c>
      <c r="G1113">
        <v>12086008</v>
      </c>
      <c r="H1113">
        <v>11446089</v>
      </c>
      <c r="I1113">
        <v>11117369</v>
      </c>
      <c r="K1113">
        <f t="shared" si="156"/>
        <v>-2.6127521015923971E-3</v>
      </c>
      <c r="L1113">
        <f t="shared" si="157"/>
        <v>-1.7095237787543294E-3</v>
      </c>
      <c r="M1113">
        <f t="shared" si="158"/>
        <v>-1.3254374711403338E-3</v>
      </c>
      <c r="N1113">
        <f t="shared" si="159"/>
        <v>-1.312482736122722E-3</v>
      </c>
      <c r="O1113">
        <f t="shared" si="160"/>
        <v>-8.163532771393589E-4</v>
      </c>
      <c r="P1113">
        <f t="shared" si="161"/>
        <v>4.8977717159128797E-3</v>
      </c>
      <c r="Q1113">
        <f t="shared" si="162"/>
        <v>5.5540484173233207E-3</v>
      </c>
      <c r="R1113">
        <f t="shared" si="163"/>
        <v>5.6164123597797211E-3</v>
      </c>
      <c r="T1113">
        <f t="shared" si="164"/>
        <v>130.92686319931497</v>
      </c>
      <c r="U1113" s="35">
        <f>T1113/MAX($T$17:T1113)-1</f>
        <v>-1.0445851623861468E-3</v>
      </c>
    </row>
    <row r="1114" spans="1:21">
      <c r="A1114" s="1">
        <v>42167</v>
      </c>
      <c r="B1114">
        <v>14707976</v>
      </c>
      <c r="C1114">
        <v>14985628</v>
      </c>
      <c r="D1114">
        <v>14438311</v>
      </c>
      <c r="E1114">
        <v>14581016</v>
      </c>
      <c r="F1114">
        <v>11588058</v>
      </c>
      <c r="G1114">
        <v>12087498</v>
      </c>
      <c r="H1114">
        <v>11448832</v>
      </c>
      <c r="I1114">
        <v>11139200</v>
      </c>
      <c r="K1114">
        <f t="shared" si="156"/>
        <v>-1.5669313183075406E-4</v>
      </c>
      <c r="L1114">
        <f t="shared" si="157"/>
        <v>-3.2830379044113123E-5</v>
      </c>
      <c r="M1114">
        <f t="shared" si="158"/>
        <v>-2.7287765765660055E-5</v>
      </c>
      <c r="N1114">
        <f t="shared" si="159"/>
        <v>-2.7020706502289826E-5</v>
      </c>
      <c r="O1114">
        <f t="shared" si="160"/>
        <v>-3.3999364194681192E-5</v>
      </c>
      <c r="P1114">
        <f t="shared" si="161"/>
        <v>1.2328305591058353E-4</v>
      </c>
      <c r="Q1114">
        <f t="shared" si="162"/>
        <v>2.3964517487162773E-4</v>
      </c>
      <c r="R1114">
        <f t="shared" si="163"/>
        <v>1.9636840335155448E-3</v>
      </c>
      <c r="T1114">
        <f t="shared" si="164"/>
        <v>130.96039325666999</v>
      </c>
      <c r="U1114" s="35">
        <f>T1114/MAX($T$17:T1114)-1</f>
        <v>-7.8875506353448532E-4</v>
      </c>
    </row>
    <row r="1115" spans="1:21">
      <c r="A1115" s="1">
        <v>42170</v>
      </c>
      <c r="B1115">
        <v>14622855</v>
      </c>
      <c r="C1115">
        <v>14974677</v>
      </c>
      <c r="D1115">
        <v>14415166</v>
      </c>
      <c r="E1115">
        <v>14557871</v>
      </c>
      <c r="F1115">
        <v>11612516</v>
      </c>
      <c r="G1115">
        <v>12109699</v>
      </c>
      <c r="H1115">
        <v>11416625</v>
      </c>
      <c r="I1115">
        <v>11107525</v>
      </c>
      <c r="K1115">
        <f t="shared" si="156"/>
        <v>-5.7874040588589137E-3</v>
      </c>
      <c r="L1115">
        <f t="shared" si="157"/>
        <v>-7.3076683873374293E-4</v>
      </c>
      <c r="M1115">
        <f t="shared" si="158"/>
        <v>-1.6030268360336386E-3</v>
      </c>
      <c r="N1115">
        <f t="shared" si="159"/>
        <v>-1.5873379468207549E-3</v>
      </c>
      <c r="O1115">
        <f t="shared" si="160"/>
        <v>2.1106211239190209E-3</v>
      </c>
      <c r="P1115">
        <f t="shared" si="161"/>
        <v>1.8366911001763686E-3</v>
      </c>
      <c r="Q1115">
        <f t="shared" si="162"/>
        <v>-2.8131253913062926E-3</v>
      </c>
      <c r="R1115">
        <f t="shared" si="163"/>
        <v>-2.8435614765871531E-3</v>
      </c>
      <c r="T1115">
        <f t="shared" si="164"/>
        <v>130.77348150339091</v>
      </c>
      <c r="U1115" s="35">
        <f>T1115/MAX($T$17:T1115)-1</f>
        <v>-2.214868112242252E-3</v>
      </c>
    </row>
    <row r="1116" spans="1:21">
      <c r="A1116" s="1">
        <v>42171</v>
      </c>
      <c r="B1116">
        <v>14537591</v>
      </c>
      <c r="C1116">
        <v>14888228</v>
      </c>
      <c r="D1116">
        <v>14395784</v>
      </c>
      <c r="E1116">
        <v>14573792</v>
      </c>
      <c r="F1116">
        <v>11618843</v>
      </c>
      <c r="G1116">
        <v>12132932</v>
      </c>
      <c r="H1116">
        <v>11438958</v>
      </c>
      <c r="I1116">
        <v>11164517</v>
      </c>
      <c r="K1116">
        <f t="shared" si="156"/>
        <v>-5.8308722886194486E-3</v>
      </c>
      <c r="L1116">
        <f t="shared" si="157"/>
        <v>-5.7730126666505344E-3</v>
      </c>
      <c r="M1116">
        <f t="shared" si="158"/>
        <v>-1.344556143161979E-3</v>
      </c>
      <c r="N1116">
        <f t="shared" si="159"/>
        <v>1.0936351888266582E-3</v>
      </c>
      <c r="O1116">
        <f t="shared" si="160"/>
        <v>5.4484316749281447E-4</v>
      </c>
      <c r="P1116">
        <f t="shared" si="161"/>
        <v>1.9185447962002389E-3</v>
      </c>
      <c r="Q1116">
        <f t="shared" si="162"/>
        <v>1.9561823218332552E-3</v>
      </c>
      <c r="R1116">
        <f t="shared" si="163"/>
        <v>5.1309360095970202E-3</v>
      </c>
      <c r="T1116">
        <f t="shared" si="164"/>
        <v>130.73581384301431</v>
      </c>
      <c r="U1116" s="35">
        <f>T1116/MAX($T$17:T1116)-1</f>
        <v>-2.5022675990854504E-3</v>
      </c>
    </row>
    <row r="1117" spans="1:21">
      <c r="A1117" s="1">
        <v>42172</v>
      </c>
      <c r="B1117">
        <v>14556915</v>
      </c>
      <c r="C1117">
        <v>14907552</v>
      </c>
      <c r="D1117">
        <v>14412055</v>
      </c>
      <c r="E1117">
        <v>14590290</v>
      </c>
      <c r="F1117">
        <v>11631950</v>
      </c>
      <c r="G1117">
        <v>12146491</v>
      </c>
      <c r="H1117">
        <v>11451839</v>
      </c>
      <c r="I1117">
        <v>11177173</v>
      </c>
      <c r="K1117">
        <f t="shared" si="156"/>
        <v>1.3292436140210917E-3</v>
      </c>
      <c r="L1117">
        <f t="shared" si="157"/>
        <v>1.2979382099735925E-3</v>
      </c>
      <c r="M1117">
        <f t="shared" si="158"/>
        <v>1.1302614709973735E-3</v>
      </c>
      <c r="N1117">
        <f t="shared" si="159"/>
        <v>1.1320320751113666E-3</v>
      </c>
      <c r="O1117">
        <f t="shared" si="160"/>
        <v>1.1280813416620905E-3</v>
      </c>
      <c r="P1117">
        <f t="shared" si="161"/>
        <v>1.117536964684307E-3</v>
      </c>
      <c r="Q1117">
        <f t="shared" si="162"/>
        <v>1.1260641047898812E-3</v>
      </c>
      <c r="R1117">
        <f t="shared" si="163"/>
        <v>1.1335913591246083E-3</v>
      </c>
      <c r="T1117">
        <f t="shared" si="164"/>
        <v>130.88934261485389</v>
      </c>
      <c r="U1117" s="35">
        <f>T1117/MAX($T$17:T1117)-1</f>
        <v>-1.330862478586714E-3</v>
      </c>
    </row>
    <row r="1118" spans="1:21">
      <c r="A1118" s="1">
        <v>42173</v>
      </c>
      <c r="B1118">
        <v>14613284</v>
      </c>
      <c r="C1118">
        <v>14963922</v>
      </c>
      <c r="D1118">
        <v>14467050</v>
      </c>
      <c r="E1118">
        <v>14646048</v>
      </c>
      <c r="F1118">
        <v>11676251</v>
      </c>
      <c r="G1118">
        <v>12192320</v>
      </c>
      <c r="H1118">
        <v>11495377</v>
      </c>
      <c r="I1118">
        <v>11219946</v>
      </c>
      <c r="K1118">
        <f t="shared" si="156"/>
        <v>3.8723177266610787E-3</v>
      </c>
      <c r="L1118">
        <f t="shared" si="157"/>
        <v>3.7813049385975184E-3</v>
      </c>
      <c r="M1118">
        <f t="shared" si="158"/>
        <v>3.8159027286532865E-3</v>
      </c>
      <c r="N1118">
        <f t="shared" si="159"/>
        <v>3.8215827101448774E-3</v>
      </c>
      <c r="O1118">
        <f t="shared" si="160"/>
        <v>3.8085617630749802E-3</v>
      </c>
      <c r="P1118">
        <f t="shared" si="161"/>
        <v>3.7730238305038188E-3</v>
      </c>
      <c r="Q1118">
        <f t="shared" si="162"/>
        <v>3.8018347970139033E-3</v>
      </c>
      <c r="R1118">
        <f t="shared" si="163"/>
        <v>3.826817389334547E-3</v>
      </c>
      <c r="T1118">
        <f t="shared" si="164"/>
        <v>131.38838025380676</v>
      </c>
      <c r="U1118" s="35">
        <f>T1118/MAX($T$17:T1118)-1</f>
        <v>0</v>
      </c>
    </row>
    <row r="1119" spans="1:21">
      <c r="A1119" s="1">
        <v>42174</v>
      </c>
      <c r="B1119">
        <v>14649031</v>
      </c>
      <c r="C1119">
        <v>14999668</v>
      </c>
      <c r="D1119">
        <v>14495138</v>
      </c>
      <c r="E1119">
        <v>14674526</v>
      </c>
      <c r="F1119">
        <v>11698878</v>
      </c>
      <c r="G1119">
        <v>12215727</v>
      </c>
      <c r="H1119">
        <v>11517613</v>
      </c>
      <c r="I1119">
        <v>11219592</v>
      </c>
      <c r="K1119">
        <f t="shared" si="156"/>
        <v>2.4461989515840443E-3</v>
      </c>
      <c r="L1119">
        <f t="shared" si="157"/>
        <v>2.3888122378612486E-3</v>
      </c>
      <c r="M1119">
        <f t="shared" si="158"/>
        <v>1.9415153745925284E-3</v>
      </c>
      <c r="N1119">
        <f t="shared" si="159"/>
        <v>1.9444153125811603E-3</v>
      </c>
      <c r="O1119">
        <f t="shared" si="160"/>
        <v>1.9378651589452289E-3</v>
      </c>
      <c r="P1119">
        <f t="shared" si="161"/>
        <v>1.9198150967165706E-3</v>
      </c>
      <c r="Q1119">
        <f t="shared" si="162"/>
        <v>1.9343428232061477E-3</v>
      </c>
      <c r="R1119">
        <f t="shared" si="163"/>
        <v>-3.1550953988546127E-5</v>
      </c>
      <c r="T1119">
        <f t="shared" si="164"/>
        <v>131.62621644498697</v>
      </c>
      <c r="U1119" s="35">
        <f>T1119/MAX($T$17:T1119)-1</f>
        <v>0</v>
      </c>
    </row>
    <row r="1120" spans="1:21">
      <c r="A1120" s="1">
        <v>42177</v>
      </c>
      <c r="B1120">
        <v>14654759</v>
      </c>
      <c r="C1120">
        <v>15005397</v>
      </c>
      <c r="D1120">
        <v>14499228</v>
      </c>
      <c r="E1120">
        <v>14678673</v>
      </c>
      <c r="F1120">
        <v>11702173</v>
      </c>
      <c r="G1120">
        <v>12219136</v>
      </c>
      <c r="H1120">
        <v>11520851</v>
      </c>
      <c r="I1120">
        <v>11254771</v>
      </c>
      <c r="K1120">
        <f t="shared" si="156"/>
        <v>3.910156241733187E-4</v>
      </c>
      <c r="L1120">
        <f t="shared" si="157"/>
        <v>3.8194178697814607E-4</v>
      </c>
      <c r="M1120">
        <f t="shared" si="158"/>
        <v>2.8216357788379831E-4</v>
      </c>
      <c r="N1120">
        <f t="shared" si="159"/>
        <v>2.8259856570489461E-4</v>
      </c>
      <c r="O1120">
        <f t="shared" si="160"/>
        <v>2.8165094122711842E-4</v>
      </c>
      <c r="P1120">
        <f t="shared" si="161"/>
        <v>2.790664853593583E-4</v>
      </c>
      <c r="Q1120">
        <f t="shared" si="162"/>
        <v>2.8113464135315347E-4</v>
      </c>
      <c r="R1120">
        <f t="shared" si="163"/>
        <v>3.1354972622890109E-3</v>
      </c>
      <c r="T1120">
        <f t="shared" si="164"/>
        <v>131.71366674592107</v>
      </c>
      <c r="U1120" s="35">
        <f>T1120/MAX($T$17:T1120)-1</f>
        <v>0</v>
      </c>
    </row>
    <row r="1121" spans="1:21">
      <c r="A1121" s="1">
        <v>42178</v>
      </c>
      <c r="B1121">
        <v>14657280</v>
      </c>
      <c r="C1121">
        <v>15007917</v>
      </c>
      <c r="D1121">
        <v>14501773</v>
      </c>
      <c r="E1121">
        <v>14681254</v>
      </c>
      <c r="F1121">
        <v>11704223</v>
      </c>
      <c r="G1121">
        <v>12221257</v>
      </c>
      <c r="H1121">
        <v>11522866</v>
      </c>
      <c r="I1121">
        <v>11274950</v>
      </c>
      <c r="K1121">
        <f t="shared" si="156"/>
        <v>1.7202602922372634E-4</v>
      </c>
      <c r="L1121">
        <f t="shared" si="157"/>
        <v>1.6793957534089188E-4</v>
      </c>
      <c r="M1121">
        <f t="shared" si="158"/>
        <v>1.7552658665698218E-4</v>
      </c>
      <c r="N1121">
        <f t="shared" si="159"/>
        <v>1.758333331629558E-4</v>
      </c>
      <c r="O1121">
        <f t="shared" si="160"/>
        <v>1.7518113943459923E-4</v>
      </c>
      <c r="P1121">
        <f t="shared" si="161"/>
        <v>1.7358019421331861E-4</v>
      </c>
      <c r="Q1121">
        <f t="shared" si="162"/>
        <v>1.7490027429389876E-4</v>
      </c>
      <c r="R1121">
        <f t="shared" si="163"/>
        <v>1.7929285278217577E-3</v>
      </c>
      <c r="T1121">
        <f t="shared" si="164"/>
        <v>131.76318969602866</v>
      </c>
      <c r="U1121" s="35">
        <f>T1121/MAX($T$17:T1121)-1</f>
        <v>0</v>
      </c>
    </row>
    <row r="1122" spans="1:21">
      <c r="A1122" s="1">
        <v>42179</v>
      </c>
      <c r="B1122">
        <v>14656745</v>
      </c>
      <c r="C1122">
        <v>15007383</v>
      </c>
      <c r="D1122">
        <v>14500927</v>
      </c>
      <c r="E1122">
        <v>14703527</v>
      </c>
      <c r="F1122">
        <v>11723141</v>
      </c>
      <c r="G1122">
        <v>12240849</v>
      </c>
      <c r="H1122">
        <v>11551047</v>
      </c>
      <c r="I1122">
        <v>11311698</v>
      </c>
      <c r="K1122">
        <f t="shared" si="156"/>
        <v>-3.6500633132430238E-5</v>
      </c>
      <c r="L1122">
        <f t="shared" si="157"/>
        <v>-3.5581220231950539E-5</v>
      </c>
      <c r="M1122">
        <f t="shared" si="158"/>
        <v>-5.8337694294308129E-5</v>
      </c>
      <c r="N1122">
        <f t="shared" si="159"/>
        <v>1.5171047377833258E-3</v>
      </c>
      <c r="O1122">
        <f t="shared" si="160"/>
        <v>1.6163396750044079E-3</v>
      </c>
      <c r="P1122">
        <f t="shared" si="161"/>
        <v>1.6031084200258672E-3</v>
      </c>
      <c r="Q1122">
        <f t="shared" si="162"/>
        <v>2.4456589185364308E-3</v>
      </c>
      <c r="R1122">
        <f t="shared" si="163"/>
        <v>3.2592605732175706E-3</v>
      </c>
      <c r="T1122">
        <f t="shared" si="164"/>
        <v>131.93301684640488</v>
      </c>
      <c r="U1122" s="35">
        <f>T1122/MAX($T$17:T1122)-1</f>
        <v>0</v>
      </c>
    </row>
    <row r="1123" spans="1:21">
      <c r="A1123" s="1">
        <v>42180</v>
      </c>
      <c r="B1123">
        <v>14658884</v>
      </c>
      <c r="C1123">
        <v>15009521</v>
      </c>
      <c r="D1123">
        <v>14497440</v>
      </c>
      <c r="E1123">
        <v>14739915</v>
      </c>
      <c r="F1123">
        <v>11758003</v>
      </c>
      <c r="G1123">
        <v>12277071</v>
      </c>
      <c r="H1123">
        <v>11585395</v>
      </c>
      <c r="I1123">
        <v>11345422</v>
      </c>
      <c r="K1123">
        <f t="shared" si="156"/>
        <v>1.4593963393649823E-4</v>
      </c>
      <c r="L1123">
        <f t="shared" si="157"/>
        <v>1.4246321293986952E-4</v>
      </c>
      <c r="M1123">
        <f t="shared" si="158"/>
        <v>-2.4046738529204248E-4</v>
      </c>
      <c r="N1123">
        <f t="shared" si="159"/>
        <v>2.4747803707232396E-3</v>
      </c>
      <c r="O1123">
        <f t="shared" si="160"/>
        <v>2.9737763966157793E-3</v>
      </c>
      <c r="P1123">
        <f t="shared" si="161"/>
        <v>2.9591084736033668E-3</v>
      </c>
      <c r="Q1123">
        <f t="shared" si="162"/>
        <v>2.9735832604611545E-3</v>
      </c>
      <c r="R1123">
        <f t="shared" si="163"/>
        <v>2.9813384338939208E-3</v>
      </c>
      <c r="T1123">
        <f t="shared" si="164"/>
        <v>132.17066980817404</v>
      </c>
      <c r="U1123" s="35">
        <f>T1123/MAX($T$17:T1123)-1</f>
        <v>0</v>
      </c>
    </row>
    <row r="1124" spans="1:21">
      <c r="A1124" s="1">
        <v>42181</v>
      </c>
      <c r="B1124">
        <v>14672394</v>
      </c>
      <c r="C1124">
        <v>14986020</v>
      </c>
      <c r="D1124">
        <v>14473731</v>
      </c>
      <c r="E1124">
        <v>14727119</v>
      </c>
      <c r="F1124">
        <v>11749439</v>
      </c>
      <c r="G1124">
        <v>12270382</v>
      </c>
      <c r="H1124">
        <v>11579073</v>
      </c>
      <c r="I1124">
        <v>11348267</v>
      </c>
      <c r="K1124">
        <f t="shared" si="156"/>
        <v>9.2162541159335198E-4</v>
      </c>
      <c r="L1124">
        <f t="shared" si="157"/>
        <v>-1.5657395062773638E-3</v>
      </c>
      <c r="M1124">
        <f t="shared" si="158"/>
        <v>-1.6353921795848603E-3</v>
      </c>
      <c r="N1124">
        <f t="shared" si="159"/>
        <v>-8.681189816901469E-4</v>
      </c>
      <c r="O1124">
        <f t="shared" si="160"/>
        <v>-7.2835497660617143E-4</v>
      </c>
      <c r="P1124">
        <f t="shared" si="161"/>
        <v>-5.4483679372707705E-4</v>
      </c>
      <c r="Q1124">
        <f t="shared" si="162"/>
        <v>-5.4568704821889025E-4</v>
      </c>
      <c r="R1124">
        <f t="shared" si="163"/>
        <v>2.5076193728179597E-4</v>
      </c>
      <c r="T1124">
        <f t="shared" si="164"/>
        <v>132.09275945855902</v>
      </c>
      <c r="U1124" s="35">
        <f>T1124/MAX($T$17:T1124)-1</f>
        <v>-5.8946776715362859E-4</v>
      </c>
    </row>
    <row r="1125" spans="1:21">
      <c r="A1125" s="1">
        <v>42184</v>
      </c>
      <c r="B1125">
        <v>14470579</v>
      </c>
      <c r="C1125">
        <v>14738582</v>
      </c>
      <c r="D1125">
        <v>14258830</v>
      </c>
      <c r="E1125">
        <v>14489367</v>
      </c>
      <c r="F1125">
        <v>11612495</v>
      </c>
      <c r="G1125">
        <v>12126139</v>
      </c>
      <c r="H1125">
        <v>11444562</v>
      </c>
      <c r="I1125">
        <v>11282689</v>
      </c>
      <c r="K1125">
        <f t="shared" si="156"/>
        <v>-1.3754742409452736E-2</v>
      </c>
      <c r="L1125">
        <f t="shared" si="157"/>
        <v>-1.6511255156472449E-2</v>
      </c>
      <c r="M1125">
        <f t="shared" si="158"/>
        <v>-1.4847657456118268E-2</v>
      </c>
      <c r="N1125">
        <f t="shared" si="159"/>
        <v>-1.6143822834595145E-2</v>
      </c>
      <c r="O1125">
        <f t="shared" si="160"/>
        <v>-1.1655364992320005E-2</v>
      </c>
      <c r="P1125">
        <f t="shared" si="161"/>
        <v>-1.1755379742863781E-2</v>
      </c>
      <c r="Q1125">
        <f t="shared" si="162"/>
        <v>-1.161673304935551E-2</v>
      </c>
      <c r="R1125">
        <f t="shared" si="163"/>
        <v>-5.7786796873918744E-3</v>
      </c>
      <c r="T1125">
        <f t="shared" si="164"/>
        <v>130.40752605469368</v>
      </c>
      <c r="U1125" s="35">
        <f>T1125/MAX($T$17:T1125)-1</f>
        <v>-1.3339901780321628E-2</v>
      </c>
    </row>
    <row r="1126" spans="1:21">
      <c r="A1126" s="1">
        <v>42185</v>
      </c>
      <c r="B1126">
        <v>14458819</v>
      </c>
      <c r="C1126">
        <v>14806402</v>
      </c>
      <c r="D1126">
        <v>14303781</v>
      </c>
      <c r="E1126">
        <v>14534969</v>
      </c>
      <c r="F1126">
        <v>11648976</v>
      </c>
      <c r="G1126">
        <v>12164575</v>
      </c>
      <c r="H1126">
        <v>11480392</v>
      </c>
      <c r="I1126">
        <v>11251485</v>
      </c>
      <c r="K1126">
        <f t="shared" si="156"/>
        <v>-8.126834454931231E-4</v>
      </c>
      <c r="L1126">
        <f t="shared" si="157"/>
        <v>4.6015281524369733E-3</v>
      </c>
      <c r="M1126">
        <f t="shared" si="158"/>
        <v>3.1525026948213686E-3</v>
      </c>
      <c r="N1126">
        <f t="shared" si="159"/>
        <v>3.1472734454169871E-3</v>
      </c>
      <c r="O1126">
        <f t="shared" si="160"/>
        <v>3.1415298779460255E-3</v>
      </c>
      <c r="P1126">
        <f t="shared" si="161"/>
        <v>3.1696816274331407E-3</v>
      </c>
      <c r="Q1126">
        <f t="shared" si="162"/>
        <v>3.1307445405075462E-3</v>
      </c>
      <c r="R1126">
        <f t="shared" si="163"/>
        <v>-2.7656527623867166E-3</v>
      </c>
      <c r="T1126">
        <f t="shared" si="164"/>
        <v>130.68081008974079</v>
      </c>
      <c r="U1126" s="35">
        <f>T1126/MAX($T$17:T1126)-1</f>
        <v>-1.1272241569143637E-2</v>
      </c>
    </row>
    <row r="1127" spans="1:21">
      <c r="A1127" s="1">
        <v>42186</v>
      </c>
      <c r="B1127">
        <v>14461098</v>
      </c>
      <c r="C1127">
        <v>14869148</v>
      </c>
      <c r="D1127">
        <v>14364759</v>
      </c>
      <c r="E1127">
        <v>14596831</v>
      </c>
      <c r="F1127">
        <v>11698466</v>
      </c>
      <c r="G1127">
        <v>12216716</v>
      </c>
      <c r="H1127">
        <v>11528998</v>
      </c>
      <c r="I1127">
        <v>11277748</v>
      </c>
      <c r="K1127">
        <f t="shared" si="156"/>
        <v>1.5762006564989939E-4</v>
      </c>
      <c r="L1127">
        <f t="shared" si="157"/>
        <v>4.2377614764208538E-3</v>
      </c>
      <c r="M1127">
        <f t="shared" si="158"/>
        <v>4.2630686250020311E-3</v>
      </c>
      <c r="N1127">
        <f t="shared" si="159"/>
        <v>4.2560806287237352E-3</v>
      </c>
      <c r="O1127">
        <f t="shared" si="160"/>
        <v>4.248442094824556E-3</v>
      </c>
      <c r="P1127">
        <f t="shared" si="161"/>
        <v>4.2862985348850469E-3</v>
      </c>
      <c r="Q1127">
        <f t="shared" si="162"/>
        <v>4.2338275557141092E-3</v>
      </c>
      <c r="R1127">
        <f t="shared" si="163"/>
        <v>2.3341807770262957E-3</v>
      </c>
      <c r="T1127">
        <f t="shared" si="164"/>
        <v>131.1384751916556</v>
      </c>
      <c r="U1127" s="35">
        <f>T1127/MAX($T$17:T1127)-1</f>
        <v>-7.8095587925559595E-3</v>
      </c>
    </row>
    <row r="1128" spans="1:21">
      <c r="A1128" s="1">
        <v>42187</v>
      </c>
      <c r="B1128">
        <v>14461063</v>
      </c>
      <c r="C1128">
        <v>14869328</v>
      </c>
      <c r="D1128">
        <v>14364933</v>
      </c>
      <c r="E1128">
        <v>14593501</v>
      </c>
      <c r="F1128">
        <v>11705939</v>
      </c>
      <c r="G1128">
        <v>12216757</v>
      </c>
      <c r="H1128">
        <v>11536961</v>
      </c>
      <c r="I1128">
        <v>11284066</v>
      </c>
      <c r="K1128">
        <f t="shared" si="156"/>
        <v>-2.4202864816746938E-6</v>
      </c>
      <c r="L1128">
        <f t="shared" si="157"/>
        <v>1.210560282260964E-5</v>
      </c>
      <c r="M1128">
        <f t="shared" si="158"/>
        <v>1.2112977321843132E-5</v>
      </c>
      <c r="N1128">
        <f t="shared" si="159"/>
        <v>-2.2813170886204492E-4</v>
      </c>
      <c r="O1128">
        <f t="shared" si="160"/>
        <v>6.3880170271901626E-4</v>
      </c>
      <c r="P1128">
        <f t="shared" si="161"/>
        <v>3.3560573888813394E-6</v>
      </c>
      <c r="Q1128">
        <f t="shared" si="162"/>
        <v>6.9069315477365834E-4</v>
      </c>
      <c r="R1128">
        <f t="shared" si="163"/>
        <v>5.6021822796537002E-4</v>
      </c>
      <c r="T1128">
        <f t="shared" si="164"/>
        <v>131.16612468557747</v>
      </c>
      <c r="U1128" s="35">
        <f>T1128/MAX($T$17:T1128)-1</f>
        <v>-7.600363409329125E-3</v>
      </c>
    </row>
    <row r="1129" spans="1:21">
      <c r="A1129" s="1">
        <v>42188</v>
      </c>
      <c r="B1129">
        <v>14461795</v>
      </c>
      <c r="C1129">
        <v>14887434</v>
      </c>
      <c r="D1129">
        <v>14382530</v>
      </c>
      <c r="E1129">
        <v>14540688</v>
      </c>
      <c r="F1129">
        <v>11656520</v>
      </c>
      <c r="G1129">
        <v>12163317</v>
      </c>
      <c r="H1129">
        <v>11503354</v>
      </c>
      <c r="I1129">
        <v>11250565</v>
      </c>
      <c r="K1129">
        <f t="shared" si="156"/>
        <v>5.0618685500491978E-5</v>
      </c>
      <c r="L1129">
        <f t="shared" si="157"/>
        <v>1.2176743965832681E-3</v>
      </c>
      <c r="M1129">
        <f t="shared" si="158"/>
        <v>1.2249970118203279E-3</v>
      </c>
      <c r="N1129">
        <f t="shared" si="159"/>
        <v>-3.6189396910309979E-3</v>
      </c>
      <c r="O1129">
        <f t="shared" si="160"/>
        <v>-4.2217031884413947E-3</v>
      </c>
      <c r="P1129">
        <f t="shared" si="161"/>
        <v>-4.3743196332709511E-3</v>
      </c>
      <c r="Q1129">
        <f t="shared" si="162"/>
        <v>-2.9129854907198327E-3</v>
      </c>
      <c r="R1129">
        <f t="shared" si="163"/>
        <v>-2.9688766442875769E-3</v>
      </c>
      <c r="T1129">
        <f t="shared" si="164"/>
        <v>130.91029279072427</v>
      </c>
      <c r="U1129" s="35">
        <f>T1129/MAX($T$17:T1129)-1</f>
        <v>-9.5359811619251111E-3</v>
      </c>
    </row>
    <row r="1130" spans="1:21">
      <c r="A1130" s="1">
        <v>42191</v>
      </c>
      <c r="B1130">
        <v>14425742</v>
      </c>
      <c r="C1130">
        <v>14793995</v>
      </c>
      <c r="D1130">
        <v>14290558</v>
      </c>
      <c r="E1130">
        <v>14431130</v>
      </c>
      <c r="F1130">
        <v>11612121</v>
      </c>
      <c r="G1130">
        <v>12115004</v>
      </c>
      <c r="H1130">
        <v>11460011</v>
      </c>
      <c r="I1130">
        <v>11208879</v>
      </c>
      <c r="K1130">
        <f t="shared" si="156"/>
        <v>-2.4929823718287114E-3</v>
      </c>
      <c r="L1130">
        <f t="shared" si="157"/>
        <v>-6.2763670354474277E-3</v>
      </c>
      <c r="M1130">
        <f t="shared" si="158"/>
        <v>-6.3947024619451787E-3</v>
      </c>
      <c r="N1130">
        <f t="shared" si="159"/>
        <v>-7.5345815823845141E-3</v>
      </c>
      <c r="O1130">
        <f t="shared" si="160"/>
        <v>-3.8089412620576635E-3</v>
      </c>
      <c r="P1130">
        <f t="shared" si="161"/>
        <v>-3.9720250652022226E-3</v>
      </c>
      <c r="Q1130">
        <f t="shared" si="162"/>
        <v>-3.7678576178739043E-3</v>
      </c>
      <c r="R1130">
        <f t="shared" si="163"/>
        <v>-3.705236137029555E-3</v>
      </c>
      <c r="T1130">
        <f t="shared" si="164"/>
        <v>130.28924301288649</v>
      </c>
      <c r="U1130" s="35">
        <f>T1130/MAX($T$17:T1130)-1</f>
        <v>-1.4234828332323368E-2</v>
      </c>
    </row>
    <row r="1131" spans="1:21">
      <c r="A1131" s="1">
        <v>42192</v>
      </c>
      <c r="B1131">
        <v>14418273</v>
      </c>
      <c r="C1131">
        <v>14791622</v>
      </c>
      <c r="D1131">
        <v>14288649</v>
      </c>
      <c r="E1131">
        <v>14386695</v>
      </c>
      <c r="F1131">
        <v>11555911</v>
      </c>
      <c r="G1131">
        <v>12077546</v>
      </c>
      <c r="H1131">
        <v>11423804</v>
      </c>
      <c r="I1131">
        <v>11184021</v>
      </c>
      <c r="K1131">
        <f t="shared" si="156"/>
        <v>-5.1775499658868185E-4</v>
      </c>
      <c r="L1131">
        <f t="shared" si="157"/>
        <v>-1.6040292023888902E-4</v>
      </c>
      <c r="M1131">
        <f t="shared" si="158"/>
        <v>-1.3358470676927414E-4</v>
      </c>
      <c r="N1131">
        <f t="shared" si="159"/>
        <v>-3.0791074572815713E-3</v>
      </c>
      <c r="O1131">
        <f t="shared" si="160"/>
        <v>-4.8406316124331994E-3</v>
      </c>
      <c r="P1131">
        <f t="shared" si="161"/>
        <v>-3.0918685623215758E-3</v>
      </c>
      <c r="Q1131">
        <f t="shared" si="162"/>
        <v>-3.1594210511665111E-3</v>
      </c>
      <c r="R1131">
        <f t="shared" si="163"/>
        <v>-2.2177061595544112E-3</v>
      </c>
      <c r="T1131">
        <f t="shared" si="164"/>
        <v>130.00911336431756</v>
      </c>
      <c r="U1131" s="35">
        <f>T1131/MAX($T$17:T1131)-1</f>
        <v>-1.6354282285121702E-2</v>
      </c>
    </row>
    <row r="1132" spans="1:21">
      <c r="A1132" s="1">
        <v>42193</v>
      </c>
      <c r="B1132">
        <v>14347439</v>
      </c>
      <c r="C1132">
        <v>14779148</v>
      </c>
      <c r="D1132">
        <v>14281170</v>
      </c>
      <c r="E1132">
        <v>14498901</v>
      </c>
      <c r="F1132">
        <v>11646666</v>
      </c>
      <c r="G1132">
        <v>12171601</v>
      </c>
      <c r="H1132">
        <v>11512908</v>
      </c>
      <c r="I1132">
        <v>11202202</v>
      </c>
      <c r="K1132">
        <f t="shared" si="156"/>
        <v>-4.9127936473389866E-3</v>
      </c>
      <c r="L1132">
        <f t="shared" si="157"/>
        <v>-8.433152226307028E-4</v>
      </c>
      <c r="M1132">
        <f t="shared" si="158"/>
        <v>-5.2342247332126668E-4</v>
      </c>
      <c r="N1132">
        <f t="shared" si="159"/>
        <v>7.7992895519090055E-3</v>
      </c>
      <c r="O1132">
        <f t="shared" si="160"/>
        <v>7.8535565045456668E-3</v>
      </c>
      <c r="P1132">
        <f t="shared" si="161"/>
        <v>7.7875919495566936E-3</v>
      </c>
      <c r="Q1132">
        <f t="shared" si="162"/>
        <v>7.7998537089747355E-3</v>
      </c>
      <c r="R1132">
        <f t="shared" si="163"/>
        <v>1.625622841731067E-3</v>
      </c>
      <c r="T1132">
        <f t="shared" si="164"/>
        <v>130.44117237796024</v>
      </c>
      <c r="U1132" s="35">
        <f>T1132/MAX($T$17:T1132)-1</f>
        <v>-1.3085334535445026E-2</v>
      </c>
    </row>
    <row r="1133" spans="1:21">
      <c r="A1133" s="1">
        <v>42194</v>
      </c>
      <c r="B1133">
        <v>14354146</v>
      </c>
      <c r="C1133">
        <v>14785855</v>
      </c>
      <c r="D1133">
        <v>14287877</v>
      </c>
      <c r="E1133">
        <v>14514268</v>
      </c>
      <c r="F1133">
        <v>11659095</v>
      </c>
      <c r="G1133">
        <v>12184483</v>
      </c>
      <c r="H1133">
        <v>11525112</v>
      </c>
      <c r="I1133">
        <v>11196718</v>
      </c>
      <c r="K1133">
        <f t="shared" si="156"/>
        <v>4.6747018753667824E-4</v>
      </c>
      <c r="L1133">
        <f t="shared" si="157"/>
        <v>4.538150643054184E-4</v>
      </c>
      <c r="M1133">
        <f t="shared" si="158"/>
        <v>4.696393922907216E-4</v>
      </c>
      <c r="N1133">
        <f t="shared" si="159"/>
        <v>1.0598734345450556E-3</v>
      </c>
      <c r="O1133">
        <f t="shared" si="160"/>
        <v>1.0671723564494862E-3</v>
      </c>
      <c r="P1133">
        <f t="shared" si="161"/>
        <v>1.0583652881819283E-3</v>
      </c>
      <c r="Q1133">
        <f t="shared" si="162"/>
        <v>1.0600275794785396E-3</v>
      </c>
      <c r="R1133">
        <f t="shared" si="163"/>
        <v>-4.895466087827538E-4</v>
      </c>
      <c r="T1133">
        <f t="shared" si="164"/>
        <v>130.5250919784078</v>
      </c>
      <c r="U1133" s="35">
        <f>T1133/MAX($T$17:T1133)-1</f>
        <v>-1.2450400925973604E-2</v>
      </c>
    </row>
    <row r="1134" spans="1:21">
      <c r="A1134" s="1">
        <v>42195</v>
      </c>
      <c r="B1134">
        <v>14351833</v>
      </c>
      <c r="C1134">
        <v>14783542</v>
      </c>
      <c r="D1134">
        <v>14262377</v>
      </c>
      <c r="E1134">
        <v>14520816</v>
      </c>
      <c r="F1134">
        <v>11631338</v>
      </c>
      <c r="G1134">
        <v>12131278</v>
      </c>
      <c r="H1134">
        <v>11473433</v>
      </c>
      <c r="I1134">
        <v>11151734</v>
      </c>
      <c r="K1134">
        <f t="shared" si="156"/>
        <v>-1.6113811298834602E-4</v>
      </c>
      <c r="L1134">
        <f t="shared" si="157"/>
        <v>-1.5643329384740223E-4</v>
      </c>
      <c r="M1134">
        <f t="shared" si="158"/>
        <v>-1.784729809754082E-3</v>
      </c>
      <c r="N1134">
        <f t="shared" si="159"/>
        <v>4.5114228289011571E-4</v>
      </c>
      <c r="O1134">
        <f t="shared" si="160"/>
        <v>-2.380716513588732E-3</v>
      </c>
      <c r="P1134">
        <f t="shared" si="161"/>
        <v>-4.3666194125757674E-3</v>
      </c>
      <c r="Q1134">
        <f t="shared" si="162"/>
        <v>-4.4840345152393768E-3</v>
      </c>
      <c r="R1134">
        <f t="shared" si="163"/>
        <v>-4.0176058734353592E-3</v>
      </c>
      <c r="T1134">
        <f t="shared" si="164"/>
        <v>130.24935551493741</v>
      </c>
      <c r="U1134" s="35">
        <f>T1134/MAX($T$17:T1134)-1</f>
        <v>-1.4536616149597559E-2</v>
      </c>
    </row>
    <row r="1135" spans="1:21">
      <c r="A1135" s="1">
        <v>42198</v>
      </c>
      <c r="B1135">
        <v>14405690</v>
      </c>
      <c r="C1135">
        <v>14875262</v>
      </c>
      <c r="D1135">
        <v>14353206</v>
      </c>
      <c r="E1135">
        <v>14588270</v>
      </c>
      <c r="F1135">
        <v>11698792</v>
      </c>
      <c r="G1135">
        <v>12198732</v>
      </c>
      <c r="H1135">
        <v>11540888</v>
      </c>
      <c r="I1135">
        <v>11219188</v>
      </c>
      <c r="K1135">
        <f t="shared" si="156"/>
        <v>3.7526217034438147E-3</v>
      </c>
      <c r="L1135">
        <f t="shared" si="157"/>
        <v>6.2041965315213776E-3</v>
      </c>
      <c r="M1135">
        <f t="shared" si="158"/>
        <v>6.3684335367097944E-3</v>
      </c>
      <c r="N1135">
        <f t="shared" si="159"/>
        <v>4.6453312265646307E-3</v>
      </c>
      <c r="O1135">
        <f t="shared" si="160"/>
        <v>5.799332802468582E-3</v>
      </c>
      <c r="P1135">
        <f t="shared" si="161"/>
        <v>5.5603375011272771E-3</v>
      </c>
      <c r="Q1135">
        <f t="shared" si="162"/>
        <v>5.8792342274540665E-3</v>
      </c>
      <c r="R1135">
        <f t="shared" si="163"/>
        <v>6.0487454238058458E-3</v>
      </c>
      <c r="T1135">
        <f t="shared" si="164"/>
        <v>130.96993130473373</v>
      </c>
      <c r="U1135" s="35">
        <f>T1135/MAX($T$17:T1135)-1</f>
        <v>-9.0847576484479609E-3</v>
      </c>
    </row>
    <row r="1136" spans="1:21">
      <c r="A1136" s="1">
        <v>42199</v>
      </c>
      <c r="B1136">
        <v>14398136</v>
      </c>
      <c r="C1136">
        <v>14867374</v>
      </c>
      <c r="D1136">
        <v>14348485</v>
      </c>
      <c r="E1136">
        <v>14584763</v>
      </c>
      <c r="F1136">
        <v>11695286</v>
      </c>
      <c r="G1136">
        <v>12194812</v>
      </c>
      <c r="H1136">
        <v>11512860</v>
      </c>
      <c r="I1136">
        <v>11190976</v>
      </c>
      <c r="K1136">
        <f t="shared" si="156"/>
        <v>-5.2437613193123678E-4</v>
      </c>
      <c r="L1136">
        <f t="shared" si="157"/>
        <v>-5.3027637429170493E-4</v>
      </c>
      <c r="M1136">
        <f t="shared" si="158"/>
        <v>-3.289160623766163E-4</v>
      </c>
      <c r="N1136">
        <f t="shared" si="159"/>
        <v>-2.4039862163227621E-4</v>
      </c>
      <c r="O1136">
        <f t="shared" si="160"/>
        <v>-2.996890619133552E-4</v>
      </c>
      <c r="P1136">
        <f t="shared" si="161"/>
        <v>-3.2134487420498736E-4</v>
      </c>
      <c r="Q1136">
        <f t="shared" si="162"/>
        <v>-2.4285826185992399E-3</v>
      </c>
      <c r="R1136">
        <f t="shared" si="163"/>
        <v>-2.5146204876859146E-3</v>
      </c>
      <c r="T1136">
        <f t="shared" si="164"/>
        <v>130.85225147791465</v>
      </c>
      <c r="U1136" s="35">
        <f>T1136/MAX($T$17:T1136)-1</f>
        <v>-9.9751202908547887E-3</v>
      </c>
    </row>
    <row r="1137" spans="1:21">
      <c r="A1137" s="1">
        <v>42200</v>
      </c>
      <c r="B1137">
        <v>14455655</v>
      </c>
      <c r="C1137">
        <v>14927431</v>
      </c>
      <c r="D1137">
        <v>14394672</v>
      </c>
      <c r="E1137">
        <v>14619064</v>
      </c>
      <c r="F1137">
        <v>11712908</v>
      </c>
      <c r="G1137">
        <v>12165478</v>
      </c>
      <c r="H1137">
        <v>11530162</v>
      </c>
      <c r="I1137">
        <v>11207958</v>
      </c>
      <c r="K1137">
        <f t="shared" si="156"/>
        <v>3.9948921165906537E-3</v>
      </c>
      <c r="L1137">
        <f t="shared" si="157"/>
        <v>4.0395163261515155E-3</v>
      </c>
      <c r="M1137">
        <f t="shared" si="158"/>
        <v>3.2189461117324569E-3</v>
      </c>
      <c r="N1137">
        <f t="shared" si="159"/>
        <v>2.3518380106690717E-3</v>
      </c>
      <c r="O1137">
        <f t="shared" si="160"/>
        <v>1.506760929147033E-3</v>
      </c>
      <c r="P1137">
        <f t="shared" si="161"/>
        <v>-2.4054491368952213E-3</v>
      </c>
      <c r="Q1137">
        <f t="shared" si="162"/>
        <v>1.5028411706561329E-3</v>
      </c>
      <c r="R1137">
        <f t="shared" si="163"/>
        <v>1.5174726493918378E-3</v>
      </c>
      <c r="T1137">
        <f t="shared" si="164"/>
        <v>131.10948767380242</v>
      </c>
      <c r="U1137" s="35">
        <f>T1137/MAX($T$17:T1137)-1</f>
        <v>-8.028877631563569E-3</v>
      </c>
    </row>
    <row r="1138" spans="1:21">
      <c r="A1138" s="1">
        <v>42201</v>
      </c>
      <c r="B1138">
        <v>14491712</v>
      </c>
      <c r="C1138">
        <v>14965079</v>
      </c>
      <c r="D1138">
        <v>14423346</v>
      </c>
      <c r="E1138">
        <v>14640359</v>
      </c>
      <c r="F1138">
        <v>11760195</v>
      </c>
      <c r="G1138">
        <v>12214485</v>
      </c>
      <c r="H1138">
        <v>11576589</v>
      </c>
      <c r="I1138">
        <v>11253525</v>
      </c>
      <c r="K1138">
        <f t="shared" si="156"/>
        <v>2.4943179676051308E-3</v>
      </c>
      <c r="L1138">
        <f t="shared" si="157"/>
        <v>2.522068264793953E-3</v>
      </c>
      <c r="M1138">
        <f t="shared" si="158"/>
        <v>1.99198703520298E-3</v>
      </c>
      <c r="N1138">
        <f t="shared" si="159"/>
        <v>1.4566596055671788E-3</v>
      </c>
      <c r="O1138">
        <f t="shared" si="160"/>
        <v>4.0371699325223442E-3</v>
      </c>
      <c r="P1138">
        <f t="shared" si="161"/>
        <v>4.0283661685960315E-3</v>
      </c>
      <c r="Q1138">
        <f t="shared" si="162"/>
        <v>4.0265696180157295E-3</v>
      </c>
      <c r="R1138">
        <f t="shared" si="163"/>
        <v>4.0655933935511701E-3</v>
      </c>
      <c r="T1138">
        <f t="shared" si="164"/>
        <v>131.51302189577675</v>
      </c>
      <c r="U1138" s="35">
        <f>T1138/MAX($T$17:T1138)-1</f>
        <v>-4.975747746090553E-3</v>
      </c>
    </row>
    <row r="1139" spans="1:21">
      <c r="A1139" s="1">
        <v>42202</v>
      </c>
      <c r="B1139">
        <v>14494288</v>
      </c>
      <c r="C1139">
        <v>14967768</v>
      </c>
      <c r="D1139">
        <v>14426093</v>
      </c>
      <c r="E1139">
        <v>14642399</v>
      </c>
      <c r="F1139">
        <v>11752860</v>
      </c>
      <c r="G1139">
        <v>12205148</v>
      </c>
      <c r="H1139">
        <v>11567744</v>
      </c>
      <c r="I1139">
        <v>11233152</v>
      </c>
      <c r="K1139">
        <f t="shared" si="156"/>
        <v>1.7775677573506066E-4</v>
      </c>
      <c r="L1139">
        <f t="shared" si="157"/>
        <v>1.7968498529152832E-4</v>
      </c>
      <c r="M1139">
        <f t="shared" si="158"/>
        <v>1.9045511353610323E-4</v>
      </c>
      <c r="N1139">
        <f t="shared" si="159"/>
        <v>1.393408453986833E-4</v>
      </c>
      <c r="O1139">
        <f t="shared" si="160"/>
        <v>-6.2371414759698762E-4</v>
      </c>
      <c r="P1139">
        <f t="shared" si="161"/>
        <v>-7.6442027641776544E-4</v>
      </c>
      <c r="Q1139">
        <f t="shared" si="162"/>
        <v>-7.6404198162338677E-4</v>
      </c>
      <c r="R1139">
        <f t="shared" si="163"/>
        <v>-1.8103660852932801E-3</v>
      </c>
      <c r="T1139">
        <f t="shared" si="164"/>
        <v>131.45917874226927</v>
      </c>
      <c r="U1139" s="35">
        <f>T1139/MAX($T$17:T1139)-1</f>
        <v>-5.383123706170112E-3</v>
      </c>
    </row>
    <row r="1140" spans="1:21">
      <c r="A1140" s="1">
        <v>42205</v>
      </c>
      <c r="B1140">
        <v>14499524</v>
      </c>
      <c r="C1140">
        <v>14938974</v>
      </c>
      <c r="D1140">
        <v>14405310</v>
      </c>
      <c r="E1140">
        <v>14623283</v>
      </c>
      <c r="F1140">
        <v>11763796</v>
      </c>
      <c r="G1140">
        <v>12216481</v>
      </c>
      <c r="H1140">
        <v>11593935</v>
      </c>
      <c r="I1140">
        <v>11258373</v>
      </c>
      <c r="K1140">
        <f t="shared" si="156"/>
        <v>3.6124575418949867E-4</v>
      </c>
      <c r="L1140">
        <f t="shared" si="157"/>
        <v>-1.9237337190154413E-3</v>
      </c>
      <c r="M1140">
        <f t="shared" si="158"/>
        <v>-1.4406534049100639E-3</v>
      </c>
      <c r="N1140">
        <f t="shared" si="159"/>
        <v>-1.3055237738023306E-3</v>
      </c>
      <c r="O1140">
        <f t="shared" si="160"/>
        <v>9.3049691734603535E-4</v>
      </c>
      <c r="P1140">
        <f t="shared" si="161"/>
        <v>9.285426116913964E-4</v>
      </c>
      <c r="Q1140">
        <f t="shared" si="162"/>
        <v>2.264140700209083E-3</v>
      </c>
      <c r="R1140">
        <f t="shared" si="163"/>
        <v>2.2452291217993636E-3</v>
      </c>
      <c r="T1140">
        <f t="shared" si="164"/>
        <v>131.49302527751152</v>
      </c>
      <c r="U1140" s="35">
        <f>T1140/MAX($T$17:T1140)-1</f>
        <v>-5.1270416624658033E-3</v>
      </c>
    </row>
    <row r="1141" spans="1:21">
      <c r="A1141" s="1">
        <v>42206</v>
      </c>
      <c r="B1141">
        <v>14536775</v>
      </c>
      <c r="C1141">
        <v>14959668</v>
      </c>
      <c r="D1141">
        <v>14466106</v>
      </c>
      <c r="E1141">
        <v>14683454</v>
      </c>
      <c r="F1141">
        <v>11812817</v>
      </c>
      <c r="G1141">
        <v>12271970</v>
      </c>
      <c r="H1141">
        <v>11644402</v>
      </c>
      <c r="I1141">
        <v>11306971</v>
      </c>
      <c r="K1141">
        <f t="shared" si="156"/>
        <v>2.569118820728189E-3</v>
      </c>
      <c r="L1141">
        <f t="shared" si="157"/>
        <v>1.3852356928929499E-3</v>
      </c>
      <c r="M1141">
        <f t="shared" si="158"/>
        <v>4.2203881763043238E-3</v>
      </c>
      <c r="N1141">
        <f t="shared" si="159"/>
        <v>4.1147394877059096E-3</v>
      </c>
      <c r="O1141">
        <f t="shared" si="160"/>
        <v>4.1671072840774315E-3</v>
      </c>
      <c r="P1141">
        <f t="shared" si="161"/>
        <v>4.542142700504348E-3</v>
      </c>
      <c r="Q1141">
        <f t="shared" si="162"/>
        <v>4.3528793287179735E-3</v>
      </c>
      <c r="R1141">
        <f t="shared" si="163"/>
        <v>4.3166095136482063E-3</v>
      </c>
      <c r="T1141">
        <f t="shared" si="164"/>
        <v>131.98067079432326</v>
      </c>
      <c r="U1141" s="35">
        <f>T1141/MAX($T$17:T1141)-1</f>
        <v>-1.4375278125361435E-3</v>
      </c>
    </row>
    <row r="1142" spans="1:21">
      <c r="A1142" s="1">
        <v>42207</v>
      </c>
      <c r="B1142">
        <v>14475414</v>
      </c>
      <c r="C1142">
        <v>14902550</v>
      </c>
      <c r="D1142">
        <v>14413673</v>
      </c>
      <c r="E1142">
        <v>14630238</v>
      </c>
      <c r="F1142">
        <v>11785877</v>
      </c>
      <c r="G1142">
        <v>12263059</v>
      </c>
      <c r="H1142">
        <v>11645314</v>
      </c>
      <c r="I1142">
        <v>11314000</v>
      </c>
      <c r="K1142">
        <f t="shared" si="156"/>
        <v>-4.2210875520877211E-3</v>
      </c>
      <c r="L1142">
        <f t="shared" si="157"/>
        <v>-3.8181328623068111E-3</v>
      </c>
      <c r="M1142">
        <f t="shared" si="158"/>
        <v>-3.6245413935166448E-3</v>
      </c>
      <c r="N1142">
        <f t="shared" si="159"/>
        <v>-3.6242153923728981E-3</v>
      </c>
      <c r="O1142">
        <f t="shared" si="160"/>
        <v>-2.2805737192068687E-3</v>
      </c>
      <c r="P1142">
        <f t="shared" si="161"/>
        <v>-7.2612628616264274E-4</v>
      </c>
      <c r="Q1142">
        <f t="shared" si="162"/>
        <v>7.8320896169659093E-5</v>
      </c>
      <c r="R1142">
        <f t="shared" si="163"/>
        <v>6.2165189952279043E-4</v>
      </c>
      <c r="T1142">
        <f t="shared" si="164"/>
        <v>131.69040068301643</v>
      </c>
      <c r="U1142" s="35">
        <f>T1142/MAX($T$17:T1142)-1</f>
        <v>-3.6337042541635389E-3</v>
      </c>
    </row>
    <row r="1143" spans="1:21">
      <c r="A1143" s="1">
        <v>42208</v>
      </c>
      <c r="B1143">
        <v>14449445</v>
      </c>
      <c r="C1143">
        <v>14845739</v>
      </c>
      <c r="D1143">
        <v>14389628</v>
      </c>
      <c r="E1143">
        <v>14614431</v>
      </c>
      <c r="F1143">
        <v>11773092</v>
      </c>
      <c r="G1143">
        <v>12233026</v>
      </c>
      <c r="H1143">
        <v>11590506</v>
      </c>
      <c r="I1143">
        <v>11267258</v>
      </c>
      <c r="K1143">
        <f t="shared" si="156"/>
        <v>-1.7940074114632942E-3</v>
      </c>
      <c r="L1143">
        <f t="shared" si="157"/>
        <v>-3.8121663742111123E-3</v>
      </c>
      <c r="M1143">
        <f t="shared" si="158"/>
        <v>-1.6682076803046231E-3</v>
      </c>
      <c r="N1143">
        <f t="shared" si="159"/>
        <v>-1.0804335513885377E-3</v>
      </c>
      <c r="O1143">
        <f t="shared" si="160"/>
        <v>-1.0847729023474306E-3</v>
      </c>
      <c r="P1143">
        <f t="shared" si="161"/>
        <v>-2.4490626686212158E-3</v>
      </c>
      <c r="Q1143">
        <f t="shared" si="162"/>
        <v>-4.7064424368462587E-3</v>
      </c>
      <c r="R1143">
        <f t="shared" si="163"/>
        <v>-4.1313417005479636E-3</v>
      </c>
      <c r="T1143">
        <f t="shared" si="164"/>
        <v>131.34921662129619</v>
      </c>
      <c r="U1143" s="35">
        <f>T1143/MAX($T$17:T1143)-1</f>
        <v>-6.2150943781253964E-3</v>
      </c>
    </row>
    <row r="1144" spans="1:21">
      <c r="A1144" s="1">
        <v>42209</v>
      </c>
      <c r="B1144">
        <v>14439412</v>
      </c>
      <c r="C1144">
        <v>14910376</v>
      </c>
      <c r="D1144">
        <v>14452392</v>
      </c>
      <c r="E1144">
        <v>14678132</v>
      </c>
      <c r="F1144">
        <v>11824614</v>
      </c>
      <c r="G1144">
        <v>12286422</v>
      </c>
      <c r="H1144">
        <v>11603602</v>
      </c>
      <c r="I1144">
        <v>11280771</v>
      </c>
      <c r="K1144">
        <f t="shared" si="156"/>
        <v>-6.9435192839584214E-4</v>
      </c>
      <c r="L1144">
        <f t="shared" si="157"/>
        <v>4.3539092260749257E-3</v>
      </c>
      <c r="M1144">
        <f t="shared" si="158"/>
        <v>4.361752784714179E-3</v>
      </c>
      <c r="N1144">
        <f t="shared" si="159"/>
        <v>4.3587738722088432E-3</v>
      </c>
      <c r="O1144">
        <f t="shared" si="160"/>
        <v>4.3762505211035752E-3</v>
      </c>
      <c r="P1144">
        <f t="shared" si="161"/>
        <v>4.3649052981657999E-3</v>
      </c>
      <c r="Q1144">
        <f t="shared" si="162"/>
        <v>1.1298902739880212E-3</v>
      </c>
      <c r="R1144">
        <f t="shared" si="163"/>
        <v>1.1993157518892517E-3</v>
      </c>
      <c r="T1144">
        <f t="shared" si="164"/>
        <v>131.73424133194834</v>
      </c>
      <c r="U1144" s="35">
        <f>T1144/MAX($T$17:T1144)-1</f>
        <v>-3.3020069948885844E-3</v>
      </c>
    </row>
    <row r="1145" spans="1:21">
      <c r="A1145" s="1">
        <v>42212</v>
      </c>
      <c r="B1145">
        <v>14444455</v>
      </c>
      <c r="C1145">
        <v>14952016</v>
      </c>
      <c r="D1145">
        <v>14492825</v>
      </c>
      <c r="E1145">
        <v>14719168</v>
      </c>
      <c r="F1145">
        <v>11857805</v>
      </c>
      <c r="G1145">
        <v>12320820</v>
      </c>
      <c r="H1145">
        <v>11635781</v>
      </c>
      <c r="I1145">
        <v>11312949</v>
      </c>
      <c r="K1145">
        <f t="shared" si="156"/>
        <v>3.4925244878403205E-4</v>
      </c>
      <c r="L1145">
        <f t="shared" si="157"/>
        <v>2.7926861133482639E-3</v>
      </c>
      <c r="M1145">
        <f t="shared" si="158"/>
        <v>2.797668372128248E-3</v>
      </c>
      <c r="N1145">
        <f t="shared" si="159"/>
        <v>2.7957235975260009E-3</v>
      </c>
      <c r="O1145">
        <f t="shared" si="160"/>
        <v>2.8069415204590165E-3</v>
      </c>
      <c r="P1145">
        <f t="shared" si="161"/>
        <v>2.7996759349466771E-3</v>
      </c>
      <c r="Q1145">
        <f t="shared" si="162"/>
        <v>2.7731906006427387E-3</v>
      </c>
      <c r="R1145">
        <f t="shared" si="163"/>
        <v>2.8524646054777225E-3</v>
      </c>
      <c r="T1145">
        <f t="shared" si="164"/>
        <v>132.0630434641844</v>
      </c>
      <c r="U1145" s="35">
        <f>T1145/MAX($T$17:T1145)-1</f>
        <v>-8.1429824140133444E-4</v>
      </c>
    </row>
    <row r="1146" spans="1:21">
      <c r="A1146" s="1">
        <v>42213</v>
      </c>
      <c r="B1146">
        <v>14444847</v>
      </c>
      <c r="C1146">
        <v>14955239</v>
      </c>
      <c r="D1146">
        <v>14495955</v>
      </c>
      <c r="E1146">
        <v>14722344</v>
      </c>
      <c r="F1146">
        <v>11860374</v>
      </c>
      <c r="G1146">
        <v>12323483</v>
      </c>
      <c r="H1146">
        <v>11638278</v>
      </c>
      <c r="I1146">
        <v>11315446</v>
      </c>
      <c r="K1146">
        <f t="shared" si="156"/>
        <v>2.7138441706542338E-5</v>
      </c>
      <c r="L1146">
        <f t="shared" si="157"/>
        <v>2.1555621663327251E-4</v>
      </c>
      <c r="M1146">
        <f t="shared" si="158"/>
        <v>2.1596893635300596E-4</v>
      </c>
      <c r="N1146">
        <f t="shared" si="159"/>
        <v>2.1577306543418828E-4</v>
      </c>
      <c r="O1146">
        <f t="shared" si="160"/>
        <v>2.1665055210462469E-4</v>
      </c>
      <c r="P1146">
        <f t="shared" si="161"/>
        <v>2.1613821158017466E-4</v>
      </c>
      <c r="Q1146">
        <f t="shared" si="162"/>
        <v>2.1459668242296281E-4</v>
      </c>
      <c r="R1146">
        <f t="shared" si="163"/>
        <v>2.2072052123633945E-4</v>
      </c>
      <c r="T1146">
        <f t="shared" si="164"/>
        <v>132.08850757344152</v>
      </c>
      <c r="U1146" s="35">
        <f>T1146/MAX($T$17:T1146)-1</f>
        <v>-6.2163742418619439E-4</v>
      </c>
    </row>
    <row r="1147" spans="1:21">
      <c r="A1147" s="1">
        <v>42214</v>
      </c>
      <c r="B1147">
        <v>14445042</v>
      </c>
      <c r="C1147">
        <v>14957068</v>
      </c>
      <c r="D1147">
        <v>14497590</v>
      </c>
      <c r="E1147">
        <v>14739837</v>
      </c>
      <c r="F1147">
        <v>11879071</v>
      </c>
      <c r="G1147">
        <v>12347947</v>
      </c>
      <c r="H1147">
        <v>11654742</v>
      </c>
      <c r="I1147">
        <v>11294632</v>
      </c>
      <c r="K1147">
        <f t="shared" si="156"/>
        <v>1.3499623775947711E-5</v>
      </c>
      <c r="L1147">
        <f t="shared" si="157"/>
        <v>1.2229827955279049E-4</v>
      </c>
      <c r="M1147">
        <f t="shared" si="158"/>
        <v>1.1279008523401579E-4</v>
      </c>
      <c r="N1147">
        <f t="shared" si="159"/>
        <v>1.1881939452031975E-3</v>
      </c>
      <c r="O1147">
        <f t="shared" si="160"/>
        <v>1.5764258361499195E-3</v>
      </c>
      <c r="P1147">
        <f t="shared" si="161"/>
        <v>1.9851530610299761E-3</v>
      </c>
      <c r="Q1147">
        <f t="shared" si="162"/>
        <v>1.4146422692429272E-3</v>
      </c>
      <c r="R1147">
        <f t="shared" si="163"/>
        <v>-1.8394325773813947E-3</v>
      </c>
      <c r="T1147">
        <f t="shared" si="164"/>
        <v>132.16402208652147</v>
      </c>
      <c r="U1147" s="35">
        <f>T1147/MAX($T$17:T1147)-1</f>
        <v>-5.0296496660107159E-5</v>
      </c>
    </row>
    <row r="1148" spans="1:21">
      <c r="A1148" s="1">
        <v>42215</v>
      </c>
      <c r="B1148">
        <v>14458328</v>
      </c>
      <c r="C1148">
        <v>14983333</v>
      </c>
      <c r="D1148">
        <v>14530780</v>
      </c>
      <c r="E1148">
        <v>14805146</v>
      </c>
      <c r="F1148">
        <v>11906489</v>
      </c>
      <c r="G1148">
        <v>12380429</v>
      </c>
      <c r="H1148">
        <v>11674795</v>
      </c>
      <c r="I1148">
        <v>11326649</v>
      </c>
      <c r="K1148">
        <f t="shared" si="156"/>
        <v>9.1976195015552875E-4</v>
      </c>
      <c r="L1148">
        <f t="shared" si="157"/>
        <v>1.756025980492959E-3</v>
      </c>
      <c r="M1148">
        <f t="shared" si="158"/>
        <v>2.2893460223389894E-3</v>
      </c>
      <c r="N1148">
        <f t="shared" si="159"/>
        <v>4.4307816972466441E-3</v>
      </c>
      <c r="O1148">
        <f t="shared" si="160"/>
        <v>2.3080929476724243E-3</v>
      </c>
      <c r="P1148">
        <f t="shared" si="161"/>
        <v>2.6305587479440451E-3</v>
      </c>
      <c r="Q1148">
        <f t="shared" si="162"/>
        <v>1.7205872081937912E-3</v>
      </c>
      <c r="R1148">
        <f t="shared" si="163"/>
        <v>2.8347094442739973E-3</v>
      </c>
      <c r="T1148">
        <f t="shared" si="164"/>
        <v>132.47609213685712</v>
      </c>
      <c r="U1148" s="35">
        <f>T1148/MAX($T$17:T1148)-1</f>
        <v>0</v>
      </c>
    </row>
    <row r="1149" spans="1:21">
      <c r="A1149" s="1">
        <v>42216</v>
      </c>
      <c r="B1149">
        <v>14509045</v>
      </c>
      <c r="C1149">
        <v>15036287</v>
      </c>
      <c r="D1149">
        <v>14582243</v>
      </c>
      <c r="E1149">
        <v>14857355</v>
      </c>
      <c r="F1149">
        <v>11948256</v>
      </c>
      <c r="G1149">
        <v>12423687</v>
      </c>
      <c r="H1149">
        <v>11715816</v>
      </c>
      <c r="I1149">
        <v>11366178</v>
      </c>
      <c r="K1149">
        <f t="shared" si="156"/>
        <v>3.507805328527569E-3</v>
      </c>
      <c r="L1149">
        <f t="shared" si="157"/>
        <v>3.5341936270121277E-3</v>
      </c>
      <c r="M1149">
        <f t="shared" si="158"/>
        <v>3.5416543365187625E-3</v>
      </c>
      <c r="N1149">
        <f t="shared" si="159"/>
        <v>3.5264089931974496E-3</v>
      </c>
      <c r="O1149">
        <f t="shared" si="160"/>
        <v>3.5079190851308173E-3</v>
      </c>
      <c r="P1149">
        <f t="shared" si="161"/>
        <v>3.4940630894131353E-3</v>
      </c>
      <c r="Q1149">
        <f t="shared" si="162"/>
        <v>3.5136377126965268E-3</v>
      </c>
      <c r="R1149">
        <f t="shared" si="163"/>
        <v>3.4899112703148383E-3</v>
      </c>
      <c r="T1149">
        <f t="shared" si="164"/>
        <v>132.94167263028365</v>
      </c>
      <c r="U1149" s="35">
        <f>T1149/MAX($T$17:T1149)-1</f>
        <v>0</v>
      </c>
    </row>
    <row r="1150" spans="1:21">
      <c r="A1150" s="1">
        <v>42219</v>
      </c>
      <c r="B1150">
        <v>14506126</v>
      </c>
      <c r="C1150">
        <v>15033240</v>
      </c>
      <c r="D1150">
        <v>14579281</v>
      </c>
      <c r="E1150">
        <v>14854350</v>
      </c>
      <c r="F1150">
        <v>11945852</v>
      </c>
      <c r="G1150">
        <v>12421198</v>
      </c>
      <c r="H1150">
        <v>11705699</v>
      </c>
      <c r="I1150">
        <v>11350847</v>
      </c>
      <c r="K1150">
        <f t="shared" si="156"/>
        <v>-2.0118484710740514E-4</v>
      </c>
      <c r="L1150">
        <f t="shared" si="157"/>
        <v>-2.0264311262485624E-4</v>
      </c>
      <c r="M1150">
        <f t="shared" si="158"/>
        <v>-2.0312375812148176E-4</v>
      </c>
      <c r="N1150">
        <f t="shared" si="159"/>
        <v>-2.0225672739193623E-4</v>
      </c>
      <c r="O1150">
        <f t="shared" si="160"/>
        <v>-2.0120091166442311E-4</v>
      </c>
      <c r="P1150">
        <f t="shared" si="161"/>
        <v>-2.0034310265548694E-4</v>
      </c>
      <c r="Q1150">
        <f t="shared" si="162"/>
        <v>-8.6353353449730719E-4</v>
      </c>
      <c r="R1150">
        <f t="shared" si="163"/>
        <v>-1.3488263161108849E-3</v>
      </c>
      <c r="T1150">
        <f t="shared" si="164"/>
        <v>132.88478834576918</v>
      </c>
      <c r="U1150" s="35">
        <f>T1150/MAX($T$17:T1150)-1</f>
        <v>-4.2788903877166717E-4</v>
      </c>
    </row>
    <row r="1151" spans="1:21">
      <c r="A1151" s="1">
        <v>42220</v>
      </c>
      <c r="B1151">
        <v>14415824</v>
      </c>
      <c r="C1151">
        <v>14992095</v>
      </c>
      <c r="D1151">
        <v>14389973</v>
      </c>
      <c r="E1151">
        <v>14645128</v>
      </c>
      <c r="F1151">
        <v>11778338</v>
      </c>
      <c r="G1151">
        <v>12281242</v>
      </c>
      <c r="H1151">
        <v>11617402</v>
      </c>
      <c r="I1151">
        <v>11338062</v>
      </c>
      <c r="K1151">
        <f t="shared" si="156"/>
        <v>-6.2250941429848883E-3</v>
      </c>
      <c r="L1151">
        <f t="shared" si="157"/>
        <v>-2.7369349521459974E-3</v>
      </c>
      <c r="M1151">
        <f t="shared" si="158"/>
        <v>-1.2984728122052092E-2</v>
      </c>
      <c r="N1151">
        <f t="shared" si="159"/>
        <v>-1.4084897689902287E-2</v>
      </c>
      <c r="O1151">
        <f t="shared" si="160"/>
        <v>-1.4022775437030344E-2</v>
      </c>
      <c r="P1151">
        <f t="shared" si="161"/>
        <v>-1.1267512199708896E-2</v>
      </c>
      <c r="Q1151">
        <f t="shared" si="162"/>
        <v>-7.5430779486128641E-3</v>
      </c>
      <c r="R1151">
        <f t="shared" si="163"/>
        <v>-1.1263476637470848E-3</v>
      </c>
      <c r="T1151">
        <f t="shared" si="164"/>
        <v>131.72218982783602</v>
      </c>
      <c r="U1151" s="35">
        <f>T1151/MAX($T$17:T1151)-1</f>
        <v>-9.1730664908893367E-3</v>
      </c>
    </row>
    <row r="1152" spans="1:21">
      <c r="A1152" s="1">
        <v>42221</v>
      </c>
      <c r="B1152">
        <v>14398022</v>
      </c>
      <c r="C1152">
        <v>14942915</v>
      </c>
      <c r="D1152">
        <v>14390346</v>
      </c>
      <c r="E1152">
        <v>14688162</v>
      </c>
      <c r="F1152">
        <v>11810140</v>
      </c>
      <c r="G1152">
        <v>12314779</v>
      </c>
      <c r="H1152">
        <v>11649205</v>
      </c>
      <c r="I1152">
        <v>11368708</v>
      </c>
      <c r="K1152">
        <f t="shared" si="156"/>
        <v>-1.2348929898144956E-3</v>
      </c>
      <c r="L1152">
        <f t="shared" si="157"/>
        <v>-3.2803954350609787E-3</v>
      </c>
      <c r="M1152">
        <f t="shared" si="158"/>
        <v>2.5920826953518272E-5</v>
      </c>
      <c r="N1152">
        <f t="shared" si="159"/>
        <v>2.9384516133965644E-3</v>
      </c>
      <c r="O1152">
        <f t="shared" si="160"/>
        <v>2.7000413810505108E-3</v>
      </c>
      <c r="P1152">
        <f t="shared" si="161"/>
        <v>2.730749870412108E-3</v>
      </c>
      <c r="Q1152">
        <f t="shared" si="162"/>
        <v>2.7375311623027976E-3</v>
      </c>
      <c r="R1152">
        <f t="shared" si="163"/>
        <v>2.7029310652915139E-3</v>
      </c>
      <c r="T1152">
        <f t="shared" si="164"/>
        <v>131.87565173592529</v>
      </c>
      <c r="U1152" s="35">
        <f>T1152/MAX($T$17:T1152)-1</f>
        <v>-8.0187113135172794E-3</v>
      </c>
    </row>
    <row r="1153" spans="1:21">
      <c r="A1153" s="1">
        <v>42222</v>
      </c>
      <c r="B1153">
        <v>14411810</v>
      </c>
      <c r="C1153">
        <v>14957320</v>
      </c>
      <c r="D1153">
        <v>14404134</v>
      </c>
      <c r="E1153">
        <v>14701751</v>
      </c>
      <c r="F1153">
        <v>11790851</v>
      </c>
      <c r="G1153">
        <v>12286909</v>
      </c>
      <c r="H1153">
        <v>11632363</v>
      </c>
      <c r="I1153">
        <v>11342124</v>
      </c>
      <c r="K1153">
        <f t="shared" si="156"/>
        <v>9.5763154133265971E-4</v>
      </c>
      <c r="L1153">
        <f t="shared" si="157"/>
        <v>9.6400200362523059E-4</v>
      </c>
      <c r="M1153">
        <f t="shared" si="158"/>
        <v>9.5814235460367492E-4</v>
      </c>
      <c r="N1153">
        <f t="shared" si="159"/>
        <v>9.2516681120491384E-4</v>
      </c>
      <c r="O1153">
        <f t="shared" si="160"/>
        <v>-1.6332575227727686E-3</v>
      </c>
      <c r="P1153">
        <f t="shared" si="161"/>
        <v>-2.2631344013562815E-3</v>
      </c>
      <c r="Q1153">
        <f t="shared" si="162"/>
        <v>-1.4457638954761265E-3</v>
      </c>
      <c r="R1153">
        <f t="shared" si="163"/>
        <v>-2.338348385762079E-3</v>
      </c>
      <c r="T1153">
        <f t="shared" si="164"/>
        <v>131.8117652111824</v>
      </c>
      <c r="U1153" s="35">
        <f>T1153/MAX($T$17:T1153)-1</f>
        <v>-8.4992718742419315E-3</v>
      </c>
    </row>
    <row r="1154" spans="1:21">
      <c r="A1154" s="1">
        <v>42223</v>
      </c>
      <c r="B1154">
        <v>14405127</v>
      </c>
      <c r="C1154">
        <v>14925432</v>
      </c>
      <c r="D1154">
        <v>14389319</v>
      </c>
      <c r="E1154">
        <v>14689894</v>
      </c>
      <c r="F1154">
        <v>11782346</v>
      </c>
      <c r="G1154">
        <v>12278094</v>
      </c>
      <c r="H1154">
        <v>11596666</v>
      </c>
      <c r="I1154">
        <v>11311268</v>
      </c>
      <c r="K1154">
        <f t="shared" si="156"/>
        <v>-4.6371690995095083E-4</v>
      </c>
      <c r="L1154">
        <f t="shared" si="157"/>
        <v>-2.1319327259161636E-3</v>
      </c>
      <c r="M1154">
        <f t="shared" si="158"/>
        <v>-1.0285241722965965E-3</v>
      </c>
      <c r="N1154">
        <f t="shared" si="159"/>
        <v>-8.0650257238068512E-4</v>
      </c>
      <c r="O1154">
        <f t="shared" si="160"/>
        <v>-7.2132198091556798E-4</v>
      </c>
      <c r="P1154">
        <f t="shared" si="161"/>
        <v>-7.1743023408088469E-4</v>
      </c>
      <c r="Q1154">
        <f t="shared" si="162"/>
        <v>-3.0687659936334821E-3</v>
      </c>
      <c r="R1154">
        <f t="shared" si="163"/>
        <v>-2.7204781044537496E-3</v>
      </c>
      <c r="T1154">
        <f t="shared" si="164"/>
        <v>131.61967143271158</v>
      </c>
      <c r="U1154" s="35">
        <f>T1154/MAX($T$17:T1154)-1</f>
        <v>-9.9442196823309459E-3</v>
      </c>
    </row>
    <row r="1155" spans="1:21">
      <c r="A1155" s="1">
        <v>42226</v>
      </c>
      <c r="B1155">
        <v>14362669</v>
      </c>
      <c r="C1155">
        <v>14900726</v>
      </c>
      <c r="D1155">
        <v>14370725</v>
      </c>
      <c r="E1155">
        <v>14745864</v>
      </c>
      <c r="F1155">
        <v>11814880</v>
      </c>
      <c r="G1155">
        <v>12310544</v>
      </c>
      <c r="H1155">
        <v>11631781</v>
      </c>
      <c r="I1155">
        <v>11351271</v>
      </c>
      <c r="K1155">
        <f t="shared" si="156"/>
        <v>-2.9474228168900884E-3</v>
      </c>
      <c r="L1155">
        <f t="shared" si="157"/>
        <v>-1.6552954715146617E-3</v>
      </c>
      <c r="M1155">
        <f t="shared" si="158"/>
        <v>-1.2922084776909593E-3</v>
      </c>
      <c r="N1155">
        <f t="shared" si="159"/>
        <v>3.8101023737815432E-3</v>
      </c>
      <c r="O1155">
        <f t="shared" si="160"/>
        <v>2.7612497545055348E-3</v>
      </c>
      <c r="P1155">
        <f t="shared" si="161"/>
        <v>2.6429183552429958E-3</v>
      </c>
      <c r="Q1155">
        <f t="shared" si="162"/>
        <v>3.0280254686994024E-3</v>
      </c>
      <c r="R1155">
        <f t="shared" si="163"/>
        <v>3.5365619486691369E-3</v>
      </c>
      <c r="T1155">
        <f t="shared" si="164"/>
        <v>131.78228640376489</v>
      </c>
      <c r="U1155" s="35">
        <f>T1155/MAX($T$17:T1155)-1</f>
        <v>-8.7210142882966357E-3</v>
      </c>
    </row>
    <row r="1156" spans="1:21">
      <c r="A1156" s="1">
        <v>42227</v>
      </c>
      <c r="B1156">
        <v>14382501</v>
      </c>
      <c r="C1156">
        <v>14902232</v>
      </c>
      <c r="D1156">
        <v>14372231</v>
      </c>
      <c r="E1156">
        <v>14756596</v>
      </c>
      <c r="F1156">
        <v>11823560</v>
      </c>
      <c r="G1156">
        <v>12319539</v>
      </c>
      <c r="H1156">
        <v>11640303</v>
      </c>
      <c r="I1156">
        <v>11359635</v>
      </c>
      <c r="K1156">
        <f t="shared" si="156"/>
        <v>1.380801855142666E-3</v>
      </c>
      <c r="L1156">
        <f t="shared" si="157"/>
        <v>1.0106890093819487E-4</v>
      </c>
      <c r="M1156">
        <f t="shared" si="158"/>
        <v>1.0479638292437699E-4</v>
      </c>
      <c r="N1156">
        <f t="shared" si="159"/>
        <v>7.277972996360127E-4</v>
      </c>
      <c r="O1156">
        <f t="shared" si="160"/>
        <v>7.3466679306100069E-4</v>
      </c>
      <c r="P1156">
        <f t="shared" si="161"/>
        <v>7.3067445272934073E-4</v>
      </c>
      <c r="Q1156">
        <f t="shared" si="162"/>
        <v>7.3264790662763701E-4</v>
      </c>
      <c r="R1156">
        <f t="shared" si="163"/>
        <v>7.3683378715916348E-4</v>
      </c>
      <c r="T1156">
        <f t="shared" si="164"/>
        <v>131.8687567903514</v>
      </c>
      <c r="U1156" s="35">
        <f>T1156/MAX($T$17:T1156)-1</f>
        <v>-8.0705757547979706E-3</v>
      </c>
    </row>
    <row r="1157" spans="1:21">
      <c r="A1157" s="1">
        <v>42228</v>
      </c>
      <c r="B1157">
        <v>14451181</v>
      </c>
      <c r="C1157">
        <v>14907781</v>
      </c>
      <c r="D1157">
        <v>14377780</v>
      </c>
      <c r="E1157">
        <v>14801152</v>
      </c>
      <c r="F1157">
        <v>11859598</v>
      </c>
      <c r="G1157">
        <v>12356888</v>
      </c>
      <c r="H1157">
        <v>11675686</v>
      </c>
      <c r="I1157">
        <v>11394363</v>
      </c>
      <c r="K1157">
        <f t="shared" si="156"/>
        <v>4.7752473648359217E-3</v>
      </c>
      <c r="L1157">
        <f t="shared" si="157"/>
        <v>3.7236032830523236E-4</v>
      </c>
      <c r="M1157">
        <f t="shared" si="158"/>
        <v>3.8609176264969847E-4</v>
      </c>
      <c r="N1157">
        <f t="shared" si="159"/>
        <v>3.019395529971769E-3</v>
      </c>
      <c r="O1157">
        <f t="shared" si="160"/>
        <v>3.0479821644242566E-3</v>
      </c>
      <c r="P1157">
        <f t="shared" si="161"/>
        <v>3.0316881175505017E-3</v>
      </c>
      <c r="Q1157">
        <f t="shared" si="162"/>
        <v>3.0396975061559584E-3</v>
      </c>
      <c r="R1157">
        <f t="shared" si="163"/>
        <v>3.0571404803059199E-3</v>
      </c>
      <c r="T1157">
        <f t="shared" si="164"/>
        <v>132.21045516658745</v>
      </c>
      <c r="U1157" s="35">
        <f>T1157/MAX($T$17:T1157)-1</f>
        <v>-5.5002878272017997E-3</v>
      </c>
    </row>
    <row r="1158" spans="1:21">
      <c r="A1158" s="1">
        <v>42229</v>
      </c>
      <c r="B1158">
        <v>14450494</v>
      </c>
      <c r="C1158">
        <v>14907789</v>
      </c>
      <c r="D1158">
        <v>14377788</v>
      </c>
      <c r="E1158">
        <v>14730037</v>
      </c>
      <c r="F1158">
        <v>11779157</v>
      </c>
      <c r="G1158">
        <v>12314419</v>
      </c>
      <c r="H1158">
        <v>11562811</v>
      </c>
      <c r="I1158">
        <v>11291674</v>
      </c>
      <c r="K1158">
        <f t="shared" si="156"/>
        <v>-4.753936719770202E-5</v>
      </c>
      <c r="L1158">
        <f t="shared" si="157"/>
        <v>5.3663251420310587E-7</v>
      </c>
      <c r="M1158">
        <f t="shared" si="158"/>
        <v>5.5641413343465729E-7</v>
      </c>
      <c r="N1158">
        <f t="shared" si="159"/>
        <v>-4.8046935806077551E-3</v>
      </c>
      <c r="O1158">
        <f t="shared" si="160"/>
        <v>-6.7827762796006663E-3</v>
      </c>
      <c r="P1158">
        <f t="shared" si="161"/>
        <v>-3.4368685707922841E-3</v>
      </c>
      <c r="Q1158">
        <f t="shared" si="162"/>
        <v>-9.6675261736226537E-3</v>
      </c>
      <c r="R1158">
        <f t="shared" si="163"/>
        <v>-9.0122633446029221E-3</v>
      </c>
      <c r="T1158">
        <f t="shared" si="164"/>
        <v>131.65268281829483</v>
      </c>
      <c r="U1158" s="35">
        <f>T1158/MAX($T$17:T1158)-1</f>
        <v>-9.6959048768218148E-3</v>
      </c>
    </row>
    <row r="1159" spans="1:21">
      <c r="A1159" s="1">
        <v>42230</v>
      </c>
      <c r="B1159">
        <v>14446680</v>
      </c>
      <c r="C1159">
        <v>14972510</v>
      </c>
      <c r="D1159">
        <v>14462505</v>
      </c>
      <c r="E1159">
        <v>14809607</v>
      </c>
      <c r="F1159">
        <v>11836864</v>
      </c>
      <c r="G1159">
        <v>12383415</v>
      </c>
      <c r="H1159">
        <v>11587684</v>
      </c>
      <c r="I1159">
        <v>11360413</v>
      </c>
      <c r="K1159">
        <f t="shared" si="156"/>
        <v>-2.6393561355064765E-4</v>
      </c>
      <c r="L1159">
        <f t="shared" si="157"/>
        <v>4.3414217896429186E-3</v>
      </c>
      <c r="M1159">
        <f t="shared" si="158"/>
        <v>5.8922137396935081E-3</v>
      </c>
      <c r="N1159">
        <f t="shared" si="159"/>
        <v>5.4018873136572054E-3</v>
      </c>
      <c r="O1159">
        <f t="shared" si="160"/>
        <v>4.8990772429640117E-3</v>
      </c>
      <c r="P1159">
        <f t="shared" si="161"/>
        <v>5.6028627903599304E-3</v>
      </c>
      <c r="Q1159">
        <f t="shared" si="162"/>
        <v>2.1511205190503091E-3</v>
      </c>
      <c r="R1159">
        <f t="shared" si="163"/>
        <v>6.0875827623079193E-3</v>
      </c>
      <c r="T1159">
        <f t="shared" si="164"/>
        <v>132.21405365180109</v>
      </c>
      <c r="U1159" s="35">
        <f>T1159/MAX($T$17:T1159)-1</f>
        <v>-5.4732196766178465E-3</v>
      </c>
    </row>
    <row r="1160" spans="1:21">
      <c r="A1160" s="1">
        <v>42233</v>
      </c>
      <c r="B1160">
        <v>14419551</v>
      </c>
      <c r="C1160">
        <v>14950907</v>
      </c>
      <c r="D1160">
        <v>14441816</v>
      </c>
      <c r="E1160">
        <v>14676393</v>
      </c>
      <c r="F1160">
        <v>11738728</v>
      </c>
      <c r="G1160">
        <v>12274676</v>
      </c>
      <c r="H1160">
        <v>11475734</v>
      </c>
      <c r="I1160">
        <v>11259446</v>
      </c>
      <c r="K1160">
        <f t="shared" si="156"/>
        <v>-1.8778709018265616E-3</v>
      </c>
      <c r="L1160">
        <f t="shared" si="157"/>
        <v>-1.4428442525669105E-3</v>
      </c>
      <c r="M1160">
        <f t="shared" si="158"/>
        <v>-1.4305267310192882E-3</v>
      </c>
      <c r="N1160">
        <f t="shared" si="159"/>
        <v>-8.9951070274856271E-3</v>
      </c>
      <c r="O1160">
        <f t="shared" si="160"/>
        <v>-8.2907094311466256E-3</v>
      </c>
      <c r="P1160">
        <f t="shared" si="161"/>
        <v>-8.7810188062016348E-3</v>
      </c>
      <c r="Q1160">
        <f t="shared" si="162"/>
        <v>-9.6611195127516147E-3</v>
      </c>
      <c r="R1160">
        <f t="shared" si="163"/>
        <v>-8.8876170258951337E-3</v>
      </c>
      <c r="T1160">
        <f t="shared" si="164"/>
        <v>131.39818033259087</v>
      </c>
      <c r="U1160" s="35">
        <f>T1160/MAX($T$17:T1160)-1</f>
        <v>-1.1610296960722688E-2</v>
      </c>
    </row>
    <row r="1161" spans="1:21">
      <c r="A1161" s="1">
        <v>42234</v>
      </c>
      <c r="B1161">
        <v>14375891</v>
      </c>
      <c r="C1161">
        <v>14910632</v>
      </c>
      <c r="D1161">
        <v>14450972</v>
      </c>
      <c r="E1161">
        <v>14685161</v>
      </c>
      <c r="F1161">
        <v>11745717</v>
      </c>
      <c r="G1161">
        <v>12268314</v>
      </c>
      <c r="H1161">
        <v>11429278</v>
      </c>
      <c r="I1161">
        <v>11225247</v>
      </c>
      <c r="K1161">
        <f t="shared" si="156"/>
        <v>-3.0278335296293202E-3</v>
      </c>
      <c r="L1161">
        <f t="shared" si="157"/>
        <v>-2.6938165022363236E-3</v>
      </c>
      <c r="M1161">
        <f t="shared" si="158"/>
        <v>6.3399229016636305E-4</v>
      </c>
      <c r="N1161">
        <f t="shared" si="159"/>
        <v>5.9742199599033263E-4</v>
      </c>
      <c r="O1161">
        <f t="shared" si="160"/>
        <v>5.9537966975642398E-4</v>
      </c>
      <c r="P1161">
        <f t="shared" si="161"/>
        <v>-5.183028863653405E-4</v>
      </c>
      <c r="Q1161">
        <f t="shared" si="162"/>
        <v>-4.0481942157251094E-3</v>
      </c>
      <c r="R1161">
        <f t="shared" si="163"/>
        <v>-3.0373608079828918E-3</v>
      </c>
      <c r="T1161">
        <f t="shared" si="164"/>
        <v>131.20931657084978</v>
      </c>
      <c r="U1161" s="35">
        <f>T1161/MAX($T$17:T1161)-1</f>
        <v>-1.30309482734704E-2</v>
      </c>
    </row>
    <row r="1162" spans="1:21">
      <c r="A1162" s="1">
        <v>42235</v>
      </c>
      <c r="B1162">
        <v>14341096</v>
      </c>
      <c r="C1162">
        <v>14892324</v>
      </c>
      <c r="D1162">
        <v>14433330</v>
      </c>
      <c r="E1162">
        <v>14667260</v>
      </c>
      <c r="F1162">
        <v>11766048</v>
      </c>
      <c r="G1162">
        <v>12290352</v>
      </c>
      <c r="H1162">
        <v>11363569</v>
      </c>
      <c r="I1162">
        <v>11179433</v>
      </c>
      <c r="K1162">
        <f t="shared" si="156"/>
        <v>-2.4203717181773277E-3</v>
      </c>
      <c r="L1162">
        <f t="shared" si="157"/>
        <v>-1.2278486921278864E-3</v>
      </c>
      <c r="M1162">
        <f t="shared" si="158"/>
        <v>-1.2208175339347704E-3</v>
      </c>
      <c r="N1162">
        <f t="shared" si="159"/>
        <v>-1.2189856141175959E-3</v>
      </c>
      <c r="O1162">
        <f t="shared" si="160"/>
        <v>1.7309288143074752E-3</v>
      </c>
      <c r="P1162">
        <f t="shared" si="161"/>
        <v>1.7963348509013599E-3</v>
      </c>
      <c r="Q1162">
        <f t="shared" si="162"/>
        <v>-5.7491820568192908E-3</v>
      </c>
      <c r="R1162">
        <f t="shared" si="163"/>
        <v>-4.0813355821924802E-3</v>
      </c>
      <c r="T1162">
        <f t="shared" si="164"/>
        <v>131.00608518879545</v>
      </c>
      <c r="U1162" s="35">
        <f>T1162/MAX($T$17:T1162)-1</f>
        <v>-1.4559674202920148E-2</v>
      </c>
    </row>
    <row r="1163" spans="1:21">
      <c r="A1163" s="1">
        <v>42236</v>
      </c>
      <c r="B1163">
        <v>14361230</v>
      </c>
      <c r="C1163">
        <v>14913050</v>
      </c>
      <c r="D1163">
        <v>14453464</v>
      </c>
      <c r="E1163">
        <v>14708956</v>
      </c>
      <c r="F1163">
        <v>11799284</v>
      </c>
      <c r="G1163">
        <v>12335131</v>
      </c>
      <c r="H1163">
        <v>11431131</v>
      </c>
      <c r="I1163">
        <v>11245743</v>
      </c>
      <c r="K1163">
        <f t="shared" si="156"/>
        <v>1.4039373280814171E-3</v>
      </c>
      <c r="L1163">
        <f t="shared" si="157"/>
        <v>1.3917236826166413E-3</v>
      </c>
      <c r="M1163">
        <f t="shared" si="158"/>
        <v>1.3949656801306443E-3</v>
      </c>
      <c r="N1163">
        <f t="shared" si="159"/>
        <v>2.8427940869664159E-3</v>
      </c>
      <c r="O1163">
        <f t="shared" si="160"/>
        <v>2.824737753917006E-3</v>
      </c>
      <c r="P1163">
        <f t="shared" si="161"/>
        <v>3.643426974264008E-3</v>
      </c>
      <c r="Q1163">
        <f t="shared" si="162"/>
        <v>5.945491244872203E-3</v>
      </c>
      <c r="R1163">
        <f t="shared" si="163"/>
        <v>5.9314278282269761E-3</v>
      </c>
      <c r="T1163">
        <f t="shared" si="164"/>
        <v>131.42167750540179</v>
      </c>
      <c r="U1163" s="35">
        <f>T1163/MAX($T$17:T1163)-1</f>
        <v>-1.1433548975339214E-2</v>
      </c>
    </row>
    <row r="1164" spans="1:21">
      <c r="A1164" s="1">
        <v>42237</v>
      </c>
      <c r="B1164">
        <v>14420810</v>
      </c>
      <c r="C1164">
        <v>14974383</v>
      </c>
      <c r="D1164">
        <v>14513044</v>
      </c>
      <c r="E1164">
        <v>14749812</v>
      </c>
      <c r="F1164">
        <v>11831850</v>
      </c>
      <c r="G1164">
        <v>12343681</v>
      </c>
      <c r="H1164">
        <v>11451597</v>
      </c>
      <c r="I1164">
        <v>11265827</v>
      </c>
      <c r="K1164">
        <f t="shared" si="156"/>
        <v>4.1486697170090014E-3</v>
      </c>
      <c r="L1164">
        <f t="shared" si="157"/>
        <v>4.1127066562507419E-3</v>
      </c>
      <c r="M1164">
        <f t="shared" si="158"/>
        <v>4.1221952052463706E-3</v>
      </c>
      <c r="N1164">
        <f t="shared" si="159"/>
        <v>2.7776274536410739E-3</v>
      </c>
      <c r="O1164">
        <f t="shared" si="160"/>
        <v>2.7599979795385199E-3</v>
      </c>
      <c r="P1164">
        <f t="shared" si="161"/>
        <v>6.9314221308225399E-4</v>
      </c>
      <c r="Q1164">
        <f t="shared" si="162"/>
        <v>1.7903740233577992E-3</v>
      </c>
      <c r="R1164">
        <f t="shared" si="163"/>
        <v>1.7859202366619087E-3</v>
      </c>
      <c r="T1164">
        <f t="shared" si="164"/>
        <v>131.78621879008659</v>
      </c>
      <c r="U1164" s="35">
        <f>T1164/MAX($T$17:T1164)-1</f>
        <v>-8.6914345015833838E-3</v>
      </c>
    </row>
    <row r="1165" spans="1:21">
      <c r="A1165" s="1">
        <v>42240</v>
      </c>
      <c r="B1165">
        <v>14436864</v>
      </c>
      <c r="C1165">
        <v>14990909</v>
      </c>
      <c r="D1165">
        <v>14529098</v>
      </c>
      <c r="E1165">
        <v>14758784</v>
      </c>
      <c r="F1165">
        <v>11839002</v>
      </c>
      <c r="G1165">
        <v>12110804</v>
      </c>
      <c r="H1165">
        <v>11234630</v>
      </c>
      <c r="I1165">
        <v>11052838</v>
      </c>
      <c r="K1165">
        <f t="shared" si="156"/>
        <v>1.1132523069092848E-3</v>
      </c>
      <c r="L1165">
        <f t="shared" si="157"/>
        <v>1.1036180923114092E-3</v>
      </c>
      <c r="M1165">
        <f t="shared" si="158"/>
        <v>1.106177311940959E-3</v>
      </c>
      <c r="N1165">
        <f t="shared" si="159"/>
        <v>6.0827893941972633E-4</v>
      </c>
      <c r="O1165">
        <f t="shared" si="160"/>
        <v>6.0447013780606795E-4</v>
      </c>
      <c r="P1165">
        <f t="shared" si="161"/>
        <v>-1.8866090269183067E-2</v>
      </c>
      <c r="Q1165">
        <f t="shared" si="162"/>
        <v>-1.8946440396042541E-2</v>
      </c>
      <c r="R1165">
        <f t="shared" si="163"/>
        <v>-1.8905758094811875E-2</v>
      </c>
      <c r="T1165">
        <f t="shared" si="164"/>
        <v>130.9266021270881</v>
      </c>
      <c r="U1165" s="35">
        <f>T1165/MAX($T$17:T1165)-1</f>
        <v>-1.5157553409152147E-2</v>
      </c>
    </row>
    <row r="1166" spans="1:21">
      <c r="A1166" s="1">
        <v>42241</v>
      </c>
      <c r="B1166">
        <v>14439697</v>
      </c>
      <c r="C1166">
        <v>14993825</v>
      </c>
      <c r="D1166">
        <v>14531931</v>
      </c>
      <c r="E1166">
        <v>14751721</v>
      </c>
      <c r="F1166">
        <v>11858189</v>
      </c>
      <c r="G1166">
        <v>12109957</v>
      </c>
      <c r="H1166">
        <v>11253889</v>
      </c>
      <c r="I1166">
        <v>11075789</v>
      </c>
      <c r="K1166">
        <f t="shared" si="156"/>
        <v>1.9623375270416687E-4</v>
      </c>
      <c r="L1166">
        <f t="shared" si="157"/>
        <v>1.9451789080959792E-4</v>
      </c>
      <c r="M1166">
        <f t="shared" si="158"/>
        <v>1.9498801646178343E-4</v>
      </c>
      <c r="N1166">
        <f t="shared" si="159"/>
        <v>-4.7856246151445347E-4</v>
      </c>
      <c r="O1166">
        <f t="shared" si="160"/>
        <v>1.6206602549775351E-3</v>
      </c>
      <c r="P1166">
        <f t="shared" si="161"/>
        <v>-6.9937553278887066E-5</v>
      </c>
      <c r="Q1166">
        <f t="shared" si="162"/>
        <v>1.7142531618754564E-3</v>
      </c>
      <c r="R1166">
        <f t="shared" si="163"/>
        <v>2.0764802668780113E-3</v>
      </c>
      <c r="T1166">
        <f t="shared" si="164"/>
        <v>131.01577350808699</v>
      </c>
      <c r="U1166" s="35">
        <f>T1166/MAX($T$17:T1166)-1</f>
        <v>-1.4486797736874113E-2</v>
      </c>
    </row>
    <row r="1167" spans="1:21">
      <c r="A1167" s="1">
        <v>42242</v>
      </c>
      <c r="B1167">
        <v>14443474</v>
      </c>
      <c r="C1167">
        <v>14997714</v>
      </c>
      <c r="D1167">
        <v>14416399</v>
      </c>
      <c r="E1167">
        <v>14738539</v>
      </c>
      <c r="F1167">
        <v>11856424</v>
      </c>
      <c r="G1167">
        <v>12019457</v>
      </c>
      <c r="H1167">
        <v>11288419</v>
      </c>
      <c r="I1167">
        <v>11109713</v>
      </c>
      <c r="K1167">
        <f t="shared" si="156"/>
        <v>2.6157058558773372E-4</v>
      </c>
      <c r="L1167">
        <f t="shared" si="157"/>
        <v>2.5937344206705681E-4</v>
      </c>
      <c r="M1167">
        <f t="shared" si="158"/>
        <v>-7.9502166642547722E-3</v>
      </c>
      <c r="N1167">
        <f t="shared" si="159"/>
        <v>-8.9359065291427786E-4</v>
      </c>
      <c r="O1167">
        <f t="shared" si="160"/>
        <v>-1.4884228949296752E-4</v>
      </c>
      <c r="P1167">
        <f t="shared" si="161"/>
        <v>-7.4731892111590259E-3</v>
      </c>
      <c r="Q1167">
        <f t="shared" si="162"/>
        <v>3.068272665564864E-3</v>
      </c>
      <c r="R1167">
        <f t="shared" si="163"/>
        <v>3.0628969186754507E-3</v>
      </c>
      <c r="T1167">
        <f t="shared" si="164"/>
        <v>130.85505440823073</v>
      </c>
      <c r="U1167" s="35">
        <f>T1167/MAX($T$17:T1167)-1</f>
        <v>-1.5695742206101815E-2</v>
      </c>
    </row>
    <row r="1168" spans="1:21">
      <c r="A1168" s="1">
        <v>42243</v>
      </c>
      <c r="B1168">
        <v>14492185</v>
      </c>
      <c r="C1168">
        <v>15085667</v>
      </c>
      <c r="D1168">
        <v>14646224</v>
      </c>
      <c r="E1168">
        <v>14682394</v>
      </c>
      <c r="F1168">
        <v>11833908</v>
      </c>
      <c r="G1168">
        <v>11995644</v>
      </c>
      <c r="H1168">
        <v>11337763</v>
      </c>
      <c r="I1168">
        <v>11158191</v>
      </c>
      <c r="K1168">
        <f t="shared" si="156"/>
        <v>3.3725265819013472E-3</v>
      </c>
      <c r="L1168">
        <f t="shared" si="157"/>
        <v>5.8644270720191738E-3</v>
      </c>
      <c r="M1168">
        <f t="shared" si="158"/>
        <v>1.5941914482250352E-2</v>
      </c>
      <c r="N1168">
        <f t="shared" si="159"/>
        <v>-3.8094006468347708E-3</v>
      </c>
      <c r="O1168">
        <f t="shared" si="160"/>
        <v>-1.8990548920989614E-3</v>
      </c>
      <c r="P1168">
        <f t="shared" si="161"/>
        <v>-1.9812043089799669E-3</v>
      </c>
      <c r="Q1168">
        <f t="shared" si="162"/>
        <v>4.3712055691766949E-3</v>
      </c>
      <c r="R1168">
        <f t="shared" si="163"/>
        <v>4.3635690678958117E-3</v>
      </c>
      <c r="T1168">
        <f t="shared" si="164"/>
        <v>131.28399699729255</v>
      </c>
      <c r="U1168" s="35">
        <f>T1168/MAX($T$17:T1168)-1</f>
        <v>-1.2469194949887297E-2</v>
      </c>
    </row>
    <row r="1169" spans="1:21">
      <c r="A1169" s="1">
        <v>42244</v>
      </c>
      <c r="B1169">
        <v>14488729</v>
      </c>
      <c r="C1169">
        <v>15082210</v>
      </c>
      <c r="D1169">
        <v>14642768</v>
      </c>
      <c r="E1169">
        <v>14677908</v>
      </c>
      <c r="F1169">
        <v>11817843</v>
      </c>
      <c r="G1169">
        <v>11992873</v>
      </c>
      <c r="H1169">
        <v>11324524</v>
      </c>
      <c r="I1169">
        <v>11156231</v>
      </c>
      <c r="K1169">
        <f t="shared" si="156"/>
        <v>-2.3847335650217794E-4</v>
      </c>
      <c r="L1169">
        <f t="shared" si="157"/>
        <v>-2.2915791525823792E-4</v>
      </c>
      <c r="M1169">
        <f t="shared" si="158"/>
        <v>-2.3596525630087406E-4</v>
      </c>
      <c r="N1169">
        <f t="shared" si="159"/>
        <v>-3.0553600455074381E-4</v>
      </c>
      <c r="O1169">
        <f t="shared" si="160"/>
        <v>-1.357539707085742E-3</v>
      </c>
      <c r="P1169">
        <f t="shared" si="161"/>
        <v>-2.3100051985536219E-4</v>
      </c>
      <c r="Q1169">
        <f t="shared" si="162"/>
        <v>-1.1676906634933149E-3</v>
      </c>
      <c r="R1169">
        <f t="shared" si="163"/>
        <v>-1.7565571336786157E-4</v>
      </c>
      <c r="T1169">
        <f t="shared" si="164"/>
        <v>131.21932290423362</v>
      </c>
      <c r="U1169" s="35">
        <f>T1169/MAX($T$17:T1169)-1</f>
        <v>-1.2955679674950038E-2</v>
      </c>
    </row>
    <row r="1170" spans="1:21">
      <c r="A1170" s="1">
        <v>42247</v>
      </c>
      <c r="B1170">
        <v>14488016</v>
      </c>
      <c r="C1170">
        <v>15068090</v>
      </c>
      <c r="D1170">
        <v>14639550</v>
      </c>
      <c r="E1170">
        <v>14676724</v>
      </c>
      <c r="F1170">
        <v>11775530</v>
      </c>
      <c r="G1170">
        <v>11978430</v>
      </c>
      <c r="H1170">
        <v>11265999</v>
      </c>
      <c r="I1170">
        <v>11115596</v>
      </c>
      <c r="K1170">
        <f t="shared" ref="K1170:K1233" si="165">B1170/B1169-1</f>
        <v>-4.9210665752696947E-5</v>
      </c>
      <c r="L1170">
        <f t="shared" ref="L1170:L1233" si="166">C1170/C1169-1</f>
        <v>-9.3620232048219343E-4</v>
      </c>
      <c r="M1170">
        <f t="shared" ref="M1170:M1233" si="167">D1170/D1169-1</f>
        <v>-2.1976719155836211E-4</v>
      </c>
      <c r="N1170">
        <f t="shared" ref="N1170:N1233" si="168">E1170/E1169-1</f>
        <v>-8.0665446329231116E-5</v>
      </c>
      <c r="O1170">
        <f t="shared" ref="O1170:O1233" si="169">F1170/F1169-1</f>
        <v>-3.5804334175026931E-3</v>
      </c>
      <c r="P1170">
        <f t="shared" ref="P1170:P1233" si="170">G1170/G1169-1</f>
        <v>-1.2042985863354172E-3</v>
      </c>
      <c r="Q1170">
        <f t="shared" ref="Q1170:Q1233" si="171">H1170/H1169-1</f>
        <v>-5.167987634623783E-3</v>
      </c>
      <c r="R1170">
        <f t="shared" ref="R1170:R1233" si="172">I1170/I1169-1</f>
        <v>-3.6423591444100234E-3</v>
      </c>
      <c r="T1170">
        <f t="shared" si="164"/>
        <v>130.97523980112427</v>
      </c>
      <c r="U1170" s="35">
        <f>T1170/MAX($T$17:T1170)-1</f>
        <v>-1.4791696164588752E-2</v>
      </c>
    </row>
    <row r="1171" spans="1:21">
      <c r="A1171" s="1">
        <v>42248</v>
      </c>
      <c r="B1171">
        <v>14495555</v>
      </c>
      <c r="C1171">
        <v>15196375</v>
      </c>
      <c r="D1171">
        <v>14648378</v>
      </c>
      <c r="E1171">
        <v>14683056</v>
      </c>
      <c r="F1171">
        <v>11875120</v>
      </c>
      <c r="G1171">
        <v>12079708</v>
      </c>
      <c r="H1171">
        <v>11362212</v>
      </c>
      <c r="I1171">
        <v>11210122</v>
      </c>
      <c r="K1171">
        <f t="shared" si="165"/>
        <v>5.2036110396347368E-4</v>
      </c>
      <c r="L1171">
        <f t="shared" si="166"/>
        <v>8.5136868707313962E-3</v>
      </c>
      <c r="M1171">
        <f t="shared" si="167"/>
        <v>6.0302400005474155E-4</v>
      </c>
      <c r="N1171">
        <f t="shared" si="168"/>
        <v>4.314314284303844E-4</v>
      </c>
      <c r="O1171">
        <f t="shared" si="169"/>
        <v>8.4573687978375389E-3</v>
      </c>
      <c r="P1171">
        <f t="shared" si="170"/>
        <v>8.45503125200886E-3</v>
      </c>
      <c r="Q1171">
        <f t="shared" si="171"/>
        <v>8.5401214752460763E-3</v>
      </c>
      <c r="R1171">
        <f t="shared" si="172"/>
        <v>8.5039074827837347E-3</v>
      </c>
      <c r="T1171">
        <f t="shared" ref="T1171:T1234" si="173">T1170*(1+(AVERAGE(K1171:R1171)))</f>
        <v>131.69601181109505</v>
      </c>
      <c r="U1171" s="35">
        <f>T1171/MAX($T$17:T1171)-1</f>
        <v>-9.369980041193271E-3</v>
      </c>
    </row>
    <row r="1172" spans="1:21">
      <c r="A1172" s="1">
        <v>42249</v>
      </c>
      <c r="B1172">
        <v>14582253</v>
      </c>
      <c r="C1172">
        <v>15256535</v>
      </c>
      <c r="D1172">
        <v>14652437</v>
      </c>
      <c r="E1172">
        <v>14685969</v>
      </c>
      <c r="F1172">
        <v>11921823</v>
      </c>
      <c r="G1172">
        <v>12127203</v>
      </c>
      <c r="H1172">
        <v>11407333</v>
      </c>
      <c r="I1172">
        <v>11235534</v>
      </c>
      <c r="K1172">
        <f t="shared" si="165"/>
        <v>5.9810059014642203E-3</v>
      </c>
      <c r="L1172">
        <f t="shared" si="166"/>
        <v>3.958838867822001E-3</v>
      </c>
      <c r="M1172">
        <f t="shared" si="167"/>
        <v>2.7709552552512839E-4</v>
      </c>
      <c r="N1172">
        <f t="shared" si="168"/>
        <v>1.9839194238580049E-4</v>
      </c>
      <c r="O1172">
        <f t="shared" si="169"/>
        <v>3.9328444680979402E-3</v>
      </c>
      <c r="P1172">
        <f t="shared" si="170"/>
        <v>3.9318003382200484E-3</v>
      </c>
      <c r="Q1172">
        <f t="shared" si="171"/>
        <v>3.9711457592941368E-3</v>
      </c>
      <c r="R1172">
        <f t="shared" si="172"/>
        <v>2.2668798787381927E-3</v>
      </c>
      <c r="T1172">
        <f t="shared" si="173"/>
        <v>132.09962720743675</v>
      </c>
      <c r="U1172" s="35">
        <f>T1172/MAX($T$17:T1172)-1</f>
        <v>-6.3339463554716868E-3</v>
      </c>
    </row>
    <row r="1173" spans="1:21">
      <c r="A1173" s="1">
        <v>42250</v>
      </c>
      <c r="B1173">
        <v>14529375</v>
      </c>
      <c r="C1173">
        <v>15239901</v>
      </c>
      <c r="D1173">
        <v>14651984</v>
      </c>
      <c r="E1173">
        <v>14692199</v>
      </c>
      <c r="F1173">
        <v>11930087</v>
      </c>
      <c r="G1173">
        <v>12147785</v>
      </c>
      <c r="H1173">
        <v>11446796</v>
      </c>
      <c r="I1173">
        <v>11263250</v>
      </c>
      <c r="K1173">
        <f t="shared" si="165"/>
        <v>-3.6261886280535283E-3</v>
      </c>
      <c r="L1173">
        <f t="shared" si="166"/>
        <v>-1.0902868836206725E-3</v>
      </c>
      <c r="M1173">
        <f t="shared" si="167"/>
        <v>-3.0916358828236845E-5</v>
      </c>
      <c r="N1173">
        <f t="shared" si="168"/>
        <v>4.2421443215623356E-4</v>
      </c>
      <c r="O1173">
        <f t="shared" si="169"/>
        <v>6.9318257786576964E-4</v>
      </c>
      <c r="P1173">
        <f t="shared" si="170"/>
        <v>1.697176174918491E-3</v>
      </c>
      <c r="Q1173">
        <f t="shared" si="171"/>
        <v>3.4594413961615E-3</v>
      </c>
      <c r="R1173">
        <f t="shared" si="172"/>
        <v>2.4668164414793914E-3</v>
      </c>
      <c r="T1173">
        <f t="shared" si="173"/>
        <v>132.16556868534491</v>
      </c>
      <c r="U1173" s="35">
        <f>T1173/MAX($T$17:T1173)-1</f>
        <v>-5.8379282401321841E-3</v>
      </c>
    </row>
    <row r="1174" spans="1:21">
      <c r="A1174" s="1">
        <v>42251</v>
      </c>
      <c r="B1174">
        <v>14694083</v>
      </c>
      <c r="C1174">
        <v>15290786</v>
      </c>
      <c r="D1174">
        <v>14700856</v>
      </c>
      <c r="E1174">
        <v>14729380</v>
      </c>
      <c r="F1174">
        <v>11879819</v>
      </c>
      <c r="G1174">
        <v>12096683</v>
      </c>
      <c r="H1174">
        <v>11397527</v>
      </c>
      <c r="I1174">
        <v>11214817</v>
      </c>
      <c r="K1174">
        <f t="shared" si="165"/>
        <v>1.1336206822385675E-2</v>
      </c>
      <c r="L1174">
        <f t="shared" si="166"/>
        <v>3.3389324510704199E-3</v>
      </c>
      <c r="M1174">
        <f t="shared" si="167"/>
        <v>3.3355209779097894E-3</v>
      </c>
      <c r="N1174">
        <f t="shared" si="168"/>
        <v>2.5306627006618232E-3</v>
      </c>
      <c r="O1174">
        <f t="shared" si="169"/>
        <v>-4.2135484846003157E-3</v>
      </c>
      <c r="P1174">
        <f t="shared" si="170"/>
        <v>-4.2066928250705793E-3</v>
      </c>
      <c r="Q1174">
        <f t="shared" si="171"/>
        <v>-4.3041738491713666E-3</v>
      </c>
      <c r="R1174">
        <f t="shared" si="172"/>
        <v>-4.3000910039286966E-3</v>
      </c>
      <c r="T1174">
        <f t="shared" si="173"/>
        <v>132.22366894670918</v>
      </c>
      <c r="U1174" s="35">
        <f>T1174/MAX($T$17:T1174)-1</f>
        <v>-5.4008925069813918E-3</v>
      </c>
    </row>
    <row r="1175" spans="1:21">
      <c r="A1175" s="1">
        <v>42254</v>
      </c>
      <c r="B1175">
        <v>14777885</v>
      </c>
      <c r="C1175">
        <v>15406382</v>
      </c>
      <c r="D1175">
        <v>14812062</v>
      </c>
      <c r="E1175">
        <v>14840586</v>
      </c>
      <c r="F1175">
        <v>11970540</v>
      </c>
      <c r="G1175">
        <v>12188867</v>
      </c>
      <c r="H1175">
        <v>11377493</v>
      </c>
      <c r="I1175">
        <v>11195138</v>
      </c>
      <c r="K1175">
        <f t="shared" si="165"/>
        <v>5.7031119260726459E-3</v>
      </c>
      <c r="L1175">
        <f t="shared" si="166"/>
        <v>7.5598468254018947E-3</v>
      </c>
      <c r="M1175">
        <f t="shared" si="167"/>
        <v>7.5645935175474577E-3</v>
      </c>
      <c r="N1175">
        <f t="shared" si="168"/>
        <v>7.5499443968449764E-3</v>
      </c>
      <c r="O1175">
        <f t="shared" si="169"/>
        <v>7.6365641597737621E-3</v>
      </c>
      <c r="P1175">
        <f t="shared" si="170"/>
        <v>7.6206014491742025E-3</v>
      </c>
      <c r="Q1175">
        <f t="shared" si="171"/>
        <v>-1.7577497293930211E-3</v>
      </c>
      <c r="R1175">
        <f t="shared" si="172"/>
        <v>-1.754732154791272E-3</v>
      </c>
      <c r="T1175">
        <f t="shared" si="173"/>
        <v>132.88680668388304</v>
      </c>
      <c r="U1175" s="35">
        <f>T1175/MAX($T$17:T1175)-1</f>
        <v>-4.1270690608197214E-4</v>
      </c>
    </row>
    <row r="1176" spans="1:21">
      <c r="A1176" s="1">
        <v>42255</v>
      </c>
      <c r="B1176">
        <v>14716594</v>
      </c>
      <c r="C1176">
        <v>15331233</v>
      </c>
      <c r="D1176">
        <v>14759010</v>
      </c>
      <c r="E1176">
        <v>14862190</v>
      </c>
      <c r="F1176">
        <v>11990339</v>
      </c>
      <c r="G1176">
        <v>12208970</v>
      </c>
      <c r="H1176">
        <v>11384781</v>
      </c>
      <c r="I1176">
        <v>11237702</v>
      </c>
      <c r="K1176">
        <f t="shared" si="165"/>
        <v>-4.1474811855688465E-3</v>
      </c>
      <c r="L1176">
        <f t="shared" si="166"/>
        <v>-4.8777837651955425E-3</v>
      </c>
      <c r="M1176">
        <f t="shared" si="167"/>
        <v>-3.5816755290384306E-3</v>
      </c>
      <c r="N1176">
        <f t="shared" si="168"/>
        <v>1.4557376642674313E-3</v>
      </c>
      <c r="O1176">
        <f t="shared" si="169"/>
        <v>1.6539771806451942E-3</v>
      </c>
      <c r="P1176">
        <f t="shared" si="170"/>
        <v>1.6492919317274701E-3</v>
      </c>
      <c r="Q1176">
        <f t="shared" si="171"/>
        <v>6.4056290783920389E-4</v>
      </c>
      <c r="R1176">
        <f t="shared" si="172"/>
        <v>3.8020076215228293E-3</v>
      </c>
      <c r="T1176">
        <f t="shared" si="173"/>
        <v>132.83024070416238</v>
      </c>
      <c r="U1176" s="35">
        <f>T1176/MAX($T$17:T1176)-1</f>
        <v>-8.3820162569470114E-4</v>
      </c>
    </row>
    <row r="1177" spans="1:21">
      <c r="A1177" s="1">
        <v>42256</v>
      </c>
      <c r="B1177">
        <v>14771130</v>
      </c>
      <c r="C1177">
        <v>15343572</v>
      </c>
      <c r="D1177">
        <v>14768539</v>
      </c>
      <c r="E1177">
        <v>14905519</v>
      </c>
      <c r="F1177">
        <v>12025336</v>
      </c>
      <c r="G1177">
        <v>12244522</v>
      </c>
      <c r="H1177">
        <v>11418111</v>
      </c>
      <c r="I1177">
        <v>11270477</v>
      </c>
      <c r="K1177">
        <f t="shared" si="165"/>
        <v>3.7057487622476071E-3</v>
      </c>
      <c r="L1177">
        <f t="shared" si="166"/>
        <v>8.0482763519418299E-4</v>
      </c>
      <c r="M1177">
        <f t="shared" si="167"/>
        <v>6.4563951105123252E-4</v>
      </c>
      <c r="N1177">
        <f t="shared" si="168"/>
        <v>2.9153846102087932E-3</v>
      </c>
      <c r="O1177">
        <f t="shared" si="169"/>
        <v>2.9187665169434496E-3</v>
      </c>
      <c r="P1177">
        <f t="shared" si="170"/>
        <v>2.9119573559439615E-3</v>
      </c>
      <c r="Q1177">
        <f t="shared" si="171"/>
        <v>2.92759254657593E-3</v>
      </c>
      <c r="R1177">
        <f t="shared" si="172"/>
        <v>2.9165215450632775E-3</v>
      </c>
      <c r="T1177">
        <f t="shared" si="173"/>
        <v>133.15810622625952</v>
      </c>
      <c r="U1177" s="35">
        <f>T1177/MAX($T$17:T1177)-1</f>
        <v>0</v>
      </c>
    </row>
    <row r="1178" spans="1:21">
      <c r="A1178" s="1">
        <v>42257</v>
      </c>
      <c r="B1178">
        <v>14787851</v>
      </c>
      <c r="C1178">
        <v>15216778</v>
      </c>
      <c r="D1178">
        <v>14679541</v>
      </c>
      <c r="E1178">
        <v>14752619</v>
      </c>
      <c r="F1178">
        <v>11905095</v>
      </c>
      <c r="G1178">
        <v>12122258</v>
      </c>
      <c r="H1178">
        <v>11304963</v>
      </c>
      <c r="I1178">
        <v>11165696</v>
      </c>
      <c r="K1178">
        <f t="shared" si="165"/>
        <v>1.1320054728378715E-3</v>
      </c>
      <c r="L1178">
        <f t="shared" si="166"/>
        <v>-8.2636559466074955E-3</v>
      </c>
      <c r="M1178">
        <f t="shared" si="167"/>
        <v>-6.0261885078815025E-3</v>
      </c>
      <c r="N1178">
        <f t="shared" si="168"/>
        <v>-1.0257945395930168E-2</v>
      </c>
      <c r="O1178">
        <f t="shared" si="169"/>
        <v>-9.9989721700914913E-3</v>
      </c>
      <c r="P1178">
        <f t="shared" si="170"/>
        <v>-9.9851999122546609E-3</v>
      </c>
      <c r="Q1178">
        <f t="shared" si="171"/>
        <v>-9.9095200598418032E-3</v>
      </c>
      <c r="R1178">
        <f t="shared" si="172"/>
        <v>-9.2969445747504986E-3</v>
      </c>
      <c r="T1178">
        <f t="shared" si="173"/>
        <v>132.11603716744077</v>
      </c>
      <c r="U1178" s="35">
        <f>T1178/MAX($T$17:T1178)-1</f>
        <v>-7.8258026368149824E-3</v>
      </c>
    </row>
    <row r="1179" spans="1:21">
      <c r="A1179" s="1">
        <v>42258</v>
      </c>
      <c r="B1179">
        <v>14752562</v>
      </c>
      <c r="C1179">
        <v>15136590</v>
      </c>
      <c r="D1179">
        <v>14634191</v>
      </c>
      <c r="E1179">
        <v>14690495</v>
      </c>
      <c r="F1179">
        <v>11888184</v>
      </c>
      <c r="G1179">
        <v>12116531</v>
      </c>
      <c r="H1179">
        <v>11299347</v>
      </c>
      <c r="I1179">
        <v>11164585</v>
      </c>
      <c r="K1179">
        <f t="shared" si="165"/>
        <v>-2.3863507956632946E-3</v>
      </c>
      <c r="L1179">
        <f t="shared" si="166"/>
        <v>-5.2697095272074002E-3</v>
      </c>
      <c r="M1179">
        <f t="shared" si="167"/>
        <v>-3.0893336515085412E-3</v>
      </c>
      <c r="N1179">
        <f t="shared" si="168"/>
        <v>-4.2110488991818906E-3</v>
      </c>
      <c r="O1179">
        <f t="shared" si="169"/>
        <v>-1.4204842548505292E-3</v>
      </c>
      <c r="P1179">
        <f t="shared" si="170"/>
        <v>-4.7243673579622225E-4</v>
      </c>
      <c r="Q1179">
        <f t="shared" si="171"/>
        <v>-4.9677296599737186E-4</v>
      </c>
      <c r="R1179">
        <f t="shared" si="172"/>
        <v>-9.9501186491157689E-5</v>
      </c>
      <c r="T1179">
        <f t="shared" si="173"/>
        <v>131.82793109736281</v>
      </c>
      <c r="U1179" s="35">
        <f>T1179/MAX($T$17:T1179)-1</f>
        <v>-9.9894416239031392E-3</v>
      </c>
    </row>
    <row r="1180" spans="1:21">
      <c r="A1180" s="1">
        <v>42261</v>
      </c>
      <c r="B1180">
        <v>14826250</v>
      </c>
      <c r="C1180">
        <v>15130274</v>
      </c>
      <c r="D1180">
        <v>14598173</v>
      </c>
      <c r="E1180">
        <v>14686575</v>
      </c>
      <c r="F1180">
        <v>11907206</v>
      </c>
      <c r="G1180">
        <v>12116874</v>
      </c>
      <c r="H1180">
        <v>11299667</v>
      </c>
      <c r="I1180">
        <v>11179923</v>
      </c>
      <c r="K1180">
        <f t="shared" si="165"/>
        <v>4.9949290163973092E-3</v>
      </c>
      <c r="L1180">
        <f t="shared" si="166"/>
        <v>-4.1726703306355084E-4</v>
      </c>
      <c r="M1180">
        <f t="shared" si="167"/>
        <v>-2.4612224891693568E-3</v>
      </c>
      <c r="N1180">
        <f t="shared" si="168"/>
        <v>-2.668392045332979E-4</v>
      </c>
      <c r="O1180">
        <f t="shared" si="169"/>
        <v>1.6000761764791704E-3</v>
      </c>
      <c r="P1180">
        <f t="shared" si="170"/>
        <v>2.8308432504342562E-5</v>
      </c>
      <c r="Q1180">
        <f t="shared" si="171"/>
        <v>2.832022062859707E-5</v>
      </c>
      <c r="R1180">
        <f t="shared" si="172"/>
        <v>1.3738083412861979E-3</v>
      </c>
      <c r="T1180">
        <f t="shared" si="173"/>
        <v>131.90834800499056</v>
      </c>
      <c r="U1180" s="35">
        <f>T1180/MAX($T$17:T1180)-1</f>
        <v>-9.3855211424034302E-3</v>
      </c>
    </row>
    <row r="1181" spans="1:21">
      <c r="A1181" s="1">
        <v>42262</v>
      </c>
      <c r="B1181">
        <v>14796526</v>
      </c>
      <c r="C1181">
        <v>15126276</v>
      </c>
      <c r="D1181">
        <v>14594257</v>
      </c>
      <c r="E1181">
        <v>14701870</v>
      </c>
      <c r="F1181">
        <v>11893512</v>
      </c>
      <c r="G1181">
        <v>12102838</v>
      </c>
      <c r="H1181">
        <v>11290451</v>
      </c>
      <c r="I1181">
        <v>11148784</v>
      </c>
      <c r="K1181">
        <f t="shared" si="165"/>
        <v>-2.0048225276114717E-3</v>
      </c>
      <c r="L1181">
        <f t="shared" si="166"/>
        <v>-2.6423844009704212E-4</v>
      </c>
      <c r="M1181">
        <f t="shared" si="167"/>
        <v>-2.6825274642239272E-4</v>
      </c>
      <c r="N1181">
        <f t="shared" si="168"/>
        <v>1.0414272898888743E-3</v>
      </c>
      <c r="O1181">
        <f t="shared" si="169"/>
        <v>-1.150059888104682E-3</v>
      </c>
      <c r="P1181">
        <f t="shared" si="170"/>
        <v>-1.1583845800492432E-3</v>
      </c>
      <c r="Q1181">
        <f t="shared" si="171"/>
        <v>-8.1559925615504181E-4</v>
      </c>
      <c r="R1181">
        <f t="shared" si="172"/>
        <v>-2.785260685605806E-3</v>
      </c>
      <c r="T1181">
        <f t="shared" si="173"/>
        <v>131.78624719379116</v>
      </c>
      <c r="U1181" s="35">
        <f>T1181/MAX($T$17:T1181)-1</f>
        <v>-1.0302482299780813E-2</v>
      </c>
    </row>
    <row r="1182" spans="1:21">
      <c r="A1182" s="1">
        <v>42263</v>
      </c>
      <c r="B1182">
        <v>14763888</v>
      </c>
      <c r="C1182">
        <v>15071923</v>
      </c>
      <c r="D1182">
        <v>14541409</v>
      </c>
      <c r="E1182">
        <v>14649022</v>
      </c>
      <c r="F1182">
        <v>11878377</v>
      </c>
      <c r="G1182">
        <v>12087702</v>
      </c>
      <c r="H1182">
        <v>11284709</v>
      </c>
      <c r="I1182">
        <v>11157305</v>
      </c>
      <c r="K1182">
        <f t="shared" si="165"/>
        <v>-2.205788034299383E-3</v>
      </c>
      <c r="L1182">
        <f t="shared" si="166"/>
        <v>-3.5932836343856023E-3</v>
      </c>
      <c r="M1182">
        <f t="shared" si="167"/>
        <v>-3.621150429240716E-3</v>
      </c>
      <c r="N1182">
        <f t="shared" si="168"/>
        <v>-3.594644762877075E-3</v>
      </c>
      <c r="O1182">
        <f t="shared" si="169"/>
        <v>-1.2725425425222925E-3</v>
      </c>
      <c r="P1182">
        <f t="shared" si="170"/>
        <v>-1.2506157646661187E-3</v>
      </c>
      <c r="Q1182">
        <f t="shared" si="171"/>
        <v>-5.0857135822124366E-4</v>
      </c>
      <c r="R1182">
        <f t="shared" si="172"/>
        <v>7.6429859973958791E-4</v>
      </c>
      <c r="T1182">
        <f t="shared" si="173"/>
        <v>131.53449760726275</v>
      </c>
      <c r="U1182" s="35">
        <f>T1182/MAX($T$17:T1182)-1</f>
        <v>-1.2193088840103838E-2</v>
      </c>
    </row>
    <row r="1183" spans="1:21">
      <c r="A1183" s="1">
        <v>42265</v>
      </c>
      <c r="B1183">
        <v>14897492</v>
      </c>
      <c r="C1183">
        <v>15090827</v>
      </c>
      <c r="D1183">
        <v>14560313</v>
      </c>
      <c r="E1183">
        <v>14667925</v>
      </c>
      <c r="F1183">
        <v>11897280</v>
      </c>
      <c r="G1183">
        <v>12109653</v>
      </c>
      <c r="H1183">
        <v>11313668</v>
      </c>
      <c r="I1183">
        <v>11179209</v>
      </c>
      <c r="K1183">
        <f t="shared" si="165"/>
        <v>9.049377779078327E-3</v>
      </c>
      <c r="L1183">
        <f t="shared" si="166"/>
        <v>1.254252692240998E-3</v>
      </c>
      <c r="M1183">
        <f t="shared" si="167"/>
        <v>1.3000115738439622E-3</v>
      </c>
      <c r="N1183">
        <f t="shared" si="168"/>
        <v>1.2903933108980858E-3</v>
      </c>
      <c r="O1183">
        <f t="shared" si="169"/>
        <v>1.5913790242556569E-3</v>
      </c>
      <c r="P1183">
        <f t="shared" si="170"/>
        <v>1.8159779253326125E-3</v>
      </c>
      <c r="Q1183">
        <f t="shared" si="171"/>
        <v>2.5662159298924792E-3</v>
      </c>
      <c r="R1183">
        <f t="shared" si="172"/>
        <v>1.9631981020507006E-3</v>
      </c>
      <c r="T1183">
        <f t="shared" si="173"/>
        <v>131.87699381305893</v>
      </c>
      <c r="U1183" s="35">
        <f>T1183/MAX($T$17:T1183)-1</f>
        <v>-9.6209870319404756E-3</v>
      </c>
    </row>
    <row r="1184" spans="1:21">
      <c r="A1184" s="1">
        <v>42268</v>
      </c>
      <c r="B1184">
        <v>14940196</v>
      </c>
      <c r="C1184">
        <v>15014687</v>
      </c>
      <c r="D1184">
        <v>14486130</v>
      </c>
      <c r="E1184">
        <v>14607914</v>
      </c>
      <c r="F1184">
        <v>11869478</v>
      </c>
      <c r="G1184">
        <v>12139797</v>
      </c>
      <c r="H1184">
        <v>11346826</v>
      </c>
      <c r="I1184">
        <v>11217537</v>
      </c>
      <c r="K1184">
        <f t="shared" si="165"/>
        <v>2.8665227677249216E-3</v>
      </c>
      <c r="L1184">
        <f t="shared" si="166"/>
        <v>-5.0454491327744933E-3</v>
      </c>
      <c r="M1184">
        <f t="shared" si="167"/>
        <v>-5.0948767378833359E-3</v>
      </c>
      <c r="N1184">
        <f t="shared" si="168"/>
        <v>-4.0913080752731368E-3</v>
      </c>
      <c r="O1184">
        <f t="shared" si="169"/>
        <v>-2.3368366551009823E-3</v>
      </c>
      <c r="P1184">
        <f t="shared" si="170"/>
        <v>2.4892538208980408E-3</v>
      </c>
      <c r="Q1184">
        <f t="shared" si="171"/>
        <v>2.9307913224958515E-3</v>
      </c>
      <c r="R1184">
        <f t="shared" si="172"/>
        <v>3.428507329990893E-3</v>
      </c>
      <c r="T1184">
        <f t="shared" si="173"/>
        <v>131.79698741432733</v>
      </c>
      <c r="U1184" s="35">
        <f>T1184/MAX($T$17:T1184)-1</f>
        <v>-1.0221824645203381E-2</v>
      </c>
    </row>
    <row r="1185" spans="1:21">
      <c r="A1185" s="1">
        <v>42269</v>
      </c>
      <c r="B1185">
        <v>15011957</v>
      </c>
      <c r="C1185">
        <v>15011177</v>
      </c>
      <c r="D1185">
        <v>14483622</v>
      </c>
      <c r="E1185">
        <v>14648796</v>
      </c>
      <c r="F1185">
        <v>11910755</v>
      </c>
      <c r="G1185">
        <v>12192310</v>
      </c>
      <c r="H1185">
        <v>11410425</v>
      </c>
      <c r="I1185">
        <v>11286878</v>
      </c>
      <c r="K1185">
        <f t="shared" si="165"/>
        <v>4.8032167717211305E-3</v>
      </c>
      <c r="L1185">
        <f t="shared" si="166"/>
        <v>-2.3377110691680247E-4</v>
      </c>
      <c r="M1185">
        <f t="shared" si="167"/>
        <v>-1.7313112611860859E-4</v>
      </c>
      <c r="N1185">
        <f t="shared" si="168"/>
        <v>2.7986199809226786E-3</v>
      </c>
      <c r="O1185">
        <f t="shared" si="169"/>
        <v>3.4775750037197017E-3</v>
      </c>
      <c r="P1185">
        <f t="shared" si="170"/>
        <v>4.3256901248018842E-3</v>
      </c>
      <c r="Q1185">
        <f t="shared" si="171"/>
        <v>5.6050035490100569E-3</v>
      </c>
      <c r="R1185">
        <f t="shared" si="172"/>
        <v>6.1814817281191647E-3</v>
      </c>
      <c r="T1185">
        <f t="shared" si="173"/>
        <v>132.23825501207622</v>
      </c>
      <c r="U1185" s="35">
        <f>T1185/MAX($T$17:T1185)-1</f>
        <v>-6.9079625736063743E-3</v>
      </c>
    </row>
    <row r="1186" spans="1:21">
      <c r="A1186" s="1">
        <v>42270</v>
      </c>
      <c r="B1186">
        <v>15015081</v>
      </c>
      <c r="C1186">
        <v>15014301</v>
      </c>
      <c r="D1186">
        <v>14453775</v>
      </c>
      <c r="E1186">
        <v>14642073</v>
      </c>
      <c r="F1186">
        <v>11912546</v>
      </c>
      <c r="G1186">
        <v>12194129</v>
      </c>
      <c r="H1186">
        <v>11448531</v>
      </c>
      <c r="I1186">
        <v>11324970</v>
      </c>
      <c r="K1186">
        <f t="shared" si="165"/>
        <v>2.0810078259625442E-4</v>
      </c>
      <c r="L1186">
        <f t="shared" si="166"/>
        <v>2.0811159577949212E-4</v>
      </c>
      <c r="M1186">
        <f t="shared" si="167"/>
        <v>-2.0607414360854781E-3</v>
      </c>
      <c r="N1186">
        <f t="shared" si="168"/>
        <v>-4.5894556794978669E-4</v>
      </c>
      <c r="O1186">
        <f t="shared" si="169"/>
        <v>1.5036830158954295E-4</v>
      </c>
      <c r="P1186">
        <f t="shared" si="170"/>
        <v>1.4919240078370422E-4</v>
      </c>
      <c r="Q1186">
        <f t="shared" si="171"/>
        <v>3.3395776230946694E-3</v>
      </c>
      <c r="R1186">
        <f t="shared" si="172"/>
        <v>3.3748925079193359E-3</v>
      </c>
      <c r="T1186">
        <f t="shared" si="173"/>
        <v>132.31942543508231</v>
      </c>
      <c r="U1186" s="35">
        <f>T1186/MAX($T$17:T1186)-1</f>
        <v>-6.2983832899525805E-3</v>
      </c>
    </row>
    <row r="1187" spans="1:21">
      <c r="A1187" s="1">
        <v>42271</v>
      </c>
      <c r="B1187">
        <v>15018025</v>
      </c>
      <c r="C1187">
        <v>15068541</v>
      </c>
      <c r="D1187">
        <v>14504225</v>
      </c>
      <c r="E1187">
        <v>14698034</v>
      </c>
      <c r="F1187">
        <v>11805897</v>
      </c>
      <c r="G1187">
        <v>12134035</v>
      </c>
      <c r="H1187">
        <v>11416901</v>
      </c>
      <c r="I1187">
        <v>11293331</v>
      </c>
      <c r="K1187">
        <f t="shared" si="165"/>
        <v>1.9606953835271668E-4</v>
      </c>
      <c r="L1187">
        <f t="shared" si="166"/>
        <v>3.6125557893105231E-3</v>
      </c>
      <c r="M1187">
        <f t="shared" si="167"/>
        <v>3.4904376192379516E-3</v>
      </c>
      <c r="N1187">
        <f t="shared" si="168"/>
        <v>3.8219314983609642E-3</v>
      </c>
      <c r="O1187">
        <f t="shared" si="169"/>
        <v>-8.9526621764985936E-3</v>
      </c>
      <c r="P1187">
        <f t="shared" si="170"/>
        <v>-4.9281092565118811E-3</v>
      </c>
      <c r="Q1187">
        <f t="shared" si="171"/>
        <v>-2.7627998736257098E-3</v>
      </c>
      <c r="R1187">
        <f t="shared" si="172"/>
        <v>-2.79373808495742E-3</v>
      </c>
      <c r="T1187">
        <f t="shared" si="173"/>
        <v>132.18187418315284</v>
      </c>
      <c r="U1187" s="35">
        <f>T1187/MAX($T$17:T1187)-1</f>
        <v>-7.331375240857585E-3</v>
      </c>
    </row>
    <row r="1188" spans="1:21">
      <c r="A1188" s="1">
        <v>42275</v>
      </c>
      <c r="B1188">
        <v>15001424</v>
      </c>
      <c r="C1188">
        <v>15065604</v>
      </c>
      <c r="D1188">
        <v>14508163</v>
      </c>
      <c r="E1188">
        <v>14687184</v>
      </c>
      <c r="F1188">
        <v>11787497</v>
      </c>
      <c r="G1188">
        <v>12131651</v>
      </c>
      <c r="H1188">
        <v>11410951</v>
      </c>
      <c r="I1188">
        <v>11286815</v>
      </c>
      <c r="K1188">
        <f t="shared" si="165"/>
        <v>-1.1054050049856823E-3</v>
      </c>
      <c r="L1188">
        <f t="shared" si="166"/>
        <v>-1.9490938107413758E-4</v>
      </c>
      <c r="M1188">
        <f t="shared" si="167"/>
        <v>2.7150709534629058E-4</v>
      </c>
      <c r="N1188">
        <f t="shared" si="168"/>
        <v>-7.3819396526098036E-4</v>
      </c>
      <c r="O1188">
        <f t="shared" si="169"/>
        <v>-1.5585431585588561E-3</v>
      </c>
      <c r="P1188">
        <f t="shared" si="170"/>
        <v>-1.9647215456364275E-4</v>
      </c>
      <c r="Q1188">
        <f t="shared" si="171"/>
        <v>-5.211571861751807E-4</v>
      </c>
      <c r="R1188">
        <f t="shared" si="172"/>
        <v>-5.7697768709696895E-4</v>
      </c>
      <c r="T1188">
        <f t="shared" si="173"/>
        <v>132.10553664857005</v>
      </c>
      <c r="U1188" s="35">
        <f>T1188/MAX($T$17:T1188)-1</f>
        <v>-7.9046601631669322E-3</v>
      </c>
    </row>
    <row r="1189" spans="1:21">
      <c r="A1189" s="1">
        <v>42276</v>
      </c>
      <c r="B1189">
        <v>14938695</v>
      </c>
      <c r="C1189">
        <v>15022787</v>
      </c>
      <c r="D1189">
        <v>14502999</v>
      </c>
      <c r="E1189">
        <v>14691503</v>
      </c>
      <c r="F1189">
        <v>11790952</v>
      </c>
      <c r="G1189">
        <v>12147819</v>
      </c>
      <c r="H1189">
        <v>11429648</v>
      </c>
      <c r="I1189">
        <v>11305221</v>
      </c>
      <c r="K1189">
        <f t="shared" si="165"/>
        <v>-4.1815363661475979E-3</v>
      </c>
      <c r="L1189">
        <f t="shared" si="166"/>
        <v>-2.8420367348033215E-3</v>
      </c>
      <c r="M1189">
        <f t="shared" si="167"/>
        <v>-3.5593755046725573E-4</v>
      </c>
      <c r="N1189">
        <f t="shared" si="168"/>
        <v>2.9406590126468402E-4</v>
      </c>
      <c r="O1189">
        <f t="shared" si="169"/>
        <v>2.9310717958197507E-4</v>
      </c>
      <c r="P1189">
        <f t="shared" si="170"/>
        <v>1.3327122582078577E-3</v>
      </c>
      <c r="Q1189">
        <f t="shared" si="171"/>
        <v>1.6385137400030114E-3</v>
      </c>
      <c r="R1189">
        <f t="shared" si="172"/>
        <v>1.630752342445696E-3</v>
      </c>
      <c r="T1189">
        <f t="shared" si="173"/>
        <v>132.06936682587991</v>
      </c>
      <c r="U1189" s="35">
        <f>T1189/MAX($T$17:T1189)-1</f>
        <v>-8.1762908112379407E-3</v>
      </c>
    </row>
    <row r="1190" spans="1:21">
      <c r="A1190" s="1">
        <v>42277</v>
      </c>
      <c r="B1190">
        <v>14958384</v>
      </c>
      <c r="C1190">
        <v>15037122</v>
      </c>
      <c r="D1190">
        <v>14517334</v>
      </c>
      <c r="E1190">
        <v>14811093</v>
      </c>
      <c r="F1190">
        <v>11886625</v>
      </c>
      <c r="G1190">
        <v>12246680</v>
      </c>
      <c r="H1190">
        <v>11523726</v>
      </c>
      <c r="I1190">
        <v>11397704</v>
      </c>
      <c r="K1190">
        <f t="shared" si="165"/>
        <v>1.3179866112802419E-3</v>
      </c>
      <c r="L1190">
        <f t="shared" si="166"/>
        <v>9.5421708368759184E-4</v>
      </c>
      <c r="M1190">
        <f t="shared" si="167"/>
        <v>9.884162579063549E-4</v>
      </c>
      <c r="N1190">
        <f t="shared" si="168"/>
        <v>8.1400793370154378E-3</v>
      </c>
      <c r="O1190">
        <f t="shared" si="169"/>
        <v>8.1141030851452633E-3</v>
      </c>
      <c r="P1190">
        <f t="shared" si="170"/>
        <v>8.1381686704420364E-3</v>
      </c>
      <c r="Q1190">
        <f t="shared" si="171"/>
        <v>8.2310496351243323E-3</v>
      </c>
      <c r="R1190">
        <f t="shared" si="172"/>
        <v>8.1805565764703214E-3</v>
      </c>
      <c r="T1190">
        <f t="shared" si="173"/>
        <v>132.79681442810383</v>
      </c>
      <c r="U1190" s="35">
        <f>T1190/MAX($T$17:T1190)-1</f>
        <v>-2.7132542538701454E-3</v>
      </c>
    </row>
    <row r="1191" spans="1:21">
      <c r="A1191" s="1">
        <v>42278</v>
      </c>
      <c r="B1191">
        <v>14958672</v>
      </c>
      <c r="C1191">
        <v>15037331</v>
      </c>
      <c r="D1191">
        <v>14517544</v>
      </c>
      <c r="E1191">
        <v>14815260</v>
      </c>
      <c r="F1191">
        <v>11879888</v>
      </c>
      <c r="G1191">
        <v>12248590</v>
      </c>
      <c r="H1191">
        <v>11520764</v>
      </c>
      <c r="I1191">
        <v>11400907</v>
      </c>
      <c r="K1191">
        <f t="shared" si="165"/>
        <v>1.9253416679188007E-5</v>
      </c>
      <c r="L1191">
        <f t="shared" si="166"/>
        <v>1.3898936245926308E-5</v>
      </c>
      <c r="M1191">
        <f t="shared" si="167"/>
        <v>1.4465465904445196E-5</v>
      </c>
      <c r="N1191">
        <f t="shared" si="168"/>
        <v>2.8134317973704803E-4</v>
      </c>
      <c r="O1191">
        <f t="shared" si="169"/>
        <v>-5.6677147634420777E-4</v>
      </c>
      <c r="P1191">
        <f t="shared" si="170"/>
        <v>1.5596063586209574E-4</v>
      </c>
      <c r="Q1191">
        <f t="shared" si="171"/>
        <v>-2.5703492082340684E-4</v>
      </c>
      <c r="R1191">
        <f t="shared" si="172"/>
        <v>2.8102151099895778E-4</v>
      </c>
      <c r="T1191">
        <f t="shared" si="173"/>
        <v>132.79585392116587</v>
      </c>
      <c r="U1191" s="35">
        <f>T1191/MAX($T$17:T1191)-1</f>
        <v>-2.7204675356234942E-3</v>
      </c>
    </row>
    <row r="1192" spans="1:21">
      <c r="A1192" s="1">
        <v>42282</v>
      </c>
      <c r="B1192">
        <v>14972776</v>
      </c>
      <c r="C1192">
        <v>15047601</v>
      </c>
      <c r="D1192">
        <v>14527813</v>
      </c>
      <c r="E1192">
        <v>14895744</v>
      </c>
      <c r="F1192">
        <v>11883229</v>
      </c>
      <c r="G1192">
        <v>12250517</v>
      </c>
      <c r="H1192">
        <v>11483124</v>
      </c>
      <c r="I1192">
        <v>11406531</v>
      </c>
      <c r="K1192">
        <f t="shared" si="165"/>
        <v>9.4286444679037018E-4</v>
      </c>
      <c r="L1192">
        <f t="shared" si="166"/>
        <v>6.8296694406733138E-4</v>
      </c>
      <c r="M1192">
        <f t="shared" si="167"/>
        <v>7.073510505632985E-4</v>
      </c>
      <c r="N1192">
        <f t="shared" si="168"/>
        <v>5.4325067531719728E-3</v>
      </c>
      <c r="O1192">
        <f t="shared" si="169"/>
        <v>2.8123160757065335E-4</v>
      </c>
      <c r="P1192">
        <f t="shared" si="170"/>
        <v>1.5732423078906876E-4</v>
      </c>
      <c r="Q1192">
        <f t="shared" si="171"/>
        <v>-3.2671444359072543E-3</v>
      </c>
      <c r="R1192">
        <f t="shared" si="172"/>
        <v>4.9329408616349824E-4</v>
      </c>
      <c r="T1192">
        <f t="shared" si="173"/>
        <v>132.88599565855159</v>
      </c>
      <c r="U1192" s="35">
        <f>T1192/MAX($T$17:T1192)-1</f>
        <v>-2.0435148517774504E-3</v>
      </c>
    </row>
    <row r="1193" spans="1:21">
      <c r="A1193" s="1">
        <v>42283</v>
      </c>
      <c r="B1193">
        <v>14973942</v>
      </c>
      <c r="C1193">
        <v>15048449</v>
      </c>
      <c r="D1193">
        <v>14528662</v>
      </c>
      <c r="E1193">
        <v>14906254</v>
      </c>
      <c r="F1193">
        <v>11886118</v>
      </c>
      <c r="G1193">
        <v>12253406</v>
      </c>
      <c r="H1193">
        <v>11486013</v>
      </c>
      <c r="I1193">
        <v>11369530</v>
      </c>
      <c r="K1193">
        <f t="shared" si="165"/>
        <v>7.7874670668887092E-5</v>
      </c>
      <c r="L1193">
        <f t="shared" si="166"/>
        <v>5.6354497969479667E-5</v>
      </c>
      <c r="M1193">
        <f t="shared" si="167"/>
        <v>5.8439628869200178E-5</v>
      </c>
      <c r="N1193">
        <f t="shared" si="168"/>
        <v>7.0557066501675259E-4</v>
      </c>
      <c r="O1193">
        <f t="shared" si="169"/>
        <v>2.431157389966021E-4</v>
      </c>
      <c r="P1193">
        <f t="shared" si="170"/>
        <v>2.3582678184119743E-4</v>
      </c>
      <c r="Q1193">
        <f t="shared" si="171"/>
        <v>2.5158658915458432E-4</v>
      </c>
      <c r="R1193">
        <f t="shared" si="172"/>
        <v>-3.2438433735900718E-3</v>
      </c>
      <c r="T1193">
        <f t="shared" si="173"/>
        <v>132.85916805567615</v>
      </c>
      <c r="U1193" s="35">
        <f>T1193/MAX($T$17:T1193)-1</f>
        <v>-2.2449866482436853E-3</v>
      </c>
    </row>
    <row r="1194" spans="1:21">
      <c r="A1194" s="1">
        <v>42284</v>
      </c>
      <c r="B1194">
        <v>14976893</v>
      </c>
      <c r="C1194">
        <v>15050598</v>
      </c>
      <c r="D1194">
        <v>14530810</v>
      </c>
      <c r="E1194">
        <v>14919795</v>
      </c>
      <c r="F1194">
        <v>11891534</v>
      </c>
      <c r="G1194">
        <v>12252812</v>
      </c>
      <c r="H1194">
        <v>11482911</v>
      </c>
      <c r="I1194">
        <v>11347232</v>
      </c>
      <c r="K1194">
        <f t="shared" si="165"/>
        <v>1.9707569322768848E-4</v>
      </c>
      <c r="L1194">
        <f t="shared" si="166"/>
        <v>1.4280541469746666E-4</v>
      </c>
      <c r="M1194">
        <f t="shared" si="167"/>
        <v>1.4784568599646164E-4</v>
      </c>
      <c r="N1194">
        <f t="shared" si="168"/>
        <v>9.0841065770108642E-4</v>
      </c>
      <c r="O1194">
        <f t="shared" si="169"/>
        <v>4.5565759989929511E-4</v>
      </c>
      <c r="P1194">
        <f t="shared" si="170"/>
        <v>-4.8476317523471479E-5</v>
      </c>
      <c r="Q1194">
        <f t="shared" si="171"/>
        <v>-2.7006760309256084E-4</v>
      </c>
      <c r="R1194">
        <f t="shared" si="172"/>
        <v>-1.9612068396847038E-3</v>
      </c>
      <c r="T1194">
        <f t="shared" si="173"/>
        <v>132.85206082574703</v>
      </c>
      <c r="U1194" s="35">
        <f>T1194/MAX($T$17:T1194)-1</f>
        <v>-2.2983610174844848E-3</v>
      </c>
    </row>
    <row r="1195" spans="1:21">
      <c r="A1195" s="1">
        <v>42285</v>
      </c>
      <c r="B1195">
        <v>14975569</v>
      </c>
      <c r="C1195">
        <v>15048366</v>
      </c>
      <c r="D1195">
        <v>14522799</v>
      </c>
      <c r="E1195">
        <v>14909883</v>
      </c>
      <c r="F1195">
        <v>11888044</v>
      </c>
      <c r="G1195">
        <v>12250797</v>
      </c>
      <c r="H1195">
        <v>11465085</v>
      </c>
      <c r="I1195">
        <v>11342021</v>
      </c>
      <c r="K1195">
        <f t="shared" si="165"/>
        <v>-8.8402848307689297E-5</v>
      </c>
      <c r="L1195">
        <f t="shared" si="166"/>
        <v>-1.4829975526553518E-4</v>
      </c>
      <c r="M1195">
        <f t="shared" si="167"/>
        <v>-5.5131131712549131E-4</v>
      </c>
      <c r="N1195">
        <f t="shared" si="168"/>
        <v>-6.6435229170369592E-4</v>
      </c>
      <c r="O1195">
        <f t="shared" si="169"/>
        <v>-2.9348610532498043E-4</v>
      </c>
      <c r="P1195">
        <f t="shared" si="170"/>
        <v>-1.6445204578341421E-4</v>
      </c>
      <c r="Q1195">
        <f t="shared" si="171"/>
        <v>-1.5523938137289583E-3</v>
      </c>
      <c r="R1195">
        <f t="shared" si="172"/>
        <v>-4.5923093843502905E-4</v>
      </c>
      <c r="T1195">
        <f t="shared" si="173"/>
        <v>132.7869312800683</v>
      </c>
      <c r="U1195" s="35">
        <f>T1195/MAX($T$17:T1195)-1</f>
        <v>-2.7874754058196949E-3</v>
      </c>
    </row>
    <row r="1196" spans="1:21">
      <c r="A1196" s="1">
        <v>42286</v>
      </c>
      <c r="B1196">
        <v>14978821</v>
      </c>
      <c r="C1196">
        <v>15012880</v>
      </c>
      <c r="D1196">
        <v>14391415</v>
      </c>
      <c r="E1196">
        <v>14827616</v>
      </c>
      <c r="F1196">
        <v>11837572</v>
      </c>
      <c r="G1196">
        <v>12170879</v>
      </c>
      <c r="H1196">
        <v>11337726</v>
      </c>
      <c r="I1196">
        <v>11328386</v>
      </c>
      <c r="K1196">
        <f t="shared" si="165"/>
        <v>2.1715368544583669E-4</v>
      </c>
      <c r="L1196">
        <f t="shared" si="166"/>
        <v>-2.3581297796717582E-3</v>
      </c>
      <c r="M1196">
        <f t="shared" si="167"/>
        <v>-9.0467409209478156E-3</v>
      </c>
      <c r="N1196">
        <f t="shared" si="168"/>
        <v>-5.5176153964454633E-3</v>
      </c>
      <c r="O1196">
        <f t="shared" si="169"/>
        <v>-4.245610127284194E-3</v>
      </c>
      <c r="P1196">
        <f t="shared" si="170"/>
        <v>-6.5234939408431725E-3</v>
      </c>
      <c r="Q1196">
        <f t="shared" si="171"/>
        <v>-1.1108421786667932E-2</v>
      </c>
      <c r="R1196">
        <f t="shared" si="172"/>
        <v>-1.2021667037999118E-3</v>
      </c>
      <c r="T1196">
        <f t="shared" si="173"/>
        <v>132.12656485798135</v>
      </c>
      <c r="U1196" s="35">
        <f>T1196/MAX($T$17:T1196)-1</f>
        <v>-7.7467410547683579E-3</v>
      </c>
    </row>
    <row r="1197" spans="1:21">
      <c r="A1197" s="1">
        <v>42289</v>
      </c>
      <c r="B1197">
        <v>14978605</v>
      </c>
      <c r="C1197">
        <v>15022238</v>
      </c>
      <c r="D1197">
        <v>14368126</v>
      </c>
      <c r="E1197">
        <v>14807098</v>
      </c>
      <c r="F1197">
        <v>11825388</v>
      </c>
      <c r="G1197">
        <v>12213768</v>
      </c>
      <c r="H1197">
        <v>11377126</v>
      </c>
      <c r="I1197">
        <v>11363908</v>
      </c>
      <c r="K1197">
        <f t="shared" si="165"/>
        <v>-1.4420360587741321E-5</v>
      </c>
      <c r="L1197">
        <f t="shared" si="166"/>
        <v>6.2333143274306835E-4</v>
      </c>
      <c r="M1197">
        <f t="shared" si="167"/>
        <v>-1.6182564396899357E-3</v>
      </c>
      <c r="N1197">
        <f t="shared" si="168"/>
        <v>-1.3837693126123041E-3</v>
      </c>
      <c r="O1197">
        <f t="shared" si="169"/>
        <v>-1.0292651229492078E-3</v>
      </c>
      <c r="P1197">
        <f t="shared" si="170"/>
        <v>3.5239032447862417E-3</v>
      </c>
      <c r="Q1197">
        <f t="shared" si="171"/>
        <v>3.4751236711840772E-3</v>
      </c>
      <c r="R1197">
        <f t="shared" si="172"/>
        <v>3.1356629267400571E-3</v>
      </c>
      <c r="T1197">
        <f t="shared" si="173"/>
        <v>132.23742416645584</v>
      </c>
      <c r="U1197" s="35">
        <f>T1197/MAX($T$17:T1197)-1</f>
        <v>-6.9142021157861944E-3</v>
      </c>
    </row>
    <row r="1198" spans="1:21">
      <c r="A1198" s="1">
        <v>42290</v>
      </c>
      <c r="B1198">
        <v>14980275</v>
      </c>
      <c r="C1198">
        <v>15024385</v>
      </c>
      <c r="D1198">
        <v>14389295</v>
      </c>
      <c r="E1198">
        <v>14809246</v>
      </c>
      <c r="F1198">
        <v>11827535</v>
      </c>
      <c r="G1198">
        <v>12230759</v>
      </c>
      <c r="H1198">
        <v>11392267</v>
      </c>
      <c r="I1198">
        <v>11379048</v>
      </c>
      <c r="K1198">
        <f t="shared" si="165"/>
        <v>1.1149235860075102E-4</v>
      </c>
      <c r="L1198">
        <f t="shared" si="166"/>
        <v>1.4292144752325875E-4</v>
      </c>
      <c r="M1198">
        <f t="shared" si="167"/>
        <v>1.473330620847868E-3</v>
      </c>
      <c r="N1198">
        <f t="shared" si="168"/>
        <v>1.4506556247551039E-4</v>
      </c>
      <c r="O1198">
        <f t="shared" si="169"/>
        <v>1.8155852476042789E-4</v>
      </c>
      <c r="P1198">
        <f t="shared" si="170"/>
        <v>1.3911349879907053E-3</v>
      </c>
      <c r="Q1198">
        <f t="shared" si="171"/>
        <v>1.3308281898258834E-3</v>
      </c>
      <c r="R1198">
        <f t="shared" si="172"/>
        <v>1.3322881529840291E-3</v>
      </c>
      <c r="T1198">
        <f t="shared" si="173"/>
        <v>132.33839768564533</v>
      </c>
      <c r="U1198" s="35">
        <f>T1198/MAX($T$17:T1198)-1</f>
        <v>-6.1559041641923162E-3</v>
      </c>
    </row>
    <row r="1199" spans="1:21">
      <c r="A1199" s="1">
        <v>42291</v>
      </c>
      <c r="B1199">
        <v>15005780</v>
      </c>
      <c r="C1199">
        <v>15025679</v>
      </c>
      <c r="D1199">
        <v>14388193</v>
      </c>
      <c r="E1199">
        <v>14809339</v>
      </c>
      <c r="F1199">
        <v>11791990</v>
      </c>
      <c r="G1199">
        <v>12212601</v>
      </c>
      <c r="H1199">
        <v>11374959</v>
      </c>
      <c r="I1199">
        <v>11361741</v>
      </c>
      <c r="K1199">
        <f t="shared" si="165"/>
        <v>1.7025722157970602E-3</v>
      </c>
      <c r="L1199">
        <f t="shared" si="166"/>
        <v>8.6126653437101908E-5</v>
      </c>
      <c r="M1199">
        <f t="shared" si="167"/>
        <v>-7.6584711064753286E-5</v>
      </c>
      <c r="N1199">
        <f t="shared" si="168"/>
        <v>6.2798605682257147E-6</v>
      </c>
      <c r="O1199">
        <f t="shared" si="169"/>
        <v>-3.0052754018483618E-3</v>
      </c>
      <c r="P1199">
        <f t="shared" si="170"/>
        <v>-1.484617594051163E-3</v>
      </c>
      <c r="Q1199">
        <f t="shared" si="171"/>
        <v>-1.5192761897171447E-3</v>
      </c>
      <c r="R1199">
        <f t="shared" si="172"/>
        <v>-1.5209532467039821E-3</v>
      </c>
      <c r="T1199">
        <f t="shared" si="173"/>
        <v>132.24225833239061</v>
      </c>
      <c r="U1199" s="35">
        <f>T1199/MAX($T$17:T1199)-1</f>
        <v>-6.8778981604974421E-3</v>
      </c>
    </row>
    <row r="1200" spans="1:21">
      <c r="A1200" s="1">
        <v>42292</v>
      </c>
      <c r="B1200">
        <v>14965649</v>
      </c>
      <c r="C1200">
        <v>15032316</v>
      </c>
      <c r="D1200">
        <v>14409830</v>
      </c>
      <c r="E1200">
        <v>14814310</v>
      </c>
      <c r="F1200">
        <v>11762464</v>
      </c>
      <c r="G1200">
        <v>12181750</v>
      </c>
      <c r="H1200">
        <v>11346759</v>
      </c>
      <c r="I1200">
        <v>11333541</v>
      </c>
      <c r="K1200">
        <f t="shared" si="165"/>
        <v>-2.6743694762951797E-3</v>
      </c>
      <c r="L1200">
        <f t="shared" si="166"/>
        <v>4.4171048775898392E-4</v>
      </c>
      <c r="M1200">
        <f t="shared" si="167"/>
        <v>1.5038024580293907E-3</v>
      </c>
      <c r="N1200">
        <f t="shared" si="168"/>
        <v>3.3566656823769137E-4</v>
      </c>
      <c r="O1200">
        <f t="shared" si="169"/>
        <v>-2.5039030731878187E-3</v>
      </c>
      <c r="P1200">
        <f t="shared" si="170"/>
        <v>-2.5261612984818216E-3</v>
      </c>
      <c r="Q1200">
        <f t="shared" si="171"/>
        <v>-2.4791298148855168E-3</v>
      </c>
      <c r="R1200">
        <f t="shared" si="172"/>
        <v>-2.4820139800757479E-3</v>
      </c>
      <c r="T1200">
        <f t="shared" si="173"/>
        <v>132.07060129989205</v>
      </c>
      <c r="U1200" s="35">
        <f>T1200/MAX($T$17:T1200)-1</f>
        <v>-8.1670200725114661E-3</v>
      </c>
    </row>
    <row r="1201" spans="1:21">
      <c r="A1201" s="1">
        <v>42293</v>
      </c>
      <c r="B1201">
        <v>14993696</v>
      </c>
      <c r="C1201">
        <v>15060363</v>
      </c>
      <c r="D1201">
        <v>14416222</v>
      </c>
      <c r="E1201">
        <v>14871455</v>
      </c>
      <c r="F1201">
        <v>11797657</v>
      </c>
      <c r="G1201">
        <v>12189279</v>
      </c>
      <c r="H1201">
        <v>11357366</v>
      </c>
      <c r="I1201">
        <v>11371503</v>
      </c>
      <c r="K1201">
        <f t="shared" si="165"/>
        <v>1.8740917951503011E-3</v>
      </c>
      <c r="L1201">
        <f t="shared" si="166"/>
        <v>1.8657803627863956E-3</v>
      </c>
      <c r="M1201">
        <f t="shared" si="167"/>
        <v>4.4358607978023379E-4</v>
      </c>
      <c r="N1201">
        <f t="shared" si="168"/>
        <v>3.857418941550339E-3</v>
      </c>
      <c r="O1201">
        <f t="shared" si="169"/>
        <v>2.9919751507847536E-3</v>
      </c>
      <c r="P1201">
        <f t="shared" si="170"/>
        <v>6.1805569807282801E-4</v>
      </c>
      <c r="Q1201">
        <f t="shared" si="171"/>
        <v>9.3480437894211121E-4</v>
      </c>
      <c r="R1201">
        <f t="shared" si="172"/>
        <v>3.3495268601402284E-3</v>
      </c>
      <c r="T1201">
        <f t="shared" si="173"/>
        <v>132.33367337887677</v>
      </c>
      <c r="U1201" s="35">
        <f>T1201/MAX($T$17:T1201)-1</f>
        <v>-6.1913830914799295E-3</v>
      </c>
    </row>
    <row r="1202" spans="1:21">
      <c r="A1202" s="1">
        <v>42296</v>
      </c>
      <c r="B1202">
        <v>15001075</v>
      </c>
      <c r="C1202">
        <v>15067742</v>
      </c>
      <c r="D1202">
        <v>14428507</v>
      </c>
      <c r="E1202">
        <v>14884090</v>
      </c>
      <c r="F1202">
        <v>11807659</v>
      </c>
      <c r="G1202">
        <v>12193567</v>
      </c>
      <c r="H1202">
        <v>11361655</v>
      </c>
      <c r="I1202">
        <v>11381849</v>
      </c>
      <c r="K1202">
        <f t="shared" si="165"/>
        <v>4.9214016343945843E-4</v>
      </c>
      <c r="L1202">
        <f t="shared" si="166"/>
        <v>4.8996162974290769E-4</v>
      </c>
      <c r="M1202">
        <f t="shared" si="167"/>
        <v>8.5216501244222975E-4</v>
      </c>
      <c r="N1202">
        <f t="shared" si="168"/>
        <v>8.4961424420137988E-4</v>
      </c>
      <c r="O1202">
        <f t="shared" si="169"/>
        <v>8.4779545633506537E-4</v>
      </c>
      <c r="P1202">
        <f t="shared" si="170"/>
        <v>3.5178454771611634E-4</v>
      </c>
      <c r="Q1202">
        <f t="shared" si="171"/>
        <v>3.776403789399474E-4</v>
      </c>
      <c r="R1202">
        <f t="shared" si="172"/>
        <v>9.0981816563728835E-4</v>
      </c>
      <c r="T1202">
        <f t="shared" si="173"/>
        <v>132.41920922702803</v>
      </c>
      <c r="U1202" s="35">
        <f>T1202/MAX($T$17:T1202)-1</f>
        <v>-5.5490200346944851E-3</v>
      </c>
    </row>
    <row r="1203" spans="1:21">
      <c r="A1203" s="1">
        <v>42297</v>
      </c>
      <c r="B1203">
        <v>15000571</v>
      </c>
      <c r="C1203">
        <v>15040322</v>
      </c>
      <c r="D1203">
        <v>14392933</v>
      </c>
      <c r="E1203">
        <v>14847499</v>
      </c>
      <c r="F1203">
        <v>11796928</v>
      </c>
      <c r="G1203">
        <v>12199748</v>
      </c>
      <c r="H1203">
        <v>11367409</v>
      </c>
      <c r="I1203">
        <v>11387453</v>
      </c>
      <c r="K1203">
        <f t="shared" si="165"/>
        <v>-3.3597592172585067E-5</v>
      </c>
      <c r="L1203">
        <f t="shared" si="166"/>
        <v>-1.8197816235504538E-3</v>
      </c>
      <c r="M1203">
        <f t="shared" si="167"/>
        <v>-2.4655357619468576E-3</v>
      </c>
      <c r="N1203">
        <f t="shared" si="168"/>
        <v>-2.458396851940603E-3</v>
      </c>
      <c r="O1203">
        <f t="shared" si="169"/>
        <v>-9.0881689588084846E-4</v>
      </c>
      <c r="P1203">
        <f t="shared" si="170"/>
        <v>5.0690663363717192E-4</v>
      </c>
      <c r="Q1203">
        <f t="shared" si="171"/>
        <v>5.0644030293112152E-4</v>
      </c>
      <c r="R1203">
        <f t="shared" si="172"/>
        <v>4.9236288409737483E-4</v>
      </c>
      <c r="T1203">
        <f t="shared" si="173"/>
        <v>132.31690845401943</v>
      </c>
      <c r="U1203" s="35">
        <f>T1203/MAX($T$17:T1203)-1</f>
        <v>-6.3172854892570296E-3</v>
      </c>
    </row>
    <row r="1204" spans="1:21">
      <c r="A1204" s="1">
        <v>42298</v>
      </c>
      <c r="B1204">
        <v>14957779</v>
      </c>
      <c r="C1204">
        <v>14949070</v>
      </c>
      <c r="D1204">
        <v>14318063</v>
      </c>
      <c r="E1204">
        <v>14786265</v>
      </c>
      <c r="F1204">
        <v>11763474</v>
      </c>
      <c r="G1204">
        <v>12162759</v>
      </c>
      <c r="H1204">
        <v>11332928</v>
      </c>
      <c r="I1204">
        <v>11370635</v>
      </c>
      <c r="K1204">
        <f t="shared" si="165"/>
        <v>-2.85269140754707E-3</v>
      </c>
      <c r="L1204">
        <f t="shared" si="166"/>
        <v>-6.0671573387857114E-3</v>
      </c>
      <c r="M1204">
        <f t="shared" si="167"/>
        <v>-5.201858439832896E-3</v>
      </c>
      <c r="N1204">
        <f t="shared" si="168"/>
        <v>-4.1241962703617574E-3</v>
      </c>
      <c r="O1204">
        <f t="shared" si="169"/>
        <v>-2.835823021044126E-3</v>
      </c>
      <c r="P1204">
        <f t="shared" si="170"/>
        <v>-3.0319478730216343E-3</v>
      </c>
      <c r="Q1204">
        <f t="shared" si="171"/>
        <v>-3.0333209617072754E-3</v>
      </c>
      <c r="R1204">
        <f t="shared" si="172"/>
        <v>-1.476888642262697E-3</v>
      </c>
      <c r="T1204">
        <f t="shared" si="173"/>
        <v>131.84348047491761</v>
      </c>
      <c r="U1204" s="35">
        <f>T1204/MAX($T$17:T1204)-1</f>
        <v>-9.872667827733439E-3</v>
      </c>
    </row>
    <row r="1205" spans="1:21">
      <c r="A1205" s="1">
        <v>42300</v>
      </c>
      <c r="B1205">
        <v>14878297</v>
      </c>
      <c r="C1205">
        <v>14887744</v>
      </c>
      <c r="D1205">
        <v>14259257</v>
      </c>
      <c r="E1205">
        <v>14725779</v>
      </c>
      <c r="F1205">
        <v>11715583</v>
      </c>
      <c r="G1205">
        <v>12193354</v>
      </c>
      <c r="H1205">
        <v>11356901</v>
      </c>
      <c r="I1205">
        <v>11394608</v>
      </c>
      <c r="K1205">
        <f t="shared" si="165"/>
        <v>-5.3137568084138387E-3</v>
      </c>
      <c r="L1205">
        <f t="shared" si="166"/>
        <v>-4.1023287736293712E-3</v>
      </c>
      <c r="M1205">
        <f t="shared" si="167"/>
        <v>-4.1071197968607365E-3</v>
      </c>
      <c r="N1205">
        <f t="shared" si="168"/>
        <v>-4.0906882163954661E-3</v>
      </c>
      <c r="O1205">
        <f t="shared" si="169"/>
        <v>-4.0711612912988082E-3</v>
      </c>
      <c r="P1205">
        <f t="shared" si="170"/>
        <v>2.5154654466146287E-3</v>
      </c>
      <c r="Q1205">
        <f t="shared" si="171"/>
        <v>2.1153403604081689E-3</v>
      </c>
      <c r="R1205">
        <f t="shared" si="172"/>
        <v>2.1083255244760402E-3</v>
      </c>
      <c r="T1205">
        <f t="shared" si="173"/>
        <v>131.59716515236556</v>
      </c>
      <c r="U1205" s="35">
        <f>T1205/MAX($T$17:T1205)-1</f>
        <v>-1.1722463754791135E-2</v>
      </c>
    </row>
    <row r="1206" spans="1:21">
      <c r="A1206" s="1">
        <v>42303</v>
      </c>
      <c r="B1206">
        <v>14866926</v>
      </c>
      <c r="C1206">
        <v>14877472</v>
      </c>
      <c r="D1206">
        <v>14256153</v>
      </c>
      <c r="E1206">
        <v>14721467</v>
      </c>
      <c r="F1206">
        <v>11733271</v>
      </c>
      <c r="G1206">
        <v>12202896</v>
      </c>
      <c r="H1206">
        <v>11365797</v>
      </c>
      <c r="I1206">
        <v>11403504</v>
      </c>
      <c r="K1206">
        <f t="shared" si="165"/>
        <v>-7.6426757712932947E-4</v>
      </c>
      <c r="L1206">
        <f t="shared" si="166"/>
        <v>-6.8996350286520958E-4</v>
      </c>
      <c r="M1206">
        <f t="shared" si="167"/>
        <v>-2.176831513731603E-4</v>
      </c>
      <c r="N1206">
        <f t="shared" si="168"/>
        <v>-2.9281982297846287E-4</v>
      </c>
      <c r="O1206">
        <f t="shared" si="169"/>
        <v>1.5097840201379054E-3</v>
      </c>
      <c r="P1206">
        <f t="shared" si="170"/>
        <v>7.825574489184195E-4</v>
      </c>
      <c r="Q1206">
        <f t="shared" si="171"/>
        <v>7.8331227858718933E-4</v>
      </c>
      <c r="R1206">
        <f t="shared" si="172"/>
        <v>7.807201441243361E-4</v>
      </c>
      <c r="T1206">
        <f t="shared" si="173"/>
        <v>131.62828195737728</v>
      </c>
      <c r="U1206" s="35">
        <f>T1206/MAX($T$17:T1206)-1</f>
        <v>-1.1488780610042548E-2</v>
      </c>
    </row>
    <row r="1207" spans="1:21">
      <c r="A1207" s="1">
        <v>42304</v>
      </c>
      <c r="B1207">
        <v>14896650</v>
      </c>
      <c r="C1207">
        <v>14907197</v>
      </c>
      <c r="D1207">
        <v>14275754</v>
      </c>
      <c r="E1207">
        <v>14741635</v>
      </c>
      <c r="F1207">
        <v>11749463</v>
      </c>
      <c r="G1207">
        <v>12219656</v>
      </c>
      <c r="H1207">
        <v>11381420</v>
      </c>
      <c r="I1207">
        <v>11406631</v>
      </c>
      <c r="K1207">
        <f t="shared" si="165"/>
        <v>1.9993373209767906E-3</v>
      </c>
      <c r="L1207">
        <f t="shared" si="166"/>
        <v>1.997987292464698E-3</v>
      </c>
      <c r="M1207">
        <f t="shared" si="167"/>
        <v>1.3749150980633118E-3</v>
      </c>
      <c r="N1207">
        <f t="shared" si="168"/>
        <v>1.3699721637796536E-3</v>
      </c>
      <c r="O1207">
        <f t="shared" si="169"/>
        <v>1.3800073312888461E-3</v>
      </c>
      <c r="P1207">
        <f t="shared" si="170"/>
        <v>1.3734444676083424E-3</v>
      </c>
      <c r="Q1207">
        <f t="shared" si="171"/>
        <v>1.3745626461567628E-3</v>
      </c>
      <c r="R1207">
        <f t="shared" si="172"/>
        <v>2.7421396090177019E-4</v>
      </c>
      <c r="T1207">
        <f t="shared" si="173"/>
        <v>131.81164739832681</v>
      </c>
      <c r="U1207" s="35">
        <f>T1207/MAX($T$17:T1207)-1</f>
        <v>-1.0111730078564141E-2</v>
      </c>
    </row>
    <row r="1208" spans="1:21">
      <c r="A1208" s="1">
        <v>42305</v>
      </c>
      <c r="B1208">
        <v>14938101</v>
      </c>
      <c r="C1208">
        <v>14948647</v>
      </c>
      <c r="D1208">
        <v>14294570</v>
      </c>
      <c r="E1208">
        <v>14760997</v>
      </c>
      <c r="F1208">
        <v>11765007</v>
      </c>
      <c r="G1208">
        <v>12235745</v>
      </c>
      <c r="H1208">
        <v>11396419</v>
      </c>
      <c r="I1208">
        <v>11408307</v>
      </c>
      <c r="K1208">
        <f t="shared" si="165"/>
        <v>2.7825719205325505E-3</v>
      </c>
      <c r="L1208">
        <f t="shared" si="166"/>
        <v>2.7805361396915362E-3</v>
      </c>
      <c r="M1208">
        <f t="shared" si="167"/>
        <v>1.3180389631257672E-3</v>
      </c>
      <c r="N1208">
        <f t="shared" si="168"/>
        <v>1.3134228326776576E-3</v>
      </c>
      <c r="O1208">
        <f t="shared" si="169"/>
        <v>1.3229540788375349E-3</v>
      </c>
      <c r="P1208">
        <f t="shared" si="170"/>
        <v>1.316649175721496E-3</v>
      </c>
      <c r="Q1208">
        <f t="shared" si="171"/>
        <v>1.317849618061695E-3</v>
      </c>
      <c r="R1208">
        <f t="shared" si="172"/>
        <v>1.4693207836735667E-4</v>
      </c>
      <c r="T1208">
        <f t="shared" si="173"/>
        <v>132.01429058512559</v>
      </c>
      <c r="U1208" s="35">
        <f>T1208/MAX($T$17:T1208)-1</f>
        <v>-8.5899061915943875E-3</v>
      </c>
    </row>
    <row r="1209" spans="1:21">
      <c r="A1209" s="1">
        <v>42306</v>
      </c>
      <c r="B1209">
        <v>14949282</v>
      </c>
      <c r="C1209">
        <v>14959828</v>
      </c>
      <c r="D1209">
        <v>14297532</v>
      </c>
      <c r="E1209">
        <v>14764044</v>
      </c>
      <c r="F1209">
        <v>11767454</v>
      </c>
      <c r="G1209">
        <v>12238278</v>
      </c>
      <c r="H1209">
        <v>11398780</v>
      </c>
      <c r="I1209">
        <v>11440546</v>
      </c>
      <c r="K1209">
        <f t="shared" si="165"/>
        <v>7.4848871352517499E-4</v>
      </c>
      <c r="L1209">
        <f t="shared" si="166"/>
        <v>7.4796066827986785E-4</v>
      </c>
      <c r="M1209">
        <f t="shared" si="167"/>
        <v>2.0721154956038212E-4</v>
      </c>
      <c r="N1209">
        <f t="shared" si="168"/>
        <v>2.0642237106338612E-4</v>
      </c>
      <c r="O1209">
        <f t="shared" si="169"/>
        <v>2.0798967650415001E-4</v>
      </c>
      <c r="P1209">
        <f t="shared" si="170"/>
        <v>2.0701640970788304E-4</v>
      </c>
      <c r="Q1209">
        <f t="shared" si="171"/>
        <v>2.0717034008654878E-4</v>
      </c>
      <c r="R1209">
        <f t="shared" si="172"/>
        <v>2.8259232504874721E-3</v>
      </c>
      <c r="T1209">
        <f t="shared" si="173"/>
        <v>132.1027101757289</v>
      </c>
      <c r="U1209" s="35">
        <f>T1209/MAX($T$17:T1209)-1</f>
        <v>-7.9258866053359966E-3</v>
      </c>
    </row>
    <row r="1210" spans="1:21">
      <c r="A1210" s="1">
        <v>42307</v>
      </c>
      <c r="B1210">
        <v>15011068</v>
      </c>
      <c r="C1210">
        <v>15021614</v>
      </c>
      <c r="D1210">
        <v>14355978</v>
      </c>
      <c r="E1210">
        <v>14783537</v>
      </c>
      <c r="F1210">
        <v>11780123</v>
      </c>
      <c r="G1210">
        <v>12251542</v>
      </c>
      <c r="H1210">
        <v>11423868</v>
      </c>
      <c r="I1210">
        <v>11460391</v>
      </c>
      <c r="K1210">
        <f t="shared" si="165"/>
        <v>4.133041305930174E-3</v>
      </c>
      <c r="L1210">
        <f t="shared" si="166"/>
        <v>4.1301276993290781E-3</v>
      </c>
      <c r="M1210">
        <f t="shared" si="167"/>
        <v>4.087838376581443E-3</v>
      </c>
      <c r="N1210">
        <f t="shared" si="168"/>
        <v>1.3203022153009947E-3</v>
      </c>
      <c r="O1210">
        <f t="shared" si="169"/>
        <v>1.076613513849356E-3</v>
      </c>
      <c r="P1210">
        <f t="shared" si="170"/>
        <v>1.0838126082770572E-3</v>
      </c>
      <c r="Q1210">
        <f t="shared" si="171"/>
        <v>2.2009372932891846E-3</v>
      </c>
      <c r="R1210">
        <f t="shared" si="172"/>
        <v>1.7346200085206487E-3</v>
      </c>
      <c r="T1210">
        <f t="shared" si="173"/>
        <v>132.42912429834416</v>
      </c>
      <c r="U1210" s="35">
        <f>T1210/MAX($T$17:T1210)-1</f>
        <v>-5.4745591430737095E-3</v>
      </c>
    </row>
    <row r="1211" spans="1:21">
      <c r="A1211" s="1">
        <v>42310</v>
      </c>
      <c r="B1211">
        <v>15016393</v>
      </c>
      <c r="C1211">
        <v>15026939</v>
      </c>
      <c r="D1211">
        <v>14361016</v>
      </c>
      <c r="E1211">
        <v>14782264</v>
      </c>
      <c r="F1211">
        <v>11782167</v>
      </c>
      <c r="G1211">
        <v>12253712</v>
      </c>
      <c r="H1211">
        <v>11435659</v>
      </c>
      <c r="I1211">
        <v>11472181</v>
      </c>
      <c r="K1211">
        <f t="shared" si="165"/>
        <v>3.5473825046961061E-4</v>
      </c>
      <c r="L1211">
        <f t="shared" si="166"/>
        <v>3.544892046887238E-4</v>
      </c>
      <c r="M1211">
        <f t="shared" si="167"/>
        <v>3.5093394542684564E-4</v>
      </c>
      <c r="N1211">
        <f t="shared" si="168"/>
        <v>-8.6109298471637175E-5</v>
      </c>
      <c r="O1211">
        <f t="shared" si="169"/>
        <v>1.7351261952014418E-4</v>
      </c>
      <c r="P1211">
        <f t="shared" si="170"/>
        <v>1.7712056164032042E-4</v>
      </c>
      <c r="Q1211">
        <f t="shared" si="171"/>
        <v>1.0321372760959679E-3</v>
      </c>
      <c r="R1211">
        <f t="shared" si="172"/>
        <v>1.0287607115673225E-3</v>
      </c>
      <c r="T1211">
        <f t="shared" si="173"/>
        <v>132.48516802682033</v>
      </c>
      <c r="U1211" s="35">
        <f>T1211/MAX($T$17:T1211)-1</f>
        <v>-5.0536780561879491E-3</v>
      </c>
    </row>
    <row r="1212" spans="1:21">
      <c r="A1212" s="1">
        <v>42311</v>
      </c>
      <c r="B1212">
        <v>15020877</v>
      </c>
      <c r="C1212">
        <v>14945418</v>
      </c>
      <c r="D1212">
        <v>14258798</v>
      </c>
      <c r="E1212">
        <v>14772533</v>
      </c>
      <c r="F1212">
        <v>11771020</v>
      </c>
      <c r="G1212">
        <v>12242565</v>
      </c>
      <c r="H1212">
        <v>11425220</v>
      </c>
      <c r="I1212">
        <v>11472189</v>
      </c>
      <c r="K1212">
        <f t="shared" si="165"/>
        <v>2.9860699570138927E-4</v>
      </c>
      <c r="L1212">
        <f t="shared" si="166"/>
        <v>-5.4249904122189996E-3</v>
      </c>
      <c r="M1212">
        <f t="shared" si="167"/>
        <v>-7.1177415302650093E-3</v>
      </c>
      <c r="N1212">
        <f t="shared" si="168"/>
        <v>-6.5828887915952983E-4</v>
      </c>
      <c r="O1212">
        <f t="shared" si="169"/>
        <v>-9.4609081674024154E-4</v>
      </c>
      <c r="P1212">
        <f t="shared" si="170"/>
        <v>-9.0968353099862842E-4</v>
      </c>
      <c r="Q1212">
        <f t="shared" si="171"/>
        <v>-9.1284638690258824E-4</v>
      </c>
      <c r="R1212">
        <f t="shared" si="172"/>
        <v>6.9733906737923235E-7</v>
      </c>
      <c r="T1212">
        <f t="shared" si="173"/>
        <v>132.22565711934163</v>
      </c>
      <c r="U1212" s="35">
        <f>T1212/MAX($T$17:T1212)-1</f>
        <v>-7.0025711039588545E-3</v>
      </c>
    </row>
    <row r="1213" spans="1:21">
      <c r="A1213" s="1">
        <v>42312</v>
      </c>
      <c r="B1213">
        <v>14911597</v>
      </c>
      <c r="C1213">
        <v>14996360</v>
      </c>
      <c r="D1213">
        <v>14227338</v>
      </c>
      <c r="E1213">
        <v>14728153</v>
      </c>
      <c r="F1213">
        <v>11732480</v>
      </c>
      <c r="G1213">
        <v>12202524</v>
      </c>
      <c r="H1213">
        <v>11425013</v>
      </c>
      <c r="I1213">
        <v>11480289</v>
      </c>
      <c r="K1213">
        <f t="shared" si="165"/>
        <v>-7.275207699257491E-3</v>
      </c>
      <c r="L1213">
        <f t="shared" si="166"/>
        <v>3.4085363152773773E-3</v>
      </c>
      <c r="M1213">
        <f t="shared" si="167"/>
        <v>-2.2063570856393211E-3</v>
      </c>
      <c r="N1213">
        <f t="shared" si="168"/>
        <v>-3.0042241232427491E-3</v>
      </c>
      <c r="O1213">
        <f t="shared" si="169"/>
        <v>-3.2741427675766488E-3</v>
      </c>
      <c r="P1213">
        <f t="shared" si="170"/>
        <v>-3.2706381383312833E-3</v>
      </c>
      <c r="Q1213">
        <f t="shared" si="171"/>
        <v>-1.8117813048723619E-5</v>
      </c>
      <c r="R1213">
        <f t="shared" si="172"/>
        <v>7.0605531341927374E-4</v>
      </c>
      <c r="T1213">
        <f t="shared" si="173"/>
        <v>131.97882328723267</v>
      </c>
      <c r="U1213" s="35">
        <f>T1213/MAX($T$17:T1213)-1</f>
        <v>-8.8562609701210437E-3</v>
      </c>
    </row>
    <row r="1214" spans="1:21">
      <c r="A1214" s="1">
        <v>42313</v>
      </c>
      <c r="B1214">
        <v>14960043</v>
      </c>
      <c r="C1214">
        <v>15065955</v>
      </c>
      <c r="D1214">
        <v>14237462</v>
      </c>
      <c r="E1214">
        <v>14738277</v>
      </c>
      <c r="F1214">
        <v>11741683</v>
      </c>
      <c r="G1214">
        <v>12211728</v>
      </c>
      <c r="H1214">
        <v>11477905</v>
      </c>
      <c r="I1214">
        <v>11533181</v>
      </c>
      <c r="K1214">
        <f t="shared" si="165"/>
        <v>3.248880720153613E-3</v>
      </c>
      <c r="L1214">
        <f t="shared" si="166"/>
        <v>4.6407928323939363E-3</v>
      </c>
      <c r="M1214">
        <f t="shared" si="167"/>
        <v>7.1158778964841574E-4</v>
      </c>
      <c r="N1214">
        <f t="shared" si="168"/>
        <v>6.8739101230130828E-4</v>
      </c>
      <c r="O1214">
        <f t="shared" si="169"/>
        <v>7.8440363844634042E-4</v>
      </c>
      <c r="P1214">
        <f t="shared" si="170"/>
        <v>7.5427018213614083E-4</v>
      </c>
      <c r="Q1214">
        <f t="shared" si="171"/>
        <v>4.6294914500315532E-3</v>
      </c>
      <c r="R1214">
        <f t="shared" si="172"/>
        <v>4.6072010904951721E-3</v>
      </c>
      <c r="T1214">
        <f t="shared" si="173"/>
        <v>132.30982648479502</v>
      </c>
      <c r="U1214" s="35">
        <f>T1214/MAX($T$17:T1214)-1</f>
        <v>-6.3704701539020192E-3</v>
      </c>
    </row>
    <row r="1215" spans="1:21">
      <c r="A1215" s="1">
        <v>42314</v>
      </c>
      <c r="B1215">
        <v>14948870</v>
      </c>
      <c r="C1215">
        <v>15055634</v>
      </c>
      <c r="D1215">
        <v>14236462</v>
      </c>
      <c r="E1215">
        <v>14737277</v>
      </c>
      <c r="F1215">
        <v>11735825</v>
      </c>
      <c r="G1215">
        <v>12205870</v>
      </c>
      <c r="H1215">
        <v>11466197</v>
      </c>
      <c r="I1215">
        <v>11487190</v>
      </c>
      <c r="K1215">
        <f t="shared" si="165"/>
        <v>-7.4685614205782791E-4</v>
      </c>
      <c r="L1215">
        <f t="shared" si="166"/>
        <v>-6.850544821088711E-4</v>
      </c>
      <c r="M1215">
        <f t="shared" si="167"/>
        <v>-7.0237237507653205E-5</v>
      </c>
      <c r="N1215">
        <f t="shared" si="168"/>
        <v>-6.7850536395797079E-5</v>
      </c>
      <c r="O1215">
        <f t="shared" si="169"/>
        <v>-4.9890633225235792E-4</v>
      </c>
      <c r="P1215">
        <f t="shared" si="170"/>
        <v>-4.7970279062881094E-4</v>
      </c>
      <c r="Q1215">
        <f t="shared" si="171"/>
        <v>-1.0200467768290977E-3</v>
      </c>
      <c r="R1215">
        <f t="shared" si="172"/>
        <v>-3.9877116296015425E-3</v>
      </c>
      <c r="T1215">
        <f t="shared" si="173"/>
        <v>132.18485380170659</v>
      </c>
      <c r="U1215" s="35">
        <f>T1215/MAX($T$17:T1215)-1</f>
        <v>-7.30899869437307E-3</v>
      </c>
    </row>
    <row r="1216" spans="1:21">
      <c r="A1216" s="1">
        <v>42317</v>
      </c>
      <c r="B1216">
        <v>15080769</v>
      </c>
      <c r="C1216">
        <v>15150806</v>
      </c>
      <c r="D1216">
        <v>14265230</v>
      </c>
      <c r="E1216">
        <v>14779925</v>
      </c>
      <c r="F1216">
        <v>11685967</v>
      </c>
      <c r="G1216">
        <v>12177745</v>
      </c>
      <c r="H1216">
        <v>11433740</v>
      </c>
      <c r="I1216">
        <v>11454733</v>
      </c>
      <c r="K1216">
        <f t="shared" si="165"/>
        <v>8.8233425001353893E-3</v>
      </c>
      <c r="L1216">
        <f t="shared" si="166"/>
        <v>6.3213545175182517E-3</v>
      </c>
      <c r="M1216">
        <f t="shared" si="167"/>
        <v>2.0207267788865391E-3</v>
      </c>
      <c r="N1216">
        <f t="shared" si="168"/>
        <v>2.8938860279277279E-3</v>
      </c>
      <c r="O1216">
        <f t="shared" si="169"/>
        <v>-4.2483591907684914E-3</v>
      </c>
      <c r="P1216">
        <f t="shared" si="170"/>
        <v>-2.3042191994507855E-3</v>
      </c>
      <c r="Q1216">
        <f t="shared" si="171"/>
        <v>-2.8306682677787798E-3</v>
      </c>
      <c r="R1216">
        <f t="shared" si="172"/>
        <v>-2.8254951820244623E-3</v>
      </c>
      <c r="T1216">
        <f t="shared" si="173"/>
        <v>132.31456957436711</v>
      </c>
      <c r="U1216" s="35">
        <f>T1216/MAX($T$17:T1216)-1</f>
        <v>-6.3348501702110704E-3</v>
      </c>
    </row>
    <row r="1217" spans="1:21">
      <c r="A1217" s="1">
        <v>42318</v>
      </c>
      <c r="B1217">
        <v>15156519</v>
      </c>
      <c r="C1217">
        <v>15164009</v>
      </c>
      <c r="D1217">
        <v>14222964</v>
      </c>
      <c r="E1217">
        <v>14744325</v>
      </c>
      <c r="F1217">
        <v>11660063</v>
      </c>
      <c r="G1217">
        <v>12135290</v>
      </c>
      <c r="H1217">
        <v>11412062</v>
      </c>
      <c r="I1217">
        <v>11416538</v>
      </c>
      <c r="K1217">
        <f t="shared" si="165"/>
        <v>5.0229534050949542E-3</v>
      </c>
      <c r="L1217">
        <f t="shared" si="166"/>
        <v>8.7143878682094389E-4</v>
      </c>
      <c r="M1217">
        <f t="shared" si="167"/>
        <v>-2.962868457080603E-3</v>
      </c>
      <c r="N1217">
        <f t="shared" si="168"/>
        <v>-2.4086725744548731E-3</v>
      </c>
      <c r="O1217">
        <f t="shared" si="169"/>
        <v>-2.2166757787352998E-3</v>
      </c>
      <c r="P1217">
        <f t="shared" si="170"/>
        <v>-3.4862776318603794E-3</v>
      </c>
      <c r="Q1217">
        <f t="shared" si="171"/>
        <v>-1.8959675486761585E-3</v>
      </c>
      <c r="R1217">
        <f t="shared" si="172"/>
        <v>-3.3344295323164408E-3</v>
      </c>
      <c r="T1217">
        <f t="shared" si="173"/>
        <v>132.14238698210923</v>
      </c>
      <c r="U1217" s="35">
        <f>T1217/MAX($T$17:T1217)-1</f>
        <v>-7.6279189674296477E-3</v>
      </c>
    </row>
    <row r="1218" spans="1:21">
      <c r="A1218" s="1">
        <v>42321</v>
      </c>
      <c r="B1218">
        <v>15174321</v>
      </c>
      <c r="C1218">
        <v>15208323</v>
      </c>
      <c r="D1218">
        <v>14263869</v>
      </c>
      <c r="E1218">
        <v>14786934</v>
      </c>
      <c r="F1218">
        <v>11694150</v>
      </c>
      <c r="G1218">
        <v>12138212</v>
      </c>
      <c r="H1218">
        <v>11431745</v>
      </c>
      <c r="I1218">
        <v>11407248</v>
      </c>
      <c r="K1218">
        <f t="shared" si="165"/>
        <v>1.1745441021120406E-3</v>
      </c>
      <c r="L1218">
        <f t="shared" si="166"/>
        <v>2.9223142771808153E-3</v>
      </c>
      <c r="M1218">
        <f t="shared" si="167"/>
        <v>2.8759828120215047E-3</v>
      </c>
      <c r="N1218">
        <f t="shared" si="168"/>
        <v>2.8898576231872752E-3</v>
      </c>
      <c r="O1218">
        <f t="shared" si="169"/>
        <v>2.9233975837008597E-3</v>
      </c>
      <c r="P1218">
        <f t="shared" si="170"/>
        <v>2.4078534587967937E-4</v>
      </c>
      <c r="Q1218">
        <f t="shared" si="171"/>
        <v>1.7247540365623593E-3</v>
      </c>
      <c r="R1218">
        <f t="shared" si="172"/>
        <v>-8.1373179855404043E-4</v>
      </c>
      <c r="T1218">
        <f t="shared" si="173"/>
        <v>132.37261046982437</v>
      </c>
      <c r="U1218" s="35">
        <f>T1218/MAX($T$17:T1218)-1</f>
        <v>-5.8989706199369385E-3</v>
      </c>
    </row>
    <row r="1219" spans="1:21">
      <c r="A1219" s="1">
        <v>42324</v>
      </c>
      <c r="B1219">
        <v>15145679</v>
      </c>
      <c r="C1219">
        <v>15162501</v>
      </c>
      <c r="D1219">
        <v>14229068</v>
      </c>
      <c r="E1219">
        <v>14772051</v>
      </c>
      <c r="F1219">
        <v>11704382</v>
      </c>
      <c r="G1219">
        <v>12168884</v>
      </c>
      <c r="H1219">
        <v>11459291</v>
      </c>
      <c r="I1219">
        <v>11379634</v>
      </c>
      <c r="K1219">
        <f t="shared" si="165"/>
        <v>-1.8875309148923547E-3</v>
      </c>
      <c r="L1219">
        <f t="shared" si="166"/>
        <v>-3.0129554718163476E-3</v>
      </c>
      <c r="M1219">
        <f t="shared" si="167"/>
        <v>-2.4398008702968266E-3</v>
      </c>
      <c r="N1219">
        <f t="shared" si="168"/>
        <v>-1.0064966814621323E-3</v>
      </c>
      <c r="O1219">
        <f t="shared" si="169"/>
        <v>8.7496739822912062E-4</v>
      </c>
      <c r="P1219">
        <f t="shared" si="170"/>
        <v>2.5268960535538287E-3</v>
      </c>
      <c r="Q1219">
        <f t="shared" si="171"/>
        <v>2.4096058825664457E-3</v>
      </c>
      <c r="R1219">
        <f t="shared" si="172"/>
        <v>-2.4207416197140619E-3</v>
      </c>
      <c r="T1219">
        <f t="shared" si="173"/>
        <v>132.29060470732637</v>
      </c>
      <c r="U1219" s="35">
        <f>T1219/MAX($T$17:T1219)-1</f>
        <v>-6.5148231941591916E-3</v>
      </c>
    </row>
    <row r="1220" spans="1:21">
      <c r="A1220" s="1">
        <v>42325</v>
      </c>
      <c r="B1220">
        <v>15186841</v>
      </c>
      <c r="C1220">
        <v>15203663</v>
      </c>
      <c r="D1220">
        <v>14267064</v>
      </c>
      <c r="E1220">
        <v>14811630</v>
      </c>
      <c r="F1220">
        <v>11729682</v>
      </c>
      <c r="G1220">
        <v>12136702</v>
      </c>
      <c r="H1220">
        <v>11438096</v>
      </c>
      <c r="I1220">
        <v>11373321</v>
      </c>
      <c r="K1220">
        <f t="shared" si="165"/>
        <v>2.7177388349508558E-3</v>
      </c>
      <c r="L1220">
        <f t="shared" si="166"/>
        <v>2.7147236461848578E-3</v>
      </c>
      <c r="M1220">
        <f t="shared" si="167"/>
        <v>2.6703084137345012E-3</v>
      </c>
      <c r="N1220">
        <f t="shared" si="168"/>
        <v>2.6793165011411713E-3</v>
      </c>
      <c r="O1220">
        <f t="shared" si="169"/>
        <v>2.1615835846779952E-3</v>
      </c>
      <c r="P1220">
        <f t="shared" si="170"/>
        <v>-2.6446139185811735E-3</v>
      </c>
      <c r="Q1220">
        <f t="shared" si="171"/>
        <v>-1.8495908691035234E-3</v>
      </c>
      <c r="R1220">
        <f t="shared" si="172"/>
        <v>-5.5476300907397746E-4</v>
      </c>
      <c r="T1220">
        <f t="shared" si="173"/>
        <v>132.42115408959975</v>
      </c>
      <c r="U1220" s="35">
        <f>T1220/MAX($T$17:T1220)-1</f>
        <v>-5.5344143705945426E-3</v>
      </c>
    </row>
    <row r="1221" spans="1:21">
      <c r="A1221" s="1">
        <v>42326</v>
      </c>
      <c r="B1221">
        <v>15124999</v>
      </c>
      <c r="C1221">
        <v>15160065</v>
      </c>
      <c r="D1221">
        <v>14336122</v>
      </c>
      <c r="E1221">
        <v>14896543</v>
      </c>
      <c r="F1221">
        <v>11804272</v>
      </c>
      <c r="G1221">
        <v>12202763</v>
      </c>
      <c r="H1221">
        <v>11510628</v>
      </c>
      <c r="I1221">
        <v>11442027</v>
      </c>
      <c r="K1221">
        <f t="shared" si="165"/>
        <v>-4.0720779258833772E-3</v>
      </c>
      <c r="L1221">
        <f t="shared" si="166"/>
        <v>-2.8675984201964599E-3</v>
      </c>
      <c r="M1221">
        <f t="shared" si="167"/>
        <v>4.8403792118687505E-3</v>
      </c>
      <c r="N1221">
        <f t="shared" si="168"/>
        <v>5.7328599215615839E-3</v>
      </c>
      <c r="O1221">
        <f t="shared" si="169"/>
        <v>6.3590811754317134E-3</v>
      </c>
      <c r="P1221">
        <f t="shared" si="170"/>
        <v>5.443076710625272E-3</v>
      </c>
      <c r="Q1221">
        <f t="shared" si="171"/>
        <v>6.3412651895911054E-3</v>
      </c>
      <c r="R1221">
        <f t="shared" si="172"/>
        <v>6.040979587228712E-3</v>
      </c>
      <c r="T1221">
        <f t="shared" si="173"/>
        <v>132.88161497576772</v>
      </c>
      <c r="U1221" s="35">
        <f>T1221/MAX($T$17:T1221)-1</f>
        <v>-2.076413207784733E-3</v>
      </c>
    </row>
    <row r="1222" spans="1:21">
      <c r="A1222" s="1">
        <v>42327</v>
      </c>
      <c r="B1222">
        <v>15099304</v>
      </c>
      <c r="C1222">
        <v>15158490</v>
      </c>
      <c r="D1222">
        <v>14302515</v>
      </c>
      <c r="E1222">
        <v>14868281</v>
      </c>
      <c r="F1222">
        <v>11798751</v>
      </c>
      <c r="G1222">
        <v>12196965</v>
      </c>
      <c r="H1222">
        <v>11522760</v>
      </c>
      <c r="I1222">
        <v>11469905</v>
      </c>
      <c r="K1222">
        <f t="shared" si="165"/>
        <v>-1.698843087526769E-3</v>
      </c>
      <c r="L1222">
        <f t="shared" si="166"/>
        <v>-1.0389137513588942E-4</v>
      </c>
      <c r="M1222">
        <f t="shared" si="167"/>
        <v>-2.3442183318473919E-3</v>
      </c>
      <c r="N1222">
        <f t="shared" si="168"/>
        <v>-1.8972187036951915E-3</v>
      </c>
      <c r="O1222">
        <f t="shared" si="169"/>
        <v>-4.6771202832329717E-4</v>
      </c>
      <c r="P1222">
        <f t="shared" si="170"/>
        <v>-4.7513829449941092E-4</v>
      </c>
      <c r="Q1222">
        <f t="shared" si="171"/>
        <v>1.0539824586459634E-3</v>
      </c>
      <c r="R1222">
        <f t="shared" si="172"/>
        <v>2.4364564075927131E-3</v>
      </c>
      <c r="T1222">
        <f t="shared" si="173"/>
        <v>132.82353602702656</v>
      </c>
      <c r="U1222" s="35">
        <f>T1222/MAX($T$17:T1222)-1</f>
        <v>-2.5125785332547057E-3</v>
      </c>
    </row>
    <row r="1223" spans="1:21">
      <c r="A1223" s="1">
        <v>42328</v>
      </c>
      <c r="B1223">
        <v>15114961</v>
      </c>
      <c r="C1223">
        <v>15174147</v>
      </c>
      <c r="D1223">
        <v>14316968</v>
      </c>
      <c r="E1223">
        <v>14883337</v>
      </c>
      <c r="F1223">
        <v>11808371</v>
      </c>
      <c r="G1223">
        <v>12207066</v>
      </c>
      <c r="H1223">
        <v>11557182</v>
      </c>
      <c r="I1223">
        <v>11508077</v>
      </c>
      <c r="K1223">
        <f t="shared" si="165"/>
        <v>1.0369352123780207E-3</v>
      </c>
      <c r="L1223">
        <f t="shared" si="166"/>
        <v>1.0328865210189608E-3</v>
      </c>
      <c r="M1223">
        <f t="shared" si="167"/>
        <v>1.0105215761004871E-3</v>
      </c>
      <c r="N1223">
        <f t="shared" si="168"/>
        <v>1.0126254675977275E-3</v>
      </c>
      <c r="O1223">
        <f t="shared" si="169"/>
        <v>8.1534053901122228E-4</v>
      </c>
      <c r="P1223">
        <f t="shared" si="170"/>
        <v>8.2815684065673523E-4</v>
      </c>
      <c r="Q1223">
        <f t="shared" si="171"/>
        <v>2.9873051248139326E-3</v>
      </c>
      <c r="R1223">
        <f t="shared" si="172"/>
        <v>3.3280136147597617E-3</v>
      </c>
      <c r="T1223">
        <f t="shared" si="173"/>
        <v>133.02363111269761</v>
      </c>
      <c r="U1223" s="35">
        <f>T1223/MAX($T$17:T1223)-1</f>
        <v>-1.0098905532150981E-3</v>
      </c>
    </row>
    <row r="1224" spans="1:21">
      <c r="A1224" s="1">
        <v>42331</v>
      </c>
      <c r="B1224">
        <v>15120968</v>
      </c>
      <c r="C1224">
        <v>15140366</v>
      </c>
      <c r="D1224">
        <v>14321030</v>
      </c>
      <c r="E1224">
        <v>14887349</v>
      </c>
      <c r="F1224">
        <v>11812992</v>
      </c>
      <c r="G1224">
        <v>12211918</v>
      </c>
      <c r="H1224">
        <v>11549667</v>
      </c>
      <c r="I1224">
        <v>11468829</v>
      </c>
      <c r="K1224">
        <f t="shared" si="165"/>
        <v>3.9742080710625238E-4</v>
      </c>
      <c r="L1224">
        <f t="shared" si="166"/>
        <v>-2.226220689703351E-3</v>
      </c>
      <c r="M1224">
        <f t="shared" si="167"/>
        <v>2.8371929028558895E-4</v>
      </c>
      <c r="N1224">
        <f t="shared" si="168"/>
        <v>2.6956320346704921E-4</v>
      </c>
      <c r="O1224">
        <f t="shared" si="169"/>
        <v>3.9133255552359358E-4</v>
      </c>
      <c r="P1224">
        <f t="shared" si="170"/>
        <v>3.9747470850071132E-4</v>
      </c>
      <c r="Q1224">
        <f t="shared" si="171"/>
        <v>-6.5024501647548139E-4</v>
      </c>
      <c r="R1224">
        <f t="shared" si="172"/>
        <v>-3.4104742260587795E-3</v>
      </c>
      <c r="T1224">
        <f t="shared" si="173"/>
        <v>132.94801666686337</v>
      </c>
      <c r="U1224" s="35">
        <f>T1224/MAX($T$17:T1224)-1</f>
        <v>-1.5777451733893777E-3</v>
      </c>
    </row>
    <row r="1225" spans="1:21">
      <c r="A1225" s="1">
        <v>42332</v>
      </c>
      <c r="B1225">
        <v>15127813</v>
      </c>
      <c r="C1225">
        <v>15184384</v>
      </c>
      <c r="D1225">
        <v>14286890</v>
      </c>
      <c r="E1225">
        <v>14867246</v>
      </c>
      <c r="F1225">
        <v>11791632</v>
      </c>
      <c r="G1225">
        <v>12204350</v>
      </c>
      <c r="H1225">
        <v>11522055</v>
      </c>
      <c r="I1225">
        <v>11462956</v>
      </c>
      <c r="K1225">
        <f t="shared" si="165"/>
        <v>4.5268265894082838E-4</v>
      </c>
      <c r="L1225">
        <f t="shared" si="166"/>
        <v>2.9073273393787069E-3</v>
      </c>
      <c r="M1225">
        <f t="shared" si="167"/>
        <v>-2.3839067441377981E-3</v>
      </c>
      <c r="N1225">
        <f t="shared" si="168"/>
        <v>-1.3503411520747743E-3</v>
      </c>
      <c r="O1225">
        <f t="shared" si="169"/>
        <v>-1.8081786561778834E-3</v>
      </c>
      <c r="P1225">
        <f t="shared" si="170"/>
        <v>-6.1972247111385936E-4</v>
      </c>
      <c r="Q1225">
        <f t="shared" si="171"/>
        <v>-2.3907182778516445E-3</v>
      </c>
      <c r="R1225">
        <f t="shared" si="172"/>
        <v>-5.1208366608312961E-4</v>
      </c>
      <c r="T1225">
        <f t="shared" si="173"/>
        <v>132.85320909348263</v>
      </c>
      <c r="U1225" s="35">
        <f>T1225/MAX($T$17:T1225)-1</f>
        <v>-2.2897376766444211E-3</v>
      </c>
    </row>
    <row r="1226" spans="1:21">
      <c r="A1226" s="1">
        <v>42334</v>
      </c>
      <c r="B1226">
        <v>15113135</v>
      </c>
      <c r="C1226">
        <v>15182457</v>
      </c>
      <c r="D1226">
        <v>14294940</v>
      </c>
      <c r="E1226">
        <v>14875632</v>
      </c>
      <c r="F1226">
        <v>11802928</v>
      </c>
      <c r="G1226">
        <v>12216212</v>
      </c>
      <c r="H1226">
        <v>11533351</v>
      </c>
      <c r="I1226">
        <v>11473343</v>
      </c>
      <c r="K1226">
        <f t="shared" si="165"/>
        <v>-9.7026582758530378E-4</v>
      </c>
      <c r="L1226">
        <f t="shared" si="166"/>
        <v>-1.2690669572112956E-4</v>
      </c>
      <c r="M1226">
        <f t="shared" si="167"/>
        <v>5.6345362776633046E-4</v>
      </c>
      <c r="N1226">
        <f t="shared" si="168"/>
        <v>5.640587369040162E-4</v>
      </c>
      <c r="O1226">
        <f t="shared" si="169"/>
        <v>9.5796748066767634E-4</v>
      </c>
      <c r="P1226">
        <f t="shared" si="170"/>
        <v>9.7194852655002606E-4</v>
      </c>
      <c r="Q1226">
        <f t="shared" si="171"/>
        <v>9.8038066994132755E-4</v>
      </c>
      <c r="R1226">
        <f t="shared" si="172"/>
        <v>9.0613625316193769E-4</v>
      </c>
      <c r="T1226">
        <f t="shared" si="173"/>
        <v>132.91709110690408</v>
      </c>
      <c r="U1226" s="35">
        <f>T1226/MAX($T$17:T1226)-1</f>
        <v>-1.8099920927525659E-3</v>
      </c>
    </row>
    <row r="1227" spans="1:21">
      <c r="A1227" s="1">
        <v>42335</v>
      </c>
      <c r="B1227">
        <v>15169656</v>
      </c>
      <c r="C1227">
        <v>15238978</v>
      </c>
      <c r="D1227">
        <v>14347113</v>
      </c>
      <c r="E1227">
        <v>14929979</v>
      </c>
      <c r="F1227">
        <v>11846406</v>
      </c>
      <c r="G1227">
        <v>12197370</v>
      </c>
      <c r="H1227">
        <v>11507787</v>
      </c>
      <c r="I1227">
        <v>11482637</v>
      </c>
      <c r="K1227">
        <f t="shared" si="165"/>
        <v>3.7398594004487418E-3</v>
      </c>
      <c r="L1227">
        <f t="shared" si="166"/>
        <v>3.7227834730571008E-3</v>
      </c>
      <c r="M1227">
        <f t="shared" si="167"/>
        <v>3.649752989519417E-3</v>
      </c>
      <c r="N1227">
        <f t="shared" si="168"/>
        <v>3.6534246074384491E-3</v>
      </c>
      <c r="O1227">
        <f t="shared" si="169"/>
        <v>3.6836622234754923E-3</v>
      </c>
      <c r="P1227">
        <f t="shared" si="170"/>
        <v>-1.542376638519416E-3</v>
      </c>
      <c r="Q1227">
        <f t="shared" si="171"/>
        <v>-2.2165283966472105E-3</v>
      </c>
      <c r="R1227">
        <f t="shared" si="172"/>
        <v>8.1005161268166148E-4</v>
      </c>
      <c r="T1227">
        <f t="shared" si="173"/>
        <v>133.1746284260401</v>
      </c>
      <c r="U1227" s="35">
        <f>T1227/MAX($T$17:T1227)-1</f>
        <v>0</v>
      </c>
    </row>
    <row r="1228" spans="1:21">
      <c r="A1228" s="1">
        <v>42338</v>
      </c>
      <c r="B1228">
        <v>15186397</v>
      </c>
      <c r="C1228">
        <v>15255719</v>
      </c>
      <c r="D1228">
        <v>14341168</v>
      </c>
      <c r="E1228">
        <v>14903792</v>
      </c>
      <c r="F1228">
        <v>11823502</v>
      </c>
      <c r="G1228">
        <v>12181153</v>
      </c>
      <c r="H1228">
        <v>11494035</v>
      </c>
      <c r="I1228">
        <v>11461673</v>
      </c>
      <c r="K1228">
        <f t="shared" si="165"/>
        <v>1.103584682474068E-3</v>
      </c>
      <c r="L1228">
        <f t="shared" si="166"/>
        <v>1.0985644837862019E-3</v>
      </c>
      <c r="M1228">
        <f t="shared" si="167"/>
        <v>-4.1436907899172759E-4</v>
      </c>
      <c r="N1228">
        <f t="shared" si="168"/>
        <v>-1.7539877316639085E-3</v>
      </c>
      <c r="O1228">
        <f t="shared" si="169"/>
        <v>-1.9334133913695428E-3</v>
      </c>
      <c r="P1228">
        <f t="shared" si="170"/>
        <v>-1.3295489109537151E-3</v>
      </c>
      <c r="Q1228">
        <f t="shared" si="171"/>
        <v>-1.1950169046403003E-3</v>
      </c>
      <c r="R1228">
        <f t="shared" si="172"/>
        <v>-1.825713030900511E-3</v>
      </c>
      <c r="T1228">
        <f t="shared" si="173"/>
        <v>133.07058741422512</v>
      </c>
      <c r="U1228" s="35">
        <f>T1228/MAX($T$17:T1228)-1</f>
        <v>-7.8123748528247106E-4</v>
      </c>
    </row>
    <row r="1229" spans="1:21">
      <c r="A1229" s="1">
        <v>42339</v>
      </c>
      <c r="B1229">
        <v>15207076</v>
      </c>
      <c r="C1229">
        <v>15276399</v>
      </c>
      <c r="D1229">
        <v>14329370</v>
      </c>
      <c r="E1229">
        <v>14889516</v>
      </c>
      <c r="F1229">
        <v>11812925</v>
      </c>
      <c r="G1229">
        <v>12158089</v>
      </c>
      <c r="H1229">
        <v>11471630</v>
      </c>
      <c r="I1229">
        <v>11439268</v>
      </c>
      <c r="K1229">
        <f t="shared" si="165"/>
        <v>1.3616791395616445E-3</v>
      </c>
      <c r="L1229">
        <f t="shared" si="166"/>
        <v>1.3555572175916186E-3</v>
      </c>
      <c r="M1229">
        <f t="shared" si="167"/>
        <v>-8.2266660567675842E-4</v>
      </c>
      <c r="N1229">
        <f t="shared" si="168"/>
        <v>-9.5787702887961679E-4</v>
      </c>
      <c r="O1229">
        <f t="shared" si="169"/>
        <v>-8.9457421329142139E-4</v>
      </c>
      <c r="P1229">
        <f t="shared" si="170"/>
        <v>-1.8934168218722736E-3</v>
      </c>
      <c r="Q1229">
        <f t="shared" si="171"/>
        <v>-1.9492719484497378E-3</v>
      </c>
      <c r="R1229">
        <f t="shared" si="172"/>
        <v>-1.9547757120622622E-3</v>
      </c>
      <c r="T1229">
        <f t="shared" si="173"/>
        <v>132.97485400554891</v>
      </c>
      <c r="U1229" s="35">
        <f>T1229/MAX($T$17:T1229)-1</f>
        <v>-1.5000936954154831E-3</v>
      </c>
    </row>
    <row r="1230" spans="1:21">
      <c r="A1230" s="1">
        <v>42340</v>
      </c>
      <c r="B1230">
        <v>15159176</v>
      </c>
      <c r="C1230">
        <v>15251541</v>
      </c>
      <c r="D1230">
        <v>14333691</v>
      </c>
      <c r="E1230">
        <v>14893193</v>
      </c>
      <c r="F1230">
        <v>11805977</v>
      </c>
      <c r="G1230">
        <v>12151141</v>
      </c>
      <c r="H1230">
        <v>11464645</v>
      </c>
      <c r="I1230">
        <v>11427493</v>
      </c>
      <c r="K1230">
        <f t="shared" si="165"/>
        <v>-3.1498494516631892E-3</v>
      </c>
      <c r="L1230">
        <f t="shared" si="166"/>
        <v>-1.6272159427100918E-3</v>
      </c>
      <c r="M1230">
        <f t="shared" si="167"/>
        <v>3.0154849794516991E-4</v>
      </c>
      <c r="N1230">
        <f t="shared" si="168"/>
        <v>2.46952285084312E-4</v>
      </c>
      <c r="O1230">
        <f t="shared" si="169"/>
        <v>-5.8816931454319654E-4</v>
      </c>
      <c r="P1230">
        <f t="shared" si="170"/>
        <v>-5.714713883078204E-4</v>
      </c>
      <c r="Q1230">
        <f t="shared" si="171"/>
        <v>-6.0889341793624041E-4</v>
      </c>
      <c r="R1230">
        <f t="shared" si="172"/>
        <v>-1.0293490807279371E-3</v>
      </c>
      <c r="T1230">
        <f t="shared" si="173"/>
        <v>132.85806139653735</v>
      </c>
      <c r="U1230" s="35">
        <f>T1230/MAX($T$17:T1230)-1</f>
        <v>-2.3770821307645962E-3</v>
      </c>
    </row>
    <row r="1231" spans="1:21">
      <c r="A1231" s="1">
        <v>42341</v>
      </c>
      <c r="B1231">
        <v>15231752</v>
      </c>
      <c r="C1231">
        <v>15324117</v>
      </c>
      <c r="D1231">
        <v>14364167</v>
      </c>
      <c r="E1231">
        <v>14923669</v>
      </c>
      <c r="F1231">
        <v>11830674</v>
      </c>
      <c r="G1231">
        <v>12127730</v>
      </c>
      <c r="H1231">
        <v>11441532</v>
      </c>
      <c r="I1231">
        <v>11414055</v>
      </c>
      <c r="K1231">
        <f t="shared" si="165"/>
        <v>4.787595315207005E-3</v>
      </c>
      <c r="L1231">
        <f t="shared" si="166"/>
        <v>4.7586011144709062E-3</v>
      </c>
      <c r="M1231">
        <f t="shared" si="167"/>
        <v>2.1261795025440122E-3</v>
      </c>
      <c r="N1231">
        <f t="shared" si="168"/>
        <v>2.046303972559782E-3</v>
      </c>
      <c r="O1231">
        <f t="shared" si="169"/>
        <v>2.0919064978697222E-3</v>
      </c>
      <c r="P1231">
        <f t="shared" si="170"/>
        <v>-1.9266503450169337E-3</v>
      </c>
      <c r="Q1231">
        <f t="shared" si="171"/>
        <v>-2.0160240461000178E-3</v>
      </c>
      <c r="R1231">
        <f t="shared" si="172"/>
        <v>-1.1759359642574685E-3</v>
      </c>
      <c r="T1231">
        <f t="shared" si="173"/>
        <v>133.03562579780478</v>
      </c>
      <c r="U1231" s="35">
        <f>T1231/MAX($T$17:T1231)-1</f>
        <v>-1.0437620880054954E-3</v>
      </c>
    </row>
    <row r="1232" spans="1:21">
      <c r="A1232" s="1">
        <v>42342</v>
      </c>
      <c r="B1232">
        <v>15297336</v>
      </c>
      <c r="C1232">
        <v>15389701</v>
      </c>
      <c r="D1232">
        <v>14395600</v>
      </c>
      <c r="E1232">
        <v>14955102</v>
      </c>
      <c r="F1232">
        <v>11881123</v>
      </c>
      <c r="G1232">
        <v>12178180</v>
      </c>
      <c r="H1232">
        <v>11489459</v>
      </c>
      <c r="I1232">
        <v>11461982</v>
      </c>
      <c r="K1232">
        <f t="shared" si="165"/>
        <v>4.3057423729062627E-3</v>
      </c>
      <c r="L1232">
        <f t="shared" si="166"/>
        <v>4.2797898241053733E-3</v>
      </c>
      <c r="M1232">
        <f t="shared" si="167"/>
        <v>2.1882925755458693E-3</v>
      </c>
      <c r="N1232">
        <f t="shared" si="168"/>
        <v>2.1062514854759407E-3</v>
      </c>
      <c r="O1232">
        <f t="shared" si="169"/>
        <v>4.2642540906798754E-3</v>
      </c>
      <c r="P1232">
        <f t="shared" si="170"/>
        <v>4.1598881241584618E-3</v>
      </c>
      <c r="Q1232">
        <f t="shared" si="171"/>
        <v>4.1888621209118515E-3</v>
      </c>
      <c r="R1232">
        <f t="shared" si="172"/>
        <v>4.1989459486571068E-3</v>
      </c>
      <c r="T1232">
        <f t="shared" si="173"/>
        <v>133.52938796433961</v>
      </c>
      <c r="U1232" s="35">
        <f>T1232/MAX($T$17:T1232)-1</f>
        <v>0</v>
      </c>
    </row>
    <row r="1233" spans="1:21">
      <c r="A1233" s="1">
        <v>42345</v>
      </c>
      <c r="B1233">
        <v>15322250</v>
      </c>
      <c r="C1233">
        <v>15414616</v>
      </c>
      <c r="D1233">
        <v>14405977</v>
      </c>
      <c r="E1233">
        <v>14965479</v>
      </c>
      <c r="F1233">
        <v>11900288</v>
      </c>
      <c r="G1233">
        <v>12197345</v>
      </c>
      <c r="H1233">
        <v>11507666</v>
      </c>
      <c r="I1233">
        <v>11451901</v>
      </c>
      <c r="K1233">
        <f t="shared" si="165"/>
        <v>1.6286495897064324E-3</v>
      </c>
      <c r="L1233">
        <f t="shared" si="166"/>
        <v>1.6189398351533768E-3</v>
      </c>
      <c r="M1233">
        <f t="shared" si="167"/>
        <v>7.2084525827342816E-4</v>
      </c>
      <c r="N1233">
        <f t="shared" si="168"/>
        <v>6.9387691237410287E-4</v>
      </c>
      <c r="O1233">
        <f t="shared" si="169"/>
        <v>1.6130630075961161E-3</v>
      </c>
      <c r="P1233">
        <f t="shared" si="170"/>
        <v>1.5737162695903528E-3</v>
      </c>
      <c r="Q1233">
        <f t="shared" si="171"/>
        <v>1.5846699135269038E-3</v>
      </c>
      <c r="R1233">
        <f t="shared" si="172"/>
        <v>-8.7951630006044557E-4</v>
      </c>
      <c r="T1233">
        <f t="shared" si="173"/>
        <v>133.67216834318137</v>
      </c>
      <c r="U1233" s="35">
        <f>T1233/MAX($T$17:T1233)-1</f>
        <v>0</v>
      </c>
    </row>
    <row r="1234" spans="1:21">
      <c r="A1234" s="1">
        <v>42346</v>
      </c>
      <c r="B1234">
        <v>15390001</v>
      </c>
      <c r="C1234">
        <v>15482366</v>
      </c>
      <c r="D1234">
        <v>14434338</v>
      </c>
      <c r="E1234">
        <v>14993840</v>
      </c>
      <c r="F1234">
        <v>11952404</v>
      </c>
      <c r="G1234">
        <v>12249461</v>
      </c>
      <c r="H1234">
        <v>11557176</v>
      </c>
      <c r="I1234">
        <v>11526136</v>
      </c>
      <c r="K1234">
        <f t="shared" ref="K1234:K1297" si="174">B1234/B1233-1</f>
        <v>4.4217396270129772E-3</v>
      </c>
      <c r="L1234">
        <f t="shared" ref="L1234:L1297" si="175">C1234/C1233-1</f>
        <v>4.3951792247045596E-3</v>
      </c>
      <c r="M1234">
        <f t="shared" ref="M1234:M1297" si="176">D1234/D1233-1</f>
        <v>1.9686967430254665E-3</v>
      </c>
      <c r="N1234">
        <f t="shared" ref="N1234:N1297" si="177">E1234/E1233-1</f>
        <v>1.8950947042857269E-3</v>
      </c>
      <c r="O1234">
        <f t="shared" ref="O1234:O1297" si="178">F1234/F1233-1</f>
        <v>4.3793898097255202E-3</v>
      </c>
      <c r="P1234">
        <f t="shared" ref="P1234:P1297" si="179">G1234/G1233-1</f>
        <v>4.2727331234788668E-3</v>
      </c>
      <c r="Q1234">
        <f t="shared" ref="Q1234:Q1297" si="180">H1234/H1233-1</f>
        <v>4.302349407777406E-3</v>
      </c>
      <c r="R1234">
        <f t="shared" ref="R1234:R1297" si="181">I1234/I1233-1</f>
        <v>6.4823298769347559E-3</v>
      </c>
      <c r="T1234">
        <f t="shared" si="173"/>
        <v>134.20882053567254</v>
      </c>
      <c r="U1234" s="35">
        <f>T1234/MAX($T$17:T1234)-1</f>
        <v>0</v>
      </c>
    </row>
    <row r="1235" spans="1:21">
      <c r="A1235" s="1">
        <v>42347</v>
      </c>
      <c r="B1235">
        <v>15421809</v>
      </c>
      <c r="C1235">
        <v>15514174</v>
      </c>
      <c r="D1235">
        <v>14445319</v>
      </c>
      <c r="E1235">
        <v>15004821</v>
      </c>
      <c r="F1235">
        <v>11976871</v>
      </c>
      <c r="G1235">
        <v>12273928</v>
      </c>
      <c r="H1235">
        <v>11580420</v>
      </c>
      <c r="I1235">
        <v>11564011</v>
      </c>
      <c r="K1235">
        <f t="shared" si="174"/>
        <v>2.0667964868879007E-3</v>
      </c>
      <c r="L1235">
        <f t="shared" si="175"/>
        <v>2.0544663522357176E-3</v>
      </c>
      <c r="M1235">
        <f t="shared" si="176"/>
        <v>7.6075535989250653E-4</v>
      </c>
      <c r="N1235">
        <f t="shared" si="177"/>
        <v>7.3236742555615741E-4</v>
      </c>
      <c r="O1235">
        <f t="shared" si="178"/>
        <v>2.047035893365079E-3</v>
      </c>
      <c r="P1235">
        <f t="shared" si="179"/>
        <v>1.9973940077853136E-3</v>
      </c>
      <c r="Q1235">
        <f t="shared" si="180"/>
        <v>2.0112179653575257E-3</v>
      </c>
      <c r="R1235">
        <f t="shared" si="181"/>
        <v>3.2860101598661817E-3</v>
      </c>
      <c r="T1235">
        <f t="shared" ref="T1235:T1298" si="182">T1234*(1+(AVERAGE(K1235:R1235)))</f>
        <v>134.45972465795671</v>
      </c>
      <c r="U1235" s="35">
        <f>T1235/MAX($T$17:T1235)-1</f>
        <v>0</v>
      </c>
    </row>
    <row r="1236" spans="1:21">
      <c r="A1236" s="1">
        <v>42348</v>
      </c>
      <c r="B1236">
        <v>15401917</v>
      </c>
      <c r="C1236">
        <v>15480896</v>
      </c>
      <c r="D1236">
        <v>14441142</v>
      </c>
      <c r="E1236">
        <v>15000682</v>
      </c>
      <c r="F1236">
        <v>11965104</v>
      </c>
      <c r="G1236">
        <v>12262161</v>
      </c>
      <c r="H1236">
        <v>11579672</v>
      </c>
      <c r="I1236">
        <v>11575285</v>
      </c>
      <c r="K1236">
        <f t="shared" si="174"/>
        <v>-1.289861649823365E-3</v>
      </c>
      <c r="L1236">
        <f t="shared" si="175"/>
        <v>-2.1450062375218959E-3</v>
      </c>
      <c r="M1236">
        <f t="shared" si="176"/>
        <v>-2.8915941558649294E-4</v>
      </c>
      <c r="N1236">
        <f t="shared" si="177"/>
        <v>-2.7584467685415337E-4</v>
      </c>
      <c r="O1236">
        <f t="shared" si="178"/>
        <v>-9.8247697583120353E-4</v>
      </c>
      <c r="P1236">
        <f t="shared" si="179"/>
        <v>-9.586987963429161E-4</v>
      </c>
      <c r="Q1236">
        <f t="shared" si="180"/>
        <v>-6.4591785099321619E-5</v>
      </c>
      <c r="R1236">
        <f t="shared" si="181"/>
        <v>9.7492124488640641E-4</v>
      </c>
      <c r="T1236">
        <f t="shared" si="182"/>
        <v>134.37517103340704</v>
      </c>
      <c r="U1236" s="35">
        <f>T1236/MAX($T$17:T1236)-1</f>
        <v>-6.2883978652161776E-4</v>
      </c>
    </row>
    <row r="1237" spans="1:21">
      <c r="A1237" s="1">
        <v>42349</v>
      </c>
      <c r="B1237">
        <v>15432050</v>
      </c>
      <c r="C1237">
        <v>15415532</v>
      </c>
      <c r="D1237">
        <v>14398326</v>
      </c>
      <c r="E1237">
        <v>14972415</v>
      </c>
      <c r="F1237">
        <v>11945212</v>
      </c>
      <c r="G1237">
        <v>12242529</v>
      </c>
      <c r="H1237">
        <v>11584999</v>
      </c>
      <c r="I1237">
        <v>11566792</v>
      </c>
      <c r="K1237">
        <f t="shared" si="174"/>
        <v>1.9564447724267353E-3</v>
      </c>
      <c r="L1237">
        <f t="shared" si="175"/>
        <v>-4.2222362323214302E-3</v>
      </c>
      <c r="M1237">
        <f t="shared" si="176"/>
        <v>-2.9648624741727136E-3</v>
      </c>
      <c r="N1237">
        <f t="shared" si="177"/>
        <v>-1.8843809901443187E-3</v>
      </c>
      <c r="O1237">
        <f t="shared" si="178"/>
        <v>-1.6625012202150513E-3</v>
      </c>
      <c r="P1237">
        <f t="shared" si="179"/>
        <v>-1.6010228539651283E-3</v>
      </c>
      <c r="Q1237">
        <f t="shared" si="180"/>
        <v>4.6003030137642398E-4</v>
      </c>
      <c r="R1237">
        <f t="shared" si="181"/>
        <v>-7.3371843544245419E-4</v>
      </c>
      <c r="T1237">
        <f t="shared" si="182"/>
        <v>134.19624634211777</v>
      </c>
      <c r="U1237" s="35">
        <f>T1237/MAX($T$17:T1237)-1</f>
        <v>-1.9595333584773167E-3</v>
      </c>
    </row>
    <row r="1238" spans="1:21">
      <c r="A1238" s="1">
        <v>42352</v>
      </c>
      <c r="B1238">
        <v>15411063</v>
      </c>
      <c r="C1238">
        <v>15342802</v>
      </c>
      <c r="D1238">
        <v>14346621</v>
      </c>
      <c r="E1238">
        <v>14863554</v>
      </c>
      <c r="F1238">
        <v>11841006</v>
      </c>
      <c r="G1238">
        <v>12167933</v>
      </c>
      <c r="H1238">
        <v>11521254</v>
      </c>
      <c r="I1238">
        <v>11503048</v>
      </c>
      <c r="K1238">
        <f t="shared" si="174"/>
        <v>-1.3599618974795558E-3</v>
      </c>
      <c r="L1238">
        <f t="shared" si="175"/>
        <v>-4.7179688641300066E-3</v>
      </c>
      <c r="M1238">
        <f t="shared" si="176"/>
        <v>-3.5910424586858003E-3</v>
      </c>
      <c r="N1238">
        <f t="shared" si="177"/>
        <v>-7.2707709477729532E-3</v>
      </c>
      <c r="O1238">
        <f t="shared" si="178"/>
        <v>-8.7236626691933328E-3</v>
      </c>
      <c r="P1238">
        <f t="shared" si="179"/>
        <v>-6.0931854847965372E-3</v>
      </c>
      <c r="Q1238">
        <f t="shared" si="180"/>
        <v>-5.5023742341281379E-3</v>
      </c>
      <c r="R1238">
        <f t="shared" si="181"/>
        <v>-5.5109489303516446E-3</v>
      </c>
      <c r="T1238">
        <f t="shared" si="182"/>
        <v>133.47880107778491</v>
      </c>
      <c r="U1238" s="35">
        <f>T1238/MAX($T$17:T1238)-1</f>
        <v>-7.2952966597775726E-3</v>
      </c>
    </row>
    <row r="1239" spans="1:21">
      <c r="A1239" s="1">
        <v>42353</v>
      </c>
      <c r="B1239">
        <v>15424448</v>
      </c>
      <c r="C1239">
        <v>15354316</v>
      </c>
      <c r="D1239">
        <v>14348492</v>
      </c>
      <c r="E1239">
        <v>14874061</v>
      </c>
      <c r="F1239">
        <v>11851513</v>
      </c>
      <c r="G1239">
        <v>12178439</v>
      </c>
      <c r="H1239">
        <v>11531761</v>
      </c>
      <c r="I1239">
        <v>11513554</v>
      </c>
      <c r="K1239">
        <f t="shared" si="174"/>
        <v>8.6853191113411832E-4</v>
      </c>
      <c r="L1239">
        <f t="shared" si="175"/>
        <v>7.5044962452097685E-4</v>
      </c>
      <c r="M1239">
        <f t="shared" si="176"/>
        <v>1.304139838920193E-4</v>
      </c>
      <c r="N1239">
        <f t="shared" si="177"/>
        <v>7.0689688347758128E-4</v>
      </c>
      <c r="O1239">
        <f t="shared" si="178"/>
        <v>8.8734014660585281E-4</v>
      </c>
      <c r="P1239">
        <f t="shared" si="179"/>
        <v>8.6341698298308955E-4</v>
      </c>
      <c r="Q1239">
        <f t="shared" si="180"/>
        <v>9.1196670084703335E-4</v>
      </c>
      <c r="R1239">
        <f t="shared" si="181"/>
        <v>9.1332314704772877E-4</v>
      </c>
      <c r="T1239">
        <f t="shared" si="182"/>
        <v>133.57944975631048</v>
      </c>
      <c r="U1239" s="35">
        <f>T1239/MAX($T$17:T1239)-1</f>
        <v>-6.5467552003807272E-3</v>
      </c>
    </row>
    <row r="1240" spans="1:21">
      <c r="A1240" s="1">
        <v>42354</v>
      </c>
      <c r="B1240">
        <v>15442800</v>
      </c>
      <c r="C1240">
        <v>15370102</v>
      </c>
      <c r="D1240">
        <v>14351057</v>
      </c>
      <c r="E1240">
        <v>14888466</v>
      </c>
      <c r="F1240">
        <v>11865918</v>
      </c>
      <c r="G1240">
        <v>12192844</v>
      </c>
      <c r="H1240">
        <v>11546166</v>
      </c>
      <c r="I1240">
        <v>11527959</v>
      </c>
      <c r="K1240">
        <f t="shared" si="174"/>
        <v>1.1897994664056277E-3</v>
      </c>
      <c r="L1240">
        <f t="shared" si="175"/>
        <v>1.028114831035154E-3</v>
      </c>
      <c r="M1240">
        <f t="shared" si="176"/>
        <v>1.7876443043629564E-4</v>
      </c>
      <c r="N1240">
        <f t="shared" si="177"/>
        <v>9.6846449668319678E-4</v>
      </c>
      <c r="O1240">
        <f t="shared" si="178"/>
        <v>1.2154566256645793E-3</v>
      </c>
      <c r="P1240">
        <f t="shared" si="179"/>
        <v>1.1828281112218342E-3</v>
      </c>
      <c r="Q1240">
        <f t="shared" si="180"/>
        <v>1.2491587364671375E-3</v>
      </c>
      <c r="R1240">
        <f t="shared" si="181"/>
        <v>1.2511340981247177E-3</v>
      </c>
      <c r="T1240">
        <f t="shared" si="182"/>
        <v>133.71743266591983</v>
      </c>
      <c r="U1240" s="35">
        <f>T1240/MAX($T$17:T1240)-1</f>
        <v>-5.5205526705126573E-3</v>
      </c>
    </row>
    <row r="1241" spans="1:21">
      <c r="A1241" s="1">
        <v>42355</v>
      </c>
      <c r="B1241">
        <v>15470626</v>
      </c>
      <c r="C1241">
        <v>15394039</v>
      </c>
      <c r="D1241">
        <v>14354947</v>
      </c>
      <c r="E1241">
        <v>14910308</v>
      </c>
      <c r="F1241">
        <v>11897194</v>
      </c>
      <c r="G1241">
        <v>12214121</v>
      </c>
      <c r="H1241">
        <v>11568846</v>
      </c>
      <c r="I1241">
        <v>11568482</v>
      </c>
      <c r="K1241">
        <f t="shared" si="174"/>
        <v>1.8018753075867977E-3</v>
      </c>
      <c r="L1241">
        <f t="shared" si="175"/>
        <v>1.5573741800802843E-3</v>
      </c>
      <c r="M1241">
        <f t="shared" si="176"/>
        <v>2.7106017347722222E-4</v>
      </c>
      <c r="N1241">
        <f t="shared" si="177"/>
        <v>1.4670416683626453E-3</v>
      </c>
      <c r="O1241">
        <f t="shared" si="178"/>
        <v>2.635784268861352E-3</v>
      </c>
      <c r="P1241">
        <f t="shared" si="179"/>
        <v>1.7450399595040356E-3</v>
      </c>
      <c r="Q1241">
        <f t="shared" si="180"/>
        <v>1.9642884053459042E-3</v>
      </c>
      <c r="R1241">
        <f t="shared" si="181"/>
        <v>3.5151929322441156E-3</v>
      </c>
      <c r="T1241">
        <f t="shared" si="182"/>
        <v>133.96744510076468</v>
      </c>
      <c r="U1241" s="35">
        <f>T1241/MAX($T$17:T1241)-1</f>
        <v>-3.6611673751698603E-3</v>
      </c>
    </row>
    <row r="1242" spans="1:21">
      <c r="A1242" s="1">
        <v>42356</v>
      </c>
      <c r="B1242">
        <v>15464110</v>
      </c>
      <c r="C1242">
        <v>15391222</v>
      </c>
      <c r="D1242">
        <v>14365200</v>
      </c>
      <c r="E1242">
        <v>14935649</v>
      </c>
      <c r="F1242">
        <v>11901105</v>
      </c>
      <c r="G1242">
        <v>12222333</v>
      </c>
      <c r="H1242">
        <v>11580459</v>
      </c>
      <c r="I1242">
        <v>11577063</v>
      </c>
      <c r="K1242">
        <f t="shared" si="174"/>
        <v>-4.2118528364654129E-4</v>
      </c>
      <c r="L1242">
        <f t="shared" si="175"/>
        <v>-1.8299291043755161E-4</v>
      </c>
      <c r="M1242">
        <f t="shared" si="176"/>
        <v>7.142485444215918E-4</v>
      </c>
      <c r="N1242">
        <f t="shared" si="177"/>
        <v>1.6995624771802831E-3</v>
      </c>
      <c r="O1242">
        <f t="shared" si="178"/>
        <v>3.2873297686841774E-4</v>
      </c>
      <c r="P1242">
        <f t="shared" si="179"/>
        <v>6.7233655209419929E-4</v>
      </c>
      <c r="Q1242">
        <f t="shared" si="180"/>
        <v>1.0038166295929241E-3</v>
      </c>
      <c r="R1242">
        <f t="shared" si="181"/>
        <v>7.41756783647185E-4</v>
      </c>
      <c r="T1242">
        <f t="shared" si="182"/>
        <v>134.04374417877017</v>
      </c>
      <c r="U1242" s="35">
        <f>T1242/MAX($T$17:T1242)-1</f>
        <v>-3.0937180649799334E-3</v>
      </c>
    </row>
    <row r="1243" spans="1:21">
      <c r="A1243" s="1">
        <v>42359</v>
      </c>
      <c r="B1243">
        <v>15474501</v>
      </c>
      <c r="C1243">
        <v>15357618</v>
      </c>
      <c r="D1243">
        <v>14339395</v>
      </c>
      <c r="E1243">
        <v>14914463</v>
      </c>
      <c r="F1243">
        <v>11874629</v>
      </c>
      <c r="G1243">
        <v>12194534</v>
      </c>
      <c r="H1243">
        <v>11573935</v>
      </c>
      <c r="I1243">
        <v>11568899</v>
      </c>
      <c r="K1243">
        <f t="shared" si="174"/>
        <v>6.7194296988315472E-4</v>
      </c>
      <c r="L1243">
        <f t="shared" si="175"/>
        <v>-2.1833224158549491E-3</v>
      </c>
      <c r="M1243">
        <f t="shared" si="176"/>
        <v>-1.7963550803330453E-3</v>
      </c>
      <c r="N1243">
        <f t="shared" si="177"/>
        <v>-1.4184853969184674E-3</v>
      </c>
      <c r="O1243">
        <f t="shared" si="178"/>
        <v>-2.2246673733237188E-3</v>
      </c>
      <c r="P1243">
        <f t="shared" si="179"/>
        <v>-2.2744430216391498E-3</v>
      </c>
      <c r="Q1243">
        <f t="shared" si="180"/>
        <v>-5.6336281662061616E-4</v>
      </c>
      <c r="R1243">
        <f t="shared" si="181"/>
        <v>-7.0518749012593585E-4</v>
      </c>
      <c r="T1243">
        <f t="shared" si="182"/>
        <v>133.86791429752878</v>
      </c>
      <c r="U1243" s="35">
        <f>T1243/MAX($T$17:T1243)-1</f>
        <v>-4.401395004588915E-3</v>
      </c>
    </row>
    <row r="1244" spans="1:21">
      <c r="A1244" s="1">
        <v>42360</v>
      </c>
      <c r="B1244">
        <v>15476932</v>
      </c>
      <c r="C1244">
        <v>15321269</v>
      </c>
      <c r="D1244">
        <v>14314875</v>
      </c>
      <c r="E1244">
        <v>14943088</v>
      </c>
      <c r="F1244">
        <v>11894905</v>
      </c>
      <c r="G1244">
        <v>12242264</v>
      </c>
      <c r="H1244">
        <v>11619393</v>
      </c>
      <c r="I1244">
        <v>11561232</v>
      </c>
      <c r="K1244">
        <f t="shared" si="174"/>
        <v>1.5709714969158739E-4</v>
      </c>
      <c r="L1244">
        <f t="shared" si="175"/>
        <v>-2.3668383990277375E-3</v>
      </c>
      <c r="M1244">
        <f t="shared" si="176"/>
        <v>-1.7099745142664657E-3</v>
      </c>
      <c r="N1244">
        <f t="shared" si="177"/>
        <v>1.9192779518779624E-3</v>
      </c>
      <c r="O1244">
        <f t="shared" si="178"/>
        <v>1.7075059776603396E-3</v>
      </c>
      <c r="P1244">
        <f t="shared" si="179"/>
        <v>3.9140487041160466E-3</v>
      </c>
      <c r="Q1244">
        <f t="shared" si="180"/>
        <v>3.9276183942626997E-3</v>
      </c>
      <c r="R1244">
        <f t="shared" si="181"/>
        <v>-6.6272512189791133E-4</v>
      </c>
      <c r="T1244">
        <f t="shared" si="182"/>
        <v>133.98314127447838</v>
      </c>
      <c r="U1244" s="35">
        <f>T1244/MAX($T$17:T1244)-1</f>
        <v>-3.5444322431172903E-3</v>
      </c>
    </row>
    <row r="1245" spans="1:21">
      <c r="A1245" s="1">
        <v>42361</v>
      </c>
      <c r="B1245">
        <v>15432272</v>
      </c>
      <c r="C1245">
        <v>15276609</v>
      </c>
      <c r="D1245">
        <v>14271223</v>
      </c>
      <c r="E1245">
        <v>14900146</v>
      </c>
      <c r="F1245">
        <v>11860551</v>
      </c>
      <c r="G1245">
        <v>12206193</v>
      </c>
      <c r="H1245">
        <v>11585039</v>
      </c>
      <c r="I1245">
        <v>11526878</v>
      </c>
      <c r="K1245">
        <f t="shared" si="174"/>
        <v>-2.8855848174560439E-3</v>
      </c>
      <c r="L1245">
        <f t="shared" si="175"/>
        <v>-2.9149021533398933E-3</v>
      </c>
      <c r="M1245">
        <f t="shared" si="176"/>
        <v>-3.0494153808537927E-3</v>
      </c>
      <c r="N1245">
        <f t="shared" si="177"/>
        <v>-2.8737032131511686E-3</v>
      </c>
      <c r="O1245">
        <f t="shared" si="178"/>
        <v>-2.888127311651556E-3</v>
      </c>
      <c r="P1245">
        <f t="shared" si="179"/>
        <v>-2.9464321305274765E-3</v>
      </c>
      <c r="Q1245">
        <f t="shared" si="180"/>
        <v>-2.9566088349021191E-3</v>
      </c>
      <c r="R1245">
        <f t="shared" si="181"/>
        <v>-2.971482623997157E-3</v>
      </c>
      <c r="T1245">
        <f t="shared" si="182"/>
        <v>133.58979597221884</v>
      </c>
      <c r="U1245" s="35">
        <f>T1245/MAX($T$17:T1245)-1</f>
        <v>-6.469808620766071E-3</v>
      </c>
    </row>
    <row r="1246" spans="1:21">
      <c r="A1246" s="1">
        <v>42362</v>
      </c>
      <c r="B1246">
        <v>15458171</v>
      </c>
      <c r="C1246">
        <v>15302508</v>
      </c>
      <c r="D1246">
        <v>14244740</v>
      </c>
      <c r="E1246">
        <v>14877840</v>
      </c>
      <c r="F1246">
        <v>11848920</v>
      </c>
      <c r="G1246">
        <v>12197825</v>
      </c>
      <c r="H1246">
        <v>11584155</v>
      </c>
      <c r="I1246">
        <v>11525994</v>
      </c>
      <c r="K1246">
        <f t="shared" si="174"/>
        <v>1.6782363607898976E-3</v>
      </c>
      <c r="L1246">
        <f t="shared" si="175"/>
        <v>1.6953369690877462E-3</v>
      </c>
      <c r="M1246">
        <f t="shared" si="176"/>
        <v>-1.8556923958094051E-3</v>
      </c>
      <c r="N1246">
        <f t="shared" si="177"/>
        <v>-1.4970323109585459E-3</v>
      </c>
      <c r="O1246">
        <f t="shared" si="178"/>
        <v>-9.8064584014689871E-4</v>
      </c>
      <c r="P1246">
        <f t="shared" si="179"/>
        <v>-6.8555363658429069E-4</v>
      </c>
      <c r="Q1246">
        <f t="shared" si="180"/>
        <v>-7.6305310668378645E-5</v>
      </c>
      <c r="R1246">
        <f t="shared" si="181"/>
        <v>-7.6690323260075743E-5</v>
      </c>
      <c r="T1246">
        <f t="shared" si="182"/>
        <v>133.55976587967396</v>
      </c>
      <c r="U1246" s="35">
        <f>T1246/MAX($T$17:T1246)-1</f>
        <v>-6.6931475620085612E-3</v>
      </c>
    </row>
    <row r="1247" spans="1:21">
      <c r="A1247" s="1">
        <v>42366</v>
      </c>
      <c r="B1247">
        <v>15482396</v>
      </c>
      <c r="C1247">
        <v>15326733</v>
      </c>
      <c r="D1247">
        <v>14267101</v>
      </c>
      <c r="E1247">
        <v>14901133</v>
      </c>
      <c r="F1247">
        <v>11867555</v>
      </c>
      <c r="G1247">
        <v>12217392</v>
      </c>
      <c r="H1247">
        <v>11602790</v>
      </c>
      <c r="I1247">
        <v>11544629</v>
      </c>
      <c r="K1247">
        <f t="shared" si="174"/>
        <v>1.5671323599668607E-3</v>
      </c>
      <c r="L1247">
        <f t="shared" si="175"/>
        <v>1.583073833387294E-3</v>
      </c>
      <c r="M1247">
        <f t="shared" si="176"/>
        <v>1.5697724212586639E-3</v>
      </c>
      <c r="N1247">
        <f t="shared" si="177"/>
        <v>1.5656170519375845E-3</v>
      </c>
      <c r="O1247">
        <f t="shared" si="178"/>
        <v>1.5727171759114533E-3</v>
      </c>
      <c r="P1247">
        <f t="shared" si="179"/>
        <v>1.6041384427141203E-3</v>
      </c>
      <c r="Q1247">
        <f t="shared" si="180"/>
        <v>1.608662867511601E-3</v>
      </c>
      <c r="R1247">
        <f t="shared" si="181"/>
        <v>1.6167802967796963E-3</v>
      </c>
      <c r="T1247">
        <f t="shared" si="182"/>
        <v>133.77158990619606</v>
      </c>
      <c r="U1247" s="35">
        <f>T1247/MAX($T$17:T1247)-1</f>
        <v>-5.1177759995504335E-3</v>
      </c>
    </row>
    <row r="1248" spans="1:21">
      <c r="A1248" s="1">
        <v>42367</v>
      </c>
      <c r="B1248">
        <v>15504454</v>
      </c>
      <c r="C1248">
        <v>15348791</v>
      </c>
      <c r="D1248">
        <v>14287463</v>
      </c>
      <c r="E1248">
        <v>14922343</v>
      </c>
      <c r="F1248">
        <v>11859432</v>
      </c>
      <c r="G1248">
        <v>12212475</v>
      </c>
      <c r="H1248">
        <v>11606165</v>
      </c>
      <c r="I1248">
        <v>11545086</v>
      </c>
      <c r="K1248">
        <f t="shared" si="174"/>
        <v>1.4247148826318501E-3</v>
      </c>
      <c r="L1248">
        <f t="shared" si="175"/>
        <v>1.4391847238417466E-3</v>
      </c>
      <c r="M1248">
        <f t="shared" si="176"/>
        <v>1.4271995410981564E-3</v>
      </c>
      <c r="N1248">
        <f t="shared" si="177"/>
        <v>1.4233816985593783E-3</v>
      </c>
      <c r="O1248">
        <f t="shared" si="178"/>
        <v>-6.8447123270121146E-4</v>
      </c>
      <c r="P1248">
        <f t="shared" si="179"/>
        <v>-4.0245905181723884E-4</v>
      </c>
      <c r="Q1248">
        <f t="shared" si="180"/>
        <v>2.9087831461227509E-4</v>
      </c>
      <c r="R1248">
        <f t="shared" si="181"/>
        <v>3.9585507684902765E-5</v>
      </c>
      <c r="T1248">
        <f t="shared" si="182"/>
        <v>133.85449508956023</v>
      </c>
      <c r="U1248" s="35">
        <f>T1248/MAX($T$17:T1248)-1</f>
        <v>-4.5011959524391409E-3</v>
      </c>
    </row>
    <row r="1249" spans="1:21">
      <c r="A1249" s="1">
        <v>42368</v>
      </c>
      <c r="B1249">
        <v>15508827</v>
      </c>
      <c r="C1249">
        <v>15358499</v>
      </c>
      <c r="D1249">
        <v>14308703</v>
      </c>
      <c r="E1249">
        <v>14938135</v>
      </c>
      <c r="F1249">
        <v>11875220</v>
      </c>
      <c r="G1249">
        <v>12218741</v>
      </c>
      <c r="H1249">
        <v>11612133</v>
      </c>
      <c r="I1249">
        <v>11551555</v>
      </c>
      <c r="K1249">
        <f t="shared" si="174"/>
        <v>2.8204798440500944E-4</v>
      </c>
      <c r="L1249">
        <f t="shared" si="175"/>
        <v>6.3249281327770746E-4</v>
      </c>
      <c r="M1249">
        <f t="shared" si="176"/>
        <v>1.4866180230876935E-3</v>
      </c>
      <c r="N1249">
        <f t="shared" si="177"/>
        <v>1.0582788507140783E-3</v>
      </c>
      <c r="O1249">
        <f t="shared" si="178"/>
        <v>1.3312610587083995E-3</v>
      </c>
      <c r="P1249">
        <f t="shared" si="179"/>
        <v>5.1308191009602488E-4</v>
      </c>
      <c r="Q1249">
        <f t="shared" si="180"/>
        <v>5.1420947401670247E-4</v>
      </c>
      <c r="R1249">
        <f t="shared" si="181"/>
        <v>5.6032497289315586E-4</v>
      </c>
      <c r="T1249">
        <f t="shared" si="182"/>
        <v>133.96121585775012</v>
      </c>
      <c r="U1249" s="35">
        <f>T1249/MAX($T$17:T1249)-1</f>
        <v>-3.7074953222960838E-3</v>
      </c>
    </row>
    <row r="1250" spans="1:21">
      <c r="A1250" s="1">
        <v>42369</v>
      </c>
      <c r="B1250">
        <v>15534399</v>
      </c>
      <c r="C1250">
        <v>15391161</v>
      </c>
      <c r="D1250">
        <v>14335943</v>
      </c>
      <c r="E1250">
        <v>14975979</v>
      </c>
      <c r="F1250">
        <v>11897920</v>
      </c>
      <c r="G1250">
        <v>12251166</v>
      </c>
      <c r="H1250">
        <v>11626135</v>
      </c>
      <c r="I1250">
        <v>11565073</v>
      </c>
      <c r="K1250">
        <f t="shared" si="174"/>
        <v>1.6488674481958121E-3</v>
      </c>
      <c r="L1250">
        <f t="shared" si="175"/>
        <v>2.126640109818112E-3</v>
      </c>
      <c r="M1250">
        <f t="shared" si="176"/>
        <v>1.9037364882057428E-3</v>
      </c>
      <c r="N1250">
        <f t="shared" si="177"/>
        <v>2.5333818445207879E-3</v>
      </c>
      <c r="O1250">
        <f t="shared" si="178"/>
        <v>1.9115435335093078E-3</v>
      </c>
      <c r="P1250">
        <f t="shared" si="179"/>
        <v>2.6537103945487583E-3</v>
      </c>
      <c r="Q1250">
        <f t="shared" si="180"/>
        <v>1.2058077529770728E-3</v>
      </c>
      <c r="R1250">
        <f t="shared" si="181"/>
        <v>1.1702320596664872E-3</v>
      </c>
      <c r="T1250">
        <f t="shared" si="182"/>
        <v>134.21497054510496</v>
      </c>
      <c r="U1250" s="35">
        <f>T1250/MAX($T$17:T1250)-1</f>
        <v>-1.8202782541342222E-3</v>
      </c>
    </row>
    <row r="1251" spans="1:21">
      <c r="A1251" s="1">
        <v>42370</v>
      </c>
      <c r="B1251">
        <v>15539218</v>
      </c>
      <c r="C1251">
        <v>15395980</v>
      </c>
      <c r="D1251">
        <v>14340763</v>
      </c>
      <c r="E1251">
        <v>14980799</v>
      </c>
      <c r="F1251">
        <v>11897399</v>
      </c>
      <c r="G1251">
        <v>12228405</v>
      </c>
      <c r="H1251">
        <v>11624682</v>
      </c>
      <c r="I1251">
        <v>11558559</v>
      </c>
      <c r="K1251">
        <f t="shared" si="174"/>
        <v>3.1021476917136859E-4</v>
      </c>
      <c r="L1251">
        <f t="shared" si="175"/>
        <v>3.1310178614862849E-4</v>
      </c>
      <c r="M1251">
        <f t="shared" si="176"/>
        <v>3.3621785466086962E-4</v>
      </c>
      <c r="N1251">
        <f t="shared" si="177"/>
        <v>3.2184874190854806E-4</v>
      </c>
      <c r="O1251">
        <f t="shared" si="178"/>
        <v>-4.378916650982223E-5</v>
      </c>
      <c r="P1251">
        <f t="shared" si="179"/>
        <v>-1.8578639780082451E-3</v>
      </c>
      <c r="Q1251">
        <f t="shared" si="180"/>
        <v>-1.2497704525193942E-4</v>
      </c>
      <c r="R1251">
        <f t="shared" si="181"/>
        <v>-5.6324763362924912E-4</v>
      </c>
      <c r="T1251">
        <f t="shared" si="182"/>
        <v>134.19301809838058</v>
      </c>
      <c r="U1251" s="35">
        <f>T1251/MAX($T$17:T1251)-1</f>
        <v>-1.9835423600234048E-3</v>
      </c>
    </row>
    <row r="1252" spans="1:21">
      <c r="A1252" s="1">
        <v>42373</v>
      </c>
      <c r="B1252">
        <v>15618325</v>
      </c>
      <c r="C1252">
        <v>15475088</v>
      </c>
      <c r="D1252">
        <v>14413261</v>
      </c>
      <c r="E1252">
        <v>15056601</v>
      </c>
      <c r="F1252">
        <v>11941301</v>
      </c>
      <c r="G1252">
        <v>12275613</v>
      </c>
      <c r="H1252">
        <v>11668585</v>
      </c>
      <c r="I1252">
        <v>11599157</v>
      </c>
      <c r="K1252">
        <f t="shared" si="174"/>
        <v>5.0907967183420055E-3</v>
      </c>
      <c r="L1252">
        <f t="shared" si="175"/>
        <v>5.1382243936404226E-3</v>
      </c>
      <c r="M1252">
        <f t="shared" si="176"/>
        <v>5.0553795498886611E-3</v>
      </c>
      <c r="N1252">
        <f t="shared" si="177"/>
        <v>5.0599437319731599E-3</v>
      </c>
      <c r="O1252">
        <f t="shared" si="178"/>
        <v>3.6900502370307287E-3</v>
      </c>
      <c r="P1252">
        <f t="shared" si="179"/>
        <v>3.860519830672926E-3</v>
      </c>
      <c r="Q1252">
        <f t="shared" si="180"/>
        <v>3.7767054617063867E-3</v>
      </c>
      <c r="R1252">
        <f t="shared" si="181"/>
        <v>3.5123755478516649E-3</v>
      </c>
      <c r="T1252">
        <f t="shared" si="182"/>
        <v>134.78319891600901</v>
      </c>
      <c r="U1252" s="35">
        <f>T1252/MAX($T$17:T1252)-1</f>
        <v>0</v>
      </c>
    </row>
    <row r="1253" spans="1:21">
      <c r="A1253" s="1">
        <v>42374</v>
      </c>
      <c r="B1253">
        <v>15644126</v>
      </c>
      <c r="C1253">
        <v>15500888</v>
      </c>
      <c r="D1253">
        <v>14437076</v>
      </c>
      <c r="E1253">
        <v>15081409</v>
      </c>
      <c r="F1253">
        <v>11961148</v>
      </c>
      <c r="G1253">
        <v>12296451</v>
      </c>
      <c r="H1253">
        <v>11641454</v>
      </c>
      <c r="I1253">
        <v>11576509</v>
      </c>
      <c r="K1253">
        <f t="shared" si="174"/>
        <v>1.6519697214649742E-3</v>
      </c>
      <c r="L1253">
        <f t="shared" si="175"/>
        <v>1.667195688968004E-3</v>
      </c>
      <c r="M1253">
        <f t="shared" si="176"/>
        <v>1.6522978387749632E-3</v>
      </c>
      <c r="N1253">
        <f t="shared" si="177"/>
        <v>1.6476494263213404E-3</v>
      </c>
      <c r="O1253">
        <f t="shared" si="178"/>
        <v>1.6620467066361666E-3</v>
      </c>
      <c r="P1253">
        <f t="shared" si="179"/>
        <v>1.6975119694633278E-3</v>
      </c>
      <c r="Q1253">
        <f t="shared" si="180"/>
        <v>-2.3251319675864357E-3</v>
      </c>
      <c r="R1253">
        <f t="shared" si="181"/>
        <v>-1.9525556900384933E-3</v>
      </c>
      <c r="T1253">
        <f t="shared" si="182"/>
        <v>134.87924851841473</v>
      </c>
      <c r="U1253" s="35">
        <f>T1253/MAX($T$17:T1253)-1</f>
        <v>0</v>
      </c>
    </row>
    <row r="1254" spans="1:21">
      <c r="A1254" s="1">
        <v>42375</v>
      </c>
      <c r="B1254">
        <v>15683220</v>
      </c>
      <c r="C1254">
        <v>15539983</v>
      </c>
      <c r="D1254">
        <v>14473164</v>
      </c>
      <c r="E1254">
        <v>14994201</v>
      </c>
      <c r="F1254">
        <v>11910589</v>
      </c>
      <c r="G1254">
        <v>12258466</v>
      </c>
      <c r="H1254">
        <v>11582014</v>
      </c>
      <c r="I1254">
        <v>11596552</v>
      </c>
      <c r="K1254">
        <f t="shared" si="174"/>
        <v>2.498957116556122E-3</v>
      </c>
      <c r="L1254">
        <f t="shared" si="175"/>
        <v>2.522113571816087E-3</v>
      </c>
      <c r="M1254">
        <f t="shared" si="176"/>
        <v>2.4996751419747998E-3</v>
      </c>
      <c r="N1254">
        <f t="shared" si="177"/>
        <v>-5.7824835862484436E-3</v>
      </c>
      <c r="O1254">
        <f t="shared" si="178"/>
        <v>-4.2269354078722232E-3</v>
      </c>
      <c r="P1254">
        <f t="shared" si="179"/>
        <v>-3.0891027012590611E-3</v>
      </c>
      <c r="Q1254">
        <f t="shared" si="180"/>
        <v>-5.1058914118460308E-3</v>
      </c>
      <c r="R1254">
        <f t="shared" si="181"/>
        <v>1.731350962539846E-3</v>
      </c>
      <c r="T1254">
        <f t="shared" si="182"/>
        <v>134.72831330629259</v>
      </c>
      <c r="U1254" s="35">
        <f>T1254/MAX($T$17:T1254)-1</f>
        <v>-1.1190395392922659E-3</v>
      </c>
    </row>
    <row r="1255" spans="1:21">
      <c r="A1255" s="1">
        <v>42376</v>
      </c>
      <c r="B1255">
        <v>15742305</v>
      </c>
      <c r="C1255">
        <v>15599068</v>
      </c>
      <c r="D1255">
        <v>14527704</v>
      </c>
      <c r="E1255">
        <v>15135808</v>
      </c>
      <c r="F1255">
        <v>11917964</v>
      </c>
      <c r="G1255">
        <v>12265841</v>
      </c>
      <c r="H1255">
        <v>11589389</v>
      </c>
      <c r="I1255">
        <v>11672453</v>
      </c>
      <c r="K1255">
        <f t="shared" si="174"/>
        <v>3.7674023574241211E-3</v>
      </c>
      <c r="L1255">
        <f t="shared" si="175"/>
        <v>3.8021277114652641E-3</v>
      </c>
      <c r="M1255">
        <f t="shared" si="176"/>
        <v>3.768353623298859E-3</v>
      </c>
      <c r="N1255">
        <f t="shared" si="177"/>
        <v>9.4441177625936845E-3</v>
      </c>
      <c r="O1255">
        <f t="shared" si="178"/>
        <v>6.1919691796941123E-4</v>
      </c>
      <c r="P1255">
        <f t="shared" si="179"/>
        <v>6.0162503203908813E-4</v>
      </c>
      <c r="Q1255">
        <f t="shared" si="180"/>
        <v>6.3676317434957497E-4</v>
      </c>
      <c r="R1255">
        <f t="shared" si="181"/>
        <v>6.5451351401693003E-3</v>
      </c>
      <c r="T1255">
        <f t="shared" si="182"/>
        <v>135.2198143477371</v>
      </c>
      <c r="U1255" s="35">
        <f>T1255/MAX($T$17:T1255)-1</f>
        <v>0</v>
      </c>
    </row>
    <row r="1256" spans="1:21">
      <c r="A1256" s="1">
        <v>42377</v>
      </c>
      <c r="B1256">
        <v>15745654</v>
      </c>
      <c r="C1256">
        <v>15602416</v>
      </c>
      <c r="D1256">
        <v>14530794</v>
      </c>
      <c r="E1256">
        <v>15091732</v>
      </c>
      <c r="F1256">
        <v>11903929</v>
      </c>
      <c r="G1256">
        <v>12249838</v>
      </c>
      <c r="H1256">
        <v>11587083</v>
      </c>
      <c r="I1256">
        <v>11676980</v>
      </c>
      <c r="K1256">
        <f t="shared" si="174"/>
        <v>2.1273885876316179E-4</v>
      </c>
      <c r="L1256">
        <f t="shared" si="175"/>
        <v>2.1462820727502496E-4</v>
      </c>
      <c r="M1256">
        <f t="shared" si="176"/>
        <v>2.1269706486304329E-4</v>
      </c>
      <c r="N1256">
        <f t="shared" si="177"/>
        <v>-2.9120348249660477E-3</v>
      </c>
      <c r="O1256">
        <f t="shared" si="178"/>
        <v>-1.1776340321215661E-3</v>
      </c>
      <c r="P1256">
        <f t="shared" si="179"/>
        <v>-1.3046802090456167E-3</v>
      </c>
      <c r="Q1256">
        <f t="shared" si="180"/>
        <v>-1.989751142187357E-4</v>
      </c>
      <c r="R1256">
        <f t="shared" si="181"/>
        <v>3.8783621574656202E-4</v>
      </c>
      <c r="T1256">
        <f t="shared" si="182"/>
        <v>135.14264737733558</v>
      </c>
      <c r="U1256" s="35">
        <f>T1256/MAX($T$17:T1256)-1</f>
        <v>-5.7067797921295238E-4</v>
      </c>
    </row>
    <row r="1257" spans="1:21">
      <c r="A1257" s="1">
        <v>42380</v>
      </c>
      <c r="B1257">
        <v>15750085</v>
      </c>
      <c r="C1257">
        <v>15581022</v>
      </c>
      <c r="D1257">
        <v>14525469</v>
      </c>
      <c r="E1257">
        <v>14895820</v>
      </c>
      <c r="F1257">
        <v>11778506</v>
      </c>
      <c r="G1257">
        <v>12140422</v>
      </c>
      <c r="H1257">
        <v>11490154</v>
      </c>
      <c r="I1257">
        <v>11580051</v>
      </c>
      <c r="K1257">
        <f t="shared" si="174"/>
        <v>2.8141098489786742E-4</v>
      </c>
      <c r="L1257">
        <f t="shared" si="175"/>
        <v>-1.3711978965309513E-3</v>
      </c>
      <c r="M1257">
        <f t="shared" si="176"/>
        <v>-3.6646311275212451E-4</v>
      </c>
      <c r="N1257">
        <f t="shared" si="177"/>
        <v>-1.2981412603934372E-2</v>
      </c>
      <c r="O1257">
        <f t="shared" si="178"/>
        <v>-1.0536269159535427E-2</v>
      </c>
      <c r="P1257">
        <f t="shared" si="179"/>
        <v>-8.9320364889723391E-3</v>
      </c>
      <c r="Q1257">
        <f t="shared" si="180"/>
        <v>-8.3652632849872122E-3</v>
      </c>
      <c r="R1257">
        <f t="shared" si="181"/>
        <v>-8.3008620379584341E-3</v>
      </c>
      <c r="T1257">
        <f t="shared" si="182"/>
        <v>134.28834155077462</v>
      </c>
      <c r="U1257" s="35">
        <f>T1257/MAX($T$17:T1257)-1</f>
        <v>-6.8885821316621021E-3</v>
      </c>
    </row>
    <row r="1258" spans="1:21">
      <c r="A1258" s="1">
        <v>42381</v>
      </c>
      <c r="B1258">
        <v>15762394</v>
      </c>
      <c r="C1258">
        <v>15512354</v>
      </c>
      <c r="D1258">
        <v>14453699</v>
      </c>
      <c r="E1258">
        <v>14824050</v>
      </c>
      <c r="F1258">
        <v>11753469</v>
      </c>
      <c r="G1258">
        <v>12133373</v>
      </c>
      <c r="H1258">
        <v>11460771</v>
      </c>
      <c r="I1258">
        <v>11550668</v>
      </c>
      <c r="K1258">
        <f t="shared" si="174"/>
        <v>7.815195917990625E-4</v>
      </c>
      <c r="L1258">
        <f t="shared" si="175"/>
        <v>-4.4071563469969544E-3</v>
      </c>
      <c r="M1258">
        <f t="shared" si="176"/>
        <v>-4.9409764324993555E-3</v>
      </c>
      <c r="N1258">
        <f t="shared" si="177"/>
        <v>-4.8181301868578386E-3</v>
      </c>
      <c r="O1258">
        <f t="shared" si="178"/>
        <v>-2.1256515894291228E-3</v>
      </c>
      <c r="P1258">
        <f t="shared" si="179"/>
        <v>-5.8062232103628375E-4</v>
      </c>
      <c r="Q1258">
        <f t="shared" si="180"/>
        <v>-2.5572329143717099E-3</v>
      </c>
      <c r="R1258">
        <f t="shared" si="181"/>
        <v>-2.5373808802742204E-3</v>
      </c>
      <c r="T1258">
        <f t="shared" si="182"/>
        <v>133.93271864297523</v>
      </c>
      <c r="U1258" s="35">
        <f>T1258/MAX($T$17:T1258)-1</f>
        <v>-9.5185436466576068E-3</v>
      </c>
    </row>
    <row r="1259" spans="1:21">
      <c r="A1259" s="1">
        <v>42382</v>
      </c>
      <c r="B1259">
        <v>15752259</v>
      </c>
      <c r="C1259">
        <v>15232357</v>
      </c>
      <c r="D1259">
        <v>14223877</v>
      </c>
      <c r="E1259">
        <v>14596032</v>
      </c>
      <c r="F1259">
        <v>11605363</v>
      </c>
      <c r="G1259">
        <v>11985267</v>
      </c>
      <c r="H1259">
        <v>11365473</v>
      </c>
      <c r="I1259">
        <v>11455370</v>
      </c>
      <c r="K1259">
        <f t="shared" si="174"/>
        <v>-6.4298608447421746E-4</v>
      </c>
      <c r="L1259">
        <f t="shared" si="175"/>
        <v>-1.8049936199238337E-2</v>
      </c>
      <c r="M1259">
        <f t="shared" si="176"/>
        <v>-1.590056635329129E-2</v>
      </c>
      <c r="N1259">
        <f t="shared" si="177"/>
        <v>-1.5381626478593868E-2</v>
      </c>
      <c r="O1259">
        <f t="shared" si="178"/>
        <v>-1.2601045699784486E-2</v>
      </c>
      <c r="P1259">
        <f t="shared" si="179"/>
        <v>-1.2206498555677792E-2</v>
      </c>
      <c r="Q1259">
        <f t="shared" si="180"/>
        <v>-8.3151473840634704E-3</v>
      </c>
      <c r="R1259">
        <f t="shared" si="181"/>
        <v>-8.2504319230715106E-3</v>
      </c>
      <c r="T1259">
        <f t="shared" si="182"/>
        <v>132.40340389929796</v>
      </c>
      <c r="U1259" s="35">
        <f>T1259/MAX($T$17:T1259)-1</f>
        <v>-2.0828385706819108E-2</v>
      </c>
    </row>
    <row r="1260" spans="1:21">
      <c r="A1260" s="1">
        <v>42383</v>
      </c>
      <c r="B1260">
        <v>15726755</v>
      </c>
      <c r="C1260">
        <v>15206852</v>
      </c>
      <c r="D1260">
        <v>14220652</v>
      </c>
      <c r="E1260">
        <v>14479359</v>
      </c>
      <c r="F1260">
        <v>11516650</v>
      </c>
      <c r="G1260">
        <v>11903126</v>
      </c>
      <c r="H1260">
        <v>11330713</v>
      </c>
      <c r="I1260">
        <v>11378253</v>
      </c>
      <c r="K1260">
        <f t="shared" si="174"/>
        <v>-1.6190693664953626E-3</v>
      </c>
      <c r="L1260">
        <f t="shared" si="175"/>
        <v>-1.6743961554998021E-3</v>
      </c>
      <c r="M1260">
        <f t="shared" si="176"/>
        <v>-2.2673143194362755E-4</v>
      </c>
      <c r="N1260">
        <f t="shared" si="177"/>
        <v>-7.9934738427539509E-3</v>
      </c>
      <c r="O1260">
        <f t="shared" si="178"/>
        <v>-7.6441383177759947E-3</v>
      </c>
      <c r="P1260">
        <f t="shared" si="179"/>
        <v>-6.8534977151530896E-3</v>
      </c>
      <c r="Q1260">
        <f t="shared" si="180"/>
        <v>-3.0583856914709884E-3</v>
      </c>
      <c r="R1260">
        <f t="shared" si="181"/>
        <v>-6.7319519142550188E-3</v>
      </c>
      <c r="T1260">
        <f t="shared" si="182"/>
        <v>131.81087145074389</v>
      </c>
      <c r="U1260" s="35">
        <f>T1260/MAX($T$17:T1260)-1</f>
        <v>-2.5210379953833018E-2</v>
      </c>
    </row>
    <row r="1261" spans="1:21">
      <c r="A1261" s="1">
        <v>42384</v>
      </c>
      <c r="B1261">
        <v>15758710</v>
      </c>
      <c r="C1261">
        <v>15243124</v>
      </c>
      <c r="D1261">
        <v>14285026</v>
      </c>
      <c r="E1261">
        <v>14528753</v>
      </c>
      <c r="F1261">
        <v>11561008</v>
      </c>
      <c r="G1261">
        <v>11911430</v>
      </c>
      <c r="H1261">
        <v>11361241</v>
      </c>
      <c r="I1261">
        <v>11410546</v>
      </c>
      <c r="K1261">
        <f t="shared" si="174"/>
        <v>2.0318876971123778E-3</v>
      </c>
      <c r="L1261">
        <f t="shared" si="175"/>
        <v>2.3852405481423755E-3</v>
      </c>
      <c r="M1261">
        <f t="shared" si="176"/>
        <v>4.526796661644017E-3</v>
      </c>
      <c r="N1261">
        <f t="shared" si="177"/>
        <v>3.4113388583016935E-3</v>
      </c>
      <c r="O1261">
        <f t="shared" si="178"/>
        <v>3.851640885153218E-3</v>
      </c>
      <c r="P1261">
        <f t="shared" si="179"/>
        <v>6.9763186578053471E-4</v>
      </c>
      <c r="Q1261">
        <f t="shared" si="180"/>
        <v>2.6942699898937494E-3</v>
      </c>
      <c r="R1261">
        <f t="shared" si="181"/>
        <v>2.8381334111660106E-3</v>
      </c>
      <c r="T1261">
        <f t="shared" si="182"/>
        <v>132.18055052614056</v>
      </c>
      <c r="U1261" s="35">
        <f>T1261/MAX($T$17:T1261)-1</f>
        <v>-2.2476467936722866E-2</v>
      </c>
    </row>
    <row r="1262" spans="1:21">
      <c r="A1262" s="1">
        <v>42387</v>
      </c>
      <c r="B1262">
        <v>15839732</v>
      </c>
      <c r="C1262">
        <v>15321253</v>
      </c>
      <c r="D1262">
        <v>14357368</v>
      </c>
      <c r="E1262">
        <v>14603988</v>
      </c>
      <c r="F1262">
        <v>11618881</v>
      </c>
      <c r="G1262">
        <v>11933511</v>
      </c>
      <c r="H1262">
        <v>11386414</v>
      </c>
      <c r="I1262">
        <v>11438147</v>
      </c>
      <c r="K1262">
        <f t="shared" si="174"/>
        <v>5.1414106865346199E-3</v>
      </c>
      <c r="L1262">
        <f t="shared" si="175"/>
        <v>5.1255241379655203E-3</v>
      </c>
      <c r="M1262">
        <f t="shared" si="176"/>
        <v>5.0641839923848408E-3</v>
      </c>
      <c r="N1262">
        <f t="shared" si="177"/>
        <v>5.1783521958146395E-3</v>
      </c>
      <c r="O1262">
        <f t="shared" si="178"/>
        <v>5.0058783801549822E-3</v>
      </c>
      <c r="P1262">
        <f t="shared" si="179"/>
        <v>1.8537656687735993E-3</v>
      </c>
      <c r="Q1262">
        <f t="shared" si="180"/>
        <v>2.2156910499477878E-3</v>
      </c>
      <c r="R1262">
        <f t="shared" si="181"/>
        <v>2.4189026537380087E-3</v>
      </c>
      <c r="T1262">
        <f t="shared" si="182"/>
        <v>132.70933400657526</v>
      </c>
      <c r="U1262" s="35">
        <f>T1262/MAX($T$17:T1262)-1</f>
        <v>-1.8565920632798494E-2</v>
      </c>
    </row>
    <row r="1263" spans="1:21">
      <c r="A1263" s="1">
        <v>42388</v>
      </c>
      <c r="B1263">
        <v>15819158</v>
      </c>
      <c r="C1263">
        <v>15262044</v>
      </c>
      <c r="D1263">
        <v>14330708</v>
      </c>
      <c r="E1263">
        <v>14583666</v>
      </c>
      <c r="F1263">
        <v>11629194</v>
      </c>
      <c r="G1263">
        <v>11957083</v>
      </c>
      <c r="H1263">
        <v>11411784</v>
      </c>
      <c r="I1263">
        <v>11462582</v>
      </c>
      <c r="K1263">
        <f t="shared" si="174"/>
        <v>-1.2988856124586112E-3</v>
      </c>
      <c r="L1263">
        <f t="shared" si="175"/>
        <v>-3.8645011605773494E-3</v>
      </c>
      <c r="M1263">
        <f t="shared" si="176"/>
        <v>-1.8568863039520878E-3</v>
      </c>
      <c r="N1263">
        <f t="shared" si="177"/>
        <v>-1.3915377087408975E-3</v>
      </c>
      <c r="O1263">
        <f t="shared" si="178"/>
        <v>8.8760699072487625E-4</v>
      </c>
      <c r="P1263">
        <f t="shared" si="179"/>
        <v>1.9752778541035632E-3</v>
      </c>
      <c r="Q1263">
        <f t="shared" si="180"/>
        <v>2.228093937213238E-3</v>
      </c>
      <c r="R1263">
        <f t="shared" si="181"/>
        <v>2.13627259730087E-3</v>
      </c>
      <c r="T1263">
        <f t="shared" si="182"/>
        <v>132.68968374533617</v>
      </c>
      <c r="U1263" s="35">
        <f>T1263/MAX($T$17:T1263)-1</f>
        <v>-1.8711241504106302E-2</v>
      </c>
    </row>
    <row r="1264" spans="1:21">
      <c r="A1264" s="1">
        <v>42389</v>
      </c>
      <c r="B1264">
        <v>15881409</v>
      </c>
      <c r="C1264">
        <v>15084960</v>
      </c>
      <c r="D1264">
        <v>14286598</v>
      </c>
      <c r="E1264">
        <v>14558477</v>
      </c>
      <c r="F1264">
        <v>11508505</v>
      </c>
      <c r="G1264">
        <v>11836059</v>
      </c>
      <c r="H1264">
        <v>11296507</v>
      </c>
      <c r="I1264">
        <v>11341893</v>
      </c>
      <c r="K1264">
        <f t="shared" si="174"/>
        <v>3.9351651965293666E-3</v>
      </c>
      <c r="L1264">
        <f t="shared" si="175"/>
        <v>-1.1602901944195665E-2</v>
      </c>
      <c r="M1264">
        <f t="shared" si="176"/>
        <v>-3.0780056365672381E-3</v>
      </c>
      <c r="N1264">
        <f t="shared" si="177"/>
        <v>-1.72720631424228E-3</v>
      </c>
      <c r="O1264">
        <f t="shared" si="178"/>
        <v>-1.0378105309791885E-2</v>
      </c>
      <c r="P1264">
        <f t="shared" si="179"/>
        <v>-1.0121532149605428E-2</v>
      </c>
      <c r="Q1264">
        <f t="shared" si="180"/>
        <v>-1.010157570455239E-2</v>
      </c>
      <c r="R1264">
        <f t="shared" si="181"/>
        <v>-1.0528954122203893E-2</v>
      </c>
      <c r="T1264">
        <f t="shared" si="182"/>
        <v>131.80061118186552</v>
      </c>
      <c r="U1264" s="35">
        <f>T1264/MAX($T$17:T1264)-1</f>
        <v>-2.528625839611498E-2</v>
      </c>
    </row>
    <row r="1265" spans="1:21">
      <c r="A1265" s="1">
        <v>42390</v>
      </c>
      <c r="B1265">
        <v>15890530</v>
      </c>
      <c r="C1265">
        <v>15112639</v>
      </c>
      <c r="D1265">
        <v>14083889</v>
      </c>
      <c r="E1265">
        <v>14358997</v>
      </c>
      <c r="F1265">
        <v>11359921</v>
      </c>
      <c r="G1265">
        <v>11704415</v>
      </c>
      <c r="H1265">
        <v>11171024</v>
      </c>
      <c r="I1265">
        <v>11218216</v>
      </c>
      <c r="K1265">
        <f t="shared" si="174"/>
        <v>5.7431931889673216E-4</v>
      </c>
      <c r="L1265">
        <f t="shared" si="175"/>
        <v>1.8348739406668368E-3</v>
      </c>
      <c r="M1265">
        <f t="shared" si="176"/>
        <v>-1.418875228378369E-2</v>
      </c>
      <c r="N1265">
        <f t="shared" si="177"/>
        <v>-1.3701982700525583E-2</v>
      </c>
      <c r="O1265">
        <f t="shared" si="178"/>
        <v>-1.2910799447886534E-2</v>
      </c>
      <c r="P1265">
        <f t="shared" si="179"/>
        <v>-1.1122283185644788E-2</v>
      </c>
      <c r="Q1265">
        <f t="shared" si="180"/>
        <v>-1.1108123953714188E-2</v>
      </c>
      <c r="R1265">
        <f t="shared" si="181"/>
        <v>-1.0904440731366427E-2</v>
      </c>
      <c r="T1265">
        <f t="shared" si="182"/>
        <v>130.6221952778611</v>
      </c>
      <c r="U1265" s="35">
        <f>T1265/MAX($T$17:T1265)-1</f>
        <v>-3.4001075153472504E-2</v>
      </c>
    </row>
    <row r="1266" spans="1:21">
      <c r="A1266" s="1">
        <v>42391</v>
      </c>
      <c r="B1266">
        <v>15956080</v>
      </c>
      <c r="C1266">
        <v>15131526</v>
      </c>
      <c r="D1266">
        <v>14103648</v>
      </c>
      <c r="E1266">
        <v>14378756</v>
      </c>
      <c r="F1266">
        <v>11375881</v>
      </c>
      <c r="G1266">
        <v>11720375</v>
      </c>
      <c r="H1266">
        <v>11186223</v>
      </c>
      <c r="I1266">
        <v>11231783</v>
      </c>
      <c r="K1266">
        <f t="shared" si="174"/>
        <v>4.1250984076679487E-3</v>
      </c>
      <c r="L1266">
        <f t="shared" si="175"/>
        <v>1.2497486375477873E-3</v>
      </c>
      <c r="M1266">
        <f t="shared" si="176"/>
        <v>1.4029505628736505E-3</v>
      </c>
      <c r="N1266">
        <f t="shared" si="177"/>
        <v>1.3760710445165358E-3</v>
      </c>
      <c r="O1266">
        <f t="shared" si="178"/>
        <v>1.4049393477295613E-3</v>
      </c>
      <c r="P1266">
        <f t="shared" si="179"/>
        <v>1.3635880135829392E-3</v>
      </c>
      <c r="Q1266">
        <f t="shared" si="180"/>
        <v>1.3605735696209376E-3</v>
      </c>
      <c r="R1266">
        <f t="shared" si="181"/>
        <v>1.2093723280064417E-3</v>
      </c>
      <c r="T1266">
        <f t="shared" si="182"/>
        <v>130.8424951928518</v>
      </c>
      <c r="U1266" s="35">
        <f>T1266/MAX($T$17:T1266)-1</f>
        <v>-3.2371876680945544E-2</v>
      </c>
    </row>
    <row r="1267" spans="1:21">
      <c r="A1267" s="1">
        <v>42394</v>
      </c>
      <c r="B1267">
        <v>15998148</v>
      </c>
      <c r="C1267">
        <v>15170692</v>
      </c>
      <c r="D1267">
        <v>14141364</v>
      </c>
      <c r="E1267">
        <v>14416472</v>
      </c>
      <c r="F1267">
        <v>11407798</v>
      </c>
      <c r="G1267">
        <v>11740951</v>
      </c>
      <c r="H1267">
        <v>11214620</v>
      </c>
      <c r="I1267">
        <v>11260180</v>
      </c>
      <c r="K1267">
        <f t="shared" si="174"/>
        <v>2.6364871572466253E-3</v>
      </c>
      <c r="L1267">
        <f t="shared" si="175"/>
        <v>2.5883707961775748E-3</v>
      </c>
      <c r="M1267">
        <f t="shared" si="176"/>
        <v>2.6742017384437933E-3</v>
      </c>
      <c r="N1267">
        <f t="shared" si="177"/>
        <v>2.623036373939458E-3</v>
      </c>
      <c r="O1267">
        <f t="shared" si="178"/>
        <v>2.8056728089895788E-3</v>
      </c>
      <c r="P1267">
        <f t="shared" si="179"/>
        <v>1.7555752269018399E-3</v>
      </c>
      <c r="Q1267">
        <f t="shared" si="180"/>
        <v>2.5385690952164364E-3</v>
      </c>
      <c r="R1267">
        <f t="shared" si="181"/>
        <v>2.5282717801795584E-3</v>
      </c>
      <c r="T1267">
        <f t="shared" si="182"/>
        <v>131.17205775297685</v>
      </c>
      <c r="U1267" s="35">
        <f>T1267/MAX($T$17:T1267)-1</f>
        <v>-2.993464097170595E-2</v>
      </c>
    </row>
    <row r="1268" spans="1:21">
      <c r="A1268" s="1">
        <v>42396</v>
      </c>
      <c r="B1268">
        <v>16004738</v>
      </c>
      <c r="C1268">
        <v>15176828</v>
      </c>
      <c r="D1268">
        <v>14147888</v>
      </c>
      <c r="E1268">
        <v>14308608</v>
      </c>
      <c r="F1268">
        <v>11363926</v>
      </c>
      <c r="G1268">
        <v>11710222</v>
      </c>
      <c r="H1268">
        <v>11185354</v>
      </c>
      <c r="I1268">
        <v>11230914</v>
      </c>
      <c r="K1268">
        <f t="shared" si="174"/>
        <v>4.1192268005030286E-4</v>
      </c>
      <c r="L1268">
        <f t="shared" si="175"/>
        <v>4.0446408113758991E-4</v>
      </c>
      <c r="M1268">
        <f t="shared" si="176"/>
        <v>4.6134163578570586E-4</v>
      </c>
      <c r="N1268">
        <f t="shared" si="177"/>
        <v>-7.4819969823407551E-3</v>
      </c>
      <c r="O1268">
        <f t="shared" si="178"/>
        <v>-3.8457903970600116E-3</v>
      </c>
      <c r="P1268">
        <f t="shared" si="179"/>
        <v>-2.6172496589075278E-3</v>
      </c>
      <c r="Q1268">
        <f t="shared" si="180"/>
        <v>-2.6096292161481571E-3</v>
      </c>
      <c r="R1268">
        <f t="shared" si="181"/>
        <v>-2.5990703523389724E-3</v>
      </c>
      <c r="T1268">
        <f t="shared" si="182"/>
        <v>130.87895365531543</v>
      </c>
      <c r="U1268" s="35">
        <f>T1268/MAX($T$17:T1268)-1</f>
        <v>-3.2102253011962678E-2</v>
      </c>
    </row>
    <row r="1269" spans="1:21">
      <c r="A1269" s="1">
        <v>42397</v>
      </c>
      <c r="B1269">
        <v>16032273</v>
      </c>
      <c r="C1269">
        <v>15142117</v>
      </c>
      <c r="D1269">
        <v>14163213</v>
      </c>
      <c r="E1269">
        <v>14339874</v>
      </c>
      <c r="F1269">
        <v>11387977</v>
      </c>
      <c r="G1269">
        <v>11744746</v>
      </c>
      <c r="H1269">
        <v>11218234</v>
      </c>
      <c r="I1269">
        <v>11271129</v>
      </c>
      <c r="K1269">
        <f t="shared" si="174"/>
        <v>1.7204280382472348E-3</v>
      </c>
      <c r="L1269">
        <f t="shared" si="175"/>
        <v>-2.287105052518168E-3</v>
      </c>
      <c r="M1269">
        <f t="shared" si="176"/>
        <v>1.0832005455514437E-3</v>
      </c>
      <c r="N1269">
        <f t="shared" si="177"/>
        <v>2.1851182169503325E-3</v>
      </c>
      <c r="O1269">
        <f t="shared" si="178"/>
        <v>2.1164340563286643E-3</v>
      </c>
      <c r="P1269">
        <f t="shared" si="179"/>
        <v>2.9481934672117571E-3</v>
      </c>
      <c r="Q1269">
        <f t="shared" si="180"/>
        <v>2.9395582830904488E-3</v>
      </c>
      <c r="R1269">
        <f t="shared" si="181"/>
        <v>3.5807415140032273E-3</v>
      </c>
      <c r="T1269">
        <f t="shared" si="182"/>
        <v>131.1126800566976</v>
      </c>
      <c r="U1269" s="35">
        <f>T1269/MAX($T$17:T1269)-1</f>
        <v>-3.0373760760219803E-2</v>
      </c>
    </row>
    <row r="1270" spans="1:21">
      <c r="A1270" s="1">
        <v>42398</v>
      </c>
      <c r="B1270">
        <v>16070530</v>
      </c>
      <c r="C1270">
        <v>15218301</v>
      </c>
      <c r="D1270">
        <v>14233753</v>
      </c>
      <c r="E1270">
        <v>14413236</v>
      </c>
      <c r="F1270">
        <v>11444409</v>
      </c>
      <c r="G1270">
        <v>11803999</v>
      </c>
      <c r="H1270">
        <v>11274666</v>
      </c>
      <c r="I1270">
        <v>11327561</v>
      </c>
      <c r="K1270">
        <f t="shared" si="174"/>
        <v>2.3862492860493578E-3</v>
      </c>
      <c r="L1270">
        <f t="shared" si="175"/>
        <v>5.0312647828569812E-3</v>
      </c>
      <c r="M1270">
        <f t="shared" si="176"/>
        <v>4.9805083069780487E-3</v>
      </c>
      <c r="N1270">
        <f t="shared" si="177"/>
        <v>5.1159445334039155E-3</v>
      </c>
      <c r="O1270">
        <f t="shared" si="178"/>
        <v>4.9554016485984231E-3</v>
      </c>
      <c r="P1270">
        <f t="shared" si="179"/>
        <v>5.0450644058201988E-3</v>
      </c>
      <c r="Q1270">
        <f t="shared" si="180"/>
        <v>5.0303817873651457E-3</v>
      </c>
      <c r="R1270">
        <f t="shared" si="181"/>
        <v>5.00677438790742E-3</v>
      </c>
      <c r="T1270">
        <f t="shared" si="182"/>
        <v>131.72811624324754</v>
      </c>
      <c r="U1270" s="35">
        <f>T1270/MAX($T$17:T1270)-1</f>
        <v>-2.5822384990931591E-2</v>
      </c>
    </row>
    <row r="1271" spans="1:21">
      <c r="A1271" s="1">
        <v>42401</v>
      </c>
      <c r="B1271">
        <v>16072397</v>
      </c>
      <c r="C1271">
        <v>15220039</v>
      </c>
      <c r="D1271">
        <v>14235363</v>
      </c>
      <c r="E1271">
        <v>14414910</v>
      </c>
      <c r="F1271">
        <v>11442019</v>
      </c>
      <c r="G1271">
        <v>11801572</v>
      </c>
      <c r="H1271">
        <v>11278841</v>
      </c>
      <c r="I1271">
        <v>11328408</v>
      </c>
      <c r="K1271">
        <f t="shared" si="174"/>
        <v>1.1617538438368769E-4</v>
      </c>
      <c r="L1271">
        <f t="shared" si="175"/>
        <v>1.142046014204201E-4</v>
      </c>
      <c r="M1271">
        <f t="shared" si="176"/>
        <v>1.1311141903336264E-4</v>
      </c>
      <c r="N1271">
        <f t="shared" si="177"/>
        <v>1.1614324500053286E-4</v>
      </c>
      <c r="O1271">
        <f t="shared" si="178"/>
        <v>-2.0883559823836606E-4</v>
      </c>
      <c r="P1271">
        <f t="shared" si="179"/>
        <v>-2.0560828580207247E-4</v>
      </c>
      <c r="Q1271">
        <f t="shared" si="180"/>
        <v>3.7029921773301666E-4</v>
      </c>
      <c r="R1271">
        <f t="shared" si="181"/>
        <v>7.4773377958470277E-5</v>
      </c>
      <c r="T1271">
        <f t="shared" si="182"/>
        <v>131.73618892688154</v>
      </c>
      <c r="U1271" s="35">
        <f>T1271/MAX($T$17:T1271)-1</f>
        <v>-2.5762684541903891E-2</v>
      </c>
    </row>
    <row r="1272" spans="1:21">
      <c r="A1272" s="1">
        <v>42402</v>
      </c>
      <c r="B1272">
        <v>16083080</v>
      </c>
      <c r="C1272">
        <v>15263702</v>
      </c>
      <c r="D1272">
        <v>14297053</v>
      </c>
      <c r="E1272">
        <v>14452888</v>
      </c>
      <c r="F1272">
        <v>11449011</v>
      </c>
      <c r="G1272">
        <v>11810817</v>
      </c>
      <c r="H1272">
        <v>11312286</v>
      </c>
      <c r="I1272">
        <v>11334438</v>
      </c>
      <c r="K1272">
        <f t="shared" si="174"/>
        <v>6.6467994786334472E-4</v>
      </c>
      <c r="L1272">
        <f t="shared" si="175"/>
        <v>2.8687837133662963E-3</v>
      </c>
      <c r="M1272">
        <f t="shared" si="176"/>
        <v>4.3335740718377647E-3</v>
      </c>
      <c r="N1272">
        <f t="shared" si="177"/>
        <v>2.6346331680184853E-3</v>
      </c>
      <c r="O1272">
        <f t="shared" si="178"/>
        <v>6.1108096394524303E-4</v>
      </c>
      <c r="P1272">
        <f t="shared" si="179"/>
        <v>7.8337021542562724E-4</v>
      </c>
      <c r="Q1272">
        <f t="shared" si="180"/>
        <v>2.9652869474798838E-3</v>
      </c>
      <c r="R1272">
        <f t="shared" si="181"/>
        <v>5.3229015056666107E-4</v>
      </c>
      <c r="T1272">
        <f t="shared" si="182"/>
        <v>131.98967733478941</v>
      </c>
      <c r="U1272" s="35">
        <f>T1272/MAX($T$17:T1272)-1</f>
        <v>-2.3888045021574489E-2</v>
      </c>
    </row>
    <row r="1273" spans="1:21">
      <c r="A1273" s="1">
        <v>42403</v>
      </c>
      <c r="B1273">
        <v>16159198</v>
      </c>
      <c r="C1273">
        <v>15334570</v>
      </c>
      <c r="D1273">
        <v>14352824</v>
      </c>
      <c r="E1273">
        <v>14473858</v>
      </c>
      <c r="F1273">
        <v>11493627</v>
      </c>
      <c r="G1273">
        <v>11857665</v>
      </c>
      <c r="H1273">
        <v>11356903</v>
      </c>
      <c r="I1273">
        <v>11349608</v>
      </c>
      <c r="K1273">
        <f t="shared" si="174"/>
        <v>4.7327999363306894E-3</v>
      </c>
      <c r="L1273">
        <f t="shared" si="175"/>
        <v>4.6429103503200508E-3</v>
      </c>
      <c r="M1273">
        <f t="shared" si="176"/>
        <v>3.9008738374264329E-3</v>
      </c>
      <c r="N1273">
        <f t="shared" si="177"/>
        <v>1.4509210892661439E-3</v>
      </c>
      <c r="O1273">
        <f t="shared" si="178"/>
        <v>3.8969304859608478E-3</v>
      </c>
      <c r="P1273">
        <f t="shared" si="179"/>
        <v>3.9665333905352096E-3</v>
      </c>
      <c r="Q1273">
        <f t="shared" si="180"/>
        <v>3.9441188102917746E-3</v>
      </c>
      <c r="R1273">
        <f t="shared" si="181"/>
        <v>1.3383989572310906E-3</v>
      </c>
      <c r="T1273">
        <f t="shared" si="182"/>
        <v>132.44955390185177</v>
      </c>
      <c r="U1273" s="35">
        <f>T1273/MAX($T$17:T1273)-1</f>
        <v>-2.0487089553023696E-2</v>
      </c>
    </row>
    <row r="1274" spans="1:21">
      <c r="A1274" s="1">
        <v>42404</v>
      </c>
      <c r="B1274">
        <v>16123281</v>
      </c>
      <c r="C1274">
        <v>15173435</v>
      </c>
      <c r="D1274">
        <v>14235063</v>
      </c>
      <c r="E1274">
        <v>14380416</v>
      </c>
      <c r="F1274">
        <v>11405116</v>
      </c>
      <c r="G1274">
        <v>11829032</v>
      </c>
      <c r="H1274">
        <v>11330052</v>
      </c>
      <c r="I1274">
        <v>11319006</v>
      </c>
      <c r="K1274">
        <f t="shared" si="174"/>
        <v>-2.222696943251723E-3</v>
      </c>
      <c r="L1274">
        <f t="shared" si="175"/>
        <v>-1.0507956858262113E-2</v>
      </c>
      <c r="M1274">
        <f t="shared" si="176"/>
        <v>-8.2047268189172629E-3</v>
      </c>
      <c r="N1274">
        <f t="shared" si="177"/>
        <v>-6.4559152093380812E-3</v>
      </c>
      <c r="O1274">
        <f t="shared" si="178"/>
        <v>-7.7008763204164943E-3</v>
      </c>
      <c r="P1274">
        <f t="shared" si="179"/>
        <v>-2.4147249901224077E-3</v>
      </c>
      <c r="Q1274">
        <f t="shared" si="180"/>
        <v>-2.3642889263032485E-3</v>
      </c>
      <c r="R1274">
        <f t="shared" si="181"/>
        <v>-2.6963045772153693E-3</v>
      </c>
      <c r="T1274">
        <f t="shared" si="182"/>
        <v>131.74479825853976</v>
      </c>
      <c r="U1274" s="35">
        <f>T1274/MAX($T$17:T1274)-1</f>
        <v>-2.5699015384393564E-2</v>
      </c>
    </row>
    <row r="1275" spans="1:21">
      <c r="A1275" s="1">
        <v>42405</v>
      </c>
      <c r="B1275">
        <v>16063089</v>
      </c>
      <c r="C1275">
        <v>15160476</v>
      </c>
      <c r="D1275">
        <v>14224248</v>
      </c>
      <c r="E1275">
        <v>14380942</v>
      </c>
      <c r="F1275">
        <v>11409013</v>
      </c>
      <c r="G1275">
        <v>11849772</v>
      </c>
      <c r="H1275">
        <v>11349804</v>
      </c>
      <c r="I1275">
        <v>11330602</v>
      </c>
      <c r="K1275">
        <f t="shared" si="174"/>
        <v>-3.7332351895373872E-3</v>
      </c>
      <c r="L1275">
        <f t="shared" si="175"/>
        <v>-8.5405842513575081E-4</v>
      </c>
      <c r="M1275">
        <f t="shared" si="176"/>
        <v>-7.5974373980647325E-4</v>
      </c>
      <c r="N1275">
        <f t="shared" si="177"/>
        <v>3.6577523209402329E-5</v>
      </c>
      <c r="O1275">
        <f t="shared" si="178"/>
        <v>3.4168876493678724E-4</v>
      </c>
      <c r="P1275">
        <f t="shared" si="179"/>
        <v>1.7533133734020101E-3</v>
      </c>
      <c r="Q1275">
        <f t="shared" si="180"/>
        <v>1.7433282742214118E-3</v>
      </c>
      <c r="R1275">
        <f t="shared" si="181"/>
        <v>1.0244715834588636E-3</v>
      </c>
      <c r="T1275">
        <f t="shared" si="182"/>
        <v>131.7374261846405</v>
      </c>
      <c r="U1275" s="35">
        <f>T1275/MAX($T$17:T1275)-1</f>
        <v>-2.57535345681007E-2</v>
      </c>
    </row>
    <row r="1276" spans="1:21">
      <c r="A1276" s="1">
        <v>42408</v>
      </c>
      <c r="B1276">
        <v>15993300</v>
      </c>
      <c r="C1276">
        <v>15183090</v>
      </c>
      <c r="D1276">
        <v>14254812</v>
      </c>
      <c r="E1276">
        <v>14411684</v>
      </c>
      <c r="F1276">
        <v>11439755</v>
      </c>
      <c r="G1276">
        <v>11863557</v>
      </c>
      <c r="H1276">
        <v>11355663</v>
      </c>
      <c r="I1276">
        <v>11350027</v>
      </c>
      <c r="K1276">
        <f t="shared" si="174"/>
        <v>-4.3446811506803185E-3</v>
      </c>
      <c r="L1276">
        <f t="shared" si="175"/>
        <v>1.4916418191619485E-3</v>
      </c>
      <c r="M1276">
        <f t="shared" si="176"/>
        <v>2.1487251909555471E-3</v>
      </c>
      <c r="N1276">
        <f t="shared" si="177"/>
        <v>2.1376902848226909E-3</v>
      </c>
      <c r="O1276">
        <f t="shared" si="178"/>
        <v>2.6945363284274215E-3</v>
      </c>
      <c r="P1276">
        <f t="shared" si="179"/>
        <v>1.1633135219817348E-3</v>
      </c>
      <c r="Q1276">
        <f t="shared" si="180"/>
        <v>5.1622036821075135E-4</v>
      </c>
      <c r="R1276">
        <f t="shared" si="181"/>
        <v>1.7143837547202168E-3</v>
      </c>
      <c r="T1276">
        <f t="shared" si="182"/>
        <v>131.86128950212685</v>
      </c>
      <c r="U1276" s="35">
        <f>T1276/MAX($T$17:T1276)-1</f>
        <v>-2.4837520017394255E-2</v>
      </c>
    </row>
    <row r="1277" spans="1:21">
      <c r="A1277" s="1">
        <v>42409</v>
      </c>
      <c r="B1277">
        <v>16046351</v>
      </c>
      <c r="C1277">
        <v>15215360</v>
      </c>
      <c r="D1277">
        <v>14282644</v>
      </c>
      <c r="E1277">
        <v>14429298</v>
      </c>
      <c r="F1277">
        <v>11457369</v>
      </c>
      <c r="G1277">
        <v>11881171</v>
      </c>
      <c r="H1277">
        <v>11380055</v>
      </c>
      <c r="I1277">
        <v>11374418</v>
      </c>
      <c r="K1277">
        <f t="shared" si="174"/>
        <v>3.3170765257952706E-3</v>
      </c>
      <c r="L1277">
        <f t="shared" si="175"/>
        <v>2.1253908130689503E-3</v>
      </c>
      <c r="M1277">
        <f t="shared" si="176"/>
        <v>1.9524634909249272E-3</v>
      </c>
      <c r="N1277">
        <f t="shared" si="177"/>
        <v>1.2222027627029064E-3</v>
      </c>
      <c r="O1277">
        <f t="shared" si="178"/>
        <v>1.5397182894214545E-3</v>
      </c>
      <c r="P1277">
        <f t="shared" si="179"/>
        <v>1.4847149130736703E-3</v>
      </c>
      <c r="Q1277">
        <f t="shared" si="180"/>
        <v>2.1480031593046345E-3</v>
      </c>
      <c r="R1277">
        <f t="shared" si="181"/>
        <v>2.1489816720259292E-3</v>
      </c>
      <c r="T1277">
        <f t="shared" si="182"/>
        <v>132.12399924840716</v>
      </c>
      <c r="U1277" s="35">
        <f>T1277/MAX($T$17:T1277)-1</f>
        <v>-2.2894685325987818E-2</v>
      </c>
    </row>
    <row r="1278" spans="1:21">
      <c r="A1278" s="1">
        <v>42410</v>
      </c>
      <c r="B1278">
        <v>16104895</v>
      </c>
      <c r="C1278">
        <v>15254265</v>
      </c>
      <c r="D1278">
        <v>14316200</v>
      </c>
      <c r="E1278">
        <v>14450533</v>
      </c>
      <c r="F1278">
        <v>11478604</v>
      </c>
      <c r="G1278">
        <v>11902407</v>
      </c>
      <c r="H1278">
        <v>11387356</v>
      </c>
      <c r="I1278">
        <v>11371217</v>
      </c>
      <c r="K1278">
        <f t="shared" si="174"/>
        <v>3.6484307242188319E-3</v>
      </c>
      <c r="L1278">
        <f t="shared" si="175"/>
        <v>2.5569556027593698E-3</v>
      </c>
      <c r="M1278">
        <f t="shared" si="176"/>
        <v>2.3494249384077293E-3</v>
      </c>
      <c r="N1278">
        <f t="shared" si="177"/>
        <v>1.4716585657874592E-3</v>
      </c>
      <c r="O1278">
        <f t="shared" si="178"/>
        <v>1.8533923451360401E-3</v>
      </c>
      <c r="P1278">
        <f t="shared" si="179"/>
        <v>1.7873659086298233E-3</v>
      </c>
      <c r="Q1278">
        <f t="shared" si="180"/>
        <v>6.4156104693702254E-4</v>
      </c>
      <c r="R1278">
        <f t="shared" si="181"/>
        <v>-2.8142099226524664E-4</v>
      </c>
      <c r="T1278">
        <f t="shared" si="182"/>
        <v>132.35566824559905</v>
      </c>
      <c r="U1278" s="35">
        <f>T1278/MAX($T$17:T1278)-1</f>
        <v>-2.1181408330975038E-2</v>
      </c>
    </row>
    <row r="1279" spans="1:21">
      <c r="A1279" s="1">
        <v>42411</v>
      </c>
      <c r="B1279">
        <v>16197378</v>
      </c>
      <c r="C1279">
        <v>15309986</v>
      </c>
      <c r="D1279">
        <v>14364260</v>
      </c>
      <c r="E1279">
        <v>14480948</v>
      </c>
      <c r="F1279">
        <v>11509019</v>
      </c>
      <c r="G1279">
        <v>11932822</v>
      </c>
      <c r="H1279">
        <v>11451347</v>
      </c>
      <c r="I1279">
        <v>11435207</v>
      </c>
      <c r="K1279">
        <f t="shared" si="174"/>
        <v>5.7425397681885038E-3</v>
      </c>
      <c r="L1279">
        <f t="shared" si="175"/>
        <v>3.6528144751648561E-3</v>
      </c>
      <c r="M1279">
        <f t="shared" si="176"/>
        <v>3.3570360849946024E-3</v>
      </c>
      <c r="N1279">
        <f t="shared" si="177"/>
        <v>2.1047666546278876E-3</v>
      </c>
      <c r="O1279">
        <f t="shared" si="178"/>
        <v>2.6497124563231722E-3</v>
      </c>
      <c r="P1279">
        <f t="shared" si="179"/>
        <v>2.5553654819567839E-3</v>
      </c>
      <c r="Q1279">
        <f t="shared" si="180"/>
        <v>5.6194783055873998E-3</v>
      </c>
      <c r="R1279">
        <f t="shared" si="181"/>
        <v>5.6273660066463727E-3</v>
      </c>
      <c r="T1279">
        <f t="shared" si="182"/>
        <v>132.87366000861192</v>
      </c>
      <c r="U1279" s="35">
        <f>T1279/MAX($T$17:T1279)-1</f>
        <v>-1.7350669725752721E-2</v>
      </c>
    </row>
    <row r="1280" spans="1:21">
      <c r="A1280" s="1">
        <v>42412</v>
      </c>
      <c r="B1280">
        <v>16216819</v>
      </c>
      <c r="C1280">
        <v>15322622</v>
      </c>
      <c r="D1280">
        <v>14375158</v>
      </c>
      <c r="E1280">
        <v>14441578</v>
      </c>
      <c r="F1280">
        <v>11480685</v>
      </c>
      <c r="G1280">
        <v>11909260</v>
      </c>
      <c r="H1280">
        <v>11436481</v>
      </c>
      <c r="I1280">
        <v>11433818</v>
      </c>
      <c r="K1280">
        <f t="shared" si="174"/>
        <v>1.2002559920500921E-3</v>
      </c>
      <c r="L1280">
        <f t="shared" si="175"/>
        <v>8.2534366785180779E-4</v>
      </c>
      <c r="M1280">
        <f t="shared" si="176"/>
        <v>7.5868857845784454E-4</v>
      </c>
      <c r="N1280">
        <f t="shared" si="177"/>
        <v>-2.7187446567724649E-3</v>
      </c>
      <c r="O1280">
        <f t="shared" si="178"/>
        <v>-2.4618953187930392E-3</v>
      </c>
      <c r="P1280">
        <f t="shared" si="179"/>
        <v>-1.9745538817221853E-3</v>
      </c>
      <c r="Q1280">
        <f t="shared" si="180"/>
        <v>-1.2981878900359956E-3</v>
      </c>
      <c r="R1280">
        <f t="shared" si="181"/>
        <v>-1.2146697475612367E-4</v>
      </c>
      <c r="T1280">
        <f t="shared" si="182"/>
        <v>132.77748338799029</v>
      </c>
      <c r="U1280" s="35">
        <f>T1280/MAX($T$17:T1280)-1</f>
        <v>-1.8061931023407585E-2</v>
      </c>
    </row>
    <row r="1281" spans="1:21">
      <c r="A1281" s="1">
        <v>42415</v>
      </c>
      <c r="B1281">
        <v>16206247</v>
      </c>
      <c r="C1281">
        <v>15359445</v>
      </c>
      <c r="D1281">
        <v>14409678</v>
      </c>
      <c r="E1281">
        <v>14619954</v>
      </c>
      <c r="F1281">
        <v>11620838</v>
      </c>
      <c r="G1281">
        <v>12055783</v>
      </c>
      <c r="H1281">
        <v>11576633</v>
      </c>
      <c r="I1281">
        <v>11573970</v>
      </c>
      <c r="K1281">
        <f t="shared" si="174"/>
        <v>-6.5191576720435851E-4</v>
      </c>
      <c r="L1281">
        <f t="shared" si="175"/>
        <v>2.4031787771048307E-3</v>
      </c>
      <c r="M1281">
        <f t="shared" si="176"/>
        <v>2.4013649102152534E-3</v>
      </c>
      <c r="N1281">
        <f t="shared" si="177"/>
        <v>1.2351558811647845E-2</v>
      </c>
      <c r="O1281">
        <f t="shared" si="178"/>
        <v>1.220772105497181E-2</v>
      </c>
      <c r="P1281">
        <f t="shared" si="179"/>
        <v>1.2303283327427472E-2</v>
      </c>
      <c r="Q1281">
        <f t="shared" si="180"/>
        <v>1.225481859323696E-2</v>
      </c>
      <c r="R1281">
        <f t="shared" si="181"/>
        <v>1.2257672808855258E-2</v>
      </c>
      <c r="T1281">
        <f t="shared" si="182"/>
        <v>133.86505848508472</v>
      </c>
      <c r="U1281" s="35">
        <f>T1281/MAX($T$17:T1281)-1</f>
        <v>-1.0018915269092377E-2</v>
      </c>
    </row>
    <row r="1282" spans="1:21">
      <c r="A1282" s="1">
        <v>42416</v>
      </c>
      <c r="B1282">
        <v>16084442</v>
      </c>
      <c r="C1282">
        <v>15254550</v>
      </c>
      <c r="D1282">
        <v>14395390</v>
      </c>
      <c r="E1282">
        <v>14666371</v>
      </c>
      <c r="F1282">
        <v>11650157</v>
      </c>
      <c r="G1282">
        <v>12120334</v>
      </c>
      <c r="H1282">
        <v>11629357</v>
      </c>
      <c r="I1282">
        <v>11626694</v>
      </c>
      <c r="K1282">
        <f t="shared" si="174"/>
        <v>-7.5159288884094622E-3</v>
      </c>
      <c r="L1282">
        <f t="shared" si="175"/>
        <v>-6.8293483260625232E-3</v>
      </c>
      <c r="M1282">
        <f t="shared" si="176"/>
        <v>-9.9155581408549853E-4</v>
      </c>
      <c r="N1282">
        <f t="shared" si="177"/>
        <v>3.174907390269599E-3</v>
      </c>
      <c r="O1282">
        <f t="shared" si="178"/>
        <v>2.5229677928562122E-3</v>
      </c>
      <c r="P1282">
        <f t="shared" si="179"/>
        <v>5.354359812216325E-3</v>
      </c>
      <c r="Q1282">
        <f t="shared" si="180"/>
        <v>4.5543466740285421E-3</v>
      </c>
      <c r="R1282">
        <f t="shared" si="181"/>
        <v>4.5553945621079617E-3</v>
      </c>
      <c r="T1282">
        <f t="shared" si="182"/>
        <v>133.94579824471697</v>
      </c>
      <c r="U1282" s="35">
        <f>T1282/MAX($T$17:T1282)-1</f>
        <v>-9.4218152063411109E-3</v>
      </c>
    </row>
    <row r="1283" spans="1:21">
      <c r="A1283" s="1">
        <v>42417</v>
      </c>
      <c r="B1283">
        <v>15871434</v>
      </c>
      <c r="C1283">
        <v>15150351</v>
      </c>
      <c r="D1283">
        <v>14383267</v>
      </c>
      <c r="E1283">
        <v>14687598</v>
      </c>
      <c r="F1283">
        <v>11706599</v>
      </c>
      <c r="G1283">
        <v>12169807</v>
      </c>
      <c r="H1283">
        <v>11676679</v>
      </c>
      <c r="I1283">
        <v>11691490</v>
      </c>
      <c r="K1283">
        <f t="shared" si="174"/>
        <v>-1.3243107842970225E-2</v>
      </c>
      <c r="L1283">
        <f t="shared" si="175"/>
        <v>-6.8306833043255688E-3</v>
      </c>
      <c r="M1283">
        <f t="shared" si="176"/>
        <v>-8.4214460323761564E-4</v>
      </c>
      <c r="N1283">
        <f t="shared" si="177"/>
        <v>1.4473246312942667E-3</v>
      </c>
      <c r="O1283">
        <f t="shared" si="178"/>
        <v>4.8447415773023028E-3</v>
      </c>
      <c r="P1283">
        <f t="shared" si="179"/>
        <v>4.0818182073201204E-3</v>
      </c>
      <c r="Q1283">
        <f t="shared" si="180"/>
        <v>4.0691845645464131E-3</v>
      </c>
      <c r="R1283">
        <f t="shared" si="181"/>
        <v>5.573037356964905E-3</v>
      </c>
      <c r="T1283">
        <f t="shared" si="182"/>
        <v>133.93073219858914</v>
      </c>
      <c r="U1283" s="35">
        <f>T1283/MAX($T$17:T1283)-1</f>
        <v>-9.5332341296734402E-3</v>
      </c>
    </row>
    <row r="1284" spans="1:21">
      <c r="A1284" s="1">
        <v>42418</v>
      </c>
      <c r="B1284">
        <v>15853605</v>
      </c>
      <c r="C1284">
        <v>15213344</v>
      </c>
      <c r="D1284">
        <v>14444011</v>
      </c>
      <c r="E1284">
        <v>14738714</v>
      </c>
      <c r="F1284">
        <v>11746762</v>
      </c>
      <c r="G1284">
        <v>12211795</v>
      </c>
      <c r="H1284">
        <v>11607962</v>
      </c>
      <c r="I1284">
        <v>11647027</v>
      </c>
      <c r="K1284">
        <f t="shared" si="174"/>
        <v>-1.1233389497130597E-3</v>
      </c>
      <c r="L1284">
        <f t="shared" si="175"/>
        <v>4.1578574648204469E-3</v>
      </c>
      <c r="M1284">
        <f t="shared" si="176"/>
        <v>4.223240797796457E-3</v>
      </c>
      <c r="N1284">
        <f t="shared" si="177"/>
        <v>3.4802150766926054E-3</v>
      </c>
      <c r="O1284">
        <f t="shared" si="178"/>
        <v>3.4308000128815408E-3</v>
      </c>
      <c r="P1284">
        <f t="shared" si="179"/>
        <v>3.4501779691329393E-3</v>
      </c>
      <c r="Q1284">
        <f t="shared" si="180"/>
        <v>-5.8849780832375131E-3</v>
      </c>
      <c r="R1284">
        <f t="shared" si="181"/>
        <v>-3.803022540326384E-3</v>
      </c>
      <c r="T1284">
        <f t="shared" si="182"/>
        <v>134.06350697042009</v>
      </c>
      <c r="U1284" s="35">
        <f>T1284/MAX($T$17:T1284)-1</f>
        <v>-8.551316113653229E-3</v>
      </c>
    </row>
    <row r="1285" spans="1:21">
      <c r="A1285" s="1">
        <v>42419</v>
      </c>
      <c r="B1285">
        <v>15915223</v>
      </c>
      <c r="C1285">
        <v>15255658</v>
      </c>
      <c r="D1285">
        <v>14484814</v>
      </c>
      <c r="E1285">
        <v>14770105</v>
      </c>
      <c r="F1285">
        <v>11695572</v>
      </c>
      <c r="G1285">
        <v>12207744</v>
      </c>
      <c r="H1285">
        <v>11590889</v>
      </c>
      <c r="I1285">
        <v>11630303</v>
      </c>
      <c r="K1285">
        <f t="shared" si="174"/>
        <v>3.8866869711968732E-3</v>
      </c>
      <c r="L1285">
        <f t="shared" si="175"/>
        <v>2.7813740358464401E-3</v>
      </c>
      <c r="M1285">
        <f t="shared" si="176"/>
        <v>2.8249078458886245E-3</v>
      </c>
      <c r="N1285">
        <f t="shared" si="177"/>
        <v>2.1298330369936558E-3</v>
      </c>
      <c r="O1285">
        <f t="shared" si="178"/>
        <v>-4.3577966421725067E-3</v>
      </c>
      <c r="P1285">
        <f t="shared" si="179"/>
        <v>-3.3172846416107404E-4</v>
      </c>
      <c r="Q1285">
        <f t="shared" si="180"/>
        <v>-1.4708008175767784E-3</v>
      </c>
      <c r="R1285">
        <f t="shared" si="181"/>
        <v>-1.435902913249909E-3</v>
      </c>
      <c r="T1285">
        <f t="shared" si="182"/>
        <v>134.1309840334859</v>
      </c>
      <c r="U1285" s="35">
        <f>T1285/MAX($T$17:T1285)-1</f>
        <v>-8.0522985444360096E-3</v>
      </c>
    </row>
    <row r="1286" spans="1:21">
      <c r="A1286" s="1">
        <v>42422</v>
      </c>
      <c r="B1286">
        <v>15961904</v>
      </c>
      <c r="C1286">
        <v>15276656</v>
      </c>
      <c r="D1286">
        <v>14505062</v>
      </c>
      <c r="E1286">
        <v>14784104</v>
      </c>
      <c r="F1286">
        <v>11730985</v>
      </c>
      <c r="G1286">
        <v>12244767</v>
      </c>
      <c r="H1286">
        <v>11624693</v>
      </c>
      <c r="I1286">
        <v>11665716</v>
      </c>
      <c r="K1286">
        <f t="shared" si="174"/>
        <v>2.9331037334505705E-3</v>
      </c>
      <c r="L1286">
        <f t="shared" si="175"/>
        <v>1.3764073630910811E-3</v>
      </c>
      <c r="M1286">
        <f t="shared" si="176"/>
        <v>1.3978778049894558E-3</v>
      </c>
      <c r="N1286">
        <f t="shared" si="177"/>
        <v>9.4779285590718132E-4</v>
      </c>
      <c r="O1286">
        <f t="shared" si="178"/>
        <v>3.0278980797175947E-3</v>
      </c>
      <c r="P1286">
        <f t="shared" si="179"/>
        <v>3.0327470825075586E-3</v>
      </c>
      <c r="Q1286">
        <f t="shared" si="180"/>
        <v>2.9164285845546534E-3</v>
      </c>
      <c r="R1286">
        <f t="shared" si="181"/>
        <v>3.0448905759377087E-3</v>
      </c>
      <c r="T1286">
        <f t="shared" si="182"/>
        <v>134.44413203131947</v>
      </c>
      <c r="U1286" s="35">
        <f>T1286/MAX($T$17:T1286)-1</f>
        <v>-5.736454528940893E-3</v>
      </c>
    </row>
    <row r="1287" spans="1:21">
      <c r="A1287" s="1">
        <v>42423</v>
      </c>
      <c r="B1287">
        <v>15920119</v>
      </c>
      <c r="C1287">
        <v>15309496</v>
      </c>
      <c r="D1287">
        <v>14553083</v>
      </c>
      <c r="E1287">
        <v>14837601</v>
      </c>
      <c r="F1287">
        <v>11750115</v>
      </c>
      <c r="G1287">
        <v>12264767</v>
      </c>
      <c r="H1287">
        <v>11645088</v>
      </c>
      <c r="I1287">
        <v>11684846</v>
      </c>
      <c r="K1287">
        <f t="shared" si="174"/>
        <v>-2.6177954710164819E-3</v>
      </c>
      <c r="L1287">
        <f t="shared" si="175"/>
        <v>2.149685114333888E-3</v>
      </c>
      <c r="M1287">
        <f t="shared" si="176"/>
        <v>3.3106373485338736E-3</v>
      </c>
      <c r="N1287">
        <f t="shared" si="177"/>
        <v>3.6185486790407673E-3</v>
      </c>
      <c r="O1287">
        <f t="shared" si="178"/>
        <v>1.6307241037303299E-3</v>
      </c>
      <c r="P1287">
        <f t="shared" si="179"/>
        <v>1.6333508020200949E-3</v>
      </c>
      <c r="Q1287">
        <f t="shared" si="180"/>
        <v>1.7544549348529337E-3</v>
      </c>
      <c r="R1287">
        <f t="shared" si="181"/>
        <v>1.6398479098924668E-3</v>
      </c>
      <c r="T1287">
        <f t="shared" si="182"/>
        <v>134.66461122231493</v>
      </c>
      <c r="U1287" s="35">
        <f>T1287/MAX($T$17:T1287)-1</f>
        <v>-4.1059302447671309E-3</v>
      </c>
    </row>
    <row r="1288" spans="1:21">
      <c r="A1288" s="1">
        <v>42424</v>
      </c>
      <c r="B1288">
        <v>15958070</v>
      </c>
      <c r="C1288">
        <v>15323601</v>
      </c>
      <c r="D1288">
        <v>14566684</v>
      </c>
      <c r="E1288">
        <v>14851202</v>
      </c>
      <c r="F1288">
        <v>11761197</v>
      </c>
      <c r="G1288">
        <v>12276353</v>
      </c>
      <c r="H1288">
        <v>11656170</v>
      </c>
      <c r="I1288">
        <v>11695928</v>
      </c>
      <c r="K1288">
        <f t="shared" si="174"/>
        <v>2.3838389650228109E-3</v>
      </c>
      <c r="L1288">
        <f t="shared" si="175"/>
        <v>9.2132360203112107E-4</v>
      </c>
      <c r="M1288">
        <f t="shared" si="176"/>
        <v>9.3457860440970819E-4</v>
      </c>
      <c r="N1288">
        <f t="shared" si="177"/>
        <v>9.1665761870807216E-4</v>
      </c>
      <c r="O1288">
        <f t="shared" si="178"/>
        <v>9.4313970544113168E-4</v>
      </c>
      <c r="P1288">
        <f t="shared" si="179"/>
        <v>9.4465716307534642E-4</v>
      </c>
      <c r="Q1288">
        <f t="shared" si="180"/>
        <v>9.5164587850260496E-4</v>
      </c>
      <c r="R1288">
        <f t="shared" si="181"/>
        <v>9.4840787803285309E-4</v>
      </c>
      <c r="T1288">
        <f t="shared" si="182"/>
        <v>134.815170456087</v>
      </c>
      <c r="U1288" s="35">
        <f>T1288/MAX($T$17:T1288)-1</f>
        <v>-2.9924896258879397E-3</v>
      </c>
    </row>
    <row r="1289" spans="1:21">
      <c r="A1289" s="1">
        <v>42425</v>
      </c>
      <c r="B1289">
        <v>15961706</v>
      </c>
      <c r="C1289">
        <v>15325297</v>
      </c>
      <c r="D1289">
        <v>14568320</v>
      </c>
      <c r="E1289">
        <v>14852838</v>
      </c>
      <c r="F1289">
        <v>11762530</v>
      </c>
      <c r="G1289">
        <v>12277746</v>
      </c>
      <c r="H1289">
        <v>11657503</v>
      </c>
      <c r="I1289">
        <v>11670814</v>
      </c>
      <c r="K1289">
        <f t="shared" si="174"/>
        <v>2.2784710181111834E-4</v>
      </c>
      <c r="L1289">
        <f t="shared" si="175"/>
        <v>1.1067894550365054E-4</v>
      </c>
      <c r="M1289">
        <f t="shared" si="176"/>
        <v>1.1231107917208938E-4</v>
      </c>
      <c r="N1289">
        <f t="shared" si="177"/>
        <v>1.1015943355974223E-4</v>
      </c>
      <c r="O1289">
        <f t="shared" si="178"/>
        <v>1.1333880386499295E-4</v>
      </c>
      <c r="P1289">
        <f t="shared" si="179"/>
        <v>1.1347018125018593E-4</v>
      </c>
      <c r="Q1289">
        <f t="shared" si="180"/>
        <v>1.1436003421372298E-4</v>
      </c>
      <c r="R1289">
        <f t="shared" si="181"/>
        <v>-2.1472430404838594E-3</v>
      </c>
      <c r="T1289">
        <f t="shared" si="182"/>
        <v>134.79418853981821</v>
      </c>
      <c r="U1289" s="35">
        <f>T1289/MAX($T$17:T1289)-1</f>
        <v>-3.1476585733533069E-3</v>
      </c>
    </row>
    <row r="1290" spans="1:21">
      <c r="A1290" s="1">
        <v>42426</v>
      </c>
      <c r="B1290">
        <v>15950004</v>
      </c>
      <c r="C1290">
        <v>15299093</v>
      </c>
      <c r="D1290">
        <v>14556512</v>
      </c>
      <c r="E1290">
        <v>14890449</v>
      </c>
      <c r="F1290">
        <v>11789756</v>
      </c>
      <c r="G1290">
        <v>12306210</v>
      </c>
      <c r="H1290">
        <v>11620919</v>
      </c>
      <c r="I1290">
        <v>11634230</v>
      </c>
      <c r="K1290">
        <f t="shared" si="174"/>
        <v>-7.331296541860377E-4</v>
      </c>
      <c r="L1290">
        <f t="shared" si="175"/>
        <v>-1.7098526703919203E-3</v>
      </c>
      <c r="M1290">
        <f t="shared" si="176"/>
        <v>-8.1052585335850136E-4</v>
      </c>
      <c r="N1290">
        <f t="shared" si="177"/>
        <v>2.5322433328902605E-3</v>
      </c>
      <c r="O1290">
        <f t="shared" si="178"/>
        <v>2.3146380923151355E-3</v>
      </c>
      <c r="P1290">
        <f t="shared" si="179"/>
        <v>2.3183408420406337E-3</v>
      </c>
      <c r="Q1290">
        <f t="shared" si="180"/>
        <v>-3.1382363787511025E-3</v>
      </c>
      <c r="R1290">
        <f t="shared" si="181"/>
        <v>-3.1346571027521808E-3</v>
      </c>
      <c r="T1290">
        <f t="shared" si="182"/>
        <v>134.75440438229725</v>
      </c>
      <c r="U1290" s="35">
        <f>T1290/MAX($T$17:T1290)-1</f>
        <v>-3.4418769740578448E-3</v>
      </c>
    </row>
    <row r="1291" spans="1:21">
      <c r="A1291" s="1">
        <v>42429</v>
      </c>
      <c r="B1291">
        <v>15839712</v>
      </c>
      <c r="C1291">
        <v>15215014</v>
      </c>
      <c r="D1291">
        <v>14473754</v>
      </c>
      <c r="E1291">
        <v>14749137</v>
      </c>
      <c r="F1291">
        <v>11595194</v>
      </c>
      <c r="G1291">
        <v>12104390</v>
      </c>
      <c r="H1291">
        <v>11426357</v>
      </c>
      <c r="I1291">
        <v>11454888</v>
      </c>
      <c r="K1291">
        <f t="shared" si="174"/>
        <v>-6.9148572000358177E-3</v>
      </c>
      <c r="L1291">
        <f t="shared" si="175"/>
        <v>-5.495685267093986E-3</v>
      </c>
      <c r="M1291">
        <f t="shared" si="176"/>
        <v>-5.6852905421298505E-3</v>
      </c>
      <c r="N1291">
        <f t="shared" si="177"/>
        <v>-9.4901100698844276E-3</v>
      </c>
      <c r="O1291">
        <f t="shared" si="178"/>
        <v>-1.650263160662524E-2</v>
      </c>
      <c r="P1291">
        <f t="shared" si="179"/>
        <v>-1.6399850156953333E-2</v>
      </c>
      <c r="Q1291">
        <f t="shared" si="180"/>
        <v>-1.674239360931784E-2</v>
      </c>
      <c r="R1291">
        <f t="shared" si="181"/>
        <v>-1.5415029615195808E-2</v>
      </c>
      <c r="T1291">
        <f t="shared" si="182"/>
        <v>133.19384987294811</v>
      </c>
      <c r="U1291" s="35">
        <f>T1291/MAX($T$17:T1291)-1</f>
        <v>-1.498274853106174E-2</v>
      </c>
    </row>
    <row r="1292" spans="1:21">
      <c r="A1292" s="1">
        <v>42430</v>
      </c>
      <c r="B1292">
        <v>15888922</v>
      </c>
      <c r="C1292">
        <v>15269929</v>
      </c>
      <c r="D1292">
        <v>14528670</v>
      </c>
      <c r="E1292">
        <v>14853262</v>
      </c>
      <c r="F1292">
        <v>11699319</v>
      </c>
      <c r="G1292">
        <v>12208515</v>
      </c>
      <c r="H1292">
        <v>11530482</v>
      </c>
      <c r="I1292">
        <v>11559013</v>
      </c>
      <c r="K1292">
        <f t="shared" si="174"/>
        <v>3.1067484055264938E-3</v>
      </c>
      <c r="L1292">
        <f t="shared" si="175"/>
        <v>3.6092638495106577E-3</v>
      </c>
      <c r="M1292">
        <f t="shared" si="176"/>
        <v>3.7941780687995585E-3</v>
      </c>
      <c r="N1292">
        <f t="shared" si="177"/>
        <v>7.0597350882293242E-3</v>
      </c>
      <c r="O1292">
        <f t="shared" si="178"/>
        <v>8.9800136159861044E-3</v>
      </c>
      <c r="P1292">
        <f t="shared" si="179"/>
        <v>8.6022509188814489E-3</v>
      </c>
      <c r="Q1292">
        <f t="shared" si="180"/>
        <v>9.1127032001538932E-3</v>
      </c>
      <c r="R1292">
        <f t="shared" si="181"/>
        <v>9.0900059433143277E-3</v>
      </c>
      <c r="T1292">
        <f t="shared" si="182"/>
        <v>134.08216792537726</v>
      </c>
      <c r="U1292" s="35">
        <f>T1292/MAX($T$17:T1292)-1</f>
        <v>-8.4133115242579493E-3</v>
      </c>
    </row>
    <row r="1293" spans="1:21">
      <c r="A1293" s="1">
        <v>42431</v>
      </c>
      <c r="B1293">
        <v>15903478</v>
      </c>
      <c r="C1293">
        <v>15286173</v>
      </c>
      <c r="D1293">
        <v>14544914</v>
      </c>
      <c r="E1293">
        <v>14884063</v>
      </c>
      <c r="F1293">
        <v>11730120</v>
      </c>
      <c r="G1293">
        <v>12239315</v>
      </c>
      <c r="H1293">
        <v>11561283</v>
      </c>
      <c r="I1293">
        <v>11589814</v>
      </c>
      <c r="K1293">
        <f t="shared" si="174"/>
        <v>9.161099790155891E-4</v>
      </c>
      <c r="L1293">
        <f t="shared" si="175"/>
        <v>1.0637901459791266E-3</v>
      </c>
      <c r="M1293">
        <f t="shared" si="176"/>
        <v>1.1180651773354811E-3</v>
      </c>
      <c r="N1293">
        <f t="shared" si="177"/>
        <v>2.0736859014538478E-3</v>
      </c>
      <c r="O1293">
        <f t="shared" si="178"/>
        <v>2.6327173402143078E-3</v>
      </c>
      <c r="P1293">
        <f t="shared" si="179"/>
        <v>2.5228293531194268E-3</v>
      </c>
      <c r="Q1293">
        <f t="shared" si="180"/>
        <v>2.6712673416426913E-3</v>
      </c>
      <c r="R1293">
        <f t="shared" si="181"/>
        <v>2.6646738782973856E-3</v>
      </c>
      <c r="T1293">
        <f t="shared" si="182"/>
        <v>134.34468638154374</v>
      </c>
      <c r="U1293" s="35">
        <f>T1293/MAX($T$17:T1293)-1</f>
        <v>-6.4718914932307969E-3</v>
      </c>
    </row>
    <row r="1294" spans="1:21">
      <c r="A1294" s="1">
        <v>42432</v>
      </c>
      <c r="B1294">
        <v>15911345</v>
      </c>
      <c r="C1294">
        <v>15294951</v>
      </c>
      <c r="D1294">
        <v>14553692</v>
      </c>
      <c r="E1294">
        <v>14900707</v>
      </c>
      <c r="F1294">
        <v>11746765</v>
      </c>
      <c r="G1294">
        <v>12255960</v>
      </c>
      <c r="H1294">
        <v>11577927</v>
      </c>
      <c r="I1294">
        <v>11606459</v>
      </c>
      <c r="K1294">
        <f t="shared" si="174"/>
        <v>4.946716686753394E-4</v>
      </c>
      <c r="L1294">
        <f t="shared" si="175"/>
        <v>5.7424444954268239E-4</v>
      </c>
      <c r="M1294">
        <f t="shared" si="176"/>
        <v>6.0350992793778424E-4</v>
      </c>
      <c r="N1294">
        <f t="shared" si="177"/>
        <v>1.118243049629708E-3</v>
      </c>
      <c r="O1294">
        <f t="shared" si="178"/>
        <v>1.4189965661051129E-3</v>
      </c>
      <c r="P1294">
        <f t="shared" si="179"/>
        <v>1.3599617298842848E-3</v>
      </c>
      <c r="Q1294">
        <f t="shared" si="180"/>
        <v>1.4396326082495303E-3</v>
      </c>
      <c r="R1294">
        <f t="shared" si="181"/>
        <v>1.4361749032383297E-3</v>
      </c>
      <c r="T1294">
        <f t="shared" si="182"/>
        <v>134.48651129447305</v>
      </c>
      <c r="U1294" s="35">
        <f>T1294/MAX($T$17:T1294)-1</f>
        <v>-5.4230443726114297E-3</v>
      </c>
    </row>
    <row r="1295" spans="1:21">
      <c r="A1295" s="1">
        <v>42433</v>
      </c>
      <c r="B1295">
        <v>15914298</v>
      </c>
      <c r="C1295">
        <v>15298247</v>
      </c>
      <c r="D1295">
        <v>14556988</v>
      </c>
      <c r="E1295">
        <v>14906956</v>
      </c>
      <c r="F1295">
        <v>11753013</v>
      </c>
      <c r="G1295">
        <v>12241573</v>
      </c>
      <c r="H1295">
        <v>11506470</v>
      </c>
      <c r="I1295">
        <v>11557803</v>
      </c>
      <c r="K1295">
        <f t="shared" si="174"/>
        <v>1.8559084728542175E-4</v>
      </c>
      <c r="L1295">
        <f t="shared" si="175"/>
        <v>2.1549595026493229E-4</v>
      </c>
      <c r="M1295">
        <f t="shared" si="176"/>
        <v>2.2647174338996656E-4</v>
      </c>
      <c r="N1295">
        <f t="shared" si="177"/>
        <v>4.1937607390041265E-4</v>
      </c>
      <c r="O1295">
        <f t="shared" si="178"/>
        <v>5.3189112066176492E-4</v>
      </c>
      <c r="P1295">
        <f t="shared" si="179"/>
        <v>-1.1738778520817839E-3</v>
      </c>
      <c r="Q1295">
        <f t="shared" si="180"/>
        <v>-6.1718302421495119E-3</v>
      </c>
      <c r="R1295">
        <f t="shared" si="181"/>
        <v>-4.1921485269538206E-3</v>
      </c>
      <c r="T1295">
        <f t="shared" si="182"/>
        <v>134.31909187951189</v>
      </c>
      <c r="U1295" s="35">
        <f>T1295/MAX($T$17:T1295)-1</f>
        <v>-6.6611722000214924E-3</v>
      </c>
    </row>
    <row r="1296" spans="1:21">
      <c r="A1296" s="1">
        <v>42437</v>
      </c>
      <c r="B1296">
        <v>15914193</v>
      </c>
      <c r="C1296">
        <v>15298130</v>
      </c>
      <c r="D1296">
        <v>14544963</v>
      </c>
      <c r="E1296">
        <v>14902247</v>
      </c>
      <c r="F1296">
        <v>11752226</v>
      </c>
      <c r="G1296">
        <v>12229859</v>
      </c>
      <c r="H1296">
        <v>11495821</v>
      </c>
      <c r="I1296">
        <v>11550588</v>
      </c>
      <c r="K1296">
        <f t="shared" si="174"/>
        <v>-6.597840507938102E-6</v>
      </c>
      <c r="L1296">
        <f t="shared" si="175"/>
        <v>-7.6479350868963181E-6</v>
      </c>
      <c r="M1296">
        <f t="shared" si="176"/>
        <v>-8.2606374340621347E-4</v>
      </c>
      <c r="N1296">
        <f t="shared" si="177"/>
        <v>-3.1589279528299041E-4</v>
      </c>
      <c r="O1296">
        <f t="shared" si="178"/>
        <v>-6.696155275243143E-5</v>
      </c>
      <c r="P1296">
        <f t="shared" si="179"/>
        <v>-9.5690316922503182E-4</v>
      </c>
      <c r="Q1296">
        <f t="shared" si="180"/>
        <v>-9.254793172884801E-4</v>
      </c>
      <c r="R1296">
        <f t="shared" si="181"/>
        <v>-6.2425358867945757E-4</v>
      </c>
      <c r="T1296">
        <f t="shared" si="182"/>
        <v>134.25646896187033</v>
      </c>
      <c r="U1296" s="35">
        <f>T1296/MAX($T$17:T1296)-1</f>
        <v>-7.1242915878393376E-3</v>
      </c>
    </row>
    <row r="1297" spans="1:21">
      <c r="A1297" s="1">
        <v>42438</v>
      </c>
      <c r="B1297">
        <v>15920727</v>
      </c>
      <c r="C1297">
        <v>15280278</v>
      </c>
      <c r="D1297">
        <v>14567667</v>
      </c>
      <c r="E1297">
        <v>14920577</v>
      </c>
      <c r="F1297">
        <v>11774834</v>
      </c>
      <c r="G1297">
        <v>12255046</v>
      </c>
      <c r="H1297">
        <v>11521917</v>
      </c>
      <c r="I1297">
        <v>11543594</v>
      </c>
      <c r="K1297">
        <f t="shared" si="174"/>
        <v>4.105768982443081E-4</v>
      </c>
      <c r="L1297">
        <f t="shared" si="175"/>
        <v>-1.1669400116223194E-3</v>
      </c>
      <c r="M1297">
        <f t="shared" si="176"/>
        <v>1.5609527504469867E-3</v>
      </c>
      <c r="N1297">
        <f t="shared" si="177"/>
        <v>1.2300158492877244E-3</v>
      </c>
      <c r="O1297">
        <f t="shared" si="178"/>
        <v>1.9237206636428805E-3</v>
      </c>
      <c r="P1297">
        <f t="shared" si="179"/>
        <v>2.0594677338472422E-3</v>
      </c>
      <c r="Q1297">
        <f t="shared" si="180"/>
        <v>2.2700423049384355E-3</v>
      </c>
      <c r="R1297">
        <f t="shared" si="181"/>
        <v>-6.0551029956223967E-4</v>
      </c>
      <c r="T1297">
        <f t="shared" si="182"/>
        <v>134.38539420528301</v>
      </c>
      <c r="U1297" s="35">
        <f>T1297/MAX($T$17:T1297)-1</f>
        <v>-6.1708422428998766E-3</v>
      </c>
    </row>
    <row r="1298" spans="1:21">
      <c r="A1298" s="1">
        <v>42439</v>
      </c>
      <c r="B1298">
        <v>15919002</v>
      </c>
      <c r="C1298">
        <v>15157530</v>
      </c>
      <c r="D1298">
        <v>14483527</v>
      </c>
      <c r="E1298">
        <v>14843371</v>
      </c>
      <c r="F1298">
        <v>11674198</v>
      </c>
      <c r="G1298">
        <v>12163487</v>
      </c>
      <c r="H1298">
        <v>11431697</v>
      </c>
      <c r="I1298">
        <v>11474247</v>
      </c>
      <c r="K1298">
        <f t="shared" ref="K1298:K1361" si="183">B1298/B1297-1</f>
        <v>-1.0834932349512716E-4</v>
      </c>
      <c r="L1298">
        <f t="shared" ref="L1298:L1361" si="184">C1298/C1297-1</f>
        <v>-8.0330999213495957E-3</v>
      </c>
      <c r="M1298">
        <f t="shared" ref="M1298:M1361" si="185">D1298/D1297-1</f>
        <v>-5.7758047324942829E-3</v>
      </c>
      <c r="N1298">
        <f t="shared" ref="N1298:N1361" si="186">E1298/E1297-1</f>
        <v>-5.174464767682907E-3</v>
      </c>
      <c r="O1298">
        <f t="shared" ref="O1298:O1361" si="187">F1298/F1297-1</f>
        <v>-8.5467022295175887E-3</v>
      </c>
      <c r="P1298">
        <f t="shared" ref="P1298:P1361" si="188">G1298/G1297-1</f>
        <v>-7.4711265873665944E-3</v>
      </c>
      <c r="Q1298">
        <f t="shared" ref="Q1298:Q1361" si="189">H1298/H1297-1</f>
        <v>-7.83029421232595E-3</v>
      </c>
      <c r="R1298">
        <f t="shared" ref="R1298:R1361" si="190">I1298/I1297-1</f>
        <v>-6.0074011611981337E-3</v>
      </c>
      <c r="T1298">
        <f t="shared" si="182"/>
        <v>133.56316988814058</v>
      </c>
      <c r="U1298" s="35">
        <f>T1298/MAX($T$17:T1298)-1</f>
        <v>-1.2251491895531097E-2</v>
      </c>
    </row>
    <row r="1299" spans="1:21">
      <c r="A1299" s="1">
        <v>42440</v>
      </c>
      <c r="B1299">
        <v>15922425</v>
      </c>
      <c r="C1299">
        <v>14996757</v>
      </c>
      <c r="D1299">
        <v>14371396</v>
      </c>
      <c r="E1299">
        <v>14769654</v>
      </c>
      <c r="F1299">
        <v>11623272</v>
      </c>
      <c r="G1299">
        <v>12110246</v>
      </c>
      <c r="H1299">
        <v>11389640</v>
      </c>
      <c r="I1299">
        <v>11471704</v>
      </c>
      <c r="K1299">
        <f t="shared" si="183"/>
        <v>2.1502604246159684E-4</v>
      </c>
      <c r="L1299">
        <f t="shared" si="184"/>
        <v>-1.0606807309634259E-2</v>
      </c>
      <c r="M1299">
        <f t="shared" si="185"/>
        <v>-7.7419678231690492E-3</v>
      </c>
      <c r="N1299">
        <f t="shared" si="186"/>
        <v>-4.9663246980756748E-3</v>
      </c>
      <c r="O1299">
        <f t="shared" si="187"/>
        <v>-4.3622696822513962E-3</v>
      </c>
      <c r="P1299">
        <f t="shared" si="188"/>
        <v>-4.3771165291663916E-3</v>
      </c>
      <c r="Q1299">
        <f t="shared" si="189"/>
        <v>-3.6789813445895492E-3</v>
      </c>
      <c r="R1299">
        <f t="shared" si="190"/>
        <v>-2.2162674378545244E-4</v>
      </c>
      <c r="T1299">
        <f t="shared" ref="T1299:T1362" si="191">T1298*(1+(AVERAGE(K1299:R1299)))</f>
        <v>132.96647528990567</v>
      </c>
      <c r="U1299" s="35">
        <f>T1299/MAX($T$17:T1299)-1</f>
        <v>-1.6664266762241198E-2</v>
      </c>
    </row>
    <row r="1300" spans="1:21">
      <c r="A1300" s="1">
        <v>42443</v>
      </c>
      <c r="B1300">
        <v>15924516</v>
      </c>
      <c r="C1300">
        <v>14930792</v>
      </c>
      <c r="D1300">
        <v>14335652</v>
      </c>
      <c r="E1300">
        <v>14766069</v>
      </c>
      <c r="F1300">
        <v>11643276</v>
      </c>
      <c r="G1300">
        <v>12142309</v>
      </c>
      <c r="H1300">
        <v>11395473</v>
      </c>
      <c r="I1300">
        <v>11498140</v>
      </c>
      <c r="K1300">
        <f t="shared" si="183"/>
        <v>1.3132421725958743E-4</v>
      </c>
      <c r="L1300">
        <f t="shared" si="184"/>
        <v>-4.3986176478021388E-3</v>
      </c>
      <c r="M1300">
        <f t="shared" si="185"/>
        <v>-2.487162694563616E-3</v>
      </c>
      <c r="N1300">
        <f t="shared" si="186"/>
        <v>-2.4272741934239228E-4</v>
      </c>
      <c r="O1300">
        <f t="shared" si="187"/>
        <v>1.7210300163328363E-3</v>
      </c>
      <c r="P1300">
        <f t="shared" si="188"/>
        <v>2.6475927904354712E-3</v>
      </c>
      <c r="Q1300">
        <f t="shared" si="189"/>
        <v>5.1213207792355497E-4</v>
      </c>
      <c r="R1300">
        <f t="shared" si="190"/>
        <v>2.3044527648203861E-3</v>
      </c>
      <c r="T1300">
        <f t="shared" si="191"/>
        <v>132.96960040272066</v>
      </c>
      <c r="U1300" s="35">
        <f>T1300/MAX($T$17:T1300)-1</f>
        <v>-1.664115540958877E-2</v>
      </c>
    </row>
    <row r="1301" spans="1:21">
      <c r="A1301" s="1">
        <v>42444</v>
      </c>
      <c r="B1301">
        <v>15942809</v>
      </c>
      <c r="C1301">
        <v>14949271</v>
      </c>
      <c r="D1301">
        <v>14356387</v>
      </c>
      <c r="E1301">
        <v>14830570</v>
      </c>
      <c r="F1301">
        <v>11682969</v>
      </c>
      <c r="G1301">
        <v>12182413</v>
      </c>
      <c r="H1301">
        <v>11436605</v>
      </c>
      <c r="I1301">
        <v>11539272</v>
      </c>
      <c r="K1301">
        <f t="shared" si="183"/>
        <v>1.1487319300631516E-3</v>
      </c>
      <c r="L1301">
        <f t="shared" si="184"/>
        <v>1.2376436561436499E-3</v>
      </c>
      <c r="M1301">
        <f t="shared" si="185"/>
        <v>1.4463939275310977E-3</v>
      </c>
      <c r="N1301">
        <f t="shared" si="186"/>
        <v>4.3681903423313795E-3</v>
      </c>
      <c r="O1301">
        <f t="shared" si="187"/>
        <v>3.4090920802702929E-3</v>
      </c>
      <c r="P1301">
        <f t="shared" si="188"/>
        <v>3.3028314466383435E-3</v>
      </c>
      <c r="Q1301">
        <f t="shared" si="189"/>
        <v>3.6095035282870391E-3</v>
      </c>
      <c r="R1301">
        <f t="shared" si="190"/>
        <v>3.5772742373982869E-3</v>
      </c>
      <c r="T1301">
        <f t="shared" si="191"/>
        <v>133.33692329171731</v>
      </c>
      <c r="U1301" s="35">
        <f>T1301/MAX($T$17:T1301)-1</f>
        <v>-1.3924668252965233E-2</v>
      </c>
    </row>
    <row r="1302" spans="1:21">
      <c r="A1302" s="1">
        <v>42445</v>
      </c>
      <c r="B1302">
        <v>15901555</v>
      </c>
      <c r="C1302">
        <v>14933334</v>
      </c>
      <c r="D1302">
        <v>14348013</v>
      </c>
      <c r="E1302">
        <v>14821169</v>
      </c>
      <c r="F1302">
        <v>11710991</v>
      </c>
      <c r="G1302">
        <v>12229492</v>
      </c>
      <c r="H1302">
        <v>11482279</v>
      </c>
      <c r="I1302">
        <v>11584946</v>
      </c>
      <c r="K1302">
        <f t="shared" si="183"/>
        <v>-2.5876243013386313E-3</v>
      </c>
      <c r="L1302">
        <f t="shared" si="184"/>
        <v>-1.0660720512726263E-3</v>
      </c>
      <c r="M1302">
        <f t="shared" si="185"/>
        <v>-5.8329439015536444E-4</v>
      </c>
      <c r="N1302">
        <f t="shared" si="186"/>
        <v>-6.3389337024810644E-4</v>
      </c>
      <c r="O1302">
        <f t="shared" si="187"/>
        <v>2.3985341397378956E-3</v>
      </c>
      <c r="P1302">
        <f t="shared" si="188"/>
        <v>3.8645053324000145E-3</v>
      </c>
      <c r="Q1302">
        <f t="shared" si="189"/>
        <v>3.9936677012102351E-3</v>
      </c>
      <c r="R1302">
        <f t="shared" si="190"/>
        <v>3.9581353139088726E-3</v>
      </c>
      <c r="T1302">
        <f t="shared" si="191"/>
        <v>133.49266012434072</v>
      </c>
      <c r="U1302" s="35">
        <f>T1302/MAX($T$17:T1302)-1</f>
        <v>-1.2772937396251405E-2</v>
      </c>
    </row>
    <row r="1303" spans="1:21">
      <c r="A1303" s="1">
        <v>42446</v>
      </c>
      <c r="B1303">
        <v>15732857</v>
      </c>
      <c r="C1303">
        <v>14899996</v>
      </c>
      <c r="D1303">
        <v>14314222</v>
      </c>
      <c r="E1303">
        <v>14820948</v>
      </c>
      <c r="F1303">
        <v>11736917</v>
      </c>
      <c r="G1303">
        <v>12280231</v>
      </c>
      <c r="H1303">
        <v>11517647</v>
      </c>
      <c r="I1303">
        <v>11630506</v>
      </c>
      <c r="K1303">
        <f t="shared" si="183"/>
        <v>-1.0608899569884866E-2</v>
      </c>
      <c r="L1303">
        <f t="shared" si="184"/>
        <v>-2.2324552574797263E-3</v>
      </c>
      <c r="M1303">
        <f t="shared" si="185"/>
        <v>-2.3550996225052412E-3</v>
      </c>
      <c r="N1303">
        <f t="shared" si="186"/>
        <v>-1.4911104515458184E-5</v>
      </c>
      <c r="O1303">
        <f t="shared" si="187"/>
        <v>2.2138177716983787E-3</v>
      </c>
      <c r="P1303">
        <f t="shared" si="188"/>
        <v>4.1489049586034277E-3</v>
      </c>
      <c r="Q1303">
        <f t="shared" si="189"/>
        <v>3.080224753291505E-3</v>
      </c>
      <c r="R1303">
        <f t="shared" si="190"/>
        <v>3.9326898891025586E-3</v>
      </c>
      <c r="T1303">
        <f t="shared" si="191"/>
        <v>133.46202809456085</v>
      </c>
      <c r="U1303" s="35">
        <f>T1303/MAX($T$17:T1303)-1</f>
        <v>-1.2999472463819939E-2</v>
      </c>
    </row>
    <row r="1304" spans="1:21">
      <c r="A1304" s="1">
        <v>42447</v>
      </c>
      <c r="B1304">
        <v>15870086</v>
      </c>
      <c r="C1304">
        <v>14908585</v>
      </c>
      <c r="D1304">
        <v>14255710</v>
      </c>
      <c r="E1304">
        <v>14786104</v>
      </c>
      <c r="F1304">
        <v>11704730</v>
      </c>
      <c r="G1304">
        <v>12254151</v>
      </c>
      <c r="H1304">
        <v>11493937</v>
      </c>
      <c r="I1304">
        <v>11550038</v>
      </c>
      <c r="K1304">
        <f t="shared" si="183"/>
        <v>8.7224462791468671E-3</v>
      </c>
      <c r="L1304">
        <f t="shared" si="184"/>
        <v>5.7644310776994168E-4</v>
      </c>
      <c r="M1304">
        <f t="shared" si="185"/>
        <v>-4.0876828653348962E-3</v>
      </c>
      <c r="N1304">
        <f t="shared" si="186"/>
        <v>-2.3509967108716889E-3</v>
      </c>
      <c r="O1304">
        <f t="shared" si="187"/>
        <v>-2.7423726349943278E-3</v>
      </c>
      <c r="P1304">
        <f t="shared" si="188"/>
        <v>-2.123738551823684E-3</v>
      </c>
      <c r="Q1304">
        <f t="shared" si="189"/>
        <v>-2.0585801943747706E-3</v>
      </c>
      <c r="R1304">
        <f t="shared" si="190"/>
        <v>-6.9187015595022494E-3</v>
      </c>
      <c r="T1304">
        <f t="shared" si="191"/>
        <v>133.27879835762815</v>
      </c>
      <c r="U1304" s="35">
        <f>T1304/MAX($T$17:T1304)-1</f>
        <v>-1.4354523406734931E-2</v>
      </c>
    </row>
    <row r="1305" spans="1:21">
      <c r="A1305" s="1">
        <v>42450</v>
      </c>
      <c r="B1305">
        <v>15935307</v>
      </c>
      <c r="C1305">
        <v>14969147</v>
      </c>
      <c r="D1305">
        <v>14313943</v>
      </c>
      <c r="E1305">
        <v>14846666</v>
      </c>
      <c r="F1305">
        <v>11753646</v>
      </c>
      <c r="G1305">
        <v>12305395</v>
      </c>
      <c r="H1305">
        <v>11540523</v>
      </c>
      <c r="I1305">
        <v>11596624</v>
      </c>
      <c r="K1305">
        <f t="shared" si="183"/>
        <v>4.109681573244206E-3</v>
      </c>
      <c r="L1305">
        <f t="shared" si="184"/>
        <v>4.0622232089766452E-3</v>
      </c>
      <c r="M1305">
        <f t="shared" si="185"/>
        <v>4.0848894934029101E-3</v>
      </c>
      <c r="N1305">
        <f t="shared" si="186"/>
        <v>4.0958727194126965E-3</v>
      </c>
      <c r="O1305">
        <f t="shared" si="187"/>
        <v>4.1791651751044157E-3</v>
      </c>
      <c r="P1305">
        <f t="shared" si="188"/>
        <v>4.1817666519696761E-3</v>
      </c>
      <c r="Q1305">
        <f t="shared" si="189"/>
        <v>4.0530933830593696E-3</v>
      </c>
      <c r="R1305">
        <f t="shared" si="190"/>
        <v>4.0334066433374005E-3</v>
      </c>
      <c r="T1305">
        <f t="shared" si="191"/>
        <v>133.82524307769572</v>
      </c>
      <c r="U1305" s="35">
        <f>T1305/MAX($T$17:T1305)-1</f>
        <v>-1.0313364774004463E-2</v>
      </c>
    </row>
    <row r="1306" spans="1:21">
      <c r="A1306" s="1">
        <v>42451</v>
      </c>
      <c r="B1306">
        <v>15948563</v>
      </c>
      <c r="C1306">
        <v>14981456</v>
      </c>
      <c r="D1306">
        <v>14325779</v>
      </c>
      <c r="E1306">
        <v>14780158</v>
      </c>
      <c r="F1306">
        <v>11720870</v>
      </c>
      <c r="G1306">
        <v>12278323</v>
      </c>
      <c r="H1306">
        <v>11530161</v>
      </c>
      <c r="I1306">
        <v>11600577</v>
      </c>
      <c r="K1306">
        <f t="shared" si="183"/>
        <v>8.3186348402319865E-4</v>
      </c>
      <c r="L1306">
        <f t="shared" si="184"/>
        <v>8.2229134365507939E-4</v>
      </c>
      <c r="M1306">
        <f t="shared" si="185"/>
        <v>8.2688606486702732E-4</v>
      </c>
      <c r="N1306">
        <f t="shared" si="186"/>
        <v>-4.4796589348746751E-3</v>
      </c>
      <c r="O1306">
        <f t="shared" si="187"/>
        <v>-2.7885815175988649E-3</v>
      </c>
      <c r="P1306">
        <f t="shared" si="188"/>
        <v>-2.2000106457370494E-3</v>
      </c>
      <c r="Q1306">
        <f t="shared" si="189"/>
        <v>-8.9787958483333874E-4</v>
      </c>
      <c r="R1306">
        <f t="shared" si="190"/>
        <v>3.4087506846813831E-4</v>
      </c>
      <c r="T1306">
        <f t="shared" si="191"/>
        <v>133.69904228156994</v>
      </c>
      <c r="U1306" s="35">
        <f>T1306/MAX($T$17:T1306)-1</f>
        <v>-1.124666583446321E-2</v>
      </c>
    </row>
    <row r="1307" spans="1:21">
      <c r="A1307" s="1">
        <v>42452</v>
      </c>
      <c r="B1307">
        <v>15956729</v>
      </c>
      <c r="C1307">
        <v>14989039</v>
      </c>
      <c r="D1307">
        <v>14333070</v>
      </c>
      <c r="E1307">
        <v>14714527</v>
      </c>
      <c r="F1307">
        <v>11671580</v>
      </c>
      <c r="G1307">
        <v>12214975</v>
      </c>
      <c r="H1307">
        <v>11484727</v>
      </c>
      <c r="I1307">
        <v>11562058</v>
      </c>
      <c r="K1307">
        <f t="shared" si="183"/>
        <v>5.1202105167713619E-4</v>
      </c>
      <c r="L1307">
        <f t="shared" si="184"/>
        <v>5.061590809332106E-4</v>
      </c>
      <c r="M1307">
        <f t="shared" si="185"/>
        <v>5.0894265505552205E-4</v>
      </c>
      <c r="N1307">
        <f t="shared" si="186"/>
        <v>-4.440480270914593E-3</v>
      </c>
      <c r="O1307">
        <f t="shared" si="187"/>
        <v>-4.2053192297158981E-3</v>
      </c>
      <c r="P1307">
        <f t="shared" si="188"/>
        <v>-5.1593364989664936E-3</v>
      </c>
      <c r="Q1307">
        <f t="shared" si="189"/>
        <v>-3.9404480128247821E-3</v>
      </c>
      <c r="R1307">
        <f t="shared" si="190"/>
        <v>-3.3204382850956504E-3</v>
      </c>
      <c r="T1307">
        <f t="shared" si="191"/>
        <v>133.37250076260707</v>
      </c>
      <c r="U1307" s="35">
        <f>T1307/MAX($T$17:T1307)-1</f>
        <v>-1.3661559838999526E-2</v>
      </c>
    </row>
    <row r="1308" spans="1:21">
      <c r="A1308" s="1">
        <v>42457</v>
      </c>
      <c r="B1308">
        <v>15981720</v>
      </c>
      <c r="C1308">
        <v>15019427</v>
      </c>
      <c r="D1308">
        <v>14375957</v>
      </c>
      <c r="E1308">
        <v>14737788</v>
      </c>
      <c r="F1308">
        <v>11689001</v>
      </c>
      <c r="G1308">
        <v>12243046</v>
      </c>
      <c r="H1308">
        <v>11516419</v>
      </c>
      <c r="I1308">
        <v>11593750</v>
      </c>
      <c r="K1308">
        <f t="shared" si="183"/>
        <v>1.5661731173099991E-3</v>
      </c>
      <c r="L1308">
        <f t="shared" si="184"/>
        <v>2.0273481175143715E-3</v>
      </c>
      <c r="M1308">
        <f t="shared" si="185"/>
        <v>2.9921712515184051E-3</v>
      </c>
      <c r="N1308">
        <f t="shared" si="186"/>
        <v>1.5808187378363314E-3</v>
      </c>
      <c r="O1308">
        <f t="shared" si="187"/>
        <v>1.492599973611064E-3</v>
      </c>
      <c r="P1308">
        <f t="shared" si="188"/>
        <v>2.2980808392976115E-3</v>
      </c>
      <c r="Q1308">
        <f t="shared" si="189"/>
        <v>2.7594909308683579E-3</v>
      </c>
      <c r="R1308">
        <f t="shared" si="190"/>
        <v>2.7410345113301204E-3</v>
      </c>
      <c r="T1308">
        <f t="shared" si="191"/>
        <v>133.66354819233453</v>
      </c>
      <c r="U1308" s="35">
        <f>T1308/MAX($T$17:T1308)-1</f>
        <v>-1.1509157610588128E-2</v>
      </c>
    </row>
    <row r="1309" spans="1:21">
      <c r="A1309" s="1">
        <v>42458</v>
      </c>
      <c r="B1309">
        <v>16033684</v>
      </c>
      <c r="C1309">
        <v>15050939</v>
      </c>
      <c r="D1309">
        <v>14340498</v>
      </c>
      <c r="E1309">
        <v>14692842</v>
      </c>
      <c r="F1309">
        <v>11656807</v>
      </c>
      <c r="G1309">
        <v>12228773</v>
      </c>
      <c r="H1309">
        <v>11507681</v>
      </c>
      <c r="I1309">
        <v>11597351</v>
      </c>
      <c r="K1309">
        <f t="shared" si="183"/>
        <v>3.251464798532222E-3</v>
      </c>
      <c r="L1309">
        <f t="shared" si="184"/>
        <v>2.0980827031551463E-3</v>
      </c>
      <c r="M1309">
        <f t="shared" si="185"/>
        <v>-2.4665488356705456E-3</v>
      </c>
      <c r="N1309">
        <f t="shared" si="186"/>
        <v>-3.0497113949529142E-3</v>
      </c>
      <c r="O1309">
        <f t="shared" si="187"/>
        <v>-2.7542131273664561E-3</v>
      </c>
      <c r="P1309">
        <f t="shared" si="188"/>
        <v>-1.1658046535151234E-3</v>
      </c>
      <c r="Q1309">
        <f t="shared" si="189"/>
        <v>-7.5874280017074192E-4</v>
      </c>
      <c r="R1309">
        <f t="shared" si="190"/>
        <v>3.1059838274938301E-4</v>
      </c>
      <c r="T1309">
        <f t="shared" si="191"/>
        <v>133.58777975816164</v>
      </c>
      <c r="U1309" s="35">
        <f>T1309/MAX($T$17:T1309)-1</f>
        <v>-1.2069492902707646E-2</v>
      </c>
    </row>
    <row r="1310" spans="1:21">
      <c r="A1310" s="1">
        <v>42459</v>
      </c>
      <c r="B1310">
        <v>16014781</v>
      </c>
      <c r="C1310">
        <v>15073896</v>
      </c>
      <c r="D1310">
        <v>14321478</v>
      </c>
      <c r="E1310">
        <v>14673061</v>
      </c>
      <c r="F1310">
        <v>11641591</v>
      </c>
      <c r="G1310">
        <v>12212796</v>
      </c>
      <c r="H1310">
        <v>11492465</v>
      </c>
      <c r="I1310">
        <v>11582135</v>
      </c>
      <c r="K1310">
        <f t="shared" si="183"/>
        <v>-1.1789555039253274E-3</v>
      </c>
      <c r="L1310">
        <f t="shared" si="184"/>
        <v>1.5252868940602848E-3</v>
      </c>
      <c r="M1310">
        <f t="shared" si="185"/>
        <v>-1.3263137723669161E-3</v>
      </c>
      <c r="N1310">
        <f t="shared" si="186"/>
        <v>-1.3463018250655656E-3</v>
      </c>
      <c r="O1310">
        <f t="shared" si="187"/>
        <v>-1.3053317259177355E-3</v>
      </c>
      <c r="P1310">
        <f t="shared" si="188"/>
        <v>-1.3065088378040324E-3</v>
      </c>
      <c r="Q1310">
        <f t="shared" si="189"/>
        <v>-1.3222472885718872E-3</v>
      </c>
      <c r="R1310">
        <f t="shared" si="190"/>
        <v>-1.3120237543901014E-3</v>
      </c>
      <c r="T1310">
        <f t="shared" si="191"/>
        <v>133.46133231513167</v>
      </c>
      <c r="U1310" s="35">
        <f>T1310/MAX($T$17:T1310)-1</f>
        <v>-1.3004618007263602E-2</v>
      </c>
    </row>
    <row r="1311" spans="1:21">
      <c r="A1311" s="1">
        <v>42460</v>
      </c>
      <c r="B1311">
        <v>16021250</v>
      </c>
      <c r="C1311">
        <v>15079903</v>
      </c>
      <c r="D1311">
        <v>14327254</v>
      </c>
      <c r="E1311">
        <v>14649516</v>
      </c>
      <c r="F1311">
        <v>11628150</v>
      </c>
      <c r="G1311">
        <v>12237448</v>
      </c>
      <c r="H1311">
        <v>11515942</v>
      </c>
      <c r="I1311">
        <v>11614819</v>
      </c>
      <c r="K1311">
        <f t="shared" si="183"/>
        <v>4.039393357924137E-4</v>
      </c>
      <c r="L1311">
        <f t="shared" si="184"/>
        <v>3.9850347912717687E-4</v>
      </c>
      <c r="M1311">
        <f t="shared" si="185"/>
        <v>4.0331032872442663E-4</v>
      </c>
      <c r="N1311">
        <f t="shared" si="186"/>
        <v>-1.6046413219437117E-3</v>
      </c>
      <c r="O1311">
        <f t="shared" si="187"/>
        <v>-1.154567275211793E-3</v>
      </c>
      <c r="P1311">
        <f t="shared" si="188"/>
        <v>2.0185385885427287E-3</v>
      </c>
      <c r="Q1311">
        <f t="shared" si="189"/>
        <v>2.0428167499313421E-3</v>
      </c>
      <c r="R1311">
        <f t="shared" si="190"/>
        <v>2.8219322257942991E-3</v>
      </c>
      <c r="T1311">
        <f t="shared" si="191"/>
        <v>133.55024812694637</v>
      </c>
      <c r="U1311" s="35">
        <f>T1311/MAX($T$17:T1311)-1</f>
        <v>-1.2347053047249368E-2</v>
      </c>
    </row>
    <row r="1312" spans="1:21">
      <c r="A1312" s="1">
        <v>42461</v>
      </c>
      <c r="B1312">
        <v>15949555</v>
      </c>
      <c r="C1312">
        <v>15051389</v>
      </c>
      <c r="D1312">
        <v>14333887</v>
      </c>
      <c r="E1312">
        <v>14633093</v>
      </c>
      <c r="F1312">
        <v>11615011</v>
      </c>
      <c r="G1312">
        <v>12244269</v>
      </c>
      <c r="H1312">
        <v>11512525</v>
      </c>
      <c r="I1312">
        <v>11615931</v>
      </c>
      <c r="K1312">
        <f t="shared" si="183"/>
        <v>-4.4749941483966937E-3</v>
      </c>
      <c r="L1312">
        <f t="shared" si="184"/>
        <v>-1.8908609690658773E-3</v>
      </c>
      <c r="M1312">
        <f t="shared" si="185"/>
        <v>4.6296380311261487E-4</v>
      </c>
      <c r="N1312">
        <f t="shared" si="186"/>
        <v>-1.1210609278832218E-3</v>
      </c>
      <c r="O1312">
        <f t="shared" si="187"/>
        <v>-1.1299303844549691E-3</v>
      </c>
      <c r="P1312">
        <f t="shared" si="188"/>
        <v>5.5738745529287925E-4</v>
      </c>
      <c r="Q1312">
        <f t="shared" si="189"/>
        <v>-2.9671910469852847E-4</v>
      </c>
      <c r="R1312">
        <f t="shared" si="190"/>
        <v>9.5739761420299274E-5</v>
      </c>
      <c r="T1312">
        <f t="shared" si="191"/>
        <v>133.42007879492158</v>
      </c>
      <c r="U1312" s="35">
        <f>T1312/MAX($T$17:T1312)-1</f>
        <v>-1.3309702882650321E-2</v>
      </c>
    </row>
    <row r="1313" spans="1:21">
      <c r="A1313" s="1">
        <v>42464</v>
      </c>
      <c r="B1313">
        <v>15928902</v>
      </c>
      <c r="C1313">
        <v>15017910</v>
      </c>
      <c r="D1313">
        <v>14301885</v>
      </c>
      <c r="E1313">
        <v>14668600</v>
      </c>
      <c r="F1313">
        <v>11643418</v>
      </c>
      <c r="G1313">
        <v>12201618</v>
      </c>
      <c r="H1313">
        <v>11476256</v>
      </c>
      <c r="I1313">
        <v>11588803</v>
      </c>
      <c r="K1313">
        <f t="shared" si="183"/>
        <v>-1.2948950613356214E-3</v>
      </c>
      <c r="L1313">
        <f t="shared" si="184"/>
        <v>-2.224312985333099E-3</v>
      </c>
      <c r="M1313">
        <f t="shared" si="185"/>
        <v>-2.2326114333118818E-3</v>
      </c>
      <c r="N1313">
        <f t="shared" si="186"/>
        <v>2.426486321107868E-3</v>
      </c>
      <c r="O1313">
        <f t="shared" si="187"/>
        <v>2.4457144293708044E-3</v>
      </c>
      <c r="P1313">
        <f t="shared" si="188"/>
        <v>-3.4833439219605911E-3</v>
      </c>
      <c r="Q1313">
        <f t="shared" si="189"/>
        <v>-3.150394895993669E-3</v>
      </c>
      <c r="R1313">
        <f t="shared" si="190"/>
        <v>-2.3354133215839346E-3</v>
      </c>
      <c r="T1313">
        <f t="shared" si="191"/>
        <v>133.25582582174903</v>
      </c>
      <c r="U1313" s="35">
        <f>T1313/MAX($T$17:T1313)-1</f>
        <v>-1.4524413714527062E-2</v>
      </c>
    </row>
    <row r="1314" spans="1:21">
      <c r="A1314" s="1">
        <v>42465</v>
      </c>
      <c r="B1314">
        <v>16022780</v>
      </c>
      <c r="C1314">
        <v>15120370</v>
      </c>
      <c r="D1314">
        <v>14396884</v>
      </c>
      <c r="E1314">
        <v>14757171</v>
      </c>
      <c r="F1314">
        <v>11715392</v>
      </c>
      <c r="G1314">
        <v>12269884</v>
      </c>
      <c r="H1314">
        <v>11553573</v>
      </c>
      <c r="I1314">
        <v>11682907</v>
      </c>
      <c r="K1314">
        <f t="shared" si="183"/>
        <v>5.8935637873847035E-3</v>
      </c>
      <c r="L1314">
        <f t="shared" si="184"/>
        <v>6.822520577097535E-3</v>
      </c>
      <c r="M1314">
        <f t="shared" si="185"/>
        <v>6.6424111227296745E-3</v>
      </c>
      <c r="N1314">
        <f t="shared" si="186"/>
        <v>6.0381358820882358E-3</v>
      </c>
      <c r="O1314">
        <f t="shared" si="187"/>
        <v>6.1815181761919469E-3</v>
      </c>
      <c r="P1314">
        <f t="shared" si="188"/>
        <v>5.5948317673935044E-3</v>
      </c>
      <c r="Q1314">
        <f t="shared" si="189"/>
        <v>6.7371275091807625E-3</v>
      </c>
      <c r="R1314">
        <f t="shared" si="190"/>
        <v>8.1202519362870706E-3</v>
      </c>
      <c r="T1314">
        <f t="shared" si="191"/>
        <v>134.12249440808125</v>
      </c>
      <c r="U1314" s="35">
        <f>T1314/MAX($T$17:T1314)-1</f>
        <v>-8.1150824304042635E-3</v>
      </c>
    </row>
    <row r="1315" spans="1:21">
      <c r="A1315" s="1">
        <v>42466</v>
      </c>
      <c r="B1315">
        <v>16021083</v>
      </c>
      <c r="C1315">
        <v>15118794</v>
      </c>
      <c r="D1315">
        <v>14395369</v>
      </c>
      <c r="E1315">
        <v>14755656</v>
      </c>
      <c r="F1315">
        <v>11714180</v>
      </c>
      <c r="G1315">
        <v>12268611</v>
      </c>
      <c r="H1315">
        <v>11516847</v>
      </c>
      <c r="I1315">
        <v>11641731</v>
      </c>
      <c r="K1315">
        <f t="shared" si="183"/>
        <v>-1.059117082053973E-4</v>
      </c>
      <c r="L1315">
        <f t="shared" si="184"/>
        <v>-1.0423025362471527E-4</v>
      </c>
      <c r="M1315">
        <f t="shared" si="185"/>
        <v>-1.0523110417504089E-4</v>
      </c>
      <c r="N1315">
        <f t="shared" si="186"/>
        <v>-1.0266195329711181E-4</v>
      </c>
      <c r="O1315">
        <f t="shared" si="187"/>
        <v>-1.0345364457287065E-4</v>
      </c>
      <c r="P1315">
        <f t="shared" si="188"/>
        <v>-1.0374996210238407E-4</v>
      </c>
      <c r="Q1315">
        <f t="shared" si="189"/>
        <v>-3.1787569092263102E-3</v>
      </c>
      <c r="R1315">
        <f t="shared" si="190"/>
        <v>-3.5244652722135061E-3</v>
      </c>
      <c r="T1315">
        <f t="shared" si="191"/>
        <v>133.99963047762341</v>
      </c>
      <c r="U1315" s="35">
        <f>T1315/MAX($T$17:T1315)-1</f>
        <v>-9.023706148388988E-3</v>
      </c>
    </row>
    <row r="1316" spans="1:21">
      <c r="A1316" s="1">
        <v>42467</v>
      </c>
      <c r="B1316">
        <v>16092667</v>
      </c>
      <c r="C1316">
        <v>15185265</v>
      </c>
      <c r="D1316">
        <v>14459283</v>
      </c>
      <c r="E1316">
        <v>14819570</v>
      </c>
      <c r="F1316">
        <v>11707940</v>
      </c>
      <c r="G1316">
        <v>12254780</v>
      </c>
      <c r="H1316">
        <v>11492209</v>
      </c>
      <c r="I1316">
        <v>11616579</v>
      </c>
      <c r="K1316">
        <f t="shared" si="183"/>
        <v>4.46811242411016E-3</v>
      </c>
      <c r="L1316">
        <f t="shared" si="184"/>
        <v>4.3965808383923388E-3</v>
      </c>
      <c r="M1316">
        <f t="shared" si="185"/>
        <v>4.4399000817554324E-3</v>
      </c>
      <c r="N1316">
        <f t="shared" si="186"/>
        <v>4.3314915988825753E-3</v>
      </c>
      <c r="O1316">
        <f t="shared" si="187"/>
        <v>-5.3268773401127234E-4</v>
      </c>
      <c r="P1316">
        <f t="shared" si="188"/>
        <v>-1.1273484830516267E-3</v>
      </c>
      <c r="Q1316">
        <f t="shared" si="189"/>
        <v>-2.1393007999498392E-3</v>
      </c>
      <c r="R1316">
        <f t="shared" si="190"/>
        <v>-2.1605034509043497E-3</v>
      </c>
      <c r="T1316">
        <f t="shared" si="191"/>
        <v>134.19520703325421</v>
      </c>
      <c r="U1316" s="35">
        <f>T1316/MAX($T$17:T1316)-1</f>
        <v>-7.5773459638686091E-3</v>
      </c>
    </row>
    <row r="1317" spans="1:21">
      <c r="A1317" s="1">
        <v>42468</v>
      </c>
      <c r="B1317">
        <v>16099136</v>
      </c>
      <c r="C1317">
        <v>15191272</v>
      </c>
      <c r="D1317">
        <v>14465059</v>
      </c>
      <c r="E1317">
        <v>14829348</v>
      </c>
      <c r="F1317">
        <v>11689441</v>
      </c>
      <c r="G1317">
        <v>12246441</v>
      </c>
      <c r="H1317">
        <v>11473158</v>
      </c>
      <c r="I1317">
        <v>11596944</v>
      </c>
      <c r="K1317">
        <f t="shared" si="183"/>
        <v>4.0198433236704467E-4</v>
      </c>
      <c r="L1317">
        <f t="shared" si="184"/>
        <v>3.9558084761770473E-4</v>
      </c>
      <c r="M1317">
        <f t="shared" si="185"/>
        <v>3.99466557228223E-4</v>
      </c>
      <c r="N1317">
        <f t="shared" si="186"/>
        <v>6.5980321966163658E-4</v>
      </c>
      <c r="O1317">
        <f t="shared" si="187"/>
        <v>-1.5800388454331182E-3</v>
      </c>
      <c r="P1317">
        <f t="shared" si="188"/>
        <v>-6.8046917202924107E-4</v>
      </c>
      <c r="Q1317">
        <f t="shared" si="189"/>
        <v>-1.657731772890636E-3</v>
      </c>
      <c r="R1317">
        <f t="shared" si="190"/>
        <v>-1.6902566581779022E-3</v>
      </c>
      <c r="T1317">
        <f t="shared" si="191"/>
        <v>134.13227515943026</v>
      </c>
      <c r="U1317" s="35">
        <f>T1317/MAX($T$17:T1317)-1</f>
        <v>-8.0427501956930048E-3</v>
      </c>
    </row>
    <row r="1318" spans="1:21">
      <c r="A1318" s="1">
        <v>42471</v>
      </c>
      <c r="B1318">
        <v>16114378</v>
      </c>
      <c r="C1318">
        <v>15251518</v>
      </c>
      <c r="D1318">
        <v>14518247</v>
      </c>
      <c r="E1318">
        <v>14860609</v>
      </c>
      <c r="F1318">
        <v>11722495</v>
      </c>
      <c r="G1318">
        <v>12280456</v>
      </c>
      <c r="H1318">
        <v>11503002</v>
      </c>
      <c r="I1318">
        <v>11607190</v>
      </c>
      <c r="K1318">
        <f t="shared" si="183"/>
        <v>9.4675888196738001E-4</v>
      </c>
      <c r="L1318">
        <f t="shared" si="184"/>
        <v>3.9658298528260083E-3</v>
      </c>
      <c r="M1318">
        <f t="shared" si="185"/>
        <v>3.6769984830342661E-3</v>
      </c>
      <c r="N1318">
        <f t="shared" si="186"/>
        <v>2.1080495244969466E-3</v>
      </c>
      <c r="O1318">
        <f t="shared" si="187"/>
        <v>2.8276801260214146E-3</v>
      </c>
      <c r="P1318">
        <f t="shared" si="188"/>
        <v>2.777541654755078E-3</v>
      </c>
      <c r="Q1318">
        <f t="shared" si="189"/>
        <v>2.6012018661296654E-3</v>
      </c>
      <c r="R1318">
        <f t="shared" si="190"/>
        <v>8.8350862089181526E-4</v>
      </c>
      <c r="T1318">
        <f t="shared" si="191"/>
        <v>134.46404411583052</v>
      </c>
      <c r="U1318" s="35">
        <f>T1318/MAX($T$17:T1318)-1</f>
        <v>-5.5891973787437488E-3</v>
      </c>
    </row>
    <row r="1319" spans="1:21">
      <c r="A1319" s="1">
        <v>42472</v>
      </c>
      <c r="B1319">
        <v>16143754</v>
      </c>
      <c r="C1319">
        <v>15279845</v>
      </c>
      <c r="D1319">
        <v>14544476</v>
      </c>
      <c r="E1319">
        <v>14887886</v>
      </c>
      <c r="F1319">
        <v>11740947</v>
      </c>
      <c r="G1319">
        <v>12299787</v>
      </c>
      <c r="H1319">
        <v>11520576</v>
      </c>
      <c r="I1319">
        <v>11624764</v>
      </c>
      <c r="K1319">
        <f t="shared" si="183"/>
        <v>1.8229682833554861E-3</v>
      </c>
      <c r="L1319">
        <f t="shared" si="184"/>
        <v>1.8573233169314474E-3</v>
      </c>
      <c r="M1319">
        <f t="shared" si="185"/>
        <v>1.8066230723310372E-3</v>
      </c>
      <c r="N1319">
        <f t="shared" si="186"/>
        <v>1.8355236989278101E-3</v>
      </c>
      <c r="O1319">
        <f t="shared" si="187"/>
        <v>1.5740676366251538E-3</v>
      </c>
      <c r="P1319">
        <f t="shared" si="188"/>
        <v>1.5741272148199759E-3</v>
      </c>
      <c r="Q1319">
        <f t="shared" si="189"/>
        <v>1.5277750973181625E-3</v>
      </c>
      <c r="R1319">
        <f t="shared" si="190"/>
        <v>1.5140615428885784E-3</v>
      </c>
      <c r="T1319">
        <f t="shared" si="191"/>
        <v>134.69116178380537</v>
      </c>
      <c r="U1319" s="35">
        <f>T1319/MAX($T$17:T1319)-1</f>
        <v>-3.9095791284864401E-3</v>
      </c>
    </row>
    <row r="1320" spans="1:21">
      <c r="A1320" s="1">
        <v>42473</v>
      </c>
      <c r="B1320">
        <v>16190310</v>
      </c>
      <c r="C1320">
        <v>15324738</v>
      </c>
      <c r="D1320">
        <v>14586044</v>
      </c>
      <c r="E1320">
        <v>14931117</v>
      </c>
      <c r="F1320">
        <v>11764649</v>
      </c>
      <c r="G1320">
        <v>12324618</v>
      </c>
      <c r="H1320">
        <v>11543150</v>
      </c>
      <c r="I1320">
        <v>11647338</v>
      </c>
      <c r="K1320">
        <f t="shared" si="183"/>
        <v>2.8838397810075911E-3</v>
      </c>
      <c r="L1320">
        <f t="shared" si="184"/>
        <v>2.9380533637612949E-3</v>
      </c>
      <c r="M1320">
        <f t="shared" si="185"/>
        <v>2.857992271430021E-3</v>
      </c>
      <c r="N1320">
        <f t="shared" si="186"/>
        <v>2.9037702196268445E-3</v>
      </c>
      <c r="O1320">
        <f t="shared" si="187"/>
        <v>2.0187468693964039E-3</v>
      </c>
      <c r="P1320">
        <f t="shared" si="188"/>
        <v>2.0188154477795983E-3</v>
      </c>
      <c r="Q1320">
        <f t="shared" si="189"/>
        <v>1.9594506385791632E-3</v>
      </c>
      <c r="R1320">
        <f t="shared" si="190"/>
        <v>1.9418888847979598E-3</v>
      </c>
      <c r="T1320">
        <f t="shared" si="191"/>
        <v>135.01985127724095</v>
      </c>
      <c r="U1320" s="35">
        <f>T1320/MAX($T$17:T1320)-1</f>
        <v>-1.4788000668446433E-3</v>
      </c>
    </row>
    <row r="1321" spans="1:21">
      <c r="A1321" s="1">
        <v>42478</v>
      </c>
      <c r="B1321">
        <v>16201445</v>
      </c>
      <c r="C1321">
        <v>15335476</v>
      </c>
      <c r="D1321">
        <v>14595986</v>
      </c>
      <c r="E1321">
        <v>14941457</v>
      </c>
      <c r="F1321">
        <v>11770297</v>
      </c>
      <c r="G1321">
        <v>12330534</v>
      </c>
      <c r="H1321">
        <v>11548528</v>
      </c>
      <c r="I1321">
        <v>11652716</v>
      </c>
      <c r="K1321">
        <f t="shared" si="183"/>
        <v>6.8775705962398348E-4</v>
      </c>
      <c r="L1321">
        <f t="shared" si="184"/>
        <v>7.0069713426756941E-4</v>
      </c>
      <c r="M1321">
        <f t="shared" si="185"/>
        <v>6.8161044900172385E-4</v>
      </c>
      <c r="N1321">
        <f t="shared" si="186"/>
        <v>6.9251349379961802E-4</v>
      </c>
      <c r="O1321">
        <f t="shared" si="187"/>
        <v>4.8008232119811645E-4</v>
      </c>
      <c r="P1321">
        <f t="shared" si="188"/>
        <v>4.8001487754012473E-4</v>
      </c>
      <c r="Q1321">
        <f t="shared" si="189"/>
        <v>4.6590402099955242E-4</v>
      </c>
      <c r="R1321">
        <f t="shared" si="190"/>
        <v>4.6173640706581587E-4</v>
      </c>
      <c r="T1321">
        <f t="shared" si="191"/>
        <v>135.09833689508838</v>
      </c>
      <c r="U1321" s="35">
        <f>T1321/MAX($T$17:T1321)-1</f>
        <v>-8.9837020731531325E-4</v>
      </c>
    </row>
    <row r="1322" spans="1:21">
      <c r="A1322" s="1">
        <v>42480</v>
      </c>
      <c r="B1322">
        <v>16215231</v>
      </c>
      <c r="C1322">
        <v>15348770</v>
      </c>
      <c r="D1322">
        <v>14608295</v>
      </c>
      <c r="E1322">
        <v>14954259</v>
      </c>
      <c r="F1322">
        <v>11751266</v>
      </c>
      <c r="G1322">
        <v>12299381</v>
      </c>
      <c r="H1322">
        <v>11518750</v>
      </c>
      <c r="I1322">
        <v>11626735</v>
      </c>
      <c r="K1322">
        <f t="shared" si="183"/>
        <v>8.5091175509344197E-4</v>
      </c>
      <c r="L1322">
        <f t="shared" si="184"/>
        <v>8.6687886310143902E-4</v>
      </c>
      <c r="M1322">
        <f t="shared" si="185"/>
        <v>8.4331404538207089E-4</v>
      </c>
      <c r="N1322">
        <f t="shared" si="186"/>
        <v>8.568106845270318E-4</v>
      </c>
      <c r="O1322">
        <f t="shared" si="187"/>
        <v>-1.6168665922363656E-3</v>
      </c>
      <c r="P1322">
        <f t="shared" si="188"/>
        <v>-2.5264923644020554E-3</v>
      </c>
      <c r="Q1322">
        <f t="shared" si="189"/>
        <v>-2.5785104387329172E-3</v>
      </c>
      <c r="R1322">
        <f t="shared" si="190"/>
        <v>-2.2296089598339286E-3</v>
      </c>
      <c r="T1322">
        <f t="shared" si="191"/>
        <v>135.00489000016793</v>
      </c>
      <c r="U1322" s="35">
        <f>T1322/MAX($T$17:T1322)-1</f>
        <v>-1.5894441846847629E-3</v>
      </c>
    </row>
    <row r="1323" spans="1:21">
      <c r="A1323" s="1">
        <v>42481</v>
      </c>
      <c r="B1323">
        <v>16217883</v>
      </c>
      <c r="C1323">
        <v>15340076</v>
      </c>
      <c r="D1323">
        <v>14615650</v>
      </c>
      <c r="E1323">
        <v>14984208</v>
      </c>
      <c r="F1323">
        <v>11663093</v>
      </c>
      <c r="G1323">
        <v>12320336</v>
      </c>
      <c r="H1323">
        <v>11541949</v>
      </c>
      <c r="I1323">
        <v>11647413</v>
      </c>
      <c r="K1323">
        <f t="shared" si="183"/>
        <v>1.6354993647649252E-4</v>
      </c>
      <c r="L1323">
        <f t="shared" si="184"/>
        <v>-5.6642975300302822E-4</v>
      </c>
      <c r="M1323">
        <f t="shared" si="185"/>
        <v>5.0348107017272881E-4</v>
      </c>
      <c r="N1323">
        <f t="shared" si="186"/>
        <v>2.0027070548931381E-3</v>
      </c>
      <c r="O1323">
        <f t="shared" si="187"/>
        <v>-7.5032766682330276E-3</v>
      </c>
      <c r="P1323">
        <f t="shared" si="188"/>
        <v>1.7037442778624623E-3</v>
      </c>
      <c r="Q1323">
        <f t="shared" si="189"/>
        <v>2.0140206185566001E-3</v>
      </c>
      <c r="R1323">
        <f t="shared" si="190"/>
        <v>1.7784872537303098E-3</v>
      </c>
      <c r="T1323">
        <f t="shared" si="191"/>
        <v>135.00651484798533</v>
      </c>
      <c r="U1323" s="35">
        <f>T1323/MAX($T$17:T1323)-1</f>
        <v>-1.577427840591783E-3</v>
      </c>
    </row>
    <row r="1324" spans="1:21">
      <c r="A1324" s="1">
        <v>42482</v>
      </c>
      <c r="B1324">
        <v>16201152</v>
      </c>
      <c r="C1324">
        <v>15346674</v>
      </c>
      <c r="D1324">
        <v>14621994</v>
      </c>
      <c r="E1324">
        <v>14996896</v>
      </c>
      <c r="F1324">
        <v>11668168</v>
      </c>
      <c r="G1324">
        <v>12278368</v>
      </c>
      <c r="H1324">
        <v>11503050</v>
      </c>
      <c r="I1324">
        <v>11613262</v>
      </c>
      <c r="K1324">
        <f t="shared" si="183"/>
        <v>-1.0316389629891898E-3</v>
      </c>
      <c r="L1324">
        <f t="shared" si="184"/>
        <v>4.3011520933800007E-4</v>
      </c>
      <c r="M1324">
        <f t="shared" si="185"/>
        <v>4.3405527636464214E-4</v>
      </c>
      <c r="N1324">
        <f t="shared" si="186"/>
        <v>8.4675813362977692E-4</v>
      </c>
      <c r="O1324">
        <f t="shared" si="187"/>
        <v>4.351332875420777E-4</v>
      </c>
      <c r="P1324">
        <f t="shared" si="188"/>
        <v>-3.4064006046587991E-3</v>
      </c>
      <c r="Q1324">
        <f t="shared" si="189"/>
        <v>-3.3702280264797935E-3</v>
      </c>
      <c r="R1324">
        <f t="shared" si="190"/>
        <v>-2.9320674041523054E-3</v>
      </c>
      <c r="T1324">
        <f t="shared" si="191"/>
        <v>134.86147949077002</v>
      </c>
      <c r="U1324" s="35">
        <f>T1324/MAX($T$17:T1324)-1</f>
        <v>-2.6500173713118746E-3</v>
      </c>
    </row>
    <row r="1325" spans="1:21">
      <c r="A1325" s="1">
        <v>42485</v>
      </c>
      <c r="B1325">
        <v>16251158</v>
      </c>
      <c r="C1325">
        <v>15394828</v>
      </c>
      <c r="D1325">
        <v>14668296</v>
      </c>
      <c r="E1325">
        <v>15032025</v>
      </c>
      <c r="F1325">
        <v>11705210</v>
      </c>
      <c r="G1325">
        <v>12317262</v>
      </c>
      <c r="H1325">
        <v>11547191</v>
      </c>
      <c r="I1325">
        <v>11659534</v>
      </c>
      <c r="K1325">
        <f t="shared" si="183"/>
        <v>3.0865706339895382E-3</v>
      </c>
      <c r="L1325">
        <f t="shared" si="184"/>
        <v>3.1377482834391568E-3</v>
      </c>
      <c r="M1325">
        <f t="shared" si="185"/>
        <v>3.1665995759537768E-3</v>
      </c>
      <c r="N1325">
        <f t="shared" si="186"/>
        <v>2.3424180577100717E-3</v>
      </c>
      <c r="O1325">
        <f t="shared" si="187"/>
        <v>3.1746200431808091E-3</v>
      </c>
      <c r="P1325">
        <f t="shared" si="188"/>
        <v>3.1676848258661572E-3</v>
      </c>
      <c r="Q1325">
        <f t="shared" si="189"/>
        <v>3.8373300994083426E-3</v>
      </c>
      <c r="R1325">
        <f t="shared" si="190"/>
        <v>3.9844102371926482E-3</v>
      </c>
      <c r="T1325">
        <f t="shared" si="191"/>
        <v>135.29804939310142</v>
      </c>
      <c r="U1325" s="35">
        <f>T1325/MAX($T$17:T1325)-1</f>
        <v>0</v>
      </c>
    </row>
    <row r="1326" spans="1:21">
      <c r="A1326" s="1">
        <v>42486</v>
      </c>
      <c r="B1326">
        <v>16228352</v>
      </c>
      <c r="C1326">
        <v>15401052</v>
      </c>
      <c r="D1326">
        <v>14674280</v>
      </c>
      <c r="E1326">
        <v>15083902</v>
      </c>
      <c r="F1326">
        <v>11754602</v>
      </c>
      <c r="G1326">
        <v>12331548</v>
      </c>
      <c r="H1326">
        <v>11552384</v>
      </c>
      <c r="I1326">
        <v>11664727</v>
      </c>
      <c r="K1326">
        <f t="shared" si="183"/>
        <v>-1.4033461492405364E-3</v>
      </c>
      <c r="L1326">
        <f t="shared" si="184"/>
        <v>4.0429162313482259E-4</v>
      </c>
      <c r="M1326">
        <f t="shared" si="185"/>
        <v>4.0795467994381163E-4</v>
      </c>
      <c r="N1326">
        <f t="shared" si="186"/>
        <v>3.4510985712170594E-3</v>
      </c>
      <c r="O1326">
        <f t="shared" si="187"/>
        <v>4.219659450791502E-3</v>
      </c>
      <c r="P1326">
        <f t="shared" si="188"/>
        <v>1.1598356842617008E-3</v>
      </c>
      <c r="Q1326">
        <f t="shared" si="189"/>
        <v>4.4971976301422245E-4</v>
      </c>
      <c r="R1326">
        <f t="shared" si="190"/>
        <v>4.4538658234549722E-4</v>
      </c>
      <c r="T1326">
        <f t="shared" si="191"/>
        <v>135.45253609182464</v>
      </c>
      <c r="U1326" s="35">
        <f>T1326/MAX($T$17:T1326)-1</f>
        <v>0</v>
      </c>
    </row>
    <row r="1327" spans="1:21">
      <c r="A1327" s="1">
        <v>42487</v>
      </c>
      <c r="B1327">
        <v>16248294</v>
      </c>
      <c r="C1327">
        <v>15420255</v>
      </c>
      <c r="D1327">
        <v>14692744</v>
      </c>
      <c r="E1327">
        <v>15094242</v>
      </c>
      <c r="F1327">
        <v>11762556</v>
      </c>
      <c r="G1327">
        <v>12339900</v>
      </c>
      <c r="H1327">
        <v>11560337</v>
      </c>
      <c r="I1327">
        <v>11672681</v>
      </c>
      <c r="K1327">
        <f t="shared" si="183"/>
        <v>1.2288370377966373E-3</v>
      </c>
      <c r="L1327">
        <f t="shared" si="184"/>
        <v>1.246862876639776E-3</v>
      </c>
      <c r="M1327">
        <f t="shared" si="185"/>
        <v>1.2582559416884909E-3</v>
      </c>
      <c r="N1327">
        <f t="shared" si="186"/>
        <v>6.8549901742920305E-4</v>
      </c>
      <c r="O1327">
        <f t="shared" si="187"/>
        <v>6.7667114547997897E-4</v>
      </c>
      <c r="P1327">
        <f t="shared" si="188"/>
        <v>6.7728723109206079E-4</v>
      </c>
      <c r="Q1327">
        <f t="shared" si="189"/>
        <v>6.8842933198887124E-4</v>
      </c>
      <c r="R1327">
        <f t="shared" si="190"/>
        <v>6.8188479678954472E-4</v>
      </c>
      <c r="T1327">
        <f t="shared" si="191"/>
        <v>135.57349059065228</v>
      </c>
      <c r="U1327" s="35">
        <f>T1327/MAX($T$17:T1327)-1</f>
        <v>0</v>
      </c>
    </row>
    <row r="1328" spans="1:21">
      <c r="A1328" s="1">
        <v>42488</v>
      </c>
      <c r="B1328">
        <v>16264478</v>
      </c>
      <c r="C1328">
        <v>15432228</v>
      </c>
      <c r="D1328">
        <v>14712427</v>
      </c>
      <c r="E1328">
        <v>15134423</v>
      </c>
      <c r="F1328">
        <v>11794604</v>
      </c>
      <c r="G1328">
        <v>12392661</v>
      </c>
      <c r="H1328">
        <v>11608217</v>
      </c>
      <c r="I1328">
        <v>11731917</v>
      </c>
      <c r="K1328">
        <f t="shared" si="183"/>
        <v>9.9604303073297373E-4</v>
      </c>
      <c r="L1328">
        <f t="shared" si="184"/>
        <v>7.7644630390349967E-4</v>
      </c>
      <c r="M1328">
        <f t="shared" si="185"/>
        <v>1.3396408458488107E-3</v>
      </c>
      <c r="N1328">
        <f t="shared" si="186"/>
        <v>2.6620084665398558E-3</v>
      </c>
      <c r="O1328">
        <f t="shared" si="187"/>
        <v>2.724577889363422E-3</v>
      </c>
      <c r="P1328">
        <f t="shared" si="188"/>
        <v>4.2756424282206495E-3</v>
      </c>
      <c r="Q1328">
        <f t="shared" si="189"/>
        <v>4.1417477708478589E-3</v>
      </c>
      <c r="R1328">
        <f t="shared" si="190"/>
        <v>5.0747553197076911E-3</v>
      </c>
      <c r="T1328">
        <f t="shared" si="191"/>
        <v>135.94616283189183</v>
      </c>
      <c r="U1328" s="35">
        <f>T1328/MAX($T$17:T1328)-1</f>
        <v>0</v>
      </c>
    </row>
    <row r="1329" spans="1:21">
      <c r="A1329" s="1">
        <v>42489</v>
      </c>
      <c r="B1329">
        <v>16260972</v>
      </c>
      <c r="C1329">
        <v>15428721</v>
      </c>
      <c r="D1329">
        <v>14708920</v>
      </c>
      <c r="E1329">
        <v>15130917</v>
      </c>
      <c r="F1329">
        <v>11780826</v>
      </c>
      <c r="G1329">
        <v>12378746</v>
      </c>
      <c r="H1329">
        <v>11614559</v>
      </c>
      <c r="I1329">
        <v>11738259</v>
      </c>
      <c r="K1329">
        <f t="shared" si="183"/>
        <v>-2.1556179054749158E-4</v>
      </c>
      <c r="L1329">
        <f t="shared" si="184"/>
        <v>-2.2725169690340774E-4</v>
      </c>
      <c r="M1329">
        <f t="shared" si="185"/>
        <v>-2.3836991680570296E-4</v>
      </c>
      <c r="N1329">
        <f t="shared" si="186"/>
        <v>-2.3165732846242015E-4</v>
      </c>
      <c r="O1329">
        <f t="shared" si="187"/>
        <v>-1.1681613049492334E-3</v>
      </c>
      <c r="P1329">
        <f t="shared" si="188"/>
        <v>-1.1228419788130717E-3</v>
      </c>
      <c r="Q1329">
        <f t="shared" si="189"/>
        <v>5.463371334288869E-4</v>
      </c>
      <c r="R1329">
        <f t="shared" si="190"/>
        <v>5.4057661676254476E-4</v>
      </c>
      <c r="T1329">
        <f t="shared" si="191"/>
        <v>135.91018926355622</v>
      </c>
      <c r="U1329" s="35">
        <f>T1329/MAX($T$17:T1329)-1</f>
        <v>-2.6461628328622311E-4</v>
      </c>
    </row>
    <row r="1330" spans="1:21">
      <c r="A1330" s="1">
        <v>42492</v>
      </c>
      <c r="B1330">
        <v>16279410</v>
      </c>
      <c r="C1330">
        <v>15447159</v>
      </c>
      <c r="D1330">
        <v>14727359</v>
      </c>
      <c r="E1330">
        <v>15149355</v>
      </c>
      <c r="F1330">
        <v>11711998</v>
      </c>
      <c r="G1330">
        <v>12303799</v>
      </c>
      <c r="H1330">
        <v>11557848</v>
      </c>
      <c r="I1330">
        <v>11675405</v>
      </c>
      <c r="K1330">
        <f t="shared" si="183"/>
        <v>1.1338805576937006E-3</v>
      </c>
      <c r="L1330">
        <f t="shared" si="184"/>
        <v>1.1950439702681503E-3</v>
      </c>
      <c r="M1330">
        <f t="shared" si="185"/>
        <v>1.2535930578179144E-3</v>
      </c>
      <c r="N1330">
        <f t="shared" si="186"/>
        <v>1.2185646117812698E-3</v>
      </c>
      <c r="O1330">
        <f t="shared" si="187"/>
        <v>-5.8423747197352549E-3</v>
      </c>
      <c r="P1330">
        <f t="shared" si="188"/>
        <v>-6.0544904952407608E-3</v>
      </c>
      <c r="Q1330">
        <f t="shared" si="189"/>
        <v>-4.8827510368667504E-3</v>
      </c>
      <c r="R1330">
        <f t="shared" si="190"/>
        <v>-5.3546271214496288E-3</v>
      </c>
      <c r="T1330">
        <f t="shared" si="191"/>
        <v>135.61572011156505</v>
      </c>
      <c r="U1330" s="35">
        <f>T1330/MAX($T$17:T1330)-1</f>
        <v>-2.4306881006667114E-3</v>
      </c>
    </row>
    <row r="1331" spans="1:21">
      <c r="A1331" s="1">
        <v>42493</v>
      </c>
      <c r="B1331">
        <v>16194039</v>
      </c>
      <c r="C1331">
        <v>15462866</v>
      </c>
      <c r="D1331">
        <v>14740474</v>
      </c>
      <c r="E1331">
        <v>15167724</v>
      </c>
      <c r="F1331">
        <v>11677216</v>
      </c>
      <c r="G1331">
        <v>12363228</v>
      </c>
      <c r="H1331">
        <v>11622870</v>
      </c>
      <c r="I1331">
        <v>11740427</v>
      </c>
      <c r="K1331">
        <f t="shared" si="183"/>
        <v>-5.2441089695510756E-3</v>
      </c>
      <c r="L1331">
        <f t="shared" si="184"/>
        <v>1.0168212808581156E-3</v>
      </c>
      <c r="M1331">
        <f t="shared" si="185"/>
        <v>8.9051947467289061E-4</v>
      </c>
      <c r="N1331">
        <f t="shared" si="186"/>
        <v>1.2125268699558767E-3</v>
      </c>
      <c r="O1331">
        <f t="shared" si="187"/>
        <v>-2.9697750972976777E-3</v>
      </c>
      <c r="P1331">
        <f t="shared" si="188"/>
        <v>4.8301341723804292E-3</v>
      </c>
      <c r="Q1331">
        <f t="shared" si="189"/>
        <v>5.625787776409652E-3</v>
      </c>
      <c r="R1331">
        <f t="shared" si="190"/>
        <v>5.5691429976090223E-3</v>
      </c>
      <c r="T1331">
        <f t="shared" si="191"/>
        <v>135.8010228633882</v>
      </c>
      <c r="U1331" s="35">
        <f>T1331/MAX($T$17:T1331)-1</f>
        <v>-1.0676282837280837E-3</v>
      </c>
    </row>
    <row r="1332" spans="1:21">
      <c r="A1332" s="1">
        <v>42494</v>
      </c>
      <c r="B1332">
        <v>16253109</v>
      </c>
      <c r="C1332">
        <v>15517716</v>
      </c>
      <c r="D1332">
        <v>14793215</v>
      </c>
      <c r="E1332">
        <v>15222574</v>
      </c>
      <c r="F1332">
        <v>11719409</v>
      </c>
      <c r="G1332">
        <v>12407531</v>
      </c>
      <c r="H1332">
        <v>11658473</v>
      </c>
      <c r="I1332">
        <v>11776030</v>
      </c>
      <c r="K1332">
        <f t="shared" si="183"/>
        <v>3.6476384921637628E-3</v>
      </c>
      <c r="L1332">
        <f t="shared" si="184"/>
        <v>3.547207872072411E-3</v>
      </c>
      <c r="M1332">
        <f t="shared" si="185"/>
        <v>3.5779717802832955E-3</v>
      </c>
      <c r="N1332">
        <f t="shared" si="186"/>
        <v>3.6162314134935425E-3</v>
      </c>
      <c r="O1332">
        <f t="shared" si="187"/>
        <v>3.6132756300817359E-3</v>
      </c>
      <c r="P1332">
        <f t="shared" si="188"/>
        <v>3.5834492415733887E-3</v>
      </c>
      <c r="Q1332">
        <f t="shared" si="189"/>
        <v>3.0631849104394426E-3</v>
      </c>
      <c r="R1332">
        <f t="shared" si="190"/>
        <v>3.0325132126796106E-3</v>
      </c>
      <c r="T1332">
        <f t="shared" si="191"/>
        <v>136.27091939926737</v>
      </c>
      <c r="U1332" s="35">
        <f>T1332/MAX($T$17:T1332)-1</f>
        <v>0</v>
      </c>
    </row>
    <row r="1333" spans="1:21">
      <c r="A1333" s="1">
        <v>42495</v>
      </c>
      <c r="B1333">
        <v>16226809</v>
      </c>
      <c r="C1333">
        <v>15420671</v>
      </c>
      <c r="D1333">
        <v>14750610</v>
      </c>
      <c r="E1333">
        <v>15189755</v>
      </c>
      <c r="F1333">
        <v>11649158</v>
      </c>
      <c r="G1333">
        <v>12331286</v>
      </c>
      <c r="H1333">
        <v>11594408</v>
      </c>
      <c r="I1333">
        <v>11720454</v>
      </c>
      <c r="K1333">
        <f t="shared" si="183"/>
        <v>-1.6181519486517804E-3</v>
      </c>
      <c r="L1333">
        <f t="shared" si="184"/>
        <v>-6.2538198276086421E-3</v>
      </c>
      <c r="M1333">
        <f t="shared" si="185"/>
        <v>-2.8800365573000697E-3</v>
      </c>
      <c r="N1333">
        <f t="shared" si="186"/>
        <v>-2.1559428779915901E-3</v>
      </c>
      <c r="O1333">
        <f t="shared" si="187"/>
        <v>-5.9944149060758845E-3</v>
      </c>
      <c r="P1333">
        <f t="shared" si="188"/>
        <v>-6.1450581908680801E-3</v>
      </c>
      <c r="Q1333">
        <f t="shared" si="189"/>
        <v>-5.4951450331445217E-3</v>
      </c>
      <c r="R1333">
        <f t="shared" si="190"/>
        <v>-4.7194173248539251E-3</v>
      </c>
      <c r="T1333">
        <f t="shared" si="191"/>
        <v>135.67027148140639</v>
      </c>
      <c r="U1333" s="35">
        <f>T1333/MAX($T$17:T1333)-1</f>
        <v>-4.4077483333118117E-3</v>
      </c>
    </row>
    <row r="1334" spans="1:21">
      <c r="A1334" s="1">
        <v>42496</v>
      </c>
      <c r="B1334">
        <v>16249185</v>
      </c>
      <c r="C1334">
        <v>15299609</v>
      </c>
      <c r="D1334">
        <v>14636341</v>
      </c>
      <c r="E1334">
        <v>15103500</v>
      </c>
      <c r="F1334">
        <v>11562893</v>
      </c>
      <c r="G1334">
        <v>12240544</v>
      </c>
      <c r="H1334">
        <v>11510958</v>
      </c>
      <c r="I1334">
        <v>11638132</v>
      </c>
      <c r="K1334">
        <f t="shared" si="183"/>
        <v>1.3789525716363382E-3</v>
      </c>
      <c r="L1334">
        <f t="shared" si="184"/>
        <v>-7.8506311430935893E-3</v>
      </c>
      <c r="M1334">
        <f t="shared" si="185"/>
        <v>-7.746730474197383E-3</v>
      </c>
      <c r="N1334">
        <f t="shared" si="186"/>
        <v>-5.6784984352939993E-3</v>
      </c>
      <c r="O1334">
        <f t="shared" si="187"/>
        <v>-7.4052562425541701E-3</v>
      </c>
      <c r="P1334">
        <f t="shared" si="188"/>
        <v>-7.3586810005055181E-3</v>
      </c>
      <c r="Q1334">
        <f t="shared" si="189"/>
        <v>-7.1974351773717027E-3</v>
      </c>
      <c r="R1334">
        <f t="shared" si="190"/>
        <v>-7.0237893515046057E-3</v>
      </c>
      <c r="T1334">
        <f t="shared" si="191"/>
        <v>134.84129103064242</v>
      </c>
      <c r="U1334" s="35">
        <f>T1334/MAX($T$17:T1334)-1</f>
        <v>-1.0491074507512521E-2</v>
      </c>
    </row>
    <row r="1335" spans="1:21">
      <c r="A1335" s="1">
        <v>42499</v>
      </c>
      <c r="B1335">
        <v>16198176</v>
      </c>
      <c r="C1335">
        <v>15219327</v>
      </c>
      <c r="D1335">
        <v>14673408</v>
      </c>
      <c r="E1335">
        <v>15135826</v>
      </c>
      <c r="F1335">
        <v>11607718</v>
      </c>
      <c r="G1335">
        <v>12285370</v>
      </c>
      <c r="H1335">
        <v>11583526</v>
      </c>
      <c r="I1335">
        <v>11724335</v>
      </c>
      <c r="K1335">
        <f t="shared" si="183"/>
        <v>-3.139172826206349E-3</v>
      </c>
      <c r="L1335">
        <f t="shared" si="184"/>
        <v>-5.2473236407545309E-3</v>
      </c>
      <c r="M1335">
        <f t="shared" si="185"/>
        <v>2.5325318670834651E-3</v>
      </c>
      <c r="N1335">
        <f t="shared" si="186"/>
        <v>2.1402986062832863E-3</v>
      </c>
      <c r="O1335">
        <f t="shared" si="187"/>
        <v>3.8766249934163444E-3</v>
      </c>
      <c r="P1335">
        <f t="shared" si="188"/>
        <v>3.6620921423100583E-3</v>
      </c>
      <c r="Q1335">
        <f t="shared" si="189"/>
        <v>6.3042537380468833E-3</v>
      </c>
      <c r="R1335">
        <f t="shared" si="190"/>
        <v>7.4069446883744394E-3</v>
      </c>
      <c r="T1335">
        <f t="shared" si="191"/>
        <v>135.13686734709984</v>
      </c>
      <c r="U1335" s="35">
        <f>T1335/MAX($T$17:T1335)-1</f>
        <v>-8.3220400740440237E-3</v>
      </c>
    </row>
    <row r="1336" spans="1:21">
      <c r="A1336" s="1">
        <v>42500</v>
      </c>
      <c r="B1336">
        <v>16217372</v>
      </c>
      <c r="C1336">
        <v>15237151</v>
      </c>
      <c r="D1336">
        <v>14678359</v>
      </c>
      <c r="E1336">
        <v>15140144</v>
      </c>
      <c r="F1336">
        <v>11613706</v>
      </c>
      <c r="G1336">
        <v>12291357</v>
      </c>
      <c r="H1336">
        <v>11593980</v>
      </c>
      <c r="I1336">
        <v>11735849</v>
      </c>
      <c r="K1336">
        <f t="shared" si="183"/>
        <v>1.1850717019001866E-3</v>
      </c>
      <c r="L1336">
        <f t="shared" si="184"/>
        <v>1.1711424559048833E-3</v>
      </c>
      <c r="M1336">
        <f t="shared" si="185"/>
        <v>3.3741309449042411E-4</v>
      </c>
      <c r="N1336">
        <f t="shared" si="186"/>
        <v>2.8528340640288086E-4</v>
      </c>
      <c r="O1336">
        <f t="shared" si="187"/>
        <v>5.1586366932765415E-4</v>
      </c>
      <c r="P1336">
        <f t="shared" si="188"/>
        <v>4.8732760999459224E-4</v>
      </c>
      <c r="Q1336">
        <f t="shared" si="189"/>
        <v>9.0248858594521586E-4</v>
      </c>
      <c r="R1336">
        <f t="shared" si="190"/>
        <v>9.8205996331568457E-4</v>
      </c>
      <c r="T1336">
        <f t="shared" si="191"/>
        <v>135.23596744318377</v>
      </c>
      <c r="U1336" s="35">
        <f>T1336/MAX($T$17:T1336)-1</f>
        <v>-7.594811575690974E-3</v>
      </c>
    </row>
    <row r="1337" spans="1:21">
      <c r="A1337" s="1">
        <v>42501</v>
      </c>
      <c r="B1337">
        <v>16176860</v>
      </c>
      <c r="C1337">
        <v>15131261</v>
      </c>
      <c r="D1337">
        <v>14667480</v>
      </c>
      <c r="E1337">
        <v>15040267</v>
      </c>
      <c r="F1337">
        <v>11534417</v>
      </c>
      <c r="G1337">
        <v>12201861</v>
      </c>
      <c r="H1337">
        <v>11495012</v>
      </c>
      <c r="I1337">
        <v>11632109</v>
      </c>
      <c r="K1337">
        <f t="shared" si="183"/>
        <v>-2.4980619547976257E-3</v>
      </c>
      <c r="L1337">
        <f t="shared" si="184"/>
        <v>-6.9494618777486972E-3</v>
      </c>
      <c r="M1337">
        <f t="shared" si="185"/>
        <v>-7.4115914456107657E-4</v>
      </c>
      <c r="N1337">
        <f t="shared" si="186"/>
        <v>-6.5968328967016543E-3</v>
      </c>
      <c r="O1337">
        <f t="shared" si="187"/>
        <v>-6.827191940281585E-3</v>
      </c>
      <c r="P1337">
        <f t="shared" si="188"/>
        <v>-7.2812139457018032E-3</v>
      </c>
      <c r="Q1337">
        <f t="shared" si="189"/>
        <v>-8.536154107562699E-3</v>
      </c>
      <c r="R1337">
        <f t="shared" si="190"/>
        <v>-8.8395820362037192E-3</v>
      </c>
      <c r="T1337">
        <f t="shared" si="191"/>
        <v>134.41999320759135</v>
      </c>
      <c r="U1337" s="35">
        <f>T1337/MAX($T$17:T1337)-1</f>
        <v>-1.3582693944060753E-2</v>
      </c>
    </row>
    <row r="1338" spans="1:21">
      <c r="A1338" s="1">
        <v>42502</v>
      </c>
      <c r="B1338">
        <v>16226916</v>
      </c>
      <c r="C1338">
        <v>15070759</v>
      </c>
      <c r="D1338">
        <v>14617733</v>
      </c>
      <c r="E1338">
        <v>14885342</v>
      </c>
      <c r="F1338">
        <v>11416527</v>
      </c>
      <c r="G1338">
        <v>12075918</v>
      </c>
      <c r="H1338">
        <v>11372528</v>
      </c>
      <c r="I1338">
        <v>11521224</v>
      </c>
      <c r="K1338">
        <f t="shared" si="183"/>
        <v>3.0942964209370594E-3</v>
      </c>
      <c r="L1338">
        <f t="shared" si="184"/>
        <v>-3.9984770601736441E-3</v>
      </c>
      <c r="M1338">
        <f t="shared" si="185"/>
        <v>-3.3916528265250934E-3</v>
      </c>
      <c r="N1338">
        <f t="shared" si="186"/>
        <v>-1.0300681497210085E-2</v>
      </c>
      <c r="O1338">
        <f t="shared" si="187"/>
        <v>-1.0220715966832161E-2</v>
      </c>
      <c r="P1338">
        <f t="shared" si="188"/>
        <v>-1.0321622250900941E-2</v>
      </c>
      <c r="Q1338">
        <f t="shared" si="189"/>
        <v>-1.0655404274480085E-2</v>
      </c>
      <c r="R1338">
        <f t="shared" si="190"/>
        <v>-9.5326651426667075E-3</v>
      </c>
      <c r="T1338">
        <f t="shared" si="191"/>
        <v>133.49036263761633</v>
      </c>
      <c r="U1338" s="35">
        <f>T1338/MAX($T$17:T1338)-1</f>
        <v>-2.0404623186728088E-2</v>
      </c>
    </row>
    <row r="1339" spans="1:21">
      <c r="A1339" s="1">
        <v>42503</v>
      </c>
      <c r="B1339">
        <v>16170234</v>
      </c>
      <c r="C1339">
        <v>14985826</v>
      </c>
      <c r="D1339">
        <v>14536066</v>
      </c>
      <c r="E1339">
        <v>14803676</v>
      </c>
      <c r="F1339">
        <v>11354461</v>
      </c>
      <c r="G1339">
        <v>12010871</v>
      </c>
      <c r="H1339">
        <v>11310462</v>
      </c>
      <c r="I1339">
        <v>11459443</v>
      </c>
      <c r="K1339">
        <f t="shared" si="183"/>
        <v>-3.4930851925282225E-3</v>
      </c>
      <c r="L1339">
        <f t="shared" si="184"/>
        <v>-5.6356152998000564E-3</v>
      </c>
      <c r="M1339">
        <f t="shared" si="185"/>
        <v>-5.5868444169830944E-3</v>
      </c>
      <c r="N1339">
        <f t="shared" si="186"/>
        <v>-5.4863368271954593E-3</v>
      </c>
      <c r="O1339">
        <f t="shared" si="187"/>
        <v>-5.4365044640983795E-3</v>
      </c>
      <c r="P1339">
        <f t="shared" si="188"/>
        <v>-5.3865056056193739E-3</v>
      </c>
      <c r="Q1339">
        <f t="shared" si="189"/>
        <v>-5.4575376732420855E-3</v>
      </c>
      <c r="R1339">
        <f t="shared" si="190"/>
        <v>-5.3623642765734392E-3</v>
      </c>
      <c r="T1339">
        <f t="shared" si="191"/>
        <v>132.79212805099257</v>
      </c>
      <c r="U1339" s="35">
        <f>T1339/MAX($T$17:T1339)-1</f>
        <v>-2.5528494000118251E-2</v>
      </c>
    </row>
    <row r="1340" spans="1:21">
      <c r="A1340" s="1">
        <v>42506</v>
      </c>
      <c r="B1340">
        <v>16139248</v>
      </c>
      <c r="C1340">
        <v>14979394</v>
      </c>
      <c r="D1340">
        <v>14575643</v>
      </c>
      <c r="E1340">
        <v>14854027</v>
      </c>
      <c r="F1340">
        <v>11392677</v>
      </c>
      <c r="G1340">
        <v>12053110</v>
      </c>
      <c r="H1340">
        <v>11374094</v>
      </c>
      <c r="I1340">
        <v>11488444</v>
      </c>
      <c r="K1340">
        <f t="shared" si="183"/>
        <v>-1.9162369573625382E-3</v>
      </c>
      <c r="L1340">
        <f t="shared" si="184"/>
        <v>-4.292055706505149E-4</v>
      </c>
      <c r="M1340">
        <f t="shared" si="185"/>
        <v>2.7226761353449369E-3</v>
      </c>
      <c r="N1340">
        <f t="shared" si="186"/>
        <v>3.4012497976854128E-3</v>
      </c>
      <c r="O1340">
        <f t="shared" si="187"/>
        <v>3.3657255945482856E-3</v>
      </c>
      <c r="P1340">
        <f t="shared" si="188"/>
        <v>3.5167308016212928E-3</v>
      </c>
      <c r="Q1340">
        <f t="shared" si="189"/>
        <v>5.6259417166160119E-3</v>
      </c>
      <c r="R1340">
        <f t="shared" si="190"/>
        <v>2.5307512764800588E-3</v>
      </c>
      <c r="T1340">
        <f t="shared" si="191"/>
        <v>133.10448223894696</v>
      </c>
      <c r="U1340" s="35">
        <f>T1340/MAX($T$17:T1340)-1</f>
        <v>-2.3236338129068446E-2</v>
      </c>
    </row>
    <row r="1341" spans="1:21">
      <c r="A1341" s="1">
        <v>42507</v>
      </c>
      <c r="B1341">
        <v>16165325</v>
      </c>
      <c r="C1341">
        <v>15003539</v>
      </c>
      <c r="D1341">
        <v>14596474</v>
      </c>
      <c r="E1341">
        <v>14874858</v>
      </c>
      <c r="F1341">
        <v>11408509</v>
      </c>
      <c r="G1341">
        <v>12060760</v>
      </c>
      <c r="H1341">
        <v>11386507</v>
      </c>
      <c r="I1341">
        <v>11509848</v>
      </c>
      <c r="K1341">
        <f t="shared" si="183"/>
        <v>1.615750622333767E-3</v>
      </c>
      <c r="L1341">
        <f t="shared" si="184"/>
        <v>1.611880961272627E-3</v>
      </c>
      <c r="M1341">
        <f t="shared" si="185"/>
        <v>1.4291650804016953E-3</v>
      </c>
      <c r="N1341">
        <f t="shared" si="186"/>
        <v>1.4023806473490996E-3</v>
      </c>
      <c r="O1341">
        <f t="shared" si="187"/>
        <v>1.3896646064837093E-3</v>
      </c>
      <c r="P1341">
        <f t="shared" si="188"/>
        <v>6.346909635770448E-4</v>
      </c>
      <c r="Q1341">
        <f t="shared" si="189"/>
        <v>1.0913396706586642E-3</v>
      </c>
      <c r="R1341">
        <f t="shared" si="190"/>
        <v>1.8630895532936176E-3</v>
      </c>
      <c r="T1341">
        <f t="shared" si="191"/>
        <v>133.28813251782299</v>
      </c>
      <c r="U1341" s="35">
        <f>T1341/MAX($T$17:T1341)-1</f>
        <v>-2.1888653093364407E-2</v>
      </c>
    </row>
    <row r="1342" spans="1:21">
      <c r="A1342" s="1">
        <v>42508</v>
      </c>
      <c r="B1342">
        <v>16023117</v>
      </c>
      <c r="C1342">
        <v>14909857</v>
      </c>
      <c r="D1342">
        <v>14517000</v>
      </c>
      <c r="E1342">
        <v>14786128</v>
      </c>
      <c r="F1342">
        <v>11356256</v>
      </c>
      <c r="G1342">
        <v>12091228</v>
      </c>
      <c r="H1342">
        <v>11431188</v>
      </c>
      <c r="I1342">
        <v>11526350</v>
      </c>
      <c r="K1342">
        <f t="shared" si="183"/>
        <v>-8.7971012027286966E-3</v>
      </c>
      <c r="L1342">
        <f t="shared" si="184"/>
        <v>-6.2439935004667824E-3</v>
      </c>
      <c r="M1342">
        <f t="shared" si="185"/>
        <v>-5.4447395994402514E-3</v>
      </c>
      <c r="N1342">
        <f t="shared" si="186"/>
        <v>-5.9650989609446592E-3</v>
      </c>
      <c r="O1342">
        <f t="shared" si="187"/>
        <v>-4.5801778304246366E-3</v>
      </c>
      <c r="P1342">
        <f t="shared" si="188"/>
        <v>2.5262089619559891E-3</v>
      </c>
      <c r="Q1342">
        <f t="shared" si="189"/>
        <v>3.924030433564818E-3</v>
      </c>
      <c r="R1342">
        <f t="shared" si="190"/>
        <v>1.4337287512398156E-3</v>
      </c>
      <c r="T1342">
        <f t="shared" si="191"/>
        <v>132.90247758575282</v>
      </c>
      <c r="U1342" s="35">
        <f>T1342/MAX($T$17:T1342)-1</f>
        <v>-2.4718713489010669E-2</v>
      </c>
    </row>
    <row r="1343" spans="1:21">
      <c r="A1343" s="1">
        <v>42509</v>
      </c>
      <c r="B1343">
        <v>16142253</v>
      </c>
      <c r="C1343">
        <v>15001833</v>
      </c>
      <c r="D1343">
        <v>14569531</v>
      </c>
      <c r="E1343">
        <v>14784354</v>
      </c>
      <c r="F1343">
        <v>11373092</v>
      </c>
      <c r="G1343">
        <v>12100734</v>
      </c>
      <c r="H1343">
        <v>11438521</v>
      </c>
      <c r="I1343">
        <v>11518056</v>
      </c>
      <c r="K1343">
        <f t="shared" si="183"/>
        <v>7.435257447099719E-3</v>
      </c>
      <c r="L1343">
        <f t="shared" si="184"/>
        <v>6.168804972441988E-3</v>
      </c>
      <c r="M1343">
        <f t="shared" si="185"/>
        <v>3.6185851071157682E-3</v>
      </c>
      <c r="N1343">
        <f t="shared" si="186"/>
        <v>-1.1997731928192756E-4</v>
      </c>
      <c r="O1343">
        <f t="shared" si="187"/>
        <v>1.4825308622841149E-3</v>
      </c>
      <c r="P1343">
        <f t="shared" si="188"/>
        <v>7.8618978982114562E-4</v>
      </c>
      <c r="Q1343">
        <f t="shared" si="189"/>
        <v>6.414906307201651E-4</v>
      </c>
      <c r="R1343">
        <f t="shared" si="190"/>
        <v>-7.1956864054967262E-4</v>
      </c>
      <c r="T1343">
        <f t="shared" si="191"/>
        <v>133.22299372057228</v>
      </c>
      <c r="U1343" s="35">
        <f>T1343/MAX($T$17:T1343)-1</f>
        <v>-2.2366662616877253E-2</v>
      </c>
    </row>
    <row r="1344" spans="1:21">
      <c r="A1344" s="1">
        <v>42510</v>
      </c>
      <c r="B1344">
        <v>16184283</v>
      </c>
      <c r="C1344">
        <v>15035314</v>
      </c>
      <c r="D1344">
        <v>14601725</v>
      </c>
      <c r="E1344">
        <v>14816548</v>
      </c>
      <c r="F1344">
        <v>11397559</v>
      </c>
      <c r="G1344">
        <v>12083608</v>
      </c>
      <c r="H1344">
        <v>11434445</v>
      </c>
      <c r="I1344">
        <v>11513332</v>
      </c>
      <c r="K1344">
        <f t="shared" si="183"/>
        <v>2.6037257624447196E-3</v>
      </c>
      <c r="L1344">
        <f t="shared" si="184"/>
        <v>2.2317939414471244E-3</v>
      </c>
      <c r="M1344">
        <f t="shared" si="185"/>
        <v>2.2096799135127299E-3</v>
      </c>
      <c r="N1344">
        <f t="shared" si="186"/>
        <v>2.1775723173296235E-3</v>
      </c>
      <c r="O1344">
        <f t="shared" si="187"/>
        <v>2.1513059069599993E-3</v>
      </c>
      <c r="P1344">
        <f t="shared" si="188"/>
        <v>-1.4152860479372809E-3</v>
      </c>
      <c r="Q1344">
        <f t="shared" si="189"/>
        <v>-3.5633977504612169E-4</v>
      </c>
      <c r="R1344">
        <f t="shared" si="190"/>
        <v>-4.1013865534256233E-4</v>
      </c>
      <c r="T1344">
        <f t="shared" si="191"/>
        <v>133.37607215875795</v>
      </c>
      <c r="U1344" s="35">
        <f>T1344/MAX($T$17:T1344)-1</f>
        <v>-2.1243323617914811E-2</v>
      </c>
    </row>
    <row r="1345" spans="1:21">
      <c r="A1345" s="1">
        <v>42513</v>
      </c>
      <c r="B1345">
        <v>16226415</v>
      </c>
      <c r="C1345">
        <v>14987377</v>
      </c>
      <c r="D1345">
        <v>14575303</v>
      </c>
      <c r="E1345">
        <v>14797761</v>
      </c>
      <c r="F1345">
        <v>11407163</v>
      </c>
      <c r="G1345">
        <v>12092452</v>
      </c>
      <c r="H1345">
        <v>11363927</v>
      </c>
      <c r="I1345">
        <v>11442813</v>
      </c>
      <c r="K1345">
        <f t="shared" si="183"/>
        <v>2.6032663912265441E-3</v>
      </c>
      <c r="L1345">
        <f t="shared" si="184"/>
        <v>-3.1882939059336701E-3</v>
      </c>
      <c r="M1345">
        <f t="shared" si="185"/>
        <v>-1.8095122322876467E-3</v>
      </c>
      <c r="N1345">
        <f t="shared" si="186"/>
        <v>-1.2679741597030336E-3</v>
      </c>
      <c r="O1345">
        <f t="shared" si="187"/>
        <v>8.4263656805805276E-4</v>
      </c>
      <c r="P1345">
        <f t="shared" si="188"/>
        <v>7.3190060452144046E-4</v>
      </c>
      <c r="Q1345">
        <f t="shared" si="189"/>
        <v>-6.1671554675368778E-3</v>
      </c>
      <c r="R1345">
        <f t="shared" si="190"/>
        <v>-6.1249862333510041E-3</v>
      </c>
      <c r="T1345">
        <f t="shared" si="191"/>
        <v>133.13632669450308</v>
      </c>
      <c r="U1345" s="35">
        <f>T1345/MAX($T$17:T1345)-1</f>
        <v>-2.3002653233593295E-2</v>
      </c>
    </row>
    <row r="1346" spans="1:21">
      <c r="A1346" s="1">
        <v>42514</v>
      </c>
      <c r="B1346">
        <v>16225188</v>
      </c>
      <c r="C1346">
        <v>14979794</v>
      </c>
      <c r="D1346">
        <v>14568012</v>
      </c>
      <c r="E1346">
        <v>14780092</v>
      </c>
      <c r="F1346">
        <v>11402025</v>
      </c>
      <c r="G1346">
        <v>12102381</v>
      </c>
      <c r="H1346">
        <v>11360392</v>
      </c>
      <c r="I1346">
        <v>11445120</v>
      </c>
      <c r="K1346">
        <f t="shared" si="183"/>
        <v>-7.5617442300113247E-5</v>
      </c>
      <c r="L1346">
        <f t="shared" si="184"/>
        <v>-5.0595911479378586E-4</v>
      </c>
      <c r="M1346">
        <f t="shared" si="185"/>
        <v>-5.0022973793406589E-4</v>
      </c>
      <c r="N1346">
        <f t="shared" si="186"/>
        <v>-1.1940319890285656E-3</v>
      </c>
      <c r="O1346">
        <f t="shared" si="187"/>
        <v>-4.5041874127682568E-4</v>
      </c>
      <c r="P1346">
        <f t="shared" si="188"/>
        <v>8.2109071013891644E-4</v>
      </c>
      <c r="Q1346">
        <f t="shared" si="189"/>
        <v>-3.1107204402136546E-4</v>
      </c>
      <c r="R1346">
        <f t="shared" si="190"/>
        <v>2.016112646427981E-4</v>
      </c>
      <c r="T1346">
        <f t="shared" si="191"/>
        <v>133.10279918812427</v>
      </c>
      <c r="U1346" s="35">
        <f>T1346/MAX($T$17:T1346)-1</f>
        <v>-2.3248688899358383E-2</v>
      </c>
    </row>
    <row r="1347" spans="1:21">
      <c r="A1347" s="1">
        <v>42515</v>
      </c>
      <c r="B1347">
        <v>16194929</v>
      </c>
      <c r="C1347">
        <v>14909332</v>
      </c>
      <c r="D1347">
        <v>14618970</v>
      </c>
      <c r="E1347">
        <v>14836431</v>
      </c>
      <c r="F1347">
        <v>11447096</v>
      </c>
      <c r="G1347">
        <v>12149706</v>
      </c>
      <c r="H1347">
        <v>11405463</v>
      </c>
      <c r="I1347">
        <v>11490191</v>
      </c>
      <c r="K1347">
        <f t="shared" si="183"/>
        <v>-1.8649398700342212E-3</v>
      </c>
      <c r="L1347">
        <f t="shared" si="184"/>
        <v>-4.7038030028984101E-3</v>
      </c>
      <c r="M1347">
        <f t="shared" si="185"/>
        <v>3.49793781059482E-3</v>
      </c>
      <c r="N1347">
        <f t="shared" si="186"/>
        <v>3.8118165976233076E-3</v>
      </c>
      <c r="O1347">
        <f t="shared" si="187"/>
        <v>3.9528943323663412E-3</v>
      </c>
      <c r="P1347">
        <f t="shared" si="188"/>
        <v>3.9103875510115849E-3</v>
      </c>
      <c r="Q1347">
        <f t="shared" si="189"/>
        <v>3.9673807030602415E-3</v>
      </c>
      <c r="R1347">
        <f t="shared" si="190"/>
        <v>3.9380102611419332E-3</v>
      </c>
      <c r="T1347">
        <f t="shared" si="191"/>
        <v>133.37748483875825</v>
      </c>
      <c r="U1347" s="35">
        <f>T1347/MAX($T$17:T1347)-1</f>
        <v>-2.1232956916005685E-2</v>
      </c>
    </row>
    <row r="1348" spans="1:21">
      <c r="A1348" s="1">
        <v>42516</v>
      </c>
      <c r="B1348">
        <v>16205109</v>
      </c>
      <c r="C1348">
        <v>14918422</v>
      </c>
      <c r="D1348">
        <v>14628060</v>
      </c>
      <c r="E1348">
        <v>14838703</v>
      </c>
      <c r="F1348">
        <v>11448914</v>
      </c>
      <c r="G1348">
        <v>12151614</v>
      </c>
      <c r="H1348">
        <v>11407281</v>
      </c>
      <c r="I1348">
        <v>11492009</v>
      </c>
      <c r="K1348">
        <f t="shared" si="183"/>
        <v>6.2859182649077638E-4</v>
      </c>
      <c r="L1348">
        <f t="shared" si="184"/>
        <v>6.0968526289451042E-4</v>
      </c>
      <c r="M1348">
        <f t="shared" si="185"/>
        <v>6.2179483233082422E-4</v>
      </c>
      <c r="N1348">
        <f t="shared" si="186"/>
        <v>1.53136559594369E-4</v>
      </c>
      <c r="O1348">
        <f t="shared" si="187"/>
        <v>1.5881757259661455E-4</v>
      </c>
      <c r="P1348">
        <f t="shared" si="188"/>
        <v>1.5704083703749205E-4</v>
      </c>
      <c r="Q1348">
        <f t="shared" si="189"/>
        <v>1.5939729934677516E-4</v>
      </c>
      <c r="R1348">
        <f t="shared" si="190"/>
        <v>1.5822191293435317E-4</v>
      </c>
      <c r="T1348">
        <f t="shared" si="191"/>
        <v>133.42161088070901</v>
      </c>
      <c r="U1348" s="35">
        <f>T1348/MAX($T$17:T1348)-1</f>
        <v>-2.0909145774602234E-2</v>
      </c>
    </row>
    <row r="1349" spans="1:21">
      <c r="A1349" s="1">
        <v>42517</v>
      </c>
      <c r="B1349">
        <v>16247259</v>
      </c>
      <c r="C1349">
        <v>14957449</v>
      </c>
      <c r="D1349">
        <v>14665526</v>
      </c>
      <c r="E1349">
        <v>14876170</v>
      </c>
      <c r="F1349">
        <v>11478575</v>
      </c>
      <c r="G1349">
        <v>12182836</v>
      </c>
      <c r="H1349">
        <v>11436942</v>
      </c>
      <c r="I1349">
        <v>11521670</v>
      </c>
      <c r="K1349">
        <f t="shared" si="183"/>
        <v>2.6010315635642822E-3</v>
      </c>
      <c r="L1349">
        <f t="shared" si="184"/>
        <v>2.6160273519544308E-3</v>
      </c>
      <c r="M1349">
        <f t="shared" si="185"/>
        <v>2.5612418871674425E-3</v>
      </c>
      <c r="N1349">
        <f t="shared" si="186"/>
        <v>2.5249511362279708E-3</v>
      </c>
      <c r="O1349">
        <f t="shared" si="187"/>
        <v>2.5907260723594394E-3</v>
      </c>
      <c r="P1349">
        <f t="shared" si="188"/>
        <v>2.5693706202321032E-3</v>
      </c>
      <c r="Q1349">
        <f t="shared" si="189"/>
        <v>2.6001814104517074E-3</v>
      </c>
      <c r="R1349">
        <f t="shared" si="190"/>
        <v>2.5810108571964196E-3</v>
      </c>
      <c r="T1349">
        <f t="shared" si="191"/>
        <v>133.76591436854125</v>
      </c>
      <c r="U1349" s="35">
        <f>T1349/MAX($T$17:T1349)-1</f>
        <v>-1.8382535626596752E-2</v>
      </c>
    </row>
    <row r="1350" spans="1:21">
      <c r="A1350" s="1">
        <v>42520</v>
      </c>
      <c r="B1350">
        <v>16261678</v>
      </c>
      <c r="C1350">
        <v>14970800</v>
      </c>
      <c r="D1350">
        <v>14678343</v>
      </c>
      <c r="E1350">
        <v>14888986</v>
      </c>
      <c r="F1350">
        <v>11488722</v>
      </c>
      <c r="G1350">
        <v>12193517</v>
      </c>
      <c r="H1350">
        <v>11447089</v>
      </c>
      <c r="I1350">
        <v>11531509</v>
      </c>
      <c r="K1350">
        <f t="shared" si="183"/>
        <v>8.8747277309986217E-4</v>
      </c>
      <c r="L1350">
        <f t="shared" si="184"/>
        <v>8.9259873124092337E-4</v>
      </c>
      <c r="M1350">
        <f t="shared" si="185"/>
        <v>8.7395433344839013E-4</v>
      </c>
      <c r="N1350">
        <f t="shared" si="186"/>
        <v>8.6151206930273894E-4</v>
      </c>
      <c r="O1350">
        <f t="shared" si="187"/>
        <v>8.8399474673472866E-4</v>
      </c>
      <c r="P1350">
        <f t="shared" si="188"/>
        <v>8.7672525510473776E-4</v>
      </c>
      <c r="Q1350">
        <f t="shared" si="189"/>
        <v>8.8721268325042679E-4</v>
      </c>
      <c r="R1350">
        <f t="shared" si="190"/>
        <v>8.5395606713256633E-4</v>
      </c>
      <c r="T1350">
        <f t="shared" si="191"/>
        <v>133.88325093024091</v>
      </c>
      <c r="U1350" s="35">
        <f>T1350/MAX($T$17:T1350)-1</f>
        <v>-1.7521482056129023E-2</v>
      </c>
    </row>
    <row r="1351" spans="1:21">
      <c r="A1351" s="1">
        <v>42521</v>
      </c>
      <c r="B1351">
        <v>16276199</v>
      </c>
      <c r="C1351">
        <v>14984246</v>
      </c>
      <c r="D1351">
        <v>14662012</v>
      </c>
      <c r="E1351">
        <v>14888704</v>
      </c>
      <c r="F1351">
        <v>11469989</v>
      </c>
      <c r="G1351">
        <v>12175827</v>
      </c>
      <c r="H1351">
        <v>11444611</v>
      </c>
      <c r="I1351">
        <v>11480603</v>
      </c>
      <c r="K1351">
        <f t="shared" si="183"/>
        <v>8.9295827896718194E-4</v>
      </c>
      <c r="L1351">
        <f t="shared" si="184"/>
        <v>8.9814839554325232E-4</v>
      </c>
      <c r="M1351">
        <f t="shared" si="185"/>
        <v>-1.1125915234437844E-3</v>
      </c>
      <c r="N1351">
        <f t="shared" si="186"/>
        <v>-1.8940174972281731E-5</v>
      </c>
      <c r="O1351">
        <f t="shared" si="187"/>
        <v>-1.6305556005271615E-3</v>
      </c>
      <c r="P1351">
        <f t="shared" si="188"/>
        <v>-1.4507709301589955E-3</v>
      </c>
      <c r="Q1351">
        <f t="shared" si="189"/>
        <v>-2.1647424947945915E-4</v>
      </c>
      <c r="R1351">
        <f t="shared" si="190"/>
        <v>-4.4145133130450986E-3</v>
      </c>
      <c r="T1351">
        <f t="shared" si="191"/>
        <v>133.7652204751206</v>
      </c>
      <c r="U1351" s="35">
        <f>T1351/MAX($T$17:T1351)-1</f>
        <v>-1.83876276405327E-2</v>
      </c>
    </row>
    <row r="1352" spans="1:21">
      <c r="A1352" s="1">
        <v>42522</v>
      </c>
      <c r="B1352">
        <v>16277835</v>
      </c>
      <c r="C1352">
        <v>14985761</v>
      </c>
      <c r="D1352">
        <v>14657635</v>
      </c>
      <c r="E1352">
        <v>14876922</v>
      </c>
      <c r="F1352">
        <v>11460978</v>
      </c>
      <c r="G1352">
        <v>12166342</v>
      </c>
      <c r="H1352">
        <v>11430348</v>
      </c>
      <c r="I1352">
        <v>11467266</v>
      </c>
      <c r="K1352">
        <f t="shared" si="183"/>
        <v>1.0051486836704093E-4</v>
      </c>
      <c r="L1352">
        <f t="shared" si="184"/>
        <v>1.0110618845948771E-4</v>
      </c>
      <c r="M1352">
        <f t="shared" si="185"/>
        <v>-2.9852655965634245E-4</v>
      </c>
      <c r="N1352">
        <f t="shared" si="186"/>
        <v>-7.9133818497567621E-4</v>
      </c>
      <c r="O1352">
        <f t="shared" si="187"/>
        <v>-7.8561540032862087E-4</v>
      </c>
      <c r="P1352">
        <f t="shared" si="188"/>
        <v>-7.7900252689200311E-4</v>
      </c>
      <c r="Q1352">
        <f t="shared" si="189"/>
        <v>-1.246263416030513E-3</v>
      </c>
      <c r="R1352">
        <f t="shared" si="190"/>
        <v>-1.161698562349045E-3</v>
      </c>
      <c r="T1352">
        <f t="shared" si="191"/>
        <v>133.68394433266278</v>
      </c>
      <c r="U1352" s="35">
        <f>T1352/MAX($T$17:T1352)-1</f>
        <v>-1.8984058212925703E-2</v>
      </c>
    </row>
    <row r="1353" spans="1:21">
      <c r="A1353" s="1">
        <v>42523</v>
      </c>
      <c r="B1353">
        <v>16320990</v>
      </c>
      <c r="C1353">
        <v>14952342</v>
      </c>
      <c r="D1353">
        <v>14669318</v>
      </c>
      <c r="E1353">
        <v>14907756</v>
      </c>
      <c r="F1353">
        <v>11490011</v>
      </c>
      <c r="G1353">
        <v>12196903</v>
      </c>
      <c r="H1353">
        <v>11480191</v>
      </c>
      <c r="I1353">
        <v>11517109</v>
      </c>
      <c r="K1353">
        <f t="shared" si="183"/>
        <v>2.6511510898101776E-3</v>
      </c>
      <c r="L1353">
        <f t="shared" si="184"/>
        <v>-2.2300502456965576E-3</v>
      </c>
      <c r="M1353">
        <f t="shared" si="185"/>
        <v>7.9705900713178401E-4</v>
      </c>
      <c r="N1353">
        <f t="shared" si="186"/>
        <v>2.072606147965228E-3</v>
      </c>
      <c r="O1353">
        <f t="shared" si="187"/>
        <v>2.5332044089081407E-3</v>
      </c>
      <c r="P1353">
        <f t="shared" si="188"/>
        <v>2.5119300443798842E-3</v>
      </c>
      <c r="Q1353">
        <f t="shared" si="189"/>
        <v>4.3605846471166387E-3</v>
      </c>
      <c r="R1353">
        <f t="shared" si="190"/>
        <v>4.3465460729696925E-3</v>
      </c>
      <c r="T1353">
        <f t="shared" si="191"/>
        <v>133.96874178647974</v>
      </c>
      <c r="U1353" s="35">
        <f>T1353/MAX($T$17:T1353)-1</f>
        <v>-1.6894122553340662E-2</v>
      </c>
    </row>
    <row r="1354" spans="1:21">
      <c r="A1354" s="1">
        <v>42524</v>
      </c>
      <c r="B1354">
        <v>16326819</v>
      </c>
      <c r="C1354">
        <v>14957977</v>
      </c>
      <c r="D1354">
        <v>14674953</v>
      </c>
      <c r="E1354">
        <v>14911609</v>
      </c>
      <c r="F1354">
        <v>11484702</v>
      </c>
      <c r="G1354">
        <v>12191315</v>
      </c>
      <c r="H1354">
        <v>11498763</v>
      </c>
      <c r="I1354">
        <v>11535681</v>
      </c>
      <c r="K1354">
        <f t="shared" si="183"/>
        <v>3.5714745245241097E-4</v>
      </c>
      <c r="L1354">
        <f t="shared" si="184"/>
        <v>3.7686403909176214E-4</v>
      </c>
      <c r="M1354">
        <f t="shared" si="185"/>
        <v>3.8413510430412856E-4</v>
      </c>
      <c r="N1354">
        <f t="shared" si="186"/>
        <v>2.5845606810315225E-4</v>
      </c>
      <c r="O1354">
        <f t="shared" si="187"/>
        <v>-4.6205351761630098E-4</v>
      </c>
      <c r="P1354">
        <f t="shared" si="188"/>
        <v>-4.5814908915808861E-4</v>
      </c>
      <c r="Q1354">
        <f t="shared" si="189"/>
        <v>1.6177431194306369E-3</v>
      </c>
      <c r="R1354">
        <f t="shared" si="190"/>
        <v>1.6125574569103573E-3</v>
      </c>
      <c r="T1354">
        <f t="shared" si="191"/>
        <v>134.0304796171317</v>
      </c>
      <c r="U1354" s="35">
        <f>T1354/MAX($T$17:T1354)-1</f>
        <v>-1.6441070420690984E-2</v>
      </c>
    </row>
    <row r="1355" spans="1:21">
      <c r="A1355" s="1">
        <v>42527</v>
      </c>
      <c r="B1355">
        <v>16299670</v>
      </c>
      <c r="C1355">
        <v>14970150</v>
      </c>
      <c r="D1355">
        <v>14688719</v>
      </c>
      <c r="E1355">
        <v>14920699</v>
      </c>
      <c r="F1355">
        <v>11491899</v>
      </c>
      <c r="G1355">
        <v>12198890</v>
      </c>
      <c r="H1355">
        <v>11504160</v>
      </c>
      <c r="I1355">
        <v>11516326</v>
      </c>
      <c r="K1355">
        <f t="shared" si="183"/>
        <v>-1.6628468778884242E-3</v>
      </c>
      <c r="L1355">
        <f t="shared" si="184"/>
        <v>8.1381325830354179E-4</v>
      </c>
      <c r="M1355">
        <f t="shared" si="185"/>
        <v>9.3806092598724966E-4</v>
      </c>
      <c r="N1355">
        <f t="shared" si="186"/>
        <v>6.0959216406497596E-4</v>
      </c>
      <c r="O1355">
        <f t="shared" si="187"/>
        <v>6.2665970784436809E-4</v>
      </c>
      <c r="P1355">
        <f t="shared" si="188"/>
        <v>6.2134396494561983E-4</v>
      </c>
      <c r="Q1355">
        <f t="shared" si="189"/>
        <v>4.6935483408083734E-4</v>
      </c>
      <c r="R1355">
        <f t="shared" si="190"/>
        <v>-1.6778376586523702E-3</v>
      </c>
      <c r="T1355">
        <f t="shared" si="191"/>
        <v>134.042846279749</v>
      </c>
      <c r="U1355" s="35">
        <f>T1355/MAX($T$17:T1355)-1</f>
        <v>-1.6350319857975082E-2</v>
      </c>
    </row>
    <row r="1356" spans="1:21">
      <c r="A1356" s="1">
        <v>42528</v>
      </c>
      <c r="B1356">
        <v>16235284</v>
      </c>
      <c r="C1356">
        <v>14928383</v>
      </c>
      <c r="D1356">
        <v>14678653</v>
      </c>
      <c r="E1356">
        <v>14929520</v>
      </c>
      <c r="F1356">
        <v>11477039</v>
      </c>
      <c r="G1356">
        <v>12183125</v>
      </c>
      <c r="H1356">
        <v>11493834</v>
      </c>
      <c r="I1356">
        <v>11501466</v>
      </c>
      <c r="K1356">
        <f t="shared" si="183"/>
        <v>-3.9501413218795411E-3</v>
      </c>
      <c r="L1356">
        <f t="shared" si="184"/>
        <v>-2.7900188040868024E-3</v>
      </c>
      <c r="M1356">
        <f t="shared" si="185"/>
        <v>-6.8528780487941976E-4</v>
      </c>
      <c r="N1356">
        <f t="shared" si="186"/>
        <v>5.9119214186953428E-4</v>
      </c>
      <c r="O1356">
        <f t="shared" si="187"/>
        <v>-1.2930848069583334E-3</v>
      </c>
      <c r="P1356">
        <f t="shared" si="188"/>
        <v>-1.2923306956617031E-3</v>
      </c>
      <c r="Q1356">
        <f t="shared" si="189"/>
        <v>-8.975883506487925E-4</v>
      </c>
      <c r="R1356">
        <f t="shared" si="190"/>
        <v>-1.2903420761100071E-3</v>
      </c>
      <c r="T1356">
        <f t="shared" si="191"/>
        <v>133.84835678314775</v>
      </c>
      <c r="U1356" s="35">
        <f>T1356/MAX($T$17:T1356)-1</f>
        <v>-1.7777546572659619E-2</v>
      </c>
    </row>
    <row r="1357" spans="1:21">
      <c r="A1357" s="1">
        <v>42529</v>
      </c>
      <c r="B1357">
        <v>16235284</v>
      </c>
      <c r="C1357">
        <v>14928383</v>
      </c>
      <c r="D1357">
        <v>14681977</v>
      </c>
      <c r="E1357">
        <v>14902512</v>
      </c>
      <c r="F1357">
        <v>11475989</v>
      </c>
      <c r="G1357">
        <v>12172736</v>
      </c>
      <c r="H1357">
        <v>11494145</v>
      </c>
      <c r="I1357">
        <v>11461530</v>
      </c>
      <c r="K1357">
        <f t="shared" si="183"/>
        <v>0</v>
      </c>
      <c r="L1357">
        <f t="shared" si="184"/>
        <v>0</v>
      </c>
      <c r="M1357">
        <f t="shared" si="185"/>
        <v>2.2645129631437833E-4</v>
      </c>
      <c r="N1357">
        <f t="shared" si="186"/>
        <v>-1.8090333781661805E-3</v>
      </c>
      <c r="O1357">
        <f t="shared" si="187"/>
        <v>-9.1487011589008738E-5</v>
      </c>
      <c r="P1357">
        <f t="shared" si="188"/>
        <v>-8.5273687990561342E-4</v>
      </c>
      <c r="Q1357">
        <f t="shared" si="189"/>
        <v>2.7057986047074323E-5</v>
      </c>
      <c r="R1357">
        <f t="shared" si="190"/>
        <v>-3.472253015398219E-3</v>
      </c>
      <c r="T1357">
        <f t="shared" si="191"/>
        <v>133.74843896803296</v>
      </c>
      <c r="U1357" s="35">
        <f>T1357/MAX($T$17:T1357)-1</f>
        <v>-1.8510775757252129E-2</v>
      </c>
    </row>
    <row r="1358" spans="1:21">
      <c r="A1358" s="1">
        <v>42530</v>
      </c>
      <c r="B1358">
        <v>16204153</v>
      </c>
      <c r="C1358">
        <v>14899647</v>
      </c>
      <c r="D1358">
        <v>14687248</v>
      </c>
      <c r="E1358">
        <v>14956870</v>
      </c>
      <c r="F1358">
        <v>11481198</v>
      </c>
      <c r="G1358">
        <v>12169854</v>
      </c>
      <c r="H1358">
        <v>11497204</v>
      </c>
      <c r="I1358">
        <v>11459481</v>
      </c>
      <c r="K1358">
        <f t="shared" si="183"/>
        <v>-1.9174903253925679E-3</v>
      </c>
      <c r="L1358">
        <f t="shared" si="184"/>
        <v>-1.9249238179379624E-3</v>
      </c>
      <c r="M1358">
        <f t="shared" si="185"/>
        <v>3.5901159632656388E-4</v>
      </c>
      <c r="N1358">
        <f t="shared" si="186"/>
        <v>3.6475729729323891E-3</v>
      </c>
      <c r="O1358">
        <f t="shared" si="187"/>
        <v>4.5390423431035387E-4</v>
      </c>
      <c r="P1358">
        <f t="shared" si="188"/>
        <v>-2.3675860546057415E-4</v>
      </c>
      <c r="Q1358">
        <f t="shared" si="189"/>
        <v>2.6613549768161882E-4</v>
      </c>
      <c r="R1358">
        <f t="shared" si="190"/>
        <v>-1.7877194405979679E-4</v>
      </c>
      <c r="T1358">
        <f t="shared" si="191"/>
        <v>133.75627461378289</v>
      </c>
      <c r="U1358" s="35">
        <f>T1358/MAX($T$17:T1358)-1</f>
        <v>-1.8453275259093904E-2</v>
      </c>
    </row>
    <row r="1359" spans="1:21">
      <c r="A1359" s="1">
        <v>42531</v>
      </c>
      <c r="B1359">
        <v>16119303</v>
      </c>
      <c r="C1359">
        <v>14782998</v>
      </c>
      <c r="D1359">
        <v>14570599</v>
      </c>
      <c r="E1359">
        <v>14849765</v>
      </c>
      <c r="F1359">
        <v>11429045</v>
      </c>
      <c r="G1359">
        <v>12158376</v>
      </c>
      <c r="H1359">
        <v>11503647</v>
      </c>
      <c r="I1359">
        <v>11465712</v>
      </c>
      <c r="K1359">
        <f t="shared" si="183"/>
        <v>-5.2363119503994193E-3</v>
      </c>
      <c r="L1359">
        <f t="shared" si="184"/>
        <v>-7.8289774247671806E-3</v>
      </c>
      <c r="M1359">
        <f t="shared" si="185"/>
        <v>-7.9421958422707384E-3</v>
      </c>
      <c r="N1359">
        <f t="shared" si="186"/>
        <v>-7.1609233750109524E-3</v>
      </c>
      <c r="O1359">
        <f t="shared" si="187"/>
        <v>-4.5424702195712152E-3</v>
      </c>
      <c r="P1359">
        <f t="shared" si="188"/>
        <v>-9.4315018076629453E-4</v>
      </c>
      <c r="Q1359">
        <f t="shared" si="189"/>
        <v>5.6039711916056056E-4</v>
      </c>
      <c r="R1359">
        <f t="shared" si="190"/>
        <v>5.4374190244743659E-4</v>
      </c>
      <c r="T1359">
        <f t="shared" si="191"/>
        <v>133.21205561107874</v>
      </c>
      <c r="U1359" s="35">
        <f>T1359/MAX($T$17:T1359)-1</f>
        <v>-2.2446929995579623E-2</v>
      </c>
    </row>
    <row r="1360" spans="1:21">
      <c r="A1360" s="1">
        <v>42534</v>
      </c>
      <c r="B1360">
        <v>16184395</v>
      </c>
      <c r="C1360">
        <v>14843082</v>
      </c>
      <c r="D1360">
        <v>14630684</v>
      </c>
      <c r="E1360">
        <v>14909850</v>
      </c>
      <c r="F1360">
        <v>11476612</v>
      </c>
      <c r="G1360">
        <v>12208447</v>
      </c>
      <c r="H1360">
        <v>11546268</v>
      </c>
      <c r="I1360">
        <v>11510770</v>
      </c>
      <c r="K1360">
        <f t="shared" si="183"/>
        <v>4.0381398624991238E-3</v>
      </c>
      <c r="L1360">
        <f t="shared" si="184"/>
        <v>4.0643988452140345E-3</v>
      </c>
      <c r="M1360">
        <f t="shared" si="185"/>
        <v>4.1237151609210265E-3</v>
      </c>
      <c r="N1360">
        <f t="shared" si="186"/>
        <v>4.0461919767753596E-3</v>
      </c>
      <c r="O1360">
        <f t="shared" si="187"/>
        <v>4.1619400396095685E-3</v>
      </c>
      <c r="P1360">
        <f t="shared" si="188"/>
        <v>4.118230921629662E-3</v>
      </c>
      <c r="Q1360">
        <f t="shared" si="189"/>
        <v>3.7049989451172216E-3</v>
      </c>
      <c r="R1360">
        <f t="shared" si="190"/>
        <v>3.9298039232102955E-3</v>
      </c>
      <c r="T1360">
        <f t="shared" si="191"/>
        <v>133.74802465354375</v>
      </c>
      <c r="U1360" s="35">
        <f>T1360/MAX($T$17:T1360)-1</f>
        <v>-1.8513816130730443E-2</v>
      </c>
    </row>
    <row r="1361" spans="1:21">
      <c r="A1361" s="1">
        <v>42535</v>
      </c>
      <c r="B1361">
        <v>16186069</v>
      </c>
      <c r="C1361">
        <v>14844628</v>
      </c>
      <c r="D1361">
        <v>14632230</v>
      </c>
      <c r="E1361">
        <v>14921882</v>
      </c>
      <c r="F1361">
        <v>11486027</v>
      </c>
      <c r="G1361">
        <v>12170611</v>
      </c>
      <c r="H1361">
        <v>11528299</v>
      </c>
      <c r="I1361">
        <v>11492801</v>
      </c>
      <c r="K1361">
        <f t="shared" si="183"/>
        <v>1.0343296737391761E-4</v>
      </c>
      <c r="L1361">
        <f t="shared" si="184"/>
        <v>1.0415626619852958E-4</v>
      </c>
      <c r="M1361">
        <f t="shared" si="185"/>
        <v>1.0566833375658113E-4</v>
      </c>
      <c r="N1361">
        <f t="shared" si="186"/>
        <v>8.0698330298423215E-4</v>
      </c>
      <c r="O1361">
        <f t="shared" si="187"/>
        <v>8.2036405866126039E-4</v>
      </c>
      <c r="P1361">
        <f t="shared" si="188"/>
        <v>-3.09916568421853E-3</v>
      </c>
      <c r="Q1361">
        <f t="shared" si="189"/>
        <v>-1.5562604297769678E-3</v>
      </c>
      <c r="R1361">
        <f t="shared" si="190"/>
        <v>-1.5610597727172548E-3</v>
      </c>
      <c r="T1361">
        <f t="shared" si="191"/>
        <v>133.67653832457484</v>
      </c>
      <c r="U1361" s="35">
        <f>T1361/MAX($T$17:T1361)-1</f>
        <v>-1.9038405891216748E-2</v>
      </c>
    </row>
    <row r="1362" spans="1:21">
      <c r="A1362" s="1">
        <v>42536</v>
      </c>
      <c r="B1362">
        <v>16206381</v>
      </c>
      <c r="C1362">
        <v>14850067</v>
      </c>
      <c r="D1362">
        <v>14637669</v>
      </c>
      <c r="E1362">
        <v>14991762</v>
      </c>
      <c r="F1362">
        <v>11539135</v>
      </c>
      <c r="G1362">
        <v>12226515</v>
      </c>
      <c r="H1362">
        <v>11581408</v>
      </c>
      <c r="I1362">
        <v>11545909</v>
      </c>
      <c r="K1362">
        <f t="shared" ref="K1362:K1425" si="192">B1362/B1361-1</f>
        <v>1.2549063024505092E-3</v>
      </c>
      <c r="L1362">
        <f t="shared" ref="L1362:L1425" si="193">C1362/C1361-1</f>
        <v>3.663951700239032E-4</v>
      </c>
      <c r="M1362">
        <f t="shared" ref="M1362:M1425" si="194">D1362/D1361-1</f>
        <v>3.7171367590582705E-4</v>
      </c>
      <c r="N1362">
        <f t="shared" ref="N1362:N1425" si="195">E1362/E1361-1</f>
        <v>4.68305539475522E-3</v>
      </c>
      <c r="O1362">
        <f t="shared" ref="O1362:O1425" si="196">F1362/F1361-1</f>
        <v>4.6237049590776014E-3</v>
      </c>
      <c r="P1362">
        <f t="shared" ref="P1362:P1425" si="197">G1362/G1361-1</f>
        <v>4.5933601854499795E-3</v>
      </c>
      <c r="Q1362">
        <f t="shared" ref="Q1362:Q1425" si="198">H1362/H1361-1</f>
        <v>4.6068374874732587E-3</v>
      </c>
      <c r="R1362">
        <f t="shared" ref="R1362:R1425" si="199">I1362/I1361-1</f>
        <v>4.6209796898075695E-3</v>
      </c>
      <c r="T1362">
        <f t="shared" si="191"/>
        <v>134.09629857687489</v>
      </c>
      <c r="U1362" s="35">
        <f>T1362/MAX($T$17:T1362)-1</f>
        <v>-1.5958069645225947E-2</v>
      </c>
    </row>
    <row r="1363" spans="1:21">
      <c r="A1363" s="1">
        <v>42537</v>
      </c>
      <c r="B1363">
        <v>16063584</v>
      </c>
      <c r="C1363">
        <v>14782134</v>
      </c>
      <c r="D1363">
        <v>14569736</v>
      </c>
      <c r="E1363">
        <v>14843948</v>
      </c>
      <c r="F1363">
        <v>11436991</v>
      </c>
      <c r="G1363">
        <v>12174240</v>
      </c>
      <c r="H1363">
        <v>11528943</v>
      </c>
      <c r="I1363">
        <v>11512529</v>
      </c>
      <c r="K1363">
        <f t="shared" si="192"/>
        <v>-8.8111590119965832E-3</v>
      </c>
      <c r="L1363">
        <f t="shared" si="193"/>
        <v>-4.5745921550387481E-3</v>
      </c>
      <c r="M1363">
        <f t="shared" si="194"/>
        <v>-4.6409711819552779E-3</v>
      </c>
      <c r="N1363">
        <f t="shared" si="195"/>
        <v>-9.8596816038034607E-3</v>
      </c>
      <c r="O1363">
        <f t="shared" si="196"/>
        <v>-8.851963340406388E-3</v>
      </c>
      <c r="P1363">
        <f t="shared" si="197"/>
        <v>-4.2755437669687035E-3</v>
      </c>
      <c r="Q1363">
        <f t="shared" si="198"/>
        <v>-4.530105493218084E-3</v>
      </c>
      <c r="R1363">
        <f t="shared" si="199"/>
        <v>-2.8910673035791312E-3</v>
      </c>
      <c r="T1363">
        <f t="shared" ref="T1363:T1426" si="200">T1362*(1+(AVERAGE(K1363:R1363)))</f>
        <v>133.28442789356492</v>
      </c>
      <c r="U1363" s="35">
        <f>T1363/MAX($T$17:T1363)-1</f>
        <v>-2.1915838822163969E-2</v>
      </c>
    </row>
    <row r="1364" spans="1:21">
      <c r="A1364" s="1">
        <v>42538</v>
      </c>
      <c r="B1364">
        <v>15959910</v>
      </c>
      <c r="C1364">
        <v>14688687</v>
      </c>
      <c r="D1364">
        <v>14476289</v>
      </c>
      <c r="E1364">
        <v>14859492</v>
      </c>
      <c r="F1364">
        <v>11441099</v>
      </c>
      <c r="G1364">
        <v>12175065</v>
      </c>
      <c r="H1364">
        <v>11542388</v>
      </c>
      <c r="I1364">
        <v>11536075</v>
      </c>
      <c r="K1364">
        <f t="shared" si="192"/>
        <v>-6.4539768958160604E-3</v>
      </c>
      <c r="L1364">
        <f t="shared" si="193"/>
        <v>-6.3216177041826027E-3</v>
      </c>
      <c r="M1364">
        <f t="shared" si="194"/>
        <v>-6.413774415679141E-3</v>
      </c>
      <c r="N1364">
        <f t="shared" si="195"/>
        <v>1.0471607688198326E-3</v>
      </c>
      <c r="O1364">
        <f t="shared" si="196"/>
        <v>3.5918538363799435E-4</v>
      </c>
      <c r="P1364">
        <f t="shared" si="197"/>
        <v>6.776603714064855E-5</v>
      </c>
      <c r="Q1364">
        <f t="shared" si="198"/>
        <v>1.1661953745456533E-3</v>
      </c>
      <c r="R1364">
        <f t="shared" si="199"/>
        <v>2.0452500054506384E-3</v>
      </c>
      <c r="T1364">
        <f t="shared" si="200"/>
        <v>133.0427863672065</v>
      </c>
      <c r="U1364" s="35">
        <f>T1364/MAX($T$17:T1364)-1</f>
        <v>-2.3689082353679503E-2</v>
      </c>
    </row>
    <row r="1365" spans="1:21">
      <c r="A1365" s="1">
        <v>42541</v>
      </c>
      <c r="B1365">
        <v>16043417</v>
      </c>
      <c r="C1365">
        <v>14765770</v>
      </c>
      <c r="D1365">
        <v>14553372</v>
      </c>
      <c r="E1365">
        <v>14926030</v>
      </c>
      <c r="F1365">
        <v>11446659</v>
      </c>
      <c r="G1365">
        <v>12182608</v>
      </c>
      <c r="H1365">
        <v>11557801</v>
      </c>
      <c r="I1365">
        <v>11551487</v>
      </c>
      <c r="K1365">
        <f t="shared" si="192"/>
        <v>5.2322976758640838E-3</v>
      </c>
      <c r="L1365">
        <f t="shared" si="193"/>
        <v>5.2477801453594264E-3</v>
      </c>
      <c r="M1365">
        <f t="shared" si="194"/>
        <v>5.3247762599930581E-3</v>
      </c>
      <c r="N1365">
        <f t="shared" si="195"/>
        <v>4.4778112199259645E-3</v>
      </c>
      <c r="O1365">
        <f t="shared" si="196"/>
        <v>4.8596730086858386E-4</v>
      </c>
      <c r="P1365">
        <f t="shared" si="197"/>
        <v>6.1954494698790441E-4</v>
      </c>
      <c r="Q1365">
        <f t="shared" si="198"/>
        <v>1.3353389263990323E-3</v>
      </c>
      <c r="R1365">
        <f t="shared" si="199"/>
        <v>1.3359829924823874E-3</v>
      </c>
      <c r="T1365">
        <f t="shared" si="200"/>
        <v>133.44290422318238</v>
      </c>
      <c r="U1365" s="35">
        <f>T1365/MAX($T$17:T1365)-1</f>
        <v>-2.075288835322997E-2</v>
      </c>
    </row>
    <row r="1366" spans="1:21">
      <c r="A1366" s="1">
        <v>42542</v>
      </c>
      <c r="B1366">
        <v>16025593</v>
      </c>
      <c r="C1366">
        <v>14749317</v>
      </c>
      <c r="D1366">
        <v>14536919</v>
      </c>
      <c r="E1366">
        <v>14897580</v>
      </c>
      <c r="F1366">
        <v>11419386</v>
      </c>
      <c r="G1366">
        <v>12164679</v>
      </c>
      <c r="H1366">
        <v>11539023</v>
      </c>
      <c r="I1366">
        <v>11531170</v>
      </c>
      <c r="K1366">
        <f t="shared" si="192"/>
        <v>-1.110985272027798E-3</v>
      </c>
      <c r="L1366">
        <f t="shared" si="193"/>
        <v>-1.1142663064641622E-3</v>
      </c>
      <c r="M1366">
        <f t="shared" si="194"/>
        <v>-1.1305283751421591E-3</v>
      </c>
      <c r="N1366">
        <f t="shared" si="195"/>
        <v>-1.9060661140303248E-3</v>
      </c>
      <c r="O1366">
        <f t="shared" si="196"/>
        <v>-2.3826166220204392E-3</v>
      </c>
      <c r="P1366">
        <f t="shared" si="197"/>
        <v>-1.4716881639793566E-3</v>
      </c>
      <c r="Q1366">
        <f t="shared" si="198"/>
        <v>-1.6247035227549E-3</v>
      </c>
      <c r="R1366">
        <f t="shared" si="199"/>
        <v>-1.7588211803380993E-3</v>
      </c>
      <c r="T1366">
        <f t="shared" si="200"/>
        <v>133.23440509716474</v>
      </c>
      <c r="U1366" s="35">
        <f>T1366/MAX($T$17:T1366)-1</f>
        <v>-2.2282922251414372E-2</v>
      </c>
    </row>
    <row r="1367" spans="1:21">
      <c r="A1367" s="1">
        <v>42543</v>
      </c>
      <c r="B1367">
        <v>15929130</v>
      </c>
      <c r="C1367">
        <v>14732853</v>
      </c>
      <c r="D1367">
        <v>14534331</v>
      </c>
      <c r="E1367">
        <v>14864782</v>
      </c>
      <c r="F1367">
        <v>11383668</v>
      </c>
      <c r="G1367">
        <v>12133680</v>
      </c>
      <c r="H1367">
        <v>11538611</v>
      </c>
      <c r="I1367">
        <v>11493645</v>
      </c>
      <c r="K1367">
        <f t="shared" si="192"/>
        <v>-6.0193092386658931E-3</v>
      </c>
      <c r="L1367">
        <f t="shared" si="193"/>
        <v>-1.1162550781165237E-3</v>
      </c>
      <c r="M1367">
        <f t="shared" si="194"/>
        <v>-1.7802947103162658E-4</v>
      </c>
      <c r="N1367">
        <f t="shared" si="195"/>
        <v>-2.2015656234100067E-3</v>
      </c>
      <c r="O1367">
        <f t="shared" si="196"/>
        <v>-3.1278389223378111E-3</v>
      </c>
      <c r="P1367">
        <f t="shared" si="197"/>
        <v>-2.5482793257429748E-3</v>
      </c>
      <c r="Q1367">
        <f t="shared" si="198"/>
        <v>-3.5704929264857022E-5</v>
      </c>
      <c r="R1367">
        <f t="shared" si="199"/>
        <v>-3.2542231187294712E-3</v>
      </c>
      <c r="T1367">
        <f t="shared" si="200"/>
        <v>132.92661354117845</v>
      </c>
      <c r="U1367" s="35">
        <f>T1367/MAX($T$17:T1367)-1</f>
        <v>-2.4541596056090742E-2</v>
      </c>
    </row>
    <row r="1368" spans="1:21">
      <c r="A1368" s="1">
        <v>42544</v>
      </c>
      <c r="B1368">
        <v>15919886</v>
      </c>
      <c r="C1368">
        <v>14740681</v>
      </c>
      <c r="D1368">
        <v>14575354</v>
      </c>
      <c r="E1368">
        <v>14909463</v>
      </c>
      <c r="F1368">
        <v>11424947</v>
      </c>
      <c r="G1368">
        <v>12184433</v>
      </c>
      <c r="H1368">
        <v>11586825</v>
      </c>
      <c r="I1368">
        <v>11541860</v>
      </c>
      <c r="K1368">
        <f t="shared" si="192"/>
        <v>-5.8032045692391065E-4</v>
      </c>
      <c r="L1368">
        <f t="shared" si="193"/>
        <v>5.3132953949930339E-4</v>
      </c>
      <c r="M1368">
        <f t="shared" si="194"/>
        <v>2.82248973138155E-3</v>
      </c>
      <c r="N1368">
        <f t="shared" si="195"/>
        <v>3.0058294834058863E-3</v>
      </c>
      <c r="O1368">
        <f t="shared" si="196"/>
        <v>3.6261598634113046E-3</v>
      </c>
      <c r="P1368">
        <f t="shared" si="197"/>
        <v>4.1828200512952218E-3</v>
      </c>
      <c r="Q1368">
        <f t="shared" si="198"/>
        <v>4.1784925412600149E-3</v>
      </c>
      <c r="R1368">
        <f t="shared" si="199"/>
        <v>4.1949268487064817E-3</v>
      </c>
      <c r="T1368">
        <f t="shared" si="200"/>
        <v>133.29152580088501</v>
      </c>
      <c r="U1368" s="35">
        <f>T1368/MAX($T$17:T1368)-1</f>
        <v>-2.1863752086774157E-2</v>
      </c>
    </row>
    <row r="1369" spans="1:21">
      <c r="A1369" s="1">
        <v>42545</v>
      </c>
      <c r="B1369">
        <v>15657854</v>
      </c>
      <c r="C1369">
        <v>14498806</v>
      </c>
      <c r="D1369">
        <v>14333478</v>
      </c>
      <c r="E1369">
        <v>14649192</v>
      </c>
      <c r="F1369">
        <v>11214421</v>
      </c>
      <c r="G1369">
        <v>11975396</v>
      </c>
      <c r="H1369">
        <v>11376971</v>
      </c>
      <c r="I1369">
        <v>11357648</v>
      </c>
      <c r="K1369">
        <f t="shared" si="192"/>
        <v>-1.6459414345052492E-2</v>
      </c>
      <c r="L1369">
        <f t="shared" si="193"/>
        <v>-1.6408672028110471E-2</v>
      </c>
      <c r="M1369">
        <f t="shared" si="194"/>
        <v>-1.6594862807448818E-2</v>
      </c>
      <c r="N1369">
        <f t="shared" si="195"/>
        <v>-1.7456765545479369E-2</v>
      </c>
      <c r="O1369">
        <f t="shared" si="196"/>
        <v>-1.8426868851120326E-2</v>
      </c>
      <c r="P1369">
        <f t="shared" si="197"/>
        <v>-1.7156071193464628E-2</v>
      </c>
      <c r="Q1369">
        <f t="shared" si="198"/>
        <v>-1.8111432596936594E-2</v>
      </c>
      <c r="R1369">
        <f t="shared" si="199"/>
        <v>-1.596033914810957E-2</v>
      </c>
      <c r="T1369">
        <f t="shared" si="200"/>
        <v>131.01599908892734</v>
      </c>
      <c r="U1369" s="35">
        <f>T1369/MAX($T$17:T1369)-1</f>
        <v>-3.8562301725897585E-2</v>
      </c>
    </row>
    <row r="1370" spans="1:21">
      <c r="A1370" s="1">
        <v>42548</v>
      </c>
      <c r="B1370">
        <v>15640621</v>
      </c>
      <c r="C1370">
        <v>14472859</v>
      </c>
      <c r="D1370">
        <v>14356190</v>
      </c>
      <c r="E1370">
        <v>14666912</v>
      </c>
      <c r="F1370">
        <v>11253856</v>
      </c>
      <c r="G1370">
        <v>12010922</v>
      </c>
      <c r="H1370">
        <v>11416406</v>
      </c>
      <c r="I1370">
        <v>11318354</v>
      </c>
      <c r="K1370">
        <f t="shared" si="192"/>
        <v>-1.1005978213872725E-3</v>
      </c>
      <c r="L1370">
        <f t="shared" si="193"/>
        <v>-1.7895956398065183E-3</v>
      </c>
      <c r="M1370">
        <f t="shared" si="194"/>
        <v>1.5845421467142184E-3</v>
      </c>
      <c r="N1370">
        <f t="shared" si="195"/>
        <v>1.2096230290381538E-3</v>
      </c>
      <c r="O1370">
        <f t="shared" si="196"/>
        <v>3.51645439385595E-3</v>
      </c>
      <c r="P1370">
        <f t="shared" si="197"/>
        <v>2.9665824829507859E-3</v>
      </c>
      <c r="Q1370">
        <f t="shared" si="198"/>
        <v>3.4662125797806365E-3</v>
      </c>
      <c r="R1370">
        <f t="shared" si="199"/>
        <v>-3.4596951763252726E-3</v>
      </c>
      <c r="T1370">
        <f t="shared" si="200"/>
        <v>131.12070586341639</v>
      </c>
      <c r="U1370" s="35">
        <f>T1370/MAX($T$17:T1370)-1</f>
        <v>-3.779392961135819E-2</v>
      </c>
    </row>
    <row r="1371" spans="1:21">
      <c r="A1371" s="1">
        <v>42549</v>
      </c>
      <c r="B1371">
        <v>15668832</v>
      </c>
      <c r="C1371">
        <v>14519582</v>
      </c>
      <c r="D1371">
        <v>14402912</v>
      </c>
      <c r="E1371">
        <v>14713635</v>
      </c>
      <c r="F1371">
        <v>11290845</v>
      </c>
      <c r="G1371">
        <v>12042510</v>
      </c>
      <c r="H1371">
        <v>11453395</v>
      </c>
      <c r="I1371">
        <v>11355343</v>
      </c>
      <c r="K1371">
        <f t="shared" si="192"/>
        <v>1.8037007609863487E-3</v>
      </c>
      <c r="L1371">
        <f t="shared" si="193"/>
        <v>3.2283186065724667E-3</v>
      </c>
      <c r="M1371">
        <f t="shared" si="194"/>
        <v>3.2544846508717473E-3</v>
      </c>
      <c r="N1371">
        <f t="shared" si="195"/>
        <v>3.1856058044119617E-3</v>
      </c>
      <c r="O1371">
        <f t="shared" si="196"/>
        <v>3.2867845474475743E-3</v>
      </c>
      <c r="P1371">
        <f t="shared" si="197"/>
        <v>2.6299396499285255E-3</v>
      </c>
      <c r="Q1371">
        <f t="shared" si="198"/>
        <v>3.2399863845067323E-3</v>
      </c>
      <c r="R1371">
        <f t="shared" si="199"/>
        <v>3.2680547012400307E-3</v>
      </c>
      <c r="T1371">
        <f t="shared" si="200"/>
        <v>131.5123777548944</v>
      </c>
      <c r="U1371" s="35">
        <f>T1371/MAX($T$17:T1371)-1</f>
        <v>-3.4919714825073278E-2</v>
      </c>
    </row>
    <row r="1372" spans="1:21">
      <c r="A1372" s="1">
        <v>42550</v>
      </c>
      <c r="B1372">
        <v>15725849</v>
      </c>
      <c r="C1372">
        <v>14572213</v>
      </c>
      <c r="D1372">
        <v>14455544</v>
      </c>
      <c r="E1372">
        <v>14766266</v>
      </c>
      <c r="F1372">
        <v>11332511</v>
      </c>
      <c r="G1372">
        <v>12068038</v>
      </c>
      <c r="H1372">
        <v>11495061</v>
      </c>
      <c r="I1372">
        <v>11397009</v>
      </c>
      <c r="K1372">
        <f t="shared" si="192"/>
        <v>3.6388800390483311E-3</v>
      </c>
      <c r="L1372">
        <f t="shared" si="193"/>
        <v>3.6248288690403641E-3</v>
      </c>
      <c r="M1372">
        <f t="shared" si="194"/>
        <v>3.6542610272145559E-3</v>
      </c>
      <c r="N1372">
        <f t="shared" si="195"/>
        <v>3.57702226540213E-3</v>
      </c>
      <c r="O1372">
        <f t="shared" si="196"/>
        <v>3.6902463898849103E-3</v>
      </c>
      <c r="P1372">
        <f t="shared" si="197"/>
        <v>2.1198238573187922E-3</v>
      </c>
      <c r="Q1372">
        <f t="shared" si="198"/>
        <v>3.6378733117996553E-3</v>
      </c>
      <c r="R1372">
        <f t="shared" si="199"/>
        <v>3.6692859035609704E-3</v>
      </c>
      <c r="T1372">
        <f t="shared" si="200"/>
        <v>131.96629637064839</v>
      </c>
      <c r="U1372" s="35">
        <f>T1372/MAX($T$17:T1372)-1</f>
        <v>-3.158871348043546E-2</v>
      </c>
    </row>
    <row r="1373" spans="1:21">
      <c r="A1373" s="1">
        <v>42551</v>
      </c>
      <c r="B1373">
        <v>15735696</v>
      </c>
      <c r="C1373">
        <v>14581303</v>
      </c>
      <c r="D1373">
        <v>14464634</v>
      </c>
      <c r="E1373">
        <v>14775356</v>
      </c>
      <c r="F1373">
        <v>11339708</v>
      </c>
      <c r="G1373">
        <v>12071674</v>
      </c>
      <c r="H1373">
        <v>11502257</v>
      </c>
      <c r="I1373">
        <v>11404205</v>
      </c>
      <c r="K1373">
        <f t="shared" si="192"/>
        <v>6.2616651094637987E-4</v>
      </c>
      <c r="L1373">
        <f t="shared" si="193"/>
        <v>6.2378994871958859E-4</v>
      </c>
      <c r="M1373">
        <f t="shared" si="194"/>
        <v>6.2882448422563186E-4</v>
      </c>
      <c r="N1373">
        <f t="shared" si="195"/>
        <v>6.1559232374652773E-4</v>
      </c>
      <c r="O1373">
        <f t="shared" si="196"/>
        <v>6.3507549209518288E-4</v>
      </c>
      <c r="P1373">
        <f t="shared" si="197"/>
        <v>3.0129172612824995E-4</v>
      </c>
      <c r="Q1373">
        <f t="shared" si="198"/>
        <v>6.2600798725642726E-4</v>
      </c>
      <c r="R1373">
        <f t="shared" si="199"/>
        <v>6.3139372795095738E-4</v>
      </c>
      <c r="T1373">
        <f t="shared" si="200"/>
        <v>132.04363096604013</v>
      </c>
      <c r="U1373" s="35">
        <f>T1373/MAX($T$17:T1373)-1</f>
        <v>-3.1021207252895144E-2</v>
      </c>
    </row>
    <row r="1374" spans="1:21">
      <c r="A1374" s="1">
        <v>42552</v>
      </c>
      <c r="B1374">
        <v>15738421</v>
      </c>
      <c r="C1374">
        <v>14584028</v>
      </c>
      <c r="D1374">
        <v>14467359</v>
      </c>
      <c r="E1374">
        <v>14778081</v>
      </c>
      <c r="F1374">
        <v>11342433</v>
      </c>
      <c r="G1374">
        <v>12074399</v>
      </c>
      <c r="H1374">
        <v>11504982</v>
      </c>
      <c r="I1374">
        <v>11403930</v>
      </c>
      <c r="K1374">
        <f t="shared" si="192"/>
        <v>1.7317314721898569E-4</v>
      </c>
      <c r="L1374">
        <f t="shared" si="193"/>
        <v>1.8688316126480586E-4</v>
      </c>
      <c r="M1374">
        <f t="shared" si="194"/>
        <v>1.8839052547070523E-4</v>
      </c>
      <c r="N1374">
        <f t="shared" si="195"/>
        <v>1.8442872036383839E-4</v>
      </c>
      <c r="O1374">
        <f t="shared" si="196"/>
        <v>2.4030601140689889E-4</v>
      </c>
      <c r="P1374">
        <f t="shared" si="197"/>
        <v>2.2573505546952255E-4</v>
      </c>
      <c r="Q1374">
        <f t="shared" si="198"/>
        <v>2.3691002557146845E-4</v>
      </c>
      <c r="R1374">
        <f t="shared" si="199"/>
        <v>-2.4113912368339818E-5</v>
      </c>
      <c r="T1374">
        <f t="shared" si="200"/>
        <v>132.06693192545649</v>
      </c>
      <c r="U1374" s="35">
        <f>T1374/MAX($T$17:T1374)-1</f>
        <v>-3.0850217290259829E-2</v>
      </c>
    </row>
    <row r="1375" spans="1:21">
      <c r="A1375" s="1">
        <v>42555</v>
      </c>
      <c r="B1375">
        <v>15750894</v>
      </c>
      <c r="C1375">
        <v>14596500</v>
      </c>
      <c r="D1375">
        <v>14479831</v>
      </c>
      <c r="E1375">
        <v>14790553</v>
      </c>
      <c r="F1375">
        <v>11354905</v>
      </c>
      <c r="G1375">
        <v>12086871</v>
      </c>
      <c r="H1375">
        <v>11516140</v>
      </c>
      <c r="I1375">
        <v>11397368</v>
      </c>
      <c r="K1375">
        <f t="shared" si="192"/>
        <v>7.925191478865834E-4</v>
      </c>
      <c r="L1375">
        <f t="shared" si="193"/>
        <v>8.5518212115331949E-4</v>
      </c>
      <c r="M1375">
        <f t="shared" si="194"/>
        <v>8.6207855905140462E-4</v>
      </c>
      <c r="N1375">
        <f t="shared" si="195"/>
        <v>8.4395260791980675E-4</v>
      </c>
      <c r="O1375">
        <f t="shared" si="196"/>
        <v>1.0995877163215706E-3</v>
      </c>
      <c r="P1375">
        <f t="shared" si="197"/>
        <v>1.0329292580111282E-3</v>
      </c>
      <c r="Q1375">
        <f t="shared" si="198"/>
        <v>9.6984071769945501E-4</v>
      </c>
      <c r="R1375">
        <f t="shared" si="199"/>
        <v>-5.7541566810737077E-4</v>
      </c>
      <c r="T1375">
        <f t="shared" si="200"/>
        <v>132.1640122546535</v>
      </c>
      <c r="U1375" s="35">
        <f>T1375/MAX($T$17:T1375)-1</f>
        <v>-3.0137810493380712E-2</v>
      </c>
    </row>
    <row r="1376" spans="1:21">
      <c r="A1376" s="1">
        <v>42556</v>
      </c>
      <c r="B1376">
        <v>15744523</v>
      </c>
      <c r="C1376">
        <v>14590129</v>
      </c>
      <c r="D1376">
        <v>14468119</v>
      </c>
      <c r="E1376">
        <v>14779013</v>
      </c>
      <c r="F1376">
        <v>11352976</v>
      </c>
      <c r="G1376">
        <v>12077672</v>
      </c>
      <c r="H1376">
        <v>11513780</v>
      </c>
      <c r="I1376">
        <v>11402701</v>
      </c>
      <c r="K1376">
        <f t="shared" si="192"/>
        <v>-4.0448497717016085E-4</v>
      </c>
      <c r="L1376">
        <f t="shared" si="193"/>
        <v>-4.3647449731099019E-4</v>
      </c>
      <c r="M1376">
        <f t="shared" si="194"/>
        <v>-8.088492193036867E-4</v>
      </c>
      <c r="N1376">
        <f t="shared" si="195"/>
        <v>-7.8022775754227336E-4</v>
      </c>
      <c r="O1376">
        <f t="shared" si="196"/>
        <v>-1.6988253094152306E-4</v>
      </c>
      <c r="P1376">
        <f t="shared" si="197"/>
        <v>-7.6107373033107439E-4</v>
      </c>
      <c r="Q1376">
        <f t="shared" si="198"/>
        <v>-2.0492977681763058E-4</v>
      </c>
      <c r="R1376">
        <f t="shared" si="199"/>
        <v>4.6791504845677956E-4</v>
      </c>
      <c r="T1376">
        <f t="shared" si="200"/>
        <v>132.11283161797948</v>
      </c>
      <c r="U1376" s="35">
        <f>T1376/MAX($T$17:T1376)-1</f>
        <v>-3.0513390528355444E-2</v>
      </c>
    </row>
    <row r="1377" spans="1:21">
      <c r="A1377" s="1">
        <v>42558</v>
      </c>
      <c r="B1377">
        <v>15751939</v>
      </c>
      <c r="C1377">
        <v>14588680</v>
      </c>
      <c r="D1377">
        <v>14427321</v>
      </c>
      <c r="E1377">
        <v>14740963</v>
      </c>
      <c r="F1377">
        <v>11328081</v>
      </c>
      <c r="G1377">
        <v>12059606</v>
      </c>
      <c r="H1377">
        <v>11496442</v>
      </c>
      <c r="I1377">
        <v>11383859</v>
      </c>
      <c r="K1377">
        <f t="shared" si="192"/>
        <v>4.7102093851947302E-4</v>
      </c>
      <c r="L1377">
        <f t="shared" si="193"/>
        <v>-9.9313720941074379E-5</v>
      </c>
      <c r="M1377">
        <f t="shared" si="194"/>
        <v>-2.819855158780471E-3</v>
      </c>
      <c r="N1377">
        <f t="shared" si="195"/>
        <v>-2.5745968286244869E-3</v>
      </c>
      <c r="O1377">
        <f t="shared" si="196"/>
        <v>-2.192817108042866E-3</v>
      </c>
      <c r="P1377">
        <f t="shared" si="197"/>
        <v>-1.4958180682502764E-3</v>
      </c>
      <c r="Q1377">
        <f t="shared" si="198"/>
        <v>-1.5058477754481547E-3</v>
      </c>
      <c r="R1377">
        <f t="shared" si="199"/>
        <v>-1.6524155110266836E-3</v>
      </c>
      <c r="T1377">
        <f t="shared" si="200"/>
        <v>131.91681509576034</v>
      </c>
      <c r="U1377" s="35">
        <f>T1377/MAX($T$17:T1377)-1</f>
        <v>-3.1951823050006101E-2</v>
      </c>
    </row>
    <row r="1378" spans="1:21">
      <c r="A1378" s="1">
        <v>42559</v>
      </c>
      <c r="B1378">
        <v>15703917</v>
      </c>
      <c r="C1378">
        <v>14588680</v>
      </c>
      <c r="D1378">
        <v>14352509</v>
      </c>
      <c r="E1378">
        <v>14766255</v>
      </c>
      <c r="F1378">
        <v>11351416</v>
      </c>
      <c r="G1378">
        <v>12095643</v>
      </c>
      <c r="H1378">
        <v>11531117</v>
      </c>
      <c r="I1378">
        <v>11424081</v>
      </c>
      <c r="K1378">
        <f t="shared" si="192"/>
        <v>-3.0486405514902337E-3</v>
      </c>
      <c r="L1378">
        <f t="shared" si="193"/>
        <v>0</v>
      </c>
      <c r="M1378">
        <f t="shared" si="194"/>
        <v>-5.1854394866517328E-3</v>
      </c>
      <c r="N1378">
        <f t="shared" si="195"/>
        <v>1.7157630746376107E-3</v>
      </c>
      <c r="O1378">
        <f t="shared" si="196"/>
        <v>2.0599252424131631E-3</v>
      </c>
      <c r="P1378">
        <f t="shared" si="197"/>
        <v>2.9882402459915358E-3</v>
      </c>
      <c r="Q1378">
        <f t="shared" si="198"/>
        <v>3.0161505620609486E-3</v>
      </c>
      <c r="R1378">
        <f t="shared" si="199"/>
        <v>3.5332482596630577E-3</v>
      </c>
      <c r="T1378">
        <f t="shared" si="200"/>
        <v>132.00056986239164</v>
      </c>
      <c r="U1378" s="35">
        <f>T1378/MAX($T$17:T1378)-1</f>
        <v>-3.133720353323366E-2</v>
      </c>
    </row>
    <row r="1379" spans="1:21">
      <c r="A1379" s="1">
        <v>42562</v>
      </c>
      <c r="B1379">
        <v>15564512</v>
      </c>
      <c r="C1379">
        <v>14598763</v>
      </c>
      <c r="D1379">
        <v>14362592</v>
      </c>
      <c r="E1379">
        <v>14824673</v>
      </c>
      <c r="F1379">
        <v>11409834</v>
      </c>
      <c r="G1379">
        <v>12169405</v>
      </c>
      <c r="H1379">
        <v>11600997</v>
      </c>
      <c r="I1379">
        <v>11493961</v>
      </c>
      <c r="K1379">
        <f t="shared" si="192"/>
        <v>-8.8770846152587124E-3</v>
      </c>
      <c r="L1379">
        <f t="shared" si="193"/>
        <v>6.9115231809879774E-4</v>
      </c>
      <c r="M1379">
        <f t="shared" si="194"/>
        <v>7.0252525185665604E-4</v>
      </c>
      <c r="N1379">
        <f t="shared" si="195"/>
        <v>3.9561825256302363E-3</v>
      </c>
      <c r="O1379">
        <f t="shared" si="196"/>
        <v>5.1463183095394882E-3</v>
      </c>
      <c r="P1379">
        <f t="shared" si="197"/>
        <v>6.0982289242499377E-3</v>
      </c>
      <c r="Q1379">
        <f t="shared" si="198"/>
        <v>6.0601240972579795E-3</v>
      </c>
      <c r="R1379">
        <f t="shared" si="199"/>
        <v>6.1169034078101259E-3</v>
      </c>
      <c r="T1379">
        <f t="shared" si="200"/>
        <v>132.32882805813844</v>
      </c>
      <c r="U1379" s="35">
        <f>T1379/MAX($T$17:T1379)-1</f>
        <v>-2.8928338918583152E-2</v>
      </c>
    </row>
    <row r="1380" spans="1:21">
      <c r="A1380" s="1">
        <v>42563</v>
      </c>
      <c r="B1380">
        <v>15591025</v>
      </c>
      <c r="C1380">
        <v>14623154</v>
      </c>
      <c r="D1380">
        <v>14386983</v>
      </c>
      <c r="E1380">
        <v>14835775</v>
      </c>
      <c r="F1380">
        <v>11420936</v>
      </c>
      <c r="G1380">
        <v>12181566</v>
      </c>
      <c r="H1380">
        <v>11612518</v>
      </c>
      <c r="I1380">
        <v>11505482</v>
      </c>
      <c r="K1380">
        <f t="shared" si="192"/>
        <v>1.7034263586290788E-3</v>
      </c>
      <c r="L1380">
        <f t="shared" si="193"/>
        <v>1.6707579950439033E-3</v>
      </c>
      <c r="M1380">
        <f t="shared" si="194"/>
        <v>1.6982310713831161E-3</v>
      </c>
      <c r="N1380">
        <f t="shared" si="195"/>
        <v>7.4888667021522082E-4</v>
      </c>
      <c r="O1380">
        <f t="shared" si="196"/>
        <v>9.7302029109269661E-4</v>
      </c>
      <c r="P1380">
        <f t="shared" si="197"/>
        <v>9.9930933352943008E-4</v>
      </c>
      <c r="Q1380">
        <f t="shared" si="198"/>
        <v>9.9310429957011337E-4</v>
      </c>
      <c r="R1380">
        <f t="shared" si="199"/>
        <v>1.002352452735833E-3</v>
      </c>
      <c r="T1380">
        <f t="shared" si="200"/>
        <v>132.49075038379888</v>
      </c>
      <c r="U1380" s="35">
        <f>T1380/MAX($T$17:T1380)-1</f>
        <v>-2.7740100618186658E-2</v>
      </c>
    </row>
    <row r="1381" spans="1:21">
      <c r="A1381" s="1">
        <v>42564</v>
      </c>
      <c r="B1381">
        <v>15583828</v>
      </c>
      <c r="C1381">
        <v>14616534</v>
      </c>
      <c r="D1381">
        <v>14380363</v>
      </c>
      <c r="E1381">
        <v>14832381</v>
      </c>
      <c r="F1381">
        <v>11419857</v>
      </c>
      <c r="G1381">
        <v>12151993</v>
      </c>
      <c r="H1381">
        <v>11582597</v>
      </c>
      <c r="I1381">
        <v>11477500</v>
      </c>
      <c r="K1381">
        <f t="shared" si="192"/>
        <v>-4.6161172854253252E-4</v>
      </c>
      <c r="L1381">
        <f t="shared" si="193"/>
        <v>-4.5270671429709086E-4</v>
      </c>
      <c r="M1381">
        <f t="shared" si="194"/>
        <v>-4.6013816795364981E-4</v>
      </c>
      <c r="N1381">
        <f t="shared" si="195"/>
        <v>-2.2877133146059769E-4</v>
      </c>
      <c r="O1381">
        <f t="shared" si="196"/>
        <v>-9.447561916120506E-5</v>
      </c>
      <c r="P1381">
        <f t="shared" si="197"/>
        <v>-2.427684585052492E-3</v>
      </c>
      <c r="Q1381">
        <f t="shared" si="198"/>
        <v>-2.5766160276350369E-3</v>
      </c>
      <c r="R1381">
        <f t="shared" si="199"/>
        <v>-2.432058039810947E-3</v>
      </c>
      <c r="T1381">
        <f t="shared" si="200"/>
        <v>132.33947803920216</v>
      </c>
      <c r="U1381" s="35">
        <f>T1381/MAX($T$17:T1381)-1</f>
        <v>-2.885018591931765E-2</v>
      </c>
    </row>
    <row r="1382" spans="1:21">
      <c r="A1382" s="1">
        <v>42565</v>
      </c>
      <c r="B1382">
        <v>15621893</v>
      </c>
      <c r="C1382">
        <v>14651553</v>
      </c>
      <c r="D1382">
        <v>14415382</v>
      </c>
      <c r="E1382">
        <v>14800593</v>
      </c>
      <c r="F1382">
        <v>11400018</v>
      </c>
      <c r="G1382">
        <v>12131891</v>
      </c>
      <c r="H1382">
        <v>11564761</v>
      </c>
      <c r="I1382">
        <v>11469589</v>
      </c>
      <c r="K1382">
        <f t="shared" si="192"/>
        <v>2.4425962606877683E-3</v>
      </c>
      <c r="L1382">
        <f t="shared" si="193"/>
        <v>2.3958484275410363E-3</v>
      </c>
      <c r="M1382">
        <f t="shared" si="194"/>
        <v>2.4351958292012643E-3</v>
      </c>
      <c r="N1382">
        <f t="shared" si="195"/>
        <v>-2.1431488309260338E-3</v>
      </c>
      <c r="O1382">
        <f t="shared" si="196"/>
        <v>-1.7372371650538065E-3</v>
      </c>
      <c r="P1382">
        <f t="shared" si="197"/>
        <v>-1.654214251110897E-3</v>
      </c>
      <c r="Q1382">
        <f t="shared" si="198"/>
        <v>-1.5398964498203327E-3</v>
      </c>
      <c r="R1382">
        <f t="shared" si="199"/>
        <v>-6.8926159878024418E-4</v>
      </c>
      <c r="T1382">
        <f t="shared" si="200"/>
        <v>132.33137029783308</v>
      </c>
      <c r="U1382" s="35">
        <f>T1382/MAX($T$17:T1382)-1</f>
        <v>-2.8909683142972042E-2</v>
      </c>
    </row>
    <row r="1383" spans="1:21">
      <c r="A1383" s="1">
        <v>42566</v>
      </c>
      <c r="B1383">
        <v>15623218</v>
      </c>
      <c r="C1383">
        <v>14652772</v>
      </c>
      <c r="D1383">
        <v>14388095</v>
      </c>
      <c r="E1383">
        <v>14769212</v>
      </c>
      <c r="F1383">
        <v>11370000</v>
      </c>
      <c r="G1383">
        <v>12110404</v>
      </c>
      <c r="H1383">
        <v>11519918</v>
      </c>
      <c r="I1383">
        <v>11418866</v>
      </c>
      <c r="K1383">
        <f t="shared" si="192"/>
        <v>8.4816865664194552E-5</v>
      </c>
      <c r="L1383">
        <f t="shared" si="193"/>
        <v>8.3199371424980129E-5</v>
      </c>
      <c r="M1383">
        <f t="shared" si="194"/>
        <v>-1.8929085611466556E-3</v>
      </c>
      <c r="N1383">
        <f t="shared" si="195"/>
        <v>-2.1202528844621593E-3</v>
      </c>
      <c r="O1383">
        <f t="shared" si="196"/>
        <v>-2.633153737125693E-3</v>
      </c>
      <c r="P1383">
        <f t="shared" si="197"/>
        <v>-1.7711171325228703E-3</v>
      </c>
      <c r="Q1383">
        <f t="shared" si="198"/>
        <v>-3.8775552732996932E-3</v>
      </c>
      <c r="R1383">
        <f t="shared" si="199"/>
        <v>-4.4223903751040572E-3</v>
      </c>
      <c r="T1383">
        <f t="shared" si="200"/>
        <v>132.05762033347909</v>
      </c>
      <c r="U1383" s="35">
        <f>T1383/MAX($T$17:T1383)-1</f>
        <v>-3.0918548758326891E-2</v>
      </c>
    </row>
    <row r="1384" spans="1:21">
      <c r="A1384" s="1">
        <v>42569</v>
      </c>
      <c r="B1384">
        <v>15609962</v>
      </c>
      <c r="C1384">
        <v>14682490</v>
      </c>
      <c r="D1384">
        <v>14364167</v>
      </c>
      <c r="E1384">
        <v>14774733</v>
      </c>
      <c r="F1384">
        <v>11426895</v>
      </c>
      <c r="G1384">
        <v>12170460</v>
      </c>
      <c r="H1384">
        <v>11537959</v>
      </c>
      <c r="I1384">
        <v>11436907</v>
      </c>
      <c r="K1384">
        <f t="shared" si="192"/>
        <v>-8.4848076753452073E-4</v>
      </c>
      <c r="L1384">
        <f t="shared" si="193"/>
        <v>2.0281486670234994E-3</v>
      </c>
      <c r="M1384">
        <f t="shared" si="194"/>
        <v>-1.6630415631812001E-3</v>
      </c>
      <c r="N1384">
        <f t="shared" si="195"/>
        <v>3.738181833938814E-4</v>
      </c>
      <c r="O1384">
        <f t="shared" si="196"/>
        <v>5.0039577836411553E-3</v>
      </c>
      <c r="P1384">
        <f t="shared" si="197"/>
        <v>4.9590418288274485E-3</v>
      </c>
      <c r="Q1384">
        <f t="shared" si="198"/>
        <v>1.5660701751523121E-3</v>
      </c>
      <c r="R1384">
        <f t="shared" si="199"/>
        <v>1.5799292153879652E-3</v>
      </c>
      <c r="T1384">
        <f t="shared" si="200"/>
        <v>132.27220478063768</v>
      </c>
      <c r="U1384" s="35">
        <f>T1384/MAX($T$17:T1384)-1</f>
        <v>-2.9343858809036449E-2</v>
      </c>
    </row>
    <row r="1385" spans="1:21">
      <c r="A1385" s="1">
        <v>42570</v>
      </c>
      <c r="B1385">
        <v>15609962</v>
      </c>
      <c r="C1385">
        <v>14663064</v>
      </c>
      <c r="D1385">
        <v>14352244</v>
      </c>
      <c r="E1385">
        <v>14767962</v>
      </c>
      <c r="F1385">
        <v>11431914</v>
      </c>
      <c r="G1385">
        <v>12118526</v>
      </c>
      <c r="H1385">
        <v>11502771</v>
      </c>
      <c r="I1385">
        <v>11401719</v>
      </c>
      <c r="K1385">
        <f t="shared" si="192"/>
        <v>0</v>
      </c>
      <c r="L1385">
        <f t="shared" si="193"/>
        <v>-1.3230725850996716E-3</v>
      </c>
      <c r="M1385">
        <f t="shared" si="194"/>
        <v>-8.3005161385274473E-4</v>
      </c>
      <c r="N1385">
        <f t="shared" si="195"/>
        <v>-4.5828239332645904E-4</v>
      </c>
      <c r="O1385">
        <f t="shared" si="196"/>
        <v>4.3922692910025596E-4</v>
      </c>
      <c r="P1385">
        <f t="shared" si="197"/>
        <v>-4.2672175086233555E-3</v>
      </c>
      <c r="Q1385">
        <f t="shared" si="198"/>
        <v>-3.0497594938584394E-3</v>
      </c>
      <c r="R1385">
        <f t="shared" si="199"/>
        <v>-3.0767059660448126E-3</v>
      </c>
      <c r="T1385">
        <f t="shared" si="200"/>
        <v>132.06444048622939</v>
      </c>
      <c r="U1385" s="35">
        <f>T1385/MAX($T$17:T1385)-1</f>
        <v>-3.0868500275639921E-2</v>
      </c>
    </row>
    <row r="1386" spans="1:21">
      <c r="A1386" s="1">
        <v>42571</v>
      </c>
      <c r="B1386">
        <v>15615931</v>
      </c>
      <c r="C1386">
        <v>14663789</v>
      </c>
      <c r="D1386">
        <v>14386740</v>
      </c>
      <c r="E1386">
        <v>14804027</v>
      </c>
      <c r="F1386">
        <v>11460139</v>
      </c>
      <c r="G1386">
        <v>12148318</v>
      </c>
      <c r="H1386">
        <v>11525815</v>
      </c>
      <c r="I1386">
        <v>11424763</v>
      </c>
      <c r="K1386">
        <f t="shared" si="192"/>
        <v>3.8238401861589999E-4</v>
      </c>
      <c r="L1386">
        <f t="shared" si="193"/>
        <v>4.9443963417106218E-5</v>
      </c>
      <c r="M1386">
        <f t="shared" si="194"/>
        <v>2.4035265844142284E-3</v>
      </c>
      <c r="N1386">
        <f t="shared" si="195"/>
        <v>2.4421108342504994E-3</v>
      </c>
      <c r="O1386">
        <f t="shared" si="196"/>
        <v>2.4689653893477104E-3</v>
      </c>
      <c r="P1386">
        <f t="shared" si="197"/>
        <v>2.4583847903614231E-3</v>
      </c>
      <c r="Q1386">
        <f t="shared" si="198"/>
        <v>2.0033433683066537E-3</v>
      </c>
      <c r="R1386">
        <f t="shared" si="199"/>
        <v>2.0210987483553211E-3</v>
      </c>
      <c r="T1386">
        <f t="shared" si="200"/>
        <v>132.29933785576662</v>
      </c>
      <c r="U1386" s="35">
        <f>T1386/MAX($T$17:T1386)-1</f>
        <v>-2.9144747544149197E-2</v>
      </c>
    </row>
    <row r="1387" spans="1:21">
      <c r="A1387" s="1">
        <v>42572</v>
      </c>
      <c r="B1387">
        <v>15572364</v>
      </c>
      <c r="C1387">
        <v>14642522</v>
      </c>
      <c r="D1387">
        <v>14386521</v>
      </c>
      <c r="E1387">
        <v>14803798</v>
      </c>
      <c r="F1387">
        <v>11475269</v>
      </c>
      <c r="G1387">
        <v>12163019</v>
      </c>
      <c r="H1387">
        <v>11551428</v>
      </c>
      <c r="I1387">
        <v>11450376</v>
      </c>
      <c r="K1387">
        <f t="shared" si="192"/>
        <v>-2.7899073068393676E-3</v>
      </c>
      <c r="L1387">
        <f t="shared" si="193"/>
        <v>-1.4503072841541842E-3</v>
      </c>
      <c r="M1387">
        <f t="shared" si="194"/>
        <v>-1.5222350581156618E-5</v>
      </c>
      <c r="N1387">
        <f t="shared" si="195"/>
        <v>-1.5468764005932556E-5</v>
      </c>
      <c r="O1387">
        <f t="shared" si="196"/>
        <v>1.3202283148572302E-3</v>
      </c>
      <c r="P1387">
        <f t="shared" si="197"/>
        <v>1.2101263730501799E-3</v>
      </c>
      <c r="Q1387">
        <f t="shared" si="198"/>
        <v>2.2222289703590636E-3</v>
      </c>
      <c r="R1387">
        <f t="shared" si="199"/>
        <v>2.2418845800127318E-3</v>
      </c>
      <c r="T1387">
        <f t="shared" si="200"/>
        <v>132.34437854572724</v>
      </c>
      <c r="U1387" s="35">
        <f>T1387/MAX($T$17:T1387)-1</f>
        <v>-2.8814224420366297E-2</v>
      </c>
    </row>
    <row r="1388" spans="1:21">
      <c r="A1388" s="1">
        <v>42573</v>
      </c>
      <c r="B1388">
        <v>15551275</v>
      </c>
      <c r="C1388">
        <v>14625348</v>
      </c>
      <c r="D1388">
        <v>14365025</v>
      </c>
      <c r="E1388">
        <v>14788829</v>
      </c>
      <c r="F1388">
        <v>11465379</v>
      </c>
      <c r="G1388">
        <v>12152580</v>
      </c>
      <c r="H1388">
        <v>11505839</v>
      </c>
      <c r="I1388">
        <v>11408960</v>
      </c>
      <c r="K1388">
        <f t="shared" si="192"/>
        <v>-1.3542580946604987E-3</v>
      </c>
      <c r="L1388">
        <f t="shared" si="193"/>
        <v>-1.1728853813570694E-3</v>
      </c>
      <c r="M1388">
        <f t="shared" si="194"/>
        <v>-1.4941763891354043E-3</v>
      </c>
      <c r="N1388">
        <f t="shared" si="195"/>
        <v>-1.01115943354535E-3</v>
      </c>
      <c r="O1388">
        <f t="shared" si="196"/>
        <v>-8.6185343454692198E-4</v>
      </c>
      <c r="P1388">
        <f t="shared" si="197"/>
        <v>-8.5825731259647764E-4</v>
      </c>
      <c r="Q1388">
        <f t="shared" si="198"/>
        <v>-3.9466116223898506E-3</v>
      </c>
      <c r="R1388">
        <f t="shared" si="199"/>
        <v>-3.616999127364906E-3</v>
      </c>
      <c r="T1388">
        <f t="shared" si="200"/>
        <v>132.1075449585486</v>
      </c>
      <c r="U1388" s="35">
        <f>T1388/MAX($T$17:T1388)-1</f>
        <v>-3.0552185741994475E-2</v>
      </c>
    </row>
    <row r="1389" spans="1:21">
      <c r="A1389" s="1">
        <v>42576</v>
      </c>
      <c r="B1389">
        <v>15617686</v>
      </c>
      <c r="C1389">
        <v>14690683</v>
      </c>
      <c r="D1389">
        <v>14427518</v>
      </c>
      <c r="E1389">
        <v>14854163</v>
      </c>
      <c r="F1389">
        <v>11516510</v>
      </c>
      <c r="G1389">
        <v>12206552</v>
      </c>
      <c r="H1389">
        <v>11556971</v>
      </c>
      <c r="I1389">
        <v>11460091</v>
      </c>
      <c r="K1389">
        <f t="shared" si="192"/>
        <v>4.2704537087794314E-3</v>
      </c>
      <c r="L1389">
        <f t="shared" si="193"/>
        <v>4.4672441298490018E-3</v>
      </c>
      <c r="M1389">
        <f t="shared" si="194"/>
        <v>4.3503579005257365E-3</v>
      </c>
      <c r="N1389">
        <f t="shared" si="195"/>
        <v>4.4177939984295644E-3</v>
      </c>
      <c r="O1389">
        <f t="shared" si="196"/>
        <v>4.4595996346914468E-3</v>
      </c>
      <c r="P1389">
        <f t="shared" si="197"/>
        <v>4.4411968487350073E-3</v>
      </c>
      <c r="Q1389">
        <f t="shared" si="198"/>
        <v>4.4440044745976959E-3</v>
      </c>
      <c r="R1389">
        <f t="shared" si="199"/>
        <v>4.4816530165765478E-3</v>
      </c>
      <c r="T1389">
        <f t="shared" si="200"/>
        <v>132.69100294619193</v>
      </c>
      <c r="U1389" s="35">
        <f>T1389/MAX($T$17:T1389)-1</f>
        <v>-2.627058266618465E-2</v>
      </c>
    </row>
    <row r="1390" spans="1:21">
      <c r="A1390" s="1">
        <v>42577</v>
      </c>
      <c r="B1390">
        <v>15597143</v>
      </c>
      <c r="C1390">
        <v>14661354</v>
      </c>
      <c r="D1390">
        <v>14406842</v>
      </c>
      <c r="E1390">
        <v>14852408</v>
      </c>
      <c r="F1390">
        <v>11538882</v>
      </c>
      <c r="G1390">
        <v>12229734</v>
      </c>
      <c r="H1390">
        <v>11578932</v>
      </c>
      <c r="I1390">
        <v>11482053</v>
      </c>
      <c r="K1390">
        <f t="shared" si="192"/>
        <v>-1.3153677183674883E-3</v>
      </c>
      <c r="L1390">
        <f t="shared" si="193"/>
        <v>-1.9964354278150243E-3</v>
      </c>
      <c r="M1390">
        <f t="shared" si="194"/>
        <v>-1.4330947291142371E-3</v>
      </c>
      <c r="N1390">
        <f t="shared" si="195"/>
        <v>-1.1814869676596285E-4</v>
      </c>
      <c r="O1390">
        <f t="shared" si="196"/>
        <v>1.9426024029849387E-3</v>
      </c>
      <c r="P1390">
        <f t="shared" si="197"/>
        <v>1.8991440006972393E-3</v>
      </c>
      <c r="Q1390">
        <f t="shared" si="198"/>
        <v>1.9002383929145328E-3</v>
      </c>
      <c r="R1390">
        <f t="shared" si="199"/>
        <v>1.9163896691569704E-3</v>
      </c>
      <c r="T1390">
        <f t="shared" si="200"/>
        <v>132.73736730391411</v>
      </c>
      <c r="U1390" s="35">
        <f>T1390/MAX($T$17:T1390)-1</f>
        <v>-2.5930346041036945E-2</v>
      </c>
    </row>
    <row r="1391" spans="1:21">
      <c r="A1391" s="1">
        <v>42578</v>
      </c>
      <c r="B1391">
        <v>15594552</v>
      </c>
      <c r="C1391">
        <v>14557991</v>
      </c>
      <c r="D1391">
        <v>14304774</v>
      </c>
      <c r="E1391">
        <v>14745700</v>
      </c>
      <c r="F1391">
        <v>11437886</v>
      </c>
      <c r="G1391">
        <v>12136841</v>
      </c>
      <c r="H1391">
        <v>11509002</v>
      </c>
      <c r="I1391">
        <v>11412123</v>
      </c>
      <c r="K1391">
        <f t="shared" si="192"/>
        <v>-1.6612016700745524E-4</v>
      </c>
      <c r="L1391">
        <f t="shared" si="193"/>
        <v>-7.0500309862240318E-3</v>
      </c>
      <c r="M1391">
        <f t="shared" si="194"/>
        <v>-7.0846893441324221E-3</v>
      </c>
      <c r="N1391">
        <f t="shared" si="195"/>
        <v>-7.1845588944230432E-3</v>
      </c>
      <c r="O1391">
        <f t="shared" si="196"/>
        <v>-8.7526677194549318E-3</v>
      </c>
      <c r="P1391">
        <f t="shared" si="197"/>
        <v>-7.5956680660429488E-3</v>
      </c>
      <c r="Q1391">
        <f t="shared" si="198"/>
        <v>-6.0394171068627323E-3</v>
      </c>
      <c r="R1391">
        <f t="shared" si="199"/>
        <v>-6.090374256241482E-3</v>
      </c>
      <c r="T1391">
        <f t="shared" si="200"/>
        <v>131.9083639321403</v>
      </c>
      <c r="U1391" s="35">
        <f>T1391/MAX($T$17:T1391)-1</f>
        <v>-3.2013840417007722E-2</v>
      </c>
    </row>
    <row r="1392" spans="1:21">
      <c r="A1392" s="1">
        <v>42579</v>
      </c>
      <c r="B1392">
        <v>15565918</v>
      </c>
      <c r="C1392">
        <v>14564314</v>
      </c>
      <c r="D1392">
        <v>14312437</v>
      </c>
      <c r="E1392">
        <v>14753712</v>
      </c>
      <c r="F1392">
        <v>11473269</v>
      </c>
      <c r="G1392">
        <v>12174190</v>
      </c>
      <c r="H1392">
        <v>11539570</v>
      </c>
      <c r="I1392">
        <v>11442691</v>
      </c>
      <c r="K1392">
        <f t="shared" si="192"/>
        <v>-1.8361540620083217E-3</v>
      </c>
      <c r="L1392">
        <f t="shared" si="193"/>
        <v>4.3433190747266259E-4</v>
      </c>
      <c r="M1392">
        <f t="shared" si="194"/>
        <v>5.3569528606334238E-4</v>
      </c>
      <c r="N1392">
        <f t="shared" si="195"/>
        <v>5.4334483951246071E-4</v>
      </c>
      <c r="O1392">
        <f t="shared" si="196"/>
        <v>3.0934912273123949E-3</v>
      </c>
      <c r="P1392">
        <f t="shared" si="197"/>
        <v>3.0773246514474994E-3</v>
      </c>
      <c r="Q1392">
        <f t="shared" si="198"/>
        <v>2.6560078797448483E-3</v>
      </c>
      <c r="R1392">
        <f t="shared" si="199"/>
        <v>2.6785550769126143E-3</v>
      </c>
      <c r="T1392">
        <f t="shared" si="200"/>
        <v>132.09274868829689</v>
      </c>
      <c r="U1392" s="35">
        <f>T1392/MAX($T$17:T1392)-1</f>
        <v>-3.0660765549901603E-2</v>
      </c>
    </row>
    <row r="1393" spans="1:21">
      <c r="A1393" s="1">
        <v>42580</v>
      </c>
      <c r="B1393">
        <v>15572213</v>
      </c>
      <c r="C1393">
        <v>14570609</v>
      </c>
      <c r="D1393">
        <v>14311379</v>
      </c>
      <c r="E1393">
        <v>14751248</v>
      </c>
      <c r="F1393">
        <v>11475334</v>
      </c>
      <c r="G1393">
        <v>12175034</v>
      </c>
      <c r="H1393">
        <v>11541106</v>
      </c>
      <c r="I1393">
        <v>11421383</v>
      </c>
      <c r="K1393">
        <f t="shared" si="192"/>
        <v>4.0440917137041232E-4</v>
      </c>
      <c r="L1393">
        <f t="shared" si="193"/>
        <v>4.3222083786442766E-4</v>
      </c>
      <c r="M1393">
        <f t="shared" si="194"/>
        <v>-7.3921722764658249E-5</v>
      </c>
      <c r="N1393">
        <f t="shared" si="195"/>
        <v>-1.670088178487017E-4</v>
      </c>
      <c r="O1393">
        <f t="shared" si="196"/>
        <v>1.7998357747917026E-4</v>
      </c>
      <c r="P1393">
        <f t="shared" si="197"/>
        <v>6.9326994239560236E-5</v>
      </c>
      <c r="Q1393">
        <f t="shared" si="198"/>
        <v>1.3310721283366078E-4</v>
      </c>
      <c r="R1393">
        <f t="shared" si="199"/>
        <v>-1.8621493842663206E-3</v>
      </c>
      <c r="T1393">
        <f t="shared" si="200"/>
        <v>132.07815190903131</v>
      </c>
      <c r="U1393" s="35">
        <f>T1393/MAX($T$17:T1393)-1</f>
        <v>-3.076788142854936E-2</v>
      </c>
    </row>
    <row r="1394" spans="1:21">
      <c r="A1394" s="1">
        <v>42583</v>
      </c>
      <c r="B1394">
        <v>15560268</v>
      </c>
      <c r="C1394">
        <v>14577563</v>
      </c>
      <c r="D1394">
        <v>14279096</v>
      </c>
      <c r="E1394">
        <v>14702254</v>
      </c>
      <c r="F1394">
        <v>11451480</v>
      </c>
      <c r="G1394">
        <v>12148011</v>
      </c>
      <c r="H1394">
        <v>11516419</v>
      </c>
      <c r="I1394">
        <v>11398498</v>
      </c>
      <c r="K1394">
        <f t="shared" si="192"/>
        <v>-7.6707144963916729E-4</v>
      </c>
      <c r="L1394">
        <f t="shared" si="193"/>
        <v>4.772621377733266E-4</v>
      </c>
      <c r="M1394">
        <f t="shared" si="194"/>
        <v>-2.2557574640431621E-3</v>
      </c>
      <c r="N1394">
        <f t="shared" si="195"/>
        <v>-3.3213460989877097E-3</v>
      </c>
      <c r="O1394">
        <f t="shared" si="196"/>
        <v>-2.0787194516517227E-3</v>
      </c>
      <c r="P1394">
        <f t="shared" si="197"/>
        <v>-2.2195420563096979E-3</v>
      </c>
      <c r="Q1394">
        <f t="shared" si="198"/>
        <v>-2.1390497583160251E-3</v>
      </c>
      <c r="R1394">
        <f t="shared" si="199"/>
        <v>-2.0036978008705075E-3</v>
      </c>
      <c r="T1394">
        <f t="shared" si="200"/>
        <v>131.8419314230608</v>
      </c>
      <c r="U1394" s="35">
        <f>T1394/MAX($T$17:T1394)-1</f>
        <v>-3.250134361557977E-2</v>
      </c>
    </row>
    <row r="1395" spans="1:21">
      <c r="A1395" s="1">
        <v>42584</v>
      </c>
      <c r="B1395">
        <v>15579266</v>
      </c>
      <c r="C1395">
        <v>14553169</v>
      </c>
      <c r="D1395">
        <v>14250150</v>
      </c>
      <c r="E1395">
        <v>14676010</v>
      </c>
      <c r="F1395">
        <v>11431654</v>
      </c>
      <c r="G1395">
        <v>12129702</v>
      </c>
      <c r="H1395">
        <v>11505608</v>
      </c>
      <c r="I1395">
        <v>11387687</v>
      </c>
      <c r="K1395">
        <f t="shared" si="192"/>
        <v>1.2209301279386686E-3</v>
      </c>
      <c r="L1395">
        <f t="shared" si="193"/>
        <v>-1.6733935569340774E-3</v>
      </c>
      <c r="M1395">
        <f t="shared" si="194"/>
        <v>-2.0271591422874602E-3</v>
      </c>
      <c r="N1395">
        <f t="shared" si="195"/>
        <v>-1.7850324174782939E-3</v>
      </c>
      <c r="O1395">
        <f t="shared" si="196"/>
        <v>-1.7313045999294285E-3</v>
      </c>
      <c r="P1395">
        <f t="shared" si="197"/>
        <v>-1.507160307971378E-3</v>
      </c>
      <c r="Q1395">
        <f t="shared" si="198"/>
        <v>-9.3874667116577992E-4</v>
      </c>
      <c r="R1395">
        <f t="shared" si="199"/>
        <v>-9.484582968738442E-4</v>
      </c>
      <c r="T1395">
        <f t="shared" si="200"/>
        <v>131.68717660220426</v>
      </c>
      <c r="U1395" s="35">
        <f>T1395/MAX($T$17:T1395)-1</f>
        <v>-3.3636984451781426E-2</v>
      </c>
    </row>
    <row r="1396" spans="1:21">
      <c r="A1396" s="1">
        <v>42585</v>
      </c>
      <c r="B1396">
        <v>15656713</v>
      </c>
      <c r="C1396">
        <v>14583451</v>
      </c>
      <c r="D1396">
        <v>14302104</v>
      </c>
      <c r="E1396">
        <v>14727964</v>
      </c>
      <c r="F1396">
        <v>11455210</v>
      </c>
      <c r="G1396">
        <v>12139706</v>
      </c>
      <c r="H1396">
        <v>11542395</v>
      </c>
      <c r="I1396">
        <v>11424474</v>
      </c>
      <c r="K1396">
        <f t="shared" si="192"/>
        <v>4.9711584615090842E-3</v>
      </c>
      <c r="L1396">
        <f t="shared" si="193"/>
        <v>2.0807839172347631E-3</v>
      </c>
      <c r="M1396">
        <f t="shared" si="194"/>
        <v>3.6458563594068405E-3</v>
      </c>
      <c r="N1396">
        <f t="shared" si="195"/>
        <v>3.5400630007746958E-3</v>
      </c>
      <c r="O1396">
        <f t="shared" si="196"/>
        <v>2.0605942062277283E-3</v>
      </c>
      <c r="P1396">
        <f t="shared" si="197"/>
        <v>8.2475233109602364E-4</v>
      </c>
      <c r="Q1396">
        <f t="shared" si="198"/>
        <v>3.1973103898550459E-3</v>
      </c>
      <c r="R1396">
        <f t="shared" si="199"/>
        <v>3.2304189604086542E-3</v>
      </c>
      <c r="T1396">
        <f t="shared" si="200"/>
        <v>132.07484616250053</v>
      </c>
      <c r="U1396" s="35">
        <f>T1396/MAX($T$17:T1396)-1</f>
        <v>-3.0792140063813145E-2</v>
      </c>
    </row>
    <row r="1397" spans="1:21">
      <c r="A1397" s="1">
        <v>42586</v>
      </c>
      <c r="B1397">
        <v>15660349</v>
      </c>
      <c r="C1397">
        <v>14584671</v>
      </c>
      <c r="D1397">
        <v>14304543</v>
      </c>
      <c r="E1397">
        <v>14733338</v>
      </c>
      <c r="F1397">
        <v>11458517</v>
      </c>
      <c r="G1397">
        <v>12137092</v>
      </c>
      <c r="H1397">
        <v>11518926</v>
      </c>
      <c r="I1397">
        <v>11419093</v>
      </c>
      <c r="K1397">
        <f t="shared" si="192"/>
        <v>2.3223265317562358E-4</v>
      </c>
      <c r="L1397">
        <f t="shared" si="193"/>
        <v>8.3656467869008821E-5</v>
      </c>
      <c r="M1397">
        <f t="shared" si="194"/>
        <v>1.7053434935165868E-4</v>
      </c>
      <c r="N1397">
        <f t="shared" si="195"/>
        <v>3.6488410753854339E-4</v>
      </c>
      <c r="O1397">
        <f t="shared" si="196"/>
        <v>2.8868960062711224E-4</v>
      </c>
      <c r="P1397">
        <f t="shared" si="197"/>
        <v>-2.1532646672006717E-4</v>
      </c>
      <c r="Q1397">
        <f t="shared" si="198"/>
        <v>-2.0332868525120285E-3</v>
      </c>
      <c r="R1397">
        <f t="shared" si="199"/>
        <v>-4.7100636755792458E-4</v>
      </c>
      <c r="T1397">
        <f t="shared" si="200"/>
        <v>132.04876761252942</v>
      </c>
      <c r="U1397" s="35">
        <f>T1397/MAX($T$17:T1397)-1</f>
        <v>-3.0983512882651443E-2</v>
      </c>
    </row>
    <row r="1398" spans="1:21">
      <c r="A1398" s="1">
        <v>42587</v>
      </c>
      <c r="B1398">
        <v>15627518</v>
      </c>
      <c r="C1398">
        <v>14543885</v>
      </c>
      <c r="D1398">
        <v>14285954</v>
      </c>
      <c r="E1398">
        <v>14777784</v>
      </c>
      <c r="F1398">
        <v>11502964</v>
      </c>
      <c r="G1398">
        <v>12181538</v>
      </c>
      <c r="H1398">
        <v>11563372</v>
      </c>
      <c r="I1398">
        <v>11463540</v>
      </c>
      <c r="K1398">
        <f t="shared" si="192"/>
        <v>-2.0964411457241594E-3</v>
      </c>
      <c r="L1398">
        <f t="shared" si="193"/>
        <v>-2.7964977749583841E-3</v>
      </c>
      <c r="M1398">
        <f t="shared" si="194"/>
        <v>-1.2995172233044583E-3</v>
      </c>
      <c r="N1398">
        <f t="shared" si="195"/>
        <v>3.0166958770645458E-3</v>
      </c>
      <c r="O1398">
        <f t="shared" si="196"/>
        <v>3.8789487330690431E-3</v>
      </c>
      <c r="P1398">
        <f t="shared" si="197"/>
        <v>3.6619974537557276E-3</v>
      </c>
      <c r="Q1398">
        <f t="shared" si="198"/>
        <v>3.8585194487750218E-3</v>
      </c>
      <c r="R1398">
        <f t="shared" si="199"/>
        <v>3.8923406613817768E-3</v>
      </c>
      <c r="T1398">
        <f t="shared" si="200"/>
        <v>132.24875623085515</v>
      </c>
      <c r="U1398" s="35">
        <f>T1398/MAX($T$17:T1398)-1</f>
        <v>-2.9515931837426512E-2</v>
      </c>
    </row>
    <row r="1399" spans="1:21">
      <c r="A1399" s="1">
        <v>42590</v>
      </c>
      <c r="B1399">
        <v>15636691</v>
      </c>
      <c r="C1399">
        <v>14553058</v>
      </c>
      <c r="D1399">
        <v>14295127</v>
      </c>
      <c r="E1399">
        <v>14790823</v>
      </c>
      <c r="F1399">
        <v>11516003</v>
      </c>
      <c r="G1399">
        <v>12194577</v>
      </c>
      <c r="H1399">
        <v>11576411</v>
      </c>
      <c r="I1399">
        <v>11476578</v>
      </c>
      <c r="K1399">
        <f t="shared" si="192"/>
        <v>5.8697740741675553E-4</v>
      </c>
      <c r="L1399">
        <f t="shared" si="193"/>
        <v>6.3071180774598723E-4</v>
      </c>
      <c r="M1399">
        <f t="shared" si="194"/>
        <v>6.4209922557489918E-4</v>
      </c>
      <c r="N1399">
        <f t="shared" si="195"/>
        <v>8.8233797435388617E-4</v>
      </c>
      <c r="O1399">
        <f t="shared" si="196"/>
        <v>1.1335339309068715E-3</v>
      </c>
      <c r="P1399">
        <f t="shared" si="197"/>
        <v>1.0703902906183949E-3</v>
      </c>
      <c r="Q1399">
        <f t="shared" si="198"/>
        <v>1.1276122570476055E-3</v>
      </c>
      <c r="R1399">
        <f t="shared" si="199"/>
        <v>1.1373450086098469E-3</v>
      </c>
      <c r="T1399">
        <f t="shared" si="200"/>
        <v>132.36796208413597</v>
      </c>
      <c r="U1399" s="35">
        <f>T1399/MAX($T$17:T1399)-1</f>
        <v>-2.8641160801857635E-2</v>
      </c>
    </row>
    <row r="1400" spans="1:21">
      <c r="A1400" s="1">
        <v>42591</v>
      </c>
      <c r="B1400">
        <v>15633040</v>
      </c>
      <c r="C1400">
        <v>14523045</v>
      </c>
      <c r="D1400">
        <v>14271463</v>
      </c>
      <c r="E1400">
        <v>14808544</v>
      </c>
      <c r="F1400">
        <v>11529468</v>
      </c>
      <c r="G1400">
        <v>12201626</v>
      </c>
      <c r="H1400">
        <v>11584617</v>
      </c>
      <c r="I1400">
        <v>11484785</v>
      </c>
      <c r="K1400">
        <f t="shared" si="192"/>
        <v>-2.3348929770372617E-4</v>
      </c>
      <c r="L1400">
        <f t="shared" si="193"/>
        <v>-2.0623157002466197E-3</v>
      </c>
      <c r="M1400">
        <f t="shared" si="194"/>
        <v>-1.6553892805569737E-3</v>
      </c>
      <c r="N1400">
        <f t="shared" si="195"/>
        <v>1.1981077726370692E-3</v>
      </c>
      <c r="O1400">
        <f t="shared" si="196"/>
        <v>1.1692424880402896E-3</v>
      </c>
      <c r="P1400">
        <f t="shared" si="197"/>
        <v>5.7804383046655694E-4</v>
      </c>
      <c r="Q1400">
        <f t="shared" si="198"/>
        <v>7.0885527474784382E-4</v>
      </c>
      <c r="R1400">
        <f t="shared" si="199"/>
        <v>7.1510863255586088E-4</v>
      </c>
      <c r="T1400">
        <f t="shared" si="200"/>
        <v>132.37488101906422</v>
      </c>
      <c r="U1400" s="35">
        <f>T1400/MAX($T$17:T1400)-1</f>
        <v>-2.8590387423658159E-2</v>
      </c>
    </row>
    <row r="1401" spans="1:21">
      <c r="A1401" s="1">
        <v>42592</v>
      </c>
      <c r="B1401">
        <v>15657430</v>
      </c>
      <c r="C1401">
        <v>14576988</v>
      </c>
      <c r="D1401">
        <v>14349781</v>
      </c>
      <c r="E1401">
        <v>14885203</v>
      </c>
      <c r="F1401">
        <v>11589462</v>
      </c>
      <c r="G1401">
        <v>12204202</v>
      </c>
      <c r="H1401">
        <v>11588358</v>
      </c>
      <c r="I1401">
        <v>11488525</v>
      </c>
      <c r="K1401">
        <f t="shared" si="192"/>
        <v>1.5601572055083945E-3</v>
      </c>
      <c r="L1401">
        <f t="shared" si="193"/>
        <v>3.7143037152331804E-3</v>
      </c>
      <c r="M1401">
        <f t="shared" si="194"/>
        <v>5.48773450906892E-3</v>
      </c>
      <c r="N1401">
        <f t="shared" si="195"/>
        <v>5.1766736824363502E-3</v>
      </c>
      <c r="O1401">
        <f t="shared" si="196"/>
        <v>5.2035358439781465E-3</v>
      </c>
      <c r="P1401">
        <f t="shared" si="197"/>
        <v>2.1111940326634659E-4</v>
      </c>
      <c r="Q1401">
        <f t="shared" si="198"/>
        <v>3.229282418226731E-4</v>
      </c>
      <c r="R1401">
        <f t="shared" si="199"/>
        <v>3.2564823808201027E-4</v>
      </c>
      <c r="T1401">
        <f t="shared" si="200"/>
        <v>132.73894670416229</v>
      </c>
      <c r="U1401" s="35">
        <f>T1401/MAX($T$17:T1401)-1</f>
        <v>-2.5918755892125223E-2</v>
      </c>
    </row>
    <row r="1402" spans="1:21">
      <c r="A1402" s="1">
        <v>42593</v>
      </c>
      <c r="B1402">
        <v>15651885</v>
      </c>
      <c r="C1402">
        <v>14572898</v>
      </c>
      <c r="D1402">
        <v>14343842</v>
      </c>
      <c r="E1402">
        <v>14894010</v>
      </c>
      <c r="F1402">
        <v>11595307</v>
      </c>
      <c r="G1402">
        <v>12163042</v>
      </c>
      <c r="H1402">
        <v>11559923</v>
      </c>
      <c r="I1402">
        <v>11468264</v>
      </c>
      <c r="K1402">
        <f t="shared" si="192"/>
        <v>-3.5414496504215798E-4</v>
      </c>
      <c r="L1402">
        <f t="shared" si="193"/>
        <v>-2.8057922528301749E-4</v>
      </c>
      <c r="M1402">
        <f t="shared" si="194"/>
        <v>-4.1387391208269619E-4</v>
      </c>
      <c r="N1402">
        <f t="shared" si="195"/>
        <v>5.9166139689192931E-4</v>
      </c>
      <c r="O1402">
        <f t="shared" si="196"/>
        <v>5.0433747485434388E-4</v>
      </c>
      <c r="P1402">
        <f t="shared" si="197"/>
        <v>-3.3726088768442075E-3</v>
      </c>
      <c r="Q1402">
        <f t="shared" si="198"/>
        <v>-2.4537557434798352E-3</v>
      </c>
      <c r="R1402">
        <f t="shared" si="199"/>
        <v>-1.7635858389132286E-3</v>
      </c>
      <c r="T1402">
        <f t="shared" si="200"/>
        <v>132.61379794149966</v>
      </c>
      <c r="U1402" s="35">
        <f>T1402/MAX($T$17:T1402)-1</f>
        <v>-2.6837137915335596E-2</v>
      </c>
    </row>
    <row r="1403" spans="1:21">
      <c r="A1403" s="1">
        <v>42594</v>
      </c>
      <c r="B1403">
        <v>15615986</v>
      </c>
      <c r="C1403">
        <v>14577866</v>
      </c>
      <c r="D1403">
        <v>14343751</v>
      </c>
      <c r="E1403">
        <v>14938176</v>
      </c>
      <c r="F1403">
        <v>11629872</v>
      </c>
      <c r="G1403">
        <v>12199527</v>
      </c>
      <c r="H1403">
        <v>11594488</v>
      </c>
      <c r="I1403">
        <v>11502829</v>
      </c>
      <c r="K1403">
        <f t="shared" si="192"/>
        <v>-2.293589558062803E-3</v>
      </c>
      <c r="L1403">
        <f t="shared" si="193"/>
        <v>3.4090679835951931E-4</v>
      </c>
      <c r="M1403">
        <f t="shared" si="194"/>
        <v>-6.3441858882962165E-6</v>
      </c>
      <c r="N1403">
        <f t="shared" si="195"/>
        <v>2.9653531856095316E-3</v>
      </c>
      <c r="O1403">
        <f t="shared" si="196"/>
        <v>2.9809473781072793E-3</v>
      </c>
      <c r="P1403">
        <f t="shared" si="197"/>
        <v>2.9996607756512805E-3</v>
      </c>
      <c r="Q1403">
        <f t="shared" si="198"/>
        <v>2.9900718196824716E-3</v>
      </c>
      <c r="R1403">
        <f t="shared" si="199"/>
        <v>3.0139696818978212E-3</v>
      </c>
      <c r="T1403">
        <f t="shared" si="200"/>
        <v>132.82914577305587</v>
      </c>
      <c r="U1403" s="35">
        <f>T1403/MAX($T$17:T1403)-1</f>
        <v>-2.5256846004885758E-2</v>
      </c>
    </row>
    <row r="1404" spans="1:21">
      <c r="A1404" s="1">
        <v>42598</v>
      </c>
      <c r="B1404">
        <v>15612804</v>
      </c>
      <c r="C1404">
        <v>14477629</v>
      </c>
      <c r="D1404">
        <v>14285405</v>
      </c>
      <c r="E1404">
        <v>14878343</v>
      </c>
      <c r="F1404">
        <v>11566633</v>
      </c>
      <c r="G1404">
        <v>12132775</v>
      </c>
      <c r="H1404">
        <v>11584417</v>
      </c>
      <c r="I1404">
        <v>11492759</v>
      </c>
      <c r="K1404">
        <f t="shared" si="192"/>
        <v>-2.0376555153156506E-4</v>
      </c>
      <c r="L1404">
        <f t="shared" si="193"/>
        <v>-6.8759721073029523E-3</v>
      </c>
      <c r="M1404">
        <f t="shared" si="194"/>
        <v>-4.0676947055201529E-3</v>
      </c>
      <c r="N1404">
        <f t="shared" si="195"/>
        <v>-4.0053752211782756E-3</v>
      </c>
      <c r="O1404">
        <f t="shared" si="196"/>
        <v>-5.4376350831720766E-3</v>
      </c>
      <c r="P1404">
        <f t="shared" si="197"/>
        <v>-5.4716875498533879E-3</v>
      </c>
      <c r="Q1404">
        <f t="shared" si="198"/>
        <v>-8.6860239106723025E-4</v>
      </c>
      <c r="R1404">
        <f t="shared" si="199"/>
        <v>-8.7543681645618765E-4</v>
      </c>
      <c r="T1404">
        <f t="shared" si="200"/>
        <v>132.36746205654495</v>
      </c>
      <c r="U1404" s="35">
        <f>T1404/MAX($T$17:T1404)-1</f>
        <v>-2.8644830165748481E-2</v>
      </c>
    </row>
    <row r="1405" spans="1:21">
      <c r="A1405" s="1">
        <v>42599</v>
      </c>
      <c r="B1405">
        <v>15602927</v>
      </c>
      <c r="C1405">
        <v>14461335</v>
      </c>
      <c r="D1405">
        <v>14243542</v>
      </c>
      <c r="E1405">
        <v>14832312</v>
      </c>
      <c r="F1405">
        <v>11572138</v>
      </c>
      <c r="G1405">
        <v>12138586</v>
      </c>
      <c r="H1405">
        <v>11589923</v>
      </c>
      <c r="I1405">
        <v>11498126</v>
      </c>
      <c r="K1405">
        <f t="shared" si="192"/>
        <v>-6.3262178914180733E-4</v>
      </c>
      <c r="L1405">
        <f t="shared" si="193"/>
        <v>-1.1254605294831466E-3</v>
      </c>
      <c r="M1405">
        <f t="shared" si="194"/>
        <v>-2.9304734447500591E-3</v>
      </c>
      <c r="N1405">
        <f t="shared" si="195"/>
        <v>-3.0938257035746375E-3</v>
      </c>
      <c r="O1405">
        <f t="shared" si="196"/>
        <v>4.759379847185663E-4</v>
      </c>
      <c r="P1405">
        <f t="shared" si="197"/>
        <v>4.7895061105140968E-4</v>
      </c>
      <c r="Q1405">
        <f t="shared" si="198"/>
        <v>4.7529366389342798E-4</v>
      </c>
      <c r="R1405">
        <f t="shared" si="199"/>
        <v>4.6698969324943107E-4</v>
      </c>
      <c r="T1405">
        <f t="shared" si="200"/>
        <v>132.27008577566446</v>
      </c>
      <c r="U1405" s="35">
        <f>T1405/MAX($T$17:T1405)-1</f>
        <v>-2.9359408751625571E-2</v>
      </c>
    </row>
    <row r="1406" spans="1:21">
      <c r="A1406" s="1">
        <v>42600</v>
      </c>
      <c r="B1406">
        <v>15543578</v>
      </c>
      <c r="C1406">
        <v>14418518</v>
      </c>
      <c r="D1406">
        <v>14200725</v>
      </c>
      <c r="E1406">
        <v>14787549</v>
      </c>
      <c r="F1406">
        <v>11546105</v>
      </c>
      <c r="G1406">
        <v>12111107</v>
      </c>
      <c r="H1406">
        <v>11563890</v>
      </c>
      <c r="I1406">
        <v>11472094</v>
      </c>
      <c r="K1406">
        <f t="shared" si="192"/>
        <v>-3.8037093937567379E-3</v>
      </c>
      <c r="L1406">
        <f t="shared" si="193"/>
        <v>-2.9607916558187508E-3</v>
      </c>
      <c r="M1406">
        <f t="shared" si="194"/>
        <v>-3.0060640815324779E-3</v>
      </c>
      <c r="N1406">
        <f t="shared" si="195"/>
        <v>-3.01793813398743E-3</v>
      </c>
      <c r="O1406">
        <f t="shared" si="196"/>
        <v>-2.2496275104911811E-3</v>
      </c>
      <c r="P1406">
        <f t="shared" si="197"/>
        <v>-2.263772732672531E-3</v>
      </c>
      <c r="Q1406">
        <f t="shared" si="198"/>
        <v>-2.2461754059971417E-3</v>
      </c>
      <c r="R1406">
        <f t="shared" si="199"/>
        <v>-2.2640211109183905E-3</v>
      </c>
      <c r="T1406">
        <f t="shared" si="200"/>
        <v>131.90944973300481</v>
      </c>
      <c r="U1406" s="35">
        <f>T1406/MAX($T$17:T1406)-1</f>
        <v>-3.2005872459726081E-2</v>
      </c>
    </row>
    <row r="1407" spans="1:21">
      <c r="A1407" s="1">
        <v>42601</v>
      </c>
      <c r="B1407">
        <v>15559940</v>
      </c>
      <c r="C1407">
        <v>14399341</v>
      </c>
      <c r="D1407">
        <v>14195640</v>
      </c>
      <c r="E1407">
        <v>14781987</v>
      </c>
      <c r="F1407">
        <v>11553135</v>
      </c>
      <c r="G1407">
        <v>12125433</v>
      </c>
      <c r="H1407">
        <v>11541421</v>
      </c>
      <c r="I1407">
        <v>11455036</v>
      </c>
      <c r="K1407">
        <f t="shared" si="192"/>
        <v>1.0526533852115438E-3</v>
      </c>
      <c r="L1407">
        <f t="shared" si="193"/>
        <v>-1.3300257349611044E-3</v>
      </c>
      <c r="M1407">
        <f t="shared" si="194"/>
        <v>-3.5808030927997336E-4</v>
      </c>
      <c r="N1407">
        <f t="shared" si="195"/>
        <v>-3.7612724055891E-4</v>
      </c>
      <c r="O1407">
        <f t="shared" si="196"/>
        <v>6.0886333529786008E-4</v>
      </c>
      <c r="P1407">
        <f t="shared" si="197"/>
        <v>1.1828811354734903E-3</v>
      </c>
      <c r="Q1407">
        <f t="shared" si="198"/>
        <v>-1.9430312809962658E-3</v>
      </c>
      <c r="R1407">
        <f t="shared" si="199"/>
        <v>-1.486912502634663E-3</v>
      </c>
      <c r="T1407">
        <f t="shared" si="200"/>
        <v>131.86575836827632</v>
      </c>
      <c r="U1407" s="35">
        <f>T1407/MAX($T$17:T1407)-1</f>
        <v>-3.2326493799342049E-2</v>
      </c>
    </row>
    <row r="1408" spans="1:21">
      <c r="A1408" s="1">
        <v>42604</v>
      </c>
      <c r="B1408">
        <v>15540765</v>
      </c>
      <c r="C1408">
        <v>14449752</v>
      </c>
      <c r="D1408">
        <v>14246052</v>
      </c>
      <c r="E1408">
        <v>14834690</v>
      </c>
      <c r="F1408">
        <v>11517180</v>
      </c>
      <c r="G1408">
        <v>12086236</v>
      </c>
      <c r="H1408">
        <v>11490216</v>
      </c>
      <c r="I1408">
        <v>11427628</v>
      </c>
      <c r="K1408">
        <f t="shared" si="192"/>
        <v>-1.2323312300690503E-3</v>
      </c>
      <c r="L1408">
        <f t="shared" si="193"/>
        <v>3.500924104790526E-3</v>
      </c>
      <c r="M1408">
        <f t="shared" si="194"/>
        <v>3.5512312231078536E-3</v>
      </c>
      <c r="N1408">
        <f t="shared" si="195"/>
        <v>3.5653528852379601E-3</v>
      </c>
      <c r="O1408">
        <f t="shared" si="196"/>
        <v>-3.1121422886515315E-3</v>
      </c>
      <c r="P1408">
        <f t="shared" si="197"/>
        <v>-3.2326268266048563E-3</v>
      </c>
      <c r="Q1408">
        <f t="shared" si="198"/>
        <v>-4.4366287305522834E-3</v>
      </c>
      <c r="R1408">
        <f t="shared" si="199"/>
        <v>-2.3926594381720179E-3</v>
      </c>
      <c r="T1408">
        <f t="shared" si="200"/>
        <v>131.80330542149551</v>
      </c>
      <c r="U1408" s="35">
        <f>T1408/MAX($T$17:T1408)-1</f>
        <v>-3.2784793685011859E-2</v>
      </c>
    </row>
    <row r="1409" spans="1:21">
      <c r="A1409" s="1">
        <v>42605</v>
      </c>
      <c r="B1409">
        <v>15539038</v>
      </c>
      <c r="C1409">
        <v>14465625</v>
      </c>
      <c r="D1409">
        <v>14271159</v>
      </c>
      <c r="E1409">
        <v>14829418</v>
      </c>
      <c r="F1409">
        <v>11518004</v>
      </c>
      <c r="G1409">
        <v>12059721</v>
      </c>
      <c r="H1409">
        <v>11485622</v>
      </c>
      <c r="I1409">
        <v>11423033</v>
      </c>
      <c r="K1409">
        <f t="shared" si="192"/>
        <v>-1.1112709059046821E-4</v>
      </c>
      <c r="L1409">
        <f t="shared" si="193"/>
        <v>1.098496361736867E-3</v>
      </c>
      <c r="M1409">
        <f t="shared" si="194"/>
        <v>1.7623830096928916E-3</v>
      </c>
      <c r="N1409">
        <f t="shared" si="195"/>
        <v>-3.5538322674755207E-4</v>
      </c>
      <c r="O1409">
        <f t="shared" si="196"/>
        <v>7.1545291469021777E-5</v>
      </c>
      <c r="P1409">
        <f t="shared" si="197"/>
        <v>-2.1938178271547759E-3</v>
      </c>
      <c r="Q1409">
        <f t="shared" si="198"/>
        <v>-3.9981841942748897E-4</v>
      </c>
      <c r="R1409">
        <f t="shared" si="199"/>
        <v>-4.0209569299942682E-4</v>
      </c>
      <c r="T1409">
        <f t="shared" si="200"/>
        <v>131.79457645772521</v>
      </c>
      <c r="U1409" s="35">
        <f>T1409/MAX($T$17:T1409)-1</f>
        <v>-3.2848849639200539E-2</v>
      </c>
    </row>
    <row r="1410" spans="1:21">
      <c r="A1410" s="1">
        <v>42606</v>
      </c>
      <c r="B1410">
        <v>15591750</v>
      </c>
      <c r="C1410">
        <v>14485539</v>
      </c>
      <c r="D1410">
        <v>14291074</v>
      </c>
      <c r="E1410">
        <v>14846666</v>
      </c>
      <c r="F1410">
        <v>11531502</v>
      </c>
      <c r="G1410">
        <v>12073969</v>
      </c>
      <c r="H1410">
        <v>11483364</v>
      </c>
      <c r="I1410">
        <v>11420230</v>
      </c>
      <c r="K1410">
        <f t="shared" si="192"/>
        <v>3.3922305872473579E-3</v>
      </c>
      <c r="L1410">
        <f t="shared" si="193"/>
        <v>1.376642903434977E-3</v>
      </c>
      <c r="M1410">
        <f t="shared" si="194"/>
        <v>1.3954718043573955E-3</v>
      </c>
      <c r="N1410">
        <f t="shared" si="195"/>
        <v>1.1630935212696425E-3</v>
      </c>
      <c r="O1410">
        <f t="shared" si="196"/>
        <v>1.1719044376090615E-3</v>
      </c>
      <c r="P1410">
        <f t="shared" si="197"/>
        <v>1.1814535344556454E-3</v>
      </c>
      <c r="Q1410">
        <f t="shared" si="198"/>
        <v>-1.9659361939650122E-4</v>
      </c>
      <c r="R1410">
        <f t="shared" si="199"/>
        <v>-2.453814149009359E-4</v>
      </c>
      <c r="T1410">
        <f t="shared" si="200"/>
        <v>131.94677978273108</v>
      </c>
      <c r="U1410" s="35">
        <f>T1410/MAX($T$17:T1410)-1</f>
        <v>-3.1731932503271332E-2</v>
      </c>
    </row>
    <row r="1411" spans="1:21">
      <c r="A1411" s="1">
        <v>42607</v>
      </c>
      <c r="B1411">
        <v>15602479</v>
      </c>
      <c r="C1411">
        <v>14506790</v>
      </c>
      <c r="D1411">
        <v>14312325</v>
      </c>
      <c r="E1411">
        <v>14872486</v>
      </c>
      <c r="F1411">
        <v>11551709</v>
      </c>
      <c r="G1411">
        <v>12108872</v>
      </c>
      <c r="H1411">
        <v>11522906</v>
      </c>
      <c r="I1411">
        <v>11466892</v>
      </c>
      <c r="K1411">
        <f t="shared" si="192"/>
        <v>6.8812032004106349E-4</v>
      </c>
      <c r="L1411">
        <f t="shared" si="193"/>
        <v>1.4670493103501325E-3</v>
      </c>
      <c r="M1411">
        <f t="shared" si="194"/>
        <v>1.4870121027992234E-3</v>
      </c>
      <c r="N1411">
        <f t="shared" si="195"/>
        <v>1.7391109896323087E-3</v>
      </c>
      <c r="O1411">
        <f t="shared" si="196"/>
        <v>1.7523302688582376E-3</v>
      </c>
      <c r="P1411">
        <f t="shared" si="197"/>
        <v>2.890764420548031E-3</v>
      </c>
      <c r="Q1411">
        <f t="shared" si="198"/>
        <v>3.4434160582212936E-3</v>
      </c>
      <c r="R1411">
        <f t="shared" si="199"/>
        <v>4.0859072015186904E-3</v>
      </c>
      <c r="T1411">
        <f t="shared" si="200"/>
        <v>132.2362992322816</v>
      </c>
      <c r="U1411" s="35">
        <f>T1411/MAX($T$17:T1411)-1</f>
        <v>-2.9607345314553335E-2</v>
      </c>
    </row>
    <row r="1412" spans="1:21">
      <c r="A1412" s="1">
        <v>42608</v>
      </c>
      <c r="B1412">
        <v>15624059</v>
      </c>
      <c r="C1412">
        <v>14526571</v>
      </c>
      <c r="D1412">
        <v>14332106</v>
      </c>
      <c r="E1412">
        <v>14893166</v>
      </c>
      <c r="F1412">
        <v>11567894</v>
      </c>
      <c r="G1412">
        <v>12125956</v>
      </c>
      <c r="H1412">
        <v>11539090</v>
      </c>
      <c r="I1412">
        <v>11483076</v>
      </c>
      <c r="K1412">
        <f t="shared" si="192"/>
        <v>1.3831135424056118E-3</v>
      </c>
      <c r="L1412">
        <f t="shared" si="193"/>
        <v>1.3635683703976387E-3</v>
      </c>
      <c r="M1412">
        <f t="shared" si="194"/>
        <v>1.3820955016043968E-3</v>
      </c>
      <c r="N1412">
        <f t="shared" si="195"/>
        <v>1.3904871048457945E-3</v>
      </c>
      <c r="O1412">
        <f t="shared" si="196"/>
        <v>1.4010913882958054E-3</v>
      </c>
      <c r="P1412">
        <f t="shared" si="197"/>
        <v>1.4108663465928206E-3</v>
      </c>
      <c r="Q1412">
        <f t="shared" si="198"/>
        <v>1.4045068145136508E-3</v>
      </c>
      <c r="R1412">
        <f t="shared" si="199"/>
        <v>1.4113676138225451E-3</v>
      </c>
      <c r="T1412">
        <f t="shared" si="200"/>
        <v>132.42055558384101</v>
      </c>
      <c r="U1412" s="35">
        <f>T1412/MAX($T$17:T1412)-1</f>
        <v>-2.8255212721835177E-2</v>
      </c>
    </row>
    <row r="1413" spans="1:21">
      <c r="A1413" s="1">
        <v>42611</v>
      </c>
      <c r="B1413">
        <v>15607151</v>
      </c>
      <c r="C1413">
        <v>14540365</v>
      </c>
      <c r="D1413">
        <v>14373164</v>
      </c>
      <c r="E1413">
        <v>14954377</v>
      </c>
      <c r="F1413">
        <v>11612423</v>
      </c>
      <c r="G1413">
        <v>12168663</v>
      </c>
      <c r="H1413">
        <v>11567633</v>
      </c>
      <c r="I1413">
        <v>11529310</v>
      </c>
      <c r="K1413">
        <f t="shared" si="192"/>
        <v>-1.0821771730380458E-3</v>
      </c>
      <c r="L1413">
        <f t="shared" si="193"/>
        <v>9.4957027367303937E-4</v>
      </c>
      <c r="M1413">
        <f t="shared" si="194"/>
        <v>2.8647569310469301E-3</v>
      </c>
      <c r="N1413">
        <f t="shared" si="195"/>
        <v>4.1100058912926229E-3</v>
      </c>
      <c r="O1413">
        <f t="shared" si="196"/>
        <v>3.8493609986398614E-3</v>
      </c>
      <c r="P1413">
        <f t="shared" si="197"/>
        <v>3.5219491147748805E-3</v>
      </c>
      <c r="Q1413">
        <f t="shared" si="198"/>
        <v>2.4735919383591654E-3</v>
      </c>
      <c r="R1413">
        <f t="shared" si="199"/>
        <v>4.0262730996467599E-3</v>
      </c>
      <c r="T1413">
        <f t="shared" si="200"/>
        <v>132.76341443494894</v>
      </c>
      <c r="U1413" s="35">
        <f>T1413/MAX($T$17:T1413)-1</f>
        <v>-2.5739203784496456E-2</v>
      </c>
    </row>
    <row r="1414" spans="1:21">
      <c r="A1414" s="1">
        <v>42612</v>
      </c>
      <c r="B1414">
        <v>15658714</v>
      </c>
      <c r="C1414">
        <v>14617721</v>
      </c>
      <c r="D1414">
        <v>14447156</v>
      </c>
      <c r="E1414">
        <v>15031733</v>
      </c>
      <c r="F1414">
        <v>11672962</v>
      </c>
      <c r="G1414">
        <v>12232566</v>
      </c>
      <c r="H1414">
        <v>11581541</v>
      </c>
      <c r="I1414">
        <v>11589849</v>
      </c>
      <c r="K1414">
        <f t="shared" si="192"/>
        <v>3.3038060565955263E-3</v>
      </c>
      <c r="L1414">
        <f t="shared" si="193"/>
        <v>5.3200865315279344E-3</v>
      </c>
      <c r="M1414">
        <f t="shared" si="194"/>
        <v>5.1479270674152922E-3</v>
      </c>
      <c r="N1414">
        <f t="shared" si="195"/>
        <v>5.1727999100197319E-3</v>
      </c>
      <c r="O1414">
        <f t="shared" si="196"/>
        <v>5.2132961398323463E-3</v>
      </c>
      <c r="P1414">
        <f t="shared" si="197"/>
        <v>5.2514397021266035E-3</v>
      </c>
      <c r="Q1414">
        <f t="shared" si="198"/>
        <v>1.2023203018283191E-3</v>
      </c>
      <c r="R1414">
        <f t="shared" si="199"/>
        <v>5.2508779796882621E-3</v>
      </c>
      <c r="T1414">
        <f t="shared" si="200"/>
        <v>133.35856881971304</v>
      </c>
      <c r="U1414" s="35">
        <f>T1414/MAX($T$17:T1414)-1</f>
        <v>-2.1371768770571453E-2</v>
      </c>
    </row>
    <row r="1415" spans="1:21">
      <c r="A1415" s="1">
        <v>42613</v>
      </c>
      <c r="B1415">
        <v>15675803</v>
      </c>
      <c r="C1415">
        <v>14629307</v>
      </c>
      <c r="D1415">
        <v>14458238</v>
      </c>
      <c r="E1415">
        <v>15043319</v>
      </c>
      <c r="F1415">
        <v>11682030</v>
      </c>
      <c r="G1415">
        <v>12242137</v>
      </c>
      <c r="H1415">
        <v>11583279</v>
      </c>
      <c r="I1415">
        <v>11598917</v>
      </c>
      <c r="K1415">
        <f t="shared" si="192"/>
        <v>1.0913412174204939E-3</v>
      </c>
      <c r="L1415">
        <f t="shared" si="193"/>
        <v>7.9259961248401289E-4</v>
      </c>
      <c r="M1415">
        <f t="shared" si="194"/>
        <v>7.6707138761422655E-4</v>
      </c>
      <c r="N1415">
        <f t="shared" si="195"/>
        <v>7.7076941161746682E-4</v>
      </c>
      <c r="O1415">
        <f t="shared" si="196"/>
        <v>7.7683796109329073E-4</v>
      </c>
      <c r="P1415">
        <f t="shared" si="197"/>
        <v>7.8241964931979879E-4</v>
      </c>
      <c r="Q1415">
        <f t="shared" si="198"/>
        <v>1.5006638581160914E-4</v>
      </c>
      <c r="R1415">
        <f t="shared" si="199"/>
        <v>7.8240881309143973E-4</v>
      </c>
      <c r="T1415">
        <f t="shared" si="200"/>
        <v>133.45714604748889</v>
      </c>
      <c r="U1415" s="35">
        <f>T1415/MAX($T$17:T1415)-1</f>
        <v>-2.0648377248664862E-2</v>
      </c>
    </row>
    <row r="1416" spans="1:21">
      <c r="A1416" s="1">
        <v>42614</v>
      </c>
      <c r="B1416">
        <v>15669804</v>
      </c>
      <c r="C1416">
        <v>14625561</v>
      </c>
      <c r="D1416">
        <v>14454655</v>
      </c>
      <c r="E1416">
        <v>15039573</v>
      </c>
      <c r="F1416">
        <v>11674375</v>
      </c>
      <c r="G1416">
        <v>12227380</v>
      </c>
      <c r="H1416">
        <v>11576921</v>
      </c>
      <c r="I1416">
        <v>11584727</v>
      </c>
      <c r="K1416">
        <f t="shared" si="192"/>
        <v>-3.8269171920568557E-4</v>
      </c>
      <c r="L1416">
        <f t="shared" si="193"/>
        <v>-2.5606134316547013E-4</v>
      </c>
      <c r="M1416">
        <f t="shared" si="194"/>
        <v>-2.4781719598199192E-4</v>
      </c>
      <c r="N1416">
        <f t="shared" si="195"/>
        <v>-2.4901419693357241E-4</v>
      </c>
      <c r="O1416">
        <f t="shared" si="196"/>
        <v>-6.5527994706404691E-4</v>
      </c>
      <c r="P1416">
        <f t="shared" si="197"/>
        <v>-1.2054267976252531E-3</v>
      </c>
      <c r="Q1416">
        <f t="shared" si="198"/>
        <v>-5.4889466100227491E-4</v>
      </c>
      <c r="R1416">
        <f t="shared" si="199"/>
        <v>-1.2233900802980369E-3</v>
      </c>
      <c r="T1416">
        <f t="shared" si="200"/>
        <v>133.37759598050971</v>
      </c>
      <c r="U1416" s="35">
        <f>T1416/MAX($T$17:T1416)-1</f>
        <v>-2.1232141321952613E-2</v>
      </c>
    </row>
    <row r="1417" spans="1:21">
      <c r="A1417" s="1">
        <v>42615</v>
      </c>
      <c r="B1417">
        <v>15686166</v>
      </c>
      <c r="C1417">
        <v>14639064</v>
      </c>
      <c r="D1417">
        <v>14467571</v>
      </c>
      <c r="E1417">
        <v>15046157</v>
      </c>
      <c r="F1417">
        <v>11693538</v>
      </c>
      <c r="G1417">
        <v>12246195</v>
      </c>
      <c r="H1417">
        <v>11595869</v>
      </c>
      <c r="I1417">
        <v>11588891</v>
      </c>
      <c r="K1417">
        <f t="shared" si="192"/>
        <v>1.0441738773503406E-3</v>
      </c>
      <c r="L1417">
        <f t="shared" si="193"/>
        <v>9.2324663648790661E-4</v>
      </c>
      <c r="M1417">
        <f t="shared" si="194"/>
        <v>8.9355297653237464E-4</v>
      </c>
      <c r="N1417">
        <f t="shared" si="195"/>
        <v>4.3777838639424971E-4</v>
      </c>
      <c r="O1417">
        <f t="shared" si="196"/>
        <v>1.6414583221799894E-3</v>
      </c>
      <c r="P1417">
        <f t="shared" si="197"/>
        <v>1.5387597343012871E-3</v>
      </c>
      <c r="Q1417">
        <f t="shared" si="198"/>
        <v>1.636704612564932E-3</v>
      </c>
      <c r="R1417">
        <f t="shared" si="199"/>
        <v>3.5943876795707652E-4</v>
      </c>
      <c r="T1417">
        <f t="shared" si="200"/>
        <v>133.5188947604413</v>
      </c>
      <c r="U1417" s="35">
        <f>T1417/MAX($T$17:T1417)-1</f>
        <v>-2.0195245258181393E-2</v>
      </c>
    </row>
    <row r="1418" spans="1:21">
      <c r="A1418" s="1">
        <v>42619</v>
      </c>
      <c r="B1418">
        <v>15731979</v>
      </c>
      <c r="C1418">
        <v>14673996</v>
      </c>
      <c r="D1418">
        <v>14500984</v>
      </c>
      <c r="E1418">
        <v>15123861</v>
      </c>
      <c r="F1418">
        <v>11754350</v>
      </c>
      <c r="G1418">
        <v>12310386</v>
      </c>
      <c r="H1418">
        <v>11656681</v>
      </c>
      <c r="I1418">
        <v>11649703</v>
      </c>
      <c r="K1418">
        <f t="shared" si="192"/>
        <v>2.9205989532432586E-3</v>
      </c>
      <c r="L1418">
        <f t="shared" si="193"/>
        <v>2.386218135257856E-3</v>
      </c>
      <c r="M1418">
        <f t="shared" si="194"/>
        <v>2.3095100068974972E-3</v>
      </c>
      <c r="N1418">
        <f t="shared" si="195"/>
        <v>5.1643751956065298E-3</v>
      </c>
      <c r="O1418">
        <f t="shared" si="196"/>
        <v>5.2004791022186581E-3</v>
      </c>
      <c r="P1418">
        <f t="shared" si="197"/>
        <v>5.2417097718924222E-3</v>
      </c>
      <c r="Q1418">
        <f t="shared" si="198"/>
        <v>5.244281390208938E-3</v>
      </c>
      <c r="R1418">
        <f t="shared" si="199"/>
        <v>5.2474391207923965E-3</v>
      </c>
      <c r="T1418">
        <f t="shared" si="200"/>
        <v>134.08158697147539</v>
      </c>
      <c r="U1418" s="35">
        <f>T1418/MAX($T$17:T1418)-1</f>
        <v>-1.6066028155114598E-2</v>
      </c>
    </row>
    <row r="1419" spans="1:21">
      <c r="A1419" s="1">
        <v>42620</v>
      </c>
      <c r="B1419">
        <v>15730071</v>
      </c>
      <c r="C1419">
        <v>14671731</v>
      </c>
      <c r="D1419">
        <v>14498818</v>
      </c>
      <c r="E1419">
        <v>15119070</v>
      </c>
      <c r="F1419">
        <v>11743761</v>
      </c>
      <c r="G1419">
        <v>12294146</v>
      </c>
      <c r="H1419">
        <v>11641322</v>
      </c>
      <c r="I1419">
        <v>11634344</v>
      </c>
      <c r="K1419">
        <f t="shared" si="192"/>
        <v>-1.2128162642477402E-4</v>
      </c>
      <c r="L1419">
        <f t="shared" si="193"/>
        <v>-1.5435468293711896E-4</v>
      </c>
      <c r="M1419">
        <f t="shared" si="194"/>
        <v>-1.4936917384367199E-4</v>
      </c>
      <c r="N1419">
        <f t="shared" si="195"/>
        <v>-3.1678418626035487E-4</v>
      </c>
      <c r="O1419">
        <f t="shared" si="196"/>
        <v>-9.0085798023709085E-4</v>
      </c>
      <c r="P1419">
        <f t="shared" si="197"/>
        <v>-1.3192112741224893E-3</v>
      </c>
      <c r="Q1419">
        <f t="shared" si="198"/>
        <v>-1.3176134784850246E-3</v>
      </c>
      <c r="R1419">
        <f t="shared" si="199"/>
        <v>-1.3184027094940154E-3</v>
      </c>
      <c r="T1419">
        <f t="shared" si="200"/>
        <v>133.98776547414303</v>
      </c>
      <c r="U1419" s="35">
        <f>T1419/MAX($T$17:T1419)-1</f>
        <v>-1.6754520591695798E-2</v>
      </c>
    </row>
    <row r="1420" spans="1:21">
      <c r="A1420" s="1">
        <v>42621</v>
      </c>
      <c r="B1420">
        <v>15734434</v>
      </c>
      <c r="C1420">
        <v>14676871</v>
      </c>
      <c r="D1420">
        <v>14503734</v>
      </c>
      <c r="E1420">
        <v>15088032</v>
      </c>
      <c r="F1420">
        <v>11754793</v>
      </c>
      <c r="G1420">
        <v>12304769</v>
      </c>
      <c r="H1420">
        <v>11642834</v>
      </c>
      <c r="I1420">
        <v>11635856</v>
      </c>
      <c r="K1420">
        <f t="shared" si="192"/>
        <v>2.7736683451706767E-4</v>
      </c>
      <c r="L1420">
        <f t="shared" si="193"/>
        <v>3.5033357686287125E-4</v>
      </c>
      <c r="M1420">
        <f t="shared" si="194"/>
        <v>3.3906212216749942E-4</v>
      </c>
      <c r="N1420">
        <f t="shared" si="195"/>
        <v>-2.052904047669557E-3</v>
      </c>
      <c r="O1420">
        <f t="shared" si="196"/>
        <v>9.3939241440632593E-4</v>
      </c>
      <c r="P1420">
        <f t="shared" si="197"/>
        <v>8.6406977759989623E-4</v>
      </c>
      <c r="Q1420">
        <f t="shared" si="198"/>
        <v>1.2988215599563091E-4</v>
      </c>
      <c r="R1420">
        <f t="shared" si="199"/>
        <v>1.2996005619214657E-4</v>
      </c>
      <c r="T1420">
        <f t="shared" si="200"/>
        <v>134.00413145816117</v>
      </c>
      <c r="U1420" s="35">
        <f>T1420/MAX($T$17:T1420)-1</f>
        <v>-1.6634421717407033E-2</v>
      </c>
    </row>
    <row r="1421" spans="1:21">
      <c r="A1421" s="1">
        <v>42622</v>
      </c>
      <c r="B1421">
        <v>15724189</v>
      </c>
      <c r="C1421">
        <v>14703741</v>
      </c>
      <c r="D1421">
        <v>14530273</v>
      </c>
      <c r="E1421">
        <v>15118304</v>
      </c>
      <c r="F1421">
        <v>11764712</v>
      </c>
      <c r="G1421">
        <v>12266981</v>
      </c>
      <c r="H1421">
        <v>11609263</v>
      </c>
      <c r="I1421">
        <v>11602285</v>
      </c>
      <c r="K1421">
        <f t="shared" si="192"/>
        <v>-6.5111970344788883E-4</v>
      </c>
      <c r="L1421">
        <f t="shared" si="193"/>
        <v>1.8307716951384556E-3</v>
      </c>
      <c r="M1421">
        <f t="shared" si="194"/>
        <v>1.8298046558218317E-3</v>
      </c>
      <c r="N1421">
        <f t="shared" si="195"/>
        <v>2.0063584170553206E-3</v>
      </c>
      <c r="O1421">
        <f t="shared" si="196"/>
        <v>8.4382600357146842E-4</v>
      </c>
      <c r="P1421">
        <f t="shared" si="197"/>
        <v>-3.0710044211313958E-3</v>
      </c>
      <c r="Q1421">
        <f t="shared" si="198"/>
        <v>-2.8834045044359158E-3</v>
      </c>
      <c r="R1421">
        <f t="shared" si="199"/>
        <v>-2.8851336764565971E-3</v>
      </c>
      <c r="T1421">
        <f t="shared" si="200"/>
        <v>133.95421656855129</v>
      </c>
      <c r="U1421" s="35">
        <f>T1421/MAX($T$17:T1421)-1</f>
        <v>-1.7000713291793756E-2</v>
      </c>
    </row>
    <row r="1422" spans="1:21">
      <c r="A1422" s="1">
        <v>42625</v>
      </c>
      <c r="B1422">
        <v>15783688</v>
      </c>
      <c r="C1422">
        <v>14798065</v>
      </c>
      <c r="D1422">
        <v>14624597</v>
      </c>
      <c r="E1422">
        <v>15216915</v>
      </c>
      <c r="F1422">
        <v>11841887</v>
      </c>
      <c r="G1422">
        <v>12302471</v>
      </c>
      <c r="H1422">
        <v>11644753</v>
      </c>
      <c r="I1422">
        <v>11637775</v>
      </c>
      <c r="K1422">
        <f t="shared" si="192"/>
        <v>3.7839153421521665E-3</v>
      </c>
      <c r="L1422">
        <f t="shared" si="193"/>
        <v>6.4149660960430843E-3</v>
      </c>
      <c r="M1422">
        <f t="shared" si="194"/>
        <v>6.4915504340490315E-3</v>
      </c>
      <c r="N1422">
        <f t="shared" si="195"/>
        <v>6.5226231725463713E-3</v>
      </c>
      <c r="O1422">
        <f t="shared" si="196"/>
        <v>6.5598715888668391E-3</v>
      </c>
      <c r="P1422">
        <f t="shared" si="197"/>
        <v>2.8931323852217083E-3</v>
      </c>
      <c r="Q1422">
        <f t="shared" si="198"/>
        <v>3.0570416054835903E-3</v>
      </c>
      <c r="R1422">
        <f t="shared" si="199"/>
        <v>3.0588802119582148E-3</v>
      </c>
      <c r="T1422">
        <f t="shared" si="200"/>
        <v>134.60359280103953</v>
      </c>
      <c r="U1422" s="35">
        <f>T1422/MAX($T$17:T1422)-1</f>
        <v>-1.2235380854389466E-2</v>
      </c>
    </row>
    <row r="1423" spans="1:21">
      <c r="A1423" s="1">
        <v>42627</v>
      </c>
      <c r="B1423">
        <v>15781831</v>
      </c>
      <c r="C1423">
        <v>14796732</v>
      </c>
      <c r="D1423">
        <v>14623264</v>
      </c>
      <c r="E1423">
        <v>15215522</v>
      </c>
      <c r="F1423">
        <v>11846900</v>
      </c>
      <c r="G1423">
        <v>12318005</v>
      </c>
      <c r="H1423">
        <v>11651572</v>
      </c>
      <c r="I1423">
        <v>11608028</v>
      </c>
      <c r="K1423">
        <f t="shared" si="192"/>
        <v>-1.1765311123734801E-4</v>
      </c>
      <c r="L1423">
        <f t="shared" si="193"/>
        <v>-9.0079344833293717E-5</v>
      </c>
      <c r="M1423">
        <f t="shared" si="194"/>
        <v>-9.1147810773906102E-5</v>
      </c>
      <c r="N1423">
        <f t="shared" si="195"/>
        <v>-9.154286529167166E-5</v>
      </c>
      <c r="O1423">
        <f t="shared" si="196"/>
        <v>4.2332780240172951E-4</v>
      </c>
      <c r="P1423">
        <f t="shared" si="197"/>
        <v>1.2626731654152845E-3</v>
      </c>
      <c r="Q1423">
        <f t="shared" si="198"/>
        <v>5.8558562813648685E-4</v>
      </c>
      <c r="R1423">
        <f t="shared" si="199"/>
        <v>-2.5560727888277457E-3</v>
      </c>
      <c r="T1423">
        <f t="shared" si="200"/>
        <v>134.59223714854437</v>
      </c>
      <c r="U1423" s="35">
        <f>T1423/MAX($T$17:T1423)-1</f>
        <v>-1.2318712298436507E-2</v>
      </c>
    </row>
    <row r="1424" spans="1:21">
      <c r="A1424" s="1">
        <v>42628</v>
      </c>
      <c r="B1424">
        <v>15784163</v>
      </c>
      <c r="C1424">
        <v>14815276</v>
      </c>
      <c r="D1424">
        <v>14649831</v>
      </c>
      <c r="E1424">
        <v>15243630</v>
      </c>
      <c r="F1424">
        <v>11828209</v>
      </c>
      <c r="G1424">
        <v>12286020</v>
      </c>
      <c r="H1424">
        <v>11616551</v>
      </c>
      <c r="I1424">
        <v>11561375</v>
      </c>
      <c r="K1424">
        <f t="shared" si="192"/>
        <v>1.4776485694212305E-4</v>
      </c>
      <c r="L1424">
        <f t="shared" si="193"/>
        <v>1.2532497040562696E-3</v>
      </c>
      <c r="M1424">
        <f t="shared" si="194"/>
        <v>1.8167626598275533E-3</v>
      </c>
      <c r="N1424">
        <f t="shared" si="195"/>
        <v>1.8473240681455838E-3</v>
      </c>
      <c r="O1424">
        <f t="shared" si="196"/>
        <v>-1.5777123129256942E-3</v>
      </c>
      <c r="P1424">
        <f t="shared" si="197"/>
        <v>-2.5966055379909037E-3</v>
      </c>
      <c r="Q1424">
        <f t="shared" si="198"/>
        <v>-3.0056888461059694E-3</v>
      </c>
      <c r="R1424">
        <f t="shared" si="199"/>
        <v>-4.0190288996546641E-3</v>
      </c>
      <c r="T1424">
        <f t="shared" si="200"/>
        <v>134.48903965591981</v>
      </c>
      <c r="U1424" s="35">
        <f>T1424/MAX($T$17:T1424)-1</f>
        <v>-1.3076008815400608E-2</v>
      </c>
    </row>
    <row r="1425" spans="1:21">
      <c r="A1425" s="1">
        <v>42629</v>
      </c>
      <c r="B1425">
        <v>15715514</v>
      </c>
      <c r="C1425">
        <v>14843936</v>
      </c>
      <c r="D1425">
        <v>14621400</v>
      </c>
      <c r="E1425">
        <v>15254327</v>
      </c>
      <c r="F1425">
        <v>11828130</v>
      </c>
      <c r="G1425">
        <v>12230844</v>
      </c>
      <c r="H1425">
        <v>11618880</v>
      </c>
      <c r="I1425">
        <v>11609411</v>
      </c>
      <c r="K1425">
        <f t="shared" si="192"/>
        <v>-4.3492328354692855E-3</v>
      </c>
      <c r="L1425">
        <f t="shared" si="193"/>
        <v>1.9344897793331928E-3</v>
      </c>
      <c r="M1425">
        <f t="shared" si="194"/>
        <v>-1.940704981511443E-3</v>
      </c>
      <c r="N1425">
        <f t="shared" si="195"/>
        <v>7.0173574142118333E-4</v>
      </c>
      <c r="O1425">
        <f t="shared" si="196"/>
        <v>-6.6789486049545488E-6</v>
      </c>
      <c r="P1425">
        <f t="shared" si="197"/>
        <v>-4.4909580156958784E-3</v>
      </c>
      <c r="Q1425">
        <f t="shared" si="198"/>
        <v>2.0048980114673043E-4</v>
      </c>
      <c r="R1425">
        <f t="shared" si="199"/>
        <v>4.1548691224011502E-3</v>
      </c>
      <c r="T1425">
        <f t="shared" si="200"/>
        <v>134.42522476904938</v>
      </c>
      <c r="U1425" s="35">
        <f>T1425/MAX($T$17:T1425)-1</f>
        <v>-1.3544303057134277E-2</v>
      </c>
    </row>
    <row r="1426" spans="1:21">
      <c r="A1426" s="1">
        <v>42632</v>
      </c>
      <c r="B1426">
        <v>15733442</v>
      </c>
      <c r="C1426">
        <v>14857117</v>
      </c>
      <c r="D1426">
        <v>14606902</v>
      </c>
      <c r="E1426">
        <v>15239169</v>
      </c>
      <c r="F1426">
        <v>11816268</v>
      </c>
      <c r="G1426">
        <v>12200443</v>
      </c>
      <c r="H1426">
        <v>11597147</v>
      </c>
      <c r="I1426">
        <v>11592774</v>
      </c>
      <c r="K1426">
        <f t="shared" ref="K1426:K1489" si="201">B1426/B1425-1</f>
        <v>1.1407835594814397E-3</v>
      </c>
      <c r="L1426">
        <f t="shared" ref="L1426:L1489" si="202">C1426/C1425-1</f>
        <v>8.879720311378847E-4</v>
      </c>
      <c r="M1426">
        <f t="shared" ref="M1426:M1489" si="203">D1426/D1425-1</f>
        <v>-9.9156031570168945E-4</v>
      </c>
      <c r="N1426">
        <f t="shared" ref="N1426:N1489" si="204">E1426/E1425-1</f>
        <v>-9.9368526713761174E-4</v>
      </c>
      <c r="O1426">
        <f t="shared" ref="O1426:O1489" si="205">F1426/F1425-1</f>
        <v>-1.0028635126601015E-3</v>
      </c>
      <c r="P1426">
        <f t="shared" ref="P1426:P1489" si="206">G1426/G1425-1</f>
        <v>-2.4856011572055303E-3</v>
      </c>
      <c r="Q1426">
        <f t="shared" ref="Q1426:Q1489" si="207">H1426/H1425-1</f>
        <v>-1.8704900988735229E-3</v>
      </c>
      <c r="R1426">
        <f t="shared" ref="R1426:R1489" si="208">I1426/I1425-1</f>
        <v>-1.4330615050152096E-3</v>
      </c>
      <c r="T1426">
        <f t="shared" si="200"/>
        <v>134.31182858509203</v>
      </c>
      <c r="U1426" s="35">
        <f>T1426/MAX($T$17:T1426)-1</f>
        <v>-1.4376440863624773E-2</v>
      </c>
    </row>
    <row r="1427" spans="1:21">
      <c r="A1427" s="1">
        <v>42633</v>
      </c>
      <c r="B1427">
        <v>15736694</v>
      </c>
      <c r="C1427">
        <v>14881857</v>
      </c>
      <c r="D1427">
        <v>14626617</v>
      </c>
      <c r="E1427">
        <v>15257776</v>
      </c>
      <c r="F1427">
        <v>11835240</v>
      </c>
      <c r="G1427">
        <v>12184755</v>
      </c>
      <c r="H1427">
        <v>11579786</v>
      </c>
      <c r="I1427">
        <v>11577192</v>
      </c>
      <c r="K1427">
        <f t="shared" si="201"/>
        <v>2.0669348766788609E-4</v>
      </c>
      <c r="L1427">
        <f t="shared" si="202"/>
        <v>1.6651952057724628E-3</v>
      </c>
      <c r="M1427">
        <f t="shared" si="203"/>
        <v>1.3497044068619957E-3</v>
      </c>
      <c r="N1427">
        <f t="shared" si="204"/>
        <v>1.2209983365891741E-3</v>
      </c>
      <c r="O1427">
        <f t="shared" si="205"/>
        <v>1.6055830825774109E-3</v>
      </c>
      <c r="P1427">
        <f t="shared" si="206"/>
        <v>-1.2858549480538883E-3</v>
      </c>
      <c r="Q1427">
        <f t="shared" si="207"/>
        <v>-1.4970061171079019E-3</v>
      </c>
      <c r="R1427">
        <f t="shared" si="208"/>
        <v>-1.3441131518651117E-3</v>
      </c>
      <c r="T1427">
        <f t="shared" ref="T1427:T1490" si="209">T1426*(1+(AVERAGE(K1427:R1427)))</f>
        <v>134.34408357580443</v>
      </c>
      <c r="U1427" s="35">
        <f>T1427/MAX($T$17:T1427)-1</f>
        <v>-1.4139743328636434E-2</v>
      </c>
    </row>
    <row r="1428" spans="1:21">
      <c r="A1428" s="1">
        <v>42634</v>
      </c>
      <c r="B1428">
        <v>15681397</v>
      </c>
      <c r="C1428">
        <v>14830351</v>
      </c>
      <c r="D1428">
        <v>14641697</v>
      </c>
      <c r="E1428">
        <v>15287875</v>
      </c>
      <c r="F1428">
        <v>11850308</v>
      </c>
      <c r="G1428">
        <v>12215908</v>
      </c>
      <c r="H1428">
        <v>11607645</v>
      </c>
      <c r="I1428">
        <v>11606085</v>
      </c>
      <c r="K1428">
        <f t="shared" si="201"/>
        <v>-3.5138892578072678E-3</v>
      </c>
      <c r="L1428">
        <f t="shared" si="202"/>
        <v>-3.4609928048630056E-3</v>
      </c>
      <c r="M1428">
        <f t="shared" si="203"/>
        <v>1.0309971198398937E-3</v>
      </c>
      <c r="N1428">
        <f t="shared" si="204"/>
        <v>1.9726990355606322E-3</v>
      </c>
      <c r="O1428">
        <f t="shared" si="205"/>
        <v>1.2731469746283253E-3</v>
      </c>
      <c r="P1428">
        <f t="shared" si="206"/>
        <v>2.5567194416300509E-3</v>
      </c>
      <c r="Q1428">
        <f t="shared" si="207"/>
        <v>2.4058302977274515E-3</v>
      </c>
      <c r="R1428">
        <f t="shared" si="208"/>
        <v>2.4956828909807882E-3</v>
      </c>
      <c r="T1428">
        <f t="shared" si="209"/>
        <v>134.4240215582995</v>
      </c>
      <c r="U1428" s="35">
        <f>T1428/MAX($T$17:T1428)-1</f>
        <v>-1.3553132606059171E-2</v>
      </c>
    </row>
    <row r="1429" spans="1:21">
      <c r="A1429" s="1">
        <v>42635</v>
      </c>
      <c r="B1429">
        <v>15582568</v>
      </c>
      <c r="C1429">
        <v>14736069</v>
      </c>
      <c r="D1429">
        <v>14568436</v>
      </c>
      <c r="E1429">
        <v>15211284</v>
      </c>
      <c r="F1429">
        <v>11790366</v>
      </c>
      <c r="G1429">
        <v>12153066</v>
      </c>
      <c r="H1429">
        <v>11548133</v>
      </c>
      <c r="I1429">
        <v>11546573</v>
      </c>
      <c r="K1429">
        <f t="shared" si="201"/>
        <v>-6.3023083976510019E-3</v>
      </c>
      <c r="L1429">
        <f t="shared" si="202"/>
        <v>-6.3573680757792461E-3</v>
      </c>
      <c r="M1429">
        <f t="shared" si="203"/>
        <v>-5.0035866744134738E-3</v>
      </c>
      <c r="N1429">
        <f t="shared" si="204"/>
        <v>-5.0099179905643831E-3</v>
      </c>
      <c r="O1429">
        <f t="shared" si="205"/>
        <v>-5.058265152264374E-3</v>
      </c>
      <c r="P1429">
        <f t="shared" si="206"/>
        <v>-5.1442758082329565E-3</v>
      </c>
      <c r="Q1429">
        <f t="shared" si="207"/>
        <v>-5.1269658918755567E-3</v>
      </c>
      <c r="R1429">
        <f t="shared" si="208"/>
        <v>-5.1276550188974479E-3</v>
      </c>
      <c r="T1429">
        <f t="shared" si="209"/>
        <v>133.69930228848077</v>
      </c>
      <c r="U1429" s="35">
        <f>T1429/MAX($T$17:T1429)-1</f>
        <v>-1.8871356574999609E-2</v>
      </c>
    </row>
    <row r="1430" spans="1:21">
      <c r="A1430" s="1">
        <v>42636</v>
      </c>
      <c r="B1430">
        <v>15557843</v>
      </c>
      <c r="C1430">
        <v>14732819</v>
      </c>
      <c r="D1430">
        <v>14592388</v>
      </c>
      <c r="E1430">
        <v>15235905</v>
      </c>
      <c r="F1430">
        <v>11818277</v>
      </c>
      <c r="G1430">
        <v>12184457</v>
      </c>
      <c r="H1430">
        <v>11587591</v>
      </c>
      <c r="I1430">
        <v>11563971</v>
      </c>
      <c r="K1430">
        <f t="shared" si="201"/>
        <v>-1.5867089429675296E-3</v>
      </c>
      <c r="L1430">
        <f t="shared" si="202"/>
        <v>-2.2054728435383364E-4</v>
      </c>
      <c r="M1430">
        <f t="shared" si="203"/>
        <v>1.6441023593747328E-3</v>
      </c>
      <c r="N1430">
        <f t="shared" si="204"/>
        <v>1.6186010332854828E-3</v>
      </c>
      <c r="O1430">
        <f t="shared" si="205"/>
        <v>2.3672717199787474E-3</v>
      </c>
      <c r="P1430">
        <f t="shared" si="206"/>
        <v>2.5829695979597833E-3</v>
      </c>
      <c r="Q1430">
        <f t="shared" si="207"/>
        <v>3.4168293697345309E-3</v>
      </c>
      <c r="R1430">
        <f t="shared" si="208"/>
        <v>1.5067674192161817E-3</v>
      </c>
      <c r="T1430">
        <f t="shared" si="209"/>
        <v>133.8886419805213</v>
      </c>
      <c r="U1430" s="35">
        <f>T1430/MAX($T$17:T1430)-1</f>
        <v>-1.7481920788734895E-2</v>
      </c>
    </row>
    <row r="1431" spans="1:21">
      <c r="A1431" s="1">
        <v>42639</v>
      </c>
      <c r="B1431">
        <v>15597149</v>
      </c>
      <c r="C1431">
        <v>14779564</v>
      </c>
      <c r="D1431">
        <v>14639133</v>
      </c>
      <c r="E1431">
        <v>15284775</v>
      </c>
      <c r="F1431">
        <v>11856523</v>
      </c>
      <c r="G1431">
        <v>12222703</v>
      </c>
      <c r="H1431">
        <v>11623712</v>
      </c>
      <c r="I1431">
        <v>11600092</v>
      </c>
      <c r="K1431">
        <f t="shared" si="201"/>
        <v>2.5264427723046268E-3</v>
      </c>
      <c r="L1431">
        <f t="shared" si="202"/>
        <v>3.1728483191166834E-3</v>
      </c>
      <c r="M1431">
        <f t="shared" si="203"/>
        <v>3.2033824758497254E-3</v>
      </c>
      <c r="N1431">
        <f t="shared" si="204"/>
        <v>3.2075547858825271E-3</v>
      </c>
      <c r="O1431">
        <f t="shared" si="205"/>
        <v>3.236173936352893E-3</v>
      </c>
      <c r="P1431">
        <f t="shared" si="206"/>
        <v>3.1389170645848008E-3</v>
      </c>
      <c r="Q1431">
        <f t="shared" si="207"/>
        <v>3.1172139230664087E-3</v>
      </c>
      <c r="R1431">
        <f t="shared" si="208"/>
        <v>3.1235809913394696E-3</v>
      </c>
      <c r="T1431">
        <f t="shared" si="209"/>
        <v>134.30246021312931</v>
      </c>
      <c r="U1431" s="35">
        <f>T1431/MAX($T$17:T1431)-1</f>
        <v>-1.4445189001554781E-2</v>
      </c>
    </row>
    <row r="1432" spans="1:21">
      <c r="A1432" s="1">
        <v>42640</v>
      </c>
      <c r="B1432">
        <v>15615602</v>
      </c>
      <c r="C1432">
        <v>14790480</v>
      </c>
      <c r="D1432">
        <v>14650049</v>
      </c>
      <c r="E1432">
        <v>15296187</v>
      </c>
      <c r="F1432">
        <v>11865454</v>
      </c>
      <c r="G1432">
        <v>12231634</v>
      </c>
      <c r="H1432">
        <v>11620314</v>
      </c>
      <c r="I1432">
        <v>11599174</v>
      </c>
      <c r="K1432">
        <f t="shared" si="201"/>
        <v>1.1831008346461225E-3</v>
      </c>
      <c r="L1432">
        <f t="shared" si="202"/>
        <v>7.3858741705778996E-4</v>
      </c>
      <c r="M1432">
        <f t="shared" si="203"/>
        <v>7.4567257500834927E-4</v>
      </c>
      <c r="N1432">
        <f t="shared" si="204"/>
        <v>7.4662531833147305E-4</v>
      </c>
      <c r="O1432">
        <f t="shared" si="205"/>
        <v>7.5325624552835535E-4</v>
      </c>
      <c r="P1432">
        <f t="shared" si="206"/>
        <v>7.3068943915277629E-4</v>
      </c>
      <c r="Q1432">
        <f t="shared" si="207"/>
        <v>-2.9233346455936893E-4</v>
      </c>
      <c r="R1432">
        <f t="shared" si="208"/>
        <v>-7.9137303393816971E-5</v>
      </c>
      <c r="T1432">
        <f t="shared" si="209"/>
        <v>134.37844957021119</v>
      </c>
      <c r="U1432" s="35">
        <f>T1432/MAX($T$17:T1432)-1</f>
        <v>-1.3887554567026394E-2</v>
      </c>
    </row>
    <row r="1433" spans="1:21">
      <c r="A1433" s="1">
        <v>42641</v>
      </c>
      <c r="B1433">
        <v>15620147</v>
      </c>
      <c r="C1433">
        <v>14786643</v>
      </c>
      <c r="D1433">
        <v>14655311</v>
      </c>
      <c r="E1433">
        <v>15306668</v>
      </c>
      <c r="F1433">
        <v>11883844</v>
      </c>
      <c r="G1433">
        <v>12249444</v>
      </c>
      <c r="H1433">
        <v>11639362</v>
      </c>
      <c r="I1433">
        <v>11620235</v>
      </c>
      <c r="K1433">
        <f t="shared" si="201"/>
        <v>2.9105506146986926E-4</v>
      </c>
      <c r="L1433">
        <f t="shared" si="202"/>
        <v>-2.5942362925346352E-4</v>
      </c>
      <c r="M1433">
        <f t="shared" si="203"/>
        <v>3.5917968602006134E-4</v>
      </c>
      <c r="N1433">
        <f t="shared" si="204"/>
        <v>6.8520344318478976E-4</v>
      </c>
      <c r="O1433">
        <f t="shared" si="205"/>
        <v>1.5498774846709473E-3</v>
      </c>
      <c r="P1433">
        <f t="shared" si="206"/>
        <v>1.4560605721198883E-3</v>
      </c>
      <c r="Q1433">
        <f t="shared" si="207"/>
        <v>1.639198389991936E-3</v>
      </c>
      <c r="R1433">
        <f t="shared" si="208"/>
        <v>1.8157327409693558E-3</v>
      </c>
      <c r="T1433">
        <f t="shared" si="209"/>
        <v>134.5050489143118</v>
      </c>
      <c r="U1433" s="35">
        <f>T1433/MAX($T$17:T1433)-1</f>
        <v>-1.2958527708921141E-2</v>
      </c>
    </row>
    <row r="1434" spans="1:21">
      <c r="A1434" s="1">
        <v>42642</v>
      </c>
      <c r="B1434">
        <v>15467119</v>
      </c>
      <c r="C1434">
        <v>14727756</v>
      </c>
      <c r="D1434">
        <v>14613418</v>
      </c>
      <c r="E1434">
        <v>15262871</v>
      </c>
      <c r="F1434">
        <v>11849568</v>
      </c>
      <c r="G1434">
        <v>12268681</v>
      </c>
      <c r="H1434">
        <v>11657586</v>
      </c>
      <c r="I1434">
        <v>11638459</v>
      </c>
      <c r="K1434">
        <f t="shared" si="201"/>
        <v>-9.796834818520006E-3</v>
      </c>
      <c r="L1434">
        <f t="shared" si="202"/>
        <v>-3.9824455084227495E-3</v>
      </c>
      <c r="M1434">
        <f t="shared" si="203"/>
        <v>-2.8585541446374263E-3</v>
      </c>
      <c r="N1434">
        <f t="shared" si="204"/>
        <v>-2.8613020155660029E-3</v>
      </c>
      <c r="O1434">
        <f t="shared" si="205"/>
        <v>-2.8842519306042647E-3</v>
      </c>
      <c r="P1434">
        <f t="shared" si="206"/>
        <v>1.5704386256225611E-3</v>
      </c>
      <c r="Q1434">
        <f t="shared" si="207"/>
        <v>1.5657215575906047E-3</v>
      </c>
      <c r="R1434">
        <f t="shared" si="208"/>
        <v>1.5682987478309318E-3</v>
      </c>
      <c r="T1434">
        <f t="shared" si="209"/>
        <v>134.20781075489154</v>
      </c>
      <c r="U1434" s="35">
        <f>T1434/MAX($T$17:T1434)-1</f>
        <v>-1.5139757282557231E-2</v>
      </c>
    </row>
    <row r="1435" spans="1:21">
      <c r="A1435" s="1">
        <v>42643</v>
      </c>
      <c r="B1435">
        <v>15458674</v>
      </c>
      <c r="C1435">
        <v>14719662</v>
      </c>
      <c r="D1435">
        <v>14605324</v>
      </c>
      <c r="E1435">
        <v>15254425</v>
      </c>
      <c r="F1435">
        <v>11821703</v>
      </c>
      <c r="G1435">
        <v>12270108</v>
      </c>
      <c r="H1435">
        <v>11658938</v>
      </c>
      <c r="I1435">
        <v>11661287</v>
      </c>
      <c r="K1435">
        <f t="shared" si="201"/>
        <v>-5.4599696297674694E-4</v>
      </c>
      <c r="L1435">
        <f t="shared" si="202"/>
        <v>-5.4957455840520808E-4</v>
      </c>
      <c r="M1435">
        <f t="shared" si="203"/>
        <v>-5.5387452819044558E-4</v>
      </c>
      <c r="N1435">
        <f t="shared" si="204"/>
        <v>-5.533690221191101E-4</v>
      </c>
      <c r="O1435">
        <f t="shared" si="205"/>
        <v>-2.3515625210978053E-3</v>
      </c>
      <c r="P1435">
        <f t="shared" si="206"/>
        <v>1.1631242184884094E-4</v>
      </c>
      <c r="Q1435">
        <f t="shared" si="207"/>
        <v>1.1597598336399173E-4</v>
      </c>
      <c r="R1435">
        <f t="shared" si="208"/>
        <v>1.9614280550370733E-3</v>
      </c>
      <c r="T1435">
        <f t="shared" si="209"/>
        <v>134.168208359575</v>
      </c>
      <c r="U1435" s="35">
        <f>T1435/MAX($T$17:T1435)-1</f>
        <v>-1.5430372444553031E-2</v>
      </c>
    </row>
    <row r="1436" spans="1:21">
      <c r="A1436" s="1">
        <v>42646</v>
      </c>
      <c r="B1436">
        <v>15447937</v>
      </c>
      <c r="C1436">
        <v>14723388</v>
      </c>
      <c r="D1436">
        <v>14606911</v>
      </c>
      <c r="E1436">
        <v>15256174</v>
      </c>
      <c r="F1436">
        <v>11869371</v>
      </c>
      <c r="G1436">
        <v>12354736</v>
      </c>
      <c r="H1436">
        <v>11739112</v>
      </c>
      <c r="I1436">
        <v>11741461</v>
      </c>
      <c r="K1436">
        <f t="shared" si="201"/>
        <v>-6.9456151284386092E-4</v>
      </c>
      <c r="L1436">
        <f t="shared" si="202"/>
        <v>2.5313081237876567E-4</v>
      </c>
      <c r="M1436">
        <f t="shared" si="203"/>
        <v>1.0865900681156226E-4</v>
      </c>
      <c r="N1436">
        <f t="shared" si="204"/>
        <v>1.1465525577003532E-4</v>
      </c>
      <c r="O1436">
        <f t="shared" si="205"/>
        <v>4.0322447620280144E-3</v>
      </c>
      <c r="P1436">
        <f t="shared" si="206"/>
        <v>6.8970868064079927E-3</v>
      </c>
      <c r="Q1436">
        <f t="shared" si="207"/>
        <v>6.8766126039954134E-3</v>
      </c>
      <c r="R1436">
        <f t="shared" si="208"/>
        <v>6.8752274084327158E-3</v>
      </c>
      <c r="T1436">
        <f t="shared" si="209"/>
        <v>134.57847889451691</v>
      </c>
      <c r="U1436" s="35">
        <f>T1436/MAX($T$17:T1436)-1</f>
        <v>-1.241967480817896E-2</v>
      </c>
    </row>
    <row r="1437" spans="1:21">
      <c r="A1437" s="1">
        <v>42647</v>
      </c>
      <c r="B1437">
        <v>15472661</v>
      </c>
      <c r="C1437">
        <v>14747083</v>
      </c>
      <c r="D1437">
        <v>14629576</v>
      </c>
      <c r="E1437">
        <v>15279869</v>
      </c>
      <c r="F1437">
        <v>11879661</v>
      </c>
      <c r="G1437">
        <v>12371072</v>
      </c>
      <c r="H1437">
        <v>11756673</v>
      </c>
      <c r="I1437">
        <v>11759021</v>
      </c>
      <c r="K1437">
        <f t="shared" si="201"/>
        <v>1.6004726067953001E-3</v>
      </c>
      <c r="L1437">
        <f t="shared" si="202"/>
        <v>1.6093442623397181E-3</v>
      </c>
      <c r="M1437">
        <f t="shared" si="203"/>
        <v>1.5516627711362752E-3</v>
      </c>
      <c r="N1437">
        <f t="shared" si="204"/>
        <v>1.5531416985674618E-3</v>
      </c>
      <c r="O1437">
        <f t="shared" si="205"/>
        <v>8.6693726230313573E-4</v>
      </c>
      <c r="P1437">
        <f t="shared" si="206"/>
        <v>1.3222459791937258E-3</v>
      </c>
      <c r="Q1437">
        <f t="shared" si="207"/>
        <v>1.4959393862159498E-3</v>
      </c>
      <c r="R1437">
        <f t="shared" si="208"/>
        <v>1.4955549398836254E-3</v>
      </c>
      <c r="T1437">
        <f t="shared" si="209"/>
        <v>134.77185637467514</v>
      </c>
      <c r="U1437" s="35">
        <f>T1437/MAX($T$17:T1437)-1</f>
        <v>-1.1000608429154624E-2</v>
      </c>
    </row>
    <row r="1438" spans="1:21">
      <c r="A1438" s="1">
        <v>42648</v>
      </c>
      <c r="B1438">
        <v>15455845</v>
      </c>
      <c r="C1438">
        <v>14730967</v>
      </c>
      <c r="D1438">
        <v>14616658</v>
      </c>
      <c r="E1438">
        <v>15259542</v>
      </c>
      <c r="F1438">
        <v>11849943</v>
      </c>
      <c r="G1438">
        <v>12328294</v>
      </c>
      <c r="H1438">
        <v>11704722</v>
      </c>
      <c r="I1438">
        <v>11715870</v>
      </c>
      <c r="K1438">
        <f t="shared" si="201"/>
        <v>-1.0868201662274091E-3</v>
      </c>
      <c r="L1438">
        <f t="shared" si="202"/>
        <v>-1.0928262897822449E-3</v>
      </c>
      <c r="M1438">
        <f t="shared" si="203"/>
        <v>-8.8300576858824087E-4</v>
      </c>
      <c r="N1438">
        <f t="shared" si="204"/>
        <v>-1.3303124522860976E-3</v>
      </c>
      <c r="O1438">
        <f t="shared" si="205"/>
        <v>-2.5015865351712963E-3</v>
      </c>
      <c r="P1438">
        <f t="shared" si="206"/>
        <v>-3.4579056689670873E-3</v>
      </c>
      <c r="Q1438">
        <f t="shared" si="207"/>
        <v>-4.4188521701675754E-3</v>
      </c>
      <c r="R1438">
        <f t="shared" si="208"/>
        <v>-3.6696082097310567E-3</v>
      </c>
      <c r="T1438">
        <f t="shared" si="209"/>
        <v>134.46119179311188</v>
      </c>
      <c r="U1438" s="35">
        <f>T1438/MAX($T$17:T1438)-1</f>
        <v>-1.3280365423037011E-2</v>
      </c>
    </row>
    <row r="1439" spans="1:21">
      <c r="A1439" s="1">
        <v>42649</v>
      </c>
      <c r="B1439">
        <v>15436770</v>
      </c>
      <c r="C1439">
        <v>14770752</v>
      </c>
      <c r="D1439">
        <v>14606787</v>
      </c>
      <c r="E1439">
        <v>15271106</v>
      </c>
      <c r="F1439">
        <v>11864653</v>
      </c>
      <c r="G1439">
        <v>12339333</v>
      </c>
      <c r="H1439">
        <v>11718021</v>
      </c>
      <c r="I1439">
        <v>11729169</v>
      </c>
      <c r="K1439">
        <f t="shared" si="201"/>
        <v>-1.2341609274678644E-3</v>
      </c>
      <c r="L1439">
        <f t="shared" si="202"/>
        <v>2.7007731400117141E-3</v>
      </c>
      <c r="M1439">
        <f t="shared" si="203"/>
        <v>-6.7532537191472564E-4</v>
      </c>
      <c r="N1439">
        <f t="shared" si="204"/>
        <v>7.5782090969700455E-4</v>
      </c>
      <c r="O1439">
        <f t="shared" si="205"/>
        <v>1.2413561820507901E-3</v>
      </c>
      <c r="P1439">
        <f t="shared" si="206"/>
        <v>8.9541991779240604E-4</v>
      </c>
      <c r="Q1439">
        <f t="shared" si="207"/>
        <v>1.1362081047290307E-3</v>
      </c>
      <c r="R1439">
        <f t="shared" si="208"/>
        <v>1.1351269688038013E-3</v>
      </c>
      <c r="T1439">
        <f t="shared" si="209"/>
        <v>134.56131863764358</v>
      </c>
      <c r="U1439" s="35">
        <f>T1439/MAX($T$17:T1439)-1</f>
        <v>-1.2545602313100535E-2</v>
      </c>
    </row>
    <row r="1440" spans="1:21">
      <c r="A1440" s="1">
        <v>42650</v>
      </c>
      <c r="B1440">
        <v>15470676</v>
      </c>
      <c r="C1440">
        <v>14789315</v>
      </c>
      <c r="D1440">
        <v>14625240</v>
      </c>
      <c r="E1440">
        <v>15289668</v>
      </c>
      <c r="F1440">
        <v>11883215</v>
      </c>
      <c r="G1440">
        <v>12350645</v>
      </c>
      <c r="H1440">
        <v>11727847</v>
      </c>
      <c r="I1440">
        <v>11738920</v>
      </c>
      <c r="K1440">
        <f t="shared" si="201"/>
        <v>2.1964439452035744E-3</v>
      </c>
      <c r="L1440">
        <f t="shared" si="202"/>
        <v>1.2567403474108563E-3</v>
      </c>
      <c r="M1440">
        <f t="shared" si="203"/>
        <v>1.2633168403153316E-3</v>
      </c>
      <c r="N1440">
        <f t="shared" si="204"/>
        <v>1.2154980785281655E-3</v>
      </c>
      <c r="O1440">
        <f t="shared" si="205"/>
        <v>1.5644789611630738E-3</v>
      </c>
      <c r="P1440">
        <f t="shared" si="206"/>
        <v>9.1674323077262088E-4</v>
      </c>
      <c r="Q1440">
        <f t="shared" si="207"/>
        <v>8.3853749707385461E-4</v>
      </c>
      <c r="R1440">
        <f t="shared" si="208"/>
        <v>8.3134619340885507E-4</v>
      </c>
      <c r="T1440">
        <f t="shared" si="209"/>
        <v>134.73091812731784</v>
      </c>
      <c r="U1440" s="35">
        <f>T1440/MAX($T$17:T1440)-1</f>
        <v>-1.130102650468956E-2</v>
      </c>
    </row>
    <row r="1441" spans="1:21">
      <c r="A1441" s="1">
        <v>42653</v>
      </c>
      <c r="B1441">
        <v>15464404</v>
      </c>
      <c r="C1441">
        <v>14782393</v>
      </c>
      <c r="D1441">
        <v>14611987</v>
      </c>
      <c r="E1441">
        <v>15276355</v>
      </c>
      <c r="F1441">
        <v>11855187</v>
      </c>
      <c r="G1441">
        <v>12366977</v>
      </c>
      <c r="H1441">
        <v>11751155</v>
      </c>
      <c r="I1441">
        <v>11758352</v>
      </c>
      <c r="K1441">
        <f t="shared" si="201"/>
        <v>-4.0541214876455012E-4</v>
      </c>
      <c r="L1441">
        <f t="shared" si="202"/>
        <v>-4.6804060904781508E-4</v>
      </c>
      <c r="M1441">
        <f t="shared" si="203"/>
        <v>-9.0617316365404488E-4</v>
      </c>
      <c r="N1441">
        <f t="shared" si="204"/>
        <v>-8.7071871017740943E-4</v>
      </c>
      <c r="O1441">
        <f t="shared" si="205"/>
        <v>-2.3586209624247845E-3</v>
      </c>
      <c r="P1441">
        <f t="shared" si="206"/>
        <v>1.3223600872667163E-3</v>
      </c>
      <c r="Q1441">
        <f t="shared" si="207"/>
        <v>1.987406554672777E-3</v>
      </c>
      <c r="R1441">
        <f t="shared" si="208"/>
        <v>1.6553481921675051E-3</v>
      </c>
      <c r="T1441">
        <f t="shared" si="209"/>
        <v>134.73017962067405</v>
      </c>
      <c r="U1441" s="35">
        <f>T1441/MAX($T$17:T1441)-1</f>
        <v>-1.1306445904859741E-2</v>
      </c>
    </row>
    <row r="1442" spans="1:21">
      <c r="A1442" s="1">
        <v>42656</v>
      </c>
      <c r="B1442">
        <v>15595300</v>
      </c>
      <c r="C1442">
        <v>14762054</v>
      </c>
      <c r="D1442">
        <v>14589336</v>
      </c>
      <c r="E1442">
        <v>15255842</v>
      </c>
      <c r="F1442">
        <v>11953359</v>
      </c>
      <c r="G1442">
        <v>12470603</v>
      </c>
      <c r="H1442">
        <v>11849327</v>
      </c>
      <c r="I1442">
        <v>11856524</v>
      </c>
      <c r="K1442">
        <f t="shared" si="201"/>
        <v>8.4643417230951812E-3</v>
      </c>
      <c r="L1442">
        <f t="shared" si="202"/>
        <v>-1.3758936053182014E-3</v>
      </c>
      <c r="M1442">
        <f t="shared" si="203"/>
        <v>-1.5501656277137066E-3</v>
      </c>
      <c r="N1442">
        <f t="shared" si="204"/>
        <v>-1.3427941416653821E-3</v>
      </c>
      <c r="O1442">
        <f t="shared" si="205"/>
        <v>8.2809322197954227E-3</v>
      </c>
      <c r="P1442">
        <f t="shared" si="206"/>
        <v>8.3792506446804804E-3</v>
      </c>
      <c r="Q1442">
        <f t="shared" si="207"/>
        <v>8.3542426255120983E-3</v>
      </c>
      <c r="R1442">
        <f t="shared" si="208"/>
        <v>8.3491291976971471E-3</v>
      </c>
      <c r="T1442">
        <f t="shared" si="209"/>
        <v>135.36272169750308</v>
      </c>
      <c r="U1442" s="35">
        <f>T1442/MAX($T$17:T1442)-1</f>
        <v>-6.6646479363899891E-3</v>
      </c>
    </row>
    <row r="1443" spans="1:21">
      <c r="A1443" s="1">
        <v>42657</v>
      </c>
      <c r="B1443">
        <v>15594573</v>
      </c>
      <c r="C1443">
        <v>14757698</v>
      </c>
      <c r="D1443">
        <v>14584980</v>
      </c>
      <c r="E1443">
        <v>15257986</v>
      </c>
      <c r="F1443">
        <v>11966865</v>
      </c>
      <c r="G1443">
        <v>12478572</v>
      </c>
      <c r="H1443">
        <v>11867831</v>
      </c>
      <c r="I1443">
        <v>11877191</v>
      </c>
      <c r="K1443">
        <f t="shared" si="201"/>
        <v>-4.6616608850080787E-5</v>
      </c>
      <c r="L1443">
        <f t="shared" si="202"/>
        <v>-2.9508088779517383E-4</v>
      </c>
      <c r="M1443">
        <f t="shared" si="203"/>
        <v>-2.9857424628509932E-4</v>
      </c>
      <c r="N1443">
        <f t="shared" si="204"/>
        <v>1.4053632700172791E-4</v>
      </c>
      <c r="O1443">
        <f t="shared" si="205"/>
        <v>1.1298916062003617E-3</v>
      </c>
      <c r="P1443">
        <f t="shared" si="206"/>
        <v>6.3902282832684065E-4</v>
      </c>
      <c r="Q1443">
        <f t="shared" si="207"/>
        <v>1.5616076761153508E-3</v>
      </c>
      <c r="R1443">
        <f t="shared" si="208"/>
        <v>1.7430909767484071E-3</v>
      </c>
      <c r="T1443">
        <f t="shared" si="209"/>
        <v>135.44011326379314</v>
      </c>
      <c r="U1443" s="35">
        <f>T1443/MAX($T$17:T1443)-1</f>
        <v>-6.0967236380052858E-3</v>
      </c>
    </row>
    <row r="1444" spans="1:21">
      <c r="A1444" s="1">
        <v>42660</v>
      </c>
      <c r="B1444">
        <v>15637841</v>
      </c>
      <c r="C1444">
        <v>14812144</v>
      </c>
      <c r="D1444">
        <v>14639425</v>
      </c>
      <c r="E1444">
        <v>15245895</v>
      </c>
      <c r="F1444">
        <v>11945275</v>
      </c>
      <c r="G1444">
        <v>12489565</v>
      </c>
      <c r="H1444">
        <v>11879703</v>
      </c>
      <c r="I1444">
        <v>11893986</v>
      </c>
      <c r="K1444">
        <f t="shared" si="201"/>
        <v>2.7745549685778137E-3</v>
      </c>
      <c r="L1444">
        <f t="shared" si="202"/>
        <v>3.6893287828494437E-3</v>
      </c>
      <c r="M1444">
        <f t="shared" si="203"/>
        <v>3.7329499251970155E-3</v>
      </c>
      <c r="N1444">
        <f t="shared" si="204"/>
        <v>-7.9243748159163463E-4</v>
      </c>
      <c r="O1444">
        <f t="shared" si="205"/>
        <v>-1.8041483713571171E-3</v>
      </c>
      <c r="P1444">
        <f t="shared" si="206"/>
        <v>8.8095016000222515E-4</v>
      </c>
      <c r="Q1444">
        <f t="shared" si="207"/>
        <v>1.0003512857572616E-3</v>
      </c>
      <c r="R1444">
        <f t="shared" si="208"/>
        <v>1.4140548889043369E-3</v>
      </c>
      <c r="T1444">
        <f t="shared" si="209"/>
        <v>135.6245759964535</v>
      </c>
      <c r="U1444" s="35">
        <f>T1444/MAX($T$17:T1444)-1</f>
        <v>-4.743076554140746E-3</v>
      </c>
    </row>
    <row r="1445" spans="1:21">
      <c r="A1445" s="1">
        <v>42661</v>
      </c>
      <c r="B1445">
        <v>15677710</v>
      </c>
      <c r="C1445">
        <v>14859495</v>
      </c>
      <c r="D1445">
        <v>14681057</v>
      </c>
      <c r="E1445">
        <v>15265431</v>
      </c>
      <c r="F1445">
        <v>11988374</v>
      </c>
      <c r="G1445">
        <v>12516544</v>
      </c>
      <c r="H1445">
        <v>11905262</v>
      </c>
      <c r="I1445">
        <v>11919545</v>
      </c>
      <c r="K1445">
        <f t="shared" si="201"/>
        <v>2.5495207426651234E-3</v>
      </c>
      <c r="L1445">
        <f t="shared" si="202"/>
        <v>3.1967688134817429E-3</v>
      </c>
      <c r="M1445">
        <f t="shared" si="203"/>
        <v>2.8438275410407332E-3</v>
      </c>
      <c r="N1445">
        <f t="shared" si="204"/>
        <v>1.2813941064135914E-3</v>
      </c>
      <c r="O1445">
        <f t="shared" si="205"/>
        <v>3.608037487625948E-3</v>
      </c>
      <c r="P1445">
        <f t="shared" si="206"/>
        <v>2.1601232709065332E-3</v>
      </c>
      <c r="Q1445">
        <f t="shared" si="207"/>
        <v>2.1514847635499823E-3</v>
      </c>
      <c r="R1445">
        <f t="shared" si="208"/>
        <v>2.1489011337325614E-3</v>
      </c>
      <c r="T1445">
        <f t="shared" si="209"/>
        <v>135.96262123301952</v>
      </c>
      <c r="U1445" s="35">
        <f>T1445/MAX($T$17:T1445)-1</f>
        <v>-2.2623914743288287E-3</v>
      </c>
    </row>
    <row r="1446" spans="1:21">
      <c r="A1446" s="1">
        <v>42662</v>
      </c>
      <c r="B1446">
        <v>15680255</v>
      </c>
      <c r="C1446">
        <v>14861934</v>
      </c>
      <c r="D1446">
        <v>14683496</v>
      </c>
      <c r="E1446">
        <v>15267976</v>
      </c>
      <c r="F1446">
        <v>11990389</v>
      </c>
      <c r="G1446">
        <v>12518559</v>
      </c>
      <c r="H1446">
        <v>11863414</v>
      </c>
      <c r="I1446">
        <v>11875510</v>
      </c>
      <c r="K1446">
        <f t="shared" si="201"/>
        <v>1.6233238145102469E-4</v>
      </c>
      <c r="L1446">
        <f t="shared" si="202"/>
        <v>1.6413747573529314E-4</v>
      </c>
      <c r="M1446">
        <f t="shared" si="203"/>
        <v>1.6613245217977912E-4</v>
      </c>
      <c r="N1446">
        <f t="shared" si="204"/>
        <v>1.6671655061695212E-4</v>
      </c>
      <c r="O1446">
        <f t="shared" si="205"/>
        <v>1.6807950769637259E-4</v>
      </c>
      <c r="P1446">
        <f t="shared" si="206"/>
        <v>1.6098693057764457E-4</v>
      </c>
      <c r="Q1446">
        <f t="shared" si="207"/>
        <v>-3.5150843383371377E-3</v>
      </c>
      <c r="R1446">
        <f t="shared" si="208"/>
        <v>-3.6943524270431904E-3</v>
      </c>
      <c r="T1446">
        <f t="shared" si="209"/>
        <v>135.85689242498256</v>
      </c>
      <c r="U1446" s="35">
        <f>T1446/MAX($T$17:T1446)-1</f>
        <v>-3.0382636009942399E-3</v>
      </c>
    </row>
    <row r="1447" spans="1:21">
      <c r="A1447" s="1">
        <v>42663</v>
      </c>
      <c r="B1447">
        <v>15714797</v>
      </c>
      <c r="C1447">
        <v>14895037</v>
      </c>
      <c r="D1447">
        <v>14716599</v>
      </c>
      <c r="E1447">
        <v>15302518</v>
      </c>
      <c r="F1447">
        <v>12017734</v>
      </c>
      <c r="G1447">
        <v>12511060</v>
      </c>
      <c r="H1447">
        <v>11857673</v>
      </c>
      <c r="I1447">
        <v>11869769</v>
      </c>
      <c r="K1447">
        <f t="shared" si="201"/>
        <v>2.2028978482810935E-3</v>
      </c>
      <c r="L1447">
        <f t="shared" si="202"/>
        <v>2.2273682550333351E-3</v>
      </c>
      <c r="M1447">
        <f t="shared" si="203"/>
        <v>2.2544358645923968E-3</v>
      </c>
      <c r="N1447">
        <f t="shared" si="204"/>
        <v>2.2623823878160643E-3</v>
      </c>
      <c r="O1447">
        <f t="shared" si="205"/>
        <v>2.2805765517699417E-3</v>
      </c>
      <c r="P1447">
        <f t="shared" si="206"/>
        <v>-5.990306072767293E-4</v>
      </c>
      <c r="Q1447">
        <f t="shared" si="207"/>
        <v>-4.8392477915715215E-4</v>
      </c>
      <c r="R1447">
        <f t="shared" si="208"/>
        <v>-4.8343186945232208E-4</v>
      </c>
      <c r="T1447">
        <f t="shared" si="209"/>
        <v>136.02096125187938</v>
      </c>
      <c r="U1447" s="35">
        <f>T1447/MAX($T$17:T1447)-1</f>
        <v>-1.8342735815527478E-3</v>
      </c>
    </row>
    <row r="1448" spans="1:21">
      <c r="A1448" s="1">
        <v>42664</v>
      </c>
      <c r="B1448">
        <v>15717524</v>
      </c>
      <c r="C1448">
        <v>14835290</v>
      </c>
      <c r="D1448">
        <v>14677738</v>
      </c>
      <c r="E1448">
        <v>15291137</v>
      </c>
      <c r="F1448">
        <v>12008907</v>
      </c>
      <c r="G1448">
        <v>12549459</v>
      </c>
      <c r="H1448">
        <v>11894051</v>
      </c>
      <c r="I1448">
        <v>11861506</v>
      </c>
      <c r="K1448">
        <f t="shared" si="201"/>
        <v>1.7353071757786331E-4</v>
      </c>
      <c r="L1448">
        <f t="shared" si="202"/>
        <v>-4.0112018519994352E-3</v>
      </c>
      <c r="M1448">
        <f t="shared" si="203"/>
        <v>-2.6406236930149873E-3</v>
      </c>
      <c r="N1448">
        <f t="shared" si="204"/>
        <v>-7.4373380903713926E-4</v>
      </c>
      <c r="O1448">
        <f t="shared" si="205"/>
        <v>-7.3449786790091842E-4</v>
      </c>
      <c r="P1448">
        <f t="shared" si="206"/>
        <v>3.0692043679751979E-3</v>
      </c>
      <c r="Q1448">
        <f t="shared" si="207"/>
        <v>3.0678869285736265E-3</v>
      </c>
      <c r="R1448">
        <f t="shared" si="208"/>
        <v>-6.9613823150227461E-4</v>
      </c>
      <c r="T1448">
        <f t="shared" si="209"/>
        <v>135.97818991221476</v>
      </c>
      <c r="U1448" s="35">
        <f>T1448/MAX($T$17:T1448)-1</f>
        <v>-2.1481434802309574E-3</v>
      </c>
    </row>
    <row r="1449" spans="1:21">
      <c r="A1449" s="1">
        <v>42667</v>
      </c>
      <c r="B1449">
        <v>15732977</v>
      </c>
      <c r="C1449">
        <v>14874080</v>
      </c>
      <c r="D1449">
        <v>14699516</v>
      </c>
      <c r="E1449">
        <v>15312915</v>
      </c>
      <c r="F1449">
        <v>12025950</v>
      </c>
      <c r="G1449">
        <v>12562916</v>
      </c>
      <c r="H1449">
        <v>11899490</v>
      </c>
      <c r="I1449">
        <v>11869331</v>
      </c>
      <c r="K1449">
        <f t="shared" si="201"/>
        <v>9.8317012272408633E-4</v>
      </c>
      <c r="L1449">
        <f t="shared" si="202"/>
        <v>2.6147112729175692E-3</v>
      </c>
      <c r="M1449">
        <f t="shared" si="203"/>
        <v>1.4837436122649983E-3</v>
      </c>
      <c r="N1449">
        <f t="shared" si="204"/>
        <v>1.4242237186155027E-3</v>
      </c>
      <c r="O1449">
        <f t="shared" si="205"/>
        <v>1.4191966013226143E-3</v>
      </c>
      <c r="P1449">
        <f t="shared" si="206"/>
        <v>1.0723171413205002E-3</v>
      </c>
      <c r="Q1449">
        <f t="shared" si="207"/>
        <v>4.5728742881623319E-4</v>
      </c>
      <c r="R1449">
        <f t="shared" si="208"/>
        <v>6.5969700643409013E-4</v>
      </c>
      <c r="T1449">
        <f t="shared" si="209"/>
        <v>136.1501062352406</v>
      </c>
      <c r="U1449" s="35">
        <f>T1449/MAX($T$17:T1449)-1</f>
        <v>-8.8656600072389846E-4</v>
      </c>
    </row>
    <row r="1450" spans="1:21">
      <c r="A1450" s="1">
        <v>42668</v>
      </c>
      <c r="B1450">
        <v>15686615</v>
      </c>
      <c r="C1450">
        <v>14804996</v>
      </c>
      <c r="D1450">
        <v>14673512</v>
      </c>
      <c r="E1450">
        <v>15286910</v>
      </c>
      <c r="F1450">
        <v>12022396</v>
      </c>
      <c r="G1450">
        <v>12573451</v>
      </c>
      <c r="H1450">
        <v>11930150</v>
      </c>
      <c r="I1450">
        <v>11889944</v>
      </c>
      <c r="K1450">
        <f t="shared" si="201"/>
        <v>-2.9468040282522034E-3</v>
      </c>
      <c r="L1450">
        <f t="shared" si="202"/>
        <v>-4.6445897830319494E-3</v>
      </c>
      <c r="M1450">
        <f t="shared" si="203"/>
        <v>-1.7690378377084315E-3</v>
      </c>
      <c r="N1450">
        <f t="shared" si="204"/>
        <v>-1.6982396885243389E-3</v>
      </c>
      <c r="O1450">
        <f t="shared" si="205"/>
        <v>-2.955275882570163E-4</v>
      </c>
      <c r="P1450">
        <f t="shared" si="206"/>
        <v>8.3857919610386134E-4</v>
      </c>
      <c r="Q1450">
        <f t="shared" si="207"/>
        <v>2.576581013135959E-3</v>
      </c>
      <c r="R1450">
        <f t="shared" si="208"/>
        <v>1.7366606424573661E-3</v>
      </c>
      <c r="T1450">
        <f t="shared" si="209"/>
        <v>136.04454943102851</v>
      </c>
      <c r="U1450" s="35">
        <f>T1450/MAX($T$17:T1450)-1</f>
        <v>-1.6611759077929111E-3</v>
      </c>
    </row>
    <row r="1451" spans="1:21">
      <c r="A1451" s="1">
        <v>42669</v>
      </c>
      <c r="B1451">
        <v>15784423</v>
      </c>
      <c r="C1451">
        <v>14898729</v>
      </c>
      <c r="D1451">
        <v>14730397</v>
      </c>
      <c r="E1451">
        <v>15343795</v>
      </c>
      <c r="F1451">
        <v>11986536</v>
      </c>
      <c r="G1451">
        <v>12534406</v>
      </c>
      <c r="H1451">
        <v>11893160</v>
      </c>
      <c r="I1451">
        <v>11852954</v>
      </c>
      <c r="K1451">
        <f t="shared" si="201"/>
        <v>6.235124658825475E-3</v>
      </c>
      <c r="L1451">
        <f t="shared" si="202"/>
        <v>6.3311736119346929E-3</v>
      </c>
      <c r="M1451">
        <f t="shared" si="203"/>
        <v>3.8767133594193037E-3</v>
      </c>
      <c r="N1451">
        <f t="shared" si="204"/>
        <v>3.7211575131925745E-3</v>
      </c>
      <c r="O1451">
        <f t="shared" si="205"/>
        <v>-2.9827664967948531E-3</v>
      </c>
      <c r="P1451">
        <f t="shared" si="206"/>
        <v>-3.1053526991118297E-3</v>
      </c>
      <c r="Q1451">
        <f t="shared" si="207"/>
        <v>-3.1005477718217822E-3</v>
      </c>
      <c r="R1451">
        <f t="shared" si="208"/>
        <v>-3.1110323143658247E-3</v>
      </c>
      <c r="T1451">
        <f t="shared" si="209"/>
        <v>136.17828921337747</v>
      </c>
      <c r="U1451" s="35">
        <f>T1451/MAX($T$17:T1451)-1</f>
        <v>-6.7975020861565927E-4</v>
      </c>
    </row>
    <row r="1452" spans="1:21">
      <c r="A1452" s="1">
        <v>42670</v>
      </c>
      <c r="B1452">
        <v>15810239</v>
      </c>
      <c r="C1452">
        <v>14923469</v>
      </c>
      <c r="D1452">
        <v>14738498</v>
      </c>
      <c r="E1452">
        <v>15367576</v>
      </c>
      <c r="F1452">
        <v>12028239</v>
      </c>
      <c r="G1452">
        <v>12584187</v>
      </c>
      <c r="H1452">
        <v>11940321</v>
      </c>
      <c r="I1452">
        <v>11900115</v>
      </c>
      <c r="K1452">
        <f t="shared" si="201"/>
        <v>1.6355365032982849E-3</v>
      </c>
      <c r="L1452">
        <f t="shared" si="202"/>
        <v>1.6605443323387536E-3</v>
      </c>
      <c r="M1452">
        <f t="shared" si="203"/>
        <v>5.4995123349366182E-4</v>
      </c>
      <c r="N1452">
        <f t="shared" si="204"/>
        <v>1.5498773282620615E-3</v>
      </c>
      <c r="O1452">
        <f t="shared" si="205"/>
        <v>3.4791536103508935E-3</v>
      </c>
      <c r="P1452">
        <f t="shared" si="206"/>
        <v>3.971548392480706E-3</v>
      </c>
      <c r="Q1452">
        <f t="shared" si="207"/>
        <v>3.9653885090253915E-3</v>
      </c>
      <c r="R1452">
        <f t="shared" si="208"/>
        <v>3.9788393678066303E-3</v>
      </c>
      <c r="T1452">
        <f t="shared" si="209"/>
        <v>136.53219682888496</v>
      </c>
      <c r="U1452" s="35">
        <f>T1452/MAX($T$17:T1452)-1</f>
        <v>0</v>
      </c>
    </row>
    <row r="1453" spans="1:21">
      <c r="A1453" s="1">
        <v>42671</v>
      </c>
      <c r="B1453">
        <v>15740473</v>
      </c>
      <c r="C1453">
        <v>14900799</v>
      </c>
      <c r="D1453">
        <v>14778212</v>
      </c>
      <c r="E1453">
        <v>15409017</v>
      </c>
      <c r="F1453">
        <v>12061046</v>
      </c>
      <c r="G1453">
        <v>12618721</v>
      </c>
      <c r="H1453">
        <v>11973128</v>
      </c>
      <c r="I1453">
        <v>11931195</v>
      </c>
      <c r="K1453">
        <f t="shared" si="201"/>
        <v>-4.4127100165911592E-3</v>
      </c>
      <c r="L1453">
        <f t="shared" si="202"/>
        <v>-1.5190838001539753E-3</v>
      </c>
      <c r="M1453">
        <f t="shared" si="203"/>
        <v>2.6945757973437789E-3</v>
      </c>
      <c r="N1453">
        <f t="shared" si="204"/>
        <v>2.696651703560704E-3</v>
      </c>
      <c r="O1453">
        <f t="shared" si="205"/>
        <v>2.7274981815708088E-3</v>
      </c>
      <c r="P1453">
        <f t="shared" si="206"/>
        <v>2.7442376690682835E-3</v>
      </c>
      <c r="Q1453">
        <f t="shared" si="207"/>
        <v>2.7475810742441098E-3</v>
      </c>
      <c r="R1453">
        <f t="shared" si="208"/>
        <v>2.6117394663833782E-3</v>
      </c>
      <c r="T1453">
        <f t="shared" si="209"/>
        <v>136.70781973094046</v>
      </c>
      <c r="U1453" s="35">
        <f>T1453/MAX($T$17:T1453)-1</f>
        <v>0</v>
      </c>
    </row>
    <row r="1454" spans="1:21">
      <c r="A1454" s="1">
        <v>42675</v>
      </c>
      <c r="B1454">
        <v>15728842</v>
      </c>
      <c r="C1454">
        <v>14888168</v>
      </c>
      <c r="D1454">
        <v>14762268</v>
      </c>
      <c r="E1454">
        <v>15395193</v>
      </c>
      <c r="F1454">
        <v>12017864</v>
      </c>
      <c r="G1454">
        <v>12601427</v>
      </c>
      <c r="H1454">
        <v>11949215</v>
      </c>
      <c r="I1454">
        <v>11908210</v>
      </c>
      <c r="K1454">
        <f t="shared" si="201"/>
        <v>-7.3892315688350863E-4</v>
      </c>
      <c r="L1454">
        <f t="shared" si="202"/>
        <v>-8.4767266506979855E-4</v>
      </c>
      <c r="M1454">
        <f t="shared" si="203"/>
        <v>-1.0788855918428819E-3</v>
      </c>
      <c r="N1454">
        <f t="shared" si="204"/>
        <v>-8.9713704644489578E-4</v>
      </c>
      <c r="O1454">
        <f t="shared" si="205"/>
        <v>-3.5802864859316719E-3</v>
      </c>
      <c r="P1454">
        <f t="shared" si="206"/>
        <v>-1.3705033972936098E-3</v>
      </c>
      <c r="Q1454">
        <f t="shared" si="207"/>
        <v>-1.9972224467992294E-3</v>
      </c>
      <c r="R1454">
        <f t="shared" si="208"/>
        <v>-1.9264625211472541E-3</v>
      </c>
      <c r="T1454">
        <f t="shared" si="209"/>
        <v>136.49528874214127</v>
      </c>
      <c r="U1454" s="35">
        <f>T1454/MAX($T$17:T1454)-1</f>
        <v>-1.554636663926634E-3</v>
      </c>
    </row>
    <row r="1455" spans="1:21">
      <c r="A1455" s="1">
        <v>42676</v>
      </c>
      <c r="B1455">
        <v>15645082</v>
      </c>
      <c r="C1455">
        <v>14795732</v>
      </c>
      <c r="D1455">
        <v>14775769</v>
      </c>
      <c r="E1455">
        <v>15446372</v>
      </c>
      <c r="F1455">
        <v>12069043</v>
      </c>
      <c r="G1455">
        <v>12651351</v>
      </c>
      <c r="H1455">
        <v>11999138</v>
      </c>
      <c r="I1455">
        <v>11958133</v>
      </c>
      <c r="K1455">
        <f t="shared" si="201"/>
        <v>-5.3252489916295609E-3</v>
      </c>
      <c r="L1455">
        <f t="shared" si="202"/>
        <v>-6.2086886714335376E-3</v>
      </c>
      <c r="M1455">
        <f t="shared" si="203"/>
        <v>9.145613668577468E-4</v>
      </c>
      <c r="N1455">
        <f t="shared" si="204"/>
        <v>3.324349360219081E-3</v>
      </c>
      <c r="O1455">
        <f t="shared" si="205"/>
        <v>4.2585770649425925E-3</v>
      </c>
      <c r="P1455">
        <f t="shared" si="206"/>
        <v>3.9617735356480832E-3</v>
      </c>
      <c r="Q1455">
        <f t="shared" si="207"/>
        <v>4.1779313536496332E-3</v>
      </c>
      <c r="R1455">
        <f t="shared" si="208"/>
        <v>4.1923177370906117E-3</v>
      </c>
      <c r="T1455">
        <f t="shared" si="209"/>
        <v>136.65388897804931</v>
      </c>
      <c r="U1455" s="35">
        <f>T1455/MAX($T$17:T1455)-1</f>
        <v>-3.9449647428579926E-4</v>
      </c>
    </row>
    <row r="1456" spans="1:21">
      <c r="A1456" s="1">
        <v>42677</v>
      </c>
      <c r="B1456">
        <v>15660353</v>
      </c>
      <c r="C1456">
        <v>14811003</v>
      </c>
      <c r="D1456">
        <v>14781469</v>
      </c>
      <c r="E1456">
        <v>15467980</v>
      </c>
      <c r="F1456">
        <v>12090651</v>
      </c>
      <c r="G1456">
        <v>12672428</v>
      </c>
      <c r="H1456">
        <v>11989581</v>
      </c>
      <c r="I1456">
        <v>11945906</v>
      </c>
      <c r="K1456">
        <f t="shared" si="201"/>
        <v>9.7608948294425346E-4</v>
      </c>
      <c r="L1456">
        <f t="shared" si="202"/>
        <v>1.0321219659832348E-3</v>
      </c>
      <c r="M1456">
        <f t="shared" si="203"/>
        <v>3.8576672388423994E-4</v>
      </c>
      <c r="N1456">
        <f t="shared" si="204"/>
        <v>1.3989045453521864E-3</v>
      </c>
      <c r="O1456">
        <f t="shared" si="205"/>
        <v>1.790365648709713E-3</v>
      </c>
      <c r="P1456">
        <f t="shared" si="206"/>
        <v>1.6659880830118823E-3</v>
      </c>
      <c r="Q1456">
        <f t="shared" si="207"/>
        <v>-7.9647388004033814E-4</v>
      </c>
      <c r="R1456">
        <f t="shared" si="208"/>
        <v>-1.0224840282341274E-3</v>
      </c>
      <c r="T1456">
        <f t="shared" si="209"/>
        <v>136.74664756316747</v>
      </c>
      <c r="U1456" s="35">
        <f>T1456/MAX($T$17:T1456)-1</f>
        <v>0</v>
      </c>
    </row>
    <row r="1457" spans="1:21">
      <c r="A1457" s="1">
        <v>42678</v>
      </c>
      <c r="B1457">
        <v>15677806</v>
      </c>
      <c r="C1457">
        <v>14828456</v>
      </c>
      <c r="D1457">
        <v>14786648</v>
      </c>
      <c r="E1457">
        <v>15487612</v>
      </c>
      <c r="F1457">
        <v>12110283</v>
      </c>
      <c r="G1457">
        <v>12691579</v>
      </c>
      <c r="H1457">
        <v>12032255</v>
      </c>
      <c r="I1457">
        <v>11988579</v>
      </c>
      <c r="K1457">
        <f t="shared" si="201"/>
        <v>1.1144704081702539E-3</v>
      </c>
      <c r="L1457">
        <f t="shared" si="202"/>
        <v>1.1783806944067887E-3</v>
      </c>
      <c r="M1457">
        <f t="shared" si="203"/>
        <v>3.5037113023062005E-4</v>
      </c>
      <c r="N1457">
        <f t="shared" si="204"/>
        <v>1.2692025720228983E-3</v>
      </c>
      <c r="O1457">
        <f t="shared" si="205"/>
        <v>1.6237339081246471E-3</v>
      </c>
      <c r="P1457">
        <f t="shared" si="206"/>
        <v>1.5112336799230075E-3</v>
      </c>
      <c r="Q1457">
        <f t="shared" si="207"/>
        <v>3.5592569915496863E-3</v>
      </c>
      <c r="R1457">
        <f t="shared" si="208"/>
        <v>3.5721861531474719E-3</v>
      </c>
      <c r="T1457">
        <f t="shared" si="209"/>
        <v>136.98901109143156</v>
      </c>
      <c r="U1457" s="35">
        <f>T1457/MAX($T$17:T1457)-1</f>
        <v>0</v>
      </c>
    </row>
    <row r="1458" spans="1:21">
      <c r="A1458" s="1">
        <v>42681</v>
      </c>
      <c r="B1458">
        <v>15611167</v>
      </c>
      <c r="C1458">
        <v>14786386</v>
      </c>
      <c r="D1458">
        <v>14757130</v>
      </c>
      <c r="E1458">
        <v>15443745</v>
      </c>
      <c r="F1458">
        <v>12071799</v>
      </c>
      <c r="G1458">
        <v>12652461</v>
      </c>
      <c r="H1458">
        <v>11972688</v>
      </c>
      <c r="I1458">
        <v>11933920</v>
      </c>
      <c r="K1458">
        <f t="shared" si="201"/>
        <v>-4.250530973530342E-3</v>
      </c>
      <c r="L1458">
        <f t="shared" si="202"/>
        <v>-2.8371126434202365E-3</v>
      </c>
      <c r="M1458">
        <f t="shared" si="203"/>
        <v>-1.9962604100672854E-3</v>
      </c>
      <c r="N1458">
        <f t="shared" si="204"/>
        <v>-2.8323927536407778E-3</v>
      </c>
      <c r="O1458">
        <f t="shared" si="205"/>
        <v>-3.1777952670469789E-3</v>
      </c>
      <c r="P1458">
        <f t="shared" si="206"/>
        <v>-3.0822011981330721E-3</v>
      </c>
      <c r="Q1458">
        <f t="shared" si="207"/>
        <v>-4.9506098399676457E-3</v>
      </c>
      <c r="R1458">
        <f t="shared" si="208"/>
        <v>-4.559255938506146E-3</v>
      </c>
      <c r="T1458">
        <f t="shared" si="209"/>
        <v>136.51492364822397</v>
      </c>
      <c r="U1458" s="35">
        <f>T1458/MAX($T$17:T1458)-1</f>
        <v>-3.4607698780391161E-3</v>
      </c>
    </row>
    <row r="1459" spans="1:21">
      <c r="A1459" s="1">
        <v>42682</v>
      </c>
      <c r="B1459">
        <v>15650178</v>
      </c>
      <c r="C1459">
        <v>14822276</v>
      </c>
      <c r="D1459">
        <v>14732629</v>
      </c>
      <c r="E1459">
        <v>15442168</v>
      </c>
      <c r="F1459">
        <v>12077231</v>
      </c>
      <c r="G1459">
        <v>12668453</v>
      </c>
      <c r="H1459">
        <v>11966530</v>
      </c>
      <c r="I1459">
        <v>11888840</v>
      </c>
      <c r="K1459">
        <f t="shared" si="201"/>
        <v>2.4989163206057263E-3</v>
      </c>
      <c r="L1459">
        <f t="shared" si="202"/>
        <v>2.4272327261036786E-3</v>
      </c>
      <c r="M1459">
        <f t="shared" si="203"/>
        <v>-1.6602821822400138E-3</v>
      </c>
      <c r="N1459">
        <f t="shared" si="204"/>
        <v>-1.021125381182042E-4</v>
      </c>
      <c r="O1459">
        <f t="shared" si="205"/>
        <v>4.4997435759164262E-4</v>
      </c>
      <c r="P1459">
        <f t="shared" si="206"/>
        <v>1.2639438287933569E-3</v>
      </c>
      <c r="Q1459">
        <f t="shared" si="207"/>
        <v>-5.1433729835770325E-4</v>
      </c>
      <c r="R1459">
        <f t="shared" si="208"/>
        <v>-3.7774679233646413E-3</v>
      </c>
      <c r="T1459">
        <f t="shared" si="209"/>
        <v>136.52492110178656</v>
      </c>
      <c r="U1459" s="35">
        <f>T1459/MAX($T$17:T1459)-1</f>
        <v>-3.3877899106465881E-3</v>
      </c>
    </row>
    <row r="1460" spans="1:21">
      <c r="A1460" s="1">
        <v>42683</v>
      </c>
      <c r="B1460">
        <v>15314499</v>
      </c>
      <c r="C1460">
        <v>14506432</v>
      </c>
      <c r="D1460">
        <v>14423058</v>
      </c>
      <c r="E1460">
        <v>15159768</v>
      </c>
      <c r="F1460">
        <v>11874563</v>
      </c>
      <c r="G1460">
        <v>12553359</v>
      </c>
      <c r="H1460">
        <v>11860118</v>
      </c>
      <c r="I1460">
        <v>11782428</v>
      </c>
      <c r="K1460">
        <f t="shared" si="201"/>
        <v>-2.1448893424726556E-2</v>
      </c>
      <c r="L1460">
        <f t="shared" si="202"/>
        <v>-2.1308738280140016E-2</v>
      </c>
      <c r="M1460">
        <f t="shared" si="203"/>
        <v>-2.1012610851736002E-2</v>
      </c>
      <c r="N1460">
        <f t="shared" si="204"/>
        <v>-1.8287587597803578E-2</v>
      </c>
      <c r="O1460">
        <f t="shared" si="205"/>
        <v>-1.6780998889563303E-2</v>
      </c>
      <c r="P1460">
        <f t="shared" si="206"/>
        <v>-9.0850871846783754E-3</v>
      </c>
      <c r="Q1460">
        <f t="shared" si="207"/>
        <v>-8.8924692454704912E-3</v>
      </c>
      <c r="R1460">
        <f t="shared" si="208"/>
        <v>-8.9505788621934146E-3</v>
      </c>
      <c r="T1460">
        <f t="shared" si="209"/>
        <v>134.37863049138329</v>
      </c>
      <c r="U1460" s="35">
        <f>T1460/MAX($T$17:T1460)-1</f>
        <v>-1.9055401446076647E-2</v>
      </c>
    </row>
    <row r="1461" spans="1:21">
      <c r="A1461" s="1">
        <v>42684</v>
      </c>
      <c r="B1461">
        <v>15125738</v>
      </c>
      <c r="C1461">
        <v>14404979</v>
      </c>
      <c r="D1461">
        <v>14405833</v>
      </c>
      <c r="E1461">
        <v>15140978</v>
      </c>
      <c r="F1461">
        <v>11879668</v>
      </c>
      <c r="G1461">
        <v>12594642</v>
      </c>
      <c r="H1461">
        <v>11899338</v>
      </c>
      <c r="I1461">
        <v>11821648</v>
      </c>
      <c r="K1461">
        <f t="shared" si="201"/>
        <v>-1.2325639905033769E-2</v>
      </c>
      <c r="L1461">
        <f t="shared" si="202"/>
        <v>-6.9936563312054112E-3</v>
      </c>
      <c r="M1461">
        <f t="shared" si="203"/>
        <v>-1.1942682335466248E-3</v>
      </c>
      <c r="N1461">
        <f t="shared" si="204"/>
        <v>-1.2394648783543571E-3</v>
      </c>
      <c r="O1461">
        <f t="shared" si="205"/>
        <v>4.2991055755070562E-4</v>
      </c>
      <c r="P1461">
        <f t="shared" si="206"/>
        <v>3.2886018793853999E-3</v>
      </c>
      <c r="Q1461">
        <f t="shared" si="207"/>
        <v>3.3068810951122352E-3</v>
      </c>
      <c r="R1461">
        <f t="shared" si="208"/>
        <v>3.3286857343834964E-3</v>
      </c>
      <c r="T1461">
        <f t="shared" si="209"/>
        <v>134.18715857875586</v>
      </c>
      <c r="U1461" s="35">
        <f>T1461/MAX($T$17:T1461)-1</f>
        <v>-2.0453118760056177E-2</v>
      </c>
    </row>
    <row r="1462" spans="1:21">
      <c r="A1462" s="1">
        <v>42685</v>
      </c>
      <c r="B1462">
        <v>14949818</v>
      </c>
      <c r="C1462">
        <v>14309528</v>
      </c>
      <c r="D1462">
        <v>14351917</v>
      </c>
      <c r="E1462">
        <v>15118663</v>
      </c>
      <c r="F1462">
        <v>11931892</v>
      </c>
      <c r="G1462">
        <v>12618218</v>
      </c>
      <c r="H1462">
        <v>11921734</v>
      </c>
      <c r="I1462">
        <v>11879378</v>
      </c>
      <c r="K1462">
        <f t="shared" si="201"/>
        <v>-1.163050688832501E-2</v>
      </c>
      <c r="L1462">
        <f t="shared" si="202"/>
        <v>-6.6262505485082945E-3</v>
      </c>
      <c r="M1462">
        <f t="shared" si="203"/>
        <v>-3.7426506332538523E-3</v>
      </c>
      <c r="N1462">
        <f t="shared" si="204"/>
        <v>-1.4738149675668222E-3</v>
      </c>
      <c r="O1462">
        <f t="shared" si="205"/>
        <v>4.396082449442229E-3</v>
      </c>
      <c r="P1462">
        <f t="shared" si="206"/>
        <v>1.8719071173280977E-3</v>
      </c>
      <c r="Q1462">
        <f t="shared" si="207"/>
        <v>1.8821215096167521E-3</v>
      </c>
      <c r="R1462">
        <f t="shared" si="208"/>
        <v>4.8834138861180154E-3</v>
      </c>
      <c r="T1462">
        <f t="shared" si="209"/>
        <v>134.01204940111532</v>
      </c>
      <c r="U1462" s="35">
        <f>T1462/MAX($T$17:T1462)-1</f>
        <v>-2.1731390471381062E-2</v>
      </c>
    </row>
    <row r="1463" spans="1:21">
      <c r="A1463" s="1">
        <v>42689</v>
      </c>
      <c r="B1463">
        <v>15046172</v>
      </c>
      <c r="C1463">
        <v>14401868</v>
      </c>
      <c r="D1463">
        <v>14444256</v>
      </c>
      <c r="E1463">
        <v>15188800</v>
      </c>
      <c r="F1463">
        <v>11988598</v>
      </c>
      <c r="G1463">
        <v>12677909</v>
      </c>
      <c r="H1463">
        <v>11978441</v>
      </c>
      <c r="I1463">
        <v>11936084</v>
      </c>
      <c r="K1463">
        <f t="shared" si="201"/>
        <v>6.445162074882882E-3</v>
      </c>
      <c r="L1463">
        <f t="shared" si="202"/>
        <v>6.4530430353817447E-3</v>
      </c>
      <c r="M1463">
        <f t="shared" si="203"/>
        <v>6.4339140199876077E-3</v>
      </c>
      <c r="N1463">
        <f t="shared" si="204"/>
        <v>4.6391006929646927E-3</v>
      </c>
      <c r="O1463">
        <f t="shared" si="205"/>
        <v>4.7524734551738224E-3</v>
      </c>
      <c r="P1463">
        <f t="shared" si="206"/>
        <v>4.7305411905231853E-3</v>
      </c>
      <c r="Q1463">
        <f t="shared" si="207"/>
        <v>4.7566067150970337E-3</v>
      </c>
      <c r="R1463">
        <f t="shared" si="208"/>
        <v>4.7734822479763572E-3</v>
      </c>
      <c r="T1463">
        <f t="shared" si="209"/>
        <v>134.73210156052045</v>
      </c>
      <c r="U1463" s="35">
        <f>T1463/MAX($T$17:T1463)-1</f>
        <v>-1.6475113681963638E-2</v>
      </c>
    </row>
    <row r="1464" spans="1:21">
      <c r="A1464" s="1">
        <v>42690</v>
      </c>
      <c r="B1464">
        <v>15075805</v>
      </c>
      <c r="C1464">
        <v>14430266</v>
      </c>
      <c r="D1464">
        <v>14472655</v>
      </c>
      <c r="E1464">
        <v>15210873</v>
      </c>
      <c r="F1464">
        <v>11956395</v>
      </c>
      <c r="G1464">
        <v>12688948</v>
      </c>
      <c r="H1464">
        <v>11991058</v>
      </c>
      <c r="I1464">
        <v>11959572</v>
      </c>
      <c r="K1464">
        <f t="shared" si="201"/>
        <v>1.9694710388795666E-3</v>
      </c>
      <c r="L1464">
        <f t="shared" si="202"/>
        <v>1.9718275434825738E-3</v>
      </c>
      <c r="M1464">
        <f t="shared" si="203"/>
        <v>1.9661102655617047E-3</v>
      </c>
      <c r="N1464">
        <f t="shared" si="204"/>
        <v>1.4532418624249033E-3</v>
      </c>
      <c r="O1464">
        <f t="shared" si="205"/>
        <v>-2.6861356098519806E-3</v>
      </c>
      <c r="P1464">
        <f t="shared" si="206"/>
        <v>8.7072718379666014E-4</v>
      </c>
      <c r="Q1464">
        <f t="shared" si="207"/>
        <v>1.0533090241042764E-3</v>
      </c>
      <c r="R1464">
        <f t="shared" si="208"/>
        <v>1.9678145696695459E-3</v>
      </c>
      <c r="T1464">
        <f t="shared" si="209"/>
        <v>134.8763721202065</v>
      </c>
      <c r="U1464" s="35">
        <f>T1464/MAX($T$17:T1464)-1</f>
        <v>-1.5421959428665533E-2</v>
      </c>
    </row>
    <row r="1465" spans="1:21">
      <c r="A1465" s="1">
        <v>42691</v>
      </c>
      <c r="B1465">
        <v>15087441</v>
      </c>
      <c r="C1465">
        <v>14441417</v>
      </c>
      <c r="D1465">
        <v>14483805</v>
      </c>
      <c r="E1465">
        <v>15218973</v>
      </c>
      <c r="F1465">
        <v>11992907</v>
      </c>
      <c r="G1465">
        <v>12727285</v>
      </c>
      <c r="H1465">
        <v>11970802</v>
      </c>
      <c r="I1465">
        <v>11939316</v>
      </c>
      <c r="K1465">
        <f t="shared" si="201"/>
        <v>7.718327479029341E-4</v>
      </c>
      <c r="L1465">
        <f t="shared" si="202"/>
        <v>7.7275082801664396E-4</v>
      </c>
      <c r="M1465">
        <f t="shared" si="203"/>
        <v>7.7041842011715822E-4</v>
      </c>
      <c r="N1465">
        <f t="shared" si="204"/>
        <v>5.3251381429597622E-4</v>
      </c>
      <c r="O1465">
        <f t="shared" si="205"/>
        <v>3.0537632789817692E-3</v>
      </c>
      <c r="P1465">
        <f t="shared" si="206"/>
        <v>3.021290653882458E-3</v>
      </c>
      <c r="Q1465">
        <f t="shared" si="207"/>
        <v>-1.68925877933368E-3</v>
      </c>
      <c r="R1465">
        <f t="shared" si="208"/>
        <v>-1.6937060958368555E-3</v>
      </c>
      <c r="T1465">
        <f t="shared" si="209"/>
        <v>134.96976734615384</v>
      </c>
      <c r="U1465" s="35">
        <f>T1465/MAX($T$17:T1465)-1</f>
        <v>-1.4740187765352908E-2</v>
      </c>
    </row>
    <row r="1466" spans="1:21">
      <c r="A1466" s="1">
        <v>42692</v>
      </c>
      <c r="B1466">
        <v>15093622</v>
      </c>
      <c r="C1466">
        <v>14447340</v>
      </c>
      <c r="D1466">
        <v>14436019</v>
      </c>
      <c r="E1466">
        <v>15195145</v>
      </c>
      <c r="F1466">
        <v>11989906</v>
      </c>
      <c r="G1466">
        <v>12714790</v>
      </c>
      <c r="H1466">
        <v>11951509</v>
      </c>
      <c r="I1466">
        <v>11925367</v>
      </c>
      <c r="K1466">
        <f t="shared" si="201"/>
        <v>4.0967848689521524E-4</v>
      </c>
      <c r="L1466">
        <f t="shared" si="202"/>
        <v>4.1013980830273411E-4</v>
      </c>
      <c r="M1466">
        <f t="shared" si="203"/>
        <v>-3.2992711514688855E-3</v>
      </c>
      <c r="N1466">
        <f t="shared" si="204"/>
        <v>-1.5656772635052052E-3</v>
      </c>
      <c r="O1466">
        <f t="shared" si="205"/>
        <v>-2.5023124084933013E-4</v>
      </c>
      <c r="P1466">
        <f t="shared" si="206"/>
        <v>-9.8174905331338547E-4</v>
      </c>
      <c r="Q1466">
        <f t="shared" si="207"/>
        <v>-1.6116714652869568E-3</v>
      </c>
      <c r="R1466">
        <f t="shared" si="208"/>
        <v>-1.1683248856132478E-3</v>
      </c>
      <c r="T1466">
        <f t="shared" si="209"/>
        <v>134.83383411796217</v>
      </c>
      <c r="U1466" s="35">
        <f>T1466/MAX($T$17:T1466)-1</f>
        <v>-1.5732480702637885E-2</v>
      </c>
    </row>
    <row r="1467" spans="1:21">
      <c r="A1467" s="1">
        <v>42695</v>
      </c>
      <c r="B1467">
        <v>15095712</v>
      </c>
      <c r="C1467">
        <v>14449344</v>
      </c>
      <c r="D1467">
        <v>14500649</v>
      </c>
      <c r="E1467">
        <v>15262468</v>
      </c>
      <c r="F1467">
        <v>12043764</v>
      </c>
      <c r="G1467">
        <v>12771341</v>
      </c>
      <c r="H1467">
        <v>12029077</v>
      </c>
      <c r="I1467">
        <v>12002935</v>
      </c>
      <c r="K1467">
        <f t="shared" si="201"/>
        <v>1.3846908316628159E-4</v>
      </c>
      <c r="L1467">
        <f t="shared" si="202"/>
        <v>1.3871065538717531E-4</v>
      </c>
      <c r="M1467">
        <f t="shared" si="203"/>
        <v>4.4769960471788828E-3</v>
      </c>
      <c r="N1467">
        <f t="shared" si="204"/>
        <v>4.4305598926499545E-3</v>
      </c>
      <c r="O1467">
        <f t="shared" si="205"/>
        <v>4.4919451411880029E-3</v>
      </c>
      <c r="P1467">
        <f t="shared" si="206"/>
        <v>4.4476550536816095E-3</v>
      </c>
      <c r="Q1467">
        <f t="shared" si="207"/>
        <v>6.4902264642900942E-3</v>
      </c>
      <c r="R1467">
        <f t="shared" si="208"/>
        <v>6.5044539090495235E-3</v>
      </c>
      <c r="T1467">
        <f t="shared" si="209"/>
        <v>135.35832115227555</v>
      </c>
      <c r="U1467" s="35">
        <f>T1467/MAX($T$17:T1467)-1</f>
        <v>-1.1903801087137067E-2</v>
      </c>
    </row>
    <row r="1468" spans="1:21">
      <c r="A1468" s="1">
        <v>42696</v>
      </c>
      <c r="B1468">
        <v>15097530</v>
      </c>
      <c r="C1468">
        <v>14452719</v>
      </c>
      <c r="D1468">
        <v>14521103</v>
      </c>
      <c r="E1468">
        <v>15296393</v>
      </c>
      <c r="F1468">
        <v>11998552</v>
      </c>
      <c r="G1468">
        <v>12723265</v>
      </c>
      <c r="H1468">
        <v>11983524</v>
      </c>
      <c r="I1468">
        <v>11957381</v>
      </c>
      <c r="K1468">
        <f t="shared" si="201"/>
        <v>1.2043155036334241E-4</v>
      </c>
      <c r="L1468">
        <f t="shared" si="202"/>
        <v>2.3357461764361709E-4</v>
      </c>
      <c r="M1468">
        <f t="shared" si="203"/>
        <v>1.4105575550447114E-3</v>
      </c>
      <c r="N1468">
        <f t="shared" si="204"/>
        <v>2.222772883127444E-3</v>
      </c>
      <c r="O1468">
        <f t="shared" si="205"/>
        <v>-3.7539759164991748E-3</v>
      </c>
      <c r="P1468">
        <f t="shared" si="206"/>
        <v>-3.7643658563341065E-3</v>
      </c>
      <c r="Q1468">
        <f t="shared" si="207"/>
        <v>-3.7869073412698517E-3</v>
      </c>
      <c r="R1468">
        <f t="shared" si="208"/>
        <v>-3.7952384146043849E-3</v>
      </c>
      <c r="T1468">
        <f t="shared" si="209"/>
        <v>135.17028897082739</v>
      </c>
      <c r="U1468" s="35">
        <f>T1468/MAX($T$17:T1468)-1</f>
        <v>-1.3276408860198985E-2</v>
      </c>
    </row>
    <row r="1469" spans="1:21">
      <c r="A1469" s="1">
        <v>42697</v>
      </c>
      <c r="B1469">
        <v>15098983</v>
      </c>
      <c r="C1469">
        <v>14473353</v>
      </c>
      <c r="D1469">
        <v>14541738</v>
      </c>
      <c r="E1469">
        <v>15320126</v>
      </c>
      <c r="F1469">
        <v>12015747</v>
      </c>
      <c r="G1469">
        <v>12741320</v>
      </c>
      <c r="H1469">
        <v>12000719</v>
      </c>
      <c r="I1469">
        <v>11974576</v>
      </c>
      <c r="K1469">
        <f t="shared" si="201"/>
        <v>9.6240908280975646E-5</v>
      </c>
      <c r="L1469">
        <f t="shared" si="202"/>
        <v>1.4276898346947675E-3</v>
      </c>
      <c r="M1469">
        <f t="shared" si="203"/>
        <v>1.4210353028967226E-3</v>
      </c>
      <c r="N1469">
        <f t="shared" si="204"/>
        <v>1.5515422492087261E-3</v>
      </c>
      <c r="O1469">
        <f t="shared" si="205"/>
        <v>1.4330895928109655E-3</v>
      </c>
      <c r="P1469">
        <f t="shared" si="206"/>
        <v>1.4190539928233825E-3</v>
      </c>
      <c r="Q1469">
        <f t="shared" si="207"/>
        <v>1.4348867661966302E-3</v>
      </c>
      <c r="R1469">
        <f t="shared" si="208"/>
        <v>1.4380239284839114E-3</v>
      </c>
      <c r="T1469">
        <f t="shared" si="209"/>
        <v>135.34299541670859</v>
      </c>
      <c r="U1469" s="35">
        <f>T1469/MAX($T$17:T1469)-1</f>
        <v>-1.2015676743767134E-2</v>
      </c>
    </row>
    <row r="1470" spans="1:21">
      <c r="A1470" s="1">
        <v>42698</v>
      </c>
      <c r="B1470">
        <v>15081346</v>
      </c>
      <c r="C1470">
        <v>14489846</v>
      </c>
      <c r="D1470">
        <v>14446899</v>
      </c>
      <c r="E1470">
        <v>15235194</v>
      </c>
      <c r="F1470">
        <v>11940617</v>
      </c>
      <c r="G1470">
        <v>12699989</v>
      </c>
      <c r="H1470">
        <v>11961356</v>
      </c>
      <c r="I1470">
        <v>11935213</v>
      </c>
      <c r="K1470">
        <f t="shared" si="201"/>
        <v>-1.1680919171841442E-3</v>
      </c>
      <c r="L1470">
        <f t="shared" si="202"/>
        <v>1.1395424405111765E-3</v>
      </c>
      <c r="M1470">
        <f t="shared" si="203"/>
        <v>-6.5218476636011991E-3</v>
      </c>
      <c r="N1470">
        <f t="shared" si="204"/>
        <v>-5.5438186343897966E-3</v>
      </c>
      <c r="O1470">
        <f t="shared" si="205"/>
        <v>-6.2526283218180545E-3</v>
      </c>
      <c r="P1470">
        <f t="shared" si="206"/>
        <v>-3.2438554247126161E-3</v>
      </c>
      <c r="Q1470">
        <f t="shared" si="207"/>
        <v>-3.2800534701296069E-3</v>
      </c>
      <c r="R1470">
        <f t="shared" si="208"/>
        <v>-3.287214511812353E-3</v>
      </c>
      <c r="T1470">
        <f t="shared" si="209"/>
        <v>134.86662245836848</v>
      </c>
      <c r="U1470" s="35">
        <f>T1470/MAX($T$17:T1470)-1</f>
        <v>-1.5493130552249323E-2</v>
      </c>
    </row>
    <row r="1471" spans="1:21">
      <c r="A1471" s="1">
        <v>42699</v>
      </c>
      <c r="B1471">
        <v>15064656</v>
      </c>
      <c r="C1471">
        <v>14461866</v>
      </c>
      <c r="D1471">
        <v>14475306</v>
      </c>
      <c r="E1471">
        <v>15264785</v>
      </c>
      <c r="F1471">
        <v>11964835</v>
      </c>
      <c r="G1471">
        <v>12725417</v>
      </c>
      <c r="H1471">
        <v>11985573</v>
      </c>
      <c r="I1471">
        <v>11959431</v>
      </c>
      <c r="K1471">
        <f t="shared" si="201"/>
        <v>-1.1066651477925626E-3</v>
      </c>
      <c r="L1471">
        <f t="shared" si="202"/>
        <v>-1.9310074102927288E-3</v>
      </c>
      <c r="M1471">
        <f t="shared" si="203"/>
        <v>1.9663043259319224E-3</v>
      </c>
      <c r="N1471">
        <f t="shared" si="204"/>
        <v>1.9422791728151978E-3</v>
      </c>
      <c r="O1471">
        <f t="shared" si="205"/>
        <v>2.0282034002094829E-3</v>
      </c>
      <c r="P1471">
        <f t="shared" si="206"/>
        <v>2.00220645860405E-3</v>
      </c>
      <c r="Q1471">
        <f t="shared" si="207"/>
        <v>2.0246032306037165E-3</v>
      </c>
      <c r="R1471">
        <f t="shared" si="208"/>
        <v>2.0291217257706329E-3</v>
      </c>
      <c r="T1471">
        <f t="shared" si="209"/>
        <v>135.01758955524991</v>
      </c>
      <c r="U1471" s="35">
        <f>T1471/MAX($T$17:T1471)-1</f>
        <v>-1.4391092544392858E-2</v>
      </c>
    </row>
    <row r="1472" spans="1:21">
      <c r="A1472" s="1">
        <v>42702</v>
      </c>
      <c r="B1472">
        <v>15066298</v>
      </c>
      <c r="C1472">
        <v>14463806</v>
      </c>
      <c r="D1472">
        <v>14493031</v>
      </c>
      <c r="E1472">
        <v>15283249</v>
      </c>
      <c r="F1472">
        <v>11979606</v>
      </c>
      <c r="G1472">
        <v>12740927</v>
      </c>
      <c r="H1472">
        <v>12000345</v>
      </c>
      <c r="I1472">
        <v>11936337</v>
      </c>
      <c r="K1472">
        <f t="shared" si="201"/>
        <v>1.0899684665877096E-4</v>
      </c>
      <c r="L1472">
        <f t="shared" si="202"/>
        <v>1.3414589790827769E-4</v>
      </c>
      <c r="M1472">
        <f t="shared" si="203"/>
        <v>1.2244991573926445E-3</v>
      </c>
      <c r="N1472">
        <f t="shared" si="204"/>
        <v>1.2095813992794024E-3</v>
      </c>
      <c r="O1472">
        <f t="shared" si="205"/>
        <v>1.2345343667505837E-3</v>
      </c>
      <c r="P1472">
        <f t="shared" si="206"/>
        <v>1.2188205698877574E-3</v>
      </c>
      <c r="Q1472">
        <f t="shared" si="207"/>
        <v>1.2324817511852881E-3</v>
      </c>
      <c r="R1472">
        <f t="shared" si="208"/>
        <v>-1.9310283240063786E-3</v>
      </c>
      <c r="T1472">
        <f t="shared" si="209"/>
        <v>135.09238983428097</v>
      </c>
      <c r="U1472" s="35">
        <f>T1472/MAX($T$17:T1472)-1</f>
        <v>-1.3845061308492279E-2</v>
      </c>
    </row>
    <row r="1473" spans="1:21">
      <c r="A1473" s="1">
        <v>42703</v>
      </c>
      <c r="B1473">
        <v>15069614</v>
      </c>
      <c r="C1473">
        <v>14467725</v>
      </c>
      <c r="D1473">
        <v>14519665</v>
      </c>
      <c r="E1473">
        <v>15298552</v>
      </c>
      <c r="F1473">
        <v>12001407</v>
      </c>
      <c r="G1473">
        <v>12763939</v>
      </c>
      <c r="H1473">
        <v>12022239</v>
      </c>
      <c r="I1473">
        <v>11964140</v>
      </c>
      <c r="K1473">
        <f t="shared" si="201"/>
        <v>2.2009388105814764E-4</v>
      </c>
      <c r="L1473">
        <f t="shared" si="202"/>
        <v>2.7095219612327526E-4</v>
      </c>
      <c r="M1473">
        <f t="shared" si="203"/>
        <v>1.8377108280525078E-3</v>
      </c>
      <c r="N1473">
        <f t="shared" si="204"/>
        <v>1.0012923299227428E-3</v>
      </c>
      <c r="O1473">
        <f t="shared" si="205"/>
        <v>1.8198428228775043E-3</v>
      </c>
      <c r="P1473">
        <f t="shared" si="206"/>
        <v>1.8061480141908781E-3</v>
      </c>
      <c r="Q1473">
        <f t="shared" si="207"/>
        <v>1.8244475471329569E-3</v>
      </c>
      <c r="R1473">
        <f t="shared" si="208"/>
        <v>2.3292740478086937E-3</v>
      </c>
      <c r="T1473">
        <f t="shared" si="209"/>
        <v>135.27999536604432</v>
      </c>
      <c r="U1473" s="35">
        <f>T1473/MAX($T$17:T1473)-1</f>
        <v>-1.2475568016522054E-2</v>
      </c>
    </row>
    <row r="1474" spans="1:21">
      <c r="A1474" s="1">
        <v>42704</v>
      </c>
      <c r="B1474">
        <v>15073247</v>
      </c>
      <c r="C1474">
        <v>14472018</v>
      </c>
      <c r="D1474">
        <v>14562024</v>
      </c>
      <c r="E1474">
        <v>15322716</v>
      </c>
      <c r="F1474">
        <v>12013012</v>
      </c>
      <c r="G1474">
        <v>12789248</v>
      </c>
      <c r="H1474">
        <v>12045921</v>
      </c>
      <c r="I1474">
        <v>11987822</v>
      </c>
      <c r="K1474">
        <f t="shared" si="201"/>
        <v>2.4108115841592337E-4</v>
      </c>
      <c r="L1474">
        <f t="shared" si="202"/>
        <v>2.9672944433212223E-4</v>
      </c>
      <c r="M1474">
        <f t="shared" si="203"/>
        <v>2.9173538094715568E-3</v>
      </c>
      <c r="N1474">
        <f t="shared" si="204"/>
        <v>1.5794958895456457E-3</v>
      </c>
      <c r="O1474">
        <f t="shared" si="205"/>
        <v>9.6696995610590086E-4</v>
      </c>
      <c r="P1474">
        <f t="shared" si="206"/>
        <v>1.9828518453433031E-3</v>
      </c>
      <c r="Q1474">
        <f t="shared" si="207"/>
        <v>1.969849376642685E-3</v>
      </c>
      <c r="R1474">
        <f t="shared" si="208"/>
        <v>1.9794151522800618E-3</v>
      </c>
      <c r="T1474">
        <f t="shared" si="209"/>
        <v>135.48179501468118</v>
      </c>
      <c r="U1474" s="35">
        <f>T1474/MAX($T$17:T1474)-1</f>
        <v>-1.1002459720980129E-2</v>
      </c>
    </row>
    <row r="1475" spans="1:21">
      <c r="A1475" s="1">
        <v>42705</v>
      </c>
      <c r="B1475">
        <v>15071506</v>
      </c>
      <c r="C1475">
        <v>14469960</v>
      </c>
      <c r="D1475">
        <v>14547951</v>
      </c>
      <c r="E1475">
        <v>15321027</v>
      </c>
      <c r="F1475">
        <v>12010888</v>
      </c>
      <c r="G1475">
        <v>12787830</v>
      </c>
      <c r="H1475">
        <v>12011599</v>
      </c>
      <c r="I1475">
        <v>11958880</v>
      </c>
      <c r="K1475">
        <f t="shared" si="201"/>
        <v>-1.1550265181747843E-4</v>
      </c>
      <c r="L1475">
        <f t="shared" si="202"/>
        <v>-1.4220546160181868E-4</v>
      </c>
      <c r="M1475">
        <f t="shared" si="203"/>
        <v>-9.6641785510032108E-4</v>
      </c>
      <c r="N1475">
        <f t="shared" si="204"/>
        <v>-1.1022849996045192E-4</v>
      </c>
      <c r="O1475">
        <f t="shared" si="205"/>
        <v>-1.768082808873972E-4</v>
      </c>
      <c r="P1475">
        <f t="shared" si="206"/>
        <v>-1.1087438448298403E-4</v>
      </c>
      <c r="Q1475">
        <f t="shared" si="207"/>
        <v>-2.8492632485302982E-3</v>
      </c>
      <c r="R1475">
        <f t="shared" si="208"/>
        <v>-2.414283428632813E-3</v>
      </c>
      <c r="T1475">
        <f t="shared" si="209"/>
        <v>135.36518610787616</v>
      </c>
      <c r="U1475" s="35">
        <f>T1475/MAX($T$17:T1475)-1</f>
        <v>-1.1853687902539933E-2</v>
      </c>
    </row>
    <row r="1476" spans="1:21">
      <c r="A1476" s="1">
        <v>42706</v>
      </c>
      <c r="B1476">
        <v>15084168</v>
      </c>
      <c r="C1476">
        <v>14481927</v>
      </c>
      <c r="D1476">
        <v>14628761</v>
      </c>
      <c r="E1476">
        <v>15405205</v>
      </c>
      <c r="F1476">
        <v>12074863</v>
      </c>
      <c r="G1476">
        <v>12858538</v>
      </c>
      <c r="H1476">
        <v>12075574</v>
      </c>
      <c r="I1476">
        <v>11960148</v>
      </c>
      <c r="K1476">
        <f t="shared" si="201"/>
        <v>8.4012838531188905E-4</v>
      </c>
      <c r="L1476">
        <f t="shared" si="202"/>
        <v>8.2702370980980433E-4</v>
      </c>
      <c r="M1476">
        <f t="shared" si="203"/>
        <v>5.5547341340371759E-3</v>
      </c>
      <c r="N1476">
        <f t="shared" si="204"/>
        <v>5.4942792020404863E-3</v>
      </c>
      <c r="O1476">
        <f t="shared" si="205"/>
        <v>5.3264171641598246E-3</v>
      </c>
      <c r="P1476">
        <f t="shared" si="206"/>
        <v>5.5293196734707006E-3</v>
      </c>
      <c r="Q1476">
        <f t="shared" si="207"/>
        <v>5.3261018786923131E-3</v>
      </c>
      <c r="R1476">
        <f t="shared" si="208"/>
        <v>1.0602999611997177E-4</v>
      </c>
      <c r="T1476">
        <f t="shared" si="209"/>
        <v>135.85595316784284</v>
      </c>
      <c r="U1476" s="35">
        <f>T1476/MAX($T$17:T1476)-1</f>
        <v>-8.2711592306661252E-3</v>
      </c>
    </row>
    <row r="1477" spans="1:21">
      <c r="A1477" s="1">
        <v>42709</v>
      </c>
      <c r="B1477">
        <v>15059443</v>
      </c>
      <c r="C1477">
        <v>14459005</v>
      </c>
      <c r="D1477">
        <v>14597987</v>
      </c>
      <c r="E1477">
        <v>15392207</v>
      </c>
      <c r="F1477">
        <v>12081724</v>
      </c>
      <c r="G1477">
        <v>12876897</v>
      </c>
      <c r="H1477">
        <v>12093406</v>
      </c>
      <c r="I1477">
        <v>11974905</v>
      </c>
      <c r="K1477">
        <f t="shared" si="201"/>
        <v>-1.639135814451298E-3</v>
      </c>
      <c r="L1477">
        <f t="shared" si="202"/>
        <v>-1.5828004104702087E-3</v>
      </c>
      <c r="M1477">
        <f t="shared" si="203"/>
        <v>-2.1036641448992643E-3</v>
      </c>
      <c r="N1477">
        <f t="shared" si="204"/>
        <v>-8.4374080059301804E-4</v>
      </c>
      <c r="O1477">
        <f t="shared" si="205"/>
        <v>5.6820520448130907E-4</v>
      </c>
      <c r="P1477">
        <f t="shared" si="206"/>
        <v>1.4277672936067187E-3</v>
      </c>
      <c r="Q1477">
        <f t="shared" si="207"/>
        <v>1.4766999895823307E-3</v>
      </c>
      <c r="R1477">
        <f t="shared" si="208"/>
        <v>1.2338476079059024E-3</v>
      </c>
      <c r="T1477">
        <f t="shared" si="209"/>
        <v>135.83111154891333</v>
      </c>
      <c r="U1477" s="35">
        <f>T1477/MAX($T$17:T1477)-1</f>
        <v>-8.4524994617664051E-3</v>
      </c>
    </row>
    <row r="1478" spans="1:21">
      <c r="A1478" s="1">
        <v>42710</v>
      </c>
      <c r="B1478">
        <v>15058854</v>
      </c>
      <c r="C1478">
        <v>14457695</v>
      </c>
      <c r="D1478">
        <v>14601902</v>
      </c>
      <c r="E1478">
        <v>15394480</v>
      </c>
      <c r="F1478">
        <v>12080395</v>
      </c>
      <c r="G1478">
        <v>12875605</v>
      </c>
      <c r="H1478">
        <v>12105234</v>
      </c>
      <c r="I1478">
        <v>11986733</v>
      </c>
      <c r="K1478">
        <f t="shared" si="201"/>
        <v>-3.9111672324176894E-5</v>
      </c>
      <c r="L1478">
        <f t="shared" si="202"/>
        <v>-9.0600978421395695E-5</v>
      </c>
      <c r="M1478">
        <f t="shared" si="203"/>
        <v>2.6818766176450737E-4</v>
      </c>
      <c r="N1478">
        <f t="shared" si="204"/>
        <v>1.4767213044897254E-4</v>
      </c>
      <c r="O1478">
        <f t="shared" si="205"/>
        <v>-1.1000085749346411E-4</v>
      </c>
      <c r="P1478">
        <f t="shared" si="206"/>
        <v>-1.0033473126325188E-4</v>
      </c>
      <c r="Q1478">
        <f t="shared" si="207"/>
        <v>9.7805365998637761E-4</v>
      </c>
      <c r="R1478">
        <f t="shared" si="208"/>
        <v>9.877322617590778E-4</v>
      </c>
      <c r="T1478">
        <f t="shared" si="209"/>
        <v>135.86577560569967</v>
      </c>
      <c r="U1478" s="35">
        <f>T1478/MAX($T$17:T1478)-1</f>
        <v>-8.1994568526537748E-3</v>
      </c>
    </row>
    <row r="1479" spans="1:21">
      <c r="A1479" s="1">
        <v>42711</v>
      </c>
      <c r="B1479">
        <v>15013204</v>
      </c>
      <c r="C1479">
        <v>14412848</v>
      </c>
      <c r="D1479">
        <v>14560890</v>
      </c>
      <c r="E1479">
        <v>15344670</v>
      </c>
      <c r="F1479">
        <v>12032367</v>
      </c>
      <c r="G1479">
        <v>12826774</v>
      </c>
      <c r="H1479">
        <v>12062024</v>
      </c>
      <c r="I1479">
        <v>11943523</v>
      </c>
      <c r="K1479">
        <f t="shared" si="201"/>
        <v>-3.0314391785722927E-3</v>
      </c>
      <c r="L1479">
        <f t="shared" si="202"/>
        <v>-3.1019467487728436E-3</v>
      </c>
      <c r="M1479">
        <f t="shared" si="203"/>
        <v>-2.8086751986144964E-3</v>
      </c>
      <c r="N1479">
        <f t="shared" si="204"/>
        <v>-3.2355753490861394E-3</v>
      </c>
      <c r="O1479">
        <f t="shared" si="205"/>
        <v>-3.9756978145167876E-3</v>
      </c>
      <c r="P1479">
        <f t="shared" si="206"/>
        <v>-3.7925208174683922E-3</v>
      </c>
      <c r="Q1479">
        <f t="shared" si="207"/>
        <v>-3.569530337042659E-3</v>
      </c>
      <c r="R1479">
        <f t="shared" si="208"/>
        <v>-3.6048187608750393E-3</v>
      </c>
      <c r="T1479">
        <f t="shared" si="209"/>
        <v>135.40518715833838</v>
      </c>
      <c r="U1479" s="35">
        <f>T1479/MAX($T$17:T1479)-1</f>
        <v>-1.1561686010245653E-2</v>
      </c>
    </row>
    <row r="1480" spans="1:21">
      <c r="A1480" s="1">
        <v>42712</v>
      </c>
      <c r="B1480">
        <v>14919900</v>
      </c>
      <c r="C1480">
        <v>14323258</v>
      </c>
      <c r="D1480">
        <v>14471760</v>
      </c>
      <c r="E1480">
        <v>15251827</v>
      </c>
      <c r="F1480">
        <v>11958093</v>
      </c>
      <c r="G1480">
        <v>12748786</v>
      </c>
      <c r="H1480">
        <v>11987749</v>
      </c>
      <c r="I1480">
        <v>11868789</v>
      </c>
      <c r="K1480">
        <f t="shared" si="201"/>
        <v>-6.2147959889174986E-3</v>
      </c>
      <c r="L1480">
        <f t="shared" si="202"/>
        <v>-6.2159817407357876E-3</v>
      </c>
      <c r="M1480">
        <f t="shared" si="203"/>
        <v>-6.1211917678108962E-3</v>
      </c>
      <c r="N1480">
        <f t="shared" si="204"/>
        <v>-6.050504833274406E-3</v>
      </c>
      <c r="O1480">
        <f t="shared" si="205"/>
        <v>-6.172850279583364E-3</v>
      </c>
      <c r="P1480">
        <f t="shared" si="206"/>
        <v>-6.0800946520146448E-3</v>
      </c>
      <c r="Q1480">
        <f t="shared" si="207"/>
        <v>-6.1577559454366604E-3</v>
      </c>
      <c r="R1480">
        <f t="shared" si="208"/>
        <v>-6.2572827129817599E-3</v>
      </c>
      <c r="T1480">
        <f t="shared" si="209"/>
        <v>134.57125271132125</v>
      </c>
      <c r="U1480" s="35">
        <f>T1480/MAX($T$17:T1480)-1</f>
        <v>-1.7649287054832485E-2</v>
      </c>
    </row>
    <row r="1481" spans="1:21">
      <c r="A1481" s="1">
        <v>42713</v>
      </c>
      <c r="B1481">
        <v>14943170</v>
      </c>
      <c r="C1481">
        <v>14345559</v>
      </c>
      <c r="D1481">
        <v>14495031</v>
      </c>
      <c r="E1481">
        <v>15276067</v>
      </c>
      <c r="F1481">
        <v>11977485</v>
      </c>
      <c r="G1481">
        <v>12769148</v>
      </c>
      <c r="H1481">
        <v>12007141</v>
      </c>
      <c r="I1481">
        <v>11887211</v>
      </c>
      <c r="K1481">
        <f t="shared" si="201"/>
        <v>1.5596619280289215E-3</v>
      </c>
      <c r="L1481">
        <f t="shared" si="202"/>
        <v>1.5569781679558581E-3</v>
      </c>
      <c r="M1481">
        <f t="shared" si="203"/>
        <v>1.6080283255111016E-3</v>
      </c>
      <c r="N1481">
        <f t="shared" si="204"/>
        <v>1.5893177912389422E-3</v>
      </c>
      <c r="O1481">
        <f t="shared" si="205"/>
        <v>1.6216632534971076E-3</v>
      </c>
      <c r="P1481">
        <f t="shared" si="206"/>
        <v>1.597171683641152E-3</v>
      </c>
      <c r="Q1481">
        <f t="shared" si="207"/>
        <v>1.6176514873642578E-3</v>
      </c>
      <c r="R1481">
        <f t="shared" si="208"/>
        <v>1.5521381330478867E-3</v>
      </c>
      <c r="T1481">
        <f t="shared" si="209"/>
        <v>134.78492849182894</v>
      </c>
      <c r="U1481" s="35">
        <f>T1481/MAX($T$17:T1481)-1</f>
        <v>-1.6089484711525825E-2</v>
      </c>
    </row>
    <row r="1482" spans="1:21">
      <c r="A1482" s="1">
        <v>42716</v>
      </c>
      <c r="B1482">
        <v>14897354</v>
      </c>
      <c r="C1482">
        <v>14336133</v>
      </c>
      <c r="D1482">
        <v>14498019</v>
      </c>
      <c r="E1482">
        <v>15284878</v>
      </c>
      <c r="F1482">
        <v>11982704</v>
      </c>
      <c r="G1482">
        <v>12776549</v>
      </c>
      <c r="H1482">
        <v>12012361</v>
      </c>
      <c r="I1482">
        <v>11921973</v>
      </c>
      <c r="K1482">
        <f t="shared" si="201"/>
        <v>-3.0660161130469099E-3</v>
      </c>
      <c r="L1482">
        <f t="shared" si="202"/>
        <v>-6.5706745899551944E-4</v>
      </c>
      <c r="M1482">
        <f t="shared" si="203"/>
        <v>2.0613960742821291E-4</v>
      </c>
      <c r="N1482">
        <f t="shared" si="204"/>
        <v>5.7678458728949167E-4</v>
      </c>
      <c r="O1482">
        <f t="shared" si="205"/>
        <v>4.3573421298370718E-4</v>
      </c>
      <c r="P1482">
        <f t="shared" si="206"/>
        <v>5.7960014246849489E-4</v>
      </c>
      <c r="Q1482">
        <f t="shared" si="207"/>
        <v>4.347412927023786E-4</v>
      </c>
      <c r="R1482">
        <f t="shared" si="208"/>
        <v>2.9243192536920759E-3</v>
      </c>
      <c r="T1482">
        <f t="shared" si="209"/>
        <v>134.80909265840558</v>
      </c>
      <c r="U1482" s="35">
        <f>T1482/MAX($T$17:T1482)-1</f>
        <v>-1.5913089784778678E-2</v>
      </c>
    </row>
    <row r="1483" spans="1:21">
      <c r="A1483" s="1">
        <v>42717</v>
      </c>
      <c r="B1483">
        <v>14861085</v>
      </c>
      <c r="C1483">
        <v>14298276</v>
      </c>
      <c r="D1483">
        <v>14475210</v>
      </c>
      <c r="E1483">
        <v>15279603</v>
      </c>
      <c r="F1483">
        <v>11985950</v>
      </c>
      <c r="G1483">
        <v>12779487</v>
      </c>
      <c r="H1483">
        <v>12018526</v>
      </c>
      <c r="I1483">
        <v>11933174</v>
      </c>
      <c r="K1483">
        <f t="shared" si="201"/>
        <v>-2.4345934184016871E-3</v>
      </c>
      <c r="L1483">
        <f t="shared" si="202"/>
        <v>-2.6406702560586304E-3</v>
      </c>
      <c r="M1483">
        <f t="shared" si="203"/>
        <v>-1.5732494211795345E-3</v>
      </c>
      <c r="N1483">
        <f t="shared" si="204"/>
        <v>-3.451123391368105E-4</v>
      </c>
      <c r="O1483">
        <f t="shared" si="205"/>
        <v>2.708904434258752E-4</v>
      </c>
      <c r="P1483">
        <f t="shared" si="206"/>
        <v>2.2995254821944755E-4</v>
      </c>
      <c r="Q1483">
        <f t="shared" si="207"/>
        <v>5.1322133925202351E-4</v>
      </c>
      <c r="R1483">
        <f t="shared" si="208"/>
        <v>9.3952569763411375E-4</v>
      </c>
      <c r="T1483">
        <f t="shared" si="209"/>
        <v>134.7241623333953</v>
      </c>
      <c r="U1483" s="35">
        <f>T1483/MAX($T$17:T1483)-1</f>
        <v>-1.6533068893567093E-2</v>
      </c>
    </row>
    <row r="1484" spans="1:21">
      <c r="A1484" s="1">
        <v>42718</v>
      </c>
      <c r="B1484">
        <v>14842641</v>
      </c>
      <c r="C1484">
        <v>14241165</v>
      </c>
      <c r="D1484">
        <v>14416380</v>
      </c>
      <c r="E1484">
        <v>15219053</v>
      </c>
      <c r="F1484">
        <v>11947757</v>
      </c>
      <c r="G1484">
        <v>12728831</v>
      </c>
      <c r="H1484">
        <v>11959583</v>
      </c>
      <c r="I1484">
        <v>11876171</v>
      </c>
      <c r="K1484">
        <f t="shared" si="201"/>
        <v>-1.2410937693984048E-3</v>
      </c>
      <c r="L1484">
        <f t="shared" si="202"/>
        <v>-3.9942577692583248E-3</v>
      </c>
      <c r="M1484">
        <f t="shared" si="203"/>
        <v>-4.0641897423250306E-3</v>
      </c>
      <c r="N1484">
        <f t="shared" si="204"/>
        <v>-3.9627992952434576E-3</v>
      </c>
      <c r="O1484">
        <f t="shared" si="205"/>
        <v>-3.1864808379811205E-3</v>
      </c>
      <c r="P1484">
        <f t="shared" si="206"/>
        <v>-3.9638523831199146E-3</v>
      </c>
      <c r="Q1484">
        <f t="shared" si="207"/>
        <v>-4.9043451751071832E-3</v>
      </c>
      <c r="R1484">
        <f t="shared" si="208"/>
        <v>-4.7768514898047787E-3</v>
      </c>
      <c r="T1484">
        <f t="shared" si="209"/>
        <v>134.21736589722096</v>
      </c>
      <c r="U1484" s="35">
        <f>T1484/MAX($T$17:T1484)-1</f>
        <v>-2.0232609697143578E-2</v>
      </c>
    </row>
    <row r="1485" spans="1:21">
      <c r="A1485" s="1">
        <v>42719</v>
      </c>
      <c r="B1485">
        <v>14856021</v>
      </c>
      <c r="C1485">
        <v>14202044</v>
      </c>
      <c r="D1485">
        <v>14367404</v>
      </c>
      <c r="E1485">
        <v>15165983</v>
      </c>
      <c r="F1485">
        <v>11975043</v>
      </c>
      <c r="G1485">
        <v>12758990</v>
      </c>
      <c r="H1485">
        <v>11904448</v>
      </c>
      <c r="I1485">
        <v>11808292</v>
      </c>
      <c r="K1485">
        <f t="shared" si="201"/>
        <v>9.0145682294684448E-4</v>
      </c>
      <c r="L1485">
        <f t="shared" si="202"/>
        <v>-2.747036495960864E-3</v>
      </c>
      <c r="M1485">
        <f t="shared" si="203"/>
        <v>-3.3972467429410624E-3</v>
      </c>
      <c r="N1485">
        <f t="shared" si="204"/>
        <v>-3.4870763640812985E-3</v>
      </c>
      <c r="O1485">
        <f t="shared" si="205"/>
        <v>2.2837759422125181E-3</v>
      </c>
      <c r="P1485">
        <f t="shared" si="206"/>
        <v>2.3693456217621645E-3</v>
      </c>
      <c r="Q1485">
        <f t="shared" si="207"/>
        <v>-4.6101105699086764E-3</v>
      </c>
      <c r="R1485">
        <f t="shared" si="208"/>
        <v>-5.7155627011433729E-3</v>
      </c>
      <c r="T1485">
        <f t="shared" si="209"/>
        <v>133.97573345925659</v>
      </c>
      <c r="U1485" s="35">
        <f>T1485/MAX($T$17:T1485)-1</f>
        <v>-2.1996491602992885E-2</v>
      </c>
    </row>
    <row r="1486" spans="1:21">
      <c r="A1486" s="1">
        <v>42720</v>
      </c>
      <c r="B1486">
        <v>14895926</v>
      </c>
      <c r="C1486">
        <v>14224799</v>
      </c>
      <c r="D1486">
        <v>14390159</v>
      </c>
      <c r="E1486">
        <v>15188738</v>
      </c>
      <c r="F1486">
        <v>12006634</v>
      </c>
      <c r="G1486">
        <v>12793907</v>
      </c>
      <c r="H1486">
        <v>11903183</v>
      </c>
      <c r="I1486">
        <v>11802579</v>
      </c>
      <c r="K1486">
        <f t="shared" si="201"/>
        <v>2.6861162891462786E-3</v>
      </c>
      <c r="L1486">
        <f t="shared" si="202"/>
        <v>1.6022341572805576E-3</v>
      </c>
      <c r="M1486">
        <f t="shared" si="203"/>
        <v>1.5837934257294517E-3</v>
      </c>
      <c r="N1486">
        <f t="shared" si="204"/>
        <v>1.5003973036236129E-3</v>
      </c>
      <c r="O1486">
        <f t="shared" si="205"/>
        <v>2.6380698591228491E-3</v>
      </c>
      <c r="P1486">
        <f t="shared" si="206"/>
        <v>2.7366586226653666E-3</v>
      </c>
      <c r="Q1486">
        <f t="shared" si="207"/>
        <v>-1.0626280193759552E-4</v>
      </c>
      <c r="R1486">
        <f t="shared" si="208"/>
        <v>-4.8381256154572672E-4</v>
      </c>
      <c r="T1486">
        <f t="shared" si="209"/>
        <v>134.17932958705117</v>
      </c>
      <c r="U1486" s="35">
        <f>T1486/MAX($T$17:T1486)-1</f>
        <v>-2.0510269269008008E-2</v>
      </c>
    </row>
    <row r="1487" spans="1:21">
      <c r="A1487" s="1">
        <v>42723</v>
      </c>
      <c r="B1487">
        <v>14928559</v>
      </c>
      <c r="C1487">
        <v>14243495</v>
      </c>
      <c r="D1487">
        <v>14408854</v>
      </c>
      <c r="E1487">
        <v>15207434</v>
      </c>
      <c r="F1487">
        <v>12005203</v>
      </c>
      <c r="G1487">
        <v>12803395</v>
      </c>
      <c r="H1487">
        <v>11890761</v>
      </c>
      <c r="I1487">
        <v>11821289</v>
      </c>
      <c r="K1487">
        <f t="shared" si="201"/>
        <v>2.1907332246413613E-3</v>
      </c>
      <c r="L1487">
        <f t="shared" si="202"/>
        <v>1.3143243711211117E-3</v>
      </c>
      <c r="M1487">
        <f t="shared" si="203"/>
        <v>1.2991517327918256E-3</v>
      </c>
      <c r="N1487">
        <f t="shared" si="204"/>
        <v>1.2309120086211323E-3</v>
      </c>
      <c r="O1487">
        <f t="shared" si="205"/>
        <v>-1.1918411105060756E-4</v>
      </c>
      <c r="P1487">
        <f t="shared" si="206"/>
        <v>7.4160301462256051E-4</v>
      </c>
      <c r="Q1487">
        <f t="shared" si="207"/>
        <v>-1.0435864087782187E-3</v>
      </c>
      <c r="R1487">
        <f t="shared" si="208"/>
        <v>1.5852467498840284E-3</v>
      </c>
      <c r="T1487">
        <f t="shared" si="209"/>
        <v>134.30007757550564</v>
      </c>
      <c r="U1487" s="35">
        <f>T1487/MAX($T$17:T1487)-1</f>
        <v>-1.9628826389083365E-2</v>
      </c>
    </row>
    <row r="1488" spans="1:21">
      <c r="A1488" s="1">
        <v>42724</v>
      </c>
      <c r="B1488">
        <v>14953465</v>
      </c>
      <c r="C1488">
        <v>14258909</v>
      </c>
      <c r="D1488">
        <v>14424269</v>
      </c>
      <c r="E1488">
        <v>15222848</v>
      </c>
      <c r="F1488">
        <v>12038760</v>
      </c>
      <c r="G1488">
        <v>12838630</v>
      </c>
      <c r="H1488">
        <v>11924319</v>
      </c>
      <c r="I1488">
        <v>11856089</v>
      </c>
      <c r="K1488">
        <f t="shared" si="201"/>
        <v>1.6683458865653922E-3</v>
      </c>
      <c r="L1488">
        <f t="shared" si="202"/>
        <v>1.0821782153889181E-3</v>
      </c>
      <c r="M1488">
        <f t="shared" si="203"/>
        <v>1.0698283152845711E-3</v>
      </c>
      <c r="N1488">
        <f t="shared" si="204"/>
        <v>1.0135832251516597E-3</v>
      </c>
      <c r="O1488">
        <f t="shared" si="205"/>
        <v>2.7952047124901735E-3</v>
      </c>
      <c r="P1488">
        <f t="shared" si="206"/>
        <v>2.7520044488200668E-3</v>
      </c>
      <c r="Q1488">
        <f t="shared" si="207"/>
        <v>2.8221911112333853E-3</v>
      </c>
      <c r="R1488">
        <f t="shared" si="208"/>
        <v>2.9438414034206328E-3</v>
      </c>
      <c r="T1488">
        <f t="shared" si="209"/>
        <v>134.57114847131572</v>
      </c>
      <c r="U1488" s="35">
        <f>T1488/MAX($T$17:T1488)-1</f>
        <v>-1.7650047991820794E-2</v>
      </c>
    </row>
    <row r="1489" spans="1:21">
      <c r="A1489" s="1">
        <v>42725</v>
      </c>
      <c r="B1489">
        <v>14966101</v>
      </c>
      <c r="C1489">
        <v>14231102</v>
      </c>
      <c r="D1489">
        <v>14393946</v>
      </c>
      <c r="E1489">
        <v>15224958</v>
      </c>
      <c r="F1489">
        <v>12036661</v>
      </c>
      <c r="G1489">
        <v>12843677</v>
      </c>
      <c r="H1489">
        <v>11912575</v>
      </c>
      <c r="I1489">
        <v>11844354</v>
      </c>
      <c r="K1489">
        <f t="shared" si="201"/>
        <v>8.4502153848631245E-4</v>
      </c>
      <c r="L1489">
        <f t="shared" si="202"/>
        <v>-1.9501492014570854E-3</v>
      </c>
      <c r="M1489">
        <f t="shared" si="203"/>
        <v>-2.102220916706421E-3</v>
      </c>
      <c r="N1489">
        <f t="shared" si="204"/>
        <v>1.3860744060512076E-4</v>
      </c>
      <c r="O1489">
        <f t="shared" si="205"/>
        <v>-1.743535048459588E-4</v>
      </c>
      <c r="P1489">
        <f t="shared" si="206"/>
        <v>3.9311047985646219E-4</v>
      </c>
      <c r="Q1489">
        <f t="shared" si="207"/>
        <v>-9.8487804628510922E-4</v>
      </c>
      <c r="R1489">
        <f t="shared" si="208"/>
        <v>-9.8978676695160583E-4</v>
      </c>
      <c r="T1489">
        <f t="shared" si="209"/>
        <v>134.48999115208497</v>
      </c>
      <c r="U1489" s="35">
        <f>T1489/MAX($T$17:T1489)-1</f>
        <v>-1.8242484703233974E-2</v>
      </c>
    </row>
    <row r="1490" spans="1:21">
      <c r="A1490" s="1">
        <v>42726</v>
      </c>
      <c r="B1490">
        <v>14979099</v>
      </c>
      <c r="C1490">
        <v>14262238</v>
      </c>
      <c r="D1490">
        <v>14458443</v>
      </c>
      <c r="E1490">
        <v>15269461</v>
      </c>
      <c r="F1490">
        <v>12072263</v>
      </c>
      <c r="G1490">
        <v>12881059</v>
      </c>
      <c r="H1490">
        <v>11948178</v>
      </c>
      <c r="I1490">
        <v>11879957</v>
      </c>
      <c r="K1490">
        <f t="shared" ref="K1490:K1553" si="210">B1490/B1489-1</f>
        <v>8.6849607656658279E-4</v>
      </c>
      <c r="L1490">
        <f t="shared" ref="L1490:L1553" si="211">C1490/C1489-1</f>
        <v>2.1878839741293898E-3</v>
      </c>
      <c r="M1490">
        <f t="shared" ref="M1490:M1553" si="212">D1490/D1489-1</f>
        <v>4.480842154055642E-3</v>
      </c>
      <c r="N1490">
        <f t="shared" ref="N1490:N1553" si="213">E1490/E1489-1</f>
        <v>2.9230294099991116E-3</v>
      </c>
      <c r="O1490">
        <f t="shared" ref="O1490:O1553" si="214">F1490/F1489-1</f>
        <v>2.9577970169634149E-3</v>
      </c>
      <c r="P1490">
        <f t="shared" ref="P1490:P1553" si="215">G1490/G1489-1</f>
        <v>2.9105372238806826E-3</v>
      </c>
      <c r="Q1490">
        <f t="shared" ref="Q1490:Q1553" si="216">H1490/H1489-1</f>
        <v>2.9886905224101312E-3</v>
      </c>
      <c r="R1490">
        <f t="shared" ref="R1490:R1553" si="217">I1490/I1489-1</f>
        <v>3.0059047542820849E-3</v>
      </c>
      <c r="T1490">
        <f t="shared" si="209"/>
        <v>134.8652717062059</v>
      </c>
      <c r="U1490" s="35">
        <f>T1490/MAX($T$17:T1490)-1</f>
        <v>-1.5502990847990006E-2</v>
      </c>
    </row>
    <row r="1491" spans="1:21">
      <c r="A1491" s="1">
        <v>42727</v>
      </c>
      <c r="B1491">
        <v>14981644</v>
      </c>
      <c r="C1491">
        <v>14268092</v>
      </c>
      <c r="D1491">
        <v>14427856</v>
      </c>
      <c r="E1491">
        <v>15259715</v>
      </c>
      <c r="F1491">
        <v>12077471</v>
      </c>
      <c r="G1491">
        <v>12904760</v>
      </c>
      <c r="H1491">
        <v>11963659</v>
      </c>
      <c r="I1491">
        <v>11882697</v>
      </c>
      <c r="K1491">
        <f t="shared" si="210"/>
        <v>1.699034100781649E-4</v>
      </c>
      <c r="L1491">
        <f t="shared" si="211"/>
        <v>4.1045451632482077E-4</v>
      </c>
      <c r="M1491">
        <f t="shared" si="212"/>
        <v>-2.1155113313376939E-3</v>
      </c>
      <c r="N1491">
        <f t="shared" si="213"/>
        <v>-6.382674542343425E-4</v>
      </c>
      <c r="O1491">
        <f t="shared" si="214"/>
        <v>4.314021323092998E-4</v>
      </c>
      <c r="P1491">
        <f t="shared" si="215"/>
        <v>1.8399884667867905E-3</v>
      </c>
      <c r="Q1491">
        <f t="shared" si="216"/>
        <v>1.2956787218938448E-3</v>
      </c>
      <c r="R1491">
        <f t="shared" si="217"/>
        <v>2.306405654499688E-4</v>
      </c>
      <c r="T1491">
        <f t="shared" ref="T1491:T1554" si="218">T1490*(1+(AVERAGE(K1491:R1491)))</f>
        <v>134.89265422882994</v>
      </c>
      <c r="U1491" s="35">
        <f>T1491/MAX($T$17:T1491)-1</f>
        <v>-1.5303102386821643E-2</v>
      </c>
    </row>
    <row r="1492" spans="1:21">
      <c r="A1492" s="1">
        <v>42730</v>
      </c>
      <c r="B1492">
        <v>14985553</v>
      </c>
      <c r="C1492">
        <v>14281794</v>
      </c>
      <c r="D1492">
        <v>14318867</v>
      </c>
      <c r="E1492">
        <v>15146272</v>
      </c>
      <c r="F1492">
        <v>11986647</v>
      </c>
      <c r="G1492">
        <v>12804854</v>
      </c>
      <c r="H1492">
        <v>11872835</v>
      </c>
      <c r="I1492">
        <v>11927087</v>
      </c>
      <c r="K1492">
        <f t="shared" si="210"/>
        <v>2.6091929563931693E-4</v>
      </c>
      <c r="L1492">
        <f t="shared" si="211"/>
        <v>9.6032461803585711E-4</v>
      </c>
      <c r="M1492">
        <f t="shared" si="212"/>
        <v>-7.5540676313931021E-3</v>
      </c>
      <c r="N1492">
        <f t="shared" si="213"/>
        <v>-7.4341493271663506E-3</v>
      </c>
      <c r="O1492">
        <f t="shared" si="214"/>
        <v>-7.5201174153098904E-3</v>
      </c>
      <c r="P1492">
        <f t="shared" si="215"/>
        <v>-7.7417945006338362E-3</v>
      </c>
      <c r="Q1492">
        <f t="shared" si="216"/>
        <v>-7.5916573683686428E-3</v>
      </c>
      <c r="R1492">
        <f t="shared" si="217"/>
        <v>3.7356839108158013E-3</v>
      </c>
      <c r="T1492">
        <f t="shared" si="218"/>
        <v>134.33816349933059</v>
      </c>
      <c r="U1492" s="35">
        <f>T1492/MAX($T$17:T1492)-1</f>
        <v>-1.9350804644700292E-2</v>
      </c>
    </row>
    <row r="1493" spans="1:21">
      <c r="A1493" s="1">
        <v>42731</v>
      </c>
      <c r="B1493">
        <v>15013913</v>
      </c>
      <c r="C1493">
        <v>14324782</v>
      </c>
      <c r="D1493">
        <v>14341496</v>
      </c>
      <c r="E1493">
        <v>15174739</v>
      </c>
      <c r="F1493">
        <v>12017628</v>
      </c>
      <c r="G1493">
        <v>12838933</v>
      </c>
      <c r="H1493">
        <v>11931486</v>
      </c>
      <c r="I1493">
        <v>11960555</v>
      </c>
      <c r="K1493">
        <f t="shared" si="210"/>
        <v>1.8924893862775072E-3</v>
      </c>
      <c r="L1493">
        <f t="shared" si="211"/>
        <v>3.009986000358289E-3</v>
      </c>
      <c r="M1493">
        <f t="shared" si="212"/>
        <v>1.580362468622587E-3</v>
      </c>
      <c r="N1493">
        <f t="shared" si="213"/>
        <v>1.87947238766073E-3</v>
      </c>
      <c r="O1493">
        <f t="shared" si="214"/>
        <v>2.5846260426289902E-3</v>
      </c>
      <c r="P1493">
        <f t="shared" si="215"/>
        <v>2.6614126174340225E-3</v>
      </c>
      <c r="Q1493">
        <f t="shared" si="216"/>
        <v>4.9399322065875051E-3</v>
      </c>
      <c r="R1493">
        <f t="shared" si="217"/>
        <v>2.8060497923758643E-3</v>
      </c>
      <c r="T1493">
        <f t="shared" si="218"/>
        <v>134.69675119884616</v>
      </c>
      <c r="U1493" s="35">
        <f>T1493/MAX($T$17:T1493)-1</f>
        <v>-1.6733166217657192E-2</v>
      </c>
    </row>
    <row r="1494" spans="1:21">
      <c r="A1494" s="1">
        <v>42732</v>
      </c>
      <c r="B1494">
        <v>15027169</v>
      </c>
      <c r="C1494">
        <v>14337508</v>
      </c>
      <c r="D1494">
        <v>14354222</v>
      </c>
      <c r="E1494">
        <v>15187995</v>
      </c>
      <c r="F1494">
        <v>12028233</v>
      </c>
      <c r="G1494">
        <v>12842472</v>
      </c>
      <c r="H1494">
        <v>11943184</v>
      </c>
      <c r="I1494">
        <v>11976660</v>
      </c>
      <c r="K1494">
        <f t="shared" si="210"/>
        <v>8.829144007960199E-4</v>
      </c>
      <c r="L1494">
        <f t="shared" si="211"/>
        <v>8.8839048301059265E-4</v>
      </c>
      <c r="M1494">
        <f t="shared" si="212"/>
        <v>8.8735512668969285E-4</v>
      </c>
      <c r="N1494">
        <f t="shared" si="213"/>
        <v>8.7355703448999122E-4</v>
      </c>
      <c r="O1494">
        <f t="shared" si="214"/>
        <v>8.8245367555050969E-4</v>
      </c>
      <c r="P1494">
        <f t="shared" si="215"/>
        <v>2.7564595905271716E-4</v>
      </c>
      <c r="Q1494">
        <f t="shared" si="216"/>
        <v>9.8043110472567641E-4</v>
      </c>
      <c r="R1494">
        <f t="shared" si="217"/>
        <v>1.3465094220126428E-3</v>
      </c>
      <c r="T1494">
        <f t="shared" si="218"/>
        <v>134.81490141734855</v>
      </c>
      <c r="U1494" s="35">
        <f>T1494/MAX($T$17:T1494)-1</f>
        <v>-1.5870686683269297E-2</v>
      </c>
    </row>
    <row r="1495" spans="1:21">
      <c r="A1495" s="1">
        <v>42733</v>
      </c>
      <c r="B1495">
        <v>15038627</v>
      </c>
      <c r="C1495">
        <v>14348507</v>
      </c>
      <c r="D1495">
        <v>14365221</v>
      </c>
      <c r="E1495">
        <v>15154205</v>
      </c>
      <c r="F1495">
        <v>12070175</v>
      </c>
      <c r="G1495">
        <v>12872689</v>
      </c>
      <c r="H1495">
        <v>11971962</v>
      </c>
      <c r="I1495">
        <v>11997328</v>
      </c>
      <c r="K1495">
        <f t="shared" si="210"/>
        <v>7.6248560191216619E-4</v>
      </c>
      <c r="L1495">
        <f t="shared" si="211"/>
        <v>7.6714865651683617E-4</v>
      </c>
      <c r="M1495">
        <f t="shared" si="212"/>
        <v>7.6625539161923051E-4</v>
      </c>
      <c r="N1495">
        <f t="shared" si="213"/>
        <v>-2.2247834556173851E-3</v>
      </c>
      <c r="O1495">
        <f t="shared" si="214"/>
        <v>3.4869627151385973E-3</v>
      </c>
      <c r="P1495">
        <f t="shared" si="215"/>
        <v>2.3528959222181012E-3</v>
      </c>
      <c r="Q1495">
        <f t="shared" si="216"/>
        <v>2.4095752020567573E-3</v>
      </c>
      <c r="R1495">
        <f t="shared" si="217"/>
        <v>1.7256897999942122E-3</v>
      </c>
      <c r="T1495">
        <f t="shared" si="218"/>
        <v>134.98419910293165</v>
      </c>
      <c r="U1495" s="35">
        <f>T1495/MAX($T$17:T1495)-1</f>
        <v>-1.4634838024794705E-2</v>
      </c>
    </row>
    <row r="1496" spans="1:21">
      <c r="A1496" s="1">
        <v>42734</v>
      </c>
      <c r="B1496">
        <v>15043963</v>
      </c>
      <c r="C1496">
        <v>14353843</v>
      </c>
      <c r="D1496">
        <v>14370557</v>
      </c>
      <c r="E1496">
        <v>15159541</v>
      </c>
      <c r="F1496">
        <v>12075511</v>
      </c>
      <c r="G1496">
        <v>12878025</v>
      </c>
      <c r="H1496">
        <v>11977299</v>
      </c>
      <c r="I1496">
        <v>12002664</v>
      </c>
      <c r="K1496">
        <f t="shared" si="210"/>
        <v>3.5481962548833401E-4</v>
      </c>
      <c r="L1496">
        <f t="shared" si="211"/>
        <v>3.718853815244394E-4</v>
      </c>
      <c r="M1496">
        <f t="shared" si="212"/>
        <v>3.714526911906546E-4</v>
      </c>
      <c r="N1496">
        <f t="shared" si="213"/>
        <v>3.5211348929231612E-4</v>
      </c>
      <c r="O1496">
        <f t="shared" si="214"/>
        <v>4.4208141141277579E-4</v>
      </c>
      <c r="P1496">
        <f t="shared" si="215"/>
        <v>4.1452100645011924E-4</v>
      </c>
      <c r="Q1496">
        <f t="shared" si="216"/>
        <v>4.4579159205482277E-4</v>
      </c>
      <c r="R1496">
        <f t="shared" si="217"/>
        <v>4.4476570116280811E-4</v>
      </c>
      <c r="T1496">
        <f t="shared" si="218"/>
        <v>135.03814943406056</v>
      </c>
      <c r="U1496" s="35">
        <f>T1496/MAX($T$17:T1496)-1</f>
        <v>-1.424100839788478E-2</v>
      </c>
    </row>
    <row r="1497" spans="1:21">
      <c r="A1497" s="1">
        <v>42737</v>
      </c>
      <c r="B1497">
        <v>15049891</v>
      </c>
      <c r="C1497">
        <v>14359771</v>
      </c>
      <c r="D1497">
        <v>14376485</v>
      </c>
      <c r="E1497">
        <v>15125341</v>
      </c>
      <c r="F1497">
        <v>12043006</v>
      </c>
      <c r="G1497">
        <v>12860667</v>
      </c>
      <c r="H1497">
        <v>11969844</v>
      </c>
      <c r="I1497">
        <v>11995210</v>
      </c>
      <c r="K1497">
        <f t="shared" si="210"/>
        <v>3.9404510633267442E-4</v>
      </c>
      <c r="L1497">
        <f t="shared" si="211"/>
        <v>4.1299044444054189E-4</v>
      </c>
      <c r="M1497">
        <f t="shared" si="212"/>
        <v>4.1251010660192655E-4</v>
      </c>
      <c r="N1497">
        <f t="shared" si="213"/>
        <v>-2.2560049806257254E-3</v>
      </c>
      <c r="O1497">
        <f t="shared" si="214"/>
        <v>-2.6918115514945606E-3</v>
      </c>
      <c r="P1497">
        <f t="shared" si="215"/>
        <v>-1.3478774889783551E-3</v>
      </c>
      <c r="Q1497">
        <f t="shared" si="216"/>
        <v>-6.2242747717999869E-4</v>
      </c>
      <c r="R1497">
        <f t="shared" si="217"/>
        <v>-6.2102879827341528E-4</v>
      </c>
      <c r="T1497">
        <f t="shared" si="218"/>
        <v>134.93147596960688</v>
      </c>
      <c r="U1497" s="35">
        <f>T1497/MAX($T$17:T1497)-1</f>
        <v>-1.5019709284939675E-2</v>
      </c>
    </row>
    <row r="1498" spans="1:21">
      <c r="A1498" s="1">
        <v>42738</v>
      </c>
      <c r="B1498">
        <v>15047806</v>
      </c>
      <c r="C1498">
        <v>14357686</v>
      </c>
      <c r="D1498">
        <v>14313220</v>
      </c>
      <c r="E1498">
        <v>15051814</v>
      </c>
      <c r="F1498">
        <v>11978374</v>
      </c>
      <c r="G1498">
        <v>12793777</v>
      </c>
      <c r="H1498">
        <v>11924035</v>
      </c>
      <c r="I1498">
        <v>11947557</v>
      </c>
      <c r="K1498">
        <f t="shared" si="210"/>
        <v>-1.3853920935369413E-4</v>
      </c>
      <c r="L1498">
        <f t="shared" si="211"/>
        <v>-1.4519730154471944E-4</v>
      </c>
      <c r="M1498">
        <f t="shared" si="212"/>
        <v>-4.4005888782967517E-3</v>
      </c>
      <c r="N1498">
        <f t="shared" si="213"/>
        <v>-4.8611796586932599E-3</v>
      </c>
      <c r="O1498">
        <f t="shared" si="214"/>
        <v>-5.3667664036702867E-3</v>
      </c>
      <c r="P1498">
        <f t="shared" si="215"/>
        <v>-5.2011299258428734E-3</v>
      </c>
      <c r="Q1498">
        <f t="shared" si="216"/>
        <v>-3.8270340031164585E-3</v>
      </c>
      <c r="R1498">
        <f t="shared" si="217"/>
        <v>-3.9726690904119399E-3</v>
      </c>
      <c r="T1498">
        <f t="shared" si="218"/>
        <v>134.46068142146234</v>
      </c>
      <c r="U1498" s="35">
        <f>T1498/MAX($T$17:T1498)-1</f>
        <v>-1.8456441504506649E-2</v>
      </c>
    </row>
    <row r="1499" spans="1:21">
      <c r="A1499" s="1">
        <v>42739</v>
      </c>
      <c r="B1499">
        <v>15060966</v>
      </c>
      <c r="C1499">
        <v>14350348</v>
      </c>
      <c r="D1499">
        <v>14303530</v>
      </c>
      <c r="E1499">
        <v>15009577</v>
      </c>
      <c r="F1499">
        <v>11955697</v>
      </c>
      <c r="G1499">
        <v>12730472</v>
      </c>
      <c r="H1499">
        <v>11860163</v>
      </c>
      <c r="I1499">
        <v>11883684</v>
      </c>
      <c r="K1499">
        <f t="shared" si="210"/>
        <v>8.7454609662040994E-4</v>
      </c>
      <c r="L1499">
        <f t="shared" si="211"/>
        <v>-5.1108514282871553E-4</v>
      </c>
      <c r="M1499">
        <f t="shared" si="212"/>
        <v>-6.7699651091790436E-4</v>
      </c>
      <c r="N1499">
        <f t="shared" si="213"/>
        <v>-2.806106958270993E-3</v>
      </c>
      <c r="O1499">
        <f t="shared" si="214"/>
        <v>-1.8931617930780797E-3</v>
      </c>
      <c r="P1499">
        <f t="shared" si="215"/>
        <v>-4.9481087563117976E-3</v>
      </c>
      <c r="Q1499">
        <f t="shared" si="216"/>
        <v>-5.3565760248104333E-3</v>
      </c>
      <c r="R1499">
        <f t="shared" si="217"/>
        <v>-5.3461138540707998E-3</v>
      </c>
      <c r="T1499">
        <f t="shared" si="218"/>
        <v>134.11337615490882</v>
      </c>
      <c r="U1499" s="35">
        <f>T1499/MAX($T$17:T1499)-1</f>
        <v>-2.0991719800089959E-2</v>
      </c>
    </row>
    <row r="1500" spans="1:21">
      <c r="A1500" s="1">
        <v>42740</v>
      </c>
      <c r="B1500">
        <v>15105655</v>
      </c>
      <c r="C1500">
        <v>14309591</v>
      </c>
      <c r="D1500">
        <v>14262773</v>
      </c>
      <c r="E1500">
        <v>14966559</v>
      </c>
      <c r="F1500">
        <v>11921723</v>
      </c>
      <c r="G1500">
        <v>12694238</v>
      </c>
      <c r="H1500">
        <v>11828450</v>
      </c>
      <c r="I1500">
        <v>11851972</v>
      </c>
      <c r="K1500">
        <f t="shared" si="210"/>
        <v>2.9672067515456035E-3</v>
      </c>
      <c r="L1500">
        <f t="shared" si="211"/>
        <v>-2.8401401833599849E-3</v>
      </c>
      <c r="M1500">
        <f t="shared" si="212"/>
        <v>-2.8494364677810191E-3</v>
      </c>
      <c r="N1500">
        <f t="shared" si="213"/>
        <v>-2.8660367977059176E-3</v>
      </c>
      <c r="O1500">
        <f t="shared" si="214"/>
        <v>-2.8416578305723306E-3</v>
      </c>
      <c r="P1500">
        <f t="shared" si="215"/>
        <v>-2.846241679020256E-3</v>
      </c>
      <c r="Q1500">
        <f t="shared" si="216"/>
        <v>-2.6739092877560156E-3</v>
      </c>
      <c r="R1500">
        <f t="shared" si="217"/>
        <v>-2.6685327546576154E-3</v>
      </c>
      <c r="T1500">
        <f t="shared" si="218"/>
        <v>133.83477660051093</v>
      </c>
      <c r="U1500" s="35">
        <f>T1500/MAX($T$17:T1500)-1</f>
        <v>-2.3025456317918636E-2</v>
      </c>
    </row>
    <row r="1501" spans="1:21">
      <c r="A1501" s="1">
        <v>42741</v>
      </c>
      <c r="B1501">
        <v>15105916</v>
      </c>
      <c r="C1501">
        <v>14304427</v>
      </c>
      <c r="D1501">
        <v>14266499</v>
      </c>
      <c r="E1501">
        <v>14984330</v>
      </c>
      <c r="F1501">
        <v>11930919</v>
      </c>
      <c r="G1501">
        <v>12705351</v>
      </c>
      <c r="H1501">
        <v>11832670</v>
      </c>
      <c r="I1501">
        <v>11856191</v>
      </c>
      <c r="K1501">
        <f t="shared" si="210"/>
        <v>1.7278297432365974E-5</v>
      </c>
      <c r="L1501">
        <f t="shared" si="211"/>
        <v>-3.6087684127383834E-4</v>
      </c>
      <c r="M1501">
        <f t="shared" si="212"/>
        <v>2.612395219359076E-4</v>
      </c>
      <c r="N1501">
        <f t="shared" si="213"/>
        <v>1.1873804793740561E-3</v>
      </c>
      <c r="O1501">
        <f t="shared" si="214"/>
        <v>7.7136501158436843E-4</v>
      </c>
      <c r="P1501">
        <f t="shared" si="215"/>
        <v>8.7543655633370854E-4</v>
      </c>
      <c r="Q1501">
        <f t="shared" si="216"/>
        <v>3.567669474868751E-4</v>
      </c>
      <c r="R1501">
        <f t="shared" si="217"/>
        <v>3.5597451630842158E-4</v>
      </c>
      <c r="T1501">
        <f t="shared" si="218"/>
        <v>133.89273650231439</v>
      </c>
      <c r="U1501" s="35">
        <f>T1501/MAX($T$17:T1501)-1</f>
        <v>-2.2602357404059248E-2</v>
      </c>
    </row>
    <row r="1502" spans="1:21">
      <c r="A1502" s="1">
        <v>42744</v>
      </c>
      <c r="B1502">
        <v>15098376</v>
      </c>
      <c r="C1502">
        <v>14304427</v>
      </c>
      <c r="D1502">
        <v>14283255</v>
      </c>
      <c r="E1502">
        <v>15009782</v>
      </c>
      <c r="F1502">
        <v>11938448</v>
      </c>
      <c r="G1502">
        <v>12691885</v>
      </c>
      <c r="H1502">
        <v>11823919</v>
      </c>
      <c r="I1502">
        <v>11850218</v>
      </c>
      <c r="K1502">
        <f t="shared" si="210"/>
        <v>-4.9914219038427188E-4</v>
      </c>
      <c r="L1502">
        <f t="shared" si="211"/>
        <v>0</v>
      </c>
      <c r="M1502">
        <f t="shared" si="212"/>
        <v>1.1744997844249649E-3</v>
      </c>
      <c r="N1502">
        <f t="shared" si="213"/>
        <v>1.6985744441027073E-3</v>
      </c>
      <c r="O1502">
        <f t="shared" si="214"/>
        <v>6.3104946064918011E-4</v>
      </c>
      <c r="P1502">
        <f t="shared" si="215"/>
        <v>-1.0598683971816403E-3</v>
      </c>
      <c r="Q1502">
        <f t="shared" si="216"/>
        <v>-7.3956258393070851E-4</v>
      </c>
      <c r="R1502">
        <f t="shared" si="217"/>
        <v>-5.0378743055001785E-4</v>
      </c>
      <c r="T1502">
        <f t="shared" si="218"/>
        <v>133.90448162482843</v>
      </c>
      <c r="U1502" s="35">
        <f>T1502/MAX($T$17:T1502)-1</f>
        <v>-2.2516619705681307E-2</v>
      </c>
    </row>
    <row r="1503" spans="1:21">
      <c r="A1503" s="1">
        <v>42745</v>
      </c>
      <c r="B1503">
        <v>15071347</v>
      </c>
      <c r="C1503">
        <v>14310922</v>
      </c>
      <c r="D1503">
        <v>14269822</v>
      </c>
      <c r="E1503">
        <v>14986008</v>
      </c>
      <c r="F1503">
        <v>11935455</v>
      </c>
      <c r="G1503">
        <v>12671674</v>
      </c>
      <c r="H1503">
        <v>11815628</v>
      </c>
      <c r="I1503">
        <v>11841675</v>
      </c>
      <c r="K1503">
        <f t="shared" si="210"/>
        <v>-1.790192534614321E-3</v>
      </c>
      <c r="L1503">
        <f t="shared" si="211"/>
        <v>4.5405523758490496E-4</v>
      </c>
      <c r="M1503">
        <f t="shared" si="212"/>
        <v>-9.4047190223800481E-4</v>
      </c>
      <c r="N1503">
        <f t="shared" si="213"/>
        <v>-1.5839004190734141E-3</v>
      </c>
      <c r="O1503">
        <f t="shared" si="214"/>
        <v>-2.5070260388959653E-4</v>
      </c>
      <c r="P1503">
        <f t="shared" si="215"/>
        <v>-1.5924348510879538E-3</v>
      </c>
      <c r="Q1503">
        <f t="shared" si="216"/>
        <v>-7.0120575081744629E-4</v>
      </c>
      <c r="R1503">
        <f t="shared" si="217"/>
        <v>-7.2091500763948879E-4</v>
      </c>
      <c r="T1503">
        <f t="shared" si="218"/>
        <v>133.78521009386685</v>
      </c>
      <c r="U1503" s="35">
        <f>T1503/MAX($T$17:T1503)-1</f>
        <v>-2.3387284659105778E-2</v>
      </c>
    </row>
    <row r="1504" spans="1:21">
      <c r="A1504" s="1">
        <v>42746</v>
      </c>
      <c r="B1504">
        <v>15138886</v>
      </c>
      <c r="C1504">
        <v>14358120</v>
      </c>
      <c r="D1504">
        <v>14317020</v>
      </c>
      <c r="E1504">
        <v>15033205</v>
      </c>
      <c r="F1504">
        <v>11978776</v>
      </c>
      <c r="G1504">
        <v>12717276</v>
      </c>
      <c r="H1504">
        <v>11858950</v>
      </c>
      <c r="I1504">
        <v>11884996</v>
      </c>
      <c r="K1504">
        <f t="shared" si="210"/>
        <v>4.4812849176651959E-3</v>
      </c>
      <c r="L1504">
        <f t="shared" si="211"/>
        <v>3.2980404756590698E-3</v>
      </c>
      <c r="M1504">
        <f t="shared" si="212"/>
        <v>3.3075395053980827E-3</v>
      </c>
      <c r="N1504">
        <f t="shared" si="213"/>
        <v>3.1494044311199954E-3</v>
      </c>
      <c r="O1504">
        <f t="shared" si="214"/>
        <v>3.6296060770200089E-3</v>
      </c>
      <c r="P1504">
        <f t="shared" si="215"/>
        <v>3.5987352578672471E-3</v>
      </c>
      <c r="Q1504">
        <f t="shared" si="216"/>
        <v>3.6664999947526589E-3</v>
      </c>
      <c r="R1504">
        <f t="shared" si="217"/>
        <v>3.658350697853141E-3</v>
      </c>
      <c r="T1504">
        <f t="shared" si="218"/>
        <v>134.2666606108894</v>
      </c>
      <c r="U1504" s="35">
        <f>T1504/MAX($T$17:T1504)-1</f>
        <v>-1.9872765405432147E-2</v>
      </c>
    </row>
    <row r="1505" spans="1:21">
      <c r="A1505" s="1">
        <v>42747</v>
      </c>
      <c r="B1505">
        <v>15161611</v>
      </c>
      <c r="C1505">
        <v>14372781</v>
      </c>
      <c r="D1505">
        <v>14331681</v>
      </c>
      <c r="E1505">
        <v>15047866</v>
      </c>
      <c r="F1505">
        <v>11992233</v>
      </c>
      <c r="G1505">
        <v>12731441</v>
      </c>
      <c r="H1505">
        <v>11872407</v>
      </c>
      <c r="I1505">
        <v>11877161</v>
      </c>
      <c r="K1505">
        <f t="shared" si="210"/>
        <v>1.5011012038799176E-3</v>
      </c>
      <c r="L1505">
        <f t="shared" si="211"/>
        <v>1.0210946837050372E-3</v>
      </c>
      <c r="M1505">
        <f t="shared" si="212"/>
        <v>1.024025949534213E-3</v>
      </c>
      <c r="N1505">
        <f t="shared" si="213"/>
        <v>9.7524114119384997E-4</v>
      </c>
      <c r="O1505">
        <f t="shared" si="214"/>
        <v>1.1234035931551034E-3</v>
      </c>
      <c r="P1505">
        <f t="shared" si="215"/>
        <v>1.1138391586373864E-3</v>
      </c>
      <c r="Q1505">
        <f t="shared" si="216"/>
        <v>1.1347547632800659E-3</v>
      </c>
      <c r="R1505">
        <f t="shared" si="217"/>
        <v>-6.5923455085725724E-4</v>
      </c>
      <c r="T1505">
        <f t="shared" si="218"/>
        <v>134.3880750308154</v>
      </c>
      <c r="U1505" s="35">
        <f>T1505/MAX($T$17:T1505)-1</f>
        <v>-1.8986457671996804E-2</v>
      </c>
    </row>
    <row r="1506" spans="1:21">
      <c r="A1506" s="1">
        <v>42748</v>
      </c>
      <c r="B1506">
        <v>15172519</v>
      </c>
      <c r="C1506">
        <v>14382267</v>
      </c>
      <c r="D1506">
        <v>14320656</v>
      </c>
      <c r="E1506">
        <v>15024007</v>
      </c>
      <c r="F1506">
        <v>11975046</v>
      </c>
      <c r="G1506">
        <v>12714340</v>
      </c>
      <c r="H1506">
        <v>11840638</v>
      </c>
      <c r="I1506">
        <v>11847695</v>
      </c>
      <c r="K1506">
        <f t="shared" si="210"/>
        <v>7.19448612683804E-4</v>
      </c>
      <c r="L1506">
        <f t="shared" si="211"/>
        <v>6.5999753283652041E-4</v>
      </c>
      <c r="M1506">
        <f t="shared" si="212"/>
        <v>-7.6927472778665074E-4</v>
      </c>
      <c r="N1506">
        <f t="shared" si="213"/>
        <v>-1.5855404347699942E-3</v>
      </c>
      <c r="O1506">
        <f t="shared" si="214"/>
        <v>-1.4331776242172412E-3</v>
      </c>
      <c r="P1506">
        <f t="shared" si="215"/>
        <v>-1.343210089101432E-3</v>
      </c>
      <c r="Q1506">
        <f t="shared" si="216"/>
        <v>-2.6758685075402022E-3</v>
      </c>
      <c r="R1506">
        <f t="shared" si="217"/>
        <v>-2.4808958975970352E-3</v>
      </c>
      <c r="T1506">
        <f t="shared" si="218"/>
        <v>134.23842515496915</v>
      </c>
      <c r="U1506" s="35">
        <f>T1506/MAX($T$17:T1506)-1</f>
        <v>-2.0078880156500833E-2</v>
      </c>
    </row>
    <row r="1507" spans="1:21">
      <c r="A1507" s="1">
        <v>42751</v>
      </c>
      <c r="B1507">
        <v>15185245</v>
      </c>
      <c r="C1507">
        <v>14389088</v>
      </c>
      <c r="D1507">
        <v>14331924</v>
      </c>
      <c r="E1507">
        <v>15044096</v>
      </c>
      <c r="F1507">
        <v>11990950</v>
      </c>
      <c r="G1507">
        <v>12689387</v>
      </c>
      <c r="H1507">
        <v>11816933</v>
      </c>
      <c r="I1507">
        <v>11823989</v>
      </c>
      <c r="K1507">
        <f t="shared" si="210"/>
        <v>8.387532749176696E-4</v>
      </c>
      <c r="L1507">
        <f t="shared" si="211"/>
        <v>4.7426459264032772E-4</v>
      </c>
      <c r="M1507">
        <f t="shared" si="212"/>
        <v>7.8683546340330146E-4</v>
      </c>
      <c r="N1507">
        <f t="shared" si="213"/>
        <v>1.3371266400501458E-3</v>
      </c>
      <c r="O1507">
        <f t="shared" si="214"/>
        <v>1.3280951071086289E-3</v>
      </c>
      <c r="P1507">
        <f t="shared" si="215"/>
        <v>-1.9625871260324779E-3</v>
      </c>
      <c r="Q1507">
        <f t="shared" si="216"/>
        <v>-2.0020036082515347E-3</v>
      </c>
      <c r="R1507">
        <f t="shared" si="217"/>
        <v>-2.0008955328441047E-3</v>
      </c>
      <c r="T1507">
        <f t="shared" si="218"/>
        <v>134.21828249152529</v>
      </c>
      <c r="U1507" s="35">
        <f>T1507/MAX($T$17:T1507)-1</f>
        <v>-2.0225918691076594E-2</v>
      </c>
    </row>
    <row r="1508" spans="1:21">
      <c r="A1508" s="1">
        <v>42752</v>
      </c>
      <c r="B1508">
        <v>15166893</v>
      </c>
      <c r="C1508">
        <v>14390896</v>
      </c>
      <c r="D1508">
        <v>14321702</v>
      </c>
      <c r="E1508">
        <v>15033584</v>
      </c>
      <c r="F1508">
        <v>11989422</v>
      </c>
      <c r="G1508">
        <v>12687778</v>
      </c>
      <c r="H1508">
        <v>11801888</v>
      </c>
      <c r="I1508">
        <v>11806112</v>
      </c>
      <c r="K1508">
        <f t="shared" si="210"/>
        <v>-1.208541580988598E-3</v>
      </c>
      <c r="L1508">
        <f t="shared" si="211"/>
        <v>1.2565077091752919E-4</v>
      </c>
      <c r="M1508">
        <f t="shared" si="212"/>
        <v>-7.1323291973912628E-4</v>
      </c>
      <c r="N1508">
        <f t="shared" si="213"/>
        <v>-6.987458734643015E-4</v>
      </c>
      <c r="O1508">
        <f t="shared" si="214"/>
        <v>-1.2742943636656623E-4</v>
      </c>
      <c r="P1508">
        <f t="shared" si="215"/>
        <v>-1.2679887531208411E-4</v>
      </c>
      <c r="Q1508">
        <f t="shared" si="216"/>
        <v>-1.2731729967496719E-3</v>
      </c>
      <c r="R1508">
        <f t="shared" si="217"/>
        <v>-1.5119263050735743E-3</v>
      </c>
      <c r="T1508">
        <f t="shared" si="218"/>
        <v>134.12543368584966</v>
      </c>
      <c r="U1508" s="35">
        <f>T1508/MAX($T$17:T1508)-1</f>
        <v>-2.0903701565307631E-2</v>
      </c>
    </row>
    <row r="1509" spans="1:21">
      <c r="A1509" s="1">
        <v>42753</v>
      </c>
      <c r="B1509">
        <v>15131393</v>
      </c>
      <c r="C1509">
        <v>14296968</v>
      </c>
      <c r="D1509">
        <v>14235974</v>
      </c>
      <c r="E1509">
        <v>14953556</v>
      </c>
      <c r="F1509">
        <v>11936185</v>
      </c>
      <c r="G1509">
        <v>12626026</v>
      </c>
      <c r="H1509">
        <v>11819129</v>
      </c>
      <c r="I1509">
        <v>11821765</v>
      </c>
      <c r="K1509">
        <f t="shared" si="210"/>
        <v>-2.3406244113411967E-3</v>
      </c>
      <c r="L1509">
        <f t="shared" si="211"/>
        <v>-6.5269042316753456E-3</v>
      </c>
      <c r="M1509">
        <f t="shared" si="212"/>
        <v>-5.9858807284217663E-3</v>
      </c>
      <c r="N1509">
        <f t="shared" si="213"/>
        <v>-5.3232815275452428E-3</v>
      </c>
      <c r="O1509">
        <f t="shared" si="214"/>
        <v>-4.4403308182829893E-3</v>
      </c>
      <c r="P1509">
        <f t="shared" si="215"/>
        <v>-4.8670460659069326E-3</v>
      </c>
      <c r="Q1509">
        <f t="shared" si="216"/>
        <v>1.4608679560423887E-3</v>
      </c>
      <c r="R1509">
        <f t="shared" si="217"/>
        <v>1.3258386842340819E-3</v>
      </c>
      <c r="T1509">
        <f t="shared" si="218"/>
        <v>133.6778342931548</v>
      </c>
      <c r="U1509" s="35">
        <f>T1509/MAX($T$17:T1509)-1</f>
        <v>-2.4171112499430714E-2</v>
      </c>
    </row>
    <row r="1510" spans="1:21">
      <c r="A1510" s="1">
        <v>42754</v>
      </c>
      <c r="B1510">
        <v>15100436</v>
      </c>
      <c r="C1510">
        <v>14293946</v>
      </c>
      <c r="D1510">
        <v>14230309</v>
      </c>
      <c r="E1510">
        <v>14942911</v>
      </c>
      <c r="F1510">
        <v>11927758</v>
      </c>
      <c r="G1510">
        <v>12602781</v>
      </c>
      <c r="H1510">
        <v>11806259</v>
      </c>
      <c r="I1510">
        <v>11807349</v>
      </c>
      <c r="K1510">
        <f t="shared" si="210"/>
        <v>-2.0458790542284833E-3</v>
      </c>
      <c r="L1510">
        <f t="shared" si="211"/>
        <v>-2.1137348842070747E-4</v>
      </c>
      <c r="M1510">
        <f t="shared" si="212"/>
        <v>-3.9793553992162334E-4</v>
      </c>
      <c r="N1510">
        <f t="shared" si="213"/>
        <v>-7.1187080852208595E-4</v>
      </c>
      <c r="O1510">
        <f t="shared" si="214"/>
        <v>-7.0600447295343649E-4</v>
      </c>
      <c r="P1510">
        <f t="shared" si="215"/>
        <v>-1.8410385025343645E-3</v>
      </c>
      <c r="Q1510">
        <f t="shared" si="216"/>
        <v>-1.088912727832958E-3</v>
      </c>
      <c r="R1510">
        <f t="shared" si="217"/>
        <v>-1.2194456580721935E-3</v>
      </c>
      <c r="T1510">
        <f t="shared" si="218"/>
        <v>133.54043920826558</v>
      </c>
      <c r="U1510" s="35">
        <f>T1510/MAX($T$17:T1510)-1</f>
        <v>-2.5174076779518328E-2</v>
      </c>
    </row>
    <row r="1511" spans="1:21">
      <c r="A1511" s="1">
        <v>42755</v>
      </c>
      <c r="B1511">
        <v>15175247</v>
      </c>
      <c r="C1511">
        <v>14330395</v>
      </c>
      <c r="D1511">
        <v>14263168</v>
      </c>
      <c r="E1511">
        <v>14963617</v>
      </c>
      <c r="F1511">
        <v>11944150</v>
      </c>
      <c r="G1511">
        <v>12620036</v>
      </c>
      <c r="H1511">
        <v>11822651</v>
      </c>
      <c r="I1511">
        <v>11823741</v>
      </c>
      <c r="K1511">
        <f t="shared" si="210"/>
        <v>4.9542278117002958E-3</v>
      </c>
      <c r="L1511">
        <f t="shared" si="211"/>
        <v>2.5499606616674608E-3</v>
      </c>
      <c r="M1511">
        <f t="shared" si="212"/>
        <v>2.3090854878835554E-3</v>
      </c>
      <c r="N1511">
        <f t="shared" si="213"/>
        <v>1.3856737820361342E-3</v>
      </c>
      <c r="O1511">
        <f t="shared" si="214"/>
        <v>1.3742733546404651E-3</v>
      </c>
      <c r="P1511">
        <f t="shared" si="215"/>
        <v>1.3691422551895815E-3</v>
      </c>
      <c r="Q1511">
        <f t="shared" si="216"/>
        <v>1.3884160935313528E-3</v>
      </c>
      <c r="R1511">
        <f t="shared" si="217"/>
        <v>1.3882879213615862E-3</v>
      </c>
      <c r="T1511">
        <f t="shared" si="218"/>
        <v>133.81952315820016</v>
      </c>
      <c r="U1511" s="35">
        <f>T1511/MAX($T$17:T1511)-1</f>
        <v>-2.3136804244217601E-2</v>
      </c>
    </row>
    <row r="1512" spans="1:21">
      <c r="A1512" s="1">
        <v>42758</v>
      </c>
      <c r="B1512">
        <v>15160650</v>
      </c>
      <c r="C1512">
        <v>14333534</v>
      </c>
      <c r="D1512">
        <v>14165309</v>
      </c>
      <c r="E1512">
        <v>14898537</v>
      </c>
      <c r="F1512">
        <v>11894483</v>
      </c>
      <c r="G1512">
        <v>12584171</v>
      </c>
      <c r="H1512">
        <v>11796426</v>
      </c>
      <c r="I1512">
        <v>11801197</v>
      </c>
      <c r="K1512">
        <f t="shared" si="210"/>
        <v>-9.618953813403941E-4</v>
      </c>
      <c r="L1512">
        <f t="shared" si="211"/>
        <v>2.1904490420543432E-4</v>
      </c>
      <c r="M1512">
        <f t="shared" si="212"/>
        <v>-6.8609582387306745E-3</v>
      </c>
      <c r="N1512">
        <f t="shared" si="213"/>
        <v>-4.3492158346474241E-3</v>
      </c>
      <c r="O1512">
        <f t="shared" si="214"/>
        <v>-4.1582699480499086E-3</v>
      </c>
      <c r="P1512">
        <f t="shared" si="215"/>
        <v>-2.8419094842518922E-3</v>
      </c>
      <c r="Q1512">
        <f t="shared" si="216"/>
        <v>-2.2181996237561341E-3</v>
      </c>
      <c r="R1512">
        <f t="shared" si="217"/>
        <v>-1.9066723467640045E-3</v>
      </c>
      <c r="T1512">
        <f t="shared" si="218"/>
        <v>133.43348601826466</v>
      </c>
      <c r="U1512" s="35">
        <f>T1512/MAX($T$17:T1512)-1</f>
        <v>-2.5954819622676317E-2</v>
      </c>
    </row>
    <row r="1513" spans="1:21">
      <c r="A1513" s="1">
        <v>42759</v>
      </c>
      <c r="B1513">
        <v>15204191</v>
      </c>
      <c r="C1513">
        <v>14375261</v>
      </c>
      <c r="D1513">
        <v>14207036</v>
      </c>
      <c r="E1513">
        <v>14942079</v>
      </c>
      <c r="F1513">
        <v>11928953</v>
      </c>
      <c r="G1513">
        <v>12620455</v>
      </c>
      <c r="H1513">
        <v>11830896</v>
      </c>
      <c r="I1513">
        <v>11835667</v>
      </c>
      <c r="K1513">
        <f t="shared" si="210"/>
        <v>2.8719744865819408E-3</v>
      </c>
      <c r="L1513">
        <f t="shared" si="211"/>
        <v>2.9111452904775348E-3</v>
      </c>
      <c r="M1513">
        <f t="shared" si="212"/>
        <v>2.9457175978300221E-3</v>
      </c>
      <c r="N1513">
        <f t="shared" si="213"/>
        <v>2.9225688401486316E-3</v>
      </c>
      <c r="O1513">
        <f t="shared" si="214"/>
        <v>2.8979821989740806E-3</v>
      </c>
      <c r="P1513">
        <f t="shared" si="215"/>
        <v>2.8833047484813079E-3</v>
      </c>
      <c r="Q1513">
        <f t="shared" si="216"/>
        <v>2.9220714816504678E-3</v>
      </c>
      <c r="R1513">
        <f t="shared" si="217"/>
        <v>2.9208901436015289E-3</v>
      </c>
      <c r="T1513">
        <f t="shared" si="218"/>
        <v>133.82170498797549</v>
      </c>
      <c r="U1513" s="35">
        <f>T1513/MAX($T$17:T1513)-1</f>
        <v>-2.3120877201909917E-2</v>
      </c>
    </row>
    <row r="1514" spans="1:21">
      <c r="A1514" s="1">
        <v>42760</v>
      </c>
      <c r="B1514">
        <v>15211372</v>
      </c>
      <c r="C1514">
        <v>14382143</v>
      </c>
      <c r="D1514">
        <v>14213918</v>
      </c>
      <c r="E1514">
        <v>14949260</v>
      </c>
      <c r="F1514">
        <v>11934638</v>
      </c>
      <c r="G1514">
        <v>12626440</v>
      </c>
      <c r="H1514">
        <v>11836581</v>
      </c>
      <c r="I1514">
        <v>11841352</v>
      </c>
      <c r="K1514">
        <f t="shared" si="210"/>
        <v>4.7230398513153915E-4</v>
      </c>
      <c r="L1514">
        <f t="shared" si="211"/>
        <v>4.7873913384943734E-4</v>
      </c>
      <c r="M1514">
        <f t="shared" si="212"/>
        <v>4.8440786663728197E-4</v>
      </c>
      <c r="N1514">
        <f t="shared" si="213"/>
        <v>4.8058908000681022E-4</v>
      </c>
      <c r="O1514">
        <f t="shared" si="214"/>
        <v>4.7657158176406256E-4</v>
      </c>
      <c r="P1514">
        <f t="shared" si="215"/>
        <v>4.7423012878700099E-4</v>
      </c>
      <c r="Q1514">
        <f t="shared" si="216"/>
        <v>4.805215091063797E-4</v>
      </c>
      <c r="R1514">
        <f t="shared" si="217"/>
        <v>4.8032780915518991E-4</v>
      </c>
      <c r="T1514">
        <f t="shared" si="218"/>
        <v>133.88573350652862</v>
      </c>
      <c r="U1514" s="35">
        <f>T1514/MAX($T$17:T1514)-1</f>
        <v>-2.2653478262075311E-2</v>
      </c>
    </row>
    <row r="1515" spans="1:21">
      <c r="A1515" s="1">
        <v>42762</v>
      </c>
      <c r="B1515">
        <v>15212984</v>
      </c>
      <c r="C1515">
        <v>14383755</v>
      </c>
      <c r="D1515">
        <v>14215529</v>
      </c>
      <c r="E1515">
        <v>14950871</v>
      </c>
      <c r="F1515">
        <v>11936249</v>
      </c>
      <c r="G1515">
        <v>12628051</v>
      </c>
      <c r="H1515">
        <v>11838193</v>
      </c>
      <c r="I1515">
        <v>11842964</v>
      </c>
      <c r="K1515">
        <f t="shared" si="210"/>
        <v>1.0597334678297265E-4</v>
      </c>
      <c r="L1515">
        <f t="shared" si="211"/>
        <v>1.120834356882483E-4</v>
      </c>
      <c r="M1515">
        <f t="shared" si="212"/>
        <v>1.1333961543891213E-4</v>
      </c>
      <c r="N1515">
        <f t="shared" si="213"/>
        <v>1.0776453148841902E-4</v>
      </c>
      <c r="O1515">
        <f t="shared" si="214"/>
        <v>1.3498524211619234E-4</v>
      </c>
      <c r="P1515">
        <f t="shared" si="215"/>
        <v>1.2758940762402915E-4</v>
      </c>
      <c r="Q1515">
        <f t="shared" si="216"/>
        <v>1.361879752270756E-4</v>
      </c>
      <c r="R1515">
        <f t="shared" si="217"/>
        <v>1.3613310371995979E-4</v>
      </c>
      <c r="T1515">
        <f t="shared" si="218"/>
        <v>133.90203504279671</v>
      </c>
      <c r="U1515" s="35">
        <f>T1515/MAX($T$17:T1515)-1</f>
        <v>-2.2534479401230878E-2</v>
      </c>
    </row>
    <row r="1516" spans="1:21">
      <c r="A1516" s="1">
        <v>42765</v>
      </c>
      <c r="B1516">
        <v>15202505</v>
      </c>
      <c r="C1516">
        <v>14373276</v>
      </c>
      <c r="D1516">
        <v>14205051</v>
      </c>
      <c r="E1516">
        <v>14940393</v>
      </c>
      <c r="F1516">
        <v>11925771</v>
      </c>
      <c r="G1516">
        <v>12616850</v>
      </c>
      <c r="H1516">
        <v>11815452</v>
      </c>
      <c r="I1516">
        <v>11810171</v>
      </c>
      <c r="K1516">
        <f t="shared" si="210"/>
        <v>-6.8881949787102936E-4</v>
      </c>
      <c r="L1516">
        <f t="shared" si="211"/>
        <v>-7.2853020647245526E-4</v>
      </c>
      <c r="M1516">
        <f t="shared" si="212"/>
        <v>-7.3708125810867386E-4</v>
      </c>
      <c r="N1516">
        <f t="shared" si="213"/>
        <v>-7.0082873432586457E-4</v>
      </c>
      <c r="O1516">
        <f t="shared" si="214"/>
        <v>-8.778302128248372E-4</v>
      </c>
      <c r="P1516">
        <f t="shared" si="215"/>
        <v>-8.8699356694077469E-4</v>
      </c>
      <c r="Q1516">
        <f t="shared" si="216"/>
        <v>-1.9209857450372958E-3</v>
      </c>
      <c r="R1516">
        <f t="shared" si="217"/>
        <v>-2.768985872117824E-3</v>
      </c>
      <c r="T1516">
        <f t="shared" si="218"/>
        <v>133.74620562737087</v>
      </c>
      <c r="U1516" s="35">
        <f>T1516/MAX($T$17:T1516)-1</f>
        <v>-2.3672011632351442E-2</v>
      </c>
    </row>
    <row r="1517" spans="1:21">
      <c r="A1517" s="1">
        <v>42766</v>
      </c>
      <c r="B1517">
        <v>15163542</v>
      </c>
      <c r="C1517">
        <v>14334313</v>
      </c>
      <c r="D1517">
        <v>14160367</v>
      </c>
      <c r="E1517">
        <v>14920248</v>
      </c>
      <c r="F1517">
        <v>11910287</v>
      </c>
      <c r="G1517">
        <v>12630789</v>
      </c>
      <c r="H1517">
        <v>11844984</v>
      </c>
      <c r="I1517">
        <v>11807087</v>
      </c>
      <c r="K1517">
        <f t="shared" si="210"/>
        <v>-2.5629328850739208E-3</v>
      </c>
      <c r="L1517">
        <f t="shared" si="211"/>
        <v>-2.7107946720009712E-3</v>
      </c>
      <c r="M1517">
        <f t="shared" si="212"/>
        <v>-3.1456416453555791E-3</v>
      </c>
      <c r="N1517">
        <f t="shared" si="213"/>
        <v>-1.3483581054394289E-3</v>
      </c>
      <c r="O1517">
        <f t="shared" si="214"/>
        <v>-1.2983646927313686E-3</v>
      </c>
      <c r="P1517">
        <f t="shared" si="215"/>
        <v>1.1047924006388765E-3</v>
      </c>
      <c r="Q1517">
        <f t="shared" si="216"/>
        <v>2.4994388703876158E-3</v>
      </c>
      <c r="R1517">
        <f t="shared" si="217"/>
        <v>-2.6113085068790731E-4</v>
      </c>
      <c r="T1517">
        <f t="shared" si="218"/>
        <v>133.61709052487683</v>
      </c>
      <c r="U1517" s="35">
        <f>T1517/MAX($T$17:T1517)-1</f>
        <v>-2.4614533236568814E-2</v>
      </c>
    </row>
    <row r="1518" spans="1:21">
      <c r="A1518" s="1">
        <v>42767</v>
      </c>
      <c r="B1518">
        <v>15279167</v>
      </c>
      <c r="C1518">
        <v>14378413</v>
      </c>
      <c r="D1518">
        <v>14215247</v>
      </c>
      <c r="E1518">
        <v>14977502</v>
      </c>
      <c r="F1518">
        <v>11927143</v>
      </c>
      <c r="G1518">
        <v>12644531</v>
      </c>
      <c r="H1518">
        <v>11857226</v>
      </c>
      <c r="I1518">
        <v>11824111</v>
      </c>
      <c r="K1518">
        <f t="shared" si="210"/>
        <v>7.6251973318635091E-3</v>
      </c>
      <c r="L1518">
        <f t="shared" si="211"/>
        <v>3.0765339085312426E-3</v>
      </c>
      <c r="M1518">
        <f t="shared" si="212"/>
        <v>3.8756057664324217E-3</v>
      </c>
      <c r="N1518">
        <f t="shared" si="213"/>
        <v>3.8373356796750357E-3</v>
      </c>
      <c r="O1518">
        <f t="shared" si="214"/>
        <v>1.4152471724653282E-3</v>
      </c>
      <c r="P1518">
        <f t="shared" si="215"/>
        <v>1.0879763726556746E-3</v>
      </c>
      <c r="Q1518">
        <f t="shared" si="216"/>
        <v>1.0335176476388153E-3</v>
      </c>
      <c r="R1518">
        <f t="shared" si="217"/>
        <v>1.4418459015335117E-3</v>
      </c>
      <c r="T1518">
        <f t="shared" si="218"/>
        <v>134.00780793860216</v>
      </c>
      <c r="U1518" s="35">
        <f>T1518/MAX($T$17:T1518)-1</f>
        <v>-2.1762352535267593E-2</v>
      </c>
    </row>
    <row r="1519" spans="1:21">
      <c r="A1519" s="1">
        <v>42768</v>
      </c>
      <c r="B1519">
        <v>15285731</v>
      </c>
      <c r="C1519">
        <v>14385579</v>
      </c>
      <c r="D1519">
        <v>14222412</v>
      </c>
      <c r="E1519">
        <v>14984994</v>
      </c>
      <c r="F1519">
        <v>11933006</v>
      </c>
      <c r="G1519">
        <v>12651046</v>
      </c>
      <c r="H1519">
        <v>11863089</v>
      </c>
      <c r="I1519">
        <v>11829974</v>
      </c>
      <c r="K1519">
        <f t="shared" si="210"/>
        <v>4.2960457202934066E-4</v>
      </c>
      <c r="L1519">
        <f t="shared" si="211"/>
        <v>4.9838601798413151E-4</v>
      </c>
      <c r="M1519">
        <f t="shared" si="212"/>
        <v>5.0403626472328433E-4</v>
      </c>
      <c r="N1519">
        <f t="shared" si="213"/>
        <v>5.0021692535917595E-4</v>
      </c>
      <c r="O1519">
        <f t="shared" si="214"/>
        <v>4.9156784654957875E-4</v>
      </c>
      <c r="P1519">
        <f t="shared" si="215"/>
        <v>5.152425186825127E-4</v>
      </c>
      <c r="Q1519">
        <f t="shared" si="216"/>
        <v>4.9446641229566879E-4</v>
      </c>
      <c r="R1519">
        <f t="shared" si="217"/>
        <v>4.9585123143724985E-4</v>
      </c>
      <c r="T1519">
        <f t="shared" si="218"/>
        <v>134.07362875110564</v>
      </c>
      <c r="U1519" s="35">
        <f>T1519/MAX($T$17:T1519)-1</f>
        <v>-2.1281870108399326E-2</v>
      </c>
    </row>
    <row r="1520" spans="1:21">
      <c r="A1520" s="1">
        <v>42769</v>
      </c>
      <c r="B1520">
        <v>15303316</v>
      </c>
      <c r="C1520">
        <v>14405910</v>
      </c>
      <c r="D1520">
        <v>14242744</v>
      </c>
      <c r="E1520">
        <v>15006249</v>
      </c>
      <c r="F1520">
        <v>11916454</v>
      </c>
      <c r="G1520">
        <v>12628161</v>
      </c>
      <c r="H1520">
        <v>11842200</v>
      </c>
      <c r="I1520">
        <v>11825053</v>
      </c>
      <c r="K1520">
        <f t="shared" si="210"/>
        <v>1.1504193028124554E-3</v>
      </c>
      <c r="L1520">
        <f t="shared" si="211"/>
        <v>1.4132903513999207E-3</v>
      </c>
      <c r="M1520">
        <f t="shared" si="212"/>
        <v>1.4295746741128657E-3</v>
      </c>
      <c r="N1520">
        <f t="shared" si="213"/>
        <v>1.4184189863539753E-3</v>
      </c>
      <c r="O1520">
        <f t="shared" si="214"/>
        <v>-1.3870771539040705E-3</v>
      </c>
      <c r="P1520">
        <f t="shared" si="215"/>
        <v>-1.8089413318076453E-3</v>
      </c>
      <c r="Q1520">
        <f t="shared" si="216"/>
        <v>-1.7608398621977717E-3</v>
      </c>
      <c r="R1520">
        <f t="shared" si="217"/>
        <v>-4.1597724559661042E-4</v>
      </c>
      <c r="T1520">
        <f t="shared" si="218"/>
        <v>134.07428014315801</v>
      </c>
      <c r="U1520" s="35">
        <f>T1520/MAX($T$17:T1520)-1</f>
        <v>-2.1277115040476913E-2</v>
      </c>
    </row>
    <row r="1521" spans="1:21">
      <c r="A1521" s="1">
        <v>42772</v>
      </c>
      <c r="B1521">
        <v>15321803</v>
      </c>
      <c r="C1521">
        <v>14425908</v>
      </c>
      <c r="D1521">
        <v>14262742</v>
      </c>
      <c r="E1521">
        <v>15027156</v>
      </c>
      <c r="F1521">
        <v>11944145</v>
      </c>
      <c r="G1521">
        <v>12664619</v>
      </c>
      <c r="H1521">
        <v>11878061</v>
      </c>
      <c r="I1521">
        <v>11807940</v>
      </c>
      <c r="K1521">
        <f t="shared" si="210"/>
        <v>1.2080388328907787E-3</v>
      </c>
      <c r="L1521">
        <f t="shared" si="211"/>
        <v>1.3881802676818378E-3</v>
      </c>
      <c r="M1521">
        <f t="shared" si="212"/>
        <v>1.4040833704516142E-3</v>
      </c>
      <c r="N1521">
        <f t="shared" si="213"/>
        <v>1.3932195847210505E-3</v>
      </c>
      <c r="O1521">
        <f t="shared" si="214"/>
        <v>2.3237617499298757E-3</v>
      </c>
      <c r="P1521">
        <f t="shared" si="215"/>
        <v>2.8870395301421325E-3</v>
      </c>
      <c r="Q1521">
        <f t="shared" si="216"/>
        <v>3.0282379963182393E-3</v>
      </c>
      <c r="R1521">
        <f t="shared" si="217"/>
        <v>-1.4471816743654164E-3</v>
      </c>
      <c r="T1521">
        <f t="shared" si="218"/>
        <v>134.27849839389384</v>
      </c>
      <c r="U1521" s="35">
        <f>T1521/MAX($T$17:T1521)-1</f>
        <v>-1.9786351298854421E-2</v>
      </c>
    </row>
    <row r="1522" spans="1:21">
      <c r="A1522" s="1">
        <v>42773</v>
      </c>
      <c r="B1522">
        <v>15320117</v>
      </c>
      <c r="C1522">
        <v>14408640</v>
      </c>
      <c r="D1522">
        <v>14261285</v>
      </c>
      <c r="E1522">
        <v>15019918</v>
      </c>
      <c r="F1522">
        <v>11938818</v>
      </c>
      <c r="G1522">
        <v>12633711</v>
      </c>
      <c r="H1522">
        <v>11852128</v>
      </c>
      <c r="I1522">
        <v>11763733</v>
      </c>
      <c r="K1522">
        <f t="shared" si="210"/>
        <v>-1.100392688772045E-4</v>
      </c>
      <c r="L1522">
        <f t="shared" si="211"/>
        <v>-1.1970130407042978E-3</v>
      </c>
      <c r="M1522">
        <f t="shared" si="212"/>
        <v>-1.0215427019577561E-4</v>
      </c>
      <c r="N1522">
        <f t="shared" si="213"/>
        <v>-4.816613336549036E-4</v>
      </c>
      <c r="O1522">
        <f t="shared" si="214"/>
        <v>-4.4599257627897515E-4</v>
      </c>
      <c r="P1522">
        <f t="shared" si="215"/>
        <v>-2.4404997892158997E-3</v>
      </c>
      <c r="Q1522">
        <f t="shared" si="216"/>
        <v>-2.1832688011957924E-3</v>
      </c>
      <c r="R1522">
        <f t="shared" si="217"/>
        <v>-3.743836774238396E-3</v>
      </c>
      <c r="T1522">
        <f t="shared" si="218"/>
        <v>134.09882594376481</v>
      </c>
      <c r="U1522" s="35">
        <f>T1522/MAX($T$17:T1522)-1</f>
        <v>-2.1097934240416838E-2</v>
      </c>
    </row>
    <row r="1523" spans="1:21">
      <c r="A1523" s="1">
        <v>42774</v>
      </c>
      <c r="B1523">
        <v>15242666</v>
      </c>
      <c r="C1523">
        <v>14392651</v>
      </c>
      <c r="D1523">
        <v>14268046</v>
      </c>
      <c r="E1523">
        <v>15004469</v>
      </c>
      <c r="F1523">
        <v>11922431</v>
      </c>
      <c r="G1523">
        <v>12620513</v>
      </c>
      <c r="H1523">
        <v>11839484</v>
      </c>
      <c r="I1523">
        <v>11755530</v>
      </c>
      <c r="K1523">
        <f t="shared" si="210"/>
        <v>-5.0555096935617216E-3</v>
      </c>
      <c r="L1523">
        <f t="shared" si="211"/>
        <v>-1.1096814133741972E-3</v>
      </c>
      <c r="M1523">
        <f t="shared" si="212"/>
        <v>4.7408070170384953E-4</v>
      </c>
      <c r="N1523">
        <f t="shared" si="213"/>
        <v>-1.028567532792124E-3</v>
      </c>
      <c r="O1523">
        <f t="shared" si="214"/>
        <v>-1.3725814398041214E-3</v>
      </c>
      <c r="P1523">
        <f t="shared" si="215"/>
        <v>-1.0446653402155226E-3</v>
      </c>
      <c r="Q1523">
        <f t="shared" si="216"/>
        <v>-1.066812643265358E-3</v>
      </c>
      <c r="R1523">
        <f t="shared" si="217"/>
        <v>-6.97312664270755E-4</v>
      </c>
      <c r="T1523">
        <f t="shared" si="218"/>
        <v>133.91609869251675</v>
      </c>
      <c r="U1523" s="35">
        <f>T1523/MAX($T$17:T1523)-1</f>
        <v>-2.2431816789040382E-2</v>
      </c>
    </row>
    <row r="1524" spans="1:21">
      <c r="A1524" s="1">
        <v>42775</v>
      </c>
      <c r="B1524">
        <v>15080879</v>
      </c>
      <c r="C1524">
        <v>14287137</v>
      </c>
      <c r="D1524">
        <v>14196302</v>
      </c>
      <c r="E1524">
        <v>14914267</v>
      </c>
      <c r="F1524">
        <v>11850655</v>
      </c>
      <c r="G1524">
        <v>12543451</v>
      </c>
      <c r="H1524">
        <v>11766478</v>
      </c>
      <c r="I1524">
        <v>11682525</v>
      </c>
      <c r="K1524">
        <f t="shared" si="210"/>
        <v>-1.0614088112932518E-2</v>
      </c>
      <c r="L1524">
        <f t="shared" si="211"/>
        <v>-7.3311025189174428E-3</v>
      </c>
      <c r="M1524">
        <f t="shared" si="212"/>
        <v>-5.0282988995129507E-3</v>
      </c>
      <c r="N1524">
        <f t="shared" si="213"/>
        <v>-6.0116755881197692E-3</v>
      </c>
      <c r="O1524">
        <f t="shared" si="214"/>
        <v>-6.0202487227646317E-3</v>
      </c>
      <c r="P1524">
        <f t="shared" si="215"/>
        <v>-6.1060909330705737E-3</v>
      </c>
      <c r="Q1524">
        <f t="shared" si="216"/>
        <v>-6.166316032016228E-3</v>
      </c>
      <c r="R1524">
        <f t="shared" si="217"/>
        <v>-6.2102686990718192E-3</v>
      </c>
      <c r="T1524">
        <f t="shared" si="218"/>
        <v>133.020734158365</v>
      </c>
      <c r="U1524" s="35">
        <f>T1524/MAX($T$17:T1524)-1</f>
        <v>-2.8967848599315671E-2</v>
      </c>
    </row>
    <row r="1525" spans="1:21">
      <c r="A1525" s="1">
        <v>42776</v>
      </c>
      <c r="B1525">
        <v>15056180</v>
      </c>
      <c r="C1525">
        <v>14263512</v>
      </c>
      <c r="D1525">
        <v>14206551</v>
      </c>
      <c r="E1525">
        <v>14924982</v>
      </c>
      <c r="F1525">
        <v>11818883</v>
      </c>
      <c r="G1525">
        <v>12509914</v>
      </c>
      <c r="H1525">
        <v>11734706</v>
      </c>
      <c r="I1525">
        <v>11650753</v>
      </c>
      <c r="K1525">
        <f t="shared" si="210"/>
        <v>-1.6377692573490421E-3</v>
      </c>
      <c r="L1525">
        <f t="shared" si="211"/>
        <v>-1.6535853194380445E-3</v>
      </c>
      <c r="M1525">
        <f t="shared" si="212"/>
        <v>7.219485750584731E-4</v>
      </c>
      <c r="N1525">
        <f t="shared" si="213"/>
        <v>7.1843959880824038E-4</v>
      </c>
      <c r="O1525">
        <f t="shared" si="214"/>
        <v>-2.6810332424663796E-3</v>
      </c>
      <c r="P1525">
        <f t="shared" si="215"/>
        <v>-2.6736661226642866E-3</v>
      </c>
      <c r="Q1525">
        <f t="shared" si="216"/>
        <v>-2.7002132668756396E-3</v>
      </c>
      <c r="R1525">
        <f t="shared" si="217"/>
        <v>-2.7196175484324181E-3</v>
      </c>
      <c r="T1525">
        <f t="shared" si="218"/>
        <v>132.81080255528596</v>
      </c>
      <c r="U1525" s="35">
        <f>T1525/MAX($T$17:T1525)-1</f>
        <v>-3.0500318988045727E-2</v>
      </c>
    </row>
    <row r="1526" spans="1:21">
      <c r="A1526" s="1">
        <v>42779</v>
      </c>
      <c r="B1526">
        <v>14999031</v>
      </c>
      <c r="C1526">
        <v>14208220</v>
      </c>
      <c r="D1526">
        <v>14151132</v>
      </c>
      <c r="E1526">
        <v>14918870</v>
      </c>
      <c r="F1526">
        <v>11808564</v>
      </c>
      <c r="G1526">
        <v>12505166</v>
      </c>
      <c r="H1526">
        <v>11730208</v>
      </c>
      <c r="I1526">
        <v>11667772</v>
      </c>
      <c r="K1526">
        <f t="shared" si="210"/>
        <v>-3.795717107526575E-3</v>
      </c>
      <c r="L1526">
        <f t="shared" si="211"/>
        <v>-3.8764646462946528E-3</v>
      </c>
      <c r="M1526">
        <f t="shared" si="212"/>
        <v>-3.9009468237575229E-3</v>
      </c>
      <c r="N1526">
        <f t="shared" si="213"/>
        <v>-4.0951473174311026E-4</v>
      </c>
      <c r="O1526">
        <f t="shared" si="214"/>
        <v>-8.7309435248661416E-4</v>
      </c>
      <c r="P1526">
        <f t="shared" si="215"/>
        <v>-3.7953898004416953E-4</v>
      </c>
      <c r="Q1526">
        <f t="shared" si="216"/>
        <v>-3.8330743011372181E-4</v>
      </c>
      <c r="R1526">
        <f t="shared" si="217"/>
        <v>1.4607639523385174E-3</v>
      </c>
      <c r="T1526">
        <f t="shared" si="218"/>
        <v>132.60896632435964</v>
      </c>
      <c r="U1526" s="35">
        <f>T1526/MAX($T$17:T1526)-1</f>
        <v>-3.1973694329018199E-2</v>
      </c>
    </row>
    <row r="1527" spans="1:21">
      <c r="A1527" s="1">
        <v>42780</v>
      </c>
      <c r="B1527">
        <v>14991539</v>
      </c>
      <c r="C1527">
        <v>14201054</v>
      </c>
      <c r="D1527">
        <v>14144291</v>
      </c>
      <c r="E1527">
        <v>14870032</v>
      </c>
      <c r="F1527">
        <v>11770342</v>
      </c>
      <c r="G1527">
        <v>12467756</v>
      </c>
      <c r="H1527">
        <v>11698148</v>
      </c>
      <c r="I1527">
        <v>11642543</v>
      </c>
      <c r="K1527">
        <f t="shared" si="210"/>
        <v>-4.9949893429779291E-4</v>
      </c>
      <c r="L1527">
        <f t="shared" si="211"/>
        <v>-5.0435592917341676E-4</v>
      </c>
      <c r="M1527">
        <f t="shared" si="212"/>
        <v>-4.8342422358860215E-4</v>
      </c>
      <c r="N1527">
        <f t="shared" si="213"/>
        <v>-3.2735723281991369E-3</v>
      </c>
      <c r="O1527">
        <f t="shared" si="214"/>
        <v>-3.2368033911659433E-3</v>
      </c>
      <c r="P1527">
        <f t="shared" si="215"/>
        <v>-2.9915636465761564E-3</v>
      </c>
      <c r="Q1527">
        <f t="shared" si="216"/>
        <v>-2.7331143659174995E-3</v>
      </c>
      <c r="R1527">
        <f t="shared" si="217"/>
        <v>-2.1622808536196914E-3</v>
      </c>
      <c r="T1527">
        <f t="shared" si="218"/>
        <v>132.34566104941251</v>
      </c>
      <c r="U1527" s="35">
        <f>T1527/MAX($T$17:T1527)-1</f>
        <v>-3.389578481532296E-2</v>
      </c>
    </row>
    <row r="1528" spans="1:21">
      <c r="A1528" s="1">
        <v>42781</v>
      </c>
      <c r="B1528">
        <v>15022171</v>
      </c>
      <c r="C1528">
        <v>14244304</v>
      </c>
      <c r="D1528">
        <v>14183189</v>
      </c>
      <c r="E1528">
        <v>14912634</v>
      </c>
      <c r="F1528">
        <v>11803683</v>
      </c>
      <c r="G1528">
        <v>12502949</v>
      </c>
      <c r="H1528">
        <v>11731488</v>
      </c>
      <c r="I1528">
        <v>11675884</v>
      </c>
      <c r="K1528">
        <f t="shared" si="210"/>
        <v>2.0432858827903466E-3</v>
      </c>
      <c r="L1528">
        <f t="shared" si="211"/>
        <v>3.0455485909708369E-3</v>
      </c>
      <c r="M1528">
        <f t="shared" si="212"/>
        <v>2.7500848222083984E-3</v>
      </c>
      <c r="N1528">
        <f t="shared" si="213"/>
        <v>2.864956847436595E-3</v>
      </c>
      <c r="O1528">
        <f t="shared" si="214"/>
        <v>2.8326279729169457E-3</v>
      </c>
      <c r="P1528">
        <f t="shared" si="215"/>
        <v>2.8227212659599488E-3</v>
      </c>
      <c r="Q1528">
        <f t="shared" si="216"/>
        <v>2.8500237815420881E-3</v>
      </c>
      <c r="R1528">
        <f t="shared" si="217"/>
        <v>2.8637214395514921E-3</v>
      </c>
      <c r="T1528">
        <f t="shared" si="218"/>
        <v>132.71081878514104</v>
      </c>
      <c r="U1528" s="35">
        <f>T1528/MAX($T$17:T1528)-1</f>
        <v>-3.123018607262662E-2</v>
      </c>
    </row>
    <row r="1529" spans="1:21">
      <c r="A1529" s="1">
        <v>42782</v>
      </c>
      <c r="B1529">
        <v>15002999</v>
      </c>
      <c r="C1529">
        <v>14231528</v>
      </c>
      <c r="D1529">
        <v>14161066</v>
      </c>
      <c r="E1529">
        <v>14888408</v>
      </c>
      <c r="F1529">
        <v>11815530</v>
      </c>
      <c r="G1529">
        <v>12511920</v>
      </c>
      <c r="H1529">
        <v>11749674</v>
      </c>
      <c r="I1529">
        <v>11699610</v>
      </c>
      <c r="K1529">
        <f t="shared" si="210"/>
        <v>-1.2762469552503042E-3</v>
      </c>
      <c r="L1529">
        <f t="shared" si="211"/>
        <v>-8.969199197096378E-4</v>
      </c>
      <c r="M1529">
        <f t="shared" si="212"/>
        <v>-1.5598043571160014E-3</v>
      </c>
      <c r="N1529">
        <f t="shared" si="213"/>
        <v>-1.6245285708749169E-3</v>
      </c>
      <c r="O1529">
        <f t="shared" si="214"/>
        <v>1.0036697867945588E-3</v>
      </c>
      <c r="P1529">
        <f t="shared" si="215"/>
        <v>7.175107248698076E-4</v>
      </c>
      <c r="Q1529">
        <f t="shared" si="216"/>
        <v>1.5501869839529281E-3</v>
      </c>
      <c r="R1529">
        <f t="shared" si="217"/>
        <v>2.0320517058922682E-3</v>
      </c>
      <c r="T1529">
        <f t="shared" si="218"/>
        <v>132.70992165002883</v>
      </c>
      <c r="U1529" s="35">
        <f>T1529/MAX($T$17:T1529)-1</f>
        <v>-3.1236735029401053E-2</v>
      </c>
    </row>
    <row r="1530" spans="1:21">
      <c r="A1530" s="1">
        <v>42783</v>
      </c>
      <c r="B1530">
        <v>15043420</v>
      </c>
      <c r="C1530">
        <v>14259692</v>
      </c>
      <c r="D1530">
        <v>14189230</v>
      </c>
      <c r="E1530">
        <v>14917852</v>
      </c>
      <c r="F1530">
        <v>11838573</v>
      </c>
      <c r="G1530">
        <v>12523442</v>
      </c>
      <c r="H1530">
        <v>11773341</v>
      </c>
      <c r="I1530">
        <v>11733433</v>
      </c>
      <c r="K1530">
        <f t="shared" si="210"/>
        <v>2.6941946740115519E-3</v>
      </c>
      <c r="L1530">
        <f t="shared" si="211"/>
        <v>1.978986374477909E-3</v>
      </c>
      <c r="M1530">
        <f t="shared" si="212"/>
        <v>1.988833326530548E-3</v>
      </c>
      <c r="N1530">
        <f t="shared" si="213"/>
        <v>1.9776459645652888E-3</v>
      </c>
      <c r="O1530">
        <f t="shared" si="214"/>
        <v>1.9502299092803987E-3</v>
      </c>
      <c r="P1530">
        <f t="shared" si="215"/>
        <v>9.208818470707314E-4</v>
      </c>
      <c r="Q1530">
        <f t="shared" si="216"/>
        <v>2.0142686511983587E-3</v>
      </c>
      <c r="R1530">
        <f t="shared" si="217"/>
        <v>2.8909510658903237E-3</v>
      </c>
      <c r="T1530">
        <f t="shared" si="218"/>
        <v>132.98224227344309</v>
      </c>
      <c r="U1530" s="35">
        <f>T1530/MAX($T$17:T1530)-1</f>
        <v>-2.9248833801086449E-2</v>
      </c>
    </row>
    <row r="1531" spans="1:21">
      <c r="A1531" s="1">
        <v>42786</v>
      </c>
      <c r="B1531">
        <v>15079920</v>
      </c>
      <c r="C1531">
        <v>14282439</v>
      </c>
      <c r="D1531">
        <v>14211977</v>
      </c>
      <c r="E1531">
        <v>14941634</v>
      </c>
      <c r="F1531">
        <v>11857185</v>
      </c>
      <c r="G1531">
        <v>12515007</v>
      </c>
      <c r="H1531">
        <v>11784237</v>
      </c>
      <c r="I1531">
        <v>11759739</v>
      </c>
      <c r="K1531">
        <f t="shared" si="210"/>
        <v>2.4263099747265926E-3</v>
      </c>
      <c r="L1531">
        <f t="shared" si="211"/>
        <v>1.5951957447608578E-3</v>
      </c>
      <c r="M1531">
        <f t="shared" si="212"/>
        <v>1.6031172938912874E-3</v>
      </c>
      <c r="N1531">
        <f t="shared" si="213"/>
        <v>1.5941973415476429E-3</v>
      </c>
      <c r="O1531">
        <f t="shared" si="214"/>
        <v>1.5721489405859934E-3</v>
      </c>
      <c r="P1531">
        <f t="shared" si="215"/>
        <v>-6.7353687588445066E-4</v>
      </c>
      <c r="Q1531">
        <f t="shared" si="216"/>
        <v>9.2548071104037177E-4</v>
      </c>
      <c r="R1531">
        <f t="shared" si="217"/>
        <v>2.2419695923605598E-3</v>
      </c>
      <c r="T1531">
        <f t="shared" si="218"/>
        <v>133.16982839948074</v>
      </c>
      <c r="U1531" s="35">
        <f>T1531/MAX($T$17:T1531)-1</f>
        <v>-2.7879482168111758E-2</v>
      </c>
    </row>
    <row r="1532" spans="1:21">
      <c r="A1532" s="1">
        <v>42787</v>
      </c>
      <c r="B1532">
        <v>15096210</v>
      </c>
      <c r="C1532">
        <v>14291522</v>
      </c>
      <c r="D1532">
        <v>14221060</v>
      </c>
      <c r="E1532">
        <v>14951129</v>
      </c>
      <c r="F1532">
        <v>11854487</v>
      </c>
      <c r="G1532">
        <v>12508058</v>
      </c>
      <c r="H1532">
        <v>11791184</v>
      </c>
      <c r="I1532">
        <v>11766686</v>
      </c>
      <c r="K1532">
        <f t="shared" si="210"/>
        <v>1.0802444575301884E-3</v>
      </c>
      <c r="L1532">
        <f t="shared" si="211"/>
        <v>6.3595580558750697E-4</v>
      </c>
      <c r="M1532">
        <f t="shared" si="212"/>
        <v>6.3910883053086565E-4</v>
      </c>
      <c r="N1532">
        <f t="shared" si="213"/>
        <v>6.354726665103172E-4</v>
      </c>
      <c r="O1532">
        <f t="shared" si="214"/>
        <v>-2.2754135994340619E-4</v>
      </c>
      <c r="P1532">
        <f t="shared" si="215"/>
        <v>-5.5525338499606836E-4</v>
      </c>
      <c r="Q1532">
        <f t="shared" si="216"/>
        <v>5.8951631743320299E-4</v>
      </c>
      <c r="R1532">
        <f t="shared" si="217"/>
        <v>5.9074440342588019E-4</v>
      </c>
      <c r="T1532">
        <f t="shared" si="218"/>
        <v>133.22622994567928</v>
      </c>
      <c r="U1532" s="35">
        <f>T1532/MAX($T$17:T1532)-1</f>
        <v>-2.7467759025144423E-2</v>
      </c>
    </row>
    <row r="1533" spans="1:21">
      <c r="A1533" s="1">
        <v>42788</v>
      </c>
      <c r="B1533">
        <v>15104224</v>
      </c>
      <c r="C1533">
        <v>14295938</v>
      </c>
      <c r="D1533">
        <v>14225476</v>
      </c>
      <c r="E1533">
        <v>14938925</v>
      </c>
      <c r="F1533">
        <v>11856383</v>
      </c>
      <c r="G1533">
        <v>12510058</v>
      </c>
      <c r="H1533">
        <v>11792400</v>
      </c>
      <c r="I1533">
        <v>11767902</v>
      </c>
      <c r="K1533">
        <f t="shared" si="210"/>
        <v>5.3086171959715323E-4</v>
      </c>
      <c r="L1533">
        <f t="shared" si="211"/>
        <v>3.0899438142406588E-4</v>
      </c>
      <c r="M1533">
        <f t="shared" si="212"/>
        <v>3.1052537574560723E-4</v>
      </c>
      <c r="N1533">
        <f t="shared" si="213"/>
        <v>-8.1625942763252635E-4</v>
      </c>
      <c r="O1533">
        <f t="shared" si="214"/>
        <v>1.5993943896508434E-4</v>
      </c>
      <c r="P1533">
        <f t="shared" si="215"/>
        <v>1.5989692404683176E-4</v>
      </c>
      <c r="Q1533">
        <f t="shared" si="216"/>
        <v>1.0312789623156959E-4</v>
      </c>
      <c r="R1533">
        <f t="shared" si="217"/>
        <v>1.0334260640587623E-4</v>
      </c>
      <c r="T1533">
        <f t="shared" si="218"/>
        <v>133.2405589082359</v>
      </c>
      <c r="U1533" s="35">
        <f>T1533/MAX($T$17:T1533)-1</f>
        <v>-2.7363159667557646E-2</v>
      </c>
    </row>
    <row r="1534" spans="1:21">
      <c r="A1534" s="1">
        <v>42789</v>
      </c>
      <c r="B1534">
        <v>15108928</v>
      </c>
      <c r="C1534">
        <v>14297938</v>
      </c>
      <c r="D1534">
        <v>14227476</v>
      </c>
      <c r="E1534">
        <v>14868140</v>
      </c>
      <c r="F1534">
        <v>11857085</v>
      </c>
      <c r="G1534">
        <v>12510799</v>
      </c>
      <c r="H1534">
        <v>11793102</v>
      </c>
      <c r="I1534">
        <v>11768604</v>
      </c>
      <c r="K1534">
        <f t="shared" si="210"/>
        <v>3.1143605921091222E-4</v>
      </c>
      <c r="L1534">
        <f t="shared" si="211"/>
        <v>1.3989987925233649E-4</v>
      </c>
      <c r="M1534">
        <f t="shared" si="212"/>
        <v>1.4059283499556763E-4</v>
      </c>
      <c r="N1534">
        <f t="shared" si="213"/>
        <v>-4.7382927486415705E-3</v>
      </c>
      <c r="O1534">
        <f t="shared" si="214"/>
        <v>5.9208613621963835E-5</v>
      </c>
      <c r="P1534">
        <f t="shared" si="215"/>
        <v>5.9232339290504754E-5</v>
      </c>
      <c r="Q1534">
        <f t="shared" si="216"/>
        <v>5.9529866693885936E-5</v>
      </c>
      <c r="R1534">
        <f t="shared" si="217"/>
        <v>5.9653793853753356E-5</v>
      </c>
      <c r="T1534">
        <f t="shared" si="218"/>
        <v>133.17545858108807</v>
      </c>
      <c r="U1534" s="35">
        <f>T1534/MAX($T$17:T1534)-1</f>
        <v>-2.7838382655366312E-2</v>
      </c>
    </row>
    <row r="1535" spans="1:21">
      <c r="A1535" s="1">
        <v>42793</v>
      </c>
      <c r="B1535">
        <v>15096053</v>
      </c>
      <c r="C1535">
        <v>14297141</v>
      </c>
      <c r="D1535">
        <v>14255411</v>
      </c>
      <c r="E1535">
        <v>14897406</v>
      </c>
      <c r="F1535">
        <v>11881030</v>
      </c>
      <c r="G1535">
        <v>12536075</v>
      </c>
      <c r="H1535">
        <v>11817047</v>
      </c>
      <c r="I1535">
        <v>11792549</v>
      </c>
      <c r="K1535">
        <f t="shared" si="210"/>
        <v>-8.5214516873732826E-4</v>
      </c>
      <c r="L1535">
        <f t="shared" si="211"/>
        <v>-5.5742303540551319E-5</v>
      </c>
      <c r="M1535">
        <f t="shared" si="212"/>
        <v>1.9634543751823053E-3</v>
      </c>
      <c r="N1535">
        <f t="shared" si="213"/>
        <v>1.9683699507806462E-3</v>
      </c>
      <c r="O1535">
        <f t="shared" si="214"/>
        <v>2.0194676853544369E-3</v>
      </c>
      <c r="P1535">
        <f t="shared" si="215"/>
        <v>2.0203345925389193E-3</v>
      </c>
      <c r="Q1535">
        <f t="shared" si="216"/>
        <v>2.0304242259585603E-3</v>
      </c>
      <c r="R1535">
        <f t="shared" si="217"/>
        <v>2.0346508387911744E-3</v>
      </c>
      <c r="T1535">
        <f t="shared" si="218"/>
        <v>133.36071919784553</v>
      </c>
      <c r="U1535" s="35">
        <f>T1535/MAX($T$17:T1535)-1</f>
        <v>-2.6486006904337556E-2</v>
      </c>
    </row>
    <row r="1536" spans="1:21">
      <c r="A1536" s="1">
        <v>42794</v>
      </c>
      <c r="B1536">
        <v>15095122</v>
      </c>
      <c r="C1536">
        <v>14303663</v>
      </c>
      <c r="D1536">
        <v>14261695</v>
      </c>
      <c r="E1536">
        <v>14903989</v>
      </c>
      <c r="F1536">
        <v>11886415</v>
      </c>
      <c r="G1536">
        <v>12541760</v>
      </c>
      <c r="H1536">
        <v>11822433</v>
      </c>
      <c r="I1536">
        <v>11784353</v>
      </c>
      <c r="K1536">
        <f t="shared" si="210"/>
        <v>-6.167174956261956E-5</v>
      </c>
      <c r="L1536">
        <f t="shared" si="211"/>
        <v>4.5617511920736931E-4</v>
      </c>
      <c r="M1536">
        <f t="shared" si="212"/>
        <v>4.4081507015114596E-4</v>
      </c>
      <c r="N1536">
        <f t="shared" si="213"/>
        <v>4.418890107444895E-4</v>
      </c>
      <c r="O1536">
        <f t="shared" si="214"/>
        <v>4.5324353191600331E-4</v>
      </c>
      <c r="P1536">
        <f t="shared" si="215"/>
        <v>4.534912243265854E-4</v>
      </c>
      <c r="Q1536">
        <f t="shared" si="216"/>
        <v>4.5578222715025873E-4</v>
      </c>
      <c r="R1536">
        <f t="shared" si="217"/>
        <v>-6.9501513201264409E-4</v>
      </c>
      <c r="T1536">
        <f t="shared" si="218"/>
        <v>133.39313767673738</v>
      </c>
      <c r="U1536" s="35">
        <f>T1536/MAX($T$17:T1536)-1</f>
        <v>-2.624935668959727E-2</v>
      </c>
    </row>
    <row r="1537" spans="1:21">
      <c r="A1537" s="1">
        <v>42795</v>
      </c>
      <c r="B1537">
        <v>15092776</v>
      </c>
      <c r="C1537">
        <v>14255374</v>
      </c>
      <c r="D1537">
        <v>14220246</v>
      </c>
      <c r="E1537">
        <v>14860566</v>
      </c>
      <c r="F1537">
        <v>11850887</v>
      </c>
      <c r="G1537">
        <v>12504258</v>
      </c>
      <c r="H1537">
        <v>11786905</v>
      </c>
      <c r="I1537">
        <v>11742962</v>
      </c>
      <c r="K1537">
        <f t="shared" si="210"/>
        <v>-1.5541444448086139E-4</v>
      </c>
      <c r="L1537">
        <f t="shared" si="211"/>
        <v>-3.3759883744464148E-3</v>
      </c>
      <c r="M1537">
        <f t="shared" si="212"/>
        <v>-2.9063165353065967E-3</v>
      </c>
      <c r="N1537">
        <f t="shared" si="213"/>
        <v>-2.9135153011720094E-3</v>
      </c>
      <c r="O1537">
        <f t="shared" si="214"/>
        <v>-2.9889584033537808E-3</v>
      </c>
      <c r="P1537">
        <f t="shared" si="215"/>
        <v>-2.9901704385987271E-3</v>
      </c>
      <c r="Q1537">
        <f t="shared" si="216"/>
        <v>-3.0051343915419304E-3</v>
      </c>
      <c r="R1537">
        <f t="shared" si="217"/>
        <v>-3.512369325664344E-3</v>
      </c>
      <c r="T1537">
        <f t="shared" si="218"/>
        <v>133.02884323182545</v>
      </c>
      <c r="U1537" s="35">
        <f>T1537/MAX($T$17:T1537)-1</f>
        <v>-2.8908653533990081E-2</v>
      </c>
    </row>
    <row r="1538" spans="1:21">
      <c r="A1538" s="1">
        <v>42796</v>
      </c>
      <c r="B1538">
        <v>15076230</v>
      </c>
      <c r="C1538">
        <v>14270241</v>
      </c>
      <c r="D1538">
        <v>14269251</v>
      </c>
      <c r="E1538">
        <v>14886240</v>
      </c>
      <c r="F1538">
        <v>11899883</v>
      </c>
      <c r="G1538">
        <v>12549145</v>
      </c>
      <c r="H1538">
        <v>11827304</v>
      </c>
      <c r="I1538">
        <v>11783361</v>
      </c>
      <c r="K1538">
        <f t="shared" si="210"/>
        <v>-1.0962860642733663E-3</v>
      </c>
      <c r="L1538">
        <f t="shared" si="211"/>
        <v>1.0429049423748005E-3</v>
      </c>
      <c r="M1538">
        <f t="shared" si="212"/>
        <v>3.4461429148271439E-3</v>
      </c>
      <c r="N1538">
        <f t="shared" si="213"/>
        <v>1.7276596328834604E-3</v>
      </c>
      <c r="O1538">
        <f t="shared" si="214"/>
        <v>4.1343740768096104E-3</v>
      </c>
      <c r="P1538">
        <f t="shared" si="215"/>
        <v>3.5897371919229037E-3</v>
      </c>
      <c r="Q1538">
        <f t="shared" si="216"/>
        <v>3.4274476633178175E-3</v>
      </c>
      <c r="R1538">
        <f t="shared" si="217"/>
        <v>3.4402734165366322E-3</v>
      </c>
      <c r="T1538">
        <f t="shared" si="218"/>
        <v>133.35663052146302</v>
      </c>
      <c r="U1538" s="35">
        <f>T1538/MAX($T$17:T1538)-1</f>
        <v>-2.6515853651532417E-2</v>
      </c>
    </row>
    <row r="1539" spans="1:21">
      <c r="A1539" s="1">
        <v>42797</v>
      </c>
      <c r="B1539">
        <v>15063337</v>
      </c>
      <c r="C1539">
        <v>14258469</v>
      </c>
      <c r="D1539">
        <v>14260661</v>
      </c>
      <c r="E1539">
        <v>14883254</v>
      </c>
      <c r="F1539">
        <v>11892692</v>
      </c>
      <c r="G1539">
        <v>12549698</v>
      </c>
      <c r="H1539">
        <v>11835388</v>
      </c>
      <c r="I1539">
        <v>11792991</v>
      </c>
      <c r="K1539">
        <f t="shared" si="210"/>
        <v>-8.5518727161892905E-4</v>
      </c>
      <c r="L1539">
        <f t="shared" si="211"/>
        <v>-8.2493351023293915E-4</v>
      </c>
      <c r="M1539">
        <f t="shared" si="212"/>
        <v>-6.0199375566383218E-4</v>
      </c>
      <c r="N1539">
        <f t="shared" si="213"/>
        <v>-2.0058792549360049E-4</v>
      </c>
      <c r="O1539">
        <f t="shared" si="214"/>
        <v>-6.0429165564068743E-4</v>
      </c>
      <c r="P1539">
        <f t="shared" si="215"/>
        <v>4.4066747176829679E-5</v>
      </c>
      <c r="Q1539">
        <f t="shared" si="216"/>
        <v>6.8350318889232042E-4</v>
      </c>
      <c r="R1539">
        <f t="shared" si="217"/>
        <v>8.1725409244448599E-4</v>
      </c>
      <c r="T1539">
        <f t="shared" si="218"/>
        <v>133.33092319559907</v>
      </c>
      <c r="U1539" s="35">
        <f>T1539/MAX($T$17:T1539)-1</f>
        <v>-2.6703513418247504E-2</v>
      </c>
    </row>
    <row r="1540" spans="1:21">
      <c r="A1540" s="1">
        <v>42800</v>
      </c>
      <c r="B1540">
        <v>15021054</v>
      </c>
      <c r="C1540">
        <v>14219927</v>
      </c>
      <c r="D1540">
        <v>14227766</v>
      </c>
      <c r="E1540">
        <v>14872845</v>
      </c>
      <c r="F1540">
        <v>11918258</v>
      </c>
      <c r="G1540">
        <v>12576684</v>
      </c>
      <c r="H1540">
        <v>11860954</v>
      </c>
      <c r="I1540">
        <v>11818556</v>
      </c>
      <c r="K1540">
        <f t="shared" si="210"/>
        <v>-2.8070141430148743E-3</v>
      </c>
      <c r="L1540">
        <f t="shared" si="211"/>
        <v>-2.7030952621911464E-3</v>
      </c>
      <c r="M1540">
        <f t="shared" si="212"/>
        <v>-2.3066953207848684E-3</v>
      </c>
      <c r="N1540">
        <f t="shared" si="213"/>
        <v>-6.9937662825614311E-4</v>
      </c>
      <c r="O1540">
        <f t="shared" si="214"/>
        <v>2.1497235445095964E-3</v>
      </c>
      <c r="P1540">
        <f t="shared" si="215"/>
        <v>2.1503306294701208E-3</v>
      </c>
      <c r="Q1540">
        <f t="shared" si="216"/>
        <v>2.1601319703248301E-3</v>
      </c>
      <c r="R1540">
        <f t="shared" si="217"/>
        <v>2.1678130679485541E-3</v>
      </c>
      <c r="T1540">
        <f t="shared" si="218"/>
        <v>133.33278679287878</v>
      </c>
      <c r="U1540" s="35">
        <f>T1540/MAX($T$17:T1540)-1</f>
        <v>-2.6689909427205727E-2</v>
      </c>
    </row>
    <row r="1541" spans="1:21">
      <c r="A1541" s="1">
        <v>42801</v>
      </c>
      <c r="B1541">
        <v>15009472</v>
      </c>
      <c r="C1541">
        <v>14208871</v>
      </c>
      <c r="D1541">
        <v>14216710</v>
      </c>
      <c r="E1541">
        <v>14850742</v>
      </c>
      <c r="F1541">
        <v>11909612</v>
      </c>
      <c r="G1541">
        <v>12560679</v>
      </c>
      <c r="H1541">
        <v>11849500</v>
      </c>
      <c r="I1541">
        <v>11810578</v>
      </c>
      <c r="K1541">
        <f t="shared" si="210"/>
        <v>-7.710510860289288E-4</v>
      </c>
      <c r="L1541">
        <f t="shared" si="211"/>
        <v>-7.775004752134107E-4</v>
      </c>
      <c r="M1541">
        <f t="shared" si="212"/>
        <v>-7.7707209972388558E-4</v>
      </c>
      <c r="N1541">
        <f t="shared" si="213"/>
        <v>-1.4861312680929384E-3</v>
      </c>
      <c r="O1541">
        <f t="shared" si="214"/>
        <v>-7.2544158718501617E-4</v>
      </c>
      <c r="P1541">
        <f t="shared" si="215"/>
        <v>-1.2725929982815298E-3</v>
      </c>
      <c r="Q1541">
        <f t="shared" si="216"/>
        <v>-9.6568960641785218E-4</v>
      </c>
      <c r="R1541">
        <f t="shared" si="217"/>
        <v>-6.7504016565134162E-4</v>
      </c>
      <c r="T1541">
        <f t="shared" si="218"/>
        <v>133.20861198043681</v>
      </c>
      <c r="U1541" s="35">
        <f>T1541/MAX($T$17:T1541)-1</f>
        <v>-2.7596367627411911E-2</v>
      </c>
    </row>
    <row r="1542" spans="1:21">
      <c r="A1542" s="1">
        <v>42802</v>
      </c>
      <c r="B1542">
        <v>14958876</v>
      </c>
      <c r="C1542">
        <v>14178774</v>
      </c>
      <c r="D1542">
        <v>14210553</v>
      </c>
      <c r="E1542">
        <v>14853807</v>
      </c>
      <c r="F1542">
        <v>11892720</v>
      </c>
      <c r="G1542">
        <v>12556321</v>
      </c>
      <c r="H1542">
        <v>11848494</v>
      </c>
      <c r="I1542">
        <v>11814315</v>
      </c>
      <c r="K1542">
        <f t="shared" si="210"/>
        <v>-3.3709380316642168E-3</v>
      </c>
      <c r="L1542">
        <f t="shared" si="211"/>
        <v>-2.1181837740662512E-3</v>
      </c>
      <c r="M1542">
        <f t="shared" si="212"/>
        <v>-4.3308191557678288E-4</v>
      </c>
      <c r="N1542">
        <f t="shared" si="213"/>
        <v>2.0638699399655458E-4</v>
      </c>
      <c r="O1542">
        <f t="shared" si="214"/>
        <v>-1.4183501528008957E-3</v>
      </c>
      <c r="P1542">
        <f t="shared" si="215"/>
        <v>-3.4695576568755104E-4</v>
      </c>
      <c r="Q1542">
        <f t="shared" si="216"/>
        <v>-8.4898096966101733E-5</v>
      </c>
      <c r="R1542">
        <f t="shared" si="217"/>
        <v>3.1641127131964986E-4</v>
      </c>
      <c r="T1542">
        <f t="shared" si="218"/>
        <v>133.08789817855038</v>
      </c>
      <c r="U1542" s="35">
        <f>T1542/MAX($T$17:T1542)-1</f>
        <v>-2.8477560950326497E-2</v>
      </c>
    </row>
    <row r="1543" spans="1:21">
      <c r="A1543" s="1">
        <v>42803</v>
      </c>
      <c r="B1543">
        <v>14933800</v>
      </c>
      <c r="C1543">
        <v>14178611</v>
      </c>
      <c r="D1543">
        <v>14222176</v>
      </c>
      <c r="E1543">
        <v>14824893</v>
      </c>
      <c r="F1543">
        <v>11864609</v>
      </c>
      <c r="G1543">
        <v>12531583</v>
      </c>
      <c r="H1543">
        <v>11821441</v>
      </c>
      <c r="I1543">
        <v>11766804</v>
      </c>
      <c r="K1543">
        <f t="shared" si="210"/>
        <v>-1.6763291573511641E-3</v>
      </c>
      <c r="L1543">
        <f t="shared" si="211"/>
        <v>-1.1496057416571226E-5</v>
      </c>
      <c r="M1543">
        <f t="shared" si="212"/>
        <v>8.1791327895541777E-4</v>
      </c>
      <c r="N1543">
        <f t="shared" si="213"/>
        <v>-1.9465716768771735E-3</v>
      </c>
      <c r="O1543">
        <f t="shared" si="214"/>
        <v>-2.3637149449411421E-3</v>
      </c>
      <c r="P1543">
        <f t="shared" si="215"/>
        <v>-1.9701630756333577E-3</v>
      </c>
      <c r="Q1543">
        <f t="shared" si="216"/>
        <v>-2.2832437607682721E-3</v>
      </c>
      <c r="R1543">
        <f t="shared" si="217"/>
        <v>-4.0214773349110944E-3</v>
      </c>
      <c r="T1543">
        <f t="shared" si="218"/>
        <v>132.86405959352368</v>
      </c>
      <c r="U1543" s="35">
        <f>T1543/MAX($T$17:T1543)-1</f>
        <v>-3.0111550299131262E-2</v>
      </c>
    </row>
    <row r="1544" spans="1:21">
      <c r="A1544" s="1">
        <v>42804</v>
      </c>
      <c r="B1544">
        <v>14908050</v>
      </c>
      <c r="C1544">
        <v>14154017</v>
      </c>
      <c r="D1544">
        <v>14218463</v>
      </c>
      <c r="E1544">
        <v>14840341</v>
      </c>
      <c r="F1544">
        <v>11875542</v>
      </c>
      <c r="G1544">
        <v>12545346</v>
      </c>
      <c r="H1544">
        <v>11833249</v>
      </c>
      <c r="I1544">
        <v>11754117</v>
      </c>
      <c r="K1544">
        <f t="shared" si="210"/>
        <v>-1.7242764735030391E-3</v>
      </c>
      <c r="L1544">
        <f t="shared" si="211"/>
        <v>-1.734584579547338E-3</v>
      </c>
      <c r="M1544">
        <f t="shared" si="212"/>
        <v>-2.6107116098128547E-4</v>
      </c>
      <c r="N1544">
        <f t="shared" si="213"/>
        <v>1.0420311296681639E-3</v>
      </c>
      <c r="O1544">
        <f t="shared" si="214"/>
        <v>9.2148000831726584E-4</v>
      </c>
      <c r="P1544">
        <f t="shared" si="215"/>
        <v>1.0982650795194893E-3</v>
      </c>
      <c r="Q1544">
        <f t="shared" si="216"/>
        <v>9.9886299817431023E-4</v>
      </c>
      <c r="R1544">
        <f t="shared" si="217"/>
        <v>-1.0782027133281469E-3</v>
      </c>
      <c r="T1544">
        <f t="shared" si="218"/>
        <v>132.85181125925035</v>
      </c>
      <c r="U1544" s="35">
        <f>T1544/MAX($T$17:T1544)-1</f>
        <v>-3.020096137068895E-2</v>
      </c>
    </row>
    <row r="1545" spans="1:21">
      <c r="A1545" s="1">
        <v>42808</v>
      </c>
      <c r="B1545">
        <v>14782360</v>
      </c>
      <c r="C1545">
        <v>14034041</v>
      </c>
      <c r="D1545">
        <v>14098487</v>
      </c>
      <c r="E1545">
        <v>14810367</v>
      </c>
      <c r="F1545">
        <v>11843891</v>
      </c>
      <c r="G1545">
        <v>12511042</v>
      </c>
      <c r="H1545">
        <v>11798610</v>
      </c>
      <c r="I1545">
        <v>11863265</v>
      </c>
      <c r="K1545">
        <f t="shared" si="210"/>
        <v>-8.4310154580914398E-3</v>
      </c>
      <c r="L1545">
        <f t="shared" si="211"/>
        <v>-8.4764629009559389E-3</v>
      </c>
      <c r="M1545">
        <f t="shared" si="212"/>
        <v>-8.4380428461219292E-3</v>
      </c>
      <c r="N1545">
        <f t="shared" si="213"/>
        <v>-2.0197649097146719E-3</v>
      </c>
      <c r="O1545">
        <f t="shared" si="214"/>
        <v>-2.6652257219080822E-3</v>
      </c>
      <c r="P1545">
        <f t="shared" si="215"/>
        <v>-2.7344004701026492E-3</v>
      </c>
      <c r="Q1545">
        <f t="shared" si="216"/>
        <v>-2.9272602985029872E-3</v>
      </c>
      <c r="R1545">
        <f t="shared" si="217"/>
        <v>9.2859378547958116E-3</v>
      </c>
      <c r="T1545">
        <f t="shared" si="218"/>
        <v>132.41329674485604</v>
      </c>
      <c r="U1545" s="35">
        <f>T1545/MAX($T$17:T1545)-1</f>
        <v>-3.3402054005058246E-2</v>
      </c>
    </row>
    <row r="1546" spans="1:21">
      <c r="A1546" s="1">
        <v>42809</v>
      </c>
      <c r="B1546">
        <v>14792693</v>
      </c>
      <c r="C1546">
        <v>14043904</v>
      </c>
      <c r="D1546">
        <v>14108349</v>
      </c>
      <c r="E1546">
        <v>14820699</v>
      </c>
      <c r="F1546">
        <v>11851875</v>
      </c>
      <c r="G1546">
        <v>12518801</v>
      </c>
      <c r="H1546">
        <v>11815569</v>
      </c>
      <c r="I1546">
        <v>11859649</v>
      </c>
      <c r="K1546">
        <f t="shared" si="210"/>
        <v>6.9900881861895137E-4</v>
      </c>
      <c r="L1546">
        <f t="shared" si="211"/>
        <v>7.0279116328642033E-4</v>
      </c>
      <c r="M1546">
        <f t="shared" si="212"/>
        <v>6.995076847606807E-4</v>
      </c>
      <c r="N1546">
        <f t="shared" si="213"/>
        <v>6.9761944454183045E-4</v>
      </c>
      <c r="O1546">
        <f t="shared" si="214"/>
        <v>6.7410279273927287E-4</v>
      </c>
      <c r="P1546">
        <f t="shared" si="215"/>
        <v>6.2017216471654812E-4</v>
      </c>
      <c r="Q1546">
        <f t="shared" si="216"/>
        <v>1.4373727074630249E-3</v>
      </c>
      <c r="R1546">
        <f t="shared" si="217"/>
        <v>-3.0480647612607381E-4</v>
      </c>
      <c r="T1546">
        <f t="shared" si="218"/>
        <v>132.49979189593452</v>
      </c>
      <c r="U1546" s="35">
        <f>T1546/MAX($T$17:T1546)-1</f>
        <v>-3.2770651891929958E-2</v>
      </c>
    </row>
    <row r="1547" spans="1:21">
      <c r="A1547" s="1">
        <v>42810</v>
      </c>
      <c r="B1547">
        <v>14851270</v>
      </c>
      <c r="C1547">
        <v>14099819</v>
      </c>
      <c r="D1547">
        <v>14164264</v>
      </c>
      <c r="E1547">
        <v>14879277</v>
      </c>
      <c r="F1547">
        <v>11897139</v>
      </c>
      <c r="G1547">
        <v>12491330</v>
      </c>
      <c r="H1547">
        <v>11789624</v>
      </c>
      <c r="I1547">
        <v>11833705</v>
      </c>
      <c r="K1547">
        <f t="shared" si="210"/>
        <v>3.9598604527248948E-3</v>
      </c>
      <c r="L1547">
        <f t="shared" si="211"/>
        <v>3.9814427669115915E-3</v>
      </c>
      <c r="M1547">
        <f t="shared" si="212"/>
        <v>3.9632560833304797E-3</v>
      </c>
      <c r="N1547">
        <f t="shared" si="213"/>
        <v>3.9524451579511233E-3</v>
      </c>
      <c r="O1547">
        <f t="shared" si="214"/>
        <v>3.8191425407372304E-3</v>
      </c>
      <c r="P1547">
        <f t="shared" si="215"/>
        <v>-2.1943794777151693E-3</v>
      </c>
      <c r="Q1547">
        <f t="shared" si="216"/>
        <v>-2.1958316184349513E-3</v>
      </c>
      <c r="R1547">
        <f t="shared" si="217"/>
        <v>-2.1875858214690513E-3</v>
      </c>
      <c r="T1547">
        <f t="shared" si="218"/>
        <v>132.71673297847389</v>
      </c>
      <c r="U1547" s="35">
        <f>T1547/MAX($T$17:T1547)-1</f>
        <v>-3.1187013315295831E-2</v>
      </c>
    </row>
    <row r="1548" spans="1:21">
      <c r="A1548" s="1">
        <v>42811</v>
      </c>
      <c r="B1548">
        <v>14850770</v>
      </c>
      <c r="C1548">
        <v>14099341</v>
      </c>
      <c r="D1548">
        <v>14163787</v>
      </c>
      <c r="E1548">
        <v>14875316</v>
      </c>
      <c r="F1548">
        <v>11899374</v>
      </c>
      <c r="G1548">
        <v>12482381</v>
      </c>
      <c r="H1548">
        <v>11766866</v>
      </c>
      <c r="I1548">
        <v>11817508</v>
      </c>
      <c r="K1548">
        <f t="shared" si="210"/>
        <v>-3.3667154391459064E-5</v>
      </c>
      <c r="L1548">
        <f t="shared" si="211"/>
        <v>-3.3901144404713257E-5</v>
      </c>
      <c r="M1548">
        <f t="shared" si="212"/>
        <v>-3.3676299735718729E-5</v>
      </c>
      <c r="N1548">
        <f t="shared" si="213"/>
        <v>-2.6620917131925381E-4</v>
      </c>
      <c r="O1548">
        <f t="shared" si="214"/>
        <v>1.878602914533456E-4</v>
      </c>
      <c r="P1548">
        <f t="shared" si="215"/>
        <v>-7.1641690676649272E-4</v>
      </c>
      <c r="Q1548">
        <f t="shared" si="216"/>
        <v>-1.9303414595749357E-3</v>
      </c>
      <c r="R1548">
        <f t="shared" si="217"/>
        <v>-1.3687175740818569E-3</v>
      </c>
      <c r="T1548">
        <f t="shared" si="218"/>
        <v>132.64713848998841</v>
      </c>
      <c r="U1548" s="35">
        <f>T1548/MAX($T$17:T1548)-1</f>
        <v>-3.16950430319205E-2</v>
      </c>
    </row>
    <row r="1549" spans="1:21">
      <c r="A1549" s="1">
        <v>42814</v>
      </c>
      <c r="B1549">
        <v>14853103</v>
      </c>
      <c r="C1549">
        <v>14094131</v>
      </c>
      <c r="D1549">
        <v>14161075</v>
      </c>
      <c r="E1549">
        <v>14893314</v>
      </c>
      <c r="F1549">
        <v>11902647</v>
      </c>
      <c r="G1549">
        <v>12476372</v>
      </c>
      <c r="H1549">
        <v>11761191</v>
      </c>
      <c r="I1549">
        <v>11811833</v>
      </c>
      <c r="K1549">
        <f t="shared" si="210"/>
        <v>1.5709623137394324E-4</v>
      </c>
      <c r="L1549">
        <f t="shared" si="211"/>
        <v>-3.6952081661123515E-4</v>
      </c>
      <c r="M1549">
        <f t="shared" si="212"/>
        <v>-1.9147421519405405E-4</v>
      </c>
      <c r="N1549">
        <f t="shared" si="213"/>
        <v>1.2099238765750364E-3</v>
      </c>
      <c r="O1549">
        <f t="shared" si="214"/>
        <v>2.7505648616465983E-4</v>
      </c>
      <c r="P1549">
        <f t="shared" si="215"/>
        <v>-4.8139854087136946E-4</v>
      </c>
      <c r="Q1549">
        <f t="shared" si="216"/>
        <v>-4.8228644738534943E-4</v>
      </c>
      <c r="R1549">
        <f t="shared" si="217"/>
        <v>-4.8021968760247891E-4</v>
      </c>
      <c r="T1549">
        <f t="shared" si="218"/>
        <v>132.6411225590146</v>
      </c>
      <c r="U1549" s="35">
        <f>T1549/MAX($T$17:T1549)-1</f>
        <v>-3.1738958459339606E-2</v>
      </c>
    </row>
    <row r="1550" spans="1:21">
      <c r="A1550" s="1">
        <v>42815</v>
      </c>
      <c r="B1550">
        <v>14841852</v>
      </c>
      <c r="C1550">
        <v>14099699</v>
      </c>
      <c r="D1550">
        <v>14177774</v>
      </c>
      <c r="E1550">
        <v>14913032</v>
      </c>
      <c r="F1550">
        <v>11893026</v>
      </c>
      <c r="G1550">
        <v>12465873</v>
      </c>
      <c r="H1550">
        <v>11759073</v>
      </c>
      <c r="I1550">
        <v>11809885</v>
      </c>
      <c r="K1550">
        <f t="shared" si="210"/>
        <v>-7.5748481647230914E-4</v>
      </c>
      <c r="L1550">
        <f t="shared" si="211"/>
        <v>3.9505805643491598E-4</v>
      </c>
      <c r="M1550">
        <f t="shared" si="212"/>
        <v>1.1792183856098593E-3</v>
      </c>
      <c r="N1550">
        <f t="shared" si="213"/>
        <v>1.3239497938470901E-3</v>
      </c>
      <c r="O1550">
        <f t="shared" si="214"/>
        <v>-8.0830759746131076E-4</v>
      </c>
      <c r="P1550">
        <f t="shared" si="215"/>
        <v>-8.415106571044717E-4</v>
      </c>
      <c r="Q1550">
        <f t="shared" si="216"/>
        <v>-1.8008380273737412E-4</v>
      </c>
      <c r="R1550">
        <f t="shared" si="217"/>
        <v>-1.6491936518236994E-4</v>
      </c>
      <c r="T1550">
        <f t="shared" si="218"/>
        <v>132.64354193303924</v>
      </c>
      <c r="U1550" s="35">
        <f>T1550/MAX($T$17:T1550)-1</f>
        <v>-3.1721297378312974E-2</v>
      </c>
    </row>
    <row r="1551" spans="1:21">
      <c r="A1551" s="1">
        <v>42816</v>
      </c>
      <c r="B1551">
        <v>14909179</v>
      </c>
      <c r="C1551">
        <v>14163965</v>
      </c>
      <c r="D1551">
        <v>14162885</v>
      </c>
      <c r="E1551">
        <v>14911850</v>
      </c>
      <c r="F1551">
        <v>11892113</v>
      </c>
      <c r="G1551">
        <v>12464906</v>
      </c>
      <c r="H1551">
        <v>11758159</v>
      </c>
      <c r="I1551">
        <v>11808972</v>
      </c>
      <c r="K1551">
        <f t="shared" si="210"/>
        <v>4.536293718600648E-3</v>
      </c>
      <c r="L1551">
        <f t="shared" si="211"/>
        <v>4.5579696417632487E-3</v>
      </c>
      <c r="M1551">
        <f t="shared" si="212"/>
        <v>-1.0501648566270116E-3</v>
      </c>
      <c r="N1551">
        <f t="shared" si="213"/>
        <v>-7.9259536223119653E-5</v>
      </c>
      <c r="O1551">
        <f t="shared" si="214"/>
        <v>-7.6767678806044515E-5</v>
      </c>
      <c r="P1551">
        <f t="shared" si="215"/>
        <v>-7.7571783380081527E-5</v>
      </c>
      <c r="Q1551">
        <f t="shared" si="216"/>
        <v>-7.7727215402112471E-5</v>
      </c>
      <c r="R1551">
        <f t="shared" si="217"/>
        <v>-7.7308119427077493E-5</v>
      </c>
      <c r="T1551">
        <f t="shared" si="218"/>
        <v>132.7704729183788</v>
      </c>
      <c r="U1551" s="35">
        <f>T1551/MAX($T$17:T1551)-1</f>
        <v>-3.079471951394086E-2</v>
      </c>
    </row>
    <row r="1552" spans="1:21">
      <c r="A1552" s="1">
        <v>42817</v>
      </c>
      <c r="B1552">
        <v>14869300</v>
      </c>
      <c r="C1552">
        <v>14166878</v>
      </c>
      <c r="D1552">
        <v>14140881</v>
      </c>
      <c r="E1552">
        <v>14899971</v>
      </c>
      <c r="F1552">
        <v>11895329</v>
      </c>
      <c r="G1552">
        <v>12468899</v>
      </c>
      <c r="H1552">
        <v>11762248</v>
      </c>
      <c r="I1552">
        <v>11813060</v>
      </c>
      <c r="K1552">
        <f t="shared" si="210"/>
        <v>-2.6747951714846119E-3</v>
      </c>
      <c r="L1552">
        <f t="shared" si="211"/>
        <v>2.0566275050803995E-4</v>
      </c>
      <c r="M1552">
        <f t="shared" si="212"/>
        <v>-1.5536382594365516E-3</v>
      </c>
      <c r="N1552">
        <f t="shared" si="213"/>
        <v>-7.9661477281489645E-4</v>
      </c>
      <c r="O1552">
        <f t="shared" si="214"/>
        <v>2.7043133545734399E-4</v>
      </c>
      <c r="P1552">
        <f t="shared" si="215"/>
        <v>3.2033935915753986E-4</v>
      </c>
      <c r="Q1552">
        <f t="shared" si="216"/>
        <v>3.4775852240143124E-4</v>
      </c>
      <c r="R1552">
        <f t="shared" si="217"/>
        <v>3.4617746574383546E-4</v>
      </c>
      <c r="T1552">
        <f t="shared" si="218"/>
        <v>132.71181029688262</v>
      </c>
      <c r="U1552" s="35">
        <f>T1552/MAX($T$17:T1552)-1</f>
        <v>-3.1222948180085641E-2</v>
      </c>
    </row>
    <row r="1553" spans="1:21">
      <c r="A1553" s="1">
        <v>42818</v>
      </c>
      <c r="B1553">
        <v>14881882</v>
      </c>
      <c r="C1553">
        <v>14176741</v>
      </c>
      <c r="D1553">
        <v>14150744</v>
      </c>
      <c r="E1553">
        <v>14910303</v>
      </c>
      <c r="F1553">
        <v>11903313</v>
      </c>
      <c r="G1553">
        <v>12482572</v>
      </c>
      <c r="H1553">
        <v>11779490</v>
      </c>
      <c r="I1553">
        <v>11833896</v>
      </c>
      <c r="K1553">
        <f t="shared" si="210"/>
        <v>8.4617298729594559E-4</v>
      </c>
      <c r="L1553">
        <f t="shared" si="211"/>
        <v>6.9620137901948986E-4</v>
      </c>
      <c r="M1553">
        <f t="shared" si="212"/>
        <v>6.9748129554314531E-4</v>
      </c>
      <c r="N1553">
        <f t="shared" si="213"/>
        <v>6.9342416840956211E-4</v>
      </c>
      <c r="O1553">
        <f t="shared" si="214"/>
        <v>6.7118782506980779E-4</v>
      </c>
      <c r="P1553">
        <f t="shared" si="215"/>
        <v>1.0965683497796697E-3</v>
      </c>
      <c r="Q1553">
        <f t="shared" si="216"/>
        <v>1.4658762508663603E-3</v>
      </c>
      <c r="R1553">
        <f t="shared" si="217"/>
        <v>1.7638105622082012E-3</v>
      </c>
      <c r="T1553">
        <f t="shared" si="218"/>
        <v>132.84337286965325</v>
      </c>
      <c r="U1553" s="35">
        <f>T1553/MAX($T$17:T1553)-1</f>
        <v>-3.0262560396259519E-2</v>
      </c>
    </row>
    <row r="1554" spans="1:21">
      <c r="A1554" s="1">
        <v>42821</v>
      </c>
      <c r="B1554">
        <v>14851565</v>
      </c>
      <c r="C1554">
        <v>14157983</v>
      </c>
      <c r="D1554">
        <v>14162021</v>
      </c>
      <c r="E1554">
        <v>14922118</v>
      </c>
      <c r="F1554">
        <v>11916177</v>
      </c>
      <c r="G1554">
        <v>12516455</v>
      </c>
      <c r="H1554">
        <v>11807870</v>
      </c>
      <c r="I1554">
        <v>11862276</v>
      </c>
      <c r="K1554">
        <f t="shared" ref="K1554:K1617" si="219">B1554/B1553-1</f>
        <v>-2.0371751368543078E-3</v>
      </c>
      <c r="L1554">
        <f t="shared" ref="L1554:L1617" si="220">C1554/C1553-1</f>
        <v>-1.323153184501269E-3</v>
      </c>
      <c r="M1554">
        <f t="shared" ref="M1554:M1617" si="221">D1554/D1553-1</f>
        <v>7.9691922912328295E-4</v>
      </c>
      <c r="N1554">
        <f t="shared" ref="N1554:N1617" si="222">E1554/E1553-1</f>
        <v>7.9240509062761255E-4</v>
      </c>
      <c r="O1554">
        <f t="shared" ref="O1554:O1617" si="223">F1554/F1553-1</f>
        <v>1.0807075307521785E-3</v>
      </c>
      <c r="P1554">
        <f t="shared" ref="P1554:P1617" si="224">G1554/G1553-1</f>
        <v>2.7144245592976013E-3</v>
      </c>
      <c r="Q1554">
        <f t="shared" ref="Q1554:Q1617" si="225">H1554/H1553-1</f>
        <v>2.4092723878537115E-3</v>
      </c>
      <c r="R1554">
        <f t="shared" ref="R1554:R1617" si="226">I1554/I1553-1</f>
        <v>2.3981958266321435E-3</v>
      </c>
      <c r="T1554">
        <f t="shared" si="218"/>
        <v>132.9568144065239</v>
      </c>
      <c r="U1554" s="35">
        <f>T1554/MAX($T$17:T1554)-1</f>
        <v>-2.943445355785812E-2</v>
      </c>
    </row>
    <row r="1555" spans="1:21">
      <c r="A1555" s="1">
        <v>42822</v>
      </c>
      <c r="B1555">
        <v>14802705</v>
      </c>
      <c r="C1555">
        <v>14148766</v>
      </c>
      <c r="D1555">
        <v>14169204</v>
      </c>
      <c r="E1555">
        <v>14929643</v>
      </c>
      <c r="F1555">
        <v>11921992</v>
      </c>
      <c r="G1555">
        <v>12522611</v>
      </c>
      <c r="H1555">
        <v>11814215</v>
      </c>
      <c r="I1555">
        <v>11868621</v>
      </c>
      <c r="K1555">
        <f t="shared" si="219"/>
        <v>-3.2898889780302865E-3</v>
      </c>
      <c r="L1555">
        <f t="shared" si="220"/>
        <v>-6.510108113564339E-4</v>
      </c>
      <c r="M1555">
        <f t="shared" si="221"/>
        <v>5.0720162044659567E-4</v>
      </c>
      <c r="N1555">
        <f t="shared" si="222"/>
        <v>5.0428498152865764E-4</v>
      </c>
      <c r="O1555">
        <f t="shared" si="223"/>
        <v>4.8799208001026884E-4</v>
      </c>
      <c r="P1555">
        <f t="shared" si="224"/>
        <v>4.9183255162899009E-4</v>
      </c>
      <c r="Q1555">
        <f t="shared" si="225"/>
        <v>5.3735347696060032E-4</v>
      </c>
      <c r="R1555">
        <f t="shared" si="226"/>
        <v>5.3488892013642264E-4</v>
      </c>
      <c r="T1555">
        <f t="shared" ref="T1555:T1618" si="227">T1554*(1+(AVERAGE(K1555:R1555)))</f>
        <v>132.94223326272524</v>
      </c>
      <c r="U1555" s="35">
        <f>T1555/MAX($T$17:T1555)-1</f>
        <v>-2.9540893802097457E-2</v>
      </c>
    </row>
    <row r="1556" spans="1:21">
      <c r="A1556" s="1">
        <v>42823</v>
      </c>
      <c r="B1556">
        <v>14829119</v>
      </c>
      <c r="C1556">
        <v>14173979</v>
      </c>
      <c r="D1556">
        <v>14194418</v>
      </c>
      <c r="E1556">
        <v>14956057</v>
      </c>
      <c r="F1556">
        <v>11942403</v>
      </c>
      <c r="G1556">
        <v>12544223</v>
      </c>
      <c r="H1556">
        <v>11823750</v>
      </c>
      <c r="I1556">
        <v>11879763</v>
      </c>
      <c r="K1556">
        <f t="shared" si="219"/>
        <v>1.7844035938026082E-3</v>
      </c>
      <c r="L1556">
        <f t="shared" si="220"/>
        <v>1.7819928607201163E-3</v>
      </c>
      <c r="M1556">
        <f t="shared" si="221"/>
        <v>1.7794930470336201E-3</v>
      </c>
      <c r="N1556">
        <f t="shared" si="222"/>
        <v>1.769231856381337E-3</v>
      </c>
      <c r="O1556">
        <f t="shared" si="223"/>
        <v>1.7120461077309024E-3</v>
      </c>
      <c r="P1556">
        <f t="shared" si="224"/>
        <v>1.7258381658584732E-3</v>
      </c>
      <c r="Q1556">
        <f t="shared" si="225"/>
        <v>8.070785913409928E-4</v>
      </c>
      <c r="R1556">
        <f t="shared" si="226"/>
        <v>9.3877797597552437E-4</v>
      </c>
      <c r="T1556">
        <f t="shared" si="227"/>
        <v>133.14661303863832</v>
      </c>
      <c r="U1556" s="35">
        <f>T1556/MAX($T$17:T1556)-1</f>
        <v>-2.8048950950004925E-2</v>
      </c>
    </row>
    <row r="1557" spans="1:21">
      <c r="A1557" s="1">
        <v>42824</v>
      </c>
      <c r="B1557">
        <v>14844367</v>
      </c>
      <c r="C1557">
        <v>14188534</v>
      </c>
      <c r="D1557">
        <v>14208973</v>
      </c>
      <c r="E1557">
        <v>14971305</v>
      </c>
      <c r="F1557">
        <v>11954186</v>
      </c>
      <c r="G1557">
        <v>12534644</v>
      </c>
      <c r="H1557">
        <v>11823022</v>
      </c>
      <c r="I1557">
        <v>11879034</v>
      </c>
      <c r="K1557">
        <f t="shared" si="219"/>
        <v>1.0282471939162541E-3</v>
      </c>
      <c r="L1557">
        <f t="shared" si="220"/>
        <v>1.0268817246026352E-3</v>
      </c>
      <c r="M1557">
        <f t="shared" si="221"/>
        <v>1.0254030845082696E-3</v>
      </c>
      <c r="N1557">
        <f t="shared" si="222"/>
        <v>1.0195200513076763E-3</v>
      </c>
      <c r="O1557">
        <f t="shared" si="223"/>
        <v>9.8665235128980733E-4</v>
      </c>
      <c r="P1557">
        <f t="shared" si="224"/>
        <v>-7.6361844013772551E-4</v>
      </c>
      <c r="Q1557">
        <f t="shared" si="225"/>
        <v>-6.1570990591008901E-5</v>
      </c>
      <c r="R1557">
        <f t="shared" si="226"/>
        <v>-6.1364860561630152E-5</v>
      </c>
      <c r="T1557">
        <f t="shared" si="227"/>
        <v>133.21651750888552</v>
      </c>
      <c r="U1557" s="35">
        <f>T1557/MAX($T$17:T1557)-1</f>
        <v>-2.7538658411280448E-2</v>
      </c>
    </row>
    <row r="1558" spans="1:21">
      <c r="A1558" s="1">
        <v>42825</v>
      </c>
      <c r="B1558">
        <v>14841015</v>
      </c>
      <c r="C1558">
        <v>14185182</v>
      </c>
      <c r="D1558">
        <v>14205620</v>
      </c>
      <c r="E1558">
        <v>14955293</v>
      </c>
      <c r="F1558">
        <v>11943081</v>
      </c>
      <c r="G1558">
        <v>12524678</v>
      </c>
      <c r="H1558">
        <v>11813398</v>
      </c>
      <c r="I1558">
        <v>11869165</v>
      </c>
      <c r="K1558">
        <f t="shared" si="219"/>
        <v>-2.2580956129691909E-4</v>
      </c>
      <c r="L1558">
        <f t="shared" si="220"/>
        <v>-2.3624709924219278E-4</v>
      </c>
      <c r="M1558">
        <f t="shared" si="221"/>
        <v>-2.3597764595650883E-4</v>
      </c>
      <c r="N1558">
        <f t="shared" si="222"/>
        <v>-1.069512644355286E-3</v>
      </c>
      <c r="O1558">
        <f t="shared" si="223"/>
        <v>-9.2896329369474007E-4</v>
      </c>
      <c r="P1558">
        <f t="shared" si="224"/>
        <v>-7.9507642977338921E-4</v>
      </c>
      <c r="Q1558">
        <f t="shared" si="225"/>
        <v>-8.1400508262607918E-4</v>
      </c>
      <c r="R1558">
        <f t="shared" si="226"/>
        <v>-8.3079145997899673E-4</v>
      </c>
      <c r="T1558">
        <f t="shared" si="227"/>
        <v>133.13098612329179</v>
      </c>
      <c r="U1558" s="35">
        <f>T1558/MAX($T$17:T1558)-1</f>
        <v>-2.8163025175536038E-2</v>
      </c>
    </row>
    <row r="1559" spans="1:21">
      <c r="A1559" s="1">
        <v>42828</v>
      </c>
      <c r="B1559">
        <v>14897566</v>
      </c>
      <c r="C1559">
        <v>14241733</v>
      </c>
      <c r="D1559">
        <v>14262172</v>
      </c>
      <c r="E1559">
        <v>15032452</v>
      </c>
      <c r="F1559">
        <v>11972703</v>
      </c>
      <c r="G1559">
        <v>12549812</v>
      </c>
      <c r="H1559">
        <v>11838532</v>
      </c>
      <c r="I1559">
        <v>11879637</v>
      </c>
      <c r="K1559">
        <f t="shared" si="219"/>
        <v>3.8104536650627185E-3</v>
      </c>
      <c r="L1559">
        <f t="shared" si="220"/>
        <v>3.9866249160567246E-3</v>
      </c>
      <c r="M1559">
        <f t="shared" si="221"/>
        <v>3.9809596483644238E-3</v>
      </c>
      <c r="N1559">
        <f t="shared" si="222"/>
        <v>5.1593104862606154E-3</v>
      </c>
      <c r="O1559">
        <f t="shared" si="223"/>
        <v>2.4802645146591029E-3</v>
      </c>
      <c r="P1559">
        <f t="shared" si="224"/>
        <v>2.0067581777352128E-3</v>
      </c>
      <c r="Q1559">
        <f t="shared" si="225"/>
        <v>2.1275842903116793E-3</v>
      </c>
      <c r="R1559">
        <f t="shared" si="226"/>
        <v>8.8228615913577002E-4</v>
      </c>
      <c r="T1559">
        <f t="shared" si="227"/>
        <v>133.5376054625012</v>
      </c>
      <c r="U1559" s="35">
        <f>T1559/MAX($T$17:T1559)-1</f>
        <v>-2.5194762714410457E-2</v>
      </c>
    </row>
    <row r="1560" spans="1:21">
      <c r="A1560" s="1">
        <v>42830</v>
      </c>
      <c r="B1560">
        <v>14902577</v>
      </c>
      <c r="C1560">
        <v>14246744</v>
      </c>
      <c r="D1560">
        <v>14267182</v>
      </c>
      <c r="E1560">
        <v>15040785</v>
      </c>
      <c r="F1560">
        <v>11975327</v>
      </c>
      <c r="G1560">
        <v>12552039</v>
      </c>
      <c r="H1560">
        <v>11840759</v>
      </c>
      <c r="I1560">
        <v>11880565</v>
      </c>
      <c r="K1560">
        <f t="shared" si="219"/>
        <v>3.3636367175682302E-4</v>
      </c>
      <c r="L1560">
        <f t="shared" si="220"/>
        <v>3.5185324707320831E-4</v>
      </c>
      <c r="M1560">
        <f t="shared" si="221"/>
        <v>3.5127889356534325E-4</v>
      </c>
      <c r="N1560">
        <f t="shared" si="222"/>
        <v>5.5433405009375214E-4</v>
      </c>
      <c r="O1560">
        <f t="shared" si="223"/>
        <v>2.191652127343513E-4</v>
      </c>
      <c r="P1560">
        <f t="shared" si="224"/>
        <v>1.7745285746118E-4</v>
      </c>
      <c r="Q1560">
        <f t="shared" si="225"/>
        <v>1.8811453987699345E-4</v>
      </c>
      <c r="R1560">
        <f t="shared" si="226"/>
        <v>7.8116865018795778E-5</v>
      </c>
      <c r="T1560">
        <f t="shared" si="227"/>
        <v>133.57527440688085</v>
      </c>
      <c r="U1560" s="35">
        <f>T1560/MAX($T$17:T1560)-1</f>
        <v>-2.491978485976698E-2</v>
      </c>
    </row>
    <row r="1561" spans="1:21">
      <c r="A1561" s="1">
        <v>42831</v>
      </c>
      <c r="B1561">
        <v>14903293</v>
      </c>
      <c r="C1561">
        <v>14218928</v>
      </c>
      <c r="D1561">
        <v>14204740</v>
      </c>
      <c r="E1561">
        <v>15001113</v>
      </c>
      <c r="F1561">
        <v>11957036</v>
      </c>
      <c r="G1561">
        <v>12541396</v>
      </c>
      <c r="H1561">
        <v>11830259</v>
      </c>
      <c r="I1561">
        <v>11872329</v>
      </c>
      <c r="K1561">
        <f t="shared" si="219"/>
        <v>4.8045381681349753E-5</v>
      </c>
      <c r="L1561">
        <f t="shared" si="220"/>
        <v>-1.9524461168110019E-3</v>
      </c>
      <c r="M1561">
        <f t="shared" si="221"/>
        <v>-4.3766176109619748E-3</v>
      </c>
      <c r="N1561">
        <f t="shared" si="222"/>
        <v>-2.6376282886830804E-3</v>
      </c>
      <c r="O1561">
        <f t="shared" si="223"/>
        <v>-1.5273904420313178E-3</v>
      </c>
      <c r="P1561">
        <f t="shared" si="224"/>
        <v>-8.4791004871798137E-4</v>
      </c>
      <c r="Q1561">
        <f t="shared" si="225"/>
        <v>-8.8676747833482672E-4</v>
      </c>
      <c r="R1561">
        <f t="shared" si="226"/>
        <v>-6.9323302385027041E-4</v>
      </c>
      <c r="T1561">
        <f t="shared" si="227"/>
        <v>133.36031927099697</v>
      </c>
      <c r="U1561" s="35">
        <f>T1561/MAX($T$17:T1561)-1</f>
        <v>-2.6488926312583372E-2</v>
      </c>
    </row>
    <row r="1562" spans="1:21">
      <c r="A1562" s="1">
        <v>42832</v>
      </c>
      <c r="B1562">
        <v>14914395</v>
      </c>
      <c r="C1562">
        <v>14239422</v>
      </c>
      <c r="D1562">
        <v>14198477</v>
      </c>
      <c r="E1562">
        <v>14999705</v>
      </c>
      <c r="F1562">
        <v>11963266</v>
      </c>
      <c r="G1562">
        <v>12531251</v>
      </c>
      <c r="H1562">
        <v>11803576</v>
      </c>
      <c r="I1562">
        <v>11845646</v>
      </c>
      <c r="K1562">
        <f t="shared" si="219"/>
        <v>7.44936035277588E-4</v>
      </c>
      <c r="L1562">
        <f t="shared" si="220"/>
        <v>1.4413182203327768E-3</v>
      </c>
      <c r="M1562">
        <f t="shared" si="221"/>
        <v>-4.4090916130812285E-4</v>
      </c>
      <c r="N1562">
        <f t="shared" si="222"/>
        <v>-9.3859702276710699E-5</v>
      </c>
      <c r="O1562">
        <f t="shared" si="223"/>
        <v>5.2103213538878812E-4</v>
      </c>
      <c r="P1562">
        <f t="shared" si="224"/>
        <v>-8.0892111213137774E-4</v>
      </c>
      <c r="Q1562">
        <f t="shared" si="225"/>
        <v>-2.2554873904282458E-3</v>
      </c>
      <c r="R1562">
        <f t="shared" si="226"/>
        <v>-2.247494994453092E-3</v>
      </c>
      <c r="T1562">
        <f t="shared" si="227"/>
        <v>133.30798558159441</v>
      </c>
      <c r="U1562" s="35">
        <f>T1562/MAX($T$17:T1562)-1</f>
        <v>-2.6870954688331228E-2</v>
      </c>
    </row>
    <row r="1563" spans="1:21">
      <c r="A1563" s="1">
        <v>42835</v>
      </c>
      <c r="B1563">
        <v>14928810</v>
      </c>
      <c r="C1563">
        <v>14250102</v>
      </c>
      <c r="D1563">
        <v>14203915</v>
      </c>
      <c r="E1563">
        <v>15007830</v>
      </c>
      <c r="F1563">
        <v>11974405</v>
      </c>
      <c r="G1563">
        <v>12543045</v>
      </c>
      <c r="H1563">
        <v>11794431</v>
      </c>
      <c r="I1563">
        <v>11830998</v>
      </c>
      <c r="K1563">
        <f t="shared" si="219"/>
        <v>9.6651590627705453E-4</v>
      </c>
      <c r="L1563">
        <f t="shared" si="220"/>
        <v>7.5003044365140603E-4</v>
      </c>
      <c r="M1563">
        <f t="shared" si="221"/>
        <v>3.8299882445147482E-4</v>
      </c>
      <c r="N1563">
        <f t="shared" si="222"/>
        <v>5.4167731965404364E-4</v>
      </c>
      <c r="O1563">
        <f t="shared" si="223"/>
        <v>9.3110025305809252E-4</v>
      </c>
      <c r="P1563">
        <f t="shared" si="224"/>
        <v>9.4116700718860358E-4</v>
      </c>
      <c r="Q1563">
        <f t="shared" si="225"/>
        <v>-7.7476520674746308E-4</v>
      </c>
      <c r="R1563">
        <f t="shared" si="226"/>
        <v>-1.2365724925428312E-3</v>
      </c>
      <c r="T1563">
        <f t="shared" si="227"/>
        <v>133.34968018785312</v>
      </c>
      <c r="U1563" s="35">
        <f>T1563/MAX($T$17:T1563)-1</f>
        <v>-2.6566590083268893E-2</v>
      </c>
    </row>
    <row r="1564" spans="1:21">
      <c r="A1564" s="1">
        <v>42836</v>
      </c>
      <c r="B1564">
        <v>14906070</v>
      </c>
      <c r="C1564">
        <v>14228416</v>
      </c>
      <c r="D1564">
        <v>14213900</v>
      </c>
      <c r="E1564">
        <v>15035784</v>
      </c>
      <c r="F1564">
        <v>11995769</v>
      </c>
      <c r="G1564">
        <v>12570319</v>
      </c>
      <c r="H1564">
        <v>11818967</v>
      </c>
      <c r="I1564">
        <v>11855533</v>
      </c>
      <c r="K1564">
        <f t="shared" si="219"/>
        <v>-1.5232292460015673E-3</v>
      </c>
      <c r="L1564">
        <f t="shared" si="220"/>
        <v>-1.5218136684214123E-3</v>
      </c>
      <c r="M1564">
        <f t="shared" si="221"/>
        <v>7.0297520085138565E-4</v>
      </c>
      <c r="N1564">
        <f t="shared" si="222"/>
        <v>1.8626277083362286E-3</v>
      </c>
      <c r="O1564">
        <f t="shared" si="223"/>
        <v>1.7841387526145169E-3</v>
      </c>
      <c r="P1564">
        <f t="shared" si="224"/>
        <v>2.1744321255325882E-3</v>
      </c>
      <c r="Q1564">
        <f t="shared" si="225"/>
        <v>2.0803038315286848E-3</v>
      </c>
      <c r="R1564">
        <f t="shared" si="226"/>
        <v>2.0737895484388424E-3</v>
      </c>
      <c r="T1564">
        <f t="shared" si="227"/>
        <v>133.47691618946857</v>
      </c>
      <c r="U1564" s="35">
        <f>T1564/MAX($T$17:T1564)-1</f>
        <v>-2.5637785644126554E-2</v>
      </c>
    </row>
    <row r="1565" spans="1:21">
      <c r="A1565" s="1">
        <v>42837</v>
      </c>
      <c r="B1565">
        <v>14886196</v>
      </c>
      <c r="C1565">
        <v>14142669</v>
      </c>
      <c r="D1565">
        <v>14165807</v>
      </c>
      <c r="E1565">
        <v>14979748</v>
      </c>
      <c r="F1565">
        <v>11949083</v>
      </c>
      <c r="G1565">
        <v>12503340</v>
      </c>
      <c r="H1565">
        <v>11749525</v>
      </c>
      <c r="I1565">
        <v>11812044</v>
      </c>
      <c r="K1565">
        <f t="shared" si="219"/>
        <v>-1.3332823473927169E-3</v>
      </c>
      <c r="L1565">
        <f t="shared" si="220"/>
        <v>-6.0264614135544514E-3</v>
      </c>
      <c r="M1565">
        <f t="shared" si="221"/>
        <v>-3.3835189497604112E-3</v>
      </c>
      <c r="N1565">
        <f t="shared" si="222"/>
        <v>-3.7268425776799674E-3</v>
      </c>
      <c r="O1565">
        <f t="shared" si="223"/>
        <v>-3.8918722092764479E-3</v>
      </c>
      <c r="P1565">
        <f t="shared" si="224"/>
        <v>-5.3283452870209747E-3</v>
      </c>
      <c r="Q1565">
        <f t="shared" si="225"/>
        <v>-5.8754711811954685E-3</v>
      </c>
      <c r="R1565">
        <f t="shared" si="226"/>
        <v>-3.6682450295570934E-3</v>
      </c>
      <c r="T1565">
        <f t="shared" si="227"/>
        <v>132.92241905976462</v>
      </c>
      <c r="U1565" s="35">
        <f>T1565/MAX($T$17:T1565)-1</f>
        <v>-2.9685534622574616E-2</v>
      </c>
    </row>
    <row r="1566" spans="1:21">
      <c r="A1566" s="1">
        <v>42838</v>
      </c>
      <c r="B1566">
        <v>14930358</v>
      </c>
      <c r="C1566">
        <v>14133664</v>
      </c>
      <c r="D1566">
        <v>14155809</v>
      </c>
      <c r="E1566">
        <v>14968757</v>
      </c>
      <c r="F1566">
        <v>11943054</v>
      </c>
      <c r="G1566">
        <v>12539473</v>
      </c>
      <c r="H1566">
        <v>11783650</v>
      </c>
      <c r="I1566">
        <v>11846170</v>
      </c>
      <c r="K1566">
        <f t="shared" si="219"/>
        <v>2.9666410411364197E-3</v>
      </c>
      <c r="L1566">
        <f t="shared" si="220"/>
        <v>-6.3672564209771298E-4</v>
      </c>
      <c r="M1566">
        <f t="shared" si="221"/>
        <v>-7.0578400510468153E-4</v>
      </c>
      <c r="N1566">
        <f t="shared" si="222"/>
        <v>-7.3372395850712646E-4</v>
      </c>
      <c r="O1566">
        <f t="shared" si="223"/>
        <v>-5.0455754638245587E-4</v>
      </c>
      <c r="P1566">
        <f t="shared" si="224"/>
        <v>2.8898678273165945E-3</v>
      </c>
      <c r="Q1566">
        <f t="shared" si="225"/>
        <v>2.9043727299613575E-3</v>
      </c>
      <c r="R1566">
        <f t="shared" si="226"/>
        <v>2.8890850728291451E-3</v>
      </c>
      <c r="T1566">
        <f t="shared" si="227"/>
        <v>133.07310615337502</v>
      </c>
      <c r="U1566" s="35">
        <f>T1566/MAX($T$17:T1566)-1</f>
        <v>-2.8585540598164649E-2</v>
      </c>
    </row>
    <row r="1567" spans="1:21">
      <c r="A1567" s="1">
        <v>42842</v>
      </c>
      <c r="B1567">
        <v>14952439</v>
      </c>
      <c r="C1567">
        <v>14151045</v>
      </c>
      <c r="D1567">
        <v>14173191</v>
      </c>
      <c r="E1567">
        <v>14986139</v>
      </c>
      <c r="F1567">
        <v>11960436</v>
      </c>
      <c r="G1567">
        <v>12554209</v>
      </c>
      <c r="H1567">
        <v>11795113</v>
      </c>
      <c r="I1567">
        <v>11866724</v>
      </c>
      <c r="K1567">
        <f t="shared" si="219"/>
        <v>1.4789330570639247E-3</v>
      </c>
      <c r="L1567">
        <f t="shared" si="220"/>
        <v>1.2297589641299123E-3</v>
      </c>
      <c r="M1567">
        <f t="shared" si="221"/>
        <v>1.227905801780782E-3</v>
      </c>
      <c r="N1567">
        <f t="shared" si="222"/>
        <v>1.1612186636471566E-3</v>
      </c>
      <c r="O1567">
        <f t="shared" si="223"/>
        <v>1.4554066321730286E-3</v>
      </c>
      <c r="P1567">
        <f t="shared" si="224"/>
        <v>1.1751690043113605E-3</v>
      </c>
      <c r="Q1567">
        <f t="shared" si="225"/>
        <v>9.7278856720972584E-4</v>
      </c>
      <c r="R1567">
        <f t="shared" si="226"/>
        <v>1.7350755560658904E-3</v>
      </c>
      <c r="T1567">
        <f t="shared" si="227"/>
        <v>133.24670428278986</v>
      </c>
      <c r="U1567" s="35">
        <f>T1567/MAX($T$17:T1567)-1</f>
        <v>-2.7318299320694739E-2</v>
      </c>
    </row>
    <row r="1568" spans="1:21">
      <c r="A1568" s="1">
        <v>42843</v>
      </c>
      <c r="B1568">
        <v>14845028</v>
      </c>
      <c r="C1568">
        <v>14056111</v>
      </c>
      <c r="D1568">
        <v>14122526</v>
      </c>
      <c r="E1568">
        <v>14935293</v>
      </c>
      <c r="F1568">
        <v>11910500</v>
      </c>
      <c r="G1568">
        <v>12593890</v>
      </c>
      <c r="H1568">
        <v>11845776</v>
      </c>
      <c r="I1568">
        <v>11925407</v>
      </c>
      <c r="K1568">
        <f t="shared" si="219"/>
        <v>-7.1835103289837887E-3</v>
      </c>
      <c r="L1568">
        <f t="shared" si="220"/>
        <v>-6.7086211654333594E-3</v>
      </c>
      <c r="M1568">
        <f t="shared" si="221"/>
        <v>-3.5747066415742212E-3</v>
      </c>
      <c r="N1568">
        <f t="shared" si="222"/>
        <v>-3.3928685700833627E-3</v>
      </c>
      <c r="O1568">
        <f t="shared" si="223"/>
        <v>-4.1750986335280516E-3</v>
      </c>
      <c r="P1568">
        <f t="shared" si="224"/>
        <v>3.1607726141886783E-3</v>
      </c>
      <c r="Q1568">
        <f t="shared" si="225"/>
        <v>4.2952534664144615E-3</v>
      </c>
      <c r="R1568">
        <f t="shared" si="226"/>
        <v>4.9451727368059473E-3</v>
      </c>
      <c r="T1568">
        <f t="shared" si="227"/>
        <v>133.03628097875389</v>
      </c>
      <c r="U1568" s="35">
        <f>T1568/MAX($T$17:T1568)-1</f>
        <v>-2.8854359055409673E-2</v>
      </c>
    </row>
    <row r="1569" spans="1:21">
      <c r="A1569" s="1">
        <v>42844</v>
      </c>
      <c r="B1569">
        <v>14840612</v>
      </c>
      <c r="C1569">
        <v>14051895</v>
      </c>
      <c r="D1569">
        <v>14118311</v>
      </c>
      <c r="E1569">
        <v>14930876</v>
      </c>
      <c r="F1569">
        <v>11907088</v>
      </c>
      <c r="G1569">
        <v>12591722</v>
      </c>
      <c r="H1569">
        <v>11844540</v>
      </c>
      <c r="I1569">
        <v>11924171</v>
      </c>
      <c r="K1569">
        <f t="shared" si="219"/>
        <v>-2.9747333585361524E-4</v>
      </c>
      <c r="L1569">
        <f t="shared" si="220"/>
        <v>-2.9994071617678308E-4</v>
      </c>
      <c r="M1569">
        <f t="shared" si="221"/>
        <v>-2.984593549341108E-4</v>
      </c>
      <c r="N1569">
        <f t="shared" si="222"/>
        <v>-2.9574244040608821E-4</v>
      </c>
      <c r="O1569">
        <f t="shared" si="223"/>
        <v>-2.864699214978339E-4</v>
      </c>
      <c r="P1569">
        <f t="shared" si="224"/>
        <v>-1.7214696968137488E-4</v>
      </c>
      <c r="Q1569">
        <f t="shared" si="225"/>
        <v>-1.0434099040868006E-4</v>
      </c>
      <c r="R1569">
        <f t="shared" si="226"/>
        <v>-1.0364426136566518E-4</v>
      </c>
      <c r="T1569">
        <f t="shared" si="227"/>
        <v>133.00537967741883</v>
      </c>
      <c r="U1569" s="35">
        <f>T1569/MAX($T$17:T1569)-1</f>
        <v>-2.9079934093063198E-2</v>
      </c>
    </row>
    <row r="1570" spans="1:21">
      <c r="A1570" s="1">
        <v>42845</v>
      </c>
      <c r="B1570">
        <v>14839140</v>
      </c>
      <c r="C1570">
        <v>14049414</v>
      </c>
      <c r="D1570">
        <v>14138738</v>
      </c>
      <c r="E1570">
        <v>14961036</v>
      </c>
      <c r="F1570">
        <v>11936063</v>
      </c>
      <c r="G1570">
        <v>12577004</v>
      </c>
      <c r="H1570">
        <v>11825411</v>
      </c>
      <c r="I1570">
        <v>11912019</v>
      </c>
      <c r="K1570">
        <f t="shared" si="219"/>
        <v>-9.9187284190116465E-5</v>
      </c>
      <c r="L1570">
        <f t="shared" si="220"/>
        <v>-1.7655981630948503E-4</v>
      </c>
      <c r="M1570">
        <f t="shared" si="221"/>
        <v>1.446844456110874E-3</v>
      </c>
      <c r="N1570">
        <f t="shared" si="222"/>
        <v>2.0199752512846114E-3</v>
      </c>
      <c r="O1570">
        <f t="shared" si="223"/>
        <v>2.4334245283146316E-3</v>
      </c>
      <c r="P1570">
        <f t="shared" si="224"/>
        <v>-1.168863162639755E-3</v>
      </c>
      <c r="Q1570">
        <f t="shared" si="225"/>
        <v>-1.6150057325992062E-3</v>
      </c>
      <c r="R1570">
        <f t="shared" si="226"/>
        <v>-1.0191064854738752E-3</v>
      </c>
      <c r="T1570">
        <f t="shared" si="227"/>
        <v>133.03566370148727</v>
      </c>
      <c r="U1570" s="35">
        <f>T1570/MAX($T$17:T1570)-1</f>
        <v>-2.8858865090322317E-2</v>
      </c>
    </row>
    <row r="1571" spans="1:21">
      <c r="A1571" s="1">
        <v>42846</v>
      </c>
      <c r="B1571">
        <v>14754200</v>
      </c>
      <c r="C1571">
        <v>13998499</v>
      </c>
      <c r="D1571">
        <v>14107900</v>
      </c>
      <c r="E1571">
        <v>14940309</v>
      </c>
      <c r="F1571">
        <v>11925714</v>
      </c>
      <c r="G1571">
        <v>12560046</v>
      </c>
      <c r="H1571">
        <v>11809395</v>
      </c>
      <c r="I1571">
        <v>11896003</v>
      </c>
      <c r="K1571">
        <f t="shared" si="219"/>
        <v>-5.7240513938139337E-3</v>
      </c>
      <c r="L1571">
        <f t="shared" si="220"/>
        <v>-3.6239945666061146E-3</v>
      </c>
      <c r="M1571">
        <f t="shared" si="221"/>
        <v>-2.1810998973175177E-3</v>
      </c>
      <c r="N1571">
        <f t="shared" si="222"/>
        <v>-1.3853987116935196E-3</v>
      </c>
      <c r="O1571">
        <f t="shared" si="223"/>
        <v>-8.6703630837070556E-4</v>
      </c>
      <c r="P1571">
        <f t="shared" si="224"/>
        <v>-1.3483338321272909E-3</v>
      </c>
      <c r="Q1571">
        <f t="shared" si="225"/>
        <v>-1.3543715309345394E-3</v>
      </c>
      <c r="R1571">
        <f t="shared" si="226"/>
        <v>-1.3445243833140053E-3</v>
      </c>
      <c r="T1571">
        <f t="shared" si="227"/>
        <v>132.73918024468782</v>
      </c>
      <c r="U1571" s="35">
        <f>T1571/MAX($T$17:T1571)-1</f>
        <v>-3.1023151513279057E-2</v>
      </c>
    </row>
    <row r="1572" spans="1:21">
      <c r="A1572" s="1">
        <v>42849</v>
      </c>
      <c r="B1572">
        <v>14756675</v>
      </c>
      <c r="C1572">
        <v>14000802</v>
      </c>
      <c r="D1572">
        <v>14111523</v>
      </c>
      <c r="E1572">
        <v>14944104</v>
      </c>
      <c r="F1572">
        <v>11928646</v>
      </c>
      <c r="G1572">
        <v>12563151</v>
      </c>
      <c r="H1572">
        <v>11812328</v>
      </c>
      <c r="I1572">
        <v>11898936</v>
      </c>
      <c r="K1572">
        <f t="shared" si="219"/>
        <v>1.6774884439674231E-4</v>
      </c>
      <c r="L1572">
        <f t="shared" si="220"/>
        <v>1.6451763864111513E-4</v>
      </c>
      <c r="M1572">
        <f t="shared" si="221"/>
        <v>2.5680647013381908E-4</v>
      </c>
      <c r="N1572">
        <f t="shared" si="222"/>
        <v>2.540108106197092E-4</v>
      </c>
      <c r="O1572">
        <f t="shared" si="223"/>
        <v>2.4585530057152916E-4</v>
      </c>
      <c r="P1572">
        <f t="shared" si="224"/>
        <v>2.4721247040027094E-4</v>
      </c>
      <c r="Q1572">
        <f t="shared" si="225"/>
        <v>2.4836157991159347E-4</v>
      </c>
      <c r="R1572">
        <f t="shared" si="226"/>
        <v>2.4655340117174518E-4</v>
      </c>
      <c r="T1572">
        <f t="shared" si="227"/>
        <v>132.76956202822367</v>
      </c>
      <c r="U1572" s="35">
        <f>T1572/MAX($T$17:T1572)-1</f>
        <v>-3.0801368880542301E-2</v>
      </c>
    </row>
    <row r="1573" spans="1:21">
      <c r="A1573" s="1">
        <v>42850</v>
      </c>
      <c r="B1573">
        <v>14776480</v>
      </c>
      <c r="C1573">
        <v>14019664</v>
      </c>
      <c r="D1573">
        <v>14131328</v>
      </c>
      <c r="E1573">
        <v>14964852</v>
      </c>
      <c r="F1573">
        <v>11944679</v>
      </c>
      <c r="G1573">
        <v>12580126</v>
      </c>
      <c r="H1573">
        <v>11828360</v>
      </c>
      <c r="I1573">
        <v>11914968</v>
      </c>
      <c r="K1573">
        <f t="shared" si="219"/>
        <v>1.3421045052492975E-3</v>
      </c>
      <c r="L1573">
        <f t="shared" si="220"/>
        <v>1.3472085384822474E-3</v>
      </c>
      <c r="M1573">
        <f t="shared" si="221"/>
        <v>1.403462971360403E-3</v>
      </c>
      <c r="N1573">
        <f t="shared" si="222"/>
        <v>1.3883736355153609E-3</v>
      </c>
      <c r="O1573">
        <f t="shared" si="223"/>
        <v>1.3440754298517099E-3</v>
      </c>
      <c r="P1573">
        <f t="shared" si="224"/>
        <v>1.351173762060176E-3</v>
      </c>
      <c r="Q1573">
        <f t="shared" si="225"/>
        <v>1.3572261115675222E-3</v>
      </c>
      <c r="R1573">
        <f t="shared" si="226"/>
        <v>1.3473473594614038E-3</v>
      </c>
      <c r="T1573">
        <f t="shared" si="227"/>
        <v>132.95014476928753</v>
      </c>
      <c r="U1573" s="35">
        <f>T1573/MAX($T$17:T1573)-1</f>
        <v>-2.9483140946599984E-2</v>
      </c>
    </row>
    <row r="1574" spans="1:21">
      <c r="A1574" s="1">
        <v>42851</v>
      </c>
      <c r="B1574">
        <v>14783399</v>
      </c>
      <c r="C1574">
        <v>14026254</v>
      </c>
      <c r="D1574">
        <v>14138247</v>
      </c>
      <c r="E1574">
        <v>14972102</v>
      </c>
      <c r="F1574">
        <v>11920732</v>
      </c>
      <c r="G1574">
        <v>12547393</v>
      </c>
      <c r="H1574">
        <v>11797446</v>
      </c>
      <c r="I1574">
        <v>11908949</v>
      </c>
      <c r="K1574">
        <f t="shared" si="219"/>
        <v>4.6824412850687835E-4</v>
      </c>
      <c r="L1574">
        <f t="shared" si="220"/>
        <v>4.7005406120992355E-4</v>
      </c>
      <c r="M1574">
        <f t="shared" si="221"/>
        <v>4.8962135759644809E-4</v>
      </c>
      <c r="N1574">
        <f t="shared" si="222"/>
        <v>4.844685400162696E-4</v>
      </c>
      <c r="O1574">
        <f t="shared" si="223"/>
        <v>-2.0048257470962616E-3</v>
      </c>
      <c r="P1574">
        <f t="shared" si="224"/>
        <v>-2.6019612204202236E-3</v>
      </c>
      <c r="Q1574">
        <f t="shared" si="225"/>
        <v>-2.6135491310714798E-3</v>
      </c>
      <c r="R1574">
        <f t="shared" si="226"/>
        <v>-5.0516291776858679E-4</v>
      </c>
      <c r="T1574">
        <f t="shared" si="227"/>
        <v>132.85353802684077</v>
      </c>
      <c r="U1574" s="35">
        <f>T1574/MAX($T$17:T1574)-1</f>
        <v>-3.0188356216621082E-2</v>
      </c>
    </row>
    <row r="1575" spans="1:21">
      <c r="A1575" s="1">
        <v>42852</v>
      </c>
      <c r="B1575">
        <v>14785786</v>
      </c>
      <c r="C1575">
        <v>14028526</v>
      </c>
      <c r="D1575">
        <v>14140633</v>
      </c>
      <c r="E1575">
        <v>14974601</v>
      </c>
      <c r="F1575">
        <v>11926011</v>
      </c>
      <c r="G1575">
        <v>12575958</v>
      </c>
      <c r="H1575">
        <v>11821848</v>
      </c>
      <c r="I1575">
        <v>11910861</v>
      </c>
      <c r="K1575">
        <f t="shared" si="219"/>
        <v>1.6146489721347024E-4</v>
      </c>
      <c r="L1575">
        <f t="shared" si="220"/>
        <v>1.6198195184546904E-4</v>
      </c>
      <c r="M1575">
        <f t="shared" si="221"/>
        <v>1.6876208203187026E-4</v>
      </c>
      <c r="N1575">
        <f t="shared" si="222"/>
        <v>1.6691043114724913E-4</v>
      </c>
      <c r="O1575">
        <f t="shared" si="223"/>
        <v>4.4284193286125983E-4</v>
      </c>
      <c r="P1575">
        <f t="shared" si="224"/>
        <v>2.2765685270238478E-3</v>
      </c>
      <c r="Q1575">
        <f t="shared" si="225"/>
        <v>2.0684137905779831E-3</v>
      </c>
      <c r="R1575">
        <f t="shared" si="226"/>
        <v>1.6055153145755341E-4</v>
      </c>
      <c r="T1575">
        <f t="shared" si="227"/>
        <v>132.94665997301198</v>
      </c>
      <c r="U1575" s="35">
        <f>T1575/MAX($T$17:T1575)-1</f>
        <v>-2.9508579456213213E-2</v>
      </c>
    </row>
    <row r="1576" spans="1:21">
      <c r="A1576" s="1">
        <v>42853</v>
      </c>
      <c r="B1576">
        <v>14766137</v>
      </c>
      <c r="C1576">
        <v>14031514</v>
      </c>
      <c r="D1576">
        <v>14154574</v>
      </c>
      <c r="E1576">
        <v>14989239</v>
      </c>
      <c r="F1576">
        <v>11937861</v>
      </c>
      <c r="G1576">
        <v>12588504</v>
      </c>
      <c r="H1576">
        <v>11818286</v>
      </c>
      <c r="I1576">
        <v>11904323</v>
      </c>
      <c r="K1576">
        <f t="shared" si="219"/>
        <v>-1.3289114288547177E-3</v>
      </c>
      <c r="L1576">
        <f t="shared" si="220"/>
        <v>2.1299457975842984E-4</v>
      </c>
      <c r="M1576">
        <f t="shared" si="221"/>
        <v>9.8588231516938407E-4</v>
      </c>
      <c r="N1576">
        <f t="shared" si="222"/>
        <v>9.7752187186816997E-4</v>
      </c>
      <c r="O1576">
        <f t="shared" si="223"/>
        <v>9.9362645229827962E-4</v>
      </c>
      <c r="P1576">
        <f t="shared" si="224"/>
        <v>9.9761783555574191E-4</v>
      </c>
      <c r="Q1576">
        <f t="shared" si="225"/>
        <v>-3.0130653007887087E-4</v>
      </c>
      <c r="R1576">
        <f t="shared" si="226"/>
        <v>-5.4891077983365566E-4</v>
      </c>
      <c r="T1576">
        <f t="shared" si="227"/>
        <v>132.97970576508763</v>
      </c>
      <c r="U1576" s="35">
        <f>T1576/MAX($T$17:T1576)-1</f>
        <v>-2.9267349945814036E-2</v>
      </c>
    </row>
    <row r="1577" spans="1:21">
      <c r="A1577" s="1">
        <v>42857</v>
      </c>
      <c r="B1577">
        <v>14687772</v>
      </c>
      <c r="C1577">
        <v>13957372</v>
      </c>
      <c r="D1577">
        <v>14080432</v>
      </c>
      <c r="E1577">
        <v>14912391</v>
      </c>
      <c r="F1577">
        <v>11877726</v>
      </c>
      <c r="G1577">
        <v>12535131</v>
      </c>
      <c r="H1577">
        <v>11783176</v>
      </c>
      <c r="I1577">
        <v>11865201</v>
      </c>
      <c r="K1577">
        <f t="shared" si="219"/>
        <v>-5.3070752357234907E-3</v>
      </c>
      <c r="L1577">
        <f t="shared" si="220"/>
        <v>-5.2839629422740675E-3</v>
      </c>
      <c r="M1577">
        <f t="shared" si="221"/>
        <v>-5.2380241185641108E-3</v>
      </c>
      <c r="N1577">
        <f t="shared" si="222"/>
        <v>-5.1268780222931687E-3</v>
      </c>
      <c r="O1577">
        <f t="shared" si="223"/>
        <v>-5.0373345777773304E-3</v>
      </c>
      <c r="P1577">
        <f t="shared" si="224"/>
        <v>-4.2398207126120857E-3</v>
      </c>
      <c r="Q1577">
        <f t="shared" si="225"/>
        <v>-2.9708199649255418E-3</v>
      </c>
      <c r="R1577">
        <f t="shared" si="226"/>
        <v>-3.2863691618582047E-3</v>
      </c>
      <c r="T1577">
        <f t="shared" si="227"/>
        <v>132.37314734915248</v>
      </c>
      <c r="U1577" s="35">
        <f>T1577/MAX($T$17:T1577)-1</f>
        <v>-3.3695138796193569E-2</v>
      </c>
    </row>
    <row r="1578" spans="1:21">
      <c r="A1578" s="1">
        <v>42858</v>
      </c>
      <c r="B1578">
        <v>14687662</v>
      </c>
      <c r="C1578">
        <v>13951518</v>
      </c>
      <c r="D1578">
        <v>14074578</v>
      </c>
      <c r="E1578">
        <v>14909263</v>
      </c>
      <c r="F1578">
        <v>11870101</v>
      </c>
      <c r="G1578">
        <v>12521856</v>
      </c>
      <c r="H1578">
        <v>11768164</v>
      </c>
      <c r="I1578">
        <v>11843606</v>
      </c>
      <c r="K1578">
        <f t="shared" si="219"/>
        <v>-7.4892230080836342E-6</v>
      </c>
      <c r="L1578">
        <f t="shared" si="220"/>
        <v>-4.1941993091532126E-4</v>
      </c>
      <c r="M1578">
        <f t="shared" si="221"/>
        <v>-4.1575428935702874E-4</v>
      </c>
      <c r="N1578">
        <f t="shared" si="222"/>
        <v>-2.0975844852777481E-4</v>
      </c>
      <c r="O1578">
        <f t="shared" si="223"/>
        <v>-6.4195789665466574E-4</v>
      </c>
      <c r="P1578">
        <f t="shared" si="224"/>
        <v>-1.0590236352535642E-3</v>
      </c>
      <c r="Q1578">
        <f t="shared" si="225"/>
        <v>-1.2740198398122349E-3</v>
      </c>
      <c r="R1578">
        <f t="shared" si="226"/>
        <v>-1.8200281647146044E-3</v>
      </c>
      <c r="T1578">
        <f t="shared" si="227"/>
        <v>132.27639165546148</v>
      </c>
      <c r="U1578" s="35">
        <f>T1578/MAX($T$17:T1578)-1</f>
        <v>-3.44014413887892E-2</v>
      </c>
    </row>
    <row r="1579" spans="1:21">
      <c r="A1579" s="1">
        <v>42859</v>
      </c>
      <c r="B1579">
        <v>14717409</v>
      </c>
      <c r="C1579">
        <v>13970334</v>
      </c>
      <c r="D1579">
        <v>14093394</v>
      </c>
      <c r="E1579">
        <v>14924722</v>
      </c>
      <c r="F1579">
        <v>11868771</v>
      </c>
      <c r="G1579">
        <v>12520449</v>
      </c>
      <c r="H1579">
        <v>11766835</v>
      </c>
      <c r="I1579">
        <v>11829162</v>
      </c>
      <c r="K1579">
        <f t="shared" si="219"/>
        <v>2.025305320887627E-3</v>
      </c>
      <c r="L1579">
        <f t="shared" si="220"/>
        <v>1.348670445753708E-3</v>
      </c>
      <c r="M1579">
        <f t="shared" si="221"/>
        <v>1.3368784485048302E-3</v>
      </c>
      <c r="N1579">
        <f t="shared" si="222"/>
        <v>1.0368721780547041E-3</v>
      </c>
      <c r="O1579">
        <f t="shared" si="223"/>
        <v>-1.1204622437499534E-4</v>
      </c>
      <c r="P1579">
        <f t="shared" si="224"/>
        <v>-1.1236353460697401E-4</v>
      </c>
      <c r="Q1579">
        <f t="shared" si="225"/>
        <v>-1.129318048253003E-4</v>
      </c>
      <c r="R1579">
        <f t="shared" si="226"/>
        <v>-1.2195610019448688E-3</v>
      </c>
      <c r="T1579">
        <f t="shared" si="227"/>
        <v>132.34568503720629</v>
      </c>
      <c r="U1579" s="35">
        <f>T1579/MAX($T$17:T1579)-1</f>
        <v>-3.3895609707892072E-2</v>
      </c>
    </row>
    <row r="1580" spans="1:21">
      <c r="A1580" s="1">
        <v>42860</v>
      </c>
      <c r="B1580">
        <v>14710639</v>
      </c>
      <c r="C1580">
        <v>13969634</v>
      </c>
      <c r="D1580">
        <v>14094721</v>
      </c>
      <c r="E1580">
        <v>14914664</v>
      </c>
      <c r="F1580">
        <v>11860629</v>
      </c>
      <c r="G1580">
        <v>12511828</v>
      </c>
      <c r="H1580">
        <v>11758693</v>
      </c>
      <c r="I1580">
        <v>11821020</v>
      </c>
      <c r="K1580">
        <f t="shared" si="219"/>
        <v>-4.5999944691355044E-4</v>
      </c>
      <c r="L1580">
        <f t="shared" si="220"/>
        <v>-5.0106174984798635E-5</v>
      </c>
      <c r="M1580">
        <f t="shared" si="221"/>
        <v>9.4157589009435938E-5</v>
      </c>
      <c r="N1580">
        <f t="shared" si="222"/>
        <v>-6.7391540023320484E-4</v>
      </c>
      <c r="O1580">
        <f t="shared" si="223"/>
        <v>-6.8600194577850271E-4</v>
      </c>
      <c r="P1580">
        <f t="shared" si="224"/>
        <v>-6.8855358142505541E-4</v>
      </c>
      <c r="Q1580">
        <f t="shared" si="225"/>
        <v>-6.9194477529432863E-4</v>
      </c>
      <c r="R1580">
        <f t="shared" si="226"/>
        <v>-6.8829896826161363E-4</v>
      </c>
      <c r="T1580">
        <f t="shared" si="227"/>
        <v>132.28208197229603</v>
      </c>
      <c r="U1580" s="35">
        <f>T1580/MAX($T$17:T1580)-1</f>
        <v>-3.4359902897568628E-2</v>
      </c>
    </row>
    <row r="1581" spans="1:21">
      <c r="A1581" s="1">
        <v>42863</v>
      </c>
      <c r="B1581">
        <v>14677690</v>
      </c>
      <c r="C1581">
        <v>13945125</v>
      </c>
      <c r="D1581">
        <v>14081047</v>
      </c>
      <c r="E1581">
        <v>14898713</v>
      </c>
      <c r="F1581">
        <v>11854839</v>
      </c>
      <c r="G1581">
        <v>12497573</v>
      </c>
      <c r="H1581">
        <v>11761862</v>
      </c>
      <c r="I1581">
        <v>11824323</v>
      </c>
      <c r="K1581">
        <f t="shared" si="219"/>
        <v>-2.2398075297749287E-3</v>
      </c>
      <c r="L1581">
        <f t="shared" si="220"/>
        <v>-1.7544482554088248E-3</v>
      </c>
      <c r="M1581">
        <f t="shared" si="221"/>
        <v>-9.7015045562098834E-4</v>
      </c>
      <c r="N1581">
        <f t="shared" si="222"/>
        <v>-1.0694843678678012E-3</v>
      </c>
      <c r="O1581">
        <f t="shared" si="223"/>
        <v>-4.8816972523124669E-4</v>
      </c>
      <c r="P1581">
        <f t="shared" si="224"/>
        <v>-1.1393219280187994E-3</v>
      </c>
      <c r="Q1581">
        <f t="shared" si="225"/>
        <v>2.6950274150361331E-4</v>
      </c>
      <c r="R1581">
        <f t="shared" si="226"/>
        <v>2.7941751219429101E-4</v>
      </c>
      <c r="T1581">
        <f t="shared" si="227"/>
        <v>132.16447556199643</v>
      </c>
      <c r="U1581" s="35">
        <f>T1581/MAX($T$17:T1581)-1</f>
        <v>-3.5218412710600999E-2</v>
      </c>
    </row>
    <row r="1582" spans="1:21">
      <c r="A1582" s="1">
        <v>42864</v>
      </c>
      <c r="B1582">
        <v>14688905</v>
      </c>
      <c r="C1582">
        <v>13955543</v>
      </c>
      <c r="D1582">
        <v>14084849</v>
      </c>
      <c r="E1582">
        <v>14879221</v>
      </c>
      <c r="F1582">
        <v>11839682</v>
      </c>
      <c r="G1582">
        <v>12493462</v>
      </c>
      <c r="H1582">
        <v>11757502</v>
      </c>
      <c r="I1582">
        <v>11818065</v>
      </c>
      <c r="K1582">
        <f t="shared" si="219"/>
        <v>7.6408481171075238E-4</v>
      </c>
      <c r="L1582">
        <f t="shared" si="220"/>
        <v>7.4707110907934471E-4</v>
      </c>
      <c r="M1582">
        <f t="shared" si="221"/>
        <v>2.7000833105672584E-4</v>
      </c>
      <c r="N1582">
        <f t="shared" si="222"/>
        <v>-1.3083009250530742E-3</v>
      </c>
      <c r="O1582">
        <f t="shared" si="223"/>
        <v>-1.278549628552561E-3</v>
      </c>
      <c r="P1582">
        <f t="shared" si="224"/>
        <v>-3.2894386774140472E-4</v>
      </c>
      <c r="Q1582">
        <f t="shared" si="225"/>
        <v>-3.7068960679864649E-4</v>
      </c>
      <c r="R1582">
        <f t="shared" si="226"/>
        <v>-5.2924805927578866E-4</v>
      </c>
      <c r="T1582">
        <f t="shared" si="227"/>
        <v>132.13086336312344</v>
      </c>
      <c r="U1582" s="35">
        <f>T1582/MAX($T$17:T1582)-1</f>
        <v>-3.5463776908832623E-2</v>
      </c>
    </row>
    <row r="1583" spans="1:21">
      <c r="A1583" s="1">
        <v>42865</v>
      </c>
      <c r="B1583">
        <v>14724617</v>
      </c>
      <c r="C1583">
        <v>13951608</v>
      </c>
      <c r="D1583">
        <v>14080914</v>
      </c>
      <c r="E1583">
        <v>14875089</v>
      </c>
      <c r="F1583">
        <v>11836337</v>
      </c>
      <c r="G1583">
        <v>12489921</v>
      </c>
      <c r="H1583">
        <v>11754157</v>
      </c>
      <c r="I1583">
        <v>11814720</v>
      </c>
      <c r="K1583">
        <f t="shared" si="219"/>
        <v>2.4312227494152072E-3</v>
      </c>
      <c r="L1583">
        <f t="shared" si="220"/>
        <v>-2.8196681418990455E-4</v>
      </c>
      <c r="M1583">
        <f t="shared" si="221"/>
        <v>-2.7937821697632259E-4</v>
      </c>
      <c r="N1583">
        <f t="shared" si="222"/>
        <v>-2.7770271037708127E-4</v>
      </c>
      <c r="O1583">
        <f t="shared" si="223"/>
        <v>-2.8252447996490737E-4</v>
      </c>
      <c r="P1583">
        <f t="shared" si="224"/>
        <v>-2.8342824430893643E-4</v>
      </c>
      <c r="Q1583">
        <f t="shared" si="225"/>
        <v>-2.8449920739970214E-4</v>
      </c>
      <c r="R1583">
        <f t="shared" si="226"/>
        <v>-2.8304125929246027E-4</v>
      </c>
      <c r="T1583">
        <f t="shared" si="227"/>
        <v>132.13843911618301</v>
      </c>
      <c r="U1583" s="35">
        <f>T1583/MAX($T$17:T1583)-1</f>
        <v>-3.5408475005422879E-2</v>
      </c>
    </row>
    <row r="1584" spans="1:21">
      <c r="A1584" s="1">
        <v>42866</v>
      </c>
      <c r="B1584">
        <v>14739252</v>
      </c>
      <c r="C1584">
        <v>13969636</v>
      </c>
      <c r="D1584">
        <v>14098942</v>
      </c>
      <c r="E1584">
        <v>14894019</v>
      </c>
      <c r="F1584">
        <v>11847265</v>
      </c>
      <c r="G1584">
        <v>12501492</v>
      </c>
      <c r="H1584">
        <v>11765711</v>
      </c>
      <c r="I1584">
        <v>11833652</v>
      </c>
      <c r="K1584">
        <f t="shared" si="219"/>
        <v>9.9391379755409126E-4</v>
      </c>
      <c r="L1584">
        <f t="shared" si="220"/>
        <v>1.2921808009513924E-3</v>
      </c>
      <c r="M1584">
        <f t="shared" si="221"/>
        <v>1.2803146159403589E-3</v>
      </c>
      <c r="N1584">
        <f t="shared" si="222"/>
        <v>1.2725974278204877E-3</v>
      </c>
      <c r="O1584">
        <f t="shared" si="223"/>
        <v>9.2325860610431576E-4</v>
      </c>
      <c r="P1584">
        <f t="shared" si="224"/>
        <v>9.2642699661582562E-4</v>
      </c>
      <c r="Q1584">
        <f t="shared" si="225"/>
        <v>9.8297138620839775E-4</v>
      </c>
      <c r="R1584">
        <f t="shared" si="226"/>
        <v>1.6024078437746336E-3</v>
      </c>
      <c r="T1584">
        <f t="shared" si="227"/>
        <v>132.29162178230231</v>
      </c>
      <c r="U1584" s="35">
        <f>T1584/MAX($T$17:T1584)-1</f>
        <v>-3.4290263662054121E-2</v>
      </c>
    </row>
    <row r="1585" spans="1:21">
      <c r="A1585" s="1">
        <v>42867</v>
      </c>
      <c r="B1585">
        <v>14709828</v>
      </c>
      <c r="C1585">
        <v>13946129</v>
      </c>
      <c r="D1585">
        <v>14086822</v>
      </c>
      <c r="E1585">
        <v>14888748</v>
      </c>
      <c r="F1585">
        <v>11862396</v>
      </c>
      <c r="G1585">
        <v>12524591</v>
      </c>
      <c r="H1585">
        <v>11787528</v>
      </c>
      <c r="I1585">
        <v>11852359</v>
      </c>
      <c r="K1585">
        <f t="shared" si="219"/>
        <v>-1.9963021189949304E-3</v>
      </c>
      <c r="L1585">
        <f t="shared" si="220"/>
        <v>-1.6827210100535117E-3</v>
      </c>
      <c r="M1585">
        <f t="shared" si="221"/>
        <v>-8.596389714916608E-4</v>
      </c>
      <c r="N1585">
        <f t="shared" si="222"/>
        <v>-3.5390044822691813E-4</v>
      </c>
      <c r="O1585">
        <f t="shared" si="223"/>
        <v>1.2771724106788174E-3</v>
      </c>
      <c r="P1585">
        <f t="shared" si="224"/>
        <v>1.8476994585925333E-3</v>
      </c>
      <c r="Q1585">
        <f t="shared" si="225"/>
        <v>1.8542865790260876E-3</v>
      </c>
      <c r="R1585">
        <f t="shared" si="226"/>
        <v>1.5808306683346984E-3</v>
      </c>
      <c r="T1585">
        <f t="shared" si="227"/>
        <v>132.31919510291053</v>
      </c>
      <c r="U1585" s="35">
        <f>T1585/MAX($T$17:T1585)-1</f>
        <v>-3.4088982403152279E-2</v>
      </c>
    </row>
    <row r="1586" spans="1:21">
      <c r="A1586" s="1">
        <v>42870</v>
      </c>
      <c r="B1586">
        <v>14700440</v>
      </c>
      <c r="C1586">
        <v>13945374</v>
      </c>
      <c r="D1586">
        <v>14086067</v>
      </c>
      <c r="E1586">
        <v>14887955</v>
      </c>
      <c r="F1586">
        <v>11869867</v>
      </c>
      <c r="G1586">
        <v>12547703</v>
      </c>
      <c r="H1586">
        <v>11809355</v>
      </c>
      <c r="I1586">
        <v>11874187</v>
      </c>
      <c r="K1586">
        <f t="shared" si="219"/>
        <v>-6.3821276496234258E-4</v>
      </c>
      <c r="L1586">
        <f t="shared" si="220"/>
        <v>-5.4136886300182319E-5</v>
      </c>
      <c r="M1586">
        <f t="shared" si="221"/>
        <v>-5.3596190822902123E-5</v>
      </c>
      <c r="N1586">
        <f t="shared" si="222"/>
        <v>-5.3261698028550519E-5</v>
      </c>
      <c r="O1586">
        <f t="shared" si="223"/>
        <v>6.2980531083267621E-4</v>
      </c>
      <c r="P1586">
        <f t="shared" si="224"/>
        <v>1.8453297197489338E-3</v>
      </c>
      <c r="Q1586">
        <f t="shared" si="225"/>
        <v>1.8517029185423084E-3</v>
      </c>
      <c r="R1586">
        <f t="shared" si="226"/>
        <v>1.8416586942733293E-3</v>
      </c>
      <c r="T1586">
        <f t="shared" si="227"/>
        <v>132.40800260446318</v>
      </c>
      <c r="U1586" s="35">
        <f>T1586/MAX($T$17:T1586)-1</f>
        <v>-3.344070046546177E-2</v>
      </c>
    </row>
    <row r="1587" spans="1:21">
      <c r="A1587" s="1">
        <v>42871</v>
      </c>
      <c r="B1587">
        <v>14734299</v>
      </c>
      <c r="C1587">
        <v>13981203</v>
      </c>
      <c r="D1587">
        <v>14121897</v>
      </c>
      <c r="E1587">
        <v>14925576</v>
      </c>
      <c r="F1587">
        <v>11900322</v>
      </c>
      <c r="G1587">
        <v>12570814</v>
      </c>
      <c r="H1587">
        <v>11831183</v>
      </c>
      <c r="I1587">
        <v>11896014</v>
      </c>
      <c r="K1587">
        <f t="shared" si="219"/>
        <v>2.3032643920861684E-3</v>
      </c>
      <c r="L1587">
        <f t="shared" si="220"/>
        <v>2.5692390896077111E-3</v>
      </c>
      <c r="M1587">
        <f t="shared" si="221"/>
        <v>2.5436482731482357E-3</v>
      </c>
      <c r="N1587">
        <f t="shared" si="222"/>
        <v>2.5269420817028987E-3</v>
      </c>
      <c r="O1587">
        <f t="shared" si="223"/>
        <v>2.5657406270853667E-3</v>
      </c>
      <c r="P1587">
        <f t="shared" si="224"/>
        <v>1.8418510543323219E-3</v>
      </c>
      <c r="Q1587">
        <f t="shared" si="225"/>
        <v>1.8483651308645044E-3</v>
      </c>
      <c r="R1587">
        <f t="shared" si="226"/>
        <v>1.8381890061189843E-3</v>
      </c>
      <c r="T1587">
        <f t="shared" si="227"/>
        <v>132.70653696386435</v>
      </c>
      <c r="U1587" s="35">
        <f>T1587/MAX($T$17:T1587)-1</f>
        <v>-3.1261442749659141E-2</v>
      </c>
    </row>
    <row r="1588" spans="1:21">
      <c r="A1588" s="1">
        <v>42872</v>
      </c>
      <c r="B1588">
        <v>14742245</v>
      </c>
      <c r="C1588">
        <v>13989612</v>
      </c>
      <c r="D1588">
        <v>14130305</v>
      </c>
      <c r="E1588">
        <v>14934405</v>
      </c>
      <c r="F1588">
        <v>11878272</v>
      </c>
      <c r="G1588">
        <v>12548017</v>
      </c>
      <c r="H1588">
        <v>11815478</v>
      </c>
      <c r="I1588">
        <v>11890984</v>
      </c>
      <c r="K1588">
        <f t="shared" si="219"/>
        <v>5.3928592055862978E-4</v>
      </c>
      <c r="L1588">
        <f t="shared" si="220"/>
        <v>6.0145039021319846E-4</v>
      </c>
      <c r="M1588">
        <f t="shared" si="221"/>
        <v>5.9538743272247174E-4</v>
      </c>
      <c r="N1588">
        <f t="shared" si="222"/>
        <v>5.9153495985686533E-4</v>
      </c>
      <c r="O1588">
        <f t="shared" si="223"/>
        <v>-1.8528910394188802E-3</v>
      </c>
      <c r="P1588">
        <f t="shared" si="224"/>
        <v>-1.813486382027496E-3</v>
      </c>
      <c r="Q1588">
        <f t="shared" si="225"/>
        <v>-1.3274243158947208E-3</v>
      </c>
      <c r="R1588">
        <f t="shared" si="226"/>
        <v>-4.2283070615078966E-4</v>
      </c>
      <c r="T1588">
        <f t="shared" si="227"/>
        <v>132.65529608788606</v>
      </c>
      <c r="U1588" s="35">
        <f>T1588/MAX($T$17:T1588)-1</f>
        <v>-3.163549374521013E-2</v>
      </c>
    </row>
    <row r="1589" spans="1:21">
      <c r="A1589" s="1">
        <v>42873</v>
      </c>
      <c r="B1589">
        <v>14740001</v>
      </c>
      <c r="C1589">
        <v>13998567</v>
      </c>
      <c r="D1589">
        <v>14148866</v>
      </c>
      <c r="E1589">
        <v>14953894</v>
      </c>
      <c r="F1589">
        <v>11887095</v>
      </c>
      <c r="G1589">
        <v>12557359</v>
      </c>
      <c r="H1589">
        <v>11824301</v>
      </c>
      <c r="I1589">
        <v>11899807</v>
      </c>
      <c r="K1589">
        <f t="shared" si="219"/>
        <v>-1.5221562251876986E-4</v>
      </c>
      <c r="L1589">
        <f t="shared" si="220"/>
        <v>6.4011782456874222E-4</v>
      </c>
      <c r="M1589">
        <f t="shared" si="221"/>
        <v>1.31355975684877E-3</v>
      </c>
      <c r="N1589">
        <f t="shared" si="222"/>
        <v>1.3049733149730347E-3</v>
      </c>
      <c r="O1589">
        <f t="shared" si="223"/>
        <v>7.4278480910350275E-4</v>
      </c>
      <c r="P1589">
        <f t="shared" si="224"/>
        <v>7.4450010706872405E-4</v>
      </c>
      <c r="Q1589">
        <f t="shared" si="225"/>
        <v>7.4673237934175241E-4</v>
      </c>
      <c r="R1589">
        <f t="shared" si="226"/>
        <v>7.4199073852931896E-4</v>
      </c>
      <c r="T1589">
        <f t="shared" si="227"/>
        <v>132.75615462762974</v>
      </c>
      <c r="U1589" s="35">
        <f>T1589/MAX($T$17:T1589)-1</f>
        <v>-3.089924096887342E-2</v>
      </c>
    </row>
    <row r="1590" spans="1:21">
      <c r="A1590" s="1">
        <v>42874</v>
      </c>
      <c r="B1590">
        <v>14743739</v>
      </c>
      <c r="C1590">
        <v>13905076</v>
      </c>
      <c r="D1590">
        <v>14073616</v>
      </c>
      <c r="E1590">
        <v>14874881</v>
      </c>
      <c r="F1590">
        <v>11823132</v>
      </c>
      <c r="G1590">
        <v>12507442</v>
      </c>
      <c r="H1590">
        <v>11777157</v>
      </c>
      <c r="I1590">
        <v>11852663</v>
      </c>
      <c r="K1590">
        <f t="shared" si="219"/>
        <v>2.535956408686868E-4</v>
      </c>
      <c r="L1590">
        <f t="shared" si="220"/>
        <v>-6.678612175089027E-3</v>
      </c>
      <c r="M1590">
        <f t="shared" si="221"/>
        <v>-5.3184474289317274E-3</v>
      </c>
      <c r="N1590">
        <f t="shared" si="222"/>
        <v>-5.2837742463601733E-3</v>
      </c>
      <c r="O1590">
        <f t="shared" si="223"/>
        <v>-5.380877329574596E-3</v>
      </c>
      <c r="P1590">
        <f t="shared" si="224"/>
        <v>-3.9751192906087862E-3</v>
      </c>
      <c r="Q1590">
        <f t="shared" si="225"/>
        <v>-3.9870432932991307E-3</v>
      </c>
      <c r="R1590">
        <f t="shared" si="226"/>
        <v>-3.9617449257790538E-3</v>
      </c>
      <c r="T1590">
        <f t="shared" si="227"/>
        <v>132.18643120756195</v>
      </c>
      <c r="U1590" s="35">
        <f>T1590/MAX($T$17:T1590)-1</f>
        <v>-3.5058139668328492E-2</v>
      </c>
    </row>
    <row r="1591" spans="1:21">
      <c r="A1591" s="1">
        <v>42877</v>
      </c>
      <c r="B1591">
        <v>14715000</v>
      </c>
      <c r="C1591">
        <v>13876386</v>
      </c>
      <c r="D1591">
        <v>14049619</v>
      </c>
      <c r="E1591">
        <v>14840062</v>
      </c>
      <c r="F1591">
        <v>11791275</v>
      </c>
      <c r="G1591">
        <v>12469133</v>
      </c>
      <c r="H1591">
        <v>11740976</v>
      </c>
      <c r="I1591">
        <v>11828203</v>
      </c>
      <c r="K1591">
        <f t="shared" si="219"/>
        <v>-1.9492341800135815E-3</v>
      </c>
      <c r="L1591">
        <f t="shared" si="220"/>
        <v>-2.0632753103974055E-3</v>
      </c>
      <c r="M1591">
        <f t="shared" si="221"/>
        <v>-1.7051054966967794E-3</v>
      </c>
      <c r="N1591">
        <f t="shared" si="222"/>
        <v>-2.3407918355783375E-3</v>
      </c>
      <c r="O1591">
        <f t="shared" si="223"/>
        <v>-2.6944637004814309E-3</v>
      </c>
      <c r="P1591">
        <f t="shared" si="224"/>
        <v>-3.0628964739553011E-3</v>
      </c>
      <c r="Q1591">
        <f t="shared" si="225"/>
        <v>-3.0721336227410578E-3</v>
      </c>
      <c r="R1591">
        <f t="shared" si="226"/>
        <v>-2.0636712610491159E-3</v>
      </c>
      <c r="T1591">
        <f t="shared" si="227"/>
        <v>131.87328862597303</v>
      </c>
      <c r="U1591" s="35">
        <f>T1591/MAX($T$17:T1591)-1</f>
        <v>-3.7344035296700606E-2</v>
      </c>
    </row>
    <row r="1592" spans="1:21">
      <c r="A1592" s="1">
        <v>42878</v>
      </c>
      <c r="B1592">
        <v>14706553</v>
      </c>
      <c r="C1592">
        <v>13868341</v>
      </c>
      <c r="D1592">
        <v>14080979</v>
      </c>
      <c r="E1592">
        <v>14773874</v>
      </c>
      <c r="F1592">
        <v>11765503</v>
      </c>
      <c r="G1592">
        <v>12442864</v>
      </c>
      <c r="H1592">
        <v>11722251</v>
      </c>
      <c r="I1592">
        <v>11815820</v>
      </c>
      <c r="K1592">
        <f t="shared" si="219"/>
        <v>-5.7404009514105958E-4</v>
      </c>
      <c r="L1592">
        <f t="shared" si="220"/>
        <v>-5.7976190630615321E-4</v>
      </c>
      <c r="M1592">
        <f t="shared" si="221"/>
        <v>2.2320889982851977E-3</v>
      </c>
      <c r="N1592">
        <f t="shared" si="222"/>
        <v>-4.4600891829158495E-3</v>
      </c>
      <c r="O1592">
        <f t="shared" si="223"/>
        <v>-2.1856839061085154E-3</v>
      </c>
      <c r="P1592">
        <f t="shared" si="224"/>
        <v>-2.1067222556692133E-3</v>
      </c>
      <c r="Q1592">
        <f t="shared" si="225"/>
        <v>-1.594841859824947E-3</v>
      </c>
      <c r="R1592">
        <f t="shared" si="226"/>
        <v>-1.0469045889726081E-3</v>
      </c>
      <c r="T1592">
        <f t="shared" si="227"/>
        <v>131.70323876542909</v>
      </c>
      <c r="U1592" s="35">
        <f>T1592/MAX($T$17:T1592)-1</f>
        <v>-3.8585374723776544E-2</v>
      </c>
    </row>
    <row r="1593" spans="1:21">
      <c r="A1593" s="1">
        <v>42879</v>
      </c>
      <c r="B1593">
        <v>14737096</v>
      </c>
      <c r="C1593">
        <v>13792107</v>
      </c>
      <c r="D1593">
        <v>14051414</v>
      </c>
      <c r="E1593">
        <v>14749137</v>
      </c>
      <c r="F1593">
        <v>11745478</v>
      </c>
      <c r="G1593">
        <v>12421661</v>
      </c>
      <c r="H1593">
        <v>11715399</v>
      </c>
      <c r="I1593">
        <v>11808967</v>
      </c>
      <c r="K1593">
        <f t="shared" si="219"/>
        <v>2.0768292882771267E-3</v>
      </c>
      <c r="L1593">
        <f t="shared" si="220"/>
        <v>-5.4969804968020286E-3</v>
      </c>
      <c r="M1593">
        <f t="shared" si="221"/>
        <v>-2.0996409411589978E-3</v>
      </c>
      <c r="N1593">
        <f t="shared" si="222"/>
        <v>-1.6743746426969297E-3</v>
      </c>
      <c r="O1593">
        <f t="shared" si="223"/>
        <v>-1.7020096803340712E-3</v>
      </c>
      <c r="P1593">
        <f t="shared" si="224"/>
        <v>-1.7040289116717622E-3</v>
      </c>
      <c r="Q1593">
        <f t="shared" si="225"/>
        <v>-5.8452937068143029E-4</v>
      </c>
      <c r="R1593">
        <f t="shared" si="226"/>
        <v>-5.799851385684951E-4</v>
      </c>
      <c r="T1593">
        <f t="shared" si="227"/>
        <v>131.50955730128408</v>
      </c>
      <c r="U1593" s="35">
        <f>T1593/MAX($T$17:T1593)-1</f>
        <v>-3.9999221444779187E-2</v>
      </c>
    </row>
    <row r="1594" spans="1:21">
      <c r="A1594" s="1">
        <v>42880</v>
      </c>
      <c r="B1594">
        <v>14750672</v>
      </c>
      <c r="C1594">
        <v>13812758</v>
      </c>
      <c r="D1594">
        <v>14081093</v>
      </c>
      <c r="E1594">
        <v>14765004</v>
      </c>
      <c r="F1594">
        <v>11758322</v>
      </c>
      <c r="G1594">
        <v>12435261</v>
      </c>
      <c r="H1594">
        <v>11728243</v>
      </c>
      <c r="I1594">
        <v>11842080</v>
      </c>
      <c r="K1594">
        <f t="shared" si="219"/>
        <v>9.2121270024980717E-4</v>
      </c>
      <c r="L1594">
        <f t="shared" si="220"/>
        <v>1.4973056691047759E-3</v>
      </c>
      <c r="M1594">
        <f t="shared" si="221"/>
        <v>2.1121717714671639E-3</v>
      </c>
      <c r="N1594">
        <f t="shared" si="222"/>
        <v>1.0757917564938602E-3</v>
      </c>
      <c r="O1594">
        <f t="shared" si="223"/>
        <v>1.0935272280958586E-3</v>
      </c>
      <c r="P1594">
        <f t="shared" si="224"/>
        <v>1.0948616292136837E-3</v>
      </c>
      <c r="Q1594">
        <f t="shared" si="225"/>
        <v>1.0963348324712907E-3</v>
      </c>
      <c r="R1594">
        <f t="shared" si="226"/>
        <v>2.804055596056898E-3</v>
      </c>
      <c r="T1594">
        <f t="shared" si="227"/>
        <v>131.701812128874</v>
      </c>
      <c r="U1594" s="35">
        <f>T1594/MAX($T$17:T1594)-1</f>
        <v>-3.8595788964625011E-2</v>
      </c>
    </row>
    <row r="1595" spans="1:21">
      <c r="A1595" s="1">
        <v>42881</v>
      </c>
      <c r="B1595">
        <v>14789069</v>
      </c>
      <c r="C1595">
        <v>13847498</v>
      </c>
      <c r="D1595">
        <v>14117662</v>
      </c>
      <c r="E1595">
        <v>14803401</v>
      </c>
      <c r="F1595">
        <v>11787577</v>
      </c>
      <c r="G1595">
        <v>12466344</v>
      </c>
      <c r="H1595">
        <v>11757498</v>
      </c>
      <c r="I1595">
        <v>11873163</v>
      </c>
      <c r="K1595">
        <f t="shared" si="219"/>
        <v>2.6030678466717472E-3</v>
      </c>
      <c r="L1595">
        <f t="shared" si="220"/>
        <v>2.5150661439228283E-3</v>
      </c>
      <c r="M1595">
        <f t="shared" si="221"/>
        <v>2.5970285119201186E-3</v>
      </c>
      <c r="N1595">
        <f t="shared" si="222"/>
        <v>2.6005411173610771E-3</v>
      </c>
      <c r="O1595">
        <f t="shared" si="223"/>
        <v>2.4880250770475953E-3</v>
      </c>
      <c r="P1595">
        <f t="shared" si="224"/>
        <v>2.4995856540526162E-3</v>
      </c>
      <c r="Q1595">
        <f t="shared" si="225"/>
        <v>2.4944060248410782E-3</v>
      </c>
      <c r="R1595">
        <f t="shared" si="226"/>
        <v>2.6247922662234746E-3</v>
      </c>
      <c r="T1595">
        <f t="shared" si="227"/>
        <v>132.03802236927169</v>
      </c>
      <c r="U1595" s="35">
        <f>T1595/MAX($T$17:T1595)-1</f>
        <v>-3.614150275787742E-2</v>
      </c>
    </row>
    <row r="1596" spans="1:21">
      <c r="A1596" s="1">
        <v>42884</v>
      </c>
      <c r="B1596">
        <v>14800841</v>
      </c>
      <c r="C1596">
        <v>13858148</v>
      </c>
      <c r="D1596">
        <v>14128873</v>
      </c>
      <c r="E1596">
        <v>14815172</v>
      </c>
      <c r="F1596">
        <v>11796546</v>
      </c>
      <c r="G1596">
        <v>12475874</v>
      </c>
      <c r="H1596">
        <v>11766467</v>
      </c>
      <c r="I1596">
        <v>11867616</v>
      </c>
      <c r="K1596">
        <f t="shared" si="219"/>
        <v>7.9599331100554949E-4</v>
      </c>
      <c r="L1596">
        <f t="shared" si="220"/>
        <v>7.6909200492392138E-4</v>
      </c>
      <c r="M1596">
        <f t="shared" si="221"/>
        <v>7.9411165956511098E-4</v>
      </c>
      <c r="N1596">
        <f t="shared" si="222"/>
        <v>7.9515511334182776E-4</v>
      </c>
      <c r="O1596">
        <f t="shared" si="223"/>
        <v>7.6088580375754944E-4</v>
      </c>
      <c r="P1596">
        <f t="shared" si="224"/>
        <v>7.644582886530138E-4</v>
      </c>
      <c r="Q1596">
        <f t="shared" si="225"/>
        <v>7.6283236450480629E-4</v>
      </c>
      <c r="R1596">
        <f t="shared" si="226"/>
        <v>-4.6718806100787269E-4</v>
      </c>
      <c r="T1596">
        <f t="shared" si="227"/>
        <v>132.12013913404911</v>
      </c>
      <c r="U1596" s="35">
        <f>T1596/MAX($T$17:T1596)-1</f>
        <v>-3.554206223251577E-2</v>
      </c>
    </row>
    <row r="1597" spans="1:21">
      <c r="A1597" s="1">
        <v>42885</v>
      </c>
      <c r="B1597">
        <v>14808794</v>
      </c>
      <c r="C1597">
        <v>13865345</v>
      </c>
      <c r="D1597">
        <v>14136448</v>
      </c>
      <c r="E1597">
        <v>14823126</v>
      </c>
      <c r="F1597">
        <v>11774228</v>
      </c>
      <c r="G1597">
        <v>12457207</v>
      </c>
      <c r="H1597">
        <v>11761959</v>
      </c>
      <c r="I1597">
        <v>11838032</v>
      </c>
      <c r="K1597">
        <f t="shared" si="219"/>
        <v>5.3733433120450869E-4</v>
      </c>
      <c r="L1597">
        <f t="shared" si="220"/>
        <v>5.1933346360577559E-4</v>
      </c>
      <c r="M1597">
        <f t="shared" si="221"/>
        <v>5.3613618014680675E-4</v>
      </c>
      <c r="N1597">
        <f t="shared" si="222"/>
        <v>5.3688205577362424E-4</v>
      </c>
      <c r="O1597">
        <f t="shared" si="223"/>
        <v>-1.8919097166237853E-3</v>
      </c>
      <c r="P1597">
        <f t="shared" si="224"/>
        <v>-1.4962478781045396E-3</v>
      </c>
      <c r="Q1597">
        <f t="shared" si="225"/>
        <v>-3.8312264845519195E-4</v>
      </c>
      <c r="R1597">
        <f t="shared" si="226"/>
        <v>-2.49283428112268E-3</v>
      </c>
      <c r="T1597">
        <f t="shared" si="227"/>
        <v>132.05185897557274</v>
      </c>
      <c r="U1597" s="35">
        <f>T1597/MAX($T$17:T1597)-1</f>
        <v>-3.6040497529860827E-2</v>
      </c>
    </row>
    <row r="1598" spans="1:21">
      <c r="A1598" s="1">
        <v>42886</v>
      </c>
      <c r="B1598">
        <v>14817623</v>
      </c>
      <c r="C1598">
        <v>13873333</v>
      </c>
      <c r="D1598">
        <v>14144856</v>
      </c>
      <c r="E1598">
        <v>14785140</v>
      </c>
      <c r="F1598">
        <v>11775080</v>
      </c>
      <c r="G1598">
        <v>12430986</v>
      </c>
      <c r="H1598">
        <v>11739869</v>
      </c>
      <c r="I1598">
        <v>11827932</v>
      </c>
      <c r="K1598">
        <f t="shared" si="219"/>
        <v>5.961997985790557E-4</v>
      </c>
      <c r="L1598">
        <f t="shared" si="220"/>
        <v>5.7611260304013534E-4</v>
      </c>
      <c r="M1598">
        <f t="shared" si="221"/>
        <v>5.9477458552525952E-4</v>
      </c>
      <c r="N1598">
        <f t="shared" si="222"/>
        <v>-2.5626173588485512E-3</v>
      </c>
      <c r="O1598">
        <f t="shared" si="223"/>
        <v>7.2361432104095513E-5</v>
      </c>
      <c r="P1598">
        <f t="shared" si="224"/>
        <v>-2.1048859507593054E-3</v>
      </c>
      <c r="Q1598">
        <f t="shared" si="225"/>
        <v>-1.8780885054947571E-3</v>
      </c>
      <c r="R1598">
        <f t="shared" si="226"/>
        <v>-8.5318235328302183E-4</v>
      </c>
      <c r="T1598">
        <f t="shared" si="227"/>
        <v>131.96009406309472</v>
      </c>
      <c r="U1598" s="35">
        <f>T1598/MAX($T$17:T1598)-1</f>
        <v>-3.671036814026174E-2</v>
      </c>
    </row>
    <row r="1599" spans="1:21">
      <c r="A1599" s="1">
        <v>42887</v>
      </c>
      <c r="B1599">
        <v>14828599</v>
      </c>
      <c r="C1599">
        <v>13858099</v>
      </c>
      <c r="D1599">
        <v>14147198</v>
      </c>
      <c r="E1599">
        <v>14795321</v>
      </c>
      <c r="F1599">
        <v>11781133</v>
      </c>
      <c r="G1599">
        <v>12430944</v>
      </c>
      <c r="H1599">
        <v>11747396</v>
      </c>
      <c r="I1599">
        <v>11833385</v>
      </c>
      <c r="K1599">
        <f t="shared" si="219"/>
        <v>7.4073959095866115E-4</v>
      </c>
      <c r="L1599">
        <f t="shared" si="220"/>
        <v>-1.0980778735723007E-3</v>
      </c>
      <c r="M1599">
        <f t="shared" si="221"/>
        <v>1.6557255867444276E-4</v>
      </c>
      <c r="N1599">
        <f t="shared" si="222"/>
        <v>6.8859679380772754E-4</v>
      </c>
      <c r="O1599">
        <f t="shared" si="223"/>
        <v>5.1405170920282295E-4</v>
      </c>
      <c r="P1599">
        <f t="shared" si="224"/>
        <v>-3.3786539539448768E-6</v>
      </c>
      <c r="Q1599">
        <f t="shared" si="225"/>
        <v>6.4114855114660863E-4</v>
      </c>
      <c r="R1599">
        <f t="shared" si="226"/>
        <v>4.6102733766129056E-4</v>
      </c>
      <c r="T1599">
        <f t="shared" si="227"/>
        <v>131.99489325972979</v>
      </c>
      <c r="U1599" s="35">
        <f>T1599/MAX($T$17:T1599)-1</f>
        <v>-3.6456339029767193E-2</v>
      </c>
    </row>
    <row r="1600" spans="1:21">
      <c r="A1600" s="1">
        <v>42888</v>
      </c>
      <c r="B1600">
        <v>14840848</v>
      </c>
      <c r="C1600">
        <v>13829242</v>
      </c>
      <c r="D1600">
        <v>14105508</v>
      </c>
      <c r="E1600">
        <v>14752112</v>
      </c>
      <c r="F1600">
        <v>11793011</v>
      </c>
      <c r="G1600">
        <v>12443564</v>
      </c>
      <c r="H1600">
        <v>11759274</v>
      </c>
      <c r="I1600">
        <v>11845263</v>
      </c>
      <c r="K1600">
        <f t="shared" si="219"/>
        <v>8.2603892653643207E-4</v>
      </c>
      <c r="L1600">
        <f t="shared" si="220"/>
        <v>-2.0823202374293803E-3</v>
      </c>
      <c r="M1600">
        <f t="shared" si="221"/>
        <v>-2.9468732960407085E-3</v>
      </c>
      <c r="N1600">
        <f t="shared" si="222"/>
        <v>-2.9204503234502299E-3</v>
      </c>
      <c r="O1600">
        <f t="shared" si="223"/>
        <v>1.0082222142810959E-3</v>
      </c>
      <c r="P1600">
        <f t="shared" si="224"/>
        <v>1.015208499048903E-3</v>
      </c>
      <c r="Q1600">
        <f t="shared" si="225"/>
        <v>1.0111176979137326E-3</v>
      </c>
      <c r="R1600">
        <f t="shared" si="226"/>
        <v>1.0037702652283542E-3</v>
      </c>
      <c r="T1600">
        <f t="shared" si="227"/>
        <v>131.9439880060097</v>
      </c>
      <c r="U1600" s="35">
        <f>T1600/MAX($T$17:T1600)-1</f>
        <v>-3.6827940031296524E-2</v>
      </c>
    </row>
    <row r="1601" spans="1:21">
      <c r="A1601" s="1">
        <v>42891</v>
      </c>
      <c r="B1601">
        <v>14859778</v>
      </c>
      <c r="C1601">
        <v>13826578</v>
      </c>
      <c r="D1601">
        <v>14133724</v>
      </c>
      <c r="E1601">
        <v>14780328</v>
      </c>
      <c r="F1601">
        <v>11814160</v>
      </c>
      <c r="G1601">
        <v>12441133</v>
      </c>
      <c r="H1601">
        <v>11756621</v>
      </c>
      <c r="I1601">
        <v>11842610</v>
      </c>
      <c r="K1601">
        <f t="shared" si="219"/>
        <v>1.2755335813694479E-3</v>
      </c>
      <c r="L1601">
        <f t="shared" si="220"/>
        <v>-1.9263528687973874E-4</v>
      </c>
      <c r="M1601">
        <f t="shared" si="221"/>
        <v>2.0003533371502069E-3</v>
      </c>
      <c r="N1601">
        <f t="shared" si="222"/>
        <v>1.9126752833764638E-3</v>
      </c>
      <c r="O1601">
        <f t="shared" si="223"/>
        <v>1.7933503157081532E-3</v>
      </c>
      <c r="P1601">
        <f t="shared" si="224"/>
        <v>-1.9536203614978209E-4</v>
      </c>
      <c r="Q1601">
        <f t="shared" si="225"/>
        <v>-2.2560916600800063E-4</v>
      </c>
      <c r="R1601">
        <f t="shared" si="226"/>
        <v>-2.2397138839380659E-4</v>
      </c>
      <c r="T1601">
        <f t="shared" si="227"/>
        <v>132.04532650801818</v>
      </c>
      <c r="U1601" s="35">
        <f>T1601/MAX($T$17:T1601)-1</f>
        <v>-3.6088183599732537E-2</v>
      </c>
    </row>
    <row r="1602" spans="1:21">
      <c r="A1602" s="1">
        <v>42892</v>
      </c>
      <c r="B1602">
        <v>14852009</v>
      </c>
      <c r="C1602">
        <v>13813813</v>
      </c>
      <c r="D1602">
        <v>14122943</v>
      </c>
      <c r="E1602">
        <v>14766910</v>
      </c>
      <c r="F1602">
        <v>11805152</v>
      </c>
      <c r="G1602">
        <v>12439640</v>
      </c>
      <c r="H1602">
        <v>11755216</v>
      </c>
      <c r="I1602">
        <v>11841205</v>
      </c>
      <c r="K1602">
        <f t="shared" si="219"/>
        <v>-5.2282073123832706E-4</v>
      </c>
      <c r="L1602">
        <f t="shared" si="220"/>
        <v>-9.2322192808658166E-4</v>
      </c>
      <c r="M1602">
        <f t="shared" si="221"/>
        <v>-7.6278551923047999E-4</v>
      </c>
      <c r="N1602">
        <f t="shared" si="222"/>
        <v>-9.0782829717983571E-4</v>
      </c>
      <c r="O1602">
        <f t="shared" si="223"/>
        <v>-7.6247486067571035E-4</v>
      </c>
      <c r="P1602">
        <f t="shared" si="224"/>
        <v>-1.2000514744114898E-4</v>
      </c>
      <c r="Q1602">
        <f t="shared" si="225"/>
        <v>-1.1950712709030142E-4</v>
      </c>
      <c r="R1602">
        <f t="shared" si="226"/>
        <v>-1.1863938777012528E-4</v>
      </c>
      <c r="T1602">
        <f t="shared" si="227"/>
        <v>131.97538733088419</v>
      </c>
      <c r="U1602" s="35">
        <f>T1602/MAX($T$17:T1602)-1</f>
        <v>-3.6598729493719007E-2</v>
      </c>
    </row>
    <row r="1603" spans="1:21">
      <c r="A1603" s="1">
        <v>42893</v>
      </c>
      <c r="B1603">
        <v>14783466</v>
      </c>
      <c r="C1603">
        <v>13748861</v>
      </c>
      <c r="D1603">
        <v>14110224</v>
      </c>
      <c r="E1603">
        <v>14757250</v>
      </c>
      <c r="F1603">
        <v>11795823</v>
      </c>
      <c r="G1603">
        <v>12432501</v>
      </c>
      <c r="H1603">
        <v>11748447</v>
      </c>
      <c r="I1603">
        <v>11842395</v>
      </c>
      <c r="K1603">
        <f t="shared" si="219"/>
        <v>-4.6150658809861467E-3</v>
      </c>
      <c r="L1603">
        <f t="shared" si="220"/>
        <v>-4.7019602770067559E-3</v>
      </c>
      <c r="M1603">
        <f t="shared" si="221"/>
        <v>-9.0059132859210411E-4</v>
      </c>
      <c r="N1603">
        <f t="shared" si="222"/>
        <v>-6.5416529253581324E-4</v>
      </c>
      <c r="O1603">
        <f t="shared" si="223"/>
        <v>-7.9024818994277712E-4</v>
      </c>
      <c r="P1603">
        <f t="shared" si="224"/>
        <v>-5.7389120585482623E-4</v>
      </c>
      <c r="Q1603">
        <f t="shared" si="225"/>
        <v>-5.7582948709744564E-4</v>
      </c>
      <c r="R1603">
        <f t="shared" si="226"/>
        <v>1.0049652885824045E-4</v>
      </c>
      <c r="T1603">
        <f t="shared" si="227"/>
        <v>131.76569072842668</v>
      </c>
      <c r="U1603" s="35">
        <f>T1603/MAX($T$17:T1603)-1</f>
        <v>-3.8129484411845604E-2</v>
      </c>
    </row>
    <row r="1604" spans="1:21">
      <c r="A1604" s="1">
        <v>42894</v>
      </c>
      <c r="B1604">
        <v>14785386</v>
      </c>
      <c r="C1604">
        <v>13738241</v>
      </c>
      <c r="D1604">
        <v>14096430</v>
      </c>
      <c r="E1604">
        <v>14742731</v>
      </c>
      <c r="F1604">
        <v>11790252</v>
      </c>
      <c r="G1604">
        <v>12417171</v>
      </c>
      <c r="H1604">
        <v>11723653</v>
      </c>
      <c r="I1604">
        <v>11822581</v>
      </c>
      <c r="K1604">
        <f t="shared" si="219"/>
        <v>1.2987482096549208E-4</v>
      </c>
      <c r="L1604">
        <f t="shared" si="220"/>
        <v>-7.7242762145901533E-4</v>
      </c>
      <c r="M1604">
        <f t="shared" si="221"/>
        <v>-9.7758901630473627E-4</v>
      </c>
      <c r="N1604">
        <f t="shared" si="222"/>
        <v>-9.8385539311185433E-4</v>
      </c>
      <c r="O1604">
        <f t="shared" si="223"/>
        <v>-4.7228582524505569E-4</v>
      </c>
      <c r="P1604">
        <f t="shared" si="224"/>
        <v>-1.2330584168060987E-3</v>
      </c>
      <c r="Q1604">
        <f t="shared" si="225"/>
        <v>-2.1104065924628657E-3</v>
      </c>
      <c r="R1604">
        <f t="shared" si="226"/>
        <v>-1.6731412860321315E-3</v>
      </c>
      <c r="T1604">
        <f t="shared" si="227"/>
        <v>131.63239508434964</v>
      </c>
      <c r="U1604" s="35">
        <f>T1604/MAX($T$17:T1604)-1</f>
        <v>-3.9102523365956099E-2</v>
      </c>
    </row>
    <row r="1605" spans="1:21">
      <c r="A1605" s="1">
        <v>42895</v>
      </c>
      <c r="B1605">
        <v>14792632</v>
      </c>
      <c r="C1605">
        <v>13764345</v>
      </c>
      <c r="D1605">
        <v>14133025</v>
      </c>
      <c r="E1605">
        <v>14790151</v>
      </c>
      <c r="F1605">
        <v>11809672</v>
      </c>
      <c r="G1605">
        <v>12441022</v>
      </c>
      <c r="H1605">
        <v>11758696</v>
      </c>
      <c r="I1605">
        <v>11857624</v>
      </c>
      <c r="K1605">
        <f t="shared" si="219"/>
        <v>4.900785140138364E-4</v>
      </c>
      <c r="L1605">
        <f t="shared" si="220"/>
        <v>1.9000976908178924E-3</v>
      </c>
      <c r="M1605">
        <f t="shared" si="221"/>
        <v>2.5960473680215479E-3</v>
      </c>
      <c r="N1605">
        <f t="shared" si="222"/>
        <v>3.2165003892425936E-3</v>
      </c>
      <c r="O1605">
        <f t="shared" si="223"/>
        <v>1.647123403299533E-3</v>
      </c>
      <c r="P1605">
        <f t="shared" si="224"/>
        <v>1.920807887722642E-3</v>
      </c>
      <c r="Q1605">
        <f t="shared" si="225"/>
        <v>2.9890853985528043E-3</v>
      </c>
      <c r="R1605">
        <f t="shared" si="226"/>
        <v>2.9640735808873497E-3</v>
      </c>
      <c r="T1605">
        <f t="shared" si="227"/>
        <v>131.92402359903235</v>
      </c>
      <c r="U1605" s="35">
        <f>T1605/MAX($T$17:T1605)-1</f>
        <v>-3.6973677319406706E-2</v>
      </c>
    </row>
    <row r="1606" spans="1:21">
      <c r="A1606" s="1">
        <v>42898</v>
      </c>
      <c r="B1606">
        <v>14735211</v>
      </c>
      <c r="C1606">
        <v>13709795</v>
      </c>
      <c r="D1606">
        <v>14087093</v>
      </c>
      <c r="E1606">
        <v>14745153</v>
      </c>
      <c r="F1606">
        <v>11773673</v>
      </c>
      <c r="G1606">
        <v>12431997</v>
      </c>
      <c r="H1606">
        <v>11739800</v>
      </c>
      <c r="I1606">
        <v>11838729</v>
      </c>
      <c r="K1606">
        <f t="shared" si="219"/>
        <v>-3.8817297692527175E-3</v>
      </c>
      <c r="L1606">
        <f t="shared" si="220"/>
        <v>-3.9631380933854432E-3</v>
      </c>
      <c r="M1606">
        <f t="shared" si="221"/>
        <v>-3.2499765619886656E-3</v>
      </c>
      <c r="N1606">
        <f t="shared" si="222"/>
        <v>-3.0424300603827392E-3</v>
      </c>
      <c r="O1606">
        <f t="shared" si="223"/>
        <v>-3.0482641685560807E-3</v>
      </c>
      <c r="P1606">
        <f t="shared" si="224"/>
        <v>-7.2542271848730078E-4</v>
      </c>
      <c r="Q1606">
        <f t="shared" si="225"/>
        <v>-1.6069809101281196E-3</v>
      </c>
      <c r="R1606">
        <f t="shared" si="226"/>
        <v>-1.5934895557491169E-3</v>
      </c>
      <c r="T1606">
        <f t="shared" si="227"/>
        <v>131.5758854700328</v>
      </c>
      <c r="U1606" s="35">
        <f>T1606/MAX($T$17:T1606)-1</f>
        <v>-3.9515035390582098E-2</v>
      </c>
    </row>
    <row r="1607" spans="1:21">
      <c r="A1607" s="1">
        <v>42899</v>
      </c>
      <c r="B1607">
        <v>14673991</v>
      </c>
      <c r="C1607">
        <v>13677853</v>
      </c>
      <c r="D1607">
        <v>14049420</v>
      </c>
      <c r="E1607">
        <v>14706493</v>
      </c>
      <c r="F1607">
        <v>11742745</v>
      </c>
      <c r="G1607">
        <v>12401712</v>
      </c>
      <c r="H1607">
        <v>11711297</v>
      </c>
      <c r="I1607">
        <v>11840026</v>
      </c>
      <c r="K1607">
        <f t="shared" si="219"/>
        <v>-4.1546741339503201E-3</v>
      </c>
      <c r="L1607">
        <f t="shared" si="220"/>
        <v>-2.3298670767870622E-3</v>
      </c>
      <c r="M1607">
        <f t="shared" si="221"/>
        <v>-2.6742919919674479E-3</v>
      </c>
      <c r="N1607">
        <f t="shared" si="222"/>
        <v>-2.6218785250990972E-3</v>
      </c>
      <c r="O1607">
        <f t="shared" si="223"/>
        <v>-2.6268777806212062E-3</v>
      </c>
      <c r="P1607">
        <f t="shared" si="224"/>
        <v>-2.4360527114026809E-3</v>
      </c>
      <c r="Q1607">
        <f t="shared" si="225"/>
        <v>-2.4278948534046663E-3</v>
      </c>
      <c r="R1607">
        <f t="shared" si="226"/>
        <v>1.0955567949899603E-4</v>
      </c>
      <c r="T1607">
        <f t="shared" si="227"/>
        <v>131.26072863637771</v>
      </c>
      <c r="U1607" s="35">
        <f>T1607/MAX($T$17:T1607)-1</f>
        <v>-4.1815634768182841E-2</v>
      </c>
    </row>
    <row r="1608" spans="1:21">
      <c r="A1608" s="1">
        <v>42900</v>
      </c>
      <c r="B1608">
        <v>14656266</v>
      </c>
      <c r="C1608">
        <v>13661014</v>
      </c>
      <c r="D1608">
        <v>14021701</v>
      </c>
      <c r="E1608">
        <v>14677316</v>
      </c>
      <c r="F1608">
        <v>11728938</v>
      </c>
      <c r="G1608">
        <v>12392951</v>
      </c>
      <c r="H1608">
        <v>11701588</v>
      </c>
      <c r="I1608">
        <v>11833535</v>
      </c>
      <c r="K1608">
        <f t="shared" si="219"/>
        <v>-1.2079195087416617E-3</v>
      </c>
      <c r="L1608">
        <f t="shared" si="220"/>
        <v>-1.2311142691765475E-3</v>
      </c>
      <c r="M1608">
        <f t="shared" si="221"/>
        <v>-1.9729640084786837E-3</v>
      </c>
      <c r="N1608">
        <f t="shared" si="222"/>
        <v>-1.9839536183099415E-3</v>
      </c>
      <c r="O1608">
        <f t="shared" si="223"/>
        <v>-1.1757898174574732E-3</v>
      </c>
      <c r="P1608">
        <f t="shared" si="224"/>
        <v>-7.0643472449605227E-4</v>
      </c>
      <c r="Q1608">
        <f t="shared" si="225"/>
        <v>-8.2902858667144308E-4</v>
      </c>
      <c r="R1608">
        <f t="shared" si="226"/>
        <v>-5.4822514747854267E-4</v>
      </c>
      <c r="T1608">
        <f t="shared" si="227"/>
        <v>131.10230629447764</v>
      </c>
      <c r="U1608" s="35">
        <f>T1608/MAX($T$17:T1608)-1</f>
        <v>-4.2972094988151355E-2</v>
      </c>
    </row>
    <row r="1609" spans="1:21">
      <c r="A1609" s="1">
        <v>42901</v>
      </c>
      <c r="B1609">
        <v>14691414</v>
      </c>
      <c r="C1609">
        <v>13694404</v>
      </c>
      <c r="D1609">
        <v>14016452</v>
      </c>
      <c r="E1609">
        <v>14672923</v>
      </c>
      <c r="F1609">
        <v>11727884</v>
      </c>
      <c r="G1609">
        <v>12384344</v>
      </c>
      <c r="H1609">
        <v>11693488</v>
      </c>
      <c r="I1609">
        <v>11825435</v>
      </c>
      <c r="K1609">
        <f t="shared" si="219"/>
        <v>2.3981551644873811E-3</v>
      </c>
      <c r="L1609">
        <f t="shared" si="220"/>
        <v>2.4441816690914386E-3</v>
      </c>
      <c r="M1609">
        <f t="shared" si="221"/>
        <v>-3.7434830481697379E-4</v>
      </c>
      <c r="N1609">
        <f t="shared" si="222"/>
        <v>-2.9930540433964481E-4</v>
      </c>
      <c r="O1609">
        <f t="shared" si="223"/>
        <v>-8.9863208416640639E-5</v>
      </c>
      <c r="P1609">
        <f t="shared" si="224"/>
        <v>-6.9450770845458365E-4</v>
      </c>
      <c r="Q1609">
        <f t="shared" si="225"/>
        <v>-6.9221374056238627E-4</v>
      </c>
      <c r="R1609">
        <f t="shared" si="226"/>
        <v>-6.8449537690973283E-4</v>
      </c>
      <c r="T1609">
        <f t="shared" si="227"/>
        <v>131.13520646888179</v>
      </c>
      <c r="U1609" s="35">
        <f>T1609/MAX($T$17:T1609)-1</f>
        <v>-4.2731928465727265E-2</v>
      </c>
    </row>
    <row r="1610" spans="1:21">
      <c r="A1610" s="1">
        <v>42902</v>
      </c>
      <c r="B1610">
        <v>14668822</v>
      </c>
      <c r="C1610">
        <v>13676568</v>
      </c>
      <c r="D1610">
        <v>14009640</v>
      </c>
      <c r="E1610">
        <v>14664909</v>
      </c>
      <c r="F1610">
        <v>11723482</v>
      </c>
      <c r="G1610">
        <v>12354342</v>
      </c>
      <c r="H1610">
        <v>11665250</v>
      </c>
      <c r="I1610">
        <v>11777718</v>
      </c>
      <c r="K1610">
        <f t="shared" si="219"/>
        <v>-1.5377689308870846E-3</v>
      </c>
      <c r="L1610">
        <f t="shared" si="220"/>
        <v>-1.302429810015826E-3</v>
      </c>
      <c r="M1610">
        <f t="shared" si="221"/>
        <v>-4.8600030877998801E-4</v>
      </c>
      <c r="N1610">
        <f t="shared" si="222"/>
        <v>-5.4617610955909335E-4</v>
      </c>
      <c r="O1610">
        <f t="shared" si="223"/>
        <v>-3.753447766025042E-4</v>
      </c>
      <c r="P1610">
        <f t="shared" si="224"/>
        <v>-2.4225748251178736E-3</v>
      </c>
      <c r="Q1610">
        <f t="shared" si="225"/>
        <v>-2.4148483326787984E-3</v>
      </c>
      <c r="R1610">
        <f t="shared" si="226"/>
        <v>-4.0351158329482439E-3</v>
      </c>
      <c r="T1610">
        <f t="shared" si="227"/>
        <v>130.92014048597386</v>
      </c>
      <c r="U1610" s="35">
        <f>T1610/MAX($T$17:T1610)-1</f>
        <v>-4.4301879085813067E-2</v>
      </c>
    </row>
    <row r="1611" spans="1:21">
      <c r="A1611" s="1">
        <v>42905</v>
      </c>
      <c r="B1611">
        <v>14652222</v>
      </c>
      <c r="C1611">
        <v>13674432</v>
      </c>
      <c r="D1611">
        <v>13993870</v>
      </c>
      <c r="E1611">
        <v>14648309</v>
      </c>
      <c r="F1611">
        <v>11710202</v>
      </c>
      <c r="G1611">
        <v>12405916</v>
      </c>
      <c r="H1611">
        <v>11713791</v>
      </c>
      <c r="I1611">
        <v>11826259</v>
      </c>
      <c r="K1611">
        <f t="shared" si="219"/>
        <v>-1.1316518804305176E-3</v>
      </c>
      <c r="L1611">
        <f t="shared" si="220"/>
        <v>-1.561795327599258E-4</v>
      </c>
      <c r="M1611">
        <f t="shared" si="221"/>
        <v>-1.1256534786047157E-3</v>
      </c>
      <c r="N1611">
        <f t="shared" si="222"/>
        <v>-1.13195383619491E-3</v>
      </c>
      <c r="O1611">
        <f t="shared" si="223"/>
        <v>-1.1327692574611969E-3</v>
      </c>
      <c r="P1611">
        <f t="shared" si="224"/>
        <v>4.174564699601202E-3</v>
      </c>
      <c r="Q1611">
        <f t="shared" si="225"/>
        <v>4.1611624268660385E-3</v>
      </c>
      <c r="R1611">
        <f t="shared" si="226"/>
        <v>4.1214265785614046E-3</v>
      </c>
      <c r="T1611">
        <f t="shared" si="227"/>
        <v>131.04744306927884</v>
      </c>
      <c r="U1611" s="35">
        <f>T1611/MAX($T$17:T1611)-1</f>
        <v>-4.3372588609951301E-2</v>
      </c>
    </row>
    <row r="1612" spans="1:21">
      <c r="A1612" s="1">
        <v>42906</v>
      </c>
      <c r="B1612">
        <v>14653358</v>
      </c>
      <c r="C1612">
        <v>13675512</v>
      </c>
      <c r="D1612">
        <v>13994949</v>
      </c>
      <c r="E1612">
        <v>14649445</v>
      </c>
      <c r="F1612">
        <v>11701091</v>
      </c>
      <c r="G1612">
        <v>12398038</v>
      </c>
      <c r="H1612">
        <v>11706251</v>
      </c>
      <c r="I1612">
        <v>11818719</v>
      </c>
      <c r="K1612">
        <f t="shared" si="219"/>
        <v>7.7530902821365544E-5</v>
      </c>
      <c r="L1612">
        <f t="shared" si="220"/>
        <v>7.8979514469112999E-5</v>
      </c>
      <c r="M1612">
        <f t="shared" si="221"/>
        <v>7.7105189629556037E-5</v>
      </c>
      <c r="N1612">
        <f t="shared" si="222"/>
        <v>7.7551613636872574E-5</v>
      </c>
      <c r="O1612">
        <f t="shared" si="223"/>
        <v>-7.7803952485189232E-4</v>
      </c>
      <c r="P1612">
        <f t="shared" si="224"/>
        <v>-6.3501961483536373E-4</v>
      </c>
      <c r="Q1612">
        <f t="shared" si="225"/>
        <v>-6.4368572053230544E-4</v>
      </c>
      <c r="R1612">
        <f t="shared" si="226"/>
        <v>-6.3756425425820495E-4</v>
      </c>
      <c r="T1612">
        <f t="shared" si="227"/>
        <v>131.00840498782014</v>
      </c>
      <c r="U1612" s="35">
        <f>T1612/MAX($T$17:T1612)-1</f>
        <v>-4.3657560967570896E-2</v>
      </c>
    </row>
    <row r="1613" spans="1:21">
      <c r="A1613" s="1">
        <v>42907</v>
      </c>
      <c r="B1613">
        <v>14591142</v>
      </c>
      <c r="C1613">
        <v>13616407</v>
      </c>
      <c r="D1613">
        <v>13935844</v>
      </c>
      <c r="E1613">
        <v>14577950</v>
      </c>
      <c r="F1613">
        <v>11718932</v>
      </c>
      <c r="G1613">
        <v>12425584</v>
      </c>
      <c r="H1613">
        <v>11732176</v>
      </c>
      <c r="I1613">
        <v>11844643</v>
      </c>
      <c r="K1613">
        <f t="shared" si="219"/>
        <v>-4.2458527253617095E-3</v>
      </c>
      <c r="L1613">
        <f t="shared" si="220"/>
        <v>-4.32195884146791E-3</v>
      </c>
      <c r="M1613">
        <f t="shared" si="221"/>
        <v>-4.2233094239928493E-3</v>
      </c>
      <c r="N1613">
        <f t="shared" si="222"/>
        <v>-4.8803896666392843E-3</v>
      </c>
      <c r="O1613">
        <f t="shared" si="223"/>
        <v>1.5247296170930458E-3</v>
      </c>
      <c r="P1613">
        <f t="shared" si="224"/>
        <v>2.2218031594998244E-3</v>
      </c>
      <c r="Q1613">
        <f t="shared" si="225"/>
        <v>2.2146287483499894E-3</v>
      </c>
      <c r="R1613">
        <f t="shared" si="226"/>
        <v>2.1934695291427886E-3</v>
      </c>
      <c r="T1613">
        <f t="shared" si="227"/>
        <v>130.85255608565771</v>
      </c>
      <c r="U1613" s="35">
        <f>T1613/MAX($T$17:T1613)-1</f>
        <v>-4.4795235449054838E-2</v>
      </c>
    </row>
    <row r="1614" spans="1:21">
      <c r="A1614" s="1">
        <v>42908</v>
      </c>
      <c r="B1614">
        <v>14534285</v>
      </c>
      <c r="C1614">
        <v>13570034</v>
      </c>
      <c r="D1614">
        <v>13889471</v>
      </c>
      <c r="E1614">
        <v>14607177</v>
      </c>
      <c r="F1614">
        <v>11734985</v>
      </c>
      <c r="G1614">
        <v>12442640</v>
      </c>
      <c r="H1614">
        <v>11748229</v>
      </c>
      <c r="I1614">
        <v>11881486</v>
      </c>
      <c r="K1614">
        <f t="shared" si="219"/>
        <v>-3.8966792318243515E-3</v>
      </c>
      <c r="L1614">
        <f t="shared" si="220"/>
        <v>-3.4056708205035813E-3</v>
      </c>
      <c r="M1614">
        <f t="shared" si="221"/>
        <v>-3.3276061356599662E-3</v>
      </c>
      <c r="N1614">
        <f t="shared" si="222"/>
        <v>2.0048772289655847E-3</v>
      </c>
      <c r="O1614">
        <f t="shared" si="223"/>
        <v>1.3698347255535204E-3</v>
      </c>
      <c r="P1614">
        <f t="shared" si="224"/>
        <v>1.3726517803911431E-3</v>
      </c>
      <c r="Q1614">
        <f t="shared" si="225"/>
        <v>1.3682883720802508E-3</v>
      </c>
      <c r="R1614">
        <f t="shared" si="226"/>
        <v>3.110520089123936E-3</v>
      </c>
      <c r="T1614">
        <f t="shared" si="227"/>
        <v>130.82959499521661</v>
      </c>
      <c r="U1614" s="35">
        <f>T1614/MAX($T$17:T1614)-1</f>
        <v>-4.496284809373452E-2</v>
      </c>
    </row>
    <row r="1615" spans="1:21">
      <c r="A1615" s="1">
        <v>42909</v>
      </c>
      <c r="B1615">
        <v>14562388</v>
      </c>
      <c r="C1615">
        <v>13596732</v>
      </c>
      <c r="D1615">
        <v>13916169</v>
      </c>
      <c r="E1615">
        <v>14635280</v>
      </c>
      <c r="F1615">
        <v>11757467</v>
      </c>
      <c r="G1615">
        <v>12466528</v>
      </c>
      <c r="H1615">
        <v>11770711</v>
      </c>
      <c r="I1615">
        <v>11903968</v>
      </c>
      <c r="K1615">
        <f t="shared" si="219"/>
        <v>1.9335660474526506E-3</v>
      </c>
      <c r="L1615">
        <f t="shared" si="220"/>
        <v>1.9674232208997111E-3</v>
      </c>
      <c r="M1615">
        <f t="shared" si="221"/>
        <v>1.922175437782947E-3</v>
      </c>
      <c r="N1615">
        <f t="shared" si="222"/>
        <v>1.9239172634109014E-3</v>
      </c>
      <c r="O1615">
        <f t="shared" si="223"/>
        <v>1.915809862560458E-3</v>
      </c>
      <c r="P1615">
        <f t="shared" si="224"/>
        <v>1.9198498067933834E-3</v>
      </c>
      <c r="Q1615">
        <f t="shared" si="225"/>
        <v>1.9136501339904743E-3</v>
      </c>
      <c r="R1615">
        <f t="shared" si="226"/>
        <v>1.892187559704217E-3</v>
      </c>
      <c r="T1615">
        <f t="shared" si="227"/>
        <v>131.08125519542099</v>
      </c>
      <c r="U1615" s="35">
        <f>T1615/MAX($T$17:T1615)-1</f>
        <v>-4.3125764971523983E-2</v>
      </c>
    </row>
    <row r="1616" spans="1:21">
      <c r="A1616" s="1">
        <v>42913</v>
      </c>
      <c r="B1616">
        <v>14586628</v>
      </c>
      <c r="C1616">
        <v>13619760</v>
      </c>
      <c r="D1616">
        <v>13939197</v>
      </c>
      <c r="E1616">
        <v>14659520</v>
      </c>
      <c r="F1616">
        <v>11776859</v>
      </c>
      <c r="G1616">
        <v>12487132</v>
      </c>
      <c r="H1616">
        <v>11790103</v>
      </c>
      <c r="I1616">
        <v>11923360</v>
      </c>
      <c r="K1616">
        <f t="shared" si="219"/>
        <v>1.6645621583493142E-3</v>
      </c>
      <c r="L1616">
        <f t="shared" si="220"/>
        <v>1.6936422663915707E-3</v>
      </c>
      <c r="M1616">
        <f t="shared" si="221"/>
        <v>1.6547657620427092E-3</v>
      </c>
      <c r="N1616">
        <f t="shared" si="222"/>
        <v>1.6562716941528333E-3</v>
      </c>
      <c r="O1616">
        <f t="shared" si="223"/>
        <v>1.6493348439761135E-3</v>
      </c>
      <c r="P1616">
        <f t="shared" si="224"/>
        <v>1.6527456562083209E-3</v>
      </c>
      <c r="Q1616">
        <f t="shared" si="225"/>
        <v>1.6474790690212959E-3</v>
      </c>
      <c r="R1616">
        <f t="shared" si="226"/>
        <v>1.6290366371951581E-3</v>
      </c>
      <c r="T1616">
        <f t="shared" si="227"/>
        <v>131.29832310106025</v>
      </c>
      <c r="U1616" s="35">
        <f>T1616/MAX($T$17:T1616)-1</f>
        <v>-4.1541200604573558E-2</v>
      </c>
    </row>
    <row r="1617" spans="1:21">
      <c r="A1617" s="1">
        <v>42914</v>
      </c>
      <c r="B1617">
        <v>14592537</v>
      </c>
      <c r="C1617">
        <v>13625373</v>
      </c>
      <c r="D1617">
        <v>13944811</v>
      </c>
      <c r="E1617">
        <v>14665428</v>
      </c>
      <c r="F1617">
        <v>11781586</v>
      </c>
      <c r="G1617">
        <v>12492154</v>
      </c>
      <c r="H1617">
        <v>11794830</v>
      </c>
      <c r="I1617">
        <v>11920475</v>
      </c>
      <c r="K1617">
        <f t="shared" si="219"/>
        <v>4.0509705190250322E-4</v>
      </c>
      <c r="L1617">
        <f t="shared" si="220"/>
        <v>4.1212179950300687E-4</v>
      </c>
      <c r="M1617">
        <f t="shared" si="221"/>
        <v>4.0274916840621344E-4</v>
      </c>
      <c r="N1617">
        <f t="shared" si="222"/>
        <v>4.0301455982194589E-4</v>
      </c>
      <c r="O1617">
        <f t="shared" si="223"/>
        <v>4.0138036805914545E-4</v>
      </c>
      <c r="P1617">
        <f t="shared" si="224"/>
        <v>4.0217401401698716E-4</v>
      </c>
      <c r="Q1617">
        <f t="shared" si="225"/>
        <v>4.0092949145575929E-4</v>
      </c>
      <c r="R1617">
        <f t="shared" si="226"/>
        <v>-2.4196199728931944E-4</v>
      </c>
      <c r="T1617">
        <f t="shared" si="227"/>
        <v>131.34075715098859</v>
      </c>
      <c r="U1617" s="35">
        <f>T1617/MAX($T$17:T1617)-1</f>
        <v>-4.1231438167497303E-2</v>
      </c>
    </row>
    <row r="1618" spans="1:21">
      <c r="A1618" s="1">
        <v>42915</v>
      </c>
      <c r="B1618">
        <v>14542096</v>
      </c>
      <c r="C1618">
        <v>13589176</v>
      </c>
      <c r="D1618">
        <v>13923887</v>
      </c>
      <c r="E1618">
        <v>14654377</v>
      </c>
      <c r="F1618">
        <v>11781907</v>
      </c>
      <c r="G1618">
        <v>12492495</v>
      </c>
      <c r="H1618">
        <v>11815330</v>
      </c>
      <c r="I1618">
        <v>11913950</v>
      </c>
      <c r="K1618">
        <f t="shared" ref="K1618:K1681" si="228">B1618/B1617-1</f>
        <v>-3.4566299198007799E-3</v>
      </c>
      <c r="L1618">
        <f t="shared" ref="L1618:L1681" si="229">C1618/C1617-1</f>
        <v>-2.6565878233204554E-3</v>
      </c>
      <c r="M1618">
        <f t="shared" ref="M1618:M1681" si="230">D1618/D1617-1</f>
        <v>-1.5004864533481044E-3</v>
      </c>
      <c r="N1618">
        <f t="shared" ref="N1618:N1681" si="231">E1618/E1617-1</f>
        <v>-7.5354091268253764E-4</v>
      </c>
      <c r="O1618">
        <f t="shared" ref="O1618:O1681" si="232">F1618/F1617-1</f>
        <v>2.7245907299855432E-5</v>
      </c>
      <c r="P1618">
        <f t="shared" ref="P1618:P1681" si="233">G1618/G1617-1</f>
        <v>2.729713386506738E-5</v>
      </c>
      <c r="Q1618">
        <f t="shared" ref="Q1618:Q1681" si="234">H1618/H1617-1</f>
        <v>1.7380496370020815E-3</v>
      </c>
      <c r="R1618">
        <f t="shared" ref="R1618:R1681" si="235">I1618/I1617-1</f>
        <v>-5.4737751641609211E-4</v>
      </c>
      <c r="T1618">
        <f t="shared" si="227"/>
        <v>131.22383055027063</v>
      </c>
      <c r="U1618" s="35">
        <f>T1618/MAX($T$17:T1618)-1</f>
        <v>-4.208498546874706E-2</v>
      </c>
    </row>
    <row r="1619" spans="1:21">
      <c r="A1619" s="1">
        <v>42916</v>
      </c>
      <c r="B1619">
        <v>14498358</v>
      </c>
      <c r="C1619">
        <v>13534521</v>
      </c>
      <c r="D1619">
        <v>13885239</v>
      </c>
      <c r="E1619">
        <v>14625473</v>
      </c>
      <c r="F1619">
        <v>11771133</v>
      </c>
      <c r="G1619">
        <v>12481055</v>
      </c>
      <c r="H1619">
        <v>11801351</v>
      </c>
      <c r="I1619">
        <v>11889694</v>
      </c>
      <c r="K1619">
        <f t="shared" si="228"/>
        <v>-3.0076819737677729E-3</v>
      </c>
      <c r="L1619">
        <f t="shared" si="229"/>
        <v>-4.0219509998251635E-3</v>
      </c>
      <c r="M1619">
        <f t="shared" si="230"/>
        <v>-2.7756617099808922E-3</v>
      </c>
      <c r="N1619">
        <f t="shared" si="231"/>
        <v>-1.9723799926807395E-3</v>
      </c>
      <c r="O1619">
        <f t="shared" si="232"/>
        <v>-9.1445298286596532E-4</v>
      </c>
      <c r="P1619">
        <f t="shared" si="233"/>
        <v>-9.1574981618969264E-4</v>
      </c>
      <c r="Q1619">
        <f t="shared" si="234"/>
        <v>-1.1831239584505493E-3</v>
      </c>
      <c r="R1619">
        <f t="shared" si="235"/>
        <v>-2.035932667167506E-3</v>
      </c>
      <c r="T1619">
        <f t="shared" ref="T1619:T1682" si="236">T1618*(1+(AVERAGE(K1619:R1619)))</f>
        <v>130.94781870662803</v>
      </c>
      <c r="U1619" s="35">
        <f>T1619/MAX($T$17:T1619)-1</f>
        <v>-4.4099832071723077E-2</v>
      </c>
    </row>
    <row r="1620" spans="1:21">
      <c r="A1620" s="1">
        <v>42919</v>
      </c>
      <c r="B1620">
        <v>14518755</v>
      </c>
      <c r="C1620">
        <v>13599791</v>
      </c>
      <c r="D1620">
        <v>13950509</v>
      </c>
      <c r="E1620">
        <v>14697614</v>
      </c>
      <c r="F1620">
        <v>11829533</v>
      </c>
      <c r="G1620">
        <v>12542890</v>
      </c>
      <c r="H1620">
        <v>11859751</v>
      </c>
      <c r="I1620">
        <v>11948094</v>
      </c>
      <c r="K1620">
        <f t="shared" si="228"/>
        <v>1.4068489686900332E-3</v>
      </c>
      <c r="L1620">
        <f t="shared" si="229"/>
        <v>4.8224831894678744E-3</v>
      </c>
      <c r="M1620">
        <f t="shared" si="230"/>
        <v>4.7006752998635104E-3</v>
      </c>
      <c r="N1620">
        <f t="shared" si="231"/>
        <v>4.9325584205037742E-3</v>
      </c>
      <c r="O1620">
        <f t="shared" si="232"/>
        <v>4.9612896226727266E-3</v>
      </c>
      <c r="P1620">
        <f t="shared" si="233"/>
        <v>4.9543087503420846E-3</v>
      </c>
      <c r="Q1620">
        <f t="shared" si="234"/>
        <v>4.9485859712163904E-3</v>
      </c>
      <c r="R1620">
        <f t="shared" si="235"/>
        <v>4.9118169063055994E-3</v>
      </c>
      <c r="T1620">
        <f t="shared" si="236"/>
        <v>131.5311677850506</v>
      </c>
      <c r="U1620" s="35">
        <f>T1620/MAX($T$17:T1620)-1</f>
        <v>-3.9841468033798733E-2</v>
      </c>
    </row>
    <row r="1621" spans="1:21">
      <c r="A1621" s="1">
        <v>42920</v>
      </c>
      <c r="B1621">
        <v>14518073</v>
      </c>
      <c r="C1621">
        <v>13599791</v>
      </c>
      <c r="D1621">
        <v>13950509</v>
      </c>
      <c r="E1621">
        <v>14697614</v>
      </c>
      <c r="F1621">
        <v>11827191</v>
      </c>
      <c r="G1621">
        <v>12500238</v>
      </c>
      <c r="H1621">
        <v>11819980</v>
      </c>
      <c r="I1621">
        <v>11919470</v>
      </c>
      <c r="K1621">
        <f t="shared" si="228"/>
        <v>-4.6973724675436479E-5</v>
      </c>
      <c r="L1621">
        <f t="shared" si="229"/>
        <v>0</v>
      </c>
      <c r="M1621">
        <f t="shared" si="230"/>
        <v>0</v>
      </c>
      <c r="N1621">
        <f t="shared" si="231"/>
        <v>0</v>
      </c>
      <c r="O1621">
        <f t="shared" si="232"/>
        <v>-1.9797907491359013E-4</v>
      </c>
      <c r="P1621">
        <f t="shared" si="233"/>
        <v>-3.400492231056762E-3</v>
      </c>
      <c r="Q1621">
        <f t="shared" si="234"/>
        <v>-3.3534430866213327E-3</v>
      </c>
      <c r="R1621">
        <f t="shared" si="235"/>
        <v>-2.3956959160180702E-3</v>
      </c>
      <c r="T1621">
        <f t="shared" si="236"/>
        <v>131.3767077089565</v>
      </c>
      <c r="U1621" s="35">
        <f>T1621/MAX($T$17:T1621)-1</f>
        <v>-4.0969004285527744E-2</v>
      </c>
    </row>
    <row r="1622" spans="1:21">
      <c r="A1622" s="1">
        <v>42921</v>
      </c>
      <c r="B1622">
        <v>14533602</v>
      </c>
      <c r="C1622">
        <v>13612097</v>
      </c>
      <c r="D1622">
        <v>13962815</v>
      </c>
      <c r="E1622">
        <v>14677228</v>
      </c>
      <c r="F1622">
        <v>11798083</v>
      </c>
      <c r="G1622">
        <v>12502185</v>
      </c>
      <c r="H1622">
        <v>11795870</v>
      </c>
      <c r="I1622">
        <v>11897799</v>
      </c>
      <c r="K1622">
        <f t="shared" si="228"/>
        <v>1.0696323127732388E-3</v>
      </c>
      <c r="L1622">
        <f t="shared" si="229"/>
        <v>9.0486684685076035E-4</v>
      </c>
      <c r="M1622">
        <f t="shared" si="230"/>
        <v>8.8211835138052308E-4</v>
      </c>
      <c r="N1622">
        <f t="shared" si="231"/>
        <v>-1.3870278536366465E-3</v>
      </c>
      <c r="O1622">
        <f t="shared" si="232"/>
        <v>-2.4611084745312928E-3</v>
      </c>
      <c r="P1622">
        <f t="shared" si="233"/>
        <v>1.5575703438597266E-4</v>
      </c>
      <c r="Q1622">
        <f t="shared" si="234"/>
        <v>-2.0397665647488017E-3</v>
      </c>
      <c r="R1622">
        <f t="shared" si="235"/>
        <v>-1.8181177518798997E-3</v>
      </c>
      <c r="T1622">
        <f t="shared" si="236"/>
        <v>131.29962823749511</v>
      </c>
      <c r="U1622" s="35">
        <f>T1622/MAX($T$17:T1622)-1</f>
        <v>-4.1531673297058425E-2</v>
      </c>
    </row>
    <row r="1623" spans="1:21">
      <c r="A1623" s="1">
        <v>42922</v>
      </c>
      <c r="B1623">
        <v>14548297</v>
      </c>
      <c r="C1623">
        <v>13623826</v>
      </c>
      <c r="D1623">
        <v>13974545</v>
      </c>
      <c r="E1623">
        <v>14696469</v>
      </c>
      <c r="F1623">
        <v>11812225</v>
      </c>
      <c r="G1623">
        <v>12516672</v>
      </c>
      <c r="H1623">
        <v>11802660</v>
      </c>
      <c r="I1623">
        <v>11905031</v>
      </c>
      <c r="K1623">
        <f t="shared" si="228"/>
        <v>1.0111051616799038E-3</v>
      </c>
      <c r="L1623">
        <f t="shared" si="229"/>
        <v>8.6166003665710811E-4</v>
      </c>
      <c r="M1623">
        <f t="shared" si="230"/>
        <v>8.4008847786076757E-4</v>
      </c>
      <c r="N1623">
        <f t="shared" si="231"/>
        <v>1.3109423659563024E-3</v>
      </c>
      <c r="O1623">
        <f t="shared" si="232"/>
        <v>1.1986693092429501E-3</v>
      </c>
      <c r="P1623">
        <f t="shared" si="233"/>
        <v>1.1587574491978003E-3</v>
      </c>
      <c r="Q1623">
        <f t="shared" si="234"/>
        <v>5.7562519763276754E-4</v>
      </c>
      <c r="R1623">
        <f t="shared" si="235"/>
        <v>6.0784351794818114E-4</v>
      </c>
      <c r="T1623">
        <f t="shared" si="236"/>
        <v>131.42378338547078</v>
      </c>
      <c r="U1623" s="35">
        <f>T1623/MAX($T$17:T1623)-1</f>
        <v>-4.0625358644616694E-2</v>
      </c>
    </row>
    <row r="1624" spans="1:21">
      <c r="A1624" s="1">
        <v>42923</v>
      </c>
      <c r="B1624">
        <v>14554281</v>
      </c>
      <c r="C1624">
        <v>13625473</v>
      </c>
      <c r="D1624">
        <v>13942557</v>
      </c>
      <c r="E1624">
        <v>14672421</v>
      </c>
      <c r="F1624">
        <v>11801734</v>
      </c>
      <c r="G1624">
        <v>12509063</v>
      </c>
      <c r="H1624">
        <v>11805057</v>
      </c>
      <c r="I1624">
        <v>11907428</v>
      </c>
      <c r="K1624">
        <f t="shared" si="228"/>
        <v>4.1131962043383652E-4</v>
      </c>
      <c r="L1624">
        <f t="shared" si="229"/>
        <v>1.2089115054747523E-4</v>
      </c>
      <c r="M1624">
        <f t="shared" si="230"/>
        <v>-2.2890190700305402E-3</v>
      </c>
      <c r="N1624">
        <f t="shared" si="231"/>
        <v>-1.6363114160279357E-3</v>
      </c>
      <c r="O1624">
        <f t="shared" si="232"/>
        <v>-8.8814766058042949E-4</v>
      </c>
      <c r="P1624">
        <f t="shared" si="233"/>
        <v>-6.0790919503206364E-4</v>
      </c>
      <c r="Q1624">
        <f t="shared" si="234"/>
        <v>2.030898119576019E-4</v>
      </c>
      <c r="R1624">
        <f t="shared" si="235"/>
        <v>2.0134344883260269E-4</v>
      </c>
      <c r="T1624">
        <f t="shared" si="236"/>
        <v>131.35010814380831</v>
      </c>
      <c r="U1624" s="35">
        <f>T1624/MAX($T$17:T1624)-1</f>
        <v>-4.116317727018004E-2</v>
      </c>
    </row>
    <row r="1625" spans="1:21">
      <c r="A1625" s="1">
        <v>42926</v>
      </c>
      <c r="B1625">
        <v>14585718</v>
      </c>
      <c r="C1625">
        <v>13604084</v>
      </c>
      <c r="D1625">
        <v>14005740</v>
      </c>
      <c r="E1625">
        <v>14738929</v>
      </c>
      <c r="F1625">
        <v>11844457</v>
      </c>
      <c r="G1625">
        <v>12554456</v>
      </c>
      <c r="H1625">
        <v>11847780</v>
      </c>
      <c r="I1625">
        <v>11950151</v>
      </c>
      <c r="K1625">
        <f t="shared" si="228"/>
        <v>2.1599830317966529E-3</v>
      </c>
      <c r="L1625">
        <f t="shared" si="229"/>
        <v>-1.5697803665237764E-3</v>
      </c>
      <c r="M1625">
        <f t="shared" si="230"/>
        <v>4.5316651744726766E-3</v>
      </c>
      <c r="N1625">
        <f t="shared" si="231"/>
        <v>4.5328579380321532E-3</v>
      </c>
      <c r="O1625">
        <f t="shared" si="232"/>
        <v>3.6200612554053713E-3</v>
      </c>
      <c r="P1625">
        <f t="shared" si="233"/>
        <v>3.6288089683456093E-3</v>
      </c>
      <c r="Q1625">
        <f t="shared" si="234"/>
        <v>3.619042246047588E-3</v>
      </c>
      <c r="R1625">
        <f t="shared" si="235"/>
        <v>3.5879284762418973E-3</v>
      </c>
      <c r="T1625">
        <f t="shared" si="236"/>
        <v>131.74597383713106</v>
      </c>
      <c r="U1625" s="35">
        <f>T1625/MAX($T$17:T1625)-1</f>
        <v>-3.8273414871219935E-2</v>
      </c>
    </row>
    <row r="1626" spans="1:21">
      <c r="A1626" s="1">
        <v>42927</v>
      </c>
      <c r="B1626">
        <v>14593823</v>
      </c>
      <c r="C1626">
        <v>13611402</v>
      </c>
      <c r="D1626">
        <v>14018117</v>
      </c>
      <c r="E1626">
        <v>14751958</v>
      </c>
      <c r="F1626">
        <v>11852214</v>
      </c>
      <c r="G1626">
        <v>12562698</v>
      </c>
      <c r="H1626">
        <v>11847845</v>
      </c>
      <c r="I1626">
        <v>11950216</v>
      </c>
      <c r="K1626">
        <f t="shared" si="228"/>
        <v>5.5568056368571206E-4</v>
      </c>
      <c r="L1626">
        <f t="shared" si="229"/>
        <v>5.3792669907060109E-4</v>
      </c>
      <c r="M1626">
        <f t="shared" si="230"/>
        <v>8.8370910783730494E-4</v>
      </c>
      <c r="N1626">
        <f t="shared" si="231"/>
        <v>8.8398553246293865E-4</v>
      </c>
      <c r="O1626">
        <f t="shared" si="232"/>
        <v>6.549054971451973E-4</v>
      </c>
      <c r="P1626">
        <f t="shared" si="233"/>
        <v>6.5649997100636348E-4</v>
      </c>
      <c r="Q1626">
        <f t="shared" si="234"/>
        <v>5.4862598730665013E-6</v>
      </c>
      <c r="R1626">
        <f t="shared" si="235"/>
        <v>5.4392618136223092E-6</v>
      </c>
      <c r="T1626">
        <f t="shared" si="236"/>
        <v>131.81487093583749</v>
      </c>
      <c r="U1626" s="35">
        <f>T1626/MAX($T$17:T1626)-1</f>
        <v>-3.7770475999280406E-2</v>
      </c>
    </row>
    <row r="1627" spans="1:21">
      <c r="A1627" s="1">
        <v>42928</v>
      </c>
      <c r="B1627">
        <v>14600640</v>
      </c>
      <c r="C1627">
        <v>13621089</v>
      </c>
      <c r="D1627">
        <v>14033805</v>
      </c>
      <c r="E1627">
        <v>14768472</v>
      </c>
      <c r="F1627">
        <v>11838407</v>
      </c>
      <c r="G1627">
        <v>12563120</v>
      </c>
      <c r="H1627">
        <v>11822626</v>
      </c>
      <c r="I1627">
        <v>11922965</v>
      </c>
      <c r="K1627">
        <f t="shared" si="228"/>
        <v>4.6711543644173403E-4</v>
      </c>
      <c r="L1627">
        <f t="shared" si="229"/>
        <v>7.116827495066147E-4</v>
      </c>
      <c r="M1627">
        <f t="shared" si="230"/>
        <v>1.1191232032090603E-3</v>
      </c>
      <c r="N1627">
        <f t="shared" si="231"/>
        <v>1.1194446188091955E-3</v>
      </c>
      <c r="O1627">
        <f t="shared" si="232"/>
        <v>-1.164930029106781E-3</v>
      </c>
      <c r="P1627">
        <f t="shared" si="233"/>
        <v>3.3591510358643717E-5</v>
      </c>
      <c r="Q1627">
        <f t="shared" si="234"/>
        <v>-2.1285727488838946E-3</v>
      </c>
      <c r="R1627">
        <f t="shared" si="235"/>
        <v>-2.2803771915085314E-3</v>
      </c>
      <c r="T1627">
        <f t="shared" si="236"/>
        <v>131.77989184222395</v>
      </c>
      <c r="U1627" s="35">
        <f>T1627/MAX($T$17:T1627)-1</f>
        <v>-3.8025818331740902E-2</v>
      </c>
    </row>
    <row r="1628" spans="1:21">
      <c r="A1628" s="1">
        <v>42929</v>
      </c>
      <c r="B1628">
        <v>14606019</v>
      </c>
      <c r="C1628">
        <v>13630357</v>
      </c>
      <c r="D1628">
        <v>14047694</v>
      </c>
      <c r="E1628">
        <v>14783091</v>
      </c>
      <c r="F1628">
        <v>11861678</v>
      </c>
      <c r="G1628">
        <v>12587844</v>
      </c>
      <c r="H1628">
        <v>11845896</v>
      </c>
      <c r="I1628">
        <v>11946235</v>
      </c>
      <c r="K1628">
        <f t="shared" si="228"/>
        <v>3.6840850812014381E-4</v>
      </c>
      <c r="L1628">
        <f t="shared" si="229"/>
        <v>6.8041549394481926E-4</v>
      </c>
      <c r="M1628">
        <f t="shared" si="230"/>
        <v>9.8968170072200046E-4</v>
      </c>
      <c r="N1628">
        <f t="shared" si="231"/>
        <v>9.8987898003266572E-4</v>
      </c>
      <c r="O1628">
        <f t="shared" si="232"/>
        <v>1.9657205568281988E-3</v>
      </c>
      <c r="P1628">
        <f t="shared" si="233"/>
        <v>1.9679824756908548E-3</v>
      </c>
      <c r="Q1628">
        <f t="shared" si="234"/>
        <v>1.968259843456055E-3</v>
      </c>
      <c r="R1628">
        <f t="shared" si="235"/>
        <v>1.9516957401115587E-3</v>
      </c>
      <c r="T1628">
        <f t="shared" si="236"/>
        <v>131.95914615334297</v>
      </c>
      <c r="U1628" s="35">
        <f>T1628/MAX($T$17:T1628)-1</f>
        <v>-3.6717287744572946E-2</v>
      </c>
    </row>
    <row r="1629" spans="1:21">
      <c r="A1629" s="1">
        <v>42930</v>
      </c>
      <c r="B1629">
        <v>14610109</v>
      </c>
      <c r="C1629">
        <v>13636769</v>
      </c>
      <c r="D1629">
        <v>14057553</v>
      </c>
      <c r="E1629">
        <v>14779756</v>
      </c>
      <c r="F1629">
        <v>11856161</v>
      </c>
      <c r="G1629">
        <v>12589712</v>
      </c>
      <c r="H1629">
        <v>11843420</v>
      </c>
      <c r="I1629">
        <v>11947310</v>
      </c>
      <c r="K1629">
        <f t="shared" si="228"/>
        <v>2.8002154454265238E-4</v>
      </c>
      <c r="L1629">
        <f t="shared" si="229"/>
        <v>4.7042054731205596E-4</v>
      </c>
      <c r="M1629">
        <f t="shared" si="230"/>
        <v>7.0182337399993244E-4</v>
      </c>
      <c r="N1629">
        <f t="shared" si="231"/>
        <v>-2.2559558078893982E-4</v>
      </c>
      <c r="O1629">
        <f t="shared" si="232"/>
        <v>-4.6511125997517055E-4</v>
      </c>
      <c r="P1629">
        <f t="shared" si="233"/>
        <v>1.4839713615777406E-4</v>
      </c>
      <c r="Q1629">
        <f t="shared" si="234"/>
        <v>-2.0901753653757016E-4</v>
      </c>
      <c r="R1629">
        <f t="shared" si="235"/>
        <v>8.9986510394268748E-5</v>
      </c>
      <c r="T1629">
        <f t="shared" si="236"/>
        <v>131.97219237243246</v>
      </c>
      <c r="U1629" s="35">
        <f>T1629/MAX($T$17:T1629)-1</f>
        <v>-3.6622052229070334E-2</v>
      </c>
    </row>
    <row r="1630" spans="1:21">
      <c r="A1630" s="1">
        <v>42933</v>
      </c>
      <c r="B1630">
        <v>14615790</v>
      </c>
      <c r="C1630">
        <v>13642797</v>
      </c>
      <c r="D1630">
        <v>14068563</v>
      </c>
      <c r="E1630">
        <v>14804678</v>
      </c>
      <c r="F1630">
        <v>11876099</v>
      </c>
      <c r="G1630">
        <v>12610896</v>
      </c>
      <c r="H1630">
        <v>11863358</v>
      </c>
      <c r="I1630">
        <v>11967914</v>
      </c>
      <c r="K1630">
        <f t="shared" si="228"/>
        <v>3.888403570431187E-4</v>
      </c>
      <c r="L1630">
        <f t="shared" si="229"/>
        <v>4.4204019295190911E-4</v>
      </c>
      <c r="M1630">
        <f t="shared" si="230"/>
        <v>7.8320885576599331E-4</v>
      </c>
      <c r="N1630">
        <f t="shared" si="231"/>
        <v>1.6862254018266132E-3</v>
      </c>
      <c r="O1630">
        <f t="shared" si="232"/>
        <v>1.681657325672381E-3</v>
      </c>
      <c r="P1630">
        <f t="shared" si="233"/>
        <v>1.6826437332322364E-3</v>
      </c>
      <c r="Q1630">
        <f t="shared" si="234"/>
        <v>1.6834664311491387E-3</v>
      </c>
      <c r="R1630">
        <f t="shared" si="235"/>
        <v>1.7245723095826726E-3</v>
      </c>
      <c r="T1630">
        <f t="shared" si="236"/>
        <v>132.13835616137317</v>
      </c>
      <c r="U1630" s="35">
        <f>T1630/MAX($T$17:T1630)-1</f>
        <v>-3.5409080563556183E-2</v>
      </c>
    </row>
    <row r="1631" spans="1:21">
      <c r="A1631" s="1">
        <v>42934</v>
      </c>
      <c r="B1631">
        <v>14636846</v>
      </c>
      <c r="C1631">
        <v>13671458</v>
      </c>
      <c r="D1631">
        <v>14097760</v>
      </c>
      <c r="E1631">
        <v>14817308</v>
      </c>
      <c r="F1631">
        <v>11886203</v>
      </c>
      <c r="G1631">
        <v>12621631</v>
      </c>
      <c r="H1631">
        <v>11873462</v>
      </c>
      <c r="I1631">
        <v>11981169</v>
      </c>
      <c r="K1631">
        <f t="shared" si="228"/>
        <v>1.4406337255803425E-3</v>
      </c>
      <c r="L1631">
        <f t="shared" si="229"/>
        <v>2.1008155439092846E-3</v>
      </c>
      <c r="M1631">
        <f t="shared" si="230"/>
        <v>2.0753363367673749E-3</v>
      </c>
      <c r="N1631">
        <f t="shared" si="231"/>
        <v>8.5310872684973837E-4</v>
      </c>
      <c r="O1631">
        <f t="shared" si="232"/>
        <v>8.5078442003561072E-4</v>
      </c>
      <c r="P1631">
        <f t="shared" si="233"/>
        <v>8.512480001421352E-4</v>
      </c>
      <c r="Q1631">
        <f t="shared" si="234"/>
        <v>8.5169814482544126E-4</v>
      </c>
      <c r="R1631">
        <f t="shared" si="235"/>
        <v>1.1075447233326319E-3</v>
      </c>
      <c r="T1631">
        <f t="shared" si="236"/>
        <v>132.30569567384433</v>
      </c>
      <c r="U1631" s="35">
        <f>T1631/MAX($T$17:T1631)-1</f>
        <v>-3.4187526286042158E-2</v>
      </c>
    </row>
    <row r="1632" spans="1:21">
      <c r="A1632" s="1">
        <v>42935</v>
      </c>
      <c r="B1632">
        <v>14612996</v>
      </c>
      <c r="C1632">
        <v>13675901</v>
      </c>
      <c r="D1632">
        <v>14109846</v>
      </c>
      <c r="E1632">
        <v>14811472</v>
      </c>
      <c r="F1632">
        <v>11886098</v>
      </c>
      <c r="G1632">
        <v>12621520</v>
      </c>
      <c r="H1632">
        <v>11873357</v>
      </c>
      <c r="I1632">
        <v>11981064</v>
      </c>
      <c r="K1632">
        <f t="shared" si="228"/>
        <v>-1.6294494046052987E-3</v>
      </c>
      <c r="L1632">
        <f t="shared" si="229"/>
        <v>3.2498362647204182E-4</v>
      </c>
      <c r="M1632">
        <f t="shared" si="230"/>
        <v>8.5729931563593986E-4</v>
      </c>
      <c r="N1632">
        <f t="shared" si="231"/>
        <v>-3.9386371667515796E-4</v>
      </c>
      <c r="O1632">
        <f t="shared" si="232"/>
        <v>-8.8337713902708614E-6</v>
      </c>
      <c r="P1632">
        <f t="shared" si="233"/>
        <v>-8.7944260135364161E-6</v>
      </c>
      <c r="Q1632">
        <f t="shared" si="234"/>
        <v>-8.8432506037960934E-6</v>
      </c>
      <c r="R1632">
        <f t="shared" si="235"/>
        <v>-8.7637525186812226E-6</v>
      </c>
      <c r="T1632">
        <f t="shared" si="236"/>
        <v>132.29120381126233</v>
      </c>
      <c r="U1632" s="35">
        <f>T1632/MAX($T$17:T1632)-1</f>
        <v>-3.429331479029174E-2</v>
      </c>
    </row>
    <row r="1633" spans="1:21">
      <c r="A1633" s="1">
        <v>42936</v>
      </c>
      <c r="B1633">
        <v>14591104</v>
      </c>
      <c r="C1633">
        <v>13656198</v>
      </c>
      <c r="D1633">
        <v>14068805</v>
      </c>
      <c r="E1633">
        <v>14786319</v>
      </c>
      <c r="F1633">
        <v>11869096</v>
      </c>
      <c r="G1633">
        <v>12603456</v>
      </c>
      <c r="H1633">
        <v>11866367</v>
      </c>
      <c r="I1633">
        <v>11974074</v>
      </c>
      <c r="K1633">
        <f t="shared" si="228"/>
        <v>-1.4981185240863226E-3</v>
      </c>
      <c r="L1633">
        <f t="shared" si="229"/>
        <v>-1.440709464041845E-3</v>
      </c>
      <c r="M1633">
        <f t="shared" si="230"/>
        <v>-2.9086780961322667E-3</v>
      </c>
      <c r="N1633">
        <f t="shared" si="231"/>
        <v>-1.6982106842587941E-3</v>
      </c>
      <c r="O1633">
        <f t="shared" si="232"/>
        <v>-1.4304105518900823E-3</v>
      </c>
      <c r="P1633">
        <f t="shared" si="233"/>
        <v>-1.4312063840171696E-3</v>
      </c>
      <c r="Q1633">
        <f t="shared" si="234"/>
        <v>-5.8871303204310887E-4</v>
      </c>
      <c r="R1633">
        <f t="shared" si="235"/>
        <v>-5.8342063776639641E-4</v>
      </c>
      <c r="T1633">
        <f t="shared" si="236"/>
        <v>132.09972110145847</v>
      </c>
      <c r="U1633" s="35">
        <f>T1633/MAX($T$17:T1633)-1</f>
        <v>-3.56911109221002E-2</v>
      </c>
    </row>
    <row r="1634" spans="1:21">
      <c r="A1634" s="1">
        <v>42937</v>
      </c>
      <c r="B1634">
        <v>14510849</v>
      </c>
      <c r="C1634">
        <v>13633853</v>
      </c>
      <c r="D1634">
        <v>13999402</v>
      </c>
      <c r="E1634">
        <v>14728497</v>
      </c>
      <c r="F1634">
        <v>11861520</v>
      </c>
      <c r="G1634">
        <v>12606317</v>
      </c>
      <c r="H1634">
        <v>11869060</v>
      </c>
      <c r="I1634">
        <v>11975087</v>
      </c>
      <c r="K1634">
        <f t="shared" si="228"/>
        <v>-5.5002692051265845E-3</v>
      </c>
      <c r="L1634">
        <f t="shared" si="229"/>
        <v>-1.6362533700814419E-3</v>
      </c>
      <c r="M1634">
        <f t="shared" si="230"/>
        <v>-4.9331126559789551E-3</v>
      </c>
      <c r="N1634">
        <f t="shared" si="231"/>
        <v>-3.9105067326087317E-3</v>
      </c>
      <c r="O1634">
        <f t="shared" si="232"/>
        <v>-6.382962948483506E-4</v>
      </c>
      <c r="P1634">
        <f t="shared" si="233"/>
        <v>2.2700122886920582E-4</v>
      </c>
      <c r="Q1634">
        <f t="shared" si="234"/>
        <v>2.2694393321898154E-4</v>
      </c>
      <c r="R1634">
        <f t="shared" si="235"/>
        <v>8.4599443764821203E-5</v>
      </c>
      <c r="T1634">
        <f t="shared" si="236"/>
        <v>131.83420241809912</v>
      </c>
      <c r="U1634" s="35">
        <f>T1634/MAX($T$17:T1634)-1</f>
        <v>-3.7629358970201809E-2</v>
      </c>
    </row>
    <row r="1635" spans="1:21">
      <c r="A1635" s="1">
        <v>42940</v>
      </c>
      <c r="B1635">
        <v>14536907</v>
      </c>
      <c r="C1635">
        <v>13657305</v>
      </c>
      <c r="D1635">
        <v>14024157</v>
      </c>
      <c r="E1635">
        <v>14754555</v>
      </c>
      <c r="F1635">
        <v>11882366</v>
      </c>
      <c r="G1635">
        <v>12628466</v>
      </c>
      <c r="H1635">
        <v>11889906</v>
      </c>
      <c r="I1635">
        <v>11995934</v>
      </c>
      <c r="K1635">
        <f t="shared" si="228"/>
        <v>1.7957598483726578E-3</v>
      </c>
      <c r="L1635">
        <f t="shared" si="229"/>
        <v>1.7201300322073898E-3</v>
      </c>
      <c r="M1635">
        <f t="shared" si="230"/>
        <v>1.7682898169506522E-3</v>
      </c>
      <c r="N1635">
        <f t="shared" si="231"/>
        <v>1.7692232954931164E-3</v>
      </c>
      <c r="O1635">
        <f t="shared" si="232"/>
        <v>1.7574476121104965E-3</v>
      </c>
      <c r="P1635">
        <f t="shared" si="233"/>
        <v>1.7569762841915804E-3</v>
      </c>
      <c r="Q1635">
        <f t="shared" si="234"/>
        <v>1.756331166916425E-3</v>
      </c>
      <c r="R1635">
        <f t="shared" si="235"/>
        <v>1.7408641791079038E-3</v>
      </c>
      <c r="T1635">
        <f t="shared" si="236"/>
        <v>132.06598379164791</v>
      </c>
      <c r="U1635" s="35">
        <f>T1635/MAX($T$17:T1635)-1</f>
        <v>-3.5937388412110249E-2</v>
      </c>
    </row>
    <row r="1636" spans="1:21">
      <c r="A1636" s="1">
        <v>42941</v>
      </c>
      <c r="B1636">
        <v>14549406</v>
      </c>
      <c r="C1636">
        <v>13668554</v>
      </c>
      <c r="D1636">
        <v>14036031</v>
      </c>
      <c r="E1636">
        <v>14767054</v>
      </c>
      <c r="F1636">
        <v>11869580</v>
      </c>
      <c r="G1636">
        <v>12622730</v>
      </c>
      <c r="H1636">
        <v>11881343</v>
      </c>
      <c r="I1636">
        <v>11990168</v>
      </c>
      <c r="K1636">
        <f t="shared" si="228"/>
        <v>8.5981151286174118E-4</v>
      </c>
      <c r="L1636">
        <f t="shared" si="229"/>
        <v>8.2366176928760915E-4</v>
      </c>
      <c r="M1636">
        <f t="shared" si="230"/>
        <v>8.4668190751147065E-4</v>
      </c>
      <c r="N1636">
        <f t="shared" si="231"/>
        <v>8.4712822582577729E-4</v>
      </c>
      <c r="O1636">
        <f t="shared" si="232"/>
        <v>-1.0760483223627437E-3</v>
      </c>
      <c r="P1636">
        <f t="shared" si="233"/>
        <v>-4.5421193674666238E-4</v>
      </c>
      <c r="Q1636">
        <f t="shared" si="234"/>
        <v>-7.2019072312257126E-4</v>
      </c>
      <c r="R1636">
        <f t="shared" si="235"/>
        <v>-4.8066286460057839E-4</v>
      </c>
      <c r="T1636">
        <f t="shared" si="236"/>
        <v>132.07665091912048</v>
      </c>
      <c r="U1636" s="35">
        <f>T1636/MAX($T$17:T1636)-1</f>
        <v>-3.5859519921874528E-2</v>
      </c>
    </row>
    <row r="1637" spans="1:21">
      <c r="A1637" s="1">
        <v>42942</v>
      </c>
      <c r="B1637">
        <v>14562435</v>
      </c>
      <c r="C1637">
        <v>13680280</v>
      </c>
      <c r="D1637">
        <v>14048408</v>
      </c>
      <c r="E1637">
        <v>14780083</v>
      </c>
      <c r="F1637">
        <v>11908425</v>
      </c>
      <c r="G1637">
        <v>12664002</v>
      </c>
      <c r="H1637">
        <v>11903159</v>
      </c>
      <c r="I1637">
        <v>12011984</v>
      </c>
      <c r="K1637">
        <f t="shared" si="228"/>
        <v>8.9550047610198469E-4</v>
      </c>
      <c r="L1637">
        <f t="shared" si="229"/>
        <v>8.5788152865329259E-4</v>
      </c>
      <c r="M1637">
        <f t="shared" si="230"/>
        <v>8.8180198519083319E-4</v>
      </c>
      <c r="N1637">
        <f t="shared" si="231"/>
        <v>8.823019134351906E-4</v>
      </c>
      <c r="O1637">
        <f t="shared" si="232"/>
        <v>3.2726516018257712E-3</v>
      </c>
      <c r="P1637">
        <f t="shared" si="233"/>
        <v>3.2696571977695044E-3</v>
      </c>
      <c r="Q1637">
        <f t="shared" si="234"/>
        <v>1.8361560641755315E-3</v>
      </c>
      <c r="R1637">
        <f t="shared" si="235"/>
        <v>1.8194907694371043E-3</v>
      </c>
      <c r="T1637">
        <f t="shared" si="236"/>
        <v>132.30308711712419</v>
      </c>
      <c r="U1637" s="35">
        <f>T1637/MAX($T$17:T1637)-1</f>
        <v>-3.4206568373428281E-2</v>
      </c>
    </row>
    <row r="1638" spans="1:21">
      <c r="A1638" s="1">
        <v>42943</v>
      </c>
      <c r="B1638">
        <v>14567131</v>
      </c>
      <c r="C1638">
        <v>13688801</v>
      </c>
      <c r="D1638">
        <v>14057403</v>
      </c>
      <c r="E1638">
        <v>14789551</v>
      </c>
      <c r="F1638">
        <v>11939922</v>
      </c>
      <c r="G1638">
        <v>12705241</v>
      </c>
      <c r="H1638">
        <v>11927916</v>
      </c>
      <c r="I1638">
        <v>12036741</v>
      </c>
      <c r="K1638">
        <f t="shared" si="228"/>
        <v>3.2247354237124881E-4</v>
      </c>
      <c r="L1638">
        <f t="shared" si="229"/>
        <v>6.2286736821182132E-4</v>
      </c>
      <c r="M1638">
        <f t="shared" si="230"/>
        <v>6.4028607369603918E-4</v>
      </c>
      <c r="N1638">
        <f t="shared" si="231"/>
        <v>6.4059180181863518E-4</v>
      </c>
      <c r="O1638">
        <f t="shared" si="232"/>
        <v>2.6449341537608806E-3</v>
      </c>
      <c r="P1638">
        <f t="shared" si="233"/>
        <v>3.2563955691100599E-3</v>
      </c>
      <c r="Q1638">
        <f t="shared" si="234"/>
        <v>2.0798680417526416E-3</v>
      </c>
      <c r="R1638">
        <f t="shared" si="235"/>
        <v>2.0610250563104504E-3</v>
      </c>
      <c r="T1638">
        <f t="shared" si="236"/>
        <v>132.505981204465</v>
      </c>
      <c r="U1638" s="35">
        <f>T1638/MAX($T$17:T1638)-1</f>
        <v>-3.2725470833382508E-2</v>
      </c>
    </row>
    <row r="1639" spans="1:21">
      <c r="A1639" s="1">
        <v>42944</v>
      </c>
      <c r="B1639">
        <v>14536850</v>
      </c>
      <c r="C1639">
        <v>13660114</v>
      </c>
      <c r="D1639">
        <v>14027122</v>
      </c>
      <c r="E1639">
        <v>14757676</v>
      </c>
      <c r="F1639">
        <v>11912326</v>
      </c>
      <c r="G1639">
        <v>12678500</v>
      </c>
      <c r="H1639">
        <v>11902748</v>
      </c>
      <c r="I1639">
        <v>12011573</v>
      </c>
      <c r="K1639">
        <f t="shared" si="228"/>
        <v>-2.0787209231523107E-3</v>
      </c>
      <c r="L1639">
        <f t="shared" si="229"/>
        <v>-2.0956546888218908E-3</v>
      </c>
      <c r="M1639">
        <f t="shared" si="230"/>
        <v>-2.1540963149452308E-3</v>
      </c>
      <c r="N1639">
        <f t="shared" si="231"/>
        <v>-2.1552378432584396E-3</v>
      </c>
      <c r="O1639">
        <f t="shared" si="232"/>
        <v>-2.3112378791084742E-3</v>
      </c>
      <c r="P1639">
        <f t="shared" si="233"/>
        <v>-2.1047219804802841E-3</v>
      </c>
      <c r="Q1639">
        <f t="shared" si="234"/>
        <v>-2.1100081523042213E-3</v>
      </c>
      <c r="R1639">
        <f t="shared" si="235"/>
        <v>-2.0909314240458166E-3</v>
      </c>
      <c r="T1639">
        <f t="shared" si="236"/>
        <v>132.22273957920868</v>
      </c>
      <c r="U1639" s="35">
        <f>T1639/MAX($T$17:T1639)-1</f>
        <v>-3.4793093798171193E-2</v>
      </c>
    </row>
    <row r="1640" spans="1:21">
      <c r="A1640" s="1">
        <v>42947</v>
      </c>
      <c r="B1640">
        <v>14506953</v>
      </c>
      <c r="C1640">
        <v>13640701</v>
      </c>
      <c r="D1640">
        <v>14030808</v>
      </c>
      <c r="E1640">
        <v>14761557</v>
      </c>
      <c r="F1640">
        <v>11935475</v>
      </c>
      <c r="G1640">
        <v>12703096</v>
      </c>
      <c r="H1640">
        <v>11925897</v>
      </c>
      <c r="I1640">
        <v>12034722</v>
      </c>
      <c r="K1640">
        <f t="shared" si="228"/>
        <v>-2.0566353783659785E-3</v>
      </c>
      <c r="L1640">
        <f t="shared" si="229"/>
        <v>-1.4211448015734041E-3</v>
      </c>
      <c r="M1640">
        <f t="shared" si="230"/>
        <v>2.6277664085339048E-4</v>
      </c>
      <c r="N1640">
        <f t="shared" si="231"/>
        <v>2.6298178656314342E-4</v>
      </c>
      <c r="O1640">
        <f t="shared" si="232"/>
        <v>1.9432812701734026E-3</v>
      </c>
      <c r="P1640">
        <f t="shared" si="233"/>
        <v>1.9399771266317423E-3</v>
      </c>
      <c r="Q1640">
        <f t="shared" si="234"/>
        <v>1.9448450055399302E-3</v>
      </c>
      <c r="R1640">
        <f t="shared" si="235"/>
        <v>1.9272246857260367E-3</v>
      </c>
      <c r="T1640">
        <f t="shared" si="236"/>
        <v>132.30212786954922</v>
      </c>
      <c r="U1640" s="35">
        <f>T1640/MAX($T$17:T1640)-1</f>
        <v>-3.4213570742211874E-2</v>
      </c>
    </row>
    <row r="1641" spans="1:21">
      <c r="A1641" s="1">
        <v>42948</v>
      </c>
      <c r="B1641">
        <v>14518741</v>
      </c>
      <c r="C1641">
        <v>13642973</v>
      </c>
      <c r="D1641">
        <v>14057794</v>
      </c>
      <c r="E1641">
        <v>14789963</v>
      </c>
      <c r="F1641">
        <v>11954867</v>
      </c>
      <c r="G1641">
        <v>12723700</v>
      </c>
      <c r="H1641">
        <v>11922088</v>
      </c>
      <c r="I1641">
        <v>12042855</v>
      </c>
      <c r="K1641">
        <f t="shared" si="228"/>
        <v>8.1257587310035184E-4</v>
      </c>
      <c r="L1641">
        <f t="shared" si="229"/>
        <v>1.6656035492612631E-4</v>
      </c>
      <c r="M1641">
        <f t="shared" si="230"/>
        <v>1.9233389837562953E-3</v>
      </c>
      <c r="N1641">
        <f t="shared" si="231"/>
        <v>1.9243227526744011E-3</v>
      </c>
      <c r="O1641">
        <f t="shared" si="232"/>
        <v>1.6247363427095429E-3</v>
      </c>
      <c r="P1641">
        <f t="shared" si="233"/>
        <v>1.6219668024235467E-3</v>
      </c>
      <c r="Q1641">
        <f t="shared" si="234"/>
        <v>-3.1938897342476125E-4</v>
      </c>
      <c r="R1641">
        <f t="shared" si="235"/>
        <v>6.7579458835864692E-4</v>
      </c>
      <c r="T1641">
        <f t="shared" si="236"/>
        <v>132.44153969422376</v>
      </c>
      <c r="U1641" s="35">
        <f>T1641/MAX($T$17:T1641)-1</f>
        <v>-3.3195884552905119E-2</v>
      </c>
    </row>
    <row r="1642" spans="1:21">
      <c r="A1642" s="1">
        <v>42949</v>
      </c>
      <c r="B1642">
        <v>14505192</v>
      </c>
      <c r="C1642">
        <v>13640361</v>
      </c>
      <c r="D1642">
        <v>14051213</v>
      </c>
      <c r="E1642">
        <v>14800323</v>
      </c>
      <c r="F1642">
        <v>11969726</v>
      </c>
      <c r="G1642">
        <v>12741524</v>
      </c>
      <c r="H1642">
        <v>11931720</v>
      </c>
      <c r="I1642">
        <v>12052487</v>
      </c>
      <c r="K1642">
        <f t="shared" si="228"/>
        <v>-9.3320763832072107E-4</v>
      </c>
      <c r="L1642">
        <f t="shared" si="229"/>
        <v>-1.9145387152785798E-4</v>
      </c>
      <c r="M1642">
        <f t="shared" si="230"/>
        <v>-4.6813888437968743E-4</v>
      </c>
      <c r="N1642">
        <f t="shared" si="231"/>
        <v>7.0047504513692793E-4</v>
      </c>
      <c r="O1642">
        <f t="shared" si="232"/>
        <v>1.2429247435374879E-3</v>
      </c>
      <c r="P1642">
        <f t="shared" si="233"/>
        <v>1.4008503815714501E-3</v>
      </c>
      <c r="Q1642">
        <f t="shared" si="234"/>
        <v>8.0791217108955315E-4</v>
      </c>
      <c r="R1642">
        <f t="shared" si="235"/>
        <v>7.9981034397569317E-4</v>
      </c>
      <c r="T1642">
        <f t="shared" si="236"/>
        <v>132.4971514380149</v>
      </c>
      <c r="U1642" s="35">
        <f>T1642/MAX($T$17:T1642)-1</f>
        <v>-3.2789926853465934E-2</v>
      </c>
    </row>
    <row r="1643" spans="1:21">
      <c r="A1643" s="1">
        <v>42950</v>
      </c>
      <c r="B1643">
        <v>14526498</v>
      </c>
      <c r="C1643">
        <v>13648299</v>
      </c>
      <c r="D1643">
        <v>14092520</v>
      </c>
      <c r="E1643">
        <v>14843803</v>
      </c>
      <c r="F1643">
        <v>12004510</v>
      </c>
      <c r="G1643">
        <v>12778482</v>
      </c>
      <c r="H1643">
        <v>11966504</v>
      </c>
      <c r="I1643">
        <v>12087271</v>
      </c>
      <c r="K1643">
        <f t="shared" si="228"/>
        <v>1.468853359541944E-3</v>
      </c>
      <c r="L1643">
        <f t="shared" si="229"/>
        <v>5.8194940735067924E-4</v>
      </c>
      <c r="M1643">
        <f t="shared" si="230"/>
        <v>2.9397461984241868E-3</v>
      </c>
      <c r="N1643">
        <f t="shared" si="231"/>
        <v>2.9377737229112633E-3</v>
      </c>
      <c r="O1643">
        <f t="shared" si="232"/>
        <v>2.9059980153263165E-3</v>
      </c>
      <c r="P1643">
        <f t="shared" si="233"/>
        <v>2.9005949366809336E-3</v>
      </c>
      <c r="Q1643">
        <f t="shared" si="234"/>
        <v>2.9152544645700829E-3</v>
      </c>
      <c r="R1643">
        <f t="shared" si="235"/>
        <v>2.8860433535418117E-3</v>
      </c>
      <c r="T1643">
        <f t="shared" si="236"/>
        <v>132.82071301715439</v>
      </c>
      <c r="U1643" s="35">
        <f>T1643/MAX($T$17:T1643)-1</f>
        <v>-3.0427974047459116E-2</v>
      </c>
    </row>
    <row r="1644" spans="1:21">
      <c r="A1644" s="1">
        <v>42951</v>
      </c>
      <c r="B1644">
        <v>14490842</v>
      </c>
      <c r="C1644">
        <v>13641183</v>
      </c>
      <c r="D1644">
        <v>14084676</v>
      </c>
      <c r="E1644">
        <v>14839294</v>
      </c>
      <c r="F1644">
        <v>12012405</v>
      </c>
      <c r="G1644">
        <v>12789416</v>
      </c>
      <c r="H1644">
        <v>11987467</v>
      </c>
      <c r="I1644">
        <v>12110334</v>
      </c>
      <c r="K1644">
        <f t="shared" si="228"/>
        <v>-2.4545489215639371E-3</v>
      </c>
      <c r="L1644">
        <f t="shared" si="229"/>
        <v>-5.2138365374321261E-4</v>
      </c>
      <c r="M1644">
        <f t="shared" si="230"/>
        <v>-5.5660733495499493E-4</v>
      </c>
      <c r="N1644">
        <f t="shared" si="231"/>
        <v>-3.0376312593205501E-4</v>
      </c>
      <c r="O1644">
        <f t="shared" si="232"/>
        <v>6.5766949254908447E-4</v>
      </c>
      <c r="P1644">
        <f t="shared" si="233"/>
        <v>8.5565718995428419E-4</v>
      </c>
      <c r="Q1644">
        <f t="shared" si="234"/>
        <v>1.751806542662715E-3</v>
      </c>
      <c r="R1644">
        <f t="shared" si="235"/>
        <v>1.9080402846929356E-3</v>
      </c>
      <c r="T1644">
        <f t="shared" si="236"/>
        <v>132.84290852834485</v>
      </c>
      <c r="U1644" s="35">
        <f>T1644/MAX($T$17:T1644)-1</f>
        <v>-3.0265950020760823E-2</v>
      </c>
    </row>
    <row r="1645" spans="1:21">
      <c r="A1645" s="1">
        <v>42954</v>
      </c>
      <c r="B1645">
        <v>14477097</v>
      </c>
      <c r="C1645">
        <v>13628161</v>
      </c>
      <c r="D1645">
        <v>14070931</v>
      </c>
      <c r="E1645">
        <v>14831265</v>
      </c>
      <c r="F1645">
        <v>12011410</v>
      </c>
      <c r="G1645">
        <v>12790789</v>
      </c>
      <c r="H1645">
        <v>11988760</v>
      </c>
      <c r="I1645">
        <v>12113149</v>
      </c>
      <c r="K1645">
        <f t="shared" si="228"/>
        <v>-9.4853011301898604E-4</v>
      </c>
      <c r="L1645">
        <f t="shared" si="229"/>
        <v>-9.5460928865187533E-4</v>
      </c>
      <c r="M1645">
        <f t="shared" si="230"/>
        <v>-9.7588329330400292E-4</v>
      </c>
      <c r="N1645">
        <f t="shared" si="231"/>
        <v>-5.4106347646998287E-4</v>
      </c>
      <c r="O1645">
        <f t="shared" si="232"/>
        <v>-8.2831040079001106E-5</v>
      </c>
      <c r="P1645">
        <f t="shared" si="233"/>
        <v>1.073543936642718E-4</v>
      </c>
      <c r="Q1645">
        <f t="shared" si="234"/>
        <v>1.0786265355311464E-4</v>
      </c>
      <c r="R1645">
        <f t="shared" si="235"/>
        <v>2.3244610759709516E-4</v>
      </c>
      <c r="T1645">
        <f t="shared" si="236"/>
        <v>132.79217492394656</v>
      </c>
      <c r="U1645" s="35">
        <f>T1645/MAX($T$17:T1645)-1</f>
        <v>-3.063629800702683E-2</v>
      </c>
    </row>
    <row r="1646" spans="1:21">
      <c r="A1646" s="1">
        <v>42955</v>
      </c>
      <c r="B1646">
        <v>14449695</v>
      </c>
      <c r="C1646">
        <v>13633880</v>
      </c>
      <c r="D1646">
        <v>14076968</v>
      </c>
      <c r="E1646">
        <v>14872072</v>
      </c>
      <c r="F1646">
        <v>12047569</v>
      </c>
      <c r="G1646">
        <v>12843780</v>
      </c>
      <c r="H1646">
        <v>12038634</v>
      </c>
      <c r="I1646">
        <v>12118807</v>
      </c>
      <c r="K1646">
        <f t="shared" si="228"/>
        <v>-1.8927827864937408E-3</v>
      </c>
      <c r="L1646">
        <f t="shared" si="229"/>
        <v>4.1964576144937205E-4</v>
      </c>
      <c r="M1646">
        <f t="shared" si="230"/>
        <v>4.2904055175885247E-4</v>
      </c>
      <c r="N1646">
        <f t="shared" si="231"/>
        <v>2.7514173605556191E-3</v>
      </c>
      <c r="O1646">
        <f t="shared" si="232"/>
        <v>3.0103876231017956E-3</v>
      </c>
      <c r="P1646">
        <f t="shared" si="233"/>
        <v>4.1429031469442101E-3</v>
      </c>
      <c r="Q1646">
        <f t="shared" si="234"/>
        <v>4.1600632592528886E-3</v>
      </c>
      <c r="R1646">
        <f t="shared" si="235"/>
        <v>4.6709571557324026E-4</v>
      </c>
      <c r="T1646">
        <f t="shared" si="236"/>
        <v>133.01605872358624</v>
      </c>
      <c r="U1646" s="35">
        <f>T1646/MAX($T$17:T1646)-1</f>
        <v>-2.9001978598076184E-2</v>
      </c>
    </row>
    <row r="1647" spans="1:21">
      <c r="A1647" s="1">
        <v>42956</v>
      </c>
      <c r="B1647">
        <v>14504243</v>
      </c>
      <c r="C1647">
        <v>13677648</v>
      </c>
      <c r="D1647">
        <v>14123167</v>
      </c>
      <c r="E1647">
        <v>14905141</v>
      </c>
      <c r="F1647">
        <v>12075775</v>
      </c>
      <c r="G1647">
        <v>12832256</v>
      </c>
      <c r="H1647">
        <v>12039723</v>
      </c>
      <c r="I1647">
        <v>12057737</v>
      </c>
      <c r="K1647">
        <f t="shared" si="228"/>
        <v>3.7750277774029062E-3</v>
      </c>
      <c r="L1647">
        <f t="shared" si="229"/>
        <v>3.2102380246854523E-3</v>
      </c>
      <c r="M1647">
        <f t="shared" si="230"/>
        <v>3.2818857015233238E-3</v>
      </c>
      <c r="N1647">
        <f t="shared" si="231"/>
        <v>2.2235637374536932E-3</v>
      </c>
      <c r="O1647">
        <f t="shared" si="232"/>
        <v>2.3412192119423025E-3</v>
      </c>
      <c r="P1647">
        <f t="shared" si="233"/>
        <v>-8.9724364634091724E-4</v>
      </c>
      <c r="Q1647">
        <f t="shared" si="234"/>
        <v>9.0458767996404177E-5</v>
      </c>
      <c r="R1647">
        <f t="shared" si="235"/>
        <v>-5.0392749055249153E-3</v>
      </c>
      <c r="T1647">
        <f t="shared" si="236"/>
        <v>133.16546692767034</v>
      </c>
      <c r="U1647" s="35">
        <f>T1647/MAX($T$17:T1647)-1</f>
        <v>-2.7911320282538954E-2</v>
      </c>
    </row>
    <row r="1648" spans="1:21">
      <c r="A1648" s="1">
        <v>42957</v>
      </c>
      <c r="B1648">
        <v>14524464</v>
      </c>
      <c r="C1648">
        <v>13693874</v>
      </c>
      <c r="D1648">
        <v>14140295</v>
      </c>
      <c r="E1648">
        <v>14917400</v>
      </c>
      <c r="F1648">
        <v>12086232</v>
      </c>
      <c r="G1648">
        <v>12859749</v>
      </c>
      <c r="H1648">
        <v>12065599</v>
      </c>
      <c r="I1648">
        <v>12083613</v>
      </c>
      <c r="K1648">
        <f t="shared" si="228"/>
        <v>1.3941437688267388E-3</v>
      </c>
      <c r="L1648">
        <f t="shared" si="229"/>
        <v>1.1863150740536454E-3</v>
      </c>
      <c r="M1648">
        <f t="shared" si="230"/>
        <v>1.212759149558984E-3</v>
      </c>
      <c r="N1648">
        <f t="shared" si="231"/>
        <v>8.2246789882756133E-4</v>
      </c>
      <c r="O1648">
        <f t="shared" si="232"/>
        <v>8.6594856230770567E-4</v>
      </c>
      <c r="P1648">
        <f t="shared" si="233"/>
        <v>2.1424915463033045E-3</v>
      </c>
      <c r="Q1648">
        <f t="shared" si="234"/>
        <v>2.1492188815308566E-3</v>
      </c>
      <c r="R1648">
        <f t="shared" si="235"/>
        <v>2.1460079947008825E-3</v>
      </c>
      <c r="T1648">
        <f t="shared" si="236"/>
        <v>133.36387270157317</v>
      </c>
      <c r="U1648" s="35">
        <f>T1648/MAX($T$17:T1648)-1</f>
        <v>-2.6462986782486042E-2</v>
      </c>
    </row>
    <row r="1649" spans="1:21">
      <c r="A1649" s="1">
        <v>42958</v>
      </c>
      <c r="B1649">
        <v>14568217</v>
      </c>
      <c r="C1649">
        <v>13721962</v>
      </c>
      <c r="D1649">
        <v>14169943</v>
      </c>
      <c r="E1649">
        <v>14938623</v>
      </c>
      <c r="F1649">
        <v>12104333</v>
      </c>
      <c r="G1649">
        <v>12921947</v>
      </c>
      <c r="H1649">
        <v>12124139</v>
      </c>
      <c r="I1649">
        <v>12142153</v>
      </c>
      <c r="K1649">
        <f t="shared" si="228"/>
        <v>3.0123658952234678E-3</v>
      </c>
      <c r="L1649">
        <f t="shared" si="229"/>
        <v>2.051136150369226E-3</v>
      </c>
      <c r="M1649">
        <f t="shared" si="230"/>
        <v>2.0967030744407644E-3</v>
      </c>
      <c r="N1649">
        <f t="shared" si="231"/>
        <v>1.4227010068779133E-3</v>
      </c>
      <c r="O1649">
        <f t="shared" si="232"/>
        <v>1.4976545212768144E-3</v>
      </c>
      <c r="P1649">
        <f t="shared" si="233"/>
        <v>4.8366418349223839E-3</v>
      </c>
      <c r="Q1649">
        <f t="shared" si="234"/>
        <v>4.8518105068799944E-3</v>
      </c>
      <c r="R1649">
        <f t="shared" si="235"/>
        <v>4.8445775282608405E-3</v>
      </c>
      <c r="T1649">
        <f t="shared" si="236"/>
        <v>133.77419317064877</v>
      </c>
      <c r="U1649" s="35">
        <f>T1649/MAX($T$17:T1649)-1</f>
        <v>-2.3467706607773864E-2</v>
      </c>
    </row>
    <row r="1650" spans="1:21">
      <c r="A1650" s="1">
        <v>42961</v>
      </c>
      <c r="B1650">
        <v>14561093</v>
      </c>
      <c r="C1650">
        <v>13705434</v>
      </c>
      <c r="D1650">
        <v>14162056</v>
      </c>
      <c r="E1650">
        <v>14939117</v>
      </c>
      <c r="F1650">
        <v>12108583</v>
      </c>
      <c r="G1650">
        <v>12916239</v>
      </c>
      <c r="H1650">
        <v>12118784</v>
      </c>
      <c r="I1650">
        <v>12136798</v>
      </c>
      <c r="K1650">
        <f t="shared" si="228"/>
        <v>-4.8900973948973192E-4</v>
      </c>
      <c r="L1650">
        <f t="shared" si="229"/>
        <v>-1.2044924770961973E-3</v>
      </c>
      <c r="M1650">
        <f t="shared" si="230"/>
        <v>-5.5660068639651339E-4</v>
      </c>
      <c r="N1650">
        <f t="shared" si="231"/>
        <v>3.3068643609190929E-5</v>
      </c>
      <c r="O1650">
        <f t="shared" si="232"/>
        <v>3.511139358112203E-4</v>
      </c>
      <c r="P1650">
        <f t="shared" si="233"/>
        <v>-4.417290985638811E-4</v>
      </c>
      <c r="Q1650">
        <f t="shared" si="234"/>
        <v>-4.4168084842977073E-4</v>
      </c>
      <c r="R1650">
        <f t="shared" si="235"/>
        <v>-4.410255742948177E-4</v>
      </c>
      <c r="T1650">
        <f t="shared" si="236"/>
        <v>133.72084476076475</v>
      </c>
      <c r="U1650" s="35">
        <f>T1650/MAX($T$17:T1650)-1</f>
        <v>-2.3857142296512479E-2</v>
      </c>
    </row>
    <row r="1651" spans="1:21">
      <c r="A1651" s="1">
        <v>42963</v>
      </c>
      <c r="B1651">
        <v>14612537</v>
      </c>
      <c r="C1651">
        <v>13768041</v>
      </c>
      <c r="D1651">
        <v>14224664</v>
      </c>
      <c r="E1651">
        <v>15005019</v>
      </c>
      <c r="F1651">
        <v>12151144</v>
      </c>
      <c r="G1651">
        <v>12961303</v>
      </c>
      <c r="H1651">
        <v>12140929</v>
      </c>
      <c r="I1651">
        <v>12153844</v>
      </c>
      <c r="K1651">
        <f t="shared" si="228"/>
        <v>3.532976542351518E-3</v>
      </c>
      <c r="L1651">
        <f t="shared" si="229"/>
        <v>4.5680421356959489E-3</v>
      </c>
      <c r="M1651">
        <f t="shared" si="230"/>
        <v>4.4208270324590515E-3</v>
      </c>
      <c r="N1651">
        <f t="shared" si="231"/>
        <v>4.4113718367690957E-3</v>
      </c>
      <c r="O1651">
        <f t="shared" si="232"/>
        <v>3.5149447297011527E-3</v>
      </c>
      <c r="P1651">
        <f t="shared" si="233"/>
        <v>3.4889413241734335E-3</v>
      </c>
      <c r="Q1651">
        <f t="shared" si="234"/>
        <v>1.8273285504553094E-3</v>
      </c>
      <c r="R1651">
        <f t="shared" si="235"/>
        <v>1.4044890588109649E-3</v>
      </c>
      <c r="T1651">
        <f t="shared" si="236"/>
        <v>134.1749761477017</v>
      </c>
      <c r="U1651" s="35">
        <f>T1651/MAX($T$17:T1651)-1</f>
        <v>-2.0542048747630326E-2</v>
      </c>
    </row>
    <row r="1652" spans="1:21">
      <c r="A1652" s="1">
        <v>42964</v>
      </c>
      <c r="B1652">
        <v>14623824</v>
      </c>
      <c r="C1652">
        <v>13778763</v>
      </c>
      <c r="D1652">
        <v>14235386</v>
      </c>
      <c r="E1652">
        <v>15016306</v>
      </c>
      <c r="F1652">
        <v>12155540</v>
      </c>
      <c r="G1652">
        <v>12959145</v>
      </c>
      <c r="H1652">
        <v>12133879</v>
      </c>
      <c r="I1652">
        <v>12157313</v>
      </c>
      <c r="K1652">
        <f t="shared" si="228"/>
        <v>7.7241891671508967E-4</v>
      </c>
      <c r="L1652">
        <f t="shared" si="229"/>
        <v>7.7876002838750402E-4</v>
      </c>
      <c r="M1652">
        <f t="shared" si="230"/>
        <v>7.5376121362169535E-4</v>
      </c>
      <c r="N1652">
        <f t="shared" si="231"/>
        <v>7.5221497553590311E-4</v>
      </c>
      <c r="O1652">
        <f t="shared" si="232"/>
        <v>3.6177663601066889E-4</v>
      </c>
      <c r="P1652">
        <f t="shared" si="233"/>
        <v>-1.6649560619019788E-4</v>
      </c>
      <c r="Q1652">
        <f t="shared" si="234"/>
        <v>-5.8068044051651224E-4</v>
      </c>
      <c r="R1652">
        <f t="shared" si="235"/>
        <v>2.8542410121445982E-4</v>
      </c>
      <c r="T1652">
        <f t="shared" si="236"/>
        <v>134.22457358925848</v>
      </c>
      <c r="U1652" s="35">
        <f>T1652/MAX($T$17:T1652)-1</f>
        <v>-2.0179994586047467E-2</v>
      </c>
    </row>
    <row r="1653" spans="1:21">
      <c r="A1653" s="1">
        <v>42965</v>
      </c>
      <c r="B1653">
        <v>14547015</v>
      </c>
      <c r="C1653">
        <v>13735791</v>
      </c>
      <c r="D1653">
        <v>14192414</v>
      </c>
      <c r="E1653">
        <v>14971072</v>
      </c>
      <c r="F1653">
        <v>12194324</v>
      </c>
      <c r="G1653">
        <v>13000353</v>
      </c>
      <c r="H1653">
        <v>12159250</v>
      </c>
      <c r="I1653">
        <v>12198133</v>
      </c>
      <c r="K1653">
        <f t="shared" si="228"/>
        <v>-5.252319776277381E-3</v>
      </c>
      <c r="L1653">
        <f t="shared" si="229"/>
        <v>-3.1187124707784397E-3</v>
      </c>
      <c r="M1653">
        <f t="shared" si="230"/>
        <v>-3.0186747307027195E-3</v>
      </c>
      <c r="N1653">
        <f t="shared" si="231"/>
        <v>-3.0123254014668976E-3</v>
      </c>
      <c r="O1653">
        <f t="shared" si="232"/>
        <v>3.1906439368387662E-3</v>
      </c>
      <c r="P1653">
        <f t="shared" si="233"/>
        <v>3.179839410701879E-3</v>
      </c>
      <c r="Q1653">
        <f t="shared" si="234"/>
        <v>2.0909224494491951E-3</v>
      </c>
      <c r="R1653">
        <f t="shared" si="235"/>
        <v>3.3576498359464413E-3</v>
      </c>
      <c r="T1653">
        <f t="shared" si="236"/>
        <v>134.18123622021326</v>
      </c>
      <c r="U1653" s="35">
        <f>T1653/MAX($T$17:T1653)-1</f>
        <v>-2.0496351122239131E-2</v>
      </c>
    </row>
    <row r="1654" spans="1:21">
      <c r="A1654" s="1">
        <v>42968</v>
      </c>
      <c r="B1654">
        <v>14626553</v>
      </c>
      <c r="C1654">
        <v>13688589</v>
      </c>
      <c r="D1654">
        <v>14147309</v>
      </c>
      <c r="E1654">
        <v>14930360</v>
      </c>
      <c r="F1654">
        <v>12166541</v>
      </c>
      <c r="G1654">
        <v>12982352</v>
      </c>
      <c r="H1654">
        <v>12182242</v>
      </c>
      <c r="I1654">
        <v>12220446</v>
      </c>
      <c r="K1654">
        <f t="shared" si="228"/>
        <v>5.4676509235742632E-3</v>
      </c>
      <c r="L1654">
        <f t="shared" si="229"/>
        <v>-3.4364238652145884E-3</v>
      </c>
      <c r="M1654">
        <f t="shared" si="230"/>
        <v>-3.1781062756484069E-3</v>
      </c>
      <c r="N1654">
        <f t="shared" si="231"/>
        <v>-2.7193777439584732E-3</v>
      </c>
      <c r="O1654">
        <f t="shared" si="232"/>
        <v>-2.2783550773294303E-3</v>
      </c>
      <c r="P1654">
        <f t="shared" si="233"/>
        <v>-1.3846547089914063E-3</v>
      </c>
      <c r="Q1654">
        <f t="shared" si="234"/>
        <v>1.8909061002940764E-3</v>
      </c>
      <c r="R1654">
        <f t="shared" si="235"/>
        <v>1.8292143560001417E-3</v>
      </c>
      <c r="T1654">
        <f t="shared" si="236"/>
        <v>134.11734672542491</v>
      </c>
      <c r="U1654" s="35">
        <f>T1654/MAX($T$17:T1654)-1</f>
        <v>-2.0962735208665761E-2</v>
      </c>
    </row>
    <row r="1655" spans="1:21">
      <c r="A1655" s="1">
        <v>42969</v>
      </c>
      <c r="B1655">
        <v>14618220</v>
      </c>
      <c r="C1655">
        <v>13680674</v>
      </c>
      <c r="D1655">
        <v>14139393</v>
      </c>
      <c r="E1655">
        <v>14922027</v>
      </c>
      <c r="F1655">
        <v>12104772</v>
      </c>
      <c r="G1655">
        <v>12922130</v>
      </c>
      <c r="H1655">
        <v>12136996</v>
      </c>
      <c r="I1655">
        <v>12184105</v>
      </c>
      <c r="K1655">
        <f t="shared" si="228"/>
        <v>-5.6971728061971927E-4</v>
      </c>
      <c r="L1655">
        <f t="shared" si="229"/>
        <v>-5.782188361415086E-4</v>
      </c>
      <c r="M1655">
        <f t="shared" si="230"/>
        <v>-5.5954104063182797E-4</v>
      </c>
      <c r="N1655">
        <f t="shared" si="231"/>
        <v>-5.5812451943559882E-4</v>
      </c>
      <c r="O1655">
        <f t="shared" si="232"/>
        <v>-5.0769565482908785E-3</v>
      </c>
      <c r="P1655">
        <f t="shared" si="233"/>
        <v>-4.6387588319897199E-3</v>
      </c>
      <c r="Q1655">
        <f t="shared" si="234"/>
        <v>-3.7140946633632543E-3</v>
      </c>
      <c r="R1655">
        <f t="shared" si="235"/>
        <v>-2.9737867177679345E-3</v>
      </c>
      <c r="T1655">
        <f t="shared" si="236"/>
        <v>133.8043638054215</v>
      </c>
      <c r="U1655" s="35">
        <f>T1655/MAX($T$17:T1655)-1</f>
        <v>-2.3247465330518469E-2</v>
      </c>
    </row>
    <row r="1656" spans="1:21">
      <c r="A1656" s="1">
        <v>42970</v>
      </c>
      <c r="B1656">
        <v>14619389</v>
      </c>
      <c r="C1656">
        <v>13686012</v>
      </c>
      <c r="D1656">
        <v>14158713</v>
      </c>
      <c r="E1656">
        <v>14953584</v>
      </c>
      <c r="F1656">
        <v>12118052</v>
      </c>
      <c r="G1656">
        <v>12901229</v>
      </c>
      <c r="H1656">
        <v>12130734</v>
      </c>
      <c r="I1656">
        <v>12185445</v>
      </c>
      <c r="K1656">
        <f t="shared" si="228"/>
        <v>7.9968696599097555E-5</v>
      </c>
      <c r="L1656">
        <f t="shared" si="229"/>
        <v>3.9018545431313001E-4</v>
      </c>
      <c r="M1656">
        <f t="shared" si="230"/>
        <v>1.3663952900948573E-3</v>
      </c>
      <c r="N1656">
        <f t="shared" si="231"/>
        <v>2.1147931175837797E-3</v>
      </c>
      <c r="O1656">
        <f t="shared" si="232"/>
        <v>1.0970879914136145E-3</v>
      </c>
      <c r="P1656">
        <f t="shared" si="233"/>
        <v>-1.617457803009259E-3</v>
      </c>
      <c r="Q1656">
        <f t="shared" si="234"/>
        <v>-5.1594315430281146E-4</v>
      </c>
      <c r="R1656">
        <f t="shared" si="235"/>
        <v>1.0997935424894578E-4</v>
      </c>
      <c r="T1656">
        <f t="shared" si="236"/>
        <v>133.85495873012792</v>
      </c>
      <c r="U1656" s="35">
        <f>T1656/MAX($T$17:T1656)-1</f>
        <v>-2.287812968597791E-2</v>
      </c>
    </row>
    <row r="1657" spans="1:21">
      <c r="A1657" s="1">
        <v>42971</v>
      </c>
      <c r="B1657">
        <v>14639539</v>
      </c>
      <c r="C1657">
        <v>13705154</v>
      </c>
      <c r="D1657">
        <v>14177855</v>
      </c>
      <c r="E1657">
        <v>14973733</v>
      </c>
      <c r="F1657">
        <v>12134172</v>
      </c>
      <c r="G1657">
        <v>12902899</v>
      </c>
      <c r="H1657">
        <v>12131646</v>
      </c>
      <c r="I1657">
        <v>12187538</v>
      </c>
      <c r="K1657">
        <f t="shared" si="228"/>
        <v>1.3783065762871249E-3</v>
      </c>
      <c r="L1657">
        <f t="shared" si="229"/>
        <v>1.3986543340747115E-3</v>
      </c>
      <c r="M1657">
        <f t="shared" si="230"/>
        <v>1.3519590375199453E-3</v>
      </c>
      <c r="N1657">
        <f t="shared" si="231"/>
        <v>1.3474361731609097E-3</v>
      </c>
      <c r="O1657">
        <f t="shared" si="232"/>
        <v>1.3302468086455743E-3</v>
      </c>
      <c r="P1657">
        <f t="shared" si="233"/>
        <v>1.2944503194223245E-4</v>
      </c>
      <c r="Q1657">
        <f t="shared" si="234"/>
        <v>7.5180941235597487E-5</v>
      </c>
      <c r="R1657">
        <f t="shared" si="235"/>
        <v>1.7176229509874297E-4</v>
      </c>
      <c r="T1657">
        <f t="shared" si="236"/>
        <v>133.97514360392321</v>
      </c>
      <c r="U1657" s="35">
        <f>T1657/MAX($T$17:T1657)-1</f>
        <v>-2.200079746175243E-2</v>
      </c>
    </row>
    <row r="1658" spans="1:21">
      <c r="A1658" s="1">
        <v>42975</v>
      </c>
      <c r="B1658">
        <v>14661279</v>
      </c>
      <c r="C1658">
        <v>13725808</v>
      </c>
      <c r="D1658">
        <v>14198508</v>
      </c>
      <c r="E1658">
        <v>14995473</v>
      </c>
      <c r="F1658">
        <v>12151564</v>
      </c>
      <c r="G1658">
        <v>12920956</v>
      </c>
      <c r="H1658">
        <v>12148641</v>
      </c>
      <c r="I1658">
        <v>12190628</v>
      </c>
      <c r="K1658">
        <f t="shared" si="228"/>
        <v>1.4850194394782079E-3</v>
      </c>
      <c r="L1658">
        <f t="shared" si="229"/>
        <v>1.5070242917372134E-3</v>
      </c>
      <c r="M1658">
        <f t="shared" si="230"/>
        <v>1.4567083666745528E-3</v>
      </c>
      <c r="N1658">
        <f t="shared" si="231"/>
        <v>1.4518757613748434E-3</v>
      </c>
      <c r="O1658">
        <f t="shared" si="232"/>
        <v>1.4333075219306046E-3</v>
      </c>
      <c r="P1658">
        <f t="shared" si="233"/>
        <v>1.399452944644386E-3</v>
      </c>
      <c r="Q1658">
        <f t="shared" si="234"/>
        <v>1.4008816280990377E-3</v>
      </c>
      <c r="R1658">
        <f t="shared" si="235"/>
        <v>2.5353767102109792E-4</v>
      </c>
      <c r="T1658">
        <f t="shared" si="236"/>
        <v>134.1491071062087</v>
      </c>
      <c r="U1658" s="35">
        <f>T1658/MAX($T$17:T1658)-1</f>
        <v>-2.0730889015086018E-2</v>
      </c>
    </row>
    <row r="1659" spans="1:21">
      <c r="A1659" s="1">
        <v>42976</v>
      </c>
      <c r="B1659">
        <v>14655960</v>
      </c>
      <c r="C1659">
        <v>13744406</v>
      </c>
      <c r="D1659">
        <v>14217106</v>
      </c>
      <c r="E1659">
        <v>15015051</v>
      </c>
      <c r="F1659">
        <v>12167226</v>
      </c>
      <c r="G1659">
        <v>12918796</v>
      </c>
      <c r="H1659">
        <v>12146607</v>
      </c>
      <c r="I1659">
        <v>12240562</v>
      </c>
      <c r="K1659">
        <f t="shared" si="228"/>
        <v>-3.6279235938418974E-4</v>
      </c>
      <c r="L1659">
        <f t="shared" si="229"/>
        <v>1.3549657695925976E-3</v>
      </c>
      <c r="M1659">
        <f t="shared" si="230"/>
        <v>1.3098559369759677E-3</v>
      </c>
      <c r="N1659">
        <f t="shared" si="231"/>
        <v>1.30559402827779E-3</v>
      </c>
      <c r="O1659">
        <f t="shared" si="232"/>
        <v>1.288887586816001E-3</v>
      </c>
      <c r="P1659">
        <f t="shared" si="233"/>
        <v>-1.671702929720853E-4</v>
      </c>
      <c r="Q1659">
        <f t="shared" si="234"/>
        <v>-1.6742613433062825E-4</v>
      </c>
      <c r="R1659">
        <f t="shared" si="235"/>
        <v>4.0960974282866491E-3</v>
      </c>
      <c r="T1659">
        <f t="shared" si="236"/>
        <v>134.29429017798202</v>
      </c>
      <c r="U1659" s="35">
        <f>T1659/MAX($T$17:T1659)-1</f>
        <v>-1.9671073555315943E-2</v>
      </c>
    </row>
    <row r="1660" spans="1:21">
      <c r="A1660" s="1">
        <v>42977</v>
      </c>
      <c r="B1660">
        <v>14599370</v>
      </c>
      <c r="C1660">
        <v>13709910</v>
      </c>
      <c r="D1660">
        <v>14186387</v>
      </c>
      <c r="E1660">
        <v>14982714</v>
      </c>
      <c r="F1660">
        <v>12141357</v>
      </c>
      <c r="G1660">
        <v>12891310</v>
      </c>
      <c r="H1660">
        <v>12120738</v>
      </c>
      <c r="I1660">
        <v>12230132</v>
      </c>
      <c r="K1660">
        <f t="shared" si="228"/>
        <v>-3.8612277871937772E-3</v>
      </c>
      <c r="L1660">
        <f t="shared" si="229"/>
        <v>-2.5098210864842319E-3</v>
      </c>
      <c r="M1660">
        <f t="shared" si="230"/>
        <v>-2.1607069680706914E-3</v>
      </c>
      <c r="N1660">
        <f t="shared" si="231"/>
        <v>-2.1536390385886728E-3</v>
      </c>
      <c r="O1660">
        <f t="shared" si="232"/>
        <v>-2.1261214347461088E-3</v>
      </c>
      <c r="P1660">
        <f t="shared" si="233"/>
        <v>-2.1275976491926807E-3</v>
      </c>
      <c r="Q1660">
        <f t="shared" si="234"/>
        <v>-2.1297305494447638E-3</v>
      </c>
      <c r="R1660">
        <f t="shared" si="235"/>
        <v>-8.5208505949319058E-4</v>
      </c>
      <c r="T1660">
        <f t="shared" si="236"/>
        <v>133.99345536343648</v>
      </c>
      <c r="U1660" s="35">
        <f>T1660/MAX($T$17:T1660)-1</f>
        <v>-2.1867124261490845E-2</v>
      </c>
    </row>
    <row r="1661" spans="1:21">
      <c r="A1661" s="1">
        <v>42978</v>
      </c>
      <c r="B1661">
        <v>14653076</v>
      </c>
      <c r="C1661">
        <v>13760931</v>
      </c>
      <c r="D1661">
        <v>14237408</v>
      </c>
      <c r="E1661">
        <v>14969144</v>
      </c>
      <c r="F1661">
        <v>12125525</v>
      </c>
      <c r="G1661">
        <v>12874803</v>
      </c>
      <c r="H1661">
        <v>12134540</v>
      </c>
      <c r="I1661">
        <v>12243106</v>
      </c>
      <c r="K1661">
        <f t="shared" si="228"/>
        <v>3.678651887033535E-3</v>
      </c>
      <c r="L1661">
        <f t="shared" si="229"/>
        <v>3.7214686310851341E-3</v>
      </c>
      <c r="M1661">
        <f t="shared" si="230"/>
        <v>3.5964759737627805E-3</v>
      </c>
      <c r="N1661">
        <f t="shared" si="231"/>
        <v>-9.057104073401101E-4</v>
      </c>
      <c r="O1661">
        <f t="shared" si="232"/>
        <v>-1.3039728590469313E-3</v>
      </c>
      <c r="P1661">
        <f t="shared" si="233"/>
        <v>-1.2804749866383025E-3</v>
      </c>
      <c r="Q1661">
        <f t="shared" si="234"/>
        <v>1.1387095406236725E-3</v>
      </c>
      <c r="R1661">
        <f t="shared" si="235"/>
        <v>1.0608225651203007E-3</v>
      </c>
      <c r="T1661">
        <f t="shared" si="236"/>
        <v>134.15602242645247</v>
      </c>
      <c r="U1661" s="35">
        <f>T1661/MAX($T$17:T1661)-1</f>
        <v>-2.0680408175866472E-2</v>
      </c>
    </row>
    <row r="1662" spans="1:21">
      <c r="A1662" s="1">
        <v>42979</v>
      </c>
      <c r="B1662">
        <v>14674567</v>
      </c>
      <c r="C1662">
        <v>13780272</v>
      </c>
      <c r="D1662">
        <v>14257824</v>
      </c>
      <c r="E1662">
        <v>14990634</v>
      </c>
      <c r="F1662">
        <v>12142718</v>
      </c>
      <c r="G1662">
        <v>12893070</v>
      </c>
      <c r="H1662">
        <v>12151732</v>
      </c>
      <c r="I1662">
        <v>12260299</v>
      </c>
      <c r="K1662">
        <f t="shared" si="228"/>
        <v>1.4666545099473183E-3</v>
      </c>
      <c r="L1662">
        <f t="shared" si="229"/>
        <v>1.4055008342095388E-3</v>
      </c>
      <c r="M1662">
        <f t="shared" si="230"/>
        <v>1.4339688797286865E-3</v>
      </c>
      <c r="N1662">
        <f t="shared" si="231"/>
        <v>1.4356198323699498E-3</v>
      </c>
      <c r="O1662">
        <f t="shared" si="232"/>
        <v>1.4179179870561498E-3</v>
      </c>
      <c r="P1662">
        <f t="shared" si="233"/>
        <v>1.4188178257950046E-3</v>
      </c>
      <c r="Q1662">
        <f t="shared" si="234"/>
        <v>1.4167821771571276E-3</v>
      </c>
      <c r="R1662">
        <f t="shared" si="235"/>
        <v>1.4043005100177197E-3</v>
      </c>
      <c r="T1662">
        <f t="shared" si="236"/>
        <v>134.34718742269649</v>
      </c>
      <c r="U1662" s="35">
        <f>T1662/MAX($T$17:T1662)-1</f>
        <v>-1.9284931307167574E-2</v>
      </c>
    </row>
    <row r="1663" spans="1:21">
      <c r="A1663" s="1">
        <v>42982</v>
      </c>
      <c r="B1663">
        <v>14595843</v>
      </c>
      <c r="C1663">
        <v>13729204</v>
      </c>
      <c r="D1663">
        <v>14238093</v>
      </c>
      <c r="E1663">
        <v>14978310</v>
      </c>
      <c r="F1663">
        <v>12134860</v>
      </c>
      <c r="G1663">
        <v>12873948</v>
      </c>
      <c r="H1663">
        <v>12132138</v>
      </c>
      <c r="I1663">
        <v>12256112</v>
      </c>
      <c r="K1663">
        <f t="shared" si="228"/>
        <v>-5.3646557339647183E-3</v>
      </c>
      <c r="L1663">
        <f t="shared" si="229"/>
        <v>-3.7058775037241976E-3</v>
      </c>
      <c r="M1663">
        <f t="shared" si="230"/>
        <v>-1.3838717605154649E-3</v>
      </c>
      <c r="N1663">
        <f t="shared" si="231"/>
        <v>-8.2211332756176869E-4</v>
      </c>
      <c r="O1663">
        <f t="shared" si="232"/>
        <v>-6.4713682719141907E-4</v>
      </c>
      <c r="P1663">
        <f t="shared" si="233"/>
        <v>-1.4831223285066697E-3</v>
      </c>
      <c r="Q1663">
        <f t="shared" si="234"/>
        <v>-1.6124450407563051E-3</v>
      </c>
      <c r="R1663">
        <f t="shared" si="235"/>
        <v>-3.415088000708888E-4</v>
      </c>
      <c r="T1663">
        <f t="shared" si="236"/>
        <v>134.08922854145831</v>
      </c>
      <c r="U1663" s="35">
        <f>T1663/MAX($T$17:T1663)-1</f>
        <v>-2.1167993891406556E-2</v>
      </c>
    </row>
    <row r="1664" spans="1:21">
      <c r="A1664" s="1">
        <v>42983</v>
      </c>
      <c r="B1664">
        <v>14564607</v>
      </c>
      <c r="C1664">
        <v>13703281</v>
      </c>
      <c r="D1664">
        <v>14219002</v>
      </c>
      <c r="E1664">
        <v>14962862</v>
      </c>
      <c r="F1664">
        <v>12123855</v>
      </c>
      <c r="G1664">
        <v>12904275</v>
      </c>
      <c r="H1664">
        <v>12115104</v>
      </c>
      <c r="I1664">
        <v>12230646</v>
      </c>
      <c r="K1664">
        <f t="shared" si="228"/>
        <v>-2.1400613859713369E-3</v>
      </c>
      <c r="L1664">
        <f t="shared" si="229"/>
        <v>-1.8881648200435031E-3</v>
      </c>
      <c r="M1664">
        <f t="shared" si="230"/>
        <v>-1.3408396756503516E-3</v>
      </c>
      <c r="N1664">
        <f t="shared" si="231"/>
        <v>-1.0313580103495923E-3</v>
      </c>
      <c r="O1664">
        <f t="shared" si="232"/>
        <v>-9.0689138564437055E-4</v>
      </c>
      <c r="P1664">
        <f t="shared" si="233"/>
        <v>2.3556876258938875E-3</v>
      </c>
      <c r="Q1664">
        <f t="shared" si="234"/>
        <v>-1.4040394199275053E-3</v>
      </c>
      <c r="R1664">
        <f t="shared" si="235"/>
        <v>-2.0778204376722398E-3</v>
      </c>
      <c r="T1664">
        <f t="shared" si="236"/>
        <v>133.94787356220272</v>
      </c>
      <c r="U1664" s="35">
        <f>T1664/MAX($T$17:T1664)-1</f>
        <v>-2.2199864828567062E-2</v>
      </c>
    </row>
    <row r="1665" spans="1:21">
      <c r="A1665" s="1">
        <v>42984</v>
      </c>
      <c r="B1665">
        <v>14552982</v>
      </c>
      <c r="C1665">
        <v>13651372</v>
      </c>
      <c r="D1665">
        <v>14151342</v>
      </c>
      <c r="E1665">
        <v>14888239</v>
      </c>
      <c r="F1665">
        <v>12057540</v>
      </c>
      <c r="G1665">
        <v>12838375</v>
      </c>
      <c r="H1665">
        <v>12056445</v>
      </c>
      <c r="I1665">
        <v>12175208</v>
      </c>
      <c r="K1665">
        <f t="shared" si="228"/>
        <v>-7.9816777754460055E-4</v>
      </c>
      <c r="L1665">
        <f t="shared" si="229"/>
        <v>-3.7880709006843372E-3</v>
      </c>
      <c r="M1665">
        <f t="shared" si="230"/>
        <v>-4.7584211606411797E-3</v>
      </c>
      <c r="N1665">
        <f t="shared" si="231"/>
        <v>-4.9872143444215089E-3</v>
      </c>
      <c r="O1665">
        <f t="shared" si="232"/>
        <v>-5.469794879598977E-3</v>
      </c>
      <c r="P1665">
        <f t="shared" si="233"/>
        <v>-5.1068347504993339E-3</v>
      </c>
      <c r="Q1665">
        <f t="shared" si="234"/>
        <v>-4.8418073835767572E-3</v>
      </c>
      <c r="R1665">
        <f t="shared" si="235"/>
        <v>-4.5327123358814836E-3</v>
      </c>
      <c r="T1665">
        <f t="shared" si="236"/>
        <v>133.37385629951422</v>
      </c>
      <c r="U1665" s="35">
        <f>T1665/MAX($T$17:T1665)-1</f>
        <v>-2.6390107959130105E-2</v>
      </c>
    </row>
    <row r="1666" spans="1:21">
      <c r="A1666" s="1">
        <v>42985</v>
      </c>
      <c r="B1666">
        <v>14563422</v>
      </c>
      <c r="C1666">
        <v>13630979</v>
      </c>
      <c r="D1666">
        <v>14129816</v>
      </c>
      <c r="E1666">
        <v>14892806</v>
      </c>
      <c r="F1666">
        <v>12044835</v>
      </c>
      <c r="G1666">
        <v>12823721</v>
      </c>
      <c r="H1666">
        <v>12041304</v>
      </c>
      <c r="I1666">
        <v>12175727</v>
      </c>
      <c r="K1666">
        <f t="shared" si="228"/>
        <v>7.173787475309723E-4</v>
      </c>
      <c r="L1666">
        <f t="shared" si="229"/>
        <v>-1.4938425236672437E-3</v>
      </c>
      <c r="M1666">
        <f t="shared" si="230"/>
        <v>-1.5211278195382816E-3</v>
      </c>
      <c r="N1666">
        <f t="shared" si="231"/>
        <v>3.0675219547449117E-4</v>
      </c>
      <c r="O1666">
        <f t="shared" si="232"/>
        <v>-1.0536975203897514E-3</v>
      </c>
      <c r="P1666">
        <f t="shared" si="233"/>
        <v>-1.1414217141967331E-3</v>
      </c>
      <c r="Q1666">
        <f t="shared" si="234"/>
        <v>-1.2558428292916979E-3</v>
      </c>
      <c r="R1666">
        <f t="shared" si="235"/>
        <v>4.262760849749192E-5</v>
      </c>
      <c r="T1666">
        <f t="shared" si="236"/>
        <v>133.2838427197704</v>
      </c>
      <c r="U1666" s="35">
        <f>T1666/MAX($T$17:T1666)-1</f>
        <v>-2.7047194093460458E-2</v>
      </c>
    </row>
    <row r="1667" spans="1:21">
      <c r="A1667" s="1">
        <v>42986</v>
      </c>
      <c r="B1667">
        <v>14536756</v>
      </c>
      <c r="C1667">
        <v>13603677</v>
      </c>
      <c r="D1667">
        <v>14119865</v>
      </c>
      <c r="E1667">
        <v>14857936</v>
      </c>
      <c r="F1667">
        <v>12040136</v>
      </c>
      <c r="G1667">
        <v>12795736</v>
      </c>
      <c r="H1667">
        <v>12014965</v>
      </c>
      <c r="I1667">
        <v>12152383</v>
      </c>
      <c r="K1667">
        <f t="shared" si="228"/>
        <v>-1.831025702613065E-3</v>
      </c>
      <c r="L1667">
        <f t="shared" si="229"/>
        <v>-2.002937573302721E-3</v>
      </c>
      <c r="M1667">
        <f t="shared" si="230"/>
        <v>-7.0425545527275091E-4</v>
      </c>
      <c r="N1667">
        <f t="shared" si="231"/>
        <v>-2.341398927777627E-3</v>
      </c>
      <c r="O1667">
        <f t="shared" si="232"/>
        <v>-3.901257260892077E-4</v>
      </c>
      <c r="P1667">
        <f t="shared" si="233"/>
        <v>-2.1822839096390378E-3</v>
      </c>
      <c r="Q1667">
        <f t="shared" si="234"/>
        <v>-2.1873876782780854E-3</v>
      </c>
      <c r="R1667">
        <f t="shared" si="235"/>
        <v>-1.9172571789758397E-3</v>
      </c>
      <c r="T1667">
        <f t="shared" si="236"/>
        <v>133.05798204990742</v>
      </c>
      <c r="U1667" s="35">
        <f>T1667/MAX($T$17:T1667)-1</f>
        <v>-2.8695944369584669E-2</v>
      </c>
    </row>
    <row r="1668" spans="1:21">
      <c r="A1668" s="1">
        <v>42989</v>
      </c>
      <c r="B1668">
        <v>14504235</v>
      </c>
      <c r="C1668">
        <v>13575109</v>
      </c>
      <c r="D1668">
        <v>14099858</v>
      </c>
      <c r="E1668">
        <v>14836876</v>
      </c>
      <c r="F1668">
        <v>12023287</v>
      </c>
      <c r="G1668">
        <v>12852397</v>
      </c>
      <c r="H1668">
        <v>12068293</v>
      </c>
      <c r="I1668">
        <v>12205711</v>
      </c>
      <c r="K1668">
        <f t="shared" si="228"/>
        <v>-2.2371566255909858E-3</v>
      </c>
      <c r="L1668">
        <f t="shared" si="229"/>
        <v>-2.1000204577041881E-3</v>
      </c>
      <c r="M1668">
        <f t="shared" si="230"/>
        <v>-1.4169398928388643E-3</v>
      </c>
      <c r="N1668">
        <f t="shared" si="231"/>
        <v>-1.4174243313472834E-3</v>
      </c>
      <c r="O1668">
        <f t="shared" si="232"/>
        <v>-1.3994027974434387E-3</v>
      </c>
      <c r="P1668">
        <f t="shared" si="233"/>
        <v>4.4281157410561711E-3</v>
      </c>
      <c r="Q1668">
        <f t="shared" si="234"/>
        <v>4.4384648644419933E-3</v>
      </c>
      <c r="R1668">
        <f t="shared" si="235"/>
        <v>4.3882751226651528E-3</v>
      </c>
      <c r="T1668">
        <f t="shared" si="236"/>
        <v>133.13588602849347</v>
      </c>
      <c r="U1668" s="35">
        <f>T1668/MAX($T$17:T1668)-1</f>
        <v>-2.8127256575101289E-2</v>
      </c>
    </row>
    <row r="1669" spans="1:21">
      <c r="A1669" s="1">
        <v>42990</v>
      </c>
      <c r="B1669">
        <v>14552809</v>
      </c>
      <c r="C1669">
        <v>13621127</v>
      </c>
      <c r="D1669">
        <v>14148432</v>
      </c>
      <c r="E1669">
        <v>14888007</v>
      </c>
      <c r="F1669">
        <v>12064192</v>
      </c>
      <c r="G1669">
        <v>12886844</v>
      </c>
      <c r="H1669">
        <v>12100714</v>
      </c>
      <c r="I1669">
        <v>12238132</v>
      </c>
      <c r="K1669">
        <f t="shared" si="228"/>
        <v>3.3489529092709525E-3</v>
      </c>
      <c r="L1669">
        <f t="shared" si="229"/>
        <v>3.3898807000372067E-3</v>
      </c>
      <c r="M1669">
        <f t="shared" si="230"/>
        <v>3.4449992333256407E-3</v>
      </c>
      <c r="N1669">
        <f t="shared" si="231"/>
        <v>3.4462106443431395E-3</v>
      </c>
      <c r="O1669">
        <f t="shared" si="232"/>
        <v>3.4021478485875001E-3</v>
      </c>
      <c r="P1669">
        <f t="shared" si="233"/>
        <v>2.6802004326507145E-3</v>
      </c>
      <c r="Q1669">
        <f t="shared" si="234"/>
        <v>2.6864611258610172E-3</v>
      </c>
      <c r="R1669">
        <f t="shared" si="235"/>
        <v>2.6562156026797012E-3</v>
      </c>
      <c r="T1669">
        <f t="shared" si="236"/>
        <v>133.55285212147098</v>
      </c>
      <c r="U1669" s="35">
        <f>T1669/MAX($T$17:T1669)-1</f>
        <v>-2.508346430552133E-2</v>
      </c>
    </row>
    <row r="1670" spans="1:21">
      <c r="A1670" s="1">
        <v>42991</v>
      </c>
      <c r="B1670">
        <v>14551874</v>
      </c>
      <c r="C1670">
        <v>13620241</v>
      </c>
      <c r="D1670">
        <v>14137553</v>
      </c>
      <c r="E1670">
        <v>14865970</v>
      </c>
      <c r="F1670">
        <v>12061367</v>
      </c>
      <c r="G1670">
        <v>12884422</v>
      </c>
      <c r="H1670">
        <v>12098434</v>
      </c>
      <c r="I1670">
        <v>12235852</v>
      </c>
      <c r="K1670">
        <f t="shared" si="228"/>
        <v>-6.4248764619967424E-5</v>
      </c>
      <c r="L1670">
        <f t="shared" si="229"/>
        <v>-6.5046012712510759E-5</v>
      </c>
      <c r="M1670">
        <f t="shared" si="230"/>
        <v>-7.6891912828225273E-4</v>
      </c>
      <c r="N1670">
        <f t="shared" si="231"/>
        <v>-1.4801846882527281E-3</v>
      </c>
      <c r="O1670">
        <f t="shared" si="232"/>
        <v>-2.3416404513454392E-4</v>
      </c>
      <c r="P1670">
        <f t="shared" si="233"/>
        <v>-1.8794361132945525E-4</v>
      </c>
      <c r="Q1670">
        <f t="shared" si="234"/>
        <v>-1.884186338095839E-4</v>
      </c>
      <c r="R1670">
        <f t="shared" si="235"/>
        <v>-1.8630294231181121E-4</v>
      </c>
      <c r="T1670">
        <f t="shared" si="236"/>
        <v>133.49984452992621</v>
      </c>
      <c r="U1670" s="35">
        <f>T1670/MAX($T$17:T1670)-1</f>
        <v>-2.5470412069596993E-2</v>
      </c>
    </row>
    <row r="1671" spans="1:21">
      <c r="A1671" s="1">
        <v>42992</v>
      </c>
      <c r="B1671">
        <v>14566266</v>
      </c>
      <c r="C1671">
        <v>13617538</v>
      </c>
      <c r="D1671">
        <v>14068576</v>
      </c>
      <c r="E1671">
        <v>14792931</v>
      </c>
      <c r="F1671">
        <v>11994869</v>
      </c>
      <c r="G1671">
        <v>12818394</v>
      </c>
      <c r="H1671">
        <v>12036289</v>
      </c>
      <c r="I1671">
        <v>12193411</v>
      </c>
      <c r="K1671">
        <f t="shared" si="228"/>
        <v>9.8901351124958126E-4</v>
      </c>
      <c r="L1671">
        <f t="shared" si="229"/>
        <v>-1.984546382108876E-4</v>
      </c>
      <c r="M1671">
        <f t="shared" si="230"/>
        <v>-4.8789914350807484E-3</v>
      </c>
      <c r="N1671">
        <f t="shared" si="231"/>
        <v>-4.9131674556049942E-3</v>
      </c>
      <c r="O1671">
        <f t="shared" si="232"/>
        <v>-5.5133054155470651E-3</v>
      </c>
      <c r="P1671">
        <f t="shared" si="233"/>
        <v>-5.1246381094938176E-3</v>
      </c>
      <c r="Q1671">
        <f t="shared" si="234"/>
        <v>-5.1366152016038003E-3</v>
      </c>
      <c r="R1671">
        <f t="shared" si="235"/>
        <v>-3.4685774231332234E-3</v>
      </c>
      <c r="T1671">
        <f t="shared" si="236"/>
        <v>133.02851104403371</v>
      </c>
      <c r="U1671" s="35">
        <f>T1671/MAX($T$17:T1671)-1</f>
        <v>-2.8911078456902439E-2</v>
      </c>
    </row>
    <row r="1672" spans="1:21">
      <c r="A1672" s="1">
        <v>42993</v>
      </c>
      <c r="B1672">
        <v>14474923</v>
      </c>
      <c r="C1672">
        <v>13611421</v>
      </c>
      <c r="D1672">
        <v>14059833</v>
      </c>
      <c r="E1672">
        <v>14784521</v>
      </c>
      <c r="F1672">
        <v>11976401</v>
      </c>
      <c r="G1672">
        <v>12803770</v>
      </c>
      <c r="H1672">
        <v>12021591</v>
      </c>
      <c r="I1672">
        <v>12179541</v>
      </c>
      <c r="K1672">
        <f t="shared" si="228"/>
        <v>-6.2708589833523343E-3</v>
      </c>
      <c r="L1672">
        <f t="shared" si="229"/>
        <v>-4.4920014175842127E-4</v>
      </c>
      <c r="M1672">
        <f t="shared" si="230"/>
        <v>-6.21455931289705E-4</v>
      </c>
      <c r="N1672">
        <f t="shared" si="231"/>
        <v>-5.6851478587982562E-4</v>
      </c>
      <c r="O1672">
        <f t="shared" si="232"/>
        <v>-1.5396583322419E-3</v>
      </c>
      <c r="P1672">
        <f t="shared" si="233"/>
        <v>-1.140860547740985E-3</v>
      </c>
      <c r="Q1672">
        <f t="shared" si="234"/>
        <v>-1.221140502691509E-3</v>
      </c>
      <c r="R1672">
        <f t="shared" si="235"/>
        <v>-1.1374995889172901E-3</v>
      </c>
      <c r="T1672">
        <f t="shared" si="236"/>
        <v>132.81318463064153</v>
      </c>
      <c r="U1672" s="35">
        <f>T1672/MAX($T$17:T1672)-1</f>
        <v>-3.04829301819175E-2</v>
      </c>
    </row>
    <row r="1673" spans="1:21">
      <c r="A1673" s="1">
        <v>42996</v>
      </c>
      <c r="B1673">
        <v>14528391</v>
      </c>
      <c r="C1673">
        <v>13662075</v>
      </c>
      <c r="D1673">
        <v>14113301</v>
      </c>
      <c r="E1673">
        <v>14840804</v>
      </c>
      <c r="F1673">
        <v>12012640</v>
      </c>
      <c r="G1673">
        <v>12842274</v>
      </c>
      <c r="H1673">
        <v>12057830</v>
      </c>
      <c r="I1673">
        <v>12215780</v>
      </c>
      <c r="K1673">
        <f t="shared" si="228"/>
        <v>3.6938365751582047E-3</v>
      </c>
      <c r="L1673">
        <f t="shared" si="229"/>
        <v>3.721433640176075E-3</v>
      </c>
      <c r="M1673">
        <f t="shared" si="230"/>
        <v>3.8028901196764942E-3</v>
      </c>
      <c r="N1673">
        <f t="shared" si="231"/>
        <v>3.8068869461513888E-3</v>
      </c>
      <c r="O1673">
        <f t="shared" si="232"/>
        <v>3.0258672868419545E-3</v>
      </c>
      <c r="P1673">
        <f t="shared" si="233"/>
        <v>3.0072392740576603E-3</v>
      </c>
      <c r="Q1673">
        <f t="shared" si="234"/>
        <v>3.0144928404234328E-3</v>
      </c>
      <c r="R1673">
        <f t="shared" si="235"/>
        <v>2.9753994834451625E-3</v>
      </c>
      <c r="T1673">
        <f t="shared" si="236"/>
        <v>133.26222677430826</v>
      </c>
      <c r="U1673" s="35">
        <f>T1673/MAX($T$17:T1673)-1</f>
        <v>-2.7204987374030432E-2</v>
      </c>
    </row>
    <row r="1674" spans="1:21">
      <c r="A1674" s="1">
        <v>42997</v>
      </c>
      <c r="B1674">
        <v>14527456</v>
      </c>
      <c r="C1674">
        <v>13661188</v>
      </c>
      <c r="D1674">
        <v>14112365</v>
      </c>
      <c r="E1674">
        <v>14833148</v>
      </c>
      <c r="F1674">
        <v>11998435</v>
      </c>
      <c r="G1674">
        <v>12823947</v>
      </c>
      <c r="H1674">
        <v>12050760</v>
      </c>
      <c r="I1674">
        <v>12208940</v>
      </c>
      <c r="K1674">
        <f t="shared" si="228"/>
        <v>-6.43567481078966E-5</v>
      </c>
      <c r="L1674">
        <f t="shared" si="229"/>
        <v>-6.4924251989562087E-5</v>
      </c>
      <c r="M1674">
        <f t="shared" si="230"/>
        <v>-6.6320416463927501E-5</v>
      </c>
      <c r="N1674">
        <f t="shared" si="231"/>
        <v>-5.1587501593575169E-4</v>
      </c>
      <c r="O1674">
        <f t="shared" si="232"/>
        <v>-1.1825044286685182E-3</v>
      </c>
      <c r="P1674">
        <f t="shared" si="233"/>
        <v>-1.4270837080722076E-3</v>
      </c>
      <c r="Q1674">
        <f t="shared" si="234"/>
        <v>-5.8634099170418175E-4</v>
      </c>
      <c r="R1674">
        <f t="shared" si="235"/>
        <v>-5.5993149843891477E-4</v>
      </c>
      <c r="T1674">
        <f t="shared" si="236"/>
        <v>133.18781086377268</v>
      </c>
      <c r="U1674" s="35">
        <f>T1674/MAX($T$17:T1674)-1</f>
        <v>-2.774821277541617E-2</v>
      </c>
    </row>
    <row r="1675" spans="1:21">
      <c r="A1675" s="1">
        <v>42998</v>
      </c>
      <c r="B1675">
        <v>14527672</v>
      </c>
      <c r="C1675">
        <v>13649026</v>
      </c>
      <c r="D1675">
        <v>14100509</v>
      </c>
      <c r="E1675">
        <v>14822420</v>
      </c>
      <c r="F1675">
        <v>11978842</v>
      </c>
      <c r="G1675">
        <v>12803129</v>
      </c>
      <c r="H1675">
        <v>12038500</v>
      </c>
      <c r="I1675">
        <v>12200880</v>
      </c>
      <c r="K1675">
        <f t="shared" si="228"/>
        <v>1.4868398155787332E-5</v>
      </c>
      <c r="L1675">
        <f t="shared" si="229"/>
        <v>-8.9025932444530831E-4</v>
      </c>
      <c r="M1675">
        <f t="shared" si="230"/>
        <v>-8.401143252743104E-4</v>
      </c>
      <c r="N1675">
        <f t="shared" si="231"/>
        <v>-7.2324499155540511E-4</v>
      </c>
      <c r="O1675">
        <f t="shared" si="232"/>
        <v>-1.6329629655867928E-3</v>
      </c>
      <c r="P1675">
        <f t="shared" si="233"/>
        <v>-1.6233691545980422E-3</v>
      </c>
      <c r="Q1675">
        <f t="shared" si="234"/>
        <v>-1.0173632202450378E-3</v>
      </c>
      <c r="R1675">
        <f t="shared" si="235"/>
        <v>-6.6017197234158331E-4</v>
      </c>
      <c r="T1675">
        <f t="shared" si="236"/>
        <v>133.06506801469706</v>
      </c>
      <c r="U1675" s="35">
        <f>T1675/MAX($T$17:T1675)-1</f>
        <v>-2.8644217849820963E-2</v>
      </c>
    </row>
    <row r="1676" spans="1:21">
      <c r="A1676" s="1">
        <v>42999</v>
      </c>
      <c r="B1676">
        <v>14529906</v>
      </c>
      <c r="C1676">
        <v>13701888</v>
      </c>
      <c r="D1676">
        <v>14133812</v>
      </c>
      <c r="E1676">
        <v>14852562</v>
      </c>
      <c r="F1676">
        <v>12017245</v>
      </c>
      <c r="G1676">
        <v>12846281</v>
      </c>
      <c r="H1676">
        <v>12076419</v>
      </c>
      <c r="I1676">
        <v>12242274</v>
      </c>
      <c r="K1676">
        <f t="shared" si="228"/>
        <v>1.5377549823547554E-4</v>
      </c>
      <c r="L1676">
        <f t="shared" si="229"/>
        <v>3.8729503482519689E-3</v>
      </c>
      <c r="M1676">
        <f t="shared" si="230"/>
        <v>2.3618296332423849E-3</v>
      </c>
      <c r="N1676">
        <f t="shared" si="231"/>
        <v>2.0335410816856303E-3</v>
      </c>
      <c r="O1676">
        <f t="shared" si="232"/>
        <v>3.2059025404960195E-3</v>
      </c>
      <c r="P1676">
        <f t="shared" si="233"/>
        <v>3.3704260888101079E-3</v>
      </c>
      <c r="Q1676">
        <f t="shared" si="234"/>
        <v>3.1498110229679632E-3</v>
      </c>
      <c r="R1676">
        <f t="shared" si="235"/>
        <v>3.3927060998879544E-3</v>
      </c>
      <c r="T1676">
        <f t="shared" si="236"/>
        <v>133.42336138395419</v>
      </c>
      <c r="U1676" s="35">
        <f>T1676/MAX($T$17:T1676)-1</f>
        <v>-2.6028727991163736E-2</v>
      </c>
    </row>
    <row r="1677" spans="1:21">
      <c r="A1677" s="1">
        <v>43000</v>
      </c>
      <c r="B1677">
        <v>14452206</v>
      </c>
      <c r="C1677">
        <v>13645474</v>
      </c>
      <c r="D1677">
        <v>14087330</v>
      </c>
      <c r="E1677">
        <v>14807438</v>
      </c>
      <c r="F1677">
        <v>11987140</v>
      </c>
      <c r="G1677">
        <v>12810380</v>
      </c>
      <c r="H1677">
        <v>12042630</v>
      </c>
      <c r="I1677">
        <v>12208485</v>
      </c>
      <c r="K1677">
        <f t="shared" si="228"/>
        <v>-5.3475913746448001E-3</v>
      </c>
      <c r="L1677">
        <f t="shared" si="229"/>
        <v>-4.1172428208433587E-3</v>
      </c>
      <c r="M1677">
        <f t="shared" si="230"/>
        <v>-3.2887093729561112E-3</v>
      </c>
      <c r="N1677">
        <f t="shared" si="231"/>
        <v>-3.0381290446725995E-3</v>
      </c>
      <c r="O1677">
        <f t="shared" si="232"/>
        <v>-2.5051498908443826E-3</v>
      </c>
      <c r="P1677">
        <f t="shared" si="233"/>
        <v>-2.7946609606313011E-3</v>
      </c>
      <c r="Q1677">
        <f t="shared" si="234"/>
        <v>-2.7979320691009502E-3</v>
      </c>
      <c r="R1677">
        <f t="shared" si="235"/>
        <v>-2.7600264460670987E-3</v>
      </c>
      <c r="T1677">
        <f t="shared" si="236"/>
        <v>132.97890411796089</v>
      </c>
      <c r="U1677" s="35">
        <f>T1677/MAX($T$17:T1677)-1</f>
        <v>-2.9273201854082886E-2</v>
      </c>
    </row>
    <row r="1678" spans="1:21">
      <c r="A1678" s="1">
        <v>43003</v>
      </c>
      <c r="B1678">
        <v>14506681</v>
      </c>
      <c r="C1678">
        <v>13697083</v>
      </c>
      <c r="D1678">
        <v>14141806</v>
      </c>
      <c r="E1678">
        <v>14864781</v>
      </c>
      <c r="F1678">
        <v>12017077</v>
      </c>
      <c r="G1678">
        <v>12842187</v>
      </c>
      <c r="H1678">
        <v>12072566</v>
      </c>
      <c r="I1678">
        <v>12233347</v>
      </c>
      <c r="K1678">
        <f t="shared" si="228"/>
        <v>3.7693207528317618E-3</v>
      </c>
      <c r="L1678">
        <f t="shared" si="229"/>
        <v>3.7821331820353521E-3</v>
      </c>
      <c r="M1678">
        <f t="shared" si="230"/>
        <v>3.8670209329942917E-3</v>
      </c>
      <c r="N1678">
        <f t="shared" si="231"/>
        <v>3.8725807935173773E-3</v>
      </c>
      <c r="O1678">
        <f t="shared" si="232"/>
        <v>2.4974264086345954E-3</v>
      </c>
      <c r="P1678">
        <f t="shared" si="233"/>
        <v>2.4829083914763572E-3</v>
      </c>
      <c r="Q1678">
        <f t="shared" si="234"/>
        <v>2.4858357352173233E-3</v>
      </c>
      <c r="R1678">
        <f t="shared" si="235"/>
        <v>2.036452516426035E-3</v>
      </c>
      <c r="T1678">
        <f t="shared" si="236"/>
        <v>133.39103364600155</v>
      </c>
      <c r="U1678" s="35">
        <f>T1678/MAX($T$17:T1678)-1</f>
        <v>-2.6264715810150552E-2</v>
      </c>
    </row>
    <row r="1679" spans="1:21">
      <c r="A1679" s="1">
        <v>43004</v>
      </c>
      <c r="B1679">
        <v>14518555</v>
      </c>
      <c r="C1679">
        <v>13708332</v>
      </c>
      <c r="D1679">
        <v>14153680</v>
      </c>
      <c r="E1679">
        <v>14836217</v>
      </c>
      <c r="F1679">
        <v>12010918</v>
      </c>
      <c r="G1679">
        <v>12832856</v>
      </c>
      <c r="H1679">
        <v>12074372</v>
      </c>
      <c r="I1679">
        <v>12183686</v>
      </c>
      <c r="K1679">
        <f t="shared" si="228"/>
        <v>8.1851941184885035E-4</v>
      </c>
      <c r="L1679">
        <f t="shared" si="229"/>
        <v>8.212697550273873E-4</v>
      </c>
      <c r="M1679">
        <f t="shared" si="230"/>
        <v>8.3963816219800869E-4</v>
      </c>
      <c r="N1679">
        <f t="shared" si="231"/>
        <v>-1.921589023074044E-3</v>
      </c>
      <c r="O1679">
        <f t="shared" si="232"/>
        <v>-5.1252064041862333E-4</v>
      </c>
      <c r="P1679">
        <f t="shared" si="233"/>
        <v>-7.265896377307568E-4</v>
      </c>
      <c r="Q1679">
        <f t="shared" si="234"/>
        <v>1.4959537185377236E-4</v>
      </c>
      <c r="R1679">
        <f t="shared" si="235"/>
        <v>-4.0594777537169557E-3</v>
      </c>
      <c r="T1679">
        <f t="shared" si="236"/>
        <v>133.31448129288779</v>
      </c>
      <c r="U1679" s="35">
        <f>T1679/MAX($T$17:T1679)-1</f>
        <v>-2.6823536933858527E-2</v>
      </c>
    </row>
    <row r="1680" spans="1:21">
      <c r="A1680" s="1">
        <v>43005</v>
      </c>
      <c r="B1680">
        <v>14524528</v>
      </c>
      <c r="C1680">
        <v>13713990</v>
      </c>
      <c r="D1680">
        <v>14159653</v>
      </c>
      <c r="E1680">
        <v>14854682</v>
      </c>
      <c r="F1680">
        <v>12052858</v>
      </c>
      <c r="G1680">
        <v>12874450</v>
      </c>
      <c r="H1680">
        <v>12113520</v>
      </c>
      <c r="I1680">
        <v>12225121</v>
      </c>
      <c r="K1680">
        <f t="shared" si="228"/>
        <v>4.1140457848598544E-4</v>
      </c>
      <c r="L1680">
        <f t="shared" si="229"/>
        <v>4.1274168148253132E-4</v>
      </c>
      <c r="M1680">
        <f t="shared" si="230"/>
        <v>4.2201038881750641E-4</v>
      </c>
      <c r="N1680">
        <f t="shared" si="231"/>
        <v>1.2445895068804447E-3</v>
      </c>
      <c r="O1680">
        <f t="shared" si="232"/>
        <v>3.4918230230196468E-3</v>
      </c>
      <c r="P1680">
        <f t="shared" si="233"/>
        <v>3.2412114653199708E-3</v>
      </c>
      <c r="Q1680">
        <f t="shared" si="234"/>
        <v>3.2422390166544357E-3</v>
      </c>
      <c r="R1680">
        <f t="shared" si="235"/>
        <v>3.4008591488652318E-3</v>
      </c>
      <c r="T1680">
        <f t="shared" si="236"/>
        <v>133.57889188266643</v>
      </c>
      <c r="U1680" s="35">
        <f>T1680/MAX($T$17:T1680)-1</f>
        <v>-2.4893377808889339E-2</v>
      </c>
    </row>
    <row r="1681" spans="1:21">
      <c r="A1681" s="1">
        <v>43006</v>
      </c>
      <c r="B1681">
        <v>14525536</v>
      </c>
      <c r="C1681">
        <v>13714945</v>
      </c>
      <c r="D1681">
        <v>14150959</v>
      </c>
      <c r="E1681">
        <v>14851137</v>
      </c>
      <c r="F1681">
        <v>12070478</v>
      </c>
      <c r="G1681">
        <v>12902112</v>
      </c>
      <c r="H1681">
        <v>12139628</v>
      </c>
      <c r="I1681">
        <v>12269402</v>
      </c>
      <c r="K1681">
        <f t="shared" si="228"/>
        <v>6.9399845557871487E-5</v>
      </c>
      <c r="L1681">
        <f t="shared" si="229"/>
        <v>6.9636918212712118E-5</v>
      </c>
      <c r="M1681">
        <f t="shared" si="230"/>
        <v>-6.1399809726980781E-4</v>
      </c>
      <c r="N1681">
        <f t="shared" si="231"/>
        <v>-2.3864529715278415E-4</v>
      </c>
      <c r="O1681">
        <f t="shared" si="232"/>
        <v>1.461893934202152E-3</v>
      </c>
      <c r="P1681">
        <f t="shared" si="233"/>
        <v>2.1485966390797362E-3</v>
      </c>
      <c r="Q1681">
        <f t="shared" si="234"/>
        <v>2.1552777392532807E-3</v>
      </c>
      <c r="R1681">
        <f t="shared" si="235"/>
        <v>3.6221318382043677E-3</v>
      </c>
      <c r="T1681">
        <f t="shared" si="236"/>
        <v>133.72372969720121</v>
      </c>
      <c r="U1681" s="35">
        <f>T1681/MAX($T$17:T1681)-1</f>
        <v>-2.3836082677106019E-2</v>
      </c>
    </row>
    <row r="1682" spans="1:21">
      <c r="A1682" s="1">
        <v>43007</v>
      </c>
      <c r="B1682">
        <v>14492469</v>
      </c>
      <c r="C1682">
        <v>13692606</v>
      </c>
      <c r="D1682">
        <v>14128620</v>
      </c>
      <c r="E1682">
        <v>14827622</v>
      </c>
      <c r="F1682">
        <v>12047901</v>
      </c>
      <c r="G1682">
        <v>12877902</v>
      </c>
      <c r="H1682">
        <v>12138219</v>
      </c>
      <c r="I1682">
        <v>12287699</v>
      </c>
      <c r="K1682">
        <f t="shared" ref="K1682:K1745" si="237">B1682/B1681-1</f>
        <v>-2.2764736530204166E-3</v>
      </c>
      <c r="L1682">
        <f t="shared" ref="L1682:L1745" si="238">C1682/C1681-1</f>
        <v>-1.6288071151580041E-3</v>
      </c>
      <c r="M1682">
        <f t="shared" ref="M1682:M1745" si="239">D1682/D1681-1</f>
        <v>-1.5786209259739392E-3</v>
      </c>
      <c r="N1682">
        <f t="shared" ref="N1682:N1745" si="240">E1682/E1681-1</f>
        <v>-1.5833804509378657E-3</v>
      </c>
      <c r="O1682">
        <f t="shared" ref="O1682:O1745" si="241">F1682/F1681-1</f>
        <v>-1.8704313118337312E-3</v>
      </c>
      <c r="P1682">
        <f t="shared" ref="P1682:P1745" si="242">G1682/G1681-1</f>
        <v>-1.8764369740396081E-3</v>
      </c>
      <c r="Q1682">
        <f t="shared" ref="Q1682:Q1745" si="243">H1682/H1681-1</f>
        <v>-1.1606615952319821E-4</v>
      </c>
      <c r="R1682">
        <f t="shared" ref="R1682:R1745" si="244">I1682/I1681-1</f>
        <v>1.4912707237075828E-3</v>
      </c>
      <c r="T1682">
        <f t="shared" si="236"/>
        <v>133.56595331648674</v>
      </c>
      <c r="U1682" s="35">
        <f>T1682/MAX($T$17:T1682)-1</f>
        <v>-2.4987827473695323E-2</v>
      </c>
    </row>
    <row r="1683" spans="1:21">
      <c r="A1683" s="1">
        <v>43011</v>
      </c>
      <c r="B1683">
        <v>14513324</v>
      </c>
      <c r="C1683">
        <v>13745570</v>
      </c>
      <c r="D1683">
        <v>14181585</v>
      </c>
      <c r="E1683">
        <v>14883374</v>
      </c>
      <c r="F1683">
        <v>12005103</v>
      </c>
      <c r="G1683">
        <v>12829703</v>
      </c>
      <c r="H1683">
        <v>12092721</v>
      </c>
      <c r="I1683">
        <v>12242201</v>
      </c>
      <c r="K1683">
        <f t="shared" si="237"/>
        <v>1.4390232609777787E-3</v>
      </c>
      <c r="L1683">
        <f t="shared" si="238"/>
        <v>3.8680730315325818E-3</v>
      </c>
      <c r="M1683">
        <f t="shared" si="239"/>
        <v>3.748773765590796E-3</v>
      </c>
      <c r="N1683">
        <f t="shared" si="240"/>
        <v>3.7600095281631329E-3</v>
      </c>
      <c r="O1683">
        <f t="shared" si="241"/>
        <v>-3.5523200265340504E-3</v>
      </c>
      <c r="P1683">
        <f t="shared" si="242"/>
        <v>-3.7427680378372408E-3</v>
      </c>
      <c r="Q1683">
        <f t="shared" si="243"/>
        <v>-3.7483258458262947E-3</v>
      </c>
      <c r="R1683">
        <f t="shared" si="244"/>
        <v>-3.7027274186973713E-3</v>
      </c>
      <c r="T1683">
        <f t="shared" ref="T1683:T1746" si="245">T1682*(1+(AVERAGE(K1683:R1683)))</f>
        <v>133.53372616026112</v>
      </c>
      <c r="U1683" s="35">
        <f>T1683/MAX($T$17:T1683)-1</f>
        <v>-2.5223081060598784E-2</v>
      </c>
    </row>
    <row r="1684" spans="1:21">
      <c r="A1684" s="1">
        <v>43012</v>
      </c>
      <c r="B1684">
        <v>14532663</v>
      </c>
      <c r="C1684">
        <v>13789035</v>
      </c>
      <c r="D1684">
        <v>14225050</v>
      </c>
      <c r="E1684">
        <v>14929127</v>
      </c>
      <c r="F1684">
        <v>12047145</v>
      </c>
      <c r="G1684">
        <v>12871745</v>
      </c>
      <c r="H1684">
        <v>12134762</v>
      </c>
      <c r="I1684">
        <v>12253504</v>
      </c>
      <c r="K1684">
        <f t="shared" si="237"/>
        <v>1.3324997085437662E-3</v>
      </c>
      <c r="L1684">
        <f t="shared" si="238"/>
        <v>3.1621096833380768E-3</v>
      </c>
      <c r="M1684">
        <f t="shared" si="239"/>
        <v>3.0648901374563664E-3</v>
      </c>
      <c r="N1684">
        <f t="shared" si="240"/>
        <v>3.0741013428809971E-3</v>
      </c>
      <c r="O1684">
        <f t="shared" si="241"/>
        <v>3.502010769920183E-3</v>
      </c>
      <c r="P1684">
        <f t="shared" si="242"/>
        <v>3.2769269873200724E-3</v>
      </c>
      <c r="Q1684">
        <f t="shared" si="243"/>
        <v>3.4765542014902895E-3</v>
      </c>
      <c r="R1684">
        <f t="shared" si="244"/>
        <v>9.2328168766386831E-4</v>
      </c>
      <c r="T1684">
        <f t="shared" si="245"/>
        <v>133.89781211599532</v>
      </c>
      <c r="U1684" s="35">
        <f>T1684/MAX($T$17:T1684)-1</f>
        <v>-2.2565306157097953E-2</v>
      </c>
    </row>
    <row r="1685" spans="1:21">
      <c r="A1685" s="1">
        <v>43013</v>
      </c>
      <c r="B1685">
        <v>14527776</v>
      </c>
      <c r="C1685">
        <v>13762534</v>
      </c>
      <c r="D1685">
        <v>14217215</v>
      </c>
      <c r="E1685">
        <v>14918418</v>
      </c>
      <c r="F1685">
        <v>12044598</v>
      </c>
      <c r="G1685">
        <v>12865911</v>
      </c>
      <c r="H1685">
        <v>12113062</v>
      </c>
      <c r="I1685">
        <v>12231923</v>
      </c>
      <c r="K1685">
        <f t="shared" si="237"/>
        <v>-3.3627697827987024E-4</v>
      </c>
      <c r="L1685">
        <f t="shared" si="238"/>
        <v>-1.9218893852978036E-3</v>
      </c>
      <c r="M1685">
        <f t="shared" si="239"/>
        <v>-5.5078892517068656E-4</v>
      </c>
      <c r="N1685">
        <f t="shared" si="240"/>
        <v>-7.173225869134825E-4</v>
      </c>
      <c r="O1685">
        <f t="shared" si="241"/>
        <v>-2.1141938608693067E-4</v>
      </c>
      <c r="P1685">
        <f t="shared" si="242"/>
        <v>-4.5324079990705091E-4</v>
      </c>
      <c r="Q1685">
        <f t="shared" si="243"/>
        <v>-1.7882509768217814E-3</v>
      </c>
      <c r="R1685">
        <f t="shared" si="244"/>
        <v>-1.7612105076230122E-3</v>
      </c>
      <c r="T1685">
        <f t="shared" si="245"/>
        <v>133.76825929547951</v>
      </c>
      <c r="U1685" s="35">
        <f>T1685/MAX($T$17:T1685)-1</f>
        <v>-2.3511023039668566E-2</v>
      </c>
    </row>
    <row r="1686" spans="1:21">
      <c r="A1686" s="1">
        <v>43014</v>
      </c>
      <c r="B1686">
        <v>14545808</v>
      </c>
      <c r="C1686">
        <v>13741423</v>
      </c>
      <c r="D1686">
        <v>14217609</v>
      </c>
      <c r="E1686">
        <v>14920593</v>
      </c>
      <c r="F1686">
        <v>12050728</v>
      </c>
      <c r="G1686">
        <v>12871052</v>
      </c>
      <c r="H1686">
        <v>12119191</v>
      </c>
      <c r="I1686">
        <v>12238052</v>
      </c>
      <c r="K1686">
        <f t="shared" si="237"/>
        <v>1.2412085648898508E-3</v>
      </c>
      <c r="L1686">
        <f t="shared" si="238"/>
        <v>-1.5339471640906099E-3</v>
      </c>
      <c r="M1686">
        <f t="shared" si="239"/>
        <v>2.7712881883079632E-5</v>
      </c>
      <c r="N1686">
        <f t="shared" si="240"/>
        <v>1.4579293863459242E-4</v>
      </c>
      <c r="O1686">
        <f t="shared" si="241"/>
        <v>5.089418509443E-4</v>
      </c>
      <c r="P1686">
        <f t="shared" si="242"/>
        <v>3.9958305323262167E-4</v>
      </c>
      <c r="Q1686">
        <f t="shared" si="243"/>
        <v>5.059827151878693E-4</v>
      </c>
      <c r="R1686">
        <f t="shared" si="244"/>
        <v>5.0106594032683915E-4</v>
      </c>
      <c r="T1686">
        <f t="shared" si="245"/>
        <v>133.79829596790165</v>
      </c>
      <c r="U1686" s="35">
        <f>T1686/MAX($T$17:T1686)-1</f>
        <v>-2.3291759668228496E-2</v>
      </c>
    </row>
    <row r="1687" spans="1:21">
      <c r="A1687" s="1">
        <v>43017</v>
      </c>
      <c r="B1687">
        <v>14547533</v>
      </c>
      <c r="C1687">
        <v>13747558</v>
      </c>
      <c r="D1687">
        <v>14222214</v>
      </c>
      <c r="E1687">
        <v>14922896</v>
      </c>
      <c r="F1687">
        <v>12053030</v>
      </c>
      <c r="G1687">
        <v>12859738</v>
      </c>
      <c r="H1687">
        <v>12102553</v>
      </c>
      <c r="I1687">
        <v>12221395</v>
      </c>
      <c r="K1687">
        <f t="shared" si="237"/>
        <v>1.1859086824195231E-4</v>
      </c>
      <c r="L1687">
        <f t="shared" si="238"/>
        <v>4.4646031200690217E-4</v>
      </c>
      <c r="M1687">
        <f t="shared" si="239"/>
        <v>3.238941231258341E-4</v>
      </c>
      <c r="N1687">
        <f t="shared" si="240"/>
        <v>1.5435043365896739E-4</v>
      </c>
      <c r="O1687">
        <f t="shared" si="241"/>
        <v>1.9102580358620891E-4</v>
      </c>
      <c r="P1687">
        <f t="shared" si="242"/>
        <v>-8.7902682702234447E-4</v>
      </c>
      <c r="Q1687">
        <f t="shared" si="243"/>
        <v>-1.3728639147613242E-3</v>
      </c>
      <c r="R1687">
        <f t="shared" si="244"/>
        <v>-1.3610826298172674E-3</v>
      </c>
      <c r="T1687">
        <f t="shared" si="245"/>
        <v>133.75851352269086</v>
      </c>
      <c r="U1687" s="35">
        <f>T1687/MAX($T$17:T1687)-1</f>
        <v>-2.3582165773753494E-2</v>
      </c>
    </row>
    <row r="1688" spans="1:21">
      <c r="A1688" s="1">
        <v>43018</v>
      </c>
      <c r="B1688">
        <v>14551218</v>
      </c>
      <c r="C1688">
        <v>13762557</v>
      </c>
      <c r="D1688">
        <v>14235743</v>
      </c>
      <c r="E1688">
        <v>14929660</v>
      </c>
      <c r="F1688">
        <v>12039926</v>
      </c>
      <c r="G1688">
        <v>12832171</v>
      </c>
      <c r="H1688">
        <v>12093652</v>
      </c>
      <c r="I1688">
        <v>12225262</v>
      </c>
      <c r="K1688">
        <f t="shared" si="237"/>
        <v>2.5330755393371263E-4</v>
      </c>
      <c r="L1688">
        <f t="shared" si="238"/>
        <v>1.0910301305875336E-3</v>
      </c>
      <c r="M1688">
        <f t="shared" si="239"/>
        <v>9.5125836244625006E-4</v>
      </c>
      <c r="N1688">
        <f t="shared" si="240"/>
        <v>4.5326322719119183E-4</v>
      </c>
      <c r="O1688">
        <f t="shared" si="241"/>
        <v>-1.0871955018779689E-3</v>
      </c>
      <c r="P1688">
        <f t="shared" si="242"/>
        <v>-2.1436673126622452E-3</v>
      </c>
      <c r="Q1688">
        <f t="shared" si="243"/>
        <v>-7.3546465774620984E-4</v>
      </c>
      <c r="R1688">
        <f t="shared" si="244"/>
        <v>3.1641232445234202E-4</v>
      </c>
      <c r="T1688">
        <f t="shared" si="245"/>
        <v>133.7434480359079</v>
      </c>
      <c r="U1688" s="35">
        <f>T1688/MAX($T$17:T1688)-1</f>
        <v>-2.369214165183986E-2</v>
      </c>
    </row>
    <row r="1689" spans="1:21">
      <c r="A1689" s="1">
        <v>43019</v>
      </c>
      <c r="B1689">
        <v>14553803</v>
      </c>
      <c r="C1689">
        <v>13776304</v>
      </c>
      <c r="D1689">
        <v>14280037</v>
      </c>
      <c r="E1689">
        <v>14978671</v>
      </c>
      <c r="F1689">
        <v>12038581</v>
      </c>
      <c r="G1689">
        <v>12830742</v>
      </c>
      <c r="H1689">
        <v>12092307</v>
      </c>
      <c r="I1689">
        <v>12229884</v>
      </c>
      <c r="K1689">
        <f t="shared" si="237"/>
        <v>1.7764835905831333E-4</v>
      </c>
      <c r="L1689">
        <f t="shared" si="238"/>
        <v>9.9886961412765096E-4</v>
      </c>
      <c r="M1689">
        <f t="shared" si="239"/>
        <v>3.1114638695008967E-3</v>
      </c>
      <c r="N1689">
        <f t="shared" si="240"/>
        <v>3.2827941158739549E-3</v>
      </c>
      <c r="O1689">
        <f t="shared" si="241"/>
        <v>-1.1171165005496864E-4</v>
      </c>
      <c r="P1689">
        <f t="shared" si="242"/>
        <v>-1.1136073545159331E-4</v>
      </c>
      <c r="Q1689">
        <f t="shared" si="243"/>
        <v>-1.1121537150238225E-4</v>
      </c>
      <c r="R1689">
        <f t="shared" si="244"/>
        <v>3.7806960701547432E-4</v>
      </c>
      <c r="T1689">
        <f t="shared" si="245"/>
        <v>133.87074768798124</v>
      </c>
      <c r="U1689" s="35">
        <f>T1689/MAX($T$17:T1689)-1</f>
        <v>-2.2762872573545923E-2</v>
      </c>
    </row>
    <row r="1690" spans="1:21">
      <c r="A1690" s="1">
        <v>43020</v>
      </c>
      <c r="B1690">
        <v>14553080</v>
      </c>
      <c r="C1690">
        <v>13761172</v>
      </c>
      <c r="D1690">
        <v>14285405</v>
      </c>
      <c r="E1690">
        <v>14985863</v>
      </c>
      <c r="F1690">
        <v>12040300</v>
      </c>
      <c r="G1690">
        <v>12834864</v>
      </c>
      <c r="H1690">
        <v>12100856</v>
      </c>
      <c r="I1690">
        <v>12242196</v>
      </c>
      <c r="K1690">
        <f t="shared" si="237"/>
        <v>-4.9677737152253876E-5</v>
      </c>
      <c r="L1690">
        <f t="shared" si="238"/>
        <v>-1.0984078167844968E-3</v>
      </c>
      <c r="M1690">
        <f t="shared" si="239"/>
        <v>3.7590939015075264E-4</v>
      </c>
      <c r="N1690">
        <f t="shared" si="240"/>
        <v>4.8014940711360587E-4</v>
      </c>
      <c r="O1690">
        <f t="shared" si="241"/>
        <v>1.4279091530799981E-4</v>
      </c>
      <c r="P1690">
        <f t="shared" si="242"/>
        <v>3.2125967461582583E-4</v>
      </c>
      <c r="Q1690">
        <f t="shared" si="243"/>
        <v>7.0697841197708833E-4</v>
      </c>
      <c r="R1690">
        <f t="shared" si="244"/>
        <v>1.0067143727610084E-3</v>
      </c>
      <c r="T1690">
        <f t="shared" si="245"/>
        <v>133.90230297467846</v>
      </c>
      <c r="U1690" s="35">
        <f>T1690/MAX($T$17:T1690)-1</f>
        <v>-2.2532523537182936E-2</v>
      </c>
    </row>
    <row r="1691" spans="1:21">
      <c r="A1691" s="1">
        <v>43021</v>
      </c>
      <c r="B1691">
        <v>14573345</v>
      </c>
      <c r="C1691">
        <v>13774643</v>
      </c>
      <c r="D1691">
        <v>14307281</v>
      </c>
      <c r="E1691">
        <v>15003891</v>
      </c>
      <c r="F1691">
        <v>12054723</v>
      </c>
      <c r="G1691">
        <v>12850189</v>
      </c>
      <c r="H1691">
        <v>12115279</v>
      </c>
      <c r="I1691">
        <v>12256619</v>
      </c>
      <c r="K1691">
        <f t="shared" si="237"/>
        <v>1.3924887377791961E-3</v>
      </c>
      <c r="L1691">
        <f t="shared" si="238"/>
        <v>9.7891371461678034E-4</v>
      </c>
      <c r="M1691">
        <f t="shared" si="239"/>
        <v>1.5313531537957115E-3</v>
      </c>
      <c r="N1691">
        <f t="shared" si="240"/>
        <v>1.2030004544949513E-3</v>
      </c>
      <c r="O1691">
        <f t="shared" si="241"/>
        <v>1.1978937401893042E-3</v>
      </c>
      <c r="P1691">
        <f t="shared" si="242"/>
        <v>1.1940134309176287E-3</v>
      </c>
      <c r="Q1691">
        <f t="shared" si="243"/>
        <v>1.19189915159712E-3</v>
      </c>
      <c r="R1691">
        <f t="shared" si="244"/>
        <v>1.1781383013309554E-3</v>
      </c>
      <c r="T1691">
        <f t="shared" si="245"/>
        <v>134.06746645552209</v>
      </c>
      <c r="U1691" s="35">
        <f>T1691/MAX($T$17:T1691)-1</f>
        <v>-2.1326853976334825E-2</v>
      </c>
    </row>
    <row r="1692" spans="1:21">
      <c r="A1692" s="1">
        <v>43024</v>
      </c>
      <c r="B1692">
        <v>14593210</v>
      </c>
      <c r="C1692">
        <v>13787849</v>
      </c>
      <c r="D1692">
        <v>14328726</v>
      </c>
      <c r="E1692">
        <v>15021011</v>
      </c>
      <c r="F1692">
        <v>12068419</v>
      </c>
      <c r="G1692">
        <v>12864740</v>
      </c>
      <c r="H1692">
        <v>12090640</v>
      </c>
      <c r="I1692">
        <v>12240128</v>
      </c>
      <c r="K1692">
        <f t="shared" si="237"/>
        <v>1.3631050386853083E-3</v>
      </c>
      <c r="L1692">
        <f t="shared" si="238"/>
        <v>9.5871813156978014E-4</v>
      </c>
      <c r="M1692">
        <f t="shared" si="239"/>
        <v>1.4988871749985755E-3</v>
      </c>
      <c r="N1692">
        <f t="shared" si="240"/>
        <v>1.1410373482452218E-3</v>
      </c>
      <c r="O1692">
        <f t="shared" si="241"/>
        <v>1.1361521952848452E-3</v>
      </c>
      <c r="P1692">
        <f t="shared" si="242"/>
        <v>1.132356885957142E-3</v>
      </c>
      <c r="Q1692">
        <f t="shared" si="243"/>
        <v>-2.0337129669073528E-3</v>
      </c>
      <c r="R1692">
        <f t="shared" si="244"/>
        <v>-1.3454770846674791E-3</v>
      </c>
      <c r="T1692">
        <f t="shared" si="245"/>
        <v>134.13200430036287</v>
      </c>
      <c r="U1692" s="35">
        <f>T1692/MAX($T$17:T1692)-1</f>
        <v>-2.0855737028146137E-2</v>
      </c>
    </row>
    <row r="1693" spans="1:21">
      <c r="A1693" s="1">
        <v>43025</v>
      </c>
      <c r="B1693">
        <v>14594610</v>
      </c>
      <c r="C1693">
        <v>13788779</v>
      </c>
      <c r="D1693">
        <v>14330237</v>
      </c>
      <c r="E1693">
        <v>15021768</v>
      </c>
      <c r="F1693">
        <v>12049344</v>
      </c>
      <c r="G1693">
        <v>12846870</v>
      </c>
      <c r="H1693">
        <v>12064927</v>
      </c>
      <c r="I1693">
        <v>12214415</v>
      </c>
      <c r="K1693">
        <f t="shared" si="237"/>
        <v>9.5935027317528565E-5</v>
      </c>
      <c r="L1693">
        <f t="shared" si="238"/>
        <v>6.7450695173665309E-5</v>
      </c>
      <c r="M1693">
        <f t="shared" si="239"/>
        <v>1.0545250149940344E-4</v>
      </c>
      <c r="N1693">
        <f t="shared" si="240"/>
        <v>5.0396075204295343E-5</v>
      </c>
      <c r="O1693">
        <f t="shared" si="241"/>
        <v>-1.5805715727967851E-3</v>
      </c>
      <c r="P1693">
        <f t="shared" si="242"/>
        <v>-1.3890681039803177E-3</v>
      </c>
      <c r="Q1693">
        <f t="shared" si="243"/>
        <v>-2.126686428509994E-3</v>
      </c>
      <c r="R1693">
        <f t="shared" si="244"/>
        <v>-2.1007133258736932E-3</v>
      </c>
      <c r="T1693">
        <f t="shared" si="245"/>
        <v>134.01668757692062</v>
      </c>
      <c r="U1693" s="35">
        <f>T1693/MAX($T$17:T1693)-1</f>
        <v>-2.1697532457746638E-2</v>
      </c>
    </row>
    <row r="1694" spans="1:21">
      <c r="A1694" s="1">
        <v>43026</v>
      </c>
      <c r="B1694">
        <v>14601009</v>
      </c>
      <c r="C1694">
        <v>13764655</v>
      </c>
      <c r="D1694">
        <v>14319351</v>
      </c>
      <c r="E1694">
        <v>15013451</v>
      </c>
      <c r="F1694">
        <v>12047385</v>
      </c>
      <c r="G1694">
        <v>12846370</v>
      </c>
      <c r="H1694">
        <v>12050430</v>
      </c>
      <c r="I1694">
        <v>12199918</v>
      </c>
      <c r="K1694">
        <f t="shared" si="237"/>
        <v>4.3844953719207602E-4</v>
      </c>
      <c r="L1694">
        <f t="shared" si="238"/>
        <v>-1.7495385196905078E-3</v>
      </c>
      <c r="M1694">
        <f t="shared" si="239"/>
        <v>-7.5965247469389485E-4</v>
      </c>
      <c r="N1694">
        <f t="shared" si="240"/>
        <v>-5.5366319064442671E-4</v>
      </c>
      <c r="O1694">
        <f t="shared" si="241"/>
        <v>-1.6258146501590964E-4</v>
      </c>
      <c r="P1694">
        <f t="shared" si="242"/>
        <v>-3.8919985957619474E-5</v>
      </c>
      <c r="Q1694">
        <f t="shared" si="243"/>
        <v>-1.2015820733933813E-3</v>
      </c>
      <c r="R1694">
        <f t="shared" si="244"/>
        <v>-1.1868763260458604E-3</v>
      </c>
      <c r="T1694">
        <f t="shared" si="245"/>
        <v>133.92933609468636</v>
      </c>
      <c r="U1694" s="35">
        <f>T1694/MAX($T$17:T1694)-1</f>
        <v>-2.2335185664659307E-2</v>
      </c>
    </row>
    <row r="1695" spans="1:21">
      <c r="A1695" s="1">
        <v>43031</v>
      </c>
      <c r="B1695">
        <v>14565045</v>
      </c>
      <c r="C1695">
        <v>13814354</v>
      </c>
      <c r="D1695">
        <v>14303105</v>
      </c>
      <c r="E1695">
        <v>14981276</v>
      </c>
      <c r="F1695">
        <v>12046059</v>
      </c>
      <c r="G1695">
        <v>12854599</v>
      </c>
      <c r="H1695">
        <v>12053253</v>
      </c>
      <c r="I1695">
        <v>12209117</v>
      </c>
      <c r="K1695">
        <f t="shared" si="237"/>
        <v>-2.4631174461984262E-3</v>
      </c>
      <c r="L1695">
        <f t="shared" si="238"/>
        <v>3.6106244580775826E-3</v>
      </c>
      <c r="M1695">
        <f t="shared" si="239"/>
        <v>-1.1345486258420578E-3</v>
      </c>
      <c r="N1695">
        <f t="shared" si="240"/>
        <v>-2.1430782303148987E-3</v>
      </c>
      <c r="O1695">
        <f t="shared" si="241"/>
        <v>-1.1006537933333504E-4</v>
      </c>
      <c r="P1695">
        <f t="shared" si="242"/>
        <v>6.4057005986906113E-4</v>
      </c>
      <c r="Q1695">
        <f t="shared" si="243"/>
        <v>2.3426549923954987E-4</v>
      </c>
      <c r="R1695">
        <f t="shared" si="244"/>
        <v>7.5402146145564508E-4</v>
      </c>
      <c r="T1695">
        <f t="shared" si="245"/>
        <v>133.9191017471401</v>
      </c>
      <c r="U1695" s="35">
        <f>T1695/MAX($T$17:T1695)-1</f>
        <v>-2.2409894923925644E-2</v>
      </c>
    </row>
    <row r="1696" spans="1:21">
      <c r="A1696" s="1">
        <v>43032</v>
      </c>
      <c r="B1696">
        <v>14551274</v>
      </c>
      <c r="C1696">
        <v>13828178</v>
      </c>
      <c r="D1696">
        <v>14321383</v>
      </c>
      <c r="E1696">
        <v>15000516</v>
      </c>
      <c r="F1696">
        <v>12061451</v>
      </c>
      <c r="G1696">
        <v>12838937</v>
      </c>
      <c r="H1696">
        <v>12040149</v>
      </c>
      <c r="I1696">
        <v>12201041</v>
      </c>
      <c r="K1696">
        <f t="shared" si="237"/>
        <v>-9.4548283235651454E-4</v>
      </c>
      <c r="L1696">
        <f t="shared" si="238"/>
        <v>1.0006982592165592E-3</v>
      </c>
      <c r="M1696">
        <f t="shared" si="239"/>
        <v>1.2779043431478954E-3</v>
      </c>
      <c r="N1696">
        <f t="shared" si="240"/>
        <v>1.2842697778212564E-3</v>
      </c>
      <c r="O1696">
        <f t="shared" si="241"/>
        <v>1.2777622955357781E-3</v>
      </c>
      <c r="P1696">
        <f t="shared" si="242"/>
        <v>-1.2183966220961073E-3</v>
      </c>
      <c r="Q1696">
        <f t="shared" si="243"/>
        <v>-1.0871753874244217E-3</v>
      </c>
      <c r="R1696">
        <f t="shared" si="244"/>
        <v>-6.6147289767148898E-4</v>
      </c>
      <c r="T1696">
        <f t="shared" si="245"/>
        <v>133.9346381530423</v>
      </c>
      <c r="U1696" s="35">
        <f>T1696/MAX($T$17:T1696)-1</f>
        <v>-2.2296481404268764E-2</v>
      </c>
    </row>
    <row r="1697" spans="1:21">
      <c r="A1697" s="1">
        <v>43033</v>
      </c>
      <c r="B1697">
        <v>14592364</v>
      </c>
      <c r="C1697">
        <v>13867106</v>
      </c>
      <c r="D1697">
        <v>14362474</v>
      </c>
      <c r="E1697">
        <v>15043769</v>
      </c>
      <c r="F1697">
        <v>12096054</v>
      </c>
      <c r="G1697">
        <v>12801685</v>
      </c>
      <c r="H1697">
        <v>12005088</v>
      </c>
      <c r="I1697">
        <v>12165980</v>
      </c>
      <c r="K1697">
        <f t="shared" si="237"/>
        <v>2.8238077298248232E-3</v>
      </c>
      <c r="L1697">
        <f t="shared" si="238"/>
        <v>2.815121413681565E-3</v>
      </c>
      <c r="M1697">
        <f t="shared" si="239"/>
        <v>2.8692061374240296E-3</v>
      </c>
      <c r="N1697">
        <f t="shared" si="240"/>
        <v>2.8834341431989152E-3</v>
      </c>
      <c r="O1697">
        <f t="shared" si="241"/>
        <v>2.8688919765955667E-3</v>
      </c>
      <c r="P1697">
        <f t="shared" si="242"/>
        <v>-2.9014863146380465E-3</v>
      </c>
      <c r="Q1697">
        <f t="shared" si="243"/>
        <v>-2.9120071520709612E-3</v>
      </c>
      <c r="R1697">
        <f t="shared" si="244"/>
        <v>-2.8736072602330021E-3</v>
      </c>
      <c r="T1697">
        <f t="shared" si="245"/>
        <v>134.02794640868473</v>
      </c>
      <c r="U1697" s="35">
        <f>T1697/MAX($T$17:T1697)-1</f>
        <v>-2.1615344611623732E-2</v>
      </c>
    </row>
    <row r="1698" spans="1:21">
      <c r="A1698" s="1">
        <v>43034</v>
      </c>
      <c r="B1698">
        <v>14601575</v>
      </c>
      <c r="C1698">
        <v>13875832</v>
      </c>
      <c r="D1698">
        <v>14371685</v>
      </c>
      <c r="E1698">
        <v>15053465</v>
      </c>
      <c r="F1698">
        <v>12103810</v>
      </c>
      <c r="G1698">
        <v>12841283</v>
      </c>
      <c r="H1698">
        <v>12009843</v>
      </c>
      <c r="I1698">
        <v>12135243</v>
      </c>
      <c r="K1698">
        <f t="shared" si="237"/>
        <v>6.3122054795239357E-4</v>
      </c>
      <c r="L1698">
        <f t="shared" si="238"/>
        <v>6.2925890953735575E-4</v>
      </c>
      <c r="M1698">
        <f t="shared" si="239"/>
        <v>6.4132405043859642E-4</v>
      </c>
      <c r="N1698">
        <f t="shared" si="240"/>
        <v>6.4451933554687812E-4</v>
      </c>
      <c r="O1698">
        <f t="shared" si="241"/>
        <v>6.4120084120000698E-4</v>
      </c>
      <c r="P1698">
        <f t="shared" si="242"/>
        <v>3.0931865609877818E-3</v>
      </c>
      <c r="Q1698">
        <f t="shared" si="243"/>
        <v>3.9608206120611555E-4</v>
      </c>
      <c r="R1698">
        <f t="shared" si="244"/>
        <v>-2.52647135701356E-3</v>
      </c>
      <c r="T1698">
        <f t="shared" si="245"/>
        <v>134.09747878291549</v>
      </c>
      <c r="U1698" s="35">
        <f>T1698/MAX($T$17:T1698)-1</f>
        <v>-2.1107768320089315E-2</v>
      </c>
    </row>
    <row r="1699" spans="1:21">
      <c r="A1699" s="1">
        <v>43035</v>
      </c>
      <c r="B1699">
        <v>14600118</v>
      </c>
      <c r="C1699">
        <v>13874452</v>
      </c>
      <c r="D1699">
        <v>14367986</v>
      </c>
      <c r="E1699">
        <v>15046901</v>
      </c>
      <c r="F1699">
        <v>12107693</v>
      </c>
      <c r="G1699">
        <v>12849329</v>
      </c>
      <c r="H1699">
        <v>12017889</v>
      </c>
      <c r="I1699">
        <v>12142799</v>
      </c>
      <c r="K1699">
        <f t="shared" si="237"/>
        <v>-9.9783756204341323E-5</v>
      </c>
      <c r="L1699">
        <f t="shared" si="238"/>
        <v>-9.9453495833623506E-5</v>
      </c>
      <c r="M1699">
        <f t="shared" si="239"/>
        <v>-2.5738109344863869E-4</v>
      </c>
      <c r="N1699">
        <f t="shared" si="240"/>
        <v>-4.3604578746492262E-4</v>
      </c>
      <c r="O1699">
        <f t="shared" si="241"/>
        <v>3.2080807613477091E-4</v>
      </c>
      <c r="P1699">
        <f t="shared" si="242"/>
        <v>6.2657290552659006E-4</v>
      </c>
      <c r="Q1699">
        <f t="shared" si="243"/>
        <v>6.6995047312445877E-4</v>
      </c>
      <c r="R1699">
        <f t="shared" si="244"/>
        <v>6.2264925391275483E-4</v>
      </c>
      <c r="T1699">
        <f t="shared" si="245"/>
        <v>134.12006275240677</v>
      </c>
      <c r="U1699" s="35">
        <f>T1699/MAX($T$17:T1699)-1</f>
        <v>-2.0942908603887589E-2</v>
      </c>
    </row>
    <row r="1700" spans="1:21">
      <c r="A1700" s="1">
        <v>43038</v>
      </c>
      <c r="B1700">
        <v>14619548</v>
      </c>
      <c r="C1700">
        <v>13892859</v>
      </c>
      <c r="D1700">
        <v>14351989</v>
      </c>
      <c r="E1700">
        <v>15030904</v>
      </c>
      <c r="F1700">
        <v>12098282</v>
      </c>
      <c r="G1700">
        <v>12832970</v>
      </c>
      <c r="H1700">
        <v>12002336</v>
      </c>
      <c r="I1700">
        <v>12136704</v>
      </c>
      <c r="K1700">
        <f t="shared" si="237"/>
        <v>1.3308111619372287E-3</v>
      </c>
      <c r="L1700">
        <f t="shared" si="238"/>
        <v>1.3266830286342568E-3</v>
      </c>
      <c r="M1700">
        <f t="shared" si="239"/>
        <v>-1.1133780336367582E-3</v>
      </c>
      <c r="N1700">
        <f t="shared" si="240"/>
        <v>-1.0631425035626529E-3</v>
      </c>
      <c r="O1700">
        <f t="shared" si="241"/>
        <v>-7.772744155306599E-4</v>
      </c>
      <c r="P1700">
        <f t="shared" si="242"/>
        <v>-1.2731404106782751E-3</v>
      </c>
      <c r="Q1700">
        <f t="shared" si="243"/>
        <v>-1.2941540731488121E-3</v>
      </c>
      <c r="R1700">
        <f t="shared" si="244"/>
        <v>-5.0194357989452598E-4</v>
      </c>
      <c r="T1700">
        <f t="shared" si="245"/>
        <v>134.06363946759143</v>
      </c>
      <c r="U1700" s="35">
        <f>T1700/MAX($T$17:T1700)-1</f>
        <v>-2.1354790435618498E-2</v>
      </c>
    </row>
    <row r="1701" spans="1:21">
      <c r="A1701" s="1">
        <v>43039</v>
      </c>
      <c r="B1701">
        <v>14604907</v>
      </c>
      <c r="C1701">
        <v>13872692</v>
      </c>
      <c r="D1701">
        <v>14343750</v>
      </c>
      <c r="E1701">
        <v>15025305</v>
      </c>
      <c r="F1701">
        <v>12081460</v>
      </c>
      <c r="G1701">
        <v>12828525</v>
      </c>
      <c r="H1701">
        <v>12007934</v>
      </c>
      <c r="I1701">
        <v>12133703</v>
      </c>
      <c r="K1701">
        <f t="shared" si="237"/>
        <v>-1.0014673504269433E-3</v>
      </c>
      <c r="L1701">
        <f t="shared" si="238"/>
        <v>-1.4516090604532739E-3</v>
      </c>
      <c r="M1701">
        <f t="shared" si="239"/>
        <v>-5.7406677220839253E-4</v>
      </c>
      <c r="N1701">
        <f t="shared" si="240"/>
        <v>-3.7249921894255689E-4</v>
      </c>
      <c r="O1701">
        <f t="shared" si="241"/>
        <v>-1.3904453541420114E-3</v>
      </c>
      <c r="P1701">
        <f t="shared" si="242"/>
        <v>-3.4637344278054538E-4</v>
      </c>
      <c r="Q1701">
        <f t="shared" si="243"/>
        <v>4.6640920567453392E-4</v>
      </c>
      <c r="R1701">
        <f t="shared" si="244"/>
        <v>-2.4726647366535293E-4</v>
      </c>
      <c r="T1701">
        <f t="shared" si="245"/>
        <v>133.98123526632895</v>
      </c>
      <c r="U1701" s="35">
        <f>T1701/MAX($T$17:T1701)-1</f>
        <v>-2.1956329205815694E-2</v>
      </c>
    </row>
    <row r="1702" spans="1:21">
      <c r="A1702" s="1">
        <v>43040</v>
      </c>
      <c r="B1702">
        <v>14609215</v>
      </c>
      <c r="C1702">
        <v>13860481</v>
      </c>
      <c r="D1702">
        <v>14338340</v>
      </c>
      <c r="E1702">
        <v>15026087</v>
      </c>
      <c r="F1702">
        <v>12069060</v>
      </c>
      <c r="G1702">
        <v>12817028</v>
      </c>
      <c r="H1702">
        <v>11995534</v>
      </c>
      <c r="I1702">
        <v>12120190</v>
      </c>
      <c r="K1702">
        <f t="shared" si="237"/>
        <v>2.9496935516259981E-4</v>
      </c>
      <c r="L1702">
        <f t="shared" si="238"/>
        <v>-8.8021848967745342E-4</v>
      </c>
      <c r="M1702">
        <f t="shared" si="239"/>
        <v>-3.7716775599128116E-4</v>
      </c>
      <c r="N1702">
        <f t="shared" si="240"/>
        <v>5.2045532519917614E-5</v>
      </c>
      <c r="O1702">
        <f t="shared" si="241"/>
        <v>-1.0263660186765611E-3</v>
      </c>
      <c r="P1702">
        <f t="shared" si="242"/>
        <v>-8.9620591611272449E-4</v>
      </c>
      <c r="Q1702">
        <f t="shared" si="243"/>
        <v>-1.032650579192107E-3</v>
      </c>
      <c r="R1702">
        <f t="shared" si="244"/>
        <v>-1.1136748608401303E-3</v>
      </c>
      <c r="T1702">
        <f t="shared" si="245"/>
        <v>133.89784419438587</v>
      </c>
      <c r="U1702" s="35">
        <f>T1702/MAX($T$17:T1702)-1</f>
        <v>-2.2565071989478991E-2</v>
      </c>
    </row>
    <row r="1703" spans="1:21">
      <c r="A1703" s="1">
        <v>43041</v>
      </c>
      <c r="B1703">
        <v>14611446</v>
      </c>
      <c r="C1703">
        <v>13862595</v>
      </c>
      <c r="D1703">
        <v>14340454</v>
      </c>
      <c r="E1703">
        <v>15025979</v>
      </c>
      <c r="F1703">
        <v>12036418</v>
      </c>
      <c r="G1703">
        <v>12797553</v>
      </c>
      <c r="H1703">
        <v>11976978</v>
      </c>
      <c r="I1703">
        <v>12110724</v>
      </c>
      <c r="K1703">
        <f t="shared" si="237"/>
        <v>1.5271183290810342E-4</v>
      </c>
      <c r="L1703">
        <f t="shared" si="238"/>
        <v>1.525199594443194E-4</v>
      </c>
      <c r="M1703">
        <f t="shared" si="239"/>
        <v>1.474368720506547E-4</v>
      </c>
      <c r="N1703">
        <f t="shared" si="240"/>
        <v>-7.1874999791887717E-6</v>
      </c>
      <c r="O1703">
        <f t="shared" si="241"/>
        <v>-2.7046016839753495E-3</v>
      </c>
      <c r="P1703">
        <f t="shared" si="242"/>
        <v>-1.5194630143586796E-3</v>
      </c>
      <c r="Q1703">
        <f t="shared" si="243"/>
        <v>-1.5469090413148257E-3</v>
      </c>
      <c r="R1703">
        <f t="shared" si="244"/>
        <v>-7.8101085874071607E-4</v>
      </c>
      <c r="T1703">
        <f t="shared" si="245"/>
        <v>133.79563823871416</v>
      </c>
      <c r="U1703" s="35">
        <f>T1703/MAX($T$17:T1703)-1</f>
        <v>-2.3311160707525813E-2</v>
      </c>
    </row>
    <row r="1704" spans="1:21">
      <c r="A1704" s="1">
        <v>43042</v>
      </c>
      <c r="B1704">
        <v>14631595</v>
      </c>
      <c r="C1704">
        <v>13836333</v>
      </c>
      <c r="D1704">
        <v>14301779</v>
      </c>
      <c r="E1704">
        <v>15010074</v>
      </c>
      <c r="F1704">
        <v>12011749</v>
      </c>
      <c r="G1704">
        <v>12784004</v>
      </c>
      <c r="H1704">
        <v>11966344</v>
      </c>
      <c r="I1704">
        <v>12089264</v>
      </c>
      <c r="K1704">
        <f t="shared" si="237"/>
        <v>1.3789874048057982E-3</v>
      </c>
      <c r="L1704">
        <f t="shared" si="238"/>
        <v>-1.8944504979045984E-3</v>
      </c>
      <c r="M1704">
        <f t="shared" si="239"/>
        <v>-2.6969160111667279E-3</v>
      </c>
      <c r="N1704">
        <f t="shared" si="240"/>
        <v>-1.0585000817584511E-3</v>
      </c>
      <c r="O1704">
        <f t="shared" si="241"/>
        <v>-2.0495300179838027E-3</v>
      </c>
      <c r="P1704">
        <f t="shared" si="242"/>
        <v>-1.0587180221093284E-3</v>
      </c>
      <c r="Q1704">
        <f t="shared" si="243"/>
        <v>-8.8787004534862657E-4</v>
      </c>
      <c r="R1704">
        <f t="shared" si="244"/>
        <v>-1.7719832439414551E-3</v>
      </c>
      <c r="T1704">
        <f t="shared" si="245"/>
        <v>133.62774176304853</v>
      </c>
      <c r="U1704" s="35">
        <f>T1704/MAX($T$17:T1704)-1</f>
        <v>-2.4536780735935015E-2</v>
      </c>
    </row>
    <row r="1705" spans="1:21">
      <c r="A1705" s="1">
        <v>43045</v>
      </c>
      <c r="B1705">
        <v>14620801</v>
      </c>
      <c r="C1705">
        <v>13758361</v>
      </c>
      <c r="D1705">
        <v>14251305</v>
      </c>
      <c r="E1705">
        <v>14957938</v>
      </c>
      <c r="F1705">
        <v>11982232</v>
      </c>
      <c r="G1705">
        <v>12767154</v>
      </c>
      <c r="H1705">
        <v>11934717</v>
      </c>
      <c r="I1705">
        <v>12057637</v>
      </c>
      <c r="K1705">
        <f t="shared" si="237"/>
        <v>-7.3771861509286385E-4</v>
      </c>
      <c r="L1705">
        <f t="shared" si="238"/>
        <v>-5.635308141253903E-3</v>
      </c>
      <c r="M1705">
        <f t="shared" si="239"/>
        <v>-3.5292112960212396E-3</v>
      </c>
      <c r="N1705">
        <f t="shared" si="240"/>
        <v>-3.4734005974920157E-3</v>
      </c>
      <c r="O1705">
        <f t="shared" si="241"/>
        <v>-2.4573440553911086E-3</v>
      </c>
      <c r="P1705">
        <f t="shared" si="242"/>
        <v>-1.31805340486435E-3</v>
      </c>
      <c r="Q1705">
        <f t="shared" si="243"/>
        <v>-2.6429960562724952E-3</v>
      </c>
      <c r="R1705">
        <f t="shared" si="244"/>
        <v>-2.6161228673640124E-3</v>
      </c>
      <c r="T1705">
        <f t="shared" si="245"/>
        <v>133.25341446183353</v>
      </c>
      <c r="U1705" s="35">
        <f>T1705/MAX($T$17:T1705)-1</f>
        <v>-2.726931598261384E-2</v>
      </c>
    </row>
    <row r="1706" spans="1:21">
      <c r="A1706" s="1">
        <v>43046</v>
      </c>
      <c r="B1706">
        <v>14647147</v>
      </c>
      <c r="C1706">
        <v>13786337</v>
      </c>
      <c r="D1706">
        <v>14300255</v>
      </c>
      <c r="E1706">
        <v>15009607</v>
      </c>
      <c r="F1706">
        <v>12023023</v>
      </c>
      <c r="G1706">
        <v>12810665</v>
      </c>
      <c r="H1706">
        <v>11975508</v>
      </c>
      <c r="I1706">
        <v>12098428</v>
      </c>
      <c r="K1706">
        <f t="shared" si="237"/>
        <v>1.8019532582380648E-3</v>
      </c>
      <c r="L1706">
        <f t="shared" si="238"/>
        <v>2.0333817378392904E-3</v>
      </c>
      <c r="M1706">
        <f t="shared" si="239"/>
        <v>3.4347731663872949E-3</v>
      </c>
      <c r="N1706">
        <f t="shared" si="240"/>
        <v>3.4542862792985574E-3</v>
      </c>
      <c r="O1706">
        <f t="shared" si="241"/>
        <v>3.4042906196440903E-3</v>
      </c>
      <c r="P1706">
        <f t="shared" si="242"/>
        <v>3.4080422308684355E-3</v>
      </c>
      <c r="Q1706">
        <f t="shared" si="243"/>
        <v>3.4178439254153314E-3</v>
      </c>
      <c r="R1706">
        <f t="shared" si="244"/>
        <v>3.3830011634949919E-3</v>
      </c>
      <c r="T1706">
        <f t="shared" si="245"/>
        <v>133.65879753927166</v>
      </c>
      <c r="U1706" s="35">
        <f>T1706/MAX($T$17:T1706)-1</f>
        <v>-2.4310078053904616E-2</v>
      </c>
    </row>
    <row r="1707" spans="1:21">
      <c r="A1707" s="1">
        <v>43047</v>
      </c>
      <c r="B1707">
        <v>14686150</v>
      </c>
      <c r="C1707">
        <v>13803376</v>
      </c>
      <c r="D1707">
        <v>14337206</v>
      </c>
      <c r="E1707">
        <v>15048611</v>
      </c>
      <c r="F1707">
        <v>12053816</v>
      </c>
      <c r="G1707">
        <v>12843510</v>
      </c>
      <c r="H1707">
        <v>12006301</v>
      </c>
      <c r="I1707">
        <v>12129221</v>
      </c>
      <c r="K1707">
        <f t="shared" si="237"/>
        <v>2.6628393911798387E-3</v>
      </c>
      <c r="L1707">
        <f t="shared" si="238"/>
        <v>1.2359338089589222E-3</v>
      </c>
      <c r="M1707">
        <f t="shared" si="239"/>
        <v>2.5839399367353355E-3</v>
      </c>
      <c r="N1707">
        <f t="shared" si="240"/>
        <v>2.598602348482526E-3</v>
      </c>
      <c r="O1707">
        <f t="shared" si="241"/>
        <v>2.5611695161857906E-3</v>
      </c>
      <c r="P1707">
        <f t="shared" si="242"/>
        <v>2.5638793926778813E-3</v>
      </c>
      <c r="Q1707">
        <f t="shared" si="243"/>
        <v>2.5713314207631566E-3</v>
      </c>
      <c r="R1707">
        <f t="shared" si="244"/>
        <v>2.5452066995810263E-3</v>
      </c>
      <c r="T1707">
        <f t="shared" si="245"/>
        <v>133.98163202865481</v>
      </c>
      <c r="U1707" s="35">
        <f>T1707/MAX($T$17:T1707)-1</f>
        <v>-2.1953432898128677E-2</v>
      </c>
    </row>
    <row r="1708" spans="1:21">
      <c r="A1708" s="1">
        <v>43048</v>
      </c>
      <c r="B1708">
        <v>14688525</v>
      </c>
      <c r="C1708">
        <v>13804413</v>
      </c>
      <c r="D1708">
        <v>14339456</v>
      </c>
      <c r="E1708">
        <v>15057214</v>
      </c>
      <c r="F1708">
        <v>12012731</v>
      </c>
      <c r="G1708">
        <v>12811800</v>
      </c>
      <c r="H1708">
        <v>11982289</v>
      </c>
      <c r="I1708">
        <v>12120860</v>
      </c>
      <c r="K1708">
        <f t="shared" si="237"/>
        <v>1.6171699185973942E-4</v>
      </c>
      <c r="L1708">
        <f t="shared" si="238"/>
        <v>7.5126548751525135E-5</v>
      </c>
      <c r="M1708">
        <f t="shared" si="239"/>
        <v>1.5693434271635276E-4</v>
      </c>
      <c r="N1708">
        <f t="shared" si="240"/>
        <v>5.7168066873414247E-4</v>
      </c>
      <c r="O1708">
        <f t="shared" si="241"/>
        <v>-3.4084641743328259E-3</v>
      </c>
      <c r="P1708">
        <f t="shared" si="242"/>
        <v>-2.4689512446364192E-3</v>
      </c>
      <c r="Q1708">
        <f t="shared" si="243"/>
        <v>-1.999949859661232E-3</v>
      </c>
      <c r="R1708">
        <f t="shared" si="244"/>
        <v>-6.8932703922208738E-4</v>
      </c>
      <c r="T1708">
        <f t="shared" si="245"/>
        <v>133.85432881548331</v>
      </c>
      <c r="U1708" s="35">
        <f>T1708/MAX($T$17:T1708)-1</f>
        <v>-2.2882727971925032E-2</v>
      </c>
    </row>
    <row r="1709" spans="1:21">
      <c r="A1709" s="1">
        <v>43049</v>
      </c>
      <c r="B1709">
        <v>14695197</v>
      </c>
      <c r="C1709">
        <v>13713549</v>
      </c>
      <c r="D1709">
        <v>14288865</v>
      </c>
      <c r="E1709">
        <v>14906437</v>
      </c>
      <c r="F1709">
        <v>11913543</v>
      </c>
      <c r="G1709">
        <v>12680387</v>
      </c>
      <c r="H1709">
        <v>11907338</v>
      </c>
      <c r="I1709">
        <v>11996020</v>
      </c>
      <c r="K1709">
        <f t="shared" si="237"/>
        <v>4.5423213018325193E-4</v>
      </c>
      <c r="L1709">
        <f t="shared" si="238"/>
        <v>-6.5822429392687898E-3</v>
      </c>
      <c r="M1709">
        <f t="shared" si="239"/>
        <v>-3.5280975791550651E-3</v>
      </c>
      <c r="N1709">
        <f t="shared" si="240"/>
        <v>-1.0013605438562556E-2</v>
      </c>
      <c r="O1709">
        <f t="shared" si="241"/>
        <v>-8.2569067766522508E-3</v>
      </c>
      <c r="P1709">
        <f t="shared" si="242"/>
        <v>-1.0257184782778372E-2</v>
      </c>
      <c r="Q1709">
        <f t="shared" si="243"/>
        <v>-6.2551487449518106E-3</v>
      </c>
      <c r="R1709">
        <f t="shared" si="244"/>
        <v>-1.029959920335688E-2</v>
      </c>
      <c r="T1709">
        <f t="shared" si="245"/>
        <v>132.9384547758676</v>
      </c>
      <c r="U1709" s="35">
        <f>T1709/MAX($T$17:T1709)-1</f>
        <v>-2.9568476210551475E-2</v>
      </c>
    </row>
    <row r="1710" spans="1:21">
      <c r="A1710" s="1">
        <v>43052</v>
      </c>
      <c r="B1710">
        <v>14688686</v>
      </c>
      <c r="C1710">
        <v>13684787</v>
      </c>
      <c r="D1710">
        <v>14260104</v>
      </c>
      <c r="E1710">
        <v>14906411</v>
      </c>
      <c r="F1710">
        <v>11894170</v>
      </c>
      <c r="G1710">
        <v>12659420</v>
      </c>
      <c r="H1710">
        <v>11887966</v>
      </c>
      <c r="I1710">
        <v>11975052</v>
      </c>
      <c r="K1710">
        <f t="shared" si="237"/>
        <v>-4.4306993638809633E-4</v>
      </c>
      <c r="L1710">
        <f t="shared" si="238"/>
        <v>-2.0973418332482785E-3</v>
      </c>
      <c r="M1710">
        <f t="shared" si="239"/>
        <v>-2.0128260712100055E-3</v>
      </c>
      <c r="N1710">
        <f t="shared" si="240"/>
        <v>-1.7442129195410772E-6</v>
      </c>
      <c r="O1710">
        <f t="shared" si="241"/>
        <v>-1.6261325451211173E-3</v>
      </c>
      <c r="P1710">
        <f t="shared" si="242"/>
        <v>-1.6534984302923883E-3</v>
      </c>
      <c r="Q1710">
        <f t="shared" si="243"/>
        <v>-1.6268959527310223E-3</v>
      </c>
      <c r="R1710">
        <f t="shared" si="244"/>
        <v>-1.7479130578308411E-3</v>
      </c>
      <c r="T1710">
        <f t="shared" si="245"/>
        <v>132.75218437025589</v>
      </c>
      <c r="U1710" s="35">
        <f>T1710/MAX($T$17:T1710)-1</f>
        <v>-3.0928223274404587E-2</v>
      </c>
    </row>
    <row r="1711" spans="1:21">
      <c r="A1711" s="1">
        <v>43053</v>
      </c>
      <c r="B1711">
        <v>14716824</v>
      </c>
      <c r="C1711">
        <v>13692381</v>
      </c>
      <c r="D1711">
        <v>14267697</v>
      </c>
      <c r="E1711">
        <v>14934548</v>
      </c>
      <c r="F1711">
        <v>11899912</v>
      </c>
      <c r="G1711">
        <v>12665161</v>
      </c>
      <c r="H1711">
        <v>11893707</v>
      </c>
      <c r="I1711">
        <v>11954379</v>
      </c>
      <c r="K1711">
        <f t="shared" si="237"/>
        <v>1.9156240388009671E-3</v>
      </c>
      <c r="L1711">
        <f t="shared" si="238"/>
        <v>5.5492277665702971E-4</v>
      </c>
      <c r="M1711">
        <f t="shared" si="239"/>
        <v>5.324645598656641E-4</v>
      </c>
      <c r="N1711">
        <f t="shared" si="240"/>
        <v>1.8875770968611594E-3</v>
      </c>
      <c r="O1711">
        <f t="shared" si="241"/>
        <v>4.8275751901982744E-4</v>
      </c>
      <c r="P1711">
        <f t="shared" si="242"/>
        <v>4.5349628971935729E-4</v>
      </c>
      <c r="Q1711">
        <f t="shared" si="243"/>
        <v>4.8292533811089555E-4</v>
      </c>
      <c r="R1711">
        <f t="shared" si="244"/>
        <v>-1.7263390589035144E-3</v>
      </c>
      <c r="T1711">
        <f t="shared" si="245"/>
        <v>132.8282418894137</v>
      </c>
      <c r="U1711" s="35">
        <f>T1711/MAX($T$17:T1711)-1</f>
        <v>-3.0373014367121809E-2</v>
      </c>
    </row>
    <row r="1712" spans="1:21">
      <c r="A1712" s="1">
        <v>43054</v>
      </c>
      <c r="B1712">
        <v>14757195</v>
      </c>
      <c r="C1712">
        <v>13702816</v>
      </c>
      <c r="D1712">
        <v>14278133</v>
      </c>
      <c r="E1712">
        <v>14974919</v>
      </c>
      <c r="F1712">
        <v>11907802</v>
      </c>
      <c r="G1712">
        <v>12673051</v>
      </c>
      <c r="H1712">
        <v>11901597</v>
      </c>
      <c r="I1712">
        <v>12004071</v>
      </c>
      <c r="K1712">
        <f t="shared" si="237"/>
        <v>2.7431869811040954E-3</v>
      </c>
      <c r="L1712">
        <f t="shared" si="238"/>
        <v>7.6210266132670235E-4</v>
      </c>
      <c r="M1712">
        <f t="shared" si="239"/>
        <v>7.3144250259860044E-4</v>
      </c>
      <c r="N1712">
        <f t="shared" si="240"/>
        <v>2.7031953025964395E-3</v>
      </c>
      <c r="O1712">
        <f t="shared" si="241"/>
        <v>6.6303011316382054E-4</v>
      </c>
      <c r="P1712">
        <f t="shared" si="242"/>
        <v>6.229687881582624E-4</v>
      </c>
      <c r="Q1712">
        <f t="shared" si="243"/>
        <v>6.6337601893162734E-4</v>
      </c>
      <c r="R1712">
        <f t="shared" si="244"/>
        <v>4.1568031262853022E-3</v>
      </c>
      <c r="T1712">
        <f t="shared" si="245"/>
        <v>133.04485329645044</v>
      </c>
      <c r="U1712" s="35">
        <f>T1712/MAX($T$17:T1712)-1</f>
        <v>-2.8791782374052222E-2</v>
      </c>
    </row>
    <row r="1713" spans="1:21">
      <c r="A1713" s="1">
        <v>43055</v>
      </c>
      <c r="B1713">
        <v>14757680</v>
      </c>
      <c r="C1713">
        <v>13724413</v>
      </c>
      <c r="D1713">
        <v>14310439</v>
      </c>
      <c r="E1713">
        <v>15011931</v>
      </c>
      <c r="F1713">
        <v>11941668</v>
      </c>
      <c r="G1713">
        <v>12718635</v>
      </c>
      <c r="H1713">
        <v>11944496</v>
      </c>
      <c r="I1713">
        <v>12045161</v>
      </c>
      <c r="K1713">
        <f t="shared" si="237"/>
        <v>3.2865324338438029E-5</v>
      </c>
      <c r="L1713">
        <f t="shared" si="238"/>
        <v>1.5760993944602397E-3</v>
      </c>
      <c r="M1713">
        <f t="shared" si="239"/>
        <v>2.2626207502058904E-3</v>
      </c>
      <c r="N1713">
        <f t="shared" si="240"/>
        <v>2.4715993455457497E-3</v>
      </c>
      <c r="O1713">
        <f t="shared" si="241"/>
        <v>2.8440177288806545E-3</v>
      </c>
      <c r="P1713">
        <f t="shared" si="242"/>
        <v>3.5969238978048601E-3</v>
      </c>
      <c r="Q1713">
        <f t="shared" si="243"/>
        <v>3.6044742566900823E-3</v>
      </c>
      <c r="R1713">
        <f t="shared" si="244"/>
        <v>3.4230054120805153E-3</v>
      </c>
      <c r="T1713">
        <f t="shared" si="245"/>
        <v>133.37433232500956</v>
      </c>
      <c r="U1713" s="35">
        <f>T1713/MAX($T$17:T1713)-1</f>
        <v>-2.6386633041751262E-2</v>
      </c>
    </row>
    <row r="1714" spans="1:21">
      <c r="A1714" s="1">
        <v>43056</v>
      </c>
      <c r="B1714">
        <v>14776175</v>
      </c>
      <c r="C1714">
        <v>13741934</v>
      </c>
      <c r="D1714">
        <v>14325551</v>
      </c>
      <c r="E1714">
        <v>15027839</v>
      </c>
      <c r="F1714">
        <v>11954394</v>
      </c>
      <c r="G1714">
        <v>12744290</v>
      </c>
      <c r="H1714">
        <v>11978313</v>
      </c>
      <c r="I1714">
        <v>12074971</v>
      </c>
      <c r="K1714">
        <f t="shared" si="237"/>
        <v>1.253245767627531E-3</v>
      </c>
      <c r="L1714">
        <f t="shared" si="238"/>
        <v>1.2766301917612743E-3</v>
      </c>
      <c r="M1714">
        <f t="shared" si="239"/>
        <v>1.0560123277838507E-3</v>
      </c>
      <c r="N1714">
        <f t="shared" si="240"/>
        <v>1.0596904555451037E-3</v>
      </c>
      <c r="O1714">
        <f t="shared" si="241"/>
        <v>1.0656802718012059E-3</v>
      </c>
      <c r="P1714">
        <f t="shared" si="242"/>
        <v>2.0171189754245589E-3</v>
      </c>
      <c r="Q1714">
        <f t="shared" si="243"/>
        <v>2.8311784775179039E-3</v>
      </c>
      <c r="R1714">
        <f t="shared" si="244"/>
        <v>2.4748527645250817E-3</v>
      </c>
      <c r="T1714">
        <f t="shared" si="245"/>
        <v>133.59163927858046</v>
      </c>
      <c r="U1714" s="35">
        <f>T1714/MAX($T$17:T1714)-1</f>
        <v>-2.4800323659417978E-2</v>
      </c>
    </row>
    <row r="1715" spans="1:21">
      <c r="A1715" s="1">
        <v>43059</v>
      </c>
      <c r="B1715">
        <v>14792151</v>
      </c>
      <c r="C1715">
        <v>13757069</v>
      </c>
      <c r="D1715">
        <v>14324274</v>
      </c>
      <c r="E1715">
        <v>15024184</v>
      </c>
      <c r="F1715">
        <v>11945940</v>
      </c>
      <c r="G1715">
        <v>12727489</v>
      </c>
      <c r="H1715">
        <v>11972152</v>
      </c>
      <c r="I1715">
        <v>12068375</v>
      </c>
      <c r="K1715">
        <f t="shared" si="237"/>
        <v>1.0811999722526444E-3</v>
      </c>
      <c r="L1715">
        <f t="shared" si="238"/>
        <v>1.1013733583642438E-3</v>
      </c>
      <c r="M1715">
        <f t="shared" si="239"/>
        <v>-8.9141422902283551E-5</v>
      </c>
      <c r="N1715">
        <f t="shared" si="240"/>
        <v>-2.4321527532999987E-4</v>
      </c>
      <c r="O1715">
        <f t="shared" si="241"/>
        <v>-7.0718766672739353E-4</v>
      </c>
      <c r="P1715">
        <f t="shared" si="242"/>
        <v>-1.3183158889196189E-3</v>
      </c>
      <c r="Q1715">
        <f t="shared" si="243"/>
        <v>-5.143462188706982E-4</v>
      </c>
      <c r="R1715">
        <f t="shared" si="244"/>
        <v>-5.4625389990581308E-4</v>
      </c>
      <c r="T1715">
        <f t="shared" si="245"/>
        <v>133.57100125659181</v>
      </c>
      <c r="U1715" s="35">
        <f>T1715/MAX($T$17:T1715)-1</f>
        <v>-2.4950978239841715E-2</v>
      </c>
    </row>
    <row r="1716" spans="1:21">
      <c r="A1716" s="1">
        <v>43060</v>
      </c>
      <c r="B1716">
        <v>14807982</v>
      </c>
      <c r="C1716">
        <v>13772068</v>
      </c>
      <c r="D1716">
        <v>14296730</v>
      </c>
      <c r="E1716">
        <v>15049084</v>
      </c>
      <c r="F1716">
        <v>11962814</v>
      </c>
      <c r="G1716">
        <v>12737545</v>
      </c>
      <c r="H1716">
        <v>11982762</v>
      </c>
      <c r="I1716">
        <v>12078431</v>
      </c>
      <c r="K1716">
        <f t="shared" si="237"/>
        <v>1.0702297454914245E-3</v>
      </c>
      <c r="L1716">
        <f t="shared" si="238"/>
        <v>1.0902758429138792E-3</v>
      </c>
      <c r="M1716">
        <f t="shared" si="239"/>
        <v>-1.922889774378822E-3</v>
      </c>
      <c r="N1716">
        <f t="shared" si="240"/>
        <v>1.6573279453979683E-3</v>
      </c>
      <c r="O1716">
        <f t="shared" si="241"/>
        <v>1.4125301148339986E-3</v>
      </c>
      <c r="P1716">
        <f t="shared" si="242"/>
        <v>7.9010085964315024E-4</v>
      </c>
      <c r="Q1716">
        <f t="shared" si="243"/>
        <v>8.8622329552778822E-4</v>
      </c>
      <c r="R1716">
        <f t="shared" si="244"/>
        <v>8.3325219841112741E-4</v>
      </c>
      <c r="T1716">
        <f t="shared" si="245"/>
        <v>133.66812490950338</v>
      </c>
      <c r="U1716" s="35">
        <f>T1716/MAX($T$17:T1716)-1</f>
        <v>-2.4241989598068558E-2</v>
      </c>
    </row>
    <row r="1717" spans="1:21">
      <c r="A1717" s="1">
        <v>43061</v>
      </c>
      <c r="B1717">
        <v>14813811</v>
      </c>
      <c r="C1717">
        <v>13777590</v>
      </c>
      <c r="D1717">
        <v>14255839</v>
      </c>
      <c r="E1717">
        <v>15006471</v>
      </c>
      <c r="F1717">
        <v>11897149</v>
      </c>
      <c r="G1717">
        <v>12667502</v>
      </c>
      <c r="H1717">
        <v>11915176</v>
      </c>
      <c r="I1717">
        <v>12006522</v>
      </c>
      <c r="K1717">
        <f t="shared" si="237"/>
        <v>3.9363905223543938E-4</v>
      </c>
      <c r="L1717">
        <f t="shared" si="238"/>
        <v>4.0095648670912531E-4</v>
      </c>
      <c r="M1717">
        <f t="shared" si="239"/>
        <v>-2.8601645271331133E-3</v>
      </c>
      <c r="N1717">
        <f t="shared" si="240"/>
        <v>-2.8316009133845244E-3</v>
      </c>
      <c r="O1717">
        <f t="shared" si="241"/>
        <v>-5.4890931180573421E-3</v>
      </c>
      <c r="P1717">
        <f t="shared" si="242"/>
        <v>-5.4989403374040569E-3</v>
      </c>
      <c r="Q1717">
        <f t="shared" si="243"/>
        <v>-5.6402689129601002E-3</v>
      </c>
      <c r="R1717">
        <f t="shared" si="244"/>
        <v>-5.9535050537606882E-3</v>
      </c>
      <c r="T1717">
        <f t="shared" si="245"/>
        <v>133.20899198784122</v>
      </c>
      <c r="U1717" s="35">
        <f>T1717/MAX($T$17:T1717)-1</f>
        <v>-2.7593593628232105E-2</v>
      </c>
    </row>
    <row r="1718" spans="1:21">
      <c r="A1718" s="1">
        <v>43062</v>
      </c>
      <c r="B1718">
        <v>14759559</v>
      </c>
      <c r="C1718">
        <v>13765173</v>
      </c>
      <c r="D1718">
        <v>14241036</v>
      </c>
      <c r="E1718">
        <v>14994318</v>
      </c>
      <c r="F1718">
        <v>11887554</v>
      </c>
      <c r="G1718">
        <v>12662064</v>
      </c>
      <c r="H1718">
        <v>11909402</v>
      </c>
      <c r="I1718">
        <v>12011714</v>
      </c>
      <c r="K1718">
        <f t="shared" si="237"/>
        <v>-3.6622581454562875E-3</v>
      </c>
      <c r="L1718">
        <f t="shared" si="238"/>
        <v>-9.0124615408060382E-4</v>
      </c>
      <c r="M1718">
        <f t="shared" si="239"/>
        <v>-1.0383815361550974E-3</v>
      </c>
      <c r="N1718">
        <f t="shared" si="240"/>
        <v>-8.0985063043803596E-4</v>
      </c>
      <c r="O1718">
        <f t="shared" si="241"/>
        <v>-8.0649574112257039E-4</v>
      </c>
      <c r="P1718">
        <f t="shared" si="242"/>
        <v>-4.2928747909409815E-4</v>
      </c>
      <c r="Q1718">
        <f t="shared" si="243"/>
        <v>-4.8459208659612507E-4</v>
      </c>
      <c r="R1718">
        <f t="shared" si="244"/>
        <v>4.3243164007034096E-4</v>
      </c>
      <c r="T1718">
        <f t="shared" si="245"/>
        <v>133.08078365920014</v>
      </c>
      <c r="U1718" s="35">
        <f>T1718/MAX($T$17:T1718)-1</f>
        <v>-2.8529495914259351E-2</v>
      </c>
    </row>
    <row r="1719" spans="1:21">
      <c r="A1719" s="1">
        <v>43063</v>
      </c>
      <c r="B1719">
        <v>14771818</v>
      </c>
      <c r="C1719">
        <v>13781560</v>
      </c>
      <c r="D1719">
        <v>14257422</v>
      </c>
      <c r="E1719">
        <v>15023319</v>
      </c>
      <c r="F1719">
        <v>11910450</v>
      </c>
      <c r="G1719">
        <v>12686486</v>
      </c>
      <c r="H1719">
        <v>11932297</v>
      </c>
      <c r="I1719">
        <v>12034610</v>
      </c>
      <c r="K1719">
        <f t="shared" si="237"/>
        <v>8.3058037167638155E-4</v>
      </c>
      <c r="L1719">
        <f t="shared" si="238"/>
        <v>1.1904681474035339E-3</v>
      </c>
      <c r="M1719">
        <f t="shared" si="239"/>
        <v>1.1506185364604793E-3</v>
      </c>
      <c r="N1719">
        <f t="shared" si="240"/>
        <v>1.9341326494475286E-3</v>
      </c>
      <c r="O1719">
        <f t="shared" si="241"/>
        <v>1.926048033094041E-3</v>
      </c>
      <c r="P1719">
        <f t="shared" si="242"/>
        <v>1.9287534796854633E-3</v>
      </c>
      <c r="Q1719">
        <f t="shared" si="243"/>
        <v>1.922430698031663E-3</v>
      </c>
      <c r="R1719">
        <f t="shared" si="244"/>
        <v>1.9061392903627628E-3</v>
      </c>
      <c r="T1719">
        <f t="shared" si="245"/>
        <v>133.2935327750086</v>
      </c>
      <c r="U1719" s="35">
        <f>T1719/MAX($T$17:T1719)-1</f>
        <v>-2.6976458089448263E-2</v>
      </c>
    </row>
    <row r="1720" spans="1:21">
      <c r="A1720" s="1">
        <v>43066</v>
      </c>
      <c r="B1720">
        <v>14699689</v>
      </c>
      <c r="C1720">
        <v>13741219</v>
      </c>
      <c r="D1720">
        <v>14206735</v>
      </c>
      <c r="E1720">
        <v>15011116</v>
      </c>
      <c r="F1720">
        <v>11900816</v>
      </c>
      <c r="G1720">
        <v>12669457</v>
      </c>
      <c r="H1720">
        <v>11916332</v>
      </c>
      <c r="I1720">
        <v>12027268</v>
      </c>
      <c r="K1720">
        <f t="shared" si="237"/>
        <v>-4.8828790064974203E-3</v>
      </c>
      <c r="L1720">
        <f t="shared" si="238"/>
        <v>-2.9271722504563558E-3</v>
      </c>
      <c r="M1720">
        <f t="shared" si="239"/>
        <v>-3.5551307943328947E-3</v>
      </c>
      <c r="N1720">
        <f t="shared" si="240"/>
        <v>-8.122705774935568E-4</v>
      </c>
      <c r="O1720">
        <f t="shared" si="241"/>
        <v>-8.0886952214231922E-4</v>
      </c>
      <c r="P1720">
        <f t="shared" si="242"/>
        <v>-1.3422944698792127E-3</v>
      </c>
      <c r="Q1720">
        <f t="shared" si="243"/>
        <v>-1.3379653557064053E-3</v>
      </c>
      <c r="R1720">
        <f t="shared" si="244"/>
        <v>-6.1007377887611902E-4</v>
      </c>
      <c r="T1720">
        <f t="shared" si="245"/>
        <v>133.02233615658386</v>
      </c>
      <c r="U1720" s="35">
        <f>T1720/MAX($T$17:T1720)-1</f>
        <v>-2.8956154243643617E-2</v>
      </c>
    </row>
    <row r="1721" spans="1:21">
      <c r="A1721" s="1">
        <v>43067</v>
      </c>
      <c r="B1721">
        <v>14662139</v>
      </c>
      <c r="C1721">
        <v>13705646</v>
      </c>
      <c r="D1721">
        <v>14183027</v>
      </c>
      <c r="E1721">
        <v>14998322</v>
      </c>
      <c r="F1721">
        <v>11890715</v>
      </c>
      <c r="G1721">
        <v>12665773</v>
      </c>
      <c r="H1721">
        <v>11912879</v>
      </c>
      <c r="I1721">
        <v>12003562</v>
      </c>
      <c r="K1721">
        <f t="shared" si="237"/>
        <v>-2.554475812379442E-3</v>
      </c>
      <c r="L1721">
        <f t="shared" si="238"/>
        <v>-2.5887805150328624E-3</v>
      </c>
      <c r="M1721">
        <f t="shared" si="239"/>
        <v>-1.6687859666559834E-3</v>
      </c>
      <c r="N1721">
        <f t="shared" si="240"/>
        <v>-8.5230172093797574E-4</v>
      </c>
      <c r="O1721">
        <f t="shared" si="241"/>
        <v>-8.4876532836064555E-4</v>
      </c>
      <c r="P1721">
        <f t="shared" si="242"/>
        <v>-2.9077804991961553E-4</v>
      </c>
      <c r="Q1721">
        <f t="shared" si="243"/>
        <v>-2.8977037564914543E-4</v>
      </c>
      <c r="R1721">
        <f t="shared" si="244"/>
        <v>-1.9710211828655178E-3</v>
      </c>
      <c r="T1721">
        <f t="shared" si="245"/>
        <v>132.83835497620998</v>
      </c>
      <c r="U1721" s="35">
        <f>T1721/MAX($T$17:T1721)-1</f>
        <v>-3.0299190293820555E-2</v>
      </c>
    </row>
    <row r="1722" spans="1:21">
      <c r="A1722" s="1">
        <v>43068</v>
      </c>
      <c r="B1722">
        <v>14694594</v>
      </c>
      <c r="C1722">
        <v>13679272</v>
      </c>
      <c r="D1722">
        <v>14159161</v>
      </c>
      <c r="E1722">
        <v>14988873</v>
      </c>
      <c r="F1722">
        <v>11887425</v>
      </c>
      <c r="G1722">
        <v>12657752</v>
      </c>
      <c r="H1722">
        <v>11905359</v>
      </c>
      <c r="I1722">
        <v>12005478</v>
      </c>
      <c r="K1722">
        <f t="shared" si="237"/>
        <v>2.2135242340834971E-3</v>
      </c>
      <c r="L1722">
        <f t="shared" si="238"/>
        <v>-1.9243164459377127E-3</v>
      </c>
      <c r="M1722">
        <f t="shared" si="239"/>
        <v>-1.6827155444321118E-3</v>
      </c>
      <c r="N1722">
        <f t="shared" si="240"/>
        <v>-6.300038097595273E-4</v>
      </c>
      <c r="O1722">
        <f t="shared" si="241"/>
        <v>-2.7668647343748187E-4</v>
      </c>
      <c r="P1722">
        <f t="shared" si="242"/>
        <v>-6.3328152178310226E-4</v>
      </c>
      <c r="Q1722">
        <f t="shared" si="243"/>
        <v>-6.3124959130367309E-4</v>
      </c>
      <c r="R1722">
        <f t="shared" si="244"/>
        <v>1.5961928634178335E-4</v>
      </c>
      <c r="T1722">
        <f t="shared" si="245"/>
        <v>132.78181382706711</v>
      </c>
      <c r="U1722" s="35">
        <f>T1722/MAX($T$17:T1722)-1</f>
        <v>-3.0711932518122986E-2</v>
      </c>
    </row>
    <row r="1723" spans="1:21">
      <c r="A1723" s="1">
        <v>43069</v>
      </c>
      <c r="B1723">
        <v>14739139</v>
      </c>
      <c r="C1723">
        <v>13721472</v>
      </c>
      <c r="D1723">
        <v>14201361</v>
      </c>
      <c r="E1723">
        <v>15033418</v>
      </c>
      <c r="F1723">
        <v>11922592</v>
      </c>
      <c r="G1723">
        <v>12695263</v>
      </c>
      <c r="H1723">
        <v>11927546</v>
      </c>
      <c r="I1723">
        <v>12026986</v>
      </c>
      <c r="K1723">
        <f t="shared" si="237"/>
        <v>3.0313869168485663E-3</v>
      </c>
      <c r="L1723">
        <f t="shared" si="238"/>
        <v>3.0849594919963863E-3</v>
      </c>
      <c r="M1723">
        <f t="shared" si="239"/>
        <v>2.9804025817632418E-3</v>
      </c>
      <c r="N1723">
        <f t="shared" si="240"/>
        <v>2.9718712007233972E-3</v>
      </c>
      <c r="O1723">
        <f t="shared" si="241"/>
        <v>2.9583362250444889E-3</v>
      </c>
      <c r="P1723">
        <f t="shared" si="242"/>
        <v>2.9634804031553053E-3</v>
      </c>
      <c r="Q1723">
        <f t="shared" si="243"/>
        <v>1.8636145285497729E-3</v>
      </c>
      <c r="R1723">
        <f t="shared" si="244"/>
        <v>1.7915155065046928E-3</v>
      </c>
      <c r="T1723">
        <f t="shared" si="245"/>
        <v>133.14108103060047</v>
      </c>
      <c r="U1723" s="35">
        <f>T1723/MAX($T$17:T1723)-1</f>
        <v>-2.808933380986911E-2</v>
      </c>
    </row>
    <row r="1724" spans="1:21">
      <c r="A1724" s="1">
        <v>43070</v>
      </c>
      <c r="B1724">
        <v>14772830</v>
      </c>
      <c r="C1724">
        <v>13755163</v>
      </c>
      <c r="D1724">
        <v>14235052</v>
      </c>
      <c r="E1724">
        <v>15067109</v>
      </c>
      <c r="F1724">
        <v>11956282</v>
      </c>
      <c r="G1724">
        <v>12728954</v>
      </c>
      <c r="H1724">
        <v>11961237</v>
      </c>
      <c r="I1724">
        <v>12060677</v>
      </c>
      <c r="K1724">
        <f t="shared" si="237"/>
        <v>2.2858187306598055E-3</v>
      </c>
      <c r="L1724">
        <f t="shared" si="238"/>
        <v>2.4553488138880919E-3</v>
      </c>
      <c r="M1724">
        <f t="shared" si="239"/>
        <v>2.3723782530420401E-3</v>
      </c>
      <c r="N1724">
        <f t="shared" si="240"/>
        <v>2.2410738529321517E-3</v>
      </c>
      <c r="O1724">
        <f t="shared" si="241"/>
        <v>2.825727828311253E-3</v>
      </c>
      <c r="P1724">
        <f t="shared" si="242"/>
        <v>2.6538245013121298E-3</v>
      </c>
      <c r="Q1724">
        <f t="shared" si="243"/>
        <v>2.8246380269671967E-3</v>
      </c>
      <c r="R1724">
        <f t="shared" si="244"/>
        <v>2.8012837131430324E-3</v>
      </c>
      <c r="T1724">
        <f t="shared" si="245"/>
        <v>133.48159090508827</v>
      </c>
      <c r="U1724" s="35">
        <f>T1724/MAX($T$17:T1724)-1</f>
        <v>-2.5603660895123337E-2</v>
      </c>
    </row>
    <row r="1725" spans="1:21">
      <c r="A1725" s="1">
        <v>43073</v>
      </c>
      <c r="B1725">
        <v>14771664</v>
      </c>
      <c r="C1725">
        <v>13753997</v>
      </c>
      <c r="D1725">
        <v>14233886</v>
      </c>
      <c r="E1725">
        <v>15065943</v>
      </c>
      <c r="F1725">
        <v>11955117</v>
      </c>
      <c r="G1725">
        <v>12704756</v>
      </c>
      <c r="H1725">
        <v>11921919</v>
      </c>
      <c r="I1725">
        <v>12033661</v>
      </c>
      <c r="K1725">
        <f t="shared" si="237"/>
        <v>-7.8928681911283327E-5</v>
      </c>
      <c r="L1725">
        <f t="shared" si="238"/>
        <v>-8.476817032265771E-5</v>
      </c>
      <c r="M1725">
        <f t="shared" si="239"/>
        <v>-8.1910484064251499E-5</v>
      </c>
      <c r="N1725">
        <f t="shared" si="240"/>
        <v>-7.7387108568749419E-5</v>
      </c>
      <c r="O1725">
        <f t="shared" si="241"/>
        <v>-9.7438317363196525E-5</v>
      </c>
      <c r="P1725">
        <f t="shared" si="242"/>
        <v>-1.901020303789247E-3</v>
      </c>
      <c r="Q1725">
        <f t="shared" si="243"/>
        <v>-3.2871182136094967E-3</v>
      </c>
      <c r="R1725">
        <f t="shared" si="244"/>
        <v>-2.2400069249843835E-3</v>
      </c>
      <c r="T1725">
        <f t="shared" si="245"/>
        <v>133.35063581695141</v>
      </c>
      <c r="U1725" s="35">
        <f>T1725/MAX($T$17:T1725)-1</f>
        <v>-2.6559614128842557E-2</v>
      </c>
    </row>
    <row r="1726" spans="1:21">
      <c r="A1726" s="1">
        <v>43074</v>
      </c>
      <c r="B1726">
        <v>14776695</v>
      </c>
      <c r="C1726">
        <v>13759029</v>
      </c>
      <c r="D1726">
        <v>14217922</v>
      </c>
      <c r="E1726">
        <v>15071361</v>
      </c>
      <c r="F1726">
        <v>11971825</v>
      </c>
      <c r="G1726">
        <v>12738124</v>
      </c>
      <c r="H1726">
        <v>11958125</v>
      </c>
      <c r="I1726">
        <v>12075444</v>
      </c>
      <c r="K1726">
        <f t="shared" si="237"/>
        <v>3.4058451370144738E-4</v>
      </c>
      <c r="L1726">
        <f t="shared" si="238"/>
        <v>3.6585728497695591E-4</v>
      </c>
      <c r="M1726">
        <f t="shared" si="239"/>
        <v>-1.1215489571856363E-3</v>
      </c>
      <c r="N1726">
        <f t="shared" si="240"/>
        <v>3.5961904276415879E-4</v>
      </c>
      <c r="O1726">
        <f t="shared" si="241"/>
        <v>1.3975605592149165E-3</v>
      </c>
      <c r="P1726">
        <f t="shared" si="242"/>
        <v>2.6264180122781422E-3</v>
      </c>
      <c r="Q1726">
        <f t="shared" si="243"/>
        <v>3.0369271926775632E-3</v>
      </c>
      <c r="R1726">
        <f t="shared" si="244"/>
        <v>3.472176921055059E-3</v>
      </c>
      <c r="T1726">
        <f t="shared" si="245"/>
        <v>133.52528505416052</v>
      </c>
      <c r="U1726" s="35">
        <f>T1726/MAX($T$17:T1726)-1</f>
        <v>-2.5284699916252595E-2</v>
      </c>
    </row>
    <row r="1727" spans="1:21">
      <c r="A1727" s="1">
        <v>43075</v>
      </c>
      <c r="B1727">
        <v>14792648</v>
      </c>
      <c r="C1727">
        <v>13774982</v>
      </c>
      <c r="D1727">
        <v>14199212</v>
      </c>
      <c r="E1727">
        <v>15062609</v>
      </c>
      <c r="F1727">
        <v>11970770</v>
      </c>
      <c r="G1727">
        <v>12747518</v>
      </c>
      <c r="H1727">
        <v>11966967</v>
      </c>
      <c r="I1727">
        <v>12084286</v>
      </c>
      <c r="K1727">
        <f t="shared" si="237"/>
        <v>1.0796054192090399E-3</v>
      </c>
      <c r="L1727">
        <f t="shared" si="238"/>
        <v>1.1594568192274668E-3</v>
      </c>
      <c r="M1727">
        <f t="shared" si="239"/>
        <v>-1.3159447632361543E-3</v>
      </c>
      <c r="N1727">
        <f t="shared" si="240"/>
        <v>-5.8070402533649812E-4</v>
      </c>
      <c r="O1727">
        <f t="shared" si="241"/>
        <v>-8.8123573473541938E-5</v>
      </c>
      <c r="P1727">
        <f t="shared" si="242"/>
        <v>7.3747123202760889E-4</v>
      </c>
      <c r="Q1727">
        <f t="shared" si="243"/>
        <v>7.3941357863382962E-4</v>
      </c>
      <c r="R1727">
        <f t="shared" si="244"/>
        <v>7.3222980455200926E-4</v>
      </c>
      <c r="T1727">
        <f t="shared" si="245"/>
        <v>133.56640090252864</v>
      </c>
      <c r="U1727" s="35">
        <f>T1727/MAX($T$17:T1727)-1</f>
        <v>-2.4984560160219993E-2</v>
      </c>
    </row>
    <row r="1728" spans="1:21">
      <c r="A1728" s="1">
        <v>43076</v>
      </c>
      <c r="B1728">
        <v>14814124</v>
      </c>
      <c r="C1728">
        <v>13806546</v>
      </c>
      <c r="D1728">
        <v>14221863</v>
      </c>
      <c r="E1728">
        <v>15099353</v>
      </c>
      <c r="F1728">
        <v>11993304</v>
      </c>
      <c r="G1728">
        <v>12777066</v>
      </c>
      <c r="H1728">
        <v>11994777</v>
      </c>
      <c r="I1728">
        <v>12112096</v>
      </c>
      <c r="K1728">
        <f t="shared" si="237"/>
        <v>1.4518022736700331E-3</v>
      </c>
      <c r="L1728">
        <f t="shared" si="238"/>
        <v>2.2914004533727272E-3</v>
      </c>
      <c r="M1728">
        <f t="shared" si="239"/>
        <v>1.5952293690664199E-3</v>
      </c>
      <c r="N1728">
        <f t="shared" si="240"/>
        <v>2.4394180317632852E-3</v>
      </c>
      <c r="O1728">
        <f t="shared" si="241"/>
        <v>1.8824185912853508E-3</v>
      </c>
      <c r="P1728">
        <f t="shared" si="242"/>
        <v>2.3179414220084738E-3</v>
      </c>
      <c r="Q1728">
        <f t="shared" si="243"/>
        <v>2.323897107763484E-3</v>
      </c>
      <c r="R1728">
        <f t="shared" si="244"/>
        <v>2.301335800890536E-3</v>
      </c>
      <c r="T1728">
        <f t="shared" si="245"/>
        <v>133.84360866887297</v>
      </c>
      <c r="U1728" s="35">
        <f>T1728/MAX($T$17:T1728)-1</f>
        <v>-2.2960983494210607E-2</v>
      </c>
    </row>
    <row r="1729" spans="1:21">
      <c r="A1729" s="1">
        <v>43077</v>
      </c>
      <c r="B1729">
        <v>14856366</v>
      </c>
      <c r="C1729">
        <v>13846565</v>
      </c>
      <c r="D1729">
        <v>14264105</v>
      </c>
      <c r="E1729">
        <v>15143819</v>
      </c>
      <c r="F1729">
        <v>12028877</v>
      </c>
      <c r="G1729">
        <v>12814861</v>
      </c>
      <c r="H1729">
        <v>12030349</v>
      </c>
      <c r="I1729">
        <v>12147668</v>
      </c>
      <c r="K1729">
        <f t="shared" si="237"/>
        <v>2.851467963951082E-3</v>
      </c>
      <c r="L1729">
        <f t="shared" si="238"/>
        <v>2.8985526141005469E-3</v>
      </c>
      <c r="M1729">
        <f t="shared" si="239"/>
        <v>2.9702156461499651E-3</v>
      </c>
      <c r="N1729">
        <f t="shared" si="240"/>
        <v>2.9448943938192862E-3</v>
      </c>
      <c r="O1729">
        <f t="shared" si="241"/>
        <v>2.966071734694653E-3</v>
      </c>
      <c r="P1729">
        <f t="shared" si="242"/>
        <v>2.9580343405912757E-3</v>
      </c>
      <c r="Q1729">
        <f t="shared" si="243"/>
        <v>2.9656241212321355E-3</v>
      </c>
      <c r="R1729">
        <f t="shared" si="244"/>
        <v>2.93689878283665E-3</v>
      </c>
      <c r="T1729">
        <f t="shared" si="245"/>
        <v>134.23663640368477</v>
      </c>
      <c r="U1729" s="35">
        <f>T1729/MAX($T$17:T1729)-1</f>
        <v>-2.0091937782584335E-2</v>
      </c>
    </row>
    <row r="1730" spans="1:21">
      <c r="A1730" s="1">
        <v>43080</v>
      </c>
      <c r="B1730">
        <v>14872198</v>
      </c>
      <c r="C1730">
        <v>13861564</v>
      </c>
      <c r="D1730">
        <v>14279936</v>
      </c>
      <c r="E1730">
        <v>15160484</v>
      </c>
      <c r="F1730">
        <v>12042209</v>
      </c>
      <c r="G1730">
        <v>12829027</v>
      </c>
      <c r="H1730">
        <v>12043681</v>
      </c>
      <c r="I1730">
        <v>12161000</v>
      </c>
      <c r="K1730">
        <f t="shared" si="237"/>
        <v>1.0656711069181313E-3</v>
      </c>
      <c r="L1730">
        <f t="shared" si="238"/>
        <v>1.0832289452293864E-3</v>
      </c>
      <c r="M1730">
        <f t="shared" si="239"/>
        <v>1.1098488128067352E-3</v>
      </c>
      <c r="N1730">
        <f t="shared" si="240"/>
        <v>1.1004489686519126E-3</v>
      </c>
      <c r="O1730">
        <f t="shared" si="241"/>
        <v>1.1083328892631528E-3</v>
      </c>
      <c r="P1730">
        <f t="shared" si="242"/>
        <v>1.1054353223183266E-3</v>
      </c>
      <c r="Q1730">
        <f t="shared" si="243"/>
        <v>1.1081972767372772E-3</v>
      </c>
      <c r="R1730">
        <f t="shared" si="244"/>
        <v>1.0974945973170058E-3</v>
      </c>
      <c r="T1730">
        <f t="shared" si="245"/>
        <v>134.38393859258699</v>
      </c>
      <c r="U1730" s="35">
        <f>T1730/MAX($T$17:T1730)-1</f>
        <v>-1.9016653073769985E-2</v>
      </c>
    </row>
    <row r="1731" spans="1:21">
      <c r="A1731" s="1">
        <v>43081</v>
      </c>
      <c r="B1731">
        <v>14835137</v>
      </c>
      <c r="C1731">
        <v>13830500</v>
      </c>
      <c r="D1731">
        <v>14258641</v>
      </c>
      <c r="E1731">
        <v>15139360</v>
      </c>
      <c r="F1731">
        <v>12034759</v>
      </c>
      <c r="G1731">
        <v>12829958</v>
      </c>
      <c r="H1731">
        <v>12046591</v>
      </c>
      <c r="I1731">
        <v>12163911</v>
      </c>
      <c r="K1731">
        <f t="shared" si="237"/>
        <v>-2.4919652091776046E-3</v>
      </c>
      <c r="L1731">
        <f t="shared" si="238"/>
        <v>-2.2410169588367168E-3</v>
      </c>
      <c r="M1731">
        <f t="shared" si="239"/>
        <v>-1.4912531820870933E-3</v>
      </c>
      <c r="N1731">
        <f t="shared" si="240"/>
        <v>-1.3933592093761105E-3</v>
      </c>
      <c r="O1731">
        <f t="shared" si="241"/>
        <v>-6.1865725798315729E-4</v>
      </c>
      <c r="P1731">
        <f t="shared" si="242"/>
        <v>7.2569805956490541E-5</v>
      </c>
      <c r="Q1731">
        <f t="shared" si="243"/>
        <v>2.416204813129319E-4</v>
      </c>
      <c r="R1731">
        <f t="shared" si="244"/>
        <v>2.3937176219068768E-4</v>
      </c>
      <c r="T1731">
        <f t="shared" si="245"/>
        <v>134.25488482883588</v>
      </c>
      <c r="U1731" s="35">
        <f>T1731/MAX($T$17:T1731)-1</f>
        <v>-1.9958726914021008E-2</v>
      </c>
    </row>
    <row r="1732" spans="1:21">
      <c r="A1732" s="1">
        <v>43082</v>
      </c>
      <c r="B1732">
        <v>14827569</v>
      </c>
      <c r="C1732">
        <v>13729331</v>
      </c>
      <c r="D1732">
        <v>14185411</v>
      </c>
      <c r="E1732">
        <v>15070920</v>
      </c>
      <c r="F1732">
        <v>11959977</v>
      </c>
      <c r="G1732">
        <v>12787524</v>
      </c>
      <c r="H1732">
        <v>12006654</v>
      </c>
      <c r="I1732">
        <v>12123973</v>
      </c>
      <c r="K1732">
        <f t="shared" si="237"/>
        <v>-5.1014021643347451E-4</v>
      </c>
      <c r="L1732">
        <f t="shared" si="238"/>
        <v>-7.3149199233577544E-3</v>
      </c>
      <c r="M1732">
        <f t="shared" si="239"/>
        <v>-5.1358330713284772E-3</v>
      </c>
      <c r="N1732">
        <f t="shared" si="240"/>
        <v>-4.520666659621031E-3</v>
      </c>
      <c r="O1732">
        <f t="shared" si="241"/>
        <v>-6.213834444046662E-3</v>
      </c>
      <c r="P1732">
        <f t="shared" si="242"/>
        <v>-3.3074153477353763E-3</v>
      </c>
      <c r="Q1732">
        <f t="shared" si="243"/>
        <v>-3.3152117474561926E-3</v>
      </c>
      <c r="R1732">
        <f t="shared" si="244"/>
        <v>-3.2833189917288452E-3</v>
      </c>
      <c r="T1732">
        <f t="shared" si="245"/>
        <v>133.69099181812015</v>
      </c>
      <c r="U1732" s="35">
        <f>T1732/MAX($T$17:T1732)-1</f>
        <v>-2.4075064467106722E-2</v>
      </c>
    </row>
    <row r="1733" spans="1:21">
      <c r="A1733" s="1">
        <v>43083</v>
      </c>
      <c r="B1733">
        <v>14781949</v>
      </c>
      <c r="C1733">
        <v>13703693</v>
      </c>
      <c r="D1733">
        <v>14189791</v>
      </c>
      <c r="E1733">
        <v>15059405</v>
      </c>
      <c r="F1733">
        <v>11950765</v>
      </c>
      <c r="G1733">
        <v>12813804</v>
      </c>
      <c r="H1733">
        <v>12031387</v>
      </c>
      <c r="I1733">
        <v>12151383</v>
      </c>
      <c r="K1733">
        <f t="shared" si="237"/>
        <v>-3.0767012448230657E-3</v>
      </c>
      <c r="L1733">
        <f t="shared" si="238"/>
        <v>-1.8673888771418845E-3</v>
      </c>
      <c r="M1733">
        <f t="shared" si="239"/>
        <v>3.0876793065770514E-4</v>
      </c>
      <c r="N1733">
        <f t="shared" si="240"/>
        <v>-7.6405421832248521E-4</v>
      </c>
      <c r="O1733">
        <f t="shared" si="241"/>
        <v>-7.702355949347206E-4</v>
      </c>
      <c r="P1733">
        <f t="shared" si="242"/>
        <v>2.0551281076774952E-3</v>
      </c>
      <c r="Q1733">
        <f t="shared" si="243"/>
        <v>2.0599410959956099E-3</v>
      </c>
      <c r="R1733">
        <f t="shared" si="244"/>
        <v>2.2608100496430694E-3</v>
      </c>
      <c r="T1733">
        <f t="shared" si="245"/>
        <v>133.69443882725329</v>
      </c>
      <c r="U1733" s="35">
        <f>T1733/MAX($T$17:T1733)-1</f>
        <v>-2.4049901798176676E-2</v>
      </c>
    </row>
    <row r="1734" spans="1:21">
      <c r="A1734" s="1">
        <v>43084</v>
      </c>
      <c r="B1734">
        <v>14847938</v>
      </c>
      <c r="C1734">
        <v>13766209</v>
      </c>
      <c r="D1734">
        <v>14245967</v>
      </c>
      <c r="E1734">
        <v>15121823</v>
      </c>
      <c r="F1734">
        <v>12000699</v>
      </c>
      <c r="G1734">
        <v>12866859</v>
      </c>
      <c r="H1734">
        <v>12081322</v>
      </c>
      <c r="I1734">
        <v>12201318</v>
      </c>
      <c r="K1734">
        <f t="shared" si="237"/>
        <v>4.4641609844546792E-3</v>
      </c>
      <c r="L1734">
        <f t="shared" si="238"/>
        <v>4.5619819416562457E-3</v>
      </c>
      <c r="M1734">
        <f t="shared" si="239"/>
        <v>3.9589025659363397E-3</v>
      </c>
      <c r="N1734">
        <f t="shared" si="240"/>
        <v>4.144785268740625E-3</v>
      </c>
      <c r="O1734">
        <f t="shared" si="241"/>
        <v>4.1783099240926269E-3</v>
      </c>
      <c r="P1734">
        <f t="shared" si="242"/>
        <v>4.1404566512801555E-3</v>
      </c>
      <c r="Q1734">
        <f t="shared" si="243"/>
        <v>4.1503942978478037E-3</v>
      </c>
      <c r="R1734">
        <f t="shared" si="244"/>
        <v>4.1094087808770663E-3</v>
      </c>
      <c r="T1734">
        <f t="shared" si="245"/>
        <v>134.25776703690735</v>
      </c>
      <c r="U1734" s="35">
        <f>T1734/MAX($T$17:T1734)-1</f>
        <v>-1.9937687211284971E-2</v>
      </c>
    </row>
    <row r="1735" spans="1:21">
      <c r="A1735" s="1">
        <v>43087</v>
      </c>
      <c r="B1735">
        <v>14762894</v>
      </c>
      <c r="C1735">
        <v>13685640</v>
      </c>
      <c r="D1735">
        <v>14231829</v>
      </c>
      <c r="E1735">
        <v>15104497</v>
      </c>
      <c r="F1735">
        <v>11986516</v>
      </c>
      <c r="G1735">
        <v>12853506</v>
      </c>
      <c r="H1735">
        <v>12068754</v>
      </c>
      <c r="I1735">
        <v>12188205</v>
      </c>
      <c r="K1735">
        <f t="shared" si="237"/>
        <v>-5.7276640029073622E-3</v>
      </c>
      <c r="L1735">
        <f t="shared" si="238"/>
        <v>-5.8526643028592451E-3</v>
      </c>
      <c r="M1735">
        <f t="shared" si="239"/>
        <v>-9.9242122349429973E-4</v>
      </c>
      <c r="N1735">
        <f t="shared" si="240"/>
        <v>-1.1457613278504919E-3</v>
      </c>
      <c r="O1735">
        <f t="shared" si="241"/>
        <v>-1.1818478240309682E-3</v>
      </c>
      <c r="P1735">
        <f t="shared" si="242"/>
        <v>-1.0377824144960357E-3</v>
      </c>
      <c r="Q1735">
        <f t="shared" si="243"/>
        <v>-1.0402835053978654E-3</v>
      </c>
      <c r="R1735">
        <f t="shared" si="244"/>
        <v>-1.0747199605812829E-3</v>
      </c>
      <c r="T1735">
        <f t="shared" si="245"/>
        <v>133.95479517730269</v>
      </c>
      <c r="U1735" s="35">
        <f>T1735/MAX($T$17:T1735)-1</f>
        <v>-2.2149338037806054E-2</v>
      </c>
    </row>
    <row r="1736" spans="1:21">
      <c r="A1736" s="1">
        <v>43088</v>
      </c>
      <c r="B1736">
        <v>14806863</v>
      </c>
      <c r="C1736">
        <v>13727295</v>
      </c>
      <c r="D1736">
        <v>14267143</v>
      </c>
      <c r="E1736">
        <v>15141774</v>
      </c>
      <c r="F1736">
        <v>12015945</v>
      </c>
      <c r="G1736">
        <v>12886859</v>
      </c>
      <c r="H1736">
        <v>12100145</v>
      </c>
      <c r="I1736">
        <v>12206320</v>
      </c>
      <c r="K1736">
        <f t="shared" si="237"/>
        <v>2.9783455737066866E-3</v>
      </c>
      <c r="L1736">
        <f t="shared" si="238"/>
        <v>3.0437012810506925E-3</v>
      </c>
      <c r="M1736">
        <f t="shared" si="239"/>
        <v>2.4813395382983217E-3</v>
      </c>
      <c r="N1736">
        <f t="shared" si="240"/>
        <v>2.4679405080487715E-3</v>
      </c>
      <c r="O1736">
        <f t="shared" si="241"/>
        <v>2.4551754654980051E-3</v>
      </c>
      <c r="P1736">
        <f t="shared" si="242"/>
        <v>2.5948562205517778E-3</v>
      </c>
      <c r="Q1736">
        <f t="shared" si="243"/>
        <v>2.6010141560595113E-3</v>
      </c>
      <c r="R1736">
        <f t="shared" si="244"/>
        <v>1.4862729991824697E-3</v>
      </c>
      <c r="T1736">
        <f t="shared" si="245"/>
        <v>134.29150136751716</v>
      </c>
      <c r="U1736" s="35">
        <f>T1736/MAX($T$17:T1736)-1</f>
        <v>-1.9691431469010201E-2</v>
      </c>
    </row>
    <row r="1737" spans="1:21">
      <c r="A1737" s="1">
        <v>43089</v>
      </c>
      <c r="B1737">
        <v>14813124</v>
      </c>
      <c r="C1737">
        <v>13733227</v>
      </c>
      <c r="D1737">
        <v>14271643</v>
      </c>
      <c r="E1737">
        <v>15134401</v>
      </c>
      <c r="F1737">
        <v>12013429</v>
      </c>
      <c r="G1737">
        <v>12884247</v>
      </c>
      <c r="H1737">
        <v>12097701</v>
      </c>
      <c r="I1737">
        <v>12205272</v>
      </c>
      <c r="K1737">
        <f t="shared" si="237"/>
        <v>4.2284446070728343E-4</v>
      </c>
      <c r="L1737">
        <f t="shared" si="238"/>
        <v>4.3213174919021213E-4</v>
      </c>
      <c r="M1737">
        <f t="shared" si="239"/>
        <v>3.1541002988477729E-4</v>
      </c>
      <c r="N1737">
        <f t="shared" si="240"/>
        <v>-4.8693105576669282E-4</v>
      </c>
      <c r="O1737">
        <f t="shared" si="241"/>
        <v>-2.0938844177464944E-4</v>
      </c>
      <c r="P1737">
        <f t="shared" si="242"/>
        <v>-2.0268709388382433E-4</v>
      </c>
      <c r="Q1737">
        <f t="shared" si="243"/>
        <v>-2.0198105064028749E-4</v>
      </c>
      <c r="R1737">
        <f t="shared" si="244"/>
        <v>-8.5857162519076269E-5</v>
      </c>
      <c r="T1737">
        <f t="shared" si="245"/>
        <v>134.29122508684495</v>
      </c>
      <c r="U1737" s="35">
        <f>T1737/MAX($T$17:T1737)-1</f>
        <v>-1.9693448278022885E-2</v>
      </c>
    </row>
    <row r="1738" spans="1:21">
      <c r="A1738" s="1">
        <v>43090</v>
      </c>
      <c r="B1738">
        <v>14815426</v>
      </c>
      <c r="C1738">
        <v>13737511</v>
      </c>
      <c r="D1738">
        <v>14273337</v>
      </c>
      <c r="E1738">
        <v>15131407</v>
      </c>
      <c r="F1738">
        <v>12011065</v>
      </c>
      <c r="G1738">
        <v>12881726</v>
      </c>
      <c r="H1738">
        <v>12102036</v>
      </c>
      <c r="I1738">
        <v>12216790</v>
      </c>
      <c r="K1738">
        <f t="shared" si="237"/>
        <v>1.5540273611436284E-4</v>
      </c>
      <c r="L1738">
        <f t="shared" si="238"/>
        <v>3.1194416286872695E-4</v>
      </c>
      <c r="M1738">
        <f t="shared" si="239"/>
        <v>1.1869691527466308E-4</v>
      </c>
      <c r="N1738">
        <f t="shared" si="240"/>
        <v>-1.9782745283414283E-4</v>
      </c>
      <c r="O1738">
        <f t="shared" si="241"/>
        <v>-1.9677978702004051E-4</v>
      </c>
      <c r="P1738">
        <f t="shared" si="242"/>
        <v>-1.9566529576775515E-4</v>
      </c>
      <c r="Q1738">
        <f t="shared" si="243"/>
        <v>3.5833254599371145E-4</v>
      </c>
      <c r="R1738">
        <f t="shared" si="244"/>
        <v>9.4369056256993211E-4</v>
      </c>
      <c r="T1738">
        <f t="shared" si="245"/>
        <v>134.31301038661593</v>
      </c>
      <c r="U1738" s="35">
        <f>T1738/MAX($T$17:T1738)-1</f>
        <v>-1.9534418735452919E-2</v>
      </c>
    </row>
    <row r="1739" spans="1:21">
      <c r="A1739" s="1">
        <v>43091</v>
      </c>
      <c r="B1739">
        <v>14844211</v>
      </c>
      <c r="C1739">
        <v>13737658</v>
      </c>
      <c r="D1739">
        <v>14288003</v>
      </c>
      <c r="E1739">
        <v>15157635</v>
      </c>
      <c r="F1739">
        <v>12031771</v>
      </c>
      <c r="G1739">
        <v>12903812</v>
      </c>
      <c r="H1739">
        <v>12103768</v>
      </c>
      <c r="I1739">
        <v>12217741</v>
      </c>
      <c r="K1739">
        <f t="shared" si="237"/>
        <v>1.9429073453574031E-3</v>
      </c>
      <c r="L1739">
        <f t="shared" si="238"/>
        <v>1.0700628374493704E-5</v>
      </c>
      <c r="M1739">
        <f t="shared" si="239"/>
        <v>1.027510245151575E-3</v>
      </c>
      <c r="N1739">
        <f t="shared" si="240"/>
        <v>1.7333483925190407E-3</v>
      </c>
      <c r="O1739">
        <f t="shared" si="241"/>
        <v>1.7239104109418868E-3</v>
      </c>
      <c r="P1739">
        <f t="shared" si="242"/>
        <v>1.7145217962251103E-3</v>
      </c>
      <c r="Q1739">
        <f t="shared" si="243"/>
        <v>1.4311641446118628E-4</v>
      </c>
      <c r="R1739">
        <f t="shared" si="244"/>
        <v>7.7843688890411045E-5</v>
      </c>
      <c r="T1739">
        <f t="shared" si="245"/>
        <v>134.45360016166043</v>
      </c>
      <c r="U1739" s="35">
        <f>T1739/MAX($T$17:T1739)-1</f>
        <v>-1.8508133678539429E-2</v>
      </c>
    </row>
    <row r="1740" spans="1:21">
      <c r="A1740" s="1">
        <v>43095</v>
      </c>
      <c r="B1740">
        <v>14863137</v>
      </c>
      <c r="C1740">
        <v>13764765</v>
      </c>
      <c r="D1740">
        <v>14311251</v>
      </c>
      <c r="E1740">
        <v>15169356</v>
      </c>
      <c r="F1740">
        <v>12041024</v>
      </c>
      <c r="G1740">
        <v>12916428</v>
      </c>
      <c r="H1740">
        <v>12116812</v>
      </c>
      <c r="I1740">
        <v>12233154</v>
      </c>
      <c r="K1740">
        <f t="shared" si="237"/>
        <v>1.2749751401404108E-3</v>
      </c>
      <c r="L1740">
        <f t="shared" si="238"/>
        <v>1.9731893165486625E-3</v>
      </c>
      <c r="M1740">
        <f t="shared" si="239"/>
        <v>1.6270993224174468E-3</v>
      </c>
      <c r="N1740">
        <f t="shared" si="240"/>
        <v>7.7327366703316969E-4</v>
      </c>
      <c r="O1740">
        <f t="shared" si="241"/>
        <v>7.6904721673964893E-4</v>
      </c>
      <c r="P1740">
        <f t="shared" si="242"/>
        <v>9.7769558328963946E-4</v>
      </c>
      <c r="Q1740">
        <f t="shared" si="243"/>
        <v>1.0776809337389448E-3</v>
      </c>
      <c r="R1740">
        <f t="shared" si="244"/>
        <v>1.2615261691992785E-3</v>
      </c>
      <c r="T1740">
        <f t="shared" si="245"/>
        <v>134.61720477038739</v>
      </c>
      <c r="U1740" s="35">
        <f>T1740/MAX($T$17:T1740)-1</f>
        <v>-1.7313843659044648E-2</v>
      </c>
    </row>
    <row r="1741" spans="1:21">
      <c r="A1741" s="1">
        <v>43096</v>
      </c>
      <c r="B1741">
        <v>14857687</v>
      </c>
      <c r="C1741">
        <v>13780532</v>
      </c>
      <c r="D1741">
        <v>14341340</v>
      </c>
      <c r="E1741">
        <v>15200253</v>
      </c>
      <c r="F1741">
        <v>12065417</v>
      </c>
      <c r="G1741">
        <v>12942447</v>
      </c>
      <c r="H1741">
        <v>12152667</v>
      </c>
      <c r="I1741">
        <v>12271399</v>
      </c>
      <c r="K1741">
        <f t="shared" si="237"/>
        <v>-3.6667898573494728E-4</v>
      </c>
      <c r="L1741">
        <f t="shared" si="238"/>
        <v>1.1454608923582299E-3</v>
      </c>
      <c r="M1741">
        <f t="shared" si="239"/>
        <v>2.1024716846906877E-3</v>
      </c>
      <c r="N1741">
        <f t="shared" si="240"/>
        <v>2.0368036718236837E-3</v>
      </c>
      <c r="O1741">
        <f t="shared" si="241"/>
        <v>2.0258243817137256E-3</v>
      </c>
      <c r="P1741">
        <f t="shared" si="242"/>
        <v>2.0144114146729564E-3</v>
      </c>
      <c r="Q1741">
        <f t="shared" si="243"/>
        <v>2.9591116871334755E-3</v>
      </c>
      <c r="R1741">
        <f t="shared" si="244"/>
        <v>3.12634010820112E-3</v>
      </c>
      <c r="T1741">
        <f t="shared" si="245"/>
        <v>134.87034813059239</v>
      </c>
      <c r="U1741" s="35">
        <f>T1741/MAX($T$17:T1741)-1</f>
        <v>-1.5465933682995203E-2</v>
      </c>
    </row>
    <row r="1742" spans="1:21">
      <c r="A1742" s="1">
        <v>43097</v>
      </c>
      <c r="B1742">
        <v>14839008</v>
      </c>
      <c r="C1742">
        <v>13758230</v>
      </c>
      <c r="D1742">
        <v>14319071</v>
      </c>
      <c r="E1742">
        <v>15176746</v>
      </c>
      <c r="F1742">
        <v>12046859</v>
      </c>
      <c r="G1742">
        <v>12922652</v>
      </c>
      <c r="H1742">
        <v>12144130</v>
      </c>
      <c r="I1742">
        <v>12262536</v>
      </c>
      <c r="K1742">
        <f t="shared" si="237"/>
        <v>-1.2571943398727026E-3</v>
      </c>
      <c r="L1742">
        <f t="shared" si="238"/>
        <v>-1.6183700309974069E-3</v>
      </c>
      <c r="M1742">
        <f t="shared" si="239"/>
        <v>-1.5527837705542336E-3</v>
      </c>
      <c r="N1742">
        <f t="shared" si="240"/>
        <v>-1.5464874170186826E-3</v>
      </c>
      <c r="O1742">
        <f t="shared" si="241"/>
        <v>-1.5381150937426868E-3</v>
      </c>
      <c r="P1742">
        <f t="shared" si="242"/>
        <v>-1.5294634778106886E-3</v>
      </c>
      <c r="Q1742">
        <f t="shared" si="243"/>
        <v>-7.0247954625923814E-4</v>
      </c>
      <c r="R1742">
        <f t="shared" si="244"/>
        <v>-7.222485390622202E-4</v>
      </c>
      <c r="T1742">
        <f t="shared" si="245"/>
        <v>134.69388474127834</v>
      </c>
      <c r="U1742" s="35">
        <f>T1742/MAX($T$17:T1742)-1</f>
        <v>-1.675409094399094E-2</v>
      </c>
    </row>
    <row r="1743" spans="1:21">
      <c r="A1743" s="1">
        <v>43098</v>
      </c>
      <c r="B1743">
        <v>14819842</v>
      </c>
      <c r="C1743">
        <v>13745919</v>
      </c>
      <c r="D1743">
        <v>14304541</v>
      </c>
      <c r="E1743">
        <v>15157158</v>
      </c>
      <c r="F1743">
        <v>12031395</v>
      </c>
      <c r="G1743">
        <v>12906156</v>
      </c>
      <c r="H1743">
        <v>12128665</v>
      </c>
      <c r="I1743">
        <v>12246041</v>
      </c>
      <c r="K1743">
        <f t="shared" si="237"/>
        <v>-1.2915957724397575E-3</v>
      </c>
      <c r="L1743">
        <f t="shared" si="238"/>
        <v>-8.9480987016499203E-4</v>
      </c>
      <c r="M1743">
        <f t="shared" si="239"/>
        <v>-1.0147306344105989E-3</v>
      </c>
      <c r="N1743">
        <f t="shared" si="240"/>
        <v>-1.290658748588136E-3</v>
      </c>
      <c r="O1743">
        <f t="shared" si="241"/>
        <v>-1.2836541043602656E-3</v>
      </c>
      <c r="P1743">
        <f t="shared" si="242"/>
        <v>-1.276518163609186E-3</v>
      </c>
      <c r="Q1743">
        <f t="shared" si="243"/>
        <v>-1.2734547472729174E-3</v>
      </c>
      <c r="R1743">
        <f t="shared" si="244"/>
        <v>-1.3451540529626493E-3</v>
      </c>
      <c r="T1743">
        <f t="shared" si="245"/>
        <v>134.53106380855817</v>
      </c>
      <c r="U1743" s="35">
        <f>T1743/MAX($T$17:T1743)-1</f>
        <v>-1.7942660241797581E-2</v>
      </c>
    </row>
    <row r="1744" spans="1:21">
      <c r="A1744" s="1">
        <v>43101</v>
      </c>
      <c r="B1744">
        <v>14778823</v>
      </c>
      <c r="C1744">
        <v>13709218</v>
      </c>
      <c r="D1744">
        <v>14265681</v>
      </c>
      <c r="E1744">
        <v>15116140</v>
      </c>
      <c r="F1744">
        <v>11999012</v>
      </c>
      <c r="G1744">
        <v>12871614</v>
      </c>
      <c r="H1744">
        <v>12134189</v>
      </c>
      <c r="I1744">
        <v>12251033</v>
      </c>
      <c r="K1744">
        <f t="shared" si="237"/>
        <v>-2.7678432739026704E-3</v>
      </c>
      <c r="L1744">
        <f t="shared" si="238"/>
        <v>-2.669956079327962E-3</v>
      </c>
      <c r="M1744">
        <f t="shared" si="239"/>
        <v>-2.7166198482005965E-3</v>
      </c>
      <c r="N1744">
        <f t="shared" si="240"/>
        <v>-2.7061801427418208E-3</v>
      </c>
      <c r="O1744">
        <f t="shared" si="241"/>
        <v>-2.6915415876546112E-3</v>
      </c>
      <c r="P1744">
        <f t="shared" si="242"/>
        <v>-2.6763972169560057E-3</v>
      </c>
      <c r="Q1744">
        <f t="shared" si="243"/>
        <v>4.5544996089841305E-4</v>
      </c>
      <c r="R1744">
        <f t="shared" si="244"/>
        <v>4.0764194730358305E-4</v>
      </c>
      <c r="T1744">
        <f t="shared" si="245"/>
        <v>134.27267257997835</v>
      </c>
      <c r="U1744" s="35">
        <f>T1744/MAX($T$17:T1744)-1</f>
        <v>-1.9828878899200375E-2</v>
      </c>
    </row>
    <row r="1745" spans="1:21">
      <c r="A1745" s="1">
        <v>43102</v>
      </c>
      <c r="B1745">
        <v>14779756</v>
      </c>
      <c r="C1745">
        <v>13710560</v>
      </c>
      <c r="D1745">
        <v>14266818</v>
      </c>
      <c r="E1745">
        <v>15117073</v>
      </c>
      <c r="F1745">
        <v>12000763</v>
      </c>
      <c r="G1745">
        <v>12873161</v>
      </c>
      <c r="H1745">
        <v>12138315</v>
      </c>
      <c r="I1745">
        <v>12244490</v>
      </c>
      <c r="K1745">
        <f t="shared" si="237"/>
        <v>6.3130873142025479E-5</v>
      </c>
      <c r="L1745">
        <f t="shared" si="238"/>
        <v>9.7890339186390563E-5</v>
      </c>
      <c r="M1745">
        <f t="shared" si="239"/>
        <v>7.9701768180617805E-5</v>
      </c>
      <c r="N1745">
        <f t="shared" si="240"/>
        <v>6.1722106304840096E-5</v>
      </c>
      <c r="O1745">
        <f t="shared" si="241"/>
        <v>1.4592868146134919E-4</v>
      </c>
      <c r="P1745">
        <f t="shared" si="242"/>
        <v>1.201869478062445E-4</v>
      </c>
      <c r="Q1745">
        <f t="shared" si="243"/>
        <v>3.4003096539869659E-4</v>
      </c>
      <c r="R1745">
        <f t="shared" si="244"/>
        <v>-5.3407741208433279E-4</v>
      </c>
      <c r="T1745">
        <f t="shared" si="245"/>
        <v>134.27895845896225</v>
      </c>
      <c r="U1745" s="35">
        <f>T1745/MAX($T$17:T1745)-1</f>
        <v>-1.978299289028751E-2</v>
      </c>
    </row>
    <row r="1746" spans="1:21">
      <c r="A1746" s="1">
        <v>43103</v>
      </c>
      <c r="B1746">
        <v>14720458</v>
      </c>
      <c r="C1746">
        <v>13671468</v>
      </c>
      <c r="D1746">
        <v>14219136</v>
      </c>
      <c r="E1746">
        <v>15109055</v>
      </c>
      <c r="F1746">
        <v>11993318</v>
      </c>
      <c r="G1746">
        <v>12865716</v>
      </c>
      <c r="H1746">
        <v>12165694</v>
      </c>
      <c r="I1746">
        <v>12272491</v>
      </c>
      <c r="K1746">
        <f t="shared" ref="K1746:K1809" si="246">B1746/B1745-1</f>
        <v>-4.0121095368557125E-3</v>
      </c>
      <c r="L1746">
        <f t="shared" ref="L1746:L1809" si="247">C1746/C1745-1</f>
        <v>-2.8512329182761587E-3</v>
      </c>
      <c r="M1746">
        <f t="shared" ref="M1746:M1809" si="248">D1746/D1745-1</f>
        <v>-3.3421608097895517E-3</v>
      </c>
      <c r="N1746">
        <f t="shared" ref="N1746:N1809" si="249">E1746/E1745-1</f>
        <v>-5.3039368136942322E-4</v>
      </c>
      <c r="O1746">
        <f t="shared" ref="O1746:O1809" si="250">F1746/F1745-1</f>
        <v>-6.2037722101504489E-4</v>
      </c>
      <c r="P1746">
        <f t="shared" ref="P1746:P1809" si="251">G1746/G1745-1</f>
        <v>-5.7833503364090877E-4</v>
      </c>
      <c r="Q1746">
        <f t="shared" ref="Q1746:Q1809" si="252">H1746/H1745-1</f>
        <v>2.255584897903784E-3</v>
      </c>
      <c r="R1746">
        <f t="shared" ref="R1746:R1809" si="253">I1746/I1745-1</f>
        <v>2.2868245227036788E-3</v>
      </c>
      <c r="T1746">
        <f t="shared" si="245"/>
        <v>134.15488134805918</v>
      </c>
      <c r="U1746" s="35">
        <f>T1746/MAX($T$17:T1746)-1</f>
        <v>-2.068873788336778E-2</v>
      </c>
    </row>
    <row r="1747" spans="1:21">
      <c r="A1747" s="1">
        <v>43104</v>
      </c>
      <c r="B1747">
        <v>14768601</v>
      </c>
      <c r="C1747">
        <v>13671767</v>
      </c>
      <c r="D1747">
        <v>14221354</v>
      </c>
      <c r="E1747">
        <v>15103772</v>
      </c>
      <c r="F1747">
        <v>11999296</v>
      </c>
      <c r="G1747">
        <v>12873825</v>
      </c>
      <c r="H1747">
        <v>12183481</v>
      </c>
      <c r="I1747">
        <v>12291046</v>
      </c>
      <c r="K1747">
        <f t="shared" si="246"/>
        <v>3.2704824809119959E-3</v>
      </c>
      <c r="L1747">
        <f t="shared" si="247"/>
        <v>2.187036534784248E-5</v>
      </c>
      <c r="M1747">
        <f t="shared" si="248"/>
        <v>1.5598697417340546E-4</v>
      </c>
      <c r="N1747">
        <f t="shared" si="249"/>
        <v>-3.4965787072716026E-4</v>
      </c>
      <c r="O1747">
        <f t="shared" si="250"/>
        <v>4.9844421702149866E-4</v>
      </c>
      <c r="P1747">
        <f t="shared" si="251"/>
        <v>6.3027972947637956E-4</v>
      </c>
      <c r="Q1747">
        <f t="shared" si="252"/>
        <v>1.4620620903336157E-3</v>
      </c>
      <c r="R1747">
        <f t="shared" si="253"/>
        <v>1.5119179961100571E-3</v>
      </c>
      <c r="T1747">
        <f t="shared" ref="T1747:T1810" si="254">T1746*(1+(AVERAGE(K1747:R1747)))</f>
        <v>134.27564398331464</v>
      </c>
      <c r="U1747" s="35">
        <f>T1747/MAX($T$17:T1747)-1</f>
        <v>-1.9807188083910798E-2</v>
      </c>
    </row>
    <row r="1748" spans="1:21">
      <c r="A1748" s="1">
        <v>43105</v>
      </c>
      <c r="B1748">
        <v>14802567</v>
      </c>
      <c r="C1748">
        <v>13702158</v>
      </c>
      <c r="D1748">
        <v>14253533</v>
      </c>
      <c r="E1748">
        <v>15134213</v>
      </c>
      <c r="F1748">
        <v>12023328</v>
      </c>
      <c r="G1748">
        <v>12890807</v>
      </c>
      <c r="H1748">
        <v>12207513</v>
      </c>
      <c r="I1748">
        <v>12316680</v>
      </c>
      <c r="K1748">
        <f t="shared" si="246"/>
        <v>2.2998793182915644E-3</v>
      </c>
      <c r="L1748">
        <f t="shared" si="247"/>
        <v>2.2229021310851138E-3</v>
      </c>
      <c r="M1748">
        <f t="shared" si="248"/>
        <v>2.2627240697334905E-3</v>
      </c>
      <c r="N1748">
        <f t="shared" si="249"/>
        <v>2.0154568011223617E-3</v>
      </c>
      <c r="O1748">
        <f t="shared" si="250"/>
        <v>2.0027841633376564E-3</v>
      </c>
      <c r="P1748">
        <f t="shared" si="251"/>
        <v>1.3191106761198945E-3</v>
      </c>
      <c r="Q1748">
        <f t="shared" si="252"/>
        <v>1.9725068722149519E-3</v>
      </c>
      <c r="R1748">
        <f t="shared" si="253"/>
        <v>2.0855832774524519E-3</v>
      </c>
      <c r="T1748">
        <f t="shared" si="254"/>
        <v>134.54723237334267</v>
      </c>
      <c r="U1748" s="35">
        <f>T1748/MAX($T$17:T1748)-1</f>
        <v>-1.7824632053582534E-2</v>
      </c>
    </row>
    <row r="1749" spans="1:21">
      <c r="A1749" s="1">
        <v>43108</v>
      </c>
      <c r="B1749">
        <v>14829841</v>
      </c>
      <c r="C1749">
        <v>13726561</v>
      </c>
      <c r="D1749">
        <v>14279371</v>
      </c>
      <c r="E1749">
        <v>15156809</v>
      </c>
      <c r="F1749">
        <v>12041167</v>
      </c>
      <c r="G1749">
        <v>12903413</v>
      </c>
      <c r="H1749">
        <v>12225352</v>
      </c>
      <c r="I1749">
        <v>12335709</v>
      </c>
      <c r="K1749">
        <f t="shared" si="246"/>
        <v>1.8425182605152912E-3</v>
      </c>
      <c r="L1749">
        <f t="shared" si="247"/>
        <v>1.7809603421592435E-3</v>
      </c>
      <c r="M1749">
        <f t="shared" si="248"/>
        <v>1.8127435492660826E-3</v>
      </c>
      <c r="N1749">
        <f t="shared" si="249"/>
        <v>1.4930409661870758E-3</v>
      </c>
      <c r="O1749">
        <f t="shared" si="250"/>
        <v>1.4836990224336155E-3</v>
      </c>
      <c r="P1749">
        <f t="shared" si="251"/>
        <v>9.7790619314985783E-4</v>
      </c>
      <c r="Q1749">
        <f t="shared" si="252"/>
        <v>1.4613132093326264E-3</v>
      </c>
      <c r="R1749">
        <f t="shared" si="253"/>
        <v>1.5449780297938087E-3</v>
      </c>
      <c r="T1749">
        <f t="shared" si="254"/>
        <v>134.75573281206968</v>
      </c>
      <c r="U1749" s="35">
        <f>T1749/MAX($T$17:T1749)-1</f>
        <v>-1.6302608957964648E-2</v>
      </c>
    </row>
    <row r="1750" spans="1:21">
      <c r="A1750" s="1">
        <v>43109</v>
      </c>
      <c r="B1750">
        <v>14836749</v>
      </c>
      <c r="C1750">
        <v>13732742</v>
      </c>
      <c r="D1750">
        <v>14285916</v>
      </c>
      <c r="E1750">
        <v>15163429</v>
      </c>
      <c r="F1750">
        <v>12020244</v>
      </c>
      <c r="G1750">
        <v>12880479</v>
      </c>
      <c r="H1750">
        <v>12222924</v>
      </c>
      <c r="I1750">
        <v>12336341</v>
      </c>
      <c r="K1750">
        <f t="shared" si="246"/>
        <v>4.6581753641183887E-4</v>
      </c>
      <c r="L1750">
        <f t="shared" si="247"/>
        <v>4.5029486992409495E-4</v>
      </c>
      <c r="M1750">
        <f t="shared" si="248"/>
        <v>4.5835352271472729E-4</v>
      </c>
      <c r="N1750">
        <f t="shared" si="249"/>
        <v>4.3676739609233017E-4</v>
      </c>
      <c r="O1750">
        <f t="shared" si="250"/>
        <v>-1.737622275316042E-3</v>
      </c>
      <c r="P1750">
        <f t="shared" si="251"/>
        <v>-1.7773592149611384E-3</v>
      </c>
      <c r="Q1750">
        <f t="shared" si="252"/>
        <v>-1.986036884663589E-4</v>
      </c>
      <c r="R1750">
        <f t="shared" si="253"/>
        <v>5.1233374587456026E-5</v>
      </c>
      <c r="T1750">
        <f t="shared" si="254"/>
        <v>134.72455170867451</v>
      </c>
      <c r="U1750" s="35">
        <f>T1750/MAX($T$17:T1750)-1</f>
        <v>-1.6530226510253931E-2</v>
      </c>
    </row>
    <row r="1751" spans="1:21">
      <c r="A1751" s="1">
        <v>43110</v>
      </c>
      <c r="B1751">
        <v>14836173</v>
      </c>
      <c r="C1751">
        <v>13732227</v>
      </c>
      <c r="D1751">
        <v>14252198</v>
      </c>
      <c r="E1751">
        <v>15154935</v>
      </c>
      <c r="F1751">
        <v>12016894</v>
      </c>
      <c r="G1751">
        <v>12867755</v>
      </c>
      <c r="H1751">
        <v>12216993</v>
      </c>
      <c r="I1751">
        <v>12333717</v>
      </c>
      <c r="K1751">
        <f t="shared" si="246"/>
        <v>-3.8822521025272394E-5</v>
      </c>
      <c r="L1751">
        <f t="shared" si="247"/>
        <v>-3.7501614754020807E-5</v>
      </c>
      <c r="M1751">
        <f t="shared" si="248"/>
        <v>-2.3602266735993638E-3</v>
      </c>
      <c r="N1751">
        <f t="shared" si="249"/>
        <v>-5.601635355696466E-4</v>
      </c>
      <c r="O1751">
        <f t="shared" si="250"/>
        <v>-2.7869650566159088E-4</v>
      </c>
      <c r="P1751">
        <f t="shared" si="251"/>
        <v>-9.8785146111413091E-4</v>
      </c>
      <c r="Q1751">
        <f t="shared" si="252"/>
        <v>-4.8523577500769743E-4</v>
      </c>
      <c r="R1751">
        <f t="shared" si="253"/>
        <v>-2.1270488550861888E-4</v>
      </c>
      <c r="T1751">
        <f t="shared" si="254"/>
        <v>134.64100222787815</v>
      </c>
      <c r="U1751" s="35">
        <f>T1751/MAX($T$17:T1751)-1</f>
        <v>-1.7140125655672245E-2</v>
      </c>
    </row>
    <row r="1752" spans="1:21">
      <c r="A1752" s="1">
        <v>43111</v>
      </c>
      <c r="B1752">
        <v>14852581</v>
      </c>
      <c r="C1752">
        <v>13746907</v>
      </c>
      <c r="D1752">
        <v>14259643</v>
      </c>
      <c r="E1752">
        <v>15168308</v>
      </c>
      <c r="F1752">
        <v>12037574</v>
      </c>
      <c r="G1752">
        <v>12860902</v>
      </c>
      <c r="H1752">
        <v>12209488</v>
      </c>
      <c r="I1752">
        <v>12326213</v>
      </c>
      <c r="K1752">
        <f t="shared" si="246"/>
        <v>1.1059455831365916E-3</v>
      </c>
      <c r="L1752">
        <f t="shared" si="247"/>
        <v>1.0690181570693902E-3</v>
      </c>
      <c r="M1752">
        <f t="shared" si="248"/>
        <v>5.2237556621093084E-4</v>
      </c>
      <c r="N1752">
        <f t="shared" si="249"/>
        <v>8.8241882924600112E-4</v>
      </c>
      <c r="O1752">
        <f t="shared" si="250"/>
        <v>1.7209105780577882E-3</v>
      </c>
      <c r="P1752">
        <f t="shared" si="251"/>
        <v>-5.3257153248564837E-4</v>
      </c>
      <c r="Q1752">
        <f t="shared" si="252"/>
        <v>-6.1430828355224509E-4</v>
      </c>
      <c r="R1752">
        <f t="shared" si="253"/>
        <v>-6.0841350583928921E-4</v>
      </c>
      <c r="T1752">
        <f t="shared" si="254"/>
        <v>134.70067133988212</v>
      </c>
      <c r="U1752" s="35">
        <f>T1752/MAX($T$17:T1752)-1</f>
        <v>-1.6704549754156028E-2</v>
      </c>
    </row>
    <row r="1753" spans="1:21">
      <c r="A1753" s="1">
        <v>43112</v>
      </c>
      <c r="B1753">
        <v>14807504</v>
      </c>
      <c r="C1753">
        <v>13713663</v>
      </c>
      <c r="D1753">
        <v>14227825</v>
      </c>
      <c r="E1753">
        <v>15134917</v>
      </c>
      <c r="F1753">
        <v>12012293</v>
      </c>
      <c r="G1753">
        <v>12849862</v>
      </c>
      <c r="H1753">
        <v>12205143</v>
      </c>
      <c r="I1753">
        <v>12323600</v>
      </c>
      <c r="K1753">
        <f t="shared" si="246"/>
        <v>-3.0349607250079735E-3</v>
      </c>
      <c r="L1753">
        <f t="shared" si="247"/>
        <v>-2.4182894377622333E-3</v>
      </c>
      <c r="M1753">
        <f t="shared" si="248"/>
        <v>-2.2313321588766089E-3</v>
      </c>
      <c r="N1753">
        <f t="shared" si="249"/>
        <v>-2.2013661642419358E-3</v>
      </c>
      <c r="O1753">
        <f t="shared" si="250"/>
        <v>-2.1001740051608264E-3</v>
      </c>
      <c r="P1753">
        <f t="shared" si="251"/>
        <v>-8.5841568499622767E-4</v>
      </c>
      <c r="Q1753">
        <f t="shared" si="252"/>
        <v>-3.5587077852894389E-4</v>
      </c>
      <c r="R1753">
        <f t="shared" si="253"/>
        <v>-2.1198725026083665E-4</v>
      </c>
      <c r="T1753">
        <f t="shared" si="254"/>
        <v>134.47483899324862</v>
      </c>
      <c r="U1753" s="35">
        <f>T1753/MAX($T$17:T1753)-1</f>
        <v>-1.835309327479473E-2</v>
      </c>
    </row>
    <row r="1754" spans="1:21">
      <c r="A1754" s="1">
        <v>43115</v>
      </c>
      <c r="B1754">
        <v>14846500</v>
      </c>
      <c r="C1754">
        <v>13742122</v>
      </c>
      <c r="D1754">
        <v>14257958</v>
      </c>
      <c r="E1754">
        <v>15166724</v>
      </c>
      <c r="F1754">
        <v>12037404</v>
      </c>
      <c r="G1754">
        <v>12876647</v>
      </c>
      <c r="H1754">
        <v>12230254</v>
      </c>
      <c r="I1754">
        <v>12344817</v>
      </c>
      <c r="K1754">
        <f t="shared" si="246"/>
        <v>2.6335295941841697E-3</v>
      </c>
      <c r="L1754">
        <f t="shared" si="247"/>
        <v>2.0752296450627927E-3</v>
      </c>
      <c r="M1754">
        <f t="shared" si="248"/>
        <v>2.1178922287841129E-3</v>
      </c>
      <c r="N1754">
        <f t="shared" si="249"/>
        <v>2.1015642173656257E-3</v>
      </c>
      <c r="O1754">
        <f t="shared" si="250"/>
        <v>2.090441849861735E-3</v>
      </c>
      <c r="P1754">
        <f t="shared" si="251"/>
        <v>2.0844581832863973E-3</v>
      </c>
      <c r="Q1754">
        <f t="shared" si="252"/>
        <v>2.0574113715832176E-3</v>
      </c>
      <c r="R1754">
        <f t="shared" si="253"/>
        <v>1.7216560096076083E-3</v>
      </c>
      <c r="T1754">
        <f t="shared" si="254"/>
        <v>134.75861760002255</v>
      </c>
      <c r="U1754" s="35">
        <f>T1754/MAX($T$17:T1754)-1</f>
        <v>-1.6281550422466928E-2</v>
      </c>
    </row>
    <row r="1755" spans="1:21">
      <c r="A1755" s="1">
        <v>43116</v>
      </c>
      <c r="B1755">
        <v>14801294</v>
      </c>
      <c r="C1755">
        <v>13715192</v>
      </c>
      <c r="D1755">
        <v>14244603</v>
      </c>
      <c r="E1755">
        <v>15152449</v>
      </c>
      <c r="F1755">
        <v>12030039</v>
      </c>
      <c r="G1755">
        <v>12868656</v>
      </c>
      <c r="H1755">
        <v>12244209</v>
      </c>
      <c r="I1755">
        <v>12332079</v>
      </c>
      <c r="K1755">
        <f t="shared" si="246"/>
        <v>-3.0448927356615529E-3</v>
      </c>
      <c r="L1755">
        <f t="shared" si="247"/>
        <v>-1.9596682375545571E-3</v>
      </c>
      <c r="M1755">
        <f t="shared" si="248"/>
        <v>-9.3666989340268625E-4</v>
      </c>
      <c r="N1755">
        <f t="shared" si="249"/>
        <v>-9.4120523324614513E-4</v>
      </c>
      <c r="O1755">
        <f t="shared" si="250"/>
        <v>-6.1184288572524448E-4</v>
      </c>
      <c r="P1755">
        <f t="shared" si="251"/>
        <v>-6.2058080803173432E-4</v>
      </c>
      <c r="Q1755">
        <f t="shared" si="252"/>
        <v>1.14102290925433E-3</v>
      </c>
      <c r="R1755">
        <f t="shared" si="253"/>
        <v>-1.0318500468657898E-3</v>
      </c>
      <c r="T1755">
        <f t="shared" si="254"/>
        <v>134.62376318704861</v>
      </c>
      <c r="U1755" s="35">
        <f>T1755/MAX($T$17:T1755)-1</f>
        <v>-1.7265968164441259E-2</v>
      </c>
    </row>
    <row r="1756" spans="1:21">
      <c r="A1756" s="1">
        <v>43117</v>
      </c>
      <c r="B1756">
        <v>14792207</v>
      </c>
      <c r="C1756">
        <v>13717937</v>
      </c>
      <c r="D1756">
        <v>14281623</v>
      </c>
      <c r="E1756">
        <v>15200726</v>
      </c>
      <c r="F1756">
        <v>12061212</v>
      </c>
      <c r="G1756">
        <v>12901907</v>
      </c>
      <c r="H1756">
        <v>12285600</v>
      </c>
      <c r="I1756">
        <v>12381088</v>
      </c>
      <c r="K1756">
        <f t="shared" si="246"/>
        <v>-6.1393280884769474E-4</v>
      </c>
      <c r="L1756">
        <f t="shared" si="247"/>
        <v>2.0014302388182692E-4</v>
      </c>
      <c r="M1756">
        <f t="shared" si="248"/>
        <v>2.5988790280782048E-3</v>
      </c>
      <c r="N1756">
        <f t="shared" si="249"/>
        <v>3.1860856287984074E-3</v>
      </c>
      <c r="O1756">
        <f t="shared" si="250"/>
        <v>2.5912634198441697E-3</v>
      </c>
      <c r="P1756">
        <f t="shared" si="251"/>
        <v>2.5838751148528072E-3</v>
      </c>
      <c r="Q1756">
        <f t="shared" si="252"/>
        <v>3.380455201311916E-3</v>
      </c>
      <c r="R1756">
        <f t="shared" si="253"/>
        <v>3.9741068801133483E-3</v>
      </c>
      <c r="T1756">
        <f t="shared" si="254"/>
        <v>134.92499858986633</v>
      </c>
      <c r="U1756" s="35">
        <f>T1756/MAX($T$17:T1756)-1</f>
        <v>-1.5066993221723668E-2</v>
      </c>
    </row>
    <row r="1757" spans="1:21">
      <c r="A1757" s="1">
        <v>43118</v>
      </c>
      <c r="B1757">
        <v>14804683</v>
      </c>
      <c r="C1757">
        <v>13724633</v>
      </c>
      <c r="D1757">
        <v>14288713</v>
      </c>
      <c r="E1757">
        <v>15175503</v>
      </c>
      <c r="F1757">
        <v>12051237</v>
      </c>
      <c r="G1757">
        <v>12909892</v>
      </c>
      <c r="H1757">
        <v>12293086</v>
      </c>
      <c r="I1757">
        <v>12399725</v>
      </c>
      <c r="K1757">
        <f t="shared" si="246"/>
        <v>8.4341707765456242E-4</v>
      </c>
      <c r="L1757">
        <f t="shared" si="247"/>
        <v>4.8812004312304147E-4</v>
      </c>
      <c r="M1757">
        <f t="shared" si="248"/>
        <v>4.9644217607469621E-4</v>
      </c>
      <c r="N1757">
        <f t="shared" si="249"/>
        <v>-1.6593286399609886E-3</v>
      </c>
      <c r="O1757">
        <f t="shared" si="250"/>
        <v>-8.2703131327099833E-4</v>
      </c>
      <c r="P1757">
        <f t="shared" si="251"/>
        <v>6.1890075629911223E-4</v>
      </c>
      <c r="Q1757">
        <f t="shared" si="252"/>
        <v>6.0933124959294815E-4</v>
      </c>
      <c r="R1757">
        <f t="shared" si="253"/>
        <v>1.5052796652443856E-3</v>
      </c>
      <c r="T1757">
        <f t="shared" si="254"/>
        <v>134.9599969710213</v>
      </c>
      <c r="U1757" s="35">
        <f>T1757/MAX($T$17:T1757)-1</f>
        <v>-1.4811510092995861E-2</v>
      </c>
    </row>
    <row r="1758" spans="1:21">
      <c r="A1758" s="1">
        <v>43119</v>
      </c>
      <c r="B1758">
        <v>14850428</v>
      </c>
      <c r="C1758">
        <v>13754573</v>
      </c>
      <c r="D1758">
        <v>14279396</v>
      </c>
      <c r="E1758">
        <v>15208746</v>
      </c>
      <c r="F1758">
        <v>12059534</v>
      </c>
      <c r="G1758">
        <v>12920499</v>
      </c>
      <c r="H1758">
        <v>12262254</v>
      </c>
      <c r="I1758">
        <v>12366584</v>
      </c>
      <c r="K1758">
        <f t="shared" si="246"/>
        <v>3.0899006753470903E-3</v>
      </c>
      <c r="L1758">
        <f t="shared" si="247"/>
        <v>2.1814790967451536E-3</v>
      </c>
      <c r="M1758">
        <f t="shared" si="248"/>
        <v>-6.5205312752802946E-4</v>
      </c>
      <c r="N1758">
        <f t="shared" si="249"/>
        <v>2.1905698941246943E-3</v>
      </c>
      <c r="O1758">
        <f t="shared" si="250"/>
        <v>6.8847704181740355E-4</v>
      </c>
      <c r="P1758">
        <f t="shared" si="251"/>
        <v>8.2161802747848789E-4</v>
      </c>
      <c r="Q1758">
        <f t="shared" si="252"/>
        <v>-2.5080764911268316E-3</v>
      </c>
      <c r="R1758">
        <f t="shared" si="253"/>
        <v>-2.6727205643674035E-3</v>
      </c>
      <c r="T1758">
        <f t="shared" si="254"/>
        <v>135.01295518193325</v>
      </c>
      <c r="U1758" s="35">
        <f>T1758/MAX($T$17:T1758)-1</f>
        <v>-1.4424922800409301E-2</v>
      </c>
    </row>
    <row r="1759" spans="1:21">
      <c r="A1759" s="1">
        <v>43122</v>
      </c>
      <c r="B1759">
        <v>14855473</v>
      </c>
      <c r="C1759">
        <v>13757857</v>
      </c>
      <c r="D1759">
        <v>14296909</v>
      </c>
      <c r="E1759">
        <v>15218893</v>
      </c>
      <c r="F1759">
        <v>12067544</v>
      </c>
      <c r="G1759">
        <v>12929044</v>
      </c>
      <c r="H1759">
        <v>12270264</v>
      </c>
      <c r="I1759">
        <v>12374595</v>
      </c>
      <c r="K1759">
        <f t="shared" si="246"/>
        <v>3.397208484496872E-4</v>
      </c>
      <c r="L1759">
        <f t="shared" si="247"/>
        <v>2.3875695741337744E-4</v>
      </c>
      <c r="M1759">
        <f t="shared" si="248"/>
        <v>1.2264524353831074E-3</v>
      </c>
      <c r="N1759">
        <f t="shared" si="249"/>
        <v>6.6718189652181792E-4</v>
      </c>
      <c r="O1759">
        <f t="shared" si="250"/>
        <v>6.6420476943807039E-4</v>
      </c>
      <c r="P1759">
        <f t="shared" si="251"/>
        <v>6.6135216604257252E-4</v>
      </c>
      <c r="Q1759">
        <f t="shared" si="252"/>
        <v>6.5322411360901889E-4</v>
      </c>
      <c r="R1759">
        <f t="shared" si="253"/>
        <v>6.4779408768012026E-4</v>
      </c>
      <c r="T1759">
        <f t="shared" si="254"/>
        <v>135.09900378649374</v>
      </c>
      <c r="U1759" s="35">
        <f>T1759/MAX($T$17:T1759)-1</f>
        <v>-1.3796780412381859E-2</v>
      </c>
    </row>
    <row r="1760" spans="1:21">
      <c r="A1760" s="1">
        <v>43123</v>
      </c>
      <c r="B1760">
        <v>14869040</v>
      </c>
      <c r="C1760">
        <v>13767451</v>
      </c>
      <c r="D1760">
        <v>14323952</v>
      </c>
      <c r="E1760">
        <v>15238395</v>
      </c>
      <c r="F1760">
        <v>12082940</v>
      </c>
      <c r="G1760">
        <v>12945466</v>
      </c>
      <c r="H1760">
        <v>12285660</v>
      </c>
      <c r="I1760">
        <v>12389991</v>
      </c>
      <c r="K1760">
        <f t="shared" si="246"/>
        <v>9.1326610738007297E-4</v>
      </c>
      <c r="L1760">
        <f t="shared" si="247"/>
        <v>6.9734697780332588E-4</v>
      </c>
      <c r="M1760">
        <f t="shared" si="248"/>
        <v>1.8915277421154286E-3</v>
      </c>
      <c r="N1760">
        <f t="shared" si="249"/>
        <v>1.2814335444766289E-3</v>
      </c>
      <c r="O1760">
        <f t="shared" si="250"/>
        <v>1.2758188410169069E-3</v>
      </c>
      <c r="P1760">
        <f t="shared" si="251"/>
        <v>1.2701635171170622E-3</v>
      </c>
      <c r="Q1760">
        <f t="shared" si="252"/>
        <v>1.2547407292948787E-3</v>
      </c>
      <c r="R1760">
        <f t="shared" si="253"/>
        <v>1.24416193014798E-3</v>
      </c>
      <c r="T1760">
        <f t="shared" si="254"/>
        <v>135.26498067052592</v>
      </c>
      <c r="U1760" s="35">
        <f>T1760/MAX($T$17:T1760)-1</f>
        <v>-1.258517312571128E-2</v>
      </c>
    </row>
    <row r="1761" spans="1:21">
      <c r="A1761" s="1">
        <v>43124</v>
      </c>
      <c r="B1761">
        <v>14873267</v>
      </c>
      <c r="C1761">
        <v>13770026</v>
      </c>
      <c r="D1761">
        <v>14330391</v>
      </c>
      <c r="E1761">
        <v>15243720</v>
      </c>
      <c r="F1761">
        <v>12087145</v>
      </c>
      <c r="G1761">
        <v>12905986</v>
      </c>
      <c r="H1761">
        <v>12251379</v>
      </c>
      <c r="I1761">
        <v>12356660</v>
      </c>
      <c r="K1761">
        <f t="shared" si="246"/>
        <v>2.8428197112928544E-4</v>
      </c>
      <c r="L1761">
        <f t="shared" si="247"/>
        <v>1.8703534880937234E-4</v>
      </c>
      <c r="M1761">
        <f t="shared" si="248"/>
        <v>4.4952677864329438E-4</v>
      </c>
      <c r="N1761">
        <f t="shared" si="249"/>
        <v>3.4944625073696223E-4</v>
      </c>
      <c r="O1761">
        <f t="shared" si="250"/>
        <v>3.4801132836870252E-4</v>
      </c>
      <c r="P1761">
        <f t="shared" si="251"/>
        <v>-3.0497164026386248E-3</v>
      </c>
      <c r="Q1761">
        <f t="shared" si="252"/>
        <v>-2.7903262828370412E-3</v>
      </c>
      <c r="R1761">
        <f t="shared" si="253"/>
        <v>-2.690155303583297E-3</v>
      </c>
      <c r="T1761">
        <f t="shared" si="254"/>
        <v>135.14811348040664</v>
      </c>
      <c r="U1761" s="35">
        <f>T1761/MAX($T$17:T1761)-1</f>
        <v>-1.343828673816938E-2</v>
      </c>
    </row>
    <row r="1762" spans="1:21">
      <c r="A1762" s="1">
        <v>43125</v>
      </c>
      <c r="B1762">
        <v>14876676</v>
      </c>
      <c r="C1762">
        <v>13772979</v>
      </c>
      <c r="D1762">
        <v>14350848</v>
      </c>
      <c r="E1762">
        <v>15266888</v>
      </c>
      <c r="F1762">
        <v>12112740</v>
      </c>
      <c r="G1762">
        <v>12945226</v>
      </c>
      <c r="H1762">
        <v>12281587</v>
      </c>
      <c r="I1762">
        <v>12386867</v>
      </c>
      <c r="K1762">
        <f t="shared" si="246"/>
        <v>2.2920317372099319E-4</v>
      </c>
      <c r="L1762">
        <f t="shared" si="247"/>
        <v>2.1445130168973314E-4</v>
      </c>
      <c r="M1762">
        <f t="shared" si="248"/>
        <v>1.4275255992666214E-3</v>
      </c>
      <c r="N1762">
        <f t="shared" si="249"/>
        <v>1.5198389894330866E-3</v>
      </c>
      <c r="O1762">
        <f t="shared" si="250"/>
        <v>2.1175389225496222E-3</v>
      </c>
      <c r="P1762">
        <f t="shared" si="251"/>
        <v>3.0404496022233829E-3</v>
      </c>
      <c r="Q1762">
        <f t="shared" si="252"/>
        <v>2.4656816183712404E-3</v>
      </c>
      <c r="R1762">
        <f t="shared" si="253"/>
        <v>2.444592632637077E-3</v>
      </c>
      <c r="T1762">
        <f t="shared" si="254"/>
        <v>135.37548804908943</v>
      </c>
      <c r="U1762" s="35">
        <f>T1762/MAX($T$17:T1762)-1</f>
        <v>-1.1778485219264834E-2</v>
      </c>
    </row>
    <row r="1763" spans="1:21">
      <c r="A1763" s="1">
        <v>43129</v>
      </c>
      <c r="B1763">
        <v>14876946</v>
      </c>
      <c r="C1763">
        <v>13773249</v>
      </c>
      <c r="D1763">
        <v>14351118</v>
      </c>
      <c r="E1763">
        <v>15267158</v>
      </c>
      <c r="F1763">
        <v>12113010</v>
      </c>
      <c r="G1763">
        <v>12945496</v>
      </c>
      <c r="H1763">
        <v>12275783</v>
      </c>
      <c r="I1763">
        <v>12390289</v>
      </c>
      <c r="K1763">
        <f t="shared" si="246"/>
        <v>1.8149215590845813E-5</v>
      </c>
      <c r="L1763">
        <f t="shared" si="247"/>
        <v>1.9603602096518458E-5</v>
      </c>
      <c r="M1763">
        <f t="shared" si="248"/>
        <v>1.8814219201468418E-5</v>
      </c>
      <c r="N1763">
        <f t="shared" si="249"/>
        <v>1.7685333120853741E-5</v>
      </c>
      <c r="O1763">
        <f t="shared" si="250"/>
        <v>2.2290580000916549E-5</v>
      </c>
      <c r="P1763">
        <f t="shared" si="251"/>
        <v>2.0857109794825135E-5</v>
      </c>
      <c r="Q1763">
        <f t="shared" si="252"/>
        <v>-4.7257736316974608E-4</v>
      </c>
      <c r="R1763">
        <f t="shared" si="253"/>
        <v>2.7626033281857865E-4</v>
      </c>
      <c r="T1763">
        <f t="shared" si="254"/>
        <v>135.37415262116406</v>
      </c>
      <c r="U1763" s="35">
        <f>T1763/MAX($T$17:T1763)-1</f>
        <v>-1.1788233650286695E-2</v>
      </c>
    </row>
    <row r="1764" spans="1:21">
      <c r="A1764" s="1">
        <v>43130</v>
      </c>
      <c r="B1764">
        <v>14876088</v>
      </c>
      <c r="C1764">
        <v>13771049</v>
      </c>
      <c r="D1764">
        <v>14356501</v>
      </c>
      <c r="E1764">
        <v>15318115</v>
      </c>
      <c r="F1764">
        <v>12155236</v>
      </c>
      <c r="G1764">
        <v>12990632</v>
      </c>
      <c r="H1764">
        <v>12346117</v>
      </c>
      <c r="I1764">
        <v>12449327</v>
      </c>
      <c r="K1764">
        <f t="shared" si="246"/>
        <v>-5.7673127266899549E-5</v>
      </c>
      <c r="L1764">
        <f t="shared" si="247"/>
        <v>-1.5972992283808107E-4</v>
      </c>
      <c r="M1764">
        <f t="shared" si="248"/>
        <v>3.7509272796731885E-4</v>
      </c>
      <c r="N1764">
        <f t="shared" si="249"/>
        <v>3.3376873416781638E-3</v>
      </c>
      <c r="O1764">
        <f t="shared" si="250"/>
        <v>3.4860038916832981E-3</v>
      </c>
      <c r="P1764">
        <f t="shared" si="251"/>
        <v>3.4866180484702802E-3</v>
      </c>
      <c r="Q1764">
        <f t="shared" si="252"/>
        <v>5.7294919599018002E-3</v>
      </c>
      <c r="R1764">
        <f t="shared" si="253"/>
        <v>4.7648606097887569E-3</v>
      </c>
      <c r="T1764">
        <f t="shared" si="254"/>
        <v>135.72887269306872</v>
      </c>
      <c r="U1764" s="35">
        <f>T1764/MAX($T$17:T1764)-1</f>
        <v>-9.1988283463246834E-3</v>
      </c>
    </row>
    <row r="1765" spans="1:21">
      <c r="A1765" s="1">
        <v>43131</v>
      </c>
      <c r="B1765">
        <v>14875213</v>
      </c>
      <c r="C1765">
        <v>13769359</v>
      </c>
      <c r="D1765">
        <v>14361392</v>
      </c>
      <c r="E1765">
        <v>15337409</v>
      </c>
      <c r="F1765">
        <v>12166129</v>
      </c>
      <c r="G1765">
        <v>13003898</v>
      </c>
      <c r="H1765">
        <v>12363720</v>
      </c>
      <c r="I1765">
        <v>12464601</v>
      </c>
      <c r="K1765">
        <f t="shared" si="246"/>
        <v>-5.8819227205408886E-5</v>
      </c>
      <c r="L1765">
        <f t="shared" si="247"/>
        <v>-1.2272122479561887E-4</v>
      </c>
      <c r="M1765">
        <f t="shared" si="248"/>
        <v>3.4068189735081411E-4</v>
      </c>
      <c r="N1765">
        <f t="shared" si="249"/>
        <v>1.2595544556233129E-3</v>
      </c>
      <c r="O1765">
        <f t="shared" si="250"/>
        <v>8.961570141459152E-4</v>
      </c>
      <c r="P1765">
        <f t="shared" si="251"/>
        <v>1.0211974290397219E-3</v>
      </c>
      <c r="Q1765">
        <f t="shared" si="252"/>
        <v>1.4257924171623415E-3</v>
      </c>
      <c r="R1765">
        <f t="shared" si="253"/>
        <v>1.2268936304749012E-3</v>
      </c>
      <c r="T1765">
        <f t="shared" si="254"/>
        <v>135.83047824798302</v>
      </c>
      <c r="U1765" s="35">
        <f>T1765/MAX($T$17:T1765)-1</f>
        <v>-8.4571224671100564E-3</v>
      </c>
    </row>
    <row r="1766" spans="1:21">
      <c r="A1766" s="1">
        <v>43132</v>
      </c>
      <c r="B1766">
        <v>14780872</v>
      </c>
      <c r="C1766">
        <v>13653482</v>
      </c>
      <c r="D1766">
        <v>14270389</v>
      </c>
      <c r="E1766">
        <v>15237187</v>
      </c>
      <c r="F1766">
        <v>12086442</v>
      </c>
      <c r="G1766">
        <v>12920598</v>
      </c>
      <c r="H1766">
        <v>12323645</v>
      </c>
      <c r="I1766">
        <v>12420053</v>
      </c>
      <c r="K1766">
        <f t="shared" si="246"/>
        <v>-6.3421612853543641E-3</v>
      </c>
      <c r="L1766">
        <f t="shared" si="247"/>
        <v>-8.4155696717618245E-3</v>
      </c>
      <c r="M1766">
        <f t="shared" si="248"/>
        <v>-6.3366420191023343E-3</v>
      </c>
      <c r="N1766">
        <f t="shared" si="249"/>
        <v>-6.5344804979772242E-3</v>
      </c>
      <c r="O1766">
        <f t="shared" si="250"/>
        <v>-6.5499058903616403E-3</v>
      </c>
      <c r="P1766">
        <f t="shared" si="251"/>
        <v>-6.4057715617270583E-3</v>
      </c>
      <c r="Q1766">
        <f t="shared" si="252"/>
        <v>-3.2413383674169127E-3</v>
      </c>
      <c r="R1766">
        <f t="shared" si="253"/>
        <v>-3.5739611721226083E-3</v>
      </c>
      <c r="T1766">
        <f t="shared" si="254"/>
        <v>135.02568554285224</v>
      </c>
      <c r="U1766" s="35">
        <f>T1766/MAX($T$17:T1766)-1</f>
        <v>-1.4331993003941945E-2</v>
      </c>
    </row>
    <row r="1767" spans="1:21">
      <c r="A1767" s="1">
        <v>43133</v>
      </c>
      <c r="B1767">
        <v>14765620</v>
      </c>
      <c r="C1767">
        <v>13660403</v>
      </c>
      <c r="D1767">
        <v>14271807</v>
      </c>
      <c r="E1767">
        <v>15187500</v>
      </c>
      <c r="F1767">
        <v>12051140</v>
      </c>
      <c r="G1767">
        <v>12880500</v>
      </c>
      <c r="H1767">
        <v>12311168</v>
      </c>
      <c r="I1767">
        <v>12393727</v>
      </c>
      <c r="K1767">
        <f t="shared" si="246"/>
        <v>-1.0318741681817345E-3</v>
      </c>
      <c r="L1767">
        <f t="shared" si="247"/>
        <v>5.0690366017991373E-4</v>
      </c>
      <c r="M1767">
        <f t="shared" si="248"/>
        <v>9.9366597504868537E-5</v>
      </c>
      <c r="N1767">
        <f t="shared" si="249"/>
        <v>-3.2609037350529446E-3</v>
      </c>
      <c r="O1767">
        <f t="shared" si="250"/>
        <v>-2.920793398090149E-3</v>
      </c>
      <c r="P1767">
        <f t="shared" si="251"/>
        <v>-3.1034167304021532E-3</v>
      </c>
      <c r="Q1767">
        <f t="shared" si="252"/>
        <v>-1.0124439644276784E-3</v>
      </c>
      <c r="R1767">
        <f t="shared" si="253"/>
        <v>-2.1196366875406714E-3</v>
      </c>
      <c r="T1767">
        <f t="shared" si="254"/>
        <v>134.80892208513214</v>
      </c>
      <c r="U1767" s="35">
        <f>T1767/MAX($T$17:T1767)-1</f>
        <v>-1.591433494504424E-2</v>
      </c>
    </row>
    <row r="1768" spans="1:21">
      <c r="A1768" s="1">
        <v>43136</v>
      </c>
      <c r="B1768">
        <v>14782527</v>
      </c>
      <c r="C1768">
        <v>13676371</v>
      </c>
      <c r="D1768">
        <v>14287775</v>
      </c>
      <c r="E1768">
        <v>15193333</v>
      </c>
      <c r="F1768">
        <v>12056973</v>
      </c>
      <c r="G1768">
        <v>12886334</v>
      </c>
      <c r="H1768">
        <v>12317002</v>
      </c>
      <c r="I1768">
        <v>12399561</v>
      </c>
      <c r="K1768">
        <f t="shared" si="246"/>
        <v>1.1450247263575797E-3</v>
      </c>
      <c r="L1768">
        <f t="shared" si="247"/>
        <v>1.1689259826375142E-3</v>
      </c>
      <c r="M1768">
        <f t="shared" si="248"/>
        <v>1.1188492108953341E-3</v>
      </c>
      <c r="N1768">
        <f t="shared" si="249"/>
        <v>3.8406584362138396E-4</v>
      </c>
      <c r="O1768">
        <f t="shared" si="250"/>
        <v>4.8402059888119631E-4</v>
      </c>
      <c r="P1768">
        <f t="shared" si="251"/>
        <v>4.5293272776669724E-4</v>
      </c>
      <c r="Q1768">
        <f t="shared" si="252"/>
        <v>4.7387867666182082E-4</v>
      </c>
      <c r="R1768">
        <f t="shared" si="253"/>
        <v>4.7072200315523283E-4</v>
      </c>
      <c r="T1768">
        <f t="shared" si="254"/>
        <v>134.90494681347954</v>
      </c>
      <c r="U1768" s="35">
        <f>T1768/MAX($T$17:T1768)-1</f>
        <v>-1.5213368293906737E-2</v>
      </c>
    </row>
    <row r="1769" spans="1:21">
      <c r="A1769" s="1">
        <v>43137</v>
      </c>
      <c r="B1769">
        <v>14804071</v>
      </c>
      <c r="C1769">
        <v>13696718</v>
      </c>
      <c r="D1769">
        <v>14308121</v>
      </c>
      <c r="E1769">
        <v>15145164</v>
      </c>
      <c r="F1769">
        <v>12061648</v>
      </c>
      <c r="G1769">
        <v>12813364</v>
      </c>
      <c r="H1769">
        <v>12337287</v>
      </c>
      <c r="I1769">
        <v>12375123</v>
      </c>
      <c r="K1769">
        <f t="shared" si="246"/>
        <v>1.4573962895518822E-3</v>
      </c>
      <c r="L1769">
        <f t="shared" si="247"/>
        <v>1.4877484677771058E-3</v>
      </c>
      <c r="M1769">
        <f t="shared" si="248"/>
        <v>1.4240145858959163E-3</v>
      </c>
      <c r="N1769">
        <f t="shared" si="249"/>
        <v>-3.1704037553840214E-3</v>
      </c>
      <c r="O1769">
        <f t="shared" si="250"/>
        <v>3.8774242921513213E-4</v>
      </c>
      <c r="P1769">
        <f t="shared" si="251"/>
        <v>-5.6625879788619882E-3</v>
      </c>
      <c r="Q1769">
        <f t="shared" si="252"/>
        <v>1.6469105063066092E-3</v>
      </c>
      <c r="R1769">
        <f t="shared" si="253"/>
        <v>-1.9708762269889935E-3</v>
      </c>
      <c r="T1769">
        <f t="shared" si="254"/>
        <v>134.83074815375173</v>
      </c>
      <c r="U1769" s="35">
        <f>T1769/MAX($T$17:T1769)-1</f>
        <v>-1.575500779576644E-2</v>
      </c>
    </row>
    <row r="1770" spans="1:21">
      <c r="A1770" s="1">
        <v>43138</v>
      </c>
      <c r="B1770">
        <v>14819546</v>
      </c>
      <c r="C1770">
        <v>13677984</v>
      </c>
      <c r="D1770">
        <v>14267485</v>
      </c>
      <c r="E1770">
        <v>15095150</v>
      </c>
      <c r="F1770">
        <v>12062732</v>
      </c>
      <c r="G1770">
        <v>12789535</v>
      </c>
      <c r="H1770">
        <v>12350323</v>
      </c>
      <c r="I1770">
        <v>12369417</v>
      </c>
      <c r="K1770">
        <f t="shared" si="246"/>
        <v>1.0453205743203853E-3</v>
      </c>
      <c r="L1770">
        <f t="shared" si="247"/>
        <v>-1.3677729219511159E-3</v>
      </c>
      <c r="M1770">
        <f t="shared" si="248"/>
        <v>-2.8400654425553284E-3</v>
      </c>
      <c r="N1770">
        <f t="shared" si="249"/>
        <v>-3.3023082483623067E-3</v>
      </c>
      <c r="O1770">
        <f t="shared" si="250"/>
        <v>8.987163279838839E-5</v>
      </c>
      <c r="P1770">
        <f t="shared" si="251"/>
        <v>-1.8596989830305111E-3</v>
      </c>
      <c r="Q1770">
        <f t="shared" si="252"/>
        <v>1.056634250301558E-3</v>
      </c>
      <c r="R1770">
        <f t="shared" si="253"/>
        <v>-4.6108632617225531E-4</v>
      </c>
      <c r="T1770">
        <f t="shared" si="254"/>
        <v>134.70199986562369</v>
      </c>
      <c r="U1770" s="35">
        <f>T1770/MAX($T$17:T1770)-1</f>
        <v>-1.6694851708079272E-2</v>
      </c>
    </row>
    <row r="1771" spans="1:21">
      <c r="A1771" s="1">
        <v>43139</v>
      </c>
      <c r="B1771">
        <v>14815180</v>
      </c>
      <c r="C1771">
        <v>13778429</v>
      </c>
      <c r="D1771">
        <v>14319369</v>
      </c>
      <c r="E1771">
        <v>15102851</v>
      </c>
      <c r="F1771">
        <v>11977825</v>
      </c>
      <c r="G1771">
        <v>12698968</v>
      </c>
      <c r="H1771">
        <v>12278349</v>
      </c>
      <c r="I1771">
        <v>12314574</v>
      </c>
      <c r="K1771">
        <f t="shared" si="246"/>
        <v>-2.9461091453142352E-4</v>
      </c>
      <c r="L1771">
        <f t="shared" si="247"/>
        <v>7.3435529680396794E-3</v>
      </c>
      <c r="M1771">
        <f t="shared" si="248"/>
        <v>3.6365203818331526E-3</v>
      </c>
      <c r="N1771">
        <f t="shared" si="249"/>
        <v>5.1016386057778362E-4</v>
      </c>
      <c r="O1771">
        <f t="shared" si="250"/>
        <v>-7.0387869016736992E-3</v>
      </c>
      <c r="P1771">
        <f t="shared" si="251"/>
        <v>-7.0813364207533702E-3</v>
      </c>
      <c r="Q1771">
        <f t="shared" si="252"/>
        <v>-5.8277018341948983E-3</v>
      </c>
      <c r="R1771">
        <f t="shared" si="253"/>
        <v>-4.4337578723394611E-3</v>
      </c>
      <c r="T1771">
        <f t="shared" si="254"/>
        <v>134.47997802286341</v>
      </c>
      <c r="U1771" s="35">
        <f>T1771/MAX($T$17:T1771)-1</f>
        <v>-1.8315579100673496E-2</v>
      </c>
    </row>
    <row r="1772" spans="1:21">
      <c r="A1772" s="1">
        <v>43140</v>
      </c>
      <c r="B1772">
        <v>14581159</v>
      </c>
      <c r="C1772">
        <v>13608347</v>
      </c>
      <c r="D1772">
        <v>14233384</v>
      </c>
      <c r="E1772">
        <v>14932789</v>
      </c>
      <c r="F1772">
        <v>12019923</v>
      </c>
      <c r="G1772">
        <v>12743872</v>
      </c>
      <c r="H1772">
        <v>12323254</v>
      </c>
      <c r="I1772">
        <v>12367757</v>
      </c>
      <c r="K1772">
        <f t="shared" si="246"/>
        <v>-1.5796028127906592E-2</v>
      </c>
      <c r="L1772">
        <f t="shared" si="247"/>
        <v>-1.2344077833546963E-2</v>
      </c>
      <c r="M1772">
        <f t="shared" si="248"/>
        <v>-6.0048037032917057E-3</v>
      </c>
      <c r="N1772">
        <f t="shared" si="249"/>
        <v>-1.1260258079749286E-2</v>
      </c>
      <c r="O1772">
        <f t="shared" si="250"/>
        <v>3.514661468171365E-3</v>
      </c>
      <c r="P1772">
        <f t="shared" si="251"/>
        <v>3.5360353691733515E-3</v>
      </c>
      <c r="Q1772">
        <f t="shared" si="252"/>
        <v>3.6572506613063993E-3</v>
      </c>
      <c r="R1772">
        <f t="shared" si="253"/>
        <v>4.3187040006418265E-3</v>
      </c>
      <c r="T1772">
        <f t="shared" si="254"/>
        <v>133.96931524823566</v>
      </c>
      <c r="U1772" s="35">
        <f>T1772/MAX($T$17:T1772)-1</f>
        <v>-2.2043343616667488E-2</v>
      </c>
    </row>
    <row r="1773" spans="1:21">
      <c r="A1773" s="1">
        <v>43143</v>
      </c>
      <c r="B1773">
        <v>14557824</v>
      </c>
      <c r="C1773">
        <v>13607331</v>
      </c>
      <c r="D1773">
        <v>14224761</v>
      </c>
      <c r="E1773">
        <v>14923431</v>
      </c>
      <c r="F1773">
        <v>12018447</v>
      </c>
      <c r="G1773">
        <v>12741991</v>
      </c>
      <c r="H1773">
        <v>12327856</v>
      </c>
      <c r="I1773">
        <v>12394100</v>
      </c>
      <c r="K1773">
        <f t="shared" si="246"/>
        <v>-1.6003528937582612E-3</v>
      </c>
      <c r="L1773">
        <f t="shared" si="247"/>
        <v>-7.4660059741327167E-5</v>
      </c>
      <c r="M1773">
        <f t="shared" si="248"/>
        <v>-6.0582922515128868E-4</v>
      </c>
      <c r="N1773">
        <f t="shared" si="249"/>
        <v>-6.2667462856402789E-4</v>
      </c>
      <c r="O1773">
        <f t="shared" si="250"/>
        <v>-1.2279612772891912E-4</v>
      </c>
      <c r="P1773">
        <f t="shared" si="251"/>
        <v>-1.4760035254590687E-4</v>
      </c>
      <c r="Q1773">
        <f t="shared" si="252"/>
        <v>3.7344032671882132E-4</v>
      </c>
      <c r="R1773">
        <f t="shared" si="253"/>
        <v>2.1299739314089017E-3</v>
      </c>
      <c r="T1773">
        <f t="shared" si="254"/>
        <v>133.95801997659825</v>
      </c>
      <c r="U1773" s="35">
        <f>T1773/MAX($T$17:T1773)-1</f>
        <v>-2.2125797468603658E-2</v>
      </c>
    </row>
    <row r="1774" spans="1:21">
      <c r="A1774" s="1">
        <v>43145</v>
      </c>
      <c r="B1774">
        <v>14540956</v>
      </c>
      <c r="C1774">
        <v>13590388</v>
      </c>
      <c r="D1774">
        <v>14246454</v>
      </c>
      <c r="E1774">
        <v>14946417</v>
      </c>
      <c r="F1774">
        <v>12059664</v>
      </c>
      <c r="G1774">
        <v>12794446</v>
      </c>
      <c r="H1774">
        <v>12336554</v>
      </c>
      <c r="I1774">
        <v>12407651</v>
      </c>
      <c r="K1774">
        <f t="shared" si="246"/>
        <v>-1.1586896503213984E-3</v>
      </c>
      <c r="L1774">
        <f t="shared" si="247"/>
        <v>-1.245137639409255E-3</v>
      </c>
      <c r="M1774">
        <f t="shared" si="248"/>
        <v>1.5250168350806614E-3</v>
      </c>
      <c r="N1774">
        <f t="shared" si="249"/>
        <v>1.5402624235674178E-3</v>
      </c>
      <c r="O1774">
        <f t="shared" si="250"/>
        <v>3.4294780348909093E-3</v>
      </c>
      <c r="P1774">
        <f t="shared" si="251"/>
        <v>4.1167035826661369E-3</v>
      </c>
      <c r="Q1774">
        <f t="shared" si="252"/>
        <v>7.0555658664406273E-4</v>
      </c>
      <c r="R1774">
        <f t="shared" si="253"/>
        <v>1.0933428002033452E-3</v>
      </c>
      <c r="T1774">
        <f t="shared" si="254"/>
        <v>134.12557689459032</v>
      </c>
      <c r="U1774" s="35">
        <f>T1774/MAX($T$17:T1774)-1</f>
        <v>-2.09026561621799E-2</v>
      </c>
    </row>
    <row r="1775" spans="1:21">
      <c r="A1775" s="1">
        <v>43146</v>
      </c>
      <c r="B1775">
        <v>14517073</v>
      </c>
      <c r="C1775">
        <v>13531342</v>
      </c>
      <c r="D1775">
        <v>14143893</v>
      </c>
      <c r="E1775">
        <v>14830050</v>
      </c>
      <c r="F1775">
        <v>11978476</v>
      </c>
      <c r="G1775">
        <v>12743180</v>
      </c>
      <c r="H1775">
        <v>12295342</v>
      </c>
      <c r="I1775">
        <v>12366439</v>
      </c>
      <c r="K1775">
        <f t="shared" si="246"/>
        <v>-1.6424642231226416E-3</v>
      </c>
      <c r="L1775">
        <f t="shared" si="247"/>
        <v>-4.3446883194210306E-3</v>
      </c>
      <c r="M1775">
        <f t="shared" si="248"/>
        <v>-7.1990545857937294E-3</v>
      </c>
      <c r="N1775">
        <f t="shared" si="249"/>
        <v>-7.7856117623373855E-3</v>
      </c>
      <c r="O1775">
        <f t="shared" si="250"/>
        <v>-6.7321941971185684E-3</v>
      </c>
      <c r="P1775">
        <f t="shared" si="251"/>
        <v>-4.0068948667257853E-3</v>
      </c>
      <c r="Q1775">
        <f t="shared" si="252"/>
        <v>-3.340641154734092E-3</v>
      </c>
      <c r="R1775">
        <f t="shared" si="253"/>
        <v>-3.321498968660519E-3</v>
      </c>
      <c r="T1775">
        <f t="shared" si="254"/>
        <v>133.48222599325857</v>
      </c>
      <c r="U1775" s="35">
        <f>T1775/MAX($T$17:T1775)-1</f>
        <v>-2.5599024843185658E-2</v>
      </c>
    </row>
    <row r="1776" spans="1:21">
      <c r="A1776" s="1">
        <v>43147</v>
      </c>
      <c r="B1776">
        <v>14525702</v>
      </c>
      <c r="C1776">
        <v>13567039</v>
      </c>
      <c r="D1776">
        <v>14213773</v>
      </c>
      <c r="E1776">
        <v>14798894</v>
      </c>
      <c r="F1776">
        <v>11964367</v>
      </c>
      <c r="G1776">
        <v>12728131</v>
      </c>
      <c r="H1776">
        <v>12279642</v>
      </c>
      <c r="I1776">
        <v>12351389</v>
      </c>
      <c r="K1776">
        <f t="shared" si="246"/>
        <v>5.9440356881856893E-4</v>
      </c>
      <c r="L1776">
        <f t="shared" si="247"/>
        <v>2.6380975368149873E-3</v>
      </c>
      <c r="M1776">
        <f t="shared" si="248"/>
        <v>4.9406482359559689E-3</v>
      </c>
      <c r="N1776">
        <f t="shared" si="249"/>
        <v>-2.1008695183091231E-3</v>
      </c>
      <c r="O1776">
        <f t="shared" si="250"/>
        <v>-1.1778626930504243E-3</v>
      </c>
      <c r="P1776">
        <f t="shared" si="251"/>
        <v>-1.1809454155085053E-3</v>
      </c>
      <c r="Q1776">
        <f t="shared" si="252"/>
        <v>-1.2769063276157899E-3</v>
      </c>
      <c r="R1776">
        <f t="shared" si="253"/>
        <v>-1.2170035367496945E-3</v>
      </c>
      <c r="T1776">
        <f t="shared" si="254"/>
        <v>133.5025747220738</v>
      </c>
      <c r="U1776" s="35">
        <f>T1776/MAX($T$17:T1776)-1</f>
        <v>-2.5450482061154411E-2</v>
      </c>
    </row>
    <row r="1777" spans="1:21">
      <c r="A1777" s="1">
        <v>43150</v>
      </c>
      <c r="B1777">
        <v>14569198</v>
      </c>
      <c r="C1777">
        <v>13597623</v>
      </c>
      <c r="D1777">
        <v>14246156</v>
      </c>
      <c r="E1777">
        <v>14833077</v>
      </c>
      <c r="F1777">
        <v>11991353</v>
      </c>
      <c r="G1777">
        <v>12756916</v>
      </c>
      <c r="H1777">
        <v>12288567</v>
      </c>
      <c r="I1777">
        <v>12360469</v>
      </c>
      <c r="K1777">
        <f t="shared" si="246"/>
        <v>2.9944163800139645E-3</v>
      </c>
      <c r="L1777">
        <f t="shared" si="247"/>
        <v>2.2542870260784387E-3</v>
      </c>
      <c r="M1777">
        <f t="shared" si="248"/>
        <v>2.2782831835008732E-3</v>
      </c>
      <c r="N1777">
        <f t="shared" si="249"/>
        <v>2.3098347754906268E-3</v>
      </c>
      <c r="O1777">
        <f t="shared" si="250"/>
        <v>2.2555309445122518E-3</v>
      </c>
      <c r="P1777">
        <f t="shared" si="251"/>
        <v>2.2615260638030321E-3</v>
      </c>
      <c r="Q1777">
        <f t="shared" si="252"/>
        <v>7.2681271978458639E-4</v>
      </c>
      <c r="R1777">
        <f t="shared" si="253"/>
        <v>7.3513999113794526E-4</v>
      </c>
      <c r="T1777">
        <f t="shared" si="254"/>
        <v>133.76650649346459</v>
      </c>
      <c r="U1777" s="35">
        <f>T1777/MAX($T$17:T1777)-1</f>
        <v>-2.3523818241275918E-2</v>
      </c>
    </row>
    <row r="1778" spans="1:21">
      <c r="A1778" s="1">
        <v>43151</v>
      </c>
      <c r="B1778">
        <v>14588968</v>
      </c>
      <c r="C1778">
        <v>13557346</v>
      </c>
      <c r="D1778">
        <v>14199786</v>
      </c>
      <c r="E1778">
        <v>14779469</v>
      </c>
      <c r="F1778">
        <v>11977504</v>
      </c>
      <c r="G1778">
        <v>12742144</v>
      </c>
      <c r="H1778">
        <v>12310776</v>
      </c>
      <c r="I1778">
        <v>12382678</v>
      </c>
      <c r="K1778">
        <f t="shared" si="246"/>
        <v>1.3569724290931617E-3</v>
      </c>
      <c r="L1778">
        <f t="shared" si="247"/>
        <v>-2.9620618250704167E-3</v>
      </c>
      <c r="M1778">
        <f t="shared" si="248"/>
        <v>-3.2549131148079669E-3</v>
      </c>
      <c r="N1778">
        <f t="shared" si="249"/>
        <v>-3.614084926546246E-3</v>
      </c>
      <c r="O1778">
        <f t="shared" si="250"/>
        <v>-1.1549155462273752E-3</v>
      </c>
      <c r="P1778">
        <f t="shared" si="251"/>
        <v>-1.1579601213961288E-3</v>
      </c>
      <c r="Q1778">
        <f t="shared" si="252"/>
        <v>1.8072896538710026E-3</v>
      </c>
      <c r="R1778">
        <f t="shared" si="253"/>
        <v>1.7967764815396414E-3</v>
      </c>
      <c r="T1778">
        <f t="shared" si="254"/>
        <v>133.64640261419979</v>
      </c>
      <c r="U1778" s="35">
        <f>T1778/MAX($T$17:T1778)-1</f>
        <v>-2.4400559217124362E-2</v>
      </c>
    </row>
    <row r="1779" spans="1:21">
      <c r="A1779" s="1">
        <v>43152</v>
      </c>
      <c r="B1779">
        <v>14582706</v>
      </c>
      <c r="C1779">
        <v>13616519</v>
      </c>
      <c r="D1779">
        <v>14182627</v>
      </c>
      <c r="E1779">
        <v>14781883</v>
      </c>
      <c r="F1779">
        <v>11959830</v>
      </c>
      <c r="G1779">
        <v>12747526</v>
      </c>
      <c r="H1779">
        <v>12317576</v>
      </c>
      <c r="I1779">
        <v>12386393</v>
      </c>
      <c r="K1779">
        <f t="shared" si="246"/>
        <v>-4.2922844165538265E-4</v>
      </c>
      <c r="L1779">
        <f t="shared" si="247"/>
        <v>4.3646448206013932E-3</v>
      </c>
      <c r="M1779">
        <f t="shared" si="248"/>
        <v>-1.2083984927659941E-3</v>
      </c>
      <c r="N1779">
        <f t="shared" si="249"/>
        <v>1.6333469084717223E-4</v>
      </c>
      <c r="O1779">
        <f t="shared" si="250"/>
        <v>-1.4755995906993169E-3</v>
      </c>
      <c r="P1779">
        <f t="shared" si="251"/>
        <v>4.2237789809940196E-4</v>
      </c>
      <c r="Q1779">
        <f t="shared" si="252"/>
        <v>5.5236160579963389E-4</v>
      </c>
      <c r="R1779">
        <f t="shared" si="253"/>
        <v>3.0001587701788957E-4</v>
      </c>
      <c r="T1779">
        <f t="shared" si="254"/>
        <v>133.69133300396018</v>
      </c>
      <c r="U1779" s="35">
        <f>T1779/MAX($T$17:T1779)-1</f>
        <v>-2.4072573859741153E-2</v>
      </c>
    </row>
    <row r="1780" spans="1:21">
      <c r="A1780" s="1">
        <v>43153</v>
      </c>
      <c r="B1780">
        <v>14619695</v>
      </c>
      <c r="C1780">
        <v>13597603</v>
      </c>
      <c r="D1780">
        <v>14075012</v>
      </c>
      <c r="E1780">
        <v>14668289</v>
      </c>
      <c r="F1780">
        <v>11886234</v>
      </c>
      <c r="G1780">
        <v>12669023</v>
      </c>
      <c r="H1780">
        <v>12261548</v>
      </c>
      <c r="I1780">
        <v>12330365</v>
      </c>
      <c r="K1780">
        <f t="shared" si="246"/>
        <v>2.5364976843118558E-3</v>
      </c>
      <c r="L1780">
        <f t="shared" si="247"/>
        <v>-1.3891949917596014E-3</v>
      </c>
      <c r="M1780">
        <f t="shared" si="248"/>
        <v>-7.5878044314356963E-3</v>
      </c>
      <c r="N1780">
        <f t="shared" si="249"/>
        <v>-7.6846772498470051E-3</v>
      </c>
      <c r="O1780">
        <f t="shared" si="250"/>
        <v>-6.153599173232438E-3</v>
      </c>
      <c r="P1780">
        <f t="shared" si="251"/>
        <v>-6.1582929895573901E-3</v>
      </c>
      <c r="Q1780">
        <f t="shared" si="252"/>
        <v>-4.5486222289190525E-3</v>
      </c>
      <c r="R1780">
        <f t="shared" si="253"/>
        <v>-4.5233507446437171E-3</v>
      </c>
      <c r="T1780">
        <f t="shared" si="254"/>
        <v>133.09792657361282</v>
      </c>
      <c r="U1780" s="35">
        <f>T1780/MAX($T$17:T1780)-1</f>
        <v>-2.8404355114452828E-2</v>
      </c>
    </row>
    <row r="1781" spans="1:21">
      <c r="A1781" s="1">
        <v>43154</v>
      </c>
      <c r="B1781">
        <v>14665215</v>
      </c>
      <c r="C1781">
        <v>13638331</v>
      </c>
      <c r="D1781">
        <v>14118135</v>
      </c>
      <c r="E1781">
        <v>14713808</v>
      </c>
      <c r="F1781">
        <v>11922170</v>
      </c>
      <c r="G1781">
        <v>12707356</v>
      </c>
      <c r="H1781">
        <v>12299880</v>
      </c>
      <c r="I1781">
        <v>12368697</v>
      </c>
      <c r="K1781">
        <f t="shared" si="246"/>
        <v>3.1136080472267125E-3</v>
      </c>
      <c r="L1781">
        <f t="shared" si="247"/>
        <v>2.9952337923089267E-3</v>
      </c>
      <c r="M1781">
        <f t="shared" si="248"/>
        <v>3.0637984535999419E-3</v>
      </c>
      <c r="N1781">
        <f t="shared" si="249"/>
        <v>3.1032249228251096E-3</v>
      </c>
      <c r="O1781">
        <f t="shared" si="250"/>
        <v>3.0233293404791084E-3</v>
      </c>
      <c r="P1781">
        <f t="shared" si="251"/>
        <v>3.0257266089106505E-3</v>
      </c>
      <c r="Q1781">
        <f t="shared" si="252"/>
        <v>3.1261958114914279E-3</v>
      </c>
      <c r="R1781">
        <f t="shared" si="253"/>
        <v>3.1087482000735633E-3</v>
      </c>
      <c r="T1781">
        <f t="shared" si="254"/>
        <v>133.50653496510969</v>
      </c>
      <c r="U1781" s="35">
        <f>T1781/MAX($T$17:T1781)-1</f>
        <v>-2.5421572858844388E-2</v>
      </c>
    </row>
    <row r="1782" spans="1:21">
      <c r="A1782" s="1">
        <v>43157</v>
      </c>
      <c r="B1782">
        <v>14718611</v>
      </c>
      <c r="C1782">
        <v>13686107</v>
      </c>
      <c r="D1782">
        <v>14168721</v>
      </c>
      <c r="E1782">
        <v>14767205</v>
      </c>
      <c r="F1782">
        <v>11964325</v>
      </c>
      <c r="G1782">
        <v>12752321</v>
      </c>
      <c r="H1782">
        <v>12344845</v>
      </c>
      <c r="I1782">
        <v>12413662</v>
      </c>
      <c r="K1782">
        <f t="shared" si="246"/>
        <v>3.64099673956364E-3</v>
      </c>
      <c r="L1782">
        <f t="shared" si="247"/>
        <v>3.503067934045534E-3</v>
      </c>
      <c r="M1782">
        <f t="shared" si="248"/>
        <v>3.5830511607941595E-3</v>
      </c>
      <c r="N1782">
        <f t="shared" si="249"/>
        <v>3.6290401505851833E-3</v>
      </c>
      <c r="O1782">
        <f t="shared" si="250"/>
        <v>3.5358495978501381E-3</v>
      </c>
      <c r="P1782">
        <f t="shared" si="251"/>
        <v>3.5385016363749244E-3</v>
      </c>
      <c r="Q1782">
        <f t="shared" si="252"/>
        <v>3.6557267225372225E-3</v>
      </c>
      <c r="R1782">
        <f t="shared" si="253"/>
        <v>3.6353869773024794E-3</v>
      </c>
      <c r="T1782">
        <f t="shared" si="254"/>
        <v>133.98585047604524</v>
      </c>
      <c r="U1782" s="35">
        <f>T1782/MAX($T$17:T1782)-1</f>
        <v>-2.1922638841314845E-2</v>
      </c>
    </row>
    <row r="1783" spans="1:21">
      <c r="A1783" s="1">
        <v>43158</v>
      </c>
      <c r="B1783">
        <v>14711271</v>
      </c>
      <c r="C1783">
        <v>13679539</v>
      </c>
      <c r="D1783">
        <v>14154836</v>
      </c>
      <c r="E1783">
        <v>14747297</v>
      </c>
      <c r="F1783">
        <v>11955149</v>
      </c>
      <c r="G1783">
        <v>12736665</v>
      </c>
      <c r="H1783">
        <v>12329190</v>
      </c>
      <c r="I1783">
        <v>12398006</v>
      </c>
      <c r="K1783">
        <f t="shared" si="246"/>
        <v>-4.9868836128630356E-4</v>
      </c>
      <c r="L1783">
        <f t="shared" si="247"/>
        <v>-4.7990272178932702E-4</v>
      </c>
      <c r="M1783">
        <f t="shared" si="248"/>
        <v>-9.7997553907658297E-4</v>
      </c>
      <c r="N1783">
        <f t="shared" si="249"/>
        <v>-1.3481224104358036E-3</v>
      </c>
      <c r="O1783">
        <f t="shared" si="250"/>
        <v>-7.6694673539878799E-4</v>
      </c>
      <c r="P1783">
        <f t="shared" si="251"/>
        <v>-1.2276980794320158E-3</v>
      </c>
      <c r="Q1783">
        <f t="shared" si="252"/>
        <v>-1.2681406692428565E-3</v>
      </c>
      <c r="R1783">
        <f t="shared" si="253"/>
        <v>-1.2611910973571172E-3</v>
      </c>
      <c r="T1783">
        <f t="shared" si="254"/>
        <v>133.85470067703426</v>
      </c>
      <c r="U1783" s="35">
        <f>T1783/MAX($T$17:T1783)-1</f>
        <v>-2.2880013436299307E-2</v>
      </c>
    </row>
    <row r="1784" spans="1:21">
      <c r="A1784" s="1">
        <v>43159</v>
      </c>
      <c r="B1784">
        <v>14666198</v>
      </c>
      <c r="C1784">
        <v>13639211</v>
      </c>
      <c r="D1784">
        <v>14177667</v>
      </c>
      <c r="E1784">
        <v>14729271</v>
      </c>
      <c r="F1784">
        <v>11939969</v>
      </c>
      <c r="G1784">
        <v>12765534</v>
      </c>
      <c r="H1784">
        <v>12342555</v>
      </c>
      <c r="I1784">
        <v>12417034</v>
      </c>
      <c r="K1784">
        <f t="shared" si="246"/>
        <v>-3.0638413227518368E-3</v>
      </c>
      <c r="L1784">
        <f t="shared" si="247"/>
        <v>-2.9480525622975762E-3</v>
      </c>
      <c r="M1784">
        <f t="shared" si="248"/>
        <v>1.6129469815122643E-3</v>
      </c>
      <c r="N1784">
        <f t="shared" si="249"/>
        <v>-1.2223256912775593E-3</v>
      </c>
      <c r="O1784">
        <f t="shared" si="250"/>
        <v>-1.2697457806674084E-3</v>
      </c>
      <c r="P1784">
        <f t="shared" si="251"/>
        <v>2.2666058972267145E-3</v>
      </c>
      <c r="Q1784">
        <f t="shared" si="252"/>
        <v>1.084012818360236E-3</v>
      </c>
      <c r="R1784">
        <f t="shared" si="253"/>
        <v>1.5347629288129383E-3</v>
      </c>
      <c r="T1784">
        <f t="shared" si="254"/>
        <v>133.82114268899602</v>
      </c>
      <c r="U1784" s="35">
        <f>T1784/MAX($T$17:T1784)-1</f>
        <v>-2.3124981903265174E-2</v>
      </c>
    </row>
    <row r="1785" spans="1:21">
      <c r="A1785" s="1">
        <v>43160</v>
      </c>
      <c r="B1785">
        <v>14722329</v>
      </c>
      <c r="C1785">
        <v>13689433</v>
      </c>
      <c r="D1785">
        <v>14204831</v>
      </c>
      <c r="E1785">
        <v>14676500</v>
      </c>
      <c r="F1785">
        <v>11890670</v>
      </c>
      <c r="G1785">
        <v>12717251</v>
      </c>
      <c r="H1785">
        <v>12350333</v>
      </c>
      <c r="I1785">
        <v>12431049</v>
      </c>
      <c r="K1785">
        <f t="shared" si="246"/>
        <v>3.827235933948181E-3</v>
      </c>
      <c r="L1785">
        <f t="shared" si="247"/>
        <v>3.6821778033935271E-3</v>
      </c>
      <c r="M1785">
        <f t="shared" si="248"/>
        <v>1.915971083253698E-3</v>
      </c>
      <c r="N1785">
        <f t="shared" si="249"/>
        <v>-3.582729926009276E-3</v>
      </c>
      <c r="O1785">
        <f t="shared" si="250"/>
        <v>-4.1289051922999143E-3</v>
      </c>
      <c r="P1785">
        <f t="shared" si="251"/>
        <v>-3.782293792018443E-3</v>
      </c>
      <c r="Q1785">
        <f t="shared" si="252"/>
        <v>6.301774632562207E-4</v>
      </c>
      <c r="R1785">
        <f t="shared" si="253"/>
        <v>1.1286914411283711E-3</v>
      </c>
      <c r="T1785">
        <f t="shared" si="254"/>
        <v>133.81596255310032</v>
      </c>
      <c r="U1785" s="35">
        <f>T1785/MAX($T$17:T1785)-1</f>
        <v>-2.3162796147301434E-2</v>
      </c>
    </row>
    <row r="1786" spans="1:21">
      <c r="A1786" s="1">
        <v>43164</v>
      </c>
      <c r="B1786">
        <v>14766082</v>
      </c>
      <c r="C1786">
        <v>13728581</v>
      </c>
      <c r="D1786">
        <v>14225663</v>
      </c>
      <c r="E1786">
        <v>14720253</v>
      </c>
      <c r="F1786">
        <v>11925212</v>
      </c>
      <c r="G1786">
        <v>12754096</v>
      </c>
      <c r="H1786">
        <v>12387178</v>
      </c>
      <c r="I1786">
        <v>12467894</v>
      </c>
      <c r="K1786">
        <f t="shared" si="246"/>
        <v>2.9718803322491549E-3</v>
      </c>
      <c r="L1786">
        <f t="shared" si="247"/>
        <v>2.859723992951313E-3</v>
      </c>
      <c r="M1786">
        <f t="shared" si="248"/>
        <v>1.4665433189595678E-3</v>
      </c>
      <c r="N1786">
        <f t="shared" si="249"/>
        <v>2.9811603583960178E-3</v>
      </c>
      <c r="O1786">
        <f t="shared" si="250"/>
        <v>2.9049666671432384E-3</v>
      </c>
      <c r="P1786">
        <f t="shared" si="251"/>
        <v>2.8972456390143897E-3</v>
      </c>
      <c r="Q1786">
        <f t="shared" si="252"/>
        <v>2.9833203687705812E-3</v>
      </c>
      <c r="R1786">
        <f t="shared" si="253"/>
        <v>2.9639493819064722E-3</v>
      </c>
      <c r="T1786">
        <f t="shared" si="254"/>
        <v>134.18443802131003</v>
      </c>
      <c r="U1786" s="35">
        <f>T1786/MAX($T$17:T1786)-1</f>
        <v>-2.0472978436567146E-2</v>
      </c>
    </row>
    <row r="1787" spans="1:21">
      <c r="A1787" s="1">
        <v>43165</v>
      </c>
      <c r="B1787">
        <v>14815088</v>
      </c>
      <c r="C1787">
        <v>13772429</v>
      </c>
      <c r="D1787">
        <v>14260562</v>
      </c>
      <c r="E1787">
        <v>14743321</v>
      </c>
      <c r="F1787">
        <v>11950680</v>
      </c>
      <c r="G1787">
        <v>12790478</v>
      </c>
      <c r="H1787">
        <v>12430007</v>
      </c>
      <c r="I1787">
        <v>12511803</v>
      </c>
      <c r="K1787">
        <f t="shared" si="246"/>
        <v>3.3188221493014591E-3</v>
      </c>
      <c r="L1787">
        <f t="shared" si="247"/>
        <v>3.1939207701072725E-3</v>
      </c>
      <c r="M1787">
        <f t="shared" si="248"/>
        <v>2.4532424253267404E-3</v>
      </c>
      <c r="N1787">
        <f t="shared" si="249"/>
        <v>1.5670926308128941E-3</v>
      </c>
      <c r="O1787">
        <f t="shared" si="250"/>
        <v>2.1356433747257153E-3</v>
      </c>
      <c r="P1787">
        <f t="shared" si="251"/>
        <v>2.852573792764268E-3</v>
      </c>
      <c r="Q1787">
        <f t="shared" si="252"/>
        <v>3.4575268071550536E-3</v>
      </c>
      <c r="R1787">
        <f t="shared" si="253"/>
        <v>3.5217655844683726E-3</v>
      </c>
      <c r="T1787">
        <f t="shared" si="254"/>
        <v>134.561841607996</v>
      </c>
      <c r="U1787" s="35">
        <f>T1787/MAX($T$17:T1787)-1</f>
        <v>-1.7717986750160453E-2</v>
      </c>
    </row>
    <row r="1788" spans="1:21">
      <c r="A1788" s="1">
        <v>43166</v>
      </c>
      <c r="B1788">
        <v>14839340</v>
      </c>
      <c r="C1788">
        <v>13794127</v>
      </c>
      <c r="D1788">
        <v>14297717</v>
      </c>
      <c r="E1788">
        <v>14775729</v>
      </c>
      <c r="F1788">
        <v>11981643</v>
      </c>
      <c r="G1788">
        <v>12818718</v>
      </c>
      <c r="H1788">
        <v>12458247</v>
      </c>
      <c r="I1788">
        <v>12540042</v>
      </c>
      <c r="K1788">
        <f t="shared" si="246"/>
        <v>1.6369798140922764E-3</v>
      </c>
      <c r="L1788">
        <f t="shared" si="247"/>
        <v>1.5754664627423143E-3</v>
      </c>
      <c r="M1788">
        <f t="shared" si="248"/>
        <v>2.6054372892176936E-3</v>
      </c>
      <c r="N1788">
        <f t="shared" si="249"/>
        <v>2.1981478935444443E-3</v>
      </c>
      <c r="O1788">
        <f t="shared" si="250"/>
        <v>2.5908985932181494E-3</v>
      </c>
      <c r="P1788">
        <f t="shared" si="251"/>
        <v>2.2078924650039689E-3</v>
      </c>
      <c r="Q1788">
        <f t="shared" si="252"/>
        <v>2.2719214880571048E-3</v>
      </c>
      <c r="R1788">
        <f t="shared" si="253"/>
        <v>2.2569888608381383E-3</v>
      </c>
      <c r="T1788">
        <f t="shared" si="254"/>
        <v>134.85356718735875</v>
      </c>
      <c r="U1788" s="35">
        <f>T1788/MAX($T$17:T1788)-1</f>
        <v>-1.5588432145462683E-2</v>
      </c>
    </row>
    <row r="1789" spans="1:21">
      <c r="A1789" s="1">
        <v>43167</v>
      </c>
      <c r="B1789">
        <v>14841067</v>
      </c>
      <c r="C1789">
        <v>13763369</v>
      </c>
      <c r="D1789">
        <v>14283356</v>
      </c>
      <c r="E1789">
        <v>14793551</v>
      </c>
      <c r="F1789">
        <v>11986330</v>
      </c>
      <c r="G1789">
        <v>12838265</v>
      </c>
      <c r="H1789">
        <v>12481395</v>
      </c>
      <c r="I1789">
        <v>12501002</v>
      </c>
      <c r="K1789">
        <f t="shared" si="246"/>
        <v>1.1637983899559501E-4</v>
      </c>
      <c r="L1789">
        <f t="shared" si="247"/>
        <v>-2.2297895328932116E-3</v>
      </c>
      <c r="M1789">
        <f t="shared" si="248"/>
        <v>-1.0044260912424052E-3</v>
      </c>
      <c r="N1789">
        <f t="shared" si="249"/>
        <v>1.2061672219354502E-3</v>
      </c>
      <c r="O1789">
        <f t="shared" si="250"/>
        <v>3.9118174360552871E-4</v>
      </c>
      <c r="P1789">
        <f t="shared" si="251"/>
        <v>1.5248794770272855E-3</v>
      </c>
      <c r="Q1789">
        <f t="shared" si="252"/>
        <v>1.858046320642126E-3</v>
      </c>
      <c r="R1789">
        <f t="shared" si="253"/>
        <v>-3.1132272124766436E-3</v>
      </c>
      <c r="T1789">
        <f t="shared" si="254"/>
        <v>134.83248303045804</v>
      </c>
      <c r="U1789" s="35">
        <f>T1789/MAX($T$17:T1789)-1</f>
        <v>-1.5742343446323415E-2</v>
      </c>
    </row>
    <row r="1790" spans="1:21">
      <c r="A1790" s="1">
        <v>43168</v>
      </c>
      <c r="B1790">
        <v>14798265</v>
      </c>
      <c r="C1790">
        <v>13765210</v>
      </c>
      <c r="D1790">
        <v>14255869</v>
      </c>
      <c r="E1790">
        <v>14782655</v>
      </c>
      <c r="F1790">
        <v>11977155</v>
      </c>
      <c r="G1790">
        <v>12848006</v>
      </c>
      <c r="H1790">
        <v>12521323</v>
      </c>
      <c r="I1790">
        <v>12544990</v>
      </c>
      <c r="K1790">
        <f t="shared" si="246"/>
        <v>-2.8840244437950968E-3</v>
      </c>
      <c r="L1790">
        <f t="shared" si="247"/>
        <v>1.3376085462790677E-4</v>
      </c>
      <c r="M1790">
        <f t="shared" si="248"/>
        <v>-1.9244076812200417E-3</v>
      </c>
      <c r="N1790">
        <f t="shared" si="249"/>
        <v>-7.3653715730592761E-4</v>
      </c>
      <c r="O1790">
        <f t="shared" si="250"/>
        <v>-7.6545531451244209E-4</v>
      </c>
      <c r="P1790">
        <f t="shared" si="251"/>
        <v>7.5874738525816277E-4</v>
      </c>
      <c r="Q1790">
        <f t="shared" si="252"/>
        <v>3.199001393674239E-3</v>
      </c>
      <c r="R1790">
        <f t="shared" si="253"/>
        <v>3.5187579363638033E-3</v>
      </c>
      <c r="T1790">
        <f t="shared" si="254"/>
        <v>134.85439066240946</v>
      </c>
      <c r="U1790" s="35">
        <f>T1790/MAX($T$17:T1790)-1</f>
        <v>-1.5582420896500859E-2</v>
      </c>
    </row>
    <row r="1791" spans="1:21">
      <c r="A1791" s="1">
        <v>43171</v>
      </c>
      <c r="B1791">
        <v>14908800</v>
      </c>
      <c r="C1791">
        <v>13869927</v>
      </c>
      <c r="D1791">
        <v>14250747</v>
      </c>
      <c r="E1791">
        <v>14792316</v>
      </c>
      <c r="F1791">
        <v>11981877</v>
      </c>
      <c r="G1791">
        <v>12856650</v>
      </c>
      <c r="H1791">
        <v>12529458</v>
      </c>
      <c r="I1791">
        <v>12553125</v>
      </c>
      <c r="K1791">
        <f t="shared" si="246"/>
        <v>7.4694567234740994E-3</v>
      </c>
      <c r="L1791">
        <f t="shared" si="247"/>
        <v>7.6073666874678647E-3</v>
      </c>
      <c r="M1791">
        <f t="shared" si="248"/>
        <v>-3.5929061918282823E-4</v>
      </c>
      <c r="N1791">
        <f t="shared" si="249"/>
        <v>6.5353618818808634E-4</v>
      </c>
      <c r="O1791">
        <f t="shared" si="250"/>
        <v>3.9425055449315849E-4</v>
      </c>
      <c r="P1791">
        <f t="shared" si="251"/>
        <v>6.7278922503621885E-4</v>
      </c>
      <c r="Q1791">
        <f t="shared" si="252"/>
        <v>6.4969172985951396E-4</v>
      </c>
      <c r="R1791">
        <f t="shared" si="253"/>
        <v>6.4846604102508643E-4</v>
      </c>
      <c r="T1791">
        <f t="shared" si="254"/>
        <v>135.15336733935672</v>
      </c>
      <c r="U1791" s="35">
        <f>T1791/MAX($T$17:T1791)-1</f>
        <v>-1.3399934326481566E-2</v>
      </c>
    </row>
    <row r="1792" spans="1:21">
      <c r="A1792" s="1">
        <v>43172</v>
      </c>
      <c r="B1792">
        <v>14909088</v>
      </c>
      <c r="C1792">
        <v>13870199</v>
      </c>
      <c r="D1792">
        <v>14249520</v>
      </c>
      <c r="E1792">
        <v>14751539</v>
      </c>
      <c r="F1792">
        <v>11952226</v>
      </c>
      <c r="G1792">
        <v>12823046</v>
      </c>
      <c r="H1792">
        <v>12497830</v>
      </c>
      <c r="I1792">
        <v>12521497</v>
      </c>
      <c r="K1792">
        <f t="shared" si="246"/>
        <v>1.9317450096645317E-5</v>
      </c>
      <c r="L1792">
        <f t="shared" si="247"/>
        <v>1.9610773726475017E-5</v>
      </c>
      <c r="M1792">
        <f t="shared" si="248"/>
        <v>-8.6100749665973808E-5</v>
      </c>
      <c r="N1792">
        <f t="shared" si="249"/>
        <v>-2.7566339172311327E-3</v>
      </c>
      <c r="O1792">
        <f t="shared" si="250"/>
        <v>-2.4746540128895989E-3</v>
      </c>
      <c r="P1792">
        <f t="shared" si="251"/>
        <v>-2.6137446379889129E-3</v>
      </c>
      <c r="Q1792">
        <f t="shared" si="252"/>
        <v>-2.5242911544937074E-3</v>
      </c>
      <c r="R1792">
        <f t="shared" si="253"/>
        <v>-2.5195319890465306E-3</v>
      </c>
      <c r="T1792">
        <f t="shared" si="254"/>
        <v>134.93482386731995</v>
      </c>
      <c r="U1792" s="35">
        <f>T1792/MAX($T$17:T1792)-1</f>
        <v>-1.4995270115064741E-2</v>
      </c>
    </row>
    <row r="1793" spans="1:21">
      <c r="A1793" s="1">
        <v>43173</v>
      </c>
      <c r="B1793">
        <v>14856266</v>
      </c>
      <c r="C1793">
        <v>13824852</v>
      </c>
      <c r="D1793">
        <v>14204905</v>
      </c>
      <c r="E1793">
        <v>14756219</v>
      </c>
      <c r="F1793">
        <v>11972232</v>
      </c>
      <c r="G1793">
        <v>12845246</v>
      </c>
      <c r="H1793">
        <v>12529099</v>
      </c>
      <c r="I1793">
        <v>12567075</v>
      </c>
      <c r="K1793">
        <f t="shared" si="246"/>
        <v>-3.5429397156955256E-3</v>
      </c>
      <c r="L1793">
        <f t="shared" si="247"/>
        <v>-3.2693835178572161E-3</v>
      </c>
      <c r="M1793">
        <f t="shared" si="248"/>
        <v>-3.1309826576614297E-3</v>
      </c>
      <c r="N1793">
        <f t="shared" si="249"/>
        <v>3.1725503352575402E-4</v>
      </c>
      <c r="O1793">
        <f t="shared" si="250"/>
        <v>1.6738304647183622E-3</v>
      </c>
      <c r="P1793">
        <f t="shared" si="251"/>
        <v>1.7312579242092507E-3</v>
      </c>
      <c r="Q1793">
        <f t="shared" si="252"/>
        <v>2.5019543392732491E-3</v>
      </c>
      <c r="R1793">
        <f t="shared" si="253"/>
        <v>3.6399801078097482E-3</v>
      </c>
      <c r="T1793">
        <f t="shared" si="254"/>
        <v>134.93349091329674</v>
      </c>
      <c r="U1793" s="35">
        <f>T1793/MAX($T$17:T1793)-1</f>
        <v>-1.5005000486957965E-2</v>
      </c>
    </row>
    <row r="1794" spans="1:21">
      <c r="A1794" s="1">
        <v>43174</v>
      </c>
      <c r="B1794">
        <v>14856266</v>
      </c>
      <c r="C1794">
        <v>13824852</v>
      </c>
      <c r="D1794">
        <v>14204905</v>
      </c>
      <c r="E1794">
        <v>14756219</v>
      </c>
      <c r="F1794">
        <v>11972232</v>
      </c>
      <c r="G1794">
        <v>12845246</v>
      </c>
      <c r="H1794">
        <v>12529099</v>
      </c>
      <c r="I1794">
        <v>12567075</v>
      </c>
      <c r="K1794">
        <f t="shared" si="246"/>
        <v>0</v>
      </c>
      <c r="L1794">
        <f t="shared" si="247"/>
        <v>0</v>
      </c>
      <c r="M1794">
        <f t="shared" si="248"/>
        <v>0</v>
      </c>
      <c r="N1794">
        <f t="shared" si="249"/>
        <v>0</v>
      </c>
      <c r="O1794">
        <f t="shared" si="250"/>
        <v>0</v>
      </c>
      <c r="P1794">
        <f t="shared" si="251"/>
        <v>0</v>
      </c>
      <c r="Q1794">
        <f t="shared" si="252"/>
        <v>0</v>
      </c>
      <c r="R1794">
        <f t="shared" si="253"/>
        <v>0</v>
      </c>
      <c r="T1794">
        <f t="shared" si="254"/>
        <v>134.93349091329674</v>
      </c>
      <c r="U1794" s="35">
        <f>T1794/MAX($T$17:T1794)-1</f>
        <v>-1.5005000486957965E-2</v>
      </c>
    </row>
    <row r="1795" spans="1:21">
      <c r="A1795" s="1">
        <v>43175</v>
      </c>
      <c r="B1795">
        <v>14970615</v>
      </c>
      <c r="C1795">
        <v>13919634</v>
      </c>
      <c r="D1795">
        <v>14186105</v>
      </c>
      <c r="E1795">
        <v>14736375</v>
      </c>
      <c r="F1795">
        <v>11956565</v>
      </c>
      <c r="G1795">
        <v>12831285</v>
      </c>
      <c r="H1795">
        <v>12512388</v>
      </c>
      <c r="I1795">
        <v>12550363</v>
      </c>
      <c r="K1795">
        <f t="shared" si="246"/>
        <v>7.6970215799851971E-3</v>
      </c>
      <c r="L1795">
        <f t="shared" si="247"/>
        <v>6.8559142622286462E-3</v>
      </c>
      <c r="M1795">
        <f t="shared" si="248"/>
        <v>-1.3234864999097651E-3</v>
      </c>
      <c r="N1795">
        <f t="shared" si="249"/>
        <v>-1.3447889327204976E-3</v>
      </c>
      <c r="O1795">
        <f t="shared" si="250"/>
        <v>-1.3086114602524068E-3</v>
      </c>
      <c r="P1795">
        <f t="shared" si="251"/>
        <v>-1.0868612403375222E-3</v>
      </c>
      <c r="Q1795">
        <f t="shared" si="252"/>
        <v>-1.3337750783196656E-3</v>
      </c>
      <c r="R1795">
        <f t="shared" si="253"/>
        <v>-1.32982416353844E-3</v>
      </c>
      <c r="T1795">
        <f t="shared" si="254"/>
        <v>135.04861597322275</v>
      </c>
      <c r="U1795" s="35">
        <f>T1795/MAX($T$17:T1795)-1</f>
        <v>-1.4164604173350193E-2</v>
      </c>
    </row>
    <row r="1796" spans="1:21">
      <c r="A1796" s="1">
        <v>43178</v>
      </c>
      <c r="B1796">
        <v>15010626</v>
      </c>
      <c r="C1796">
        <v>13955676</v>
      </c>
      <c r="D1796">
        <v>14248894</v>
      </c>
      <c r="E1796">
        <v>14802652</v>
      </c>
      <c r="F1796">
        <v>12008890</v>
      </c>
      <c r="G1796">
        <v>12890586</v>
      </c>
      <c r="H1796">
        <v>12568201</v>
      </c>
      <c r="I1796">
        <v>12606176</v>
      </c>
      <c r="K1796">
        <f t="shared" si="246"/>
        <v>2.672635693323322E-3</v>
      </c>
      <c r="L1796">
        <f t="shared" si="247"/>
        <v>2.5892922184591605E-3</v>
      </c>
      <c r="M1796">
        <f t="shared" si="248"/>
        <v>4.426091587507619E-3</v>
      </c>
      <c r="N1796">
        <f t="shared" si="249"/>
        <v>4.4975104121602882E-3</v>
      </c>
      <c r="O1796">
        <f t="shared" si="250"/>
        <v>4.3762568931795531E-3</v>
      </c>
      <c r="P1796">
        <f t="shared" si="251"/>
        <v>4.6215947974033167E-3</v>
      </c>
      <c r="Q1796">
        <f t="shared" si="252"/>
        <v>4.4606193478016198E-3</v>
      </c>
      <c r="R1796">
        <f t="shared" si="253"/>
        <v>4.4471223661020076E-3</v>
      </c>
      <c r="T1796">
        <f t="shared" si="254"/>
        <v>135.59034869682816</v>
      </c>
      <c r="U1796" s="35">
        <f>T1796/MAX($T$17:T1796)-1</f>
        <v>-1.0210033516264261E-2</v>
      </c>
    </row>
    <row r="1797" spans="1:21">
      <c r="A1797" s="1">
        <v>43179</v>
      </c>
      <c r="B1797">
        <v>15010914</v>
      </c>
      <c r="C1797">
        <v>13954987</v>
      </c>
      <c r="D1797">
        <v>14247599</v>
      </c>
      <c r="E1797">
        <v>14801285</v>
      </c>
      <c r="F1797">
        <v>11942470</v>
      </c>
      <c r="G1797">
        <v>12821797</v>
      </c>
      <c r="H1797">
        <v>12508241</v>
      </c>
      <c r="I1797">
        <v>12554053</v>
      </c>
      <c r="K1797">
        <f t="shared" si="246"/>
        <v>1.9186408348303985E-5</v>
      </c>
      <c r="L1797">
        <f t="shared" si="247"/>
        <v>-4.9370593011799357E-5</v>
      </c>
      <c r="M1797">
        <f t="shared" si="248"/>
        <v>-9.0884246875533314E-5</v>
      </c>
      <c r="N1797">
        <f t="shared" si="249"/>
        <v>-9.2348317044854689E-5</v>
      </c>
      <c r="O1797">
        <f t="shared" si="250"/>
        <v>-5.5309025230475539E-3</v>
      </c>
      <c r="P1797">
        <f t="shared" si="251"/>
        <v>-5.3363749328385612E-3</v>
      </c>
      <c r="Q1797">
        <f t="shared" si="252"/>
        <v>-4.7707702956055753E-3</v>
      </c>
      <c r="R1797">
        <f t="shared" si="253"/>
        <v>-4.1347193629535095E-3</v>
      </c>
      <c r="T1797">
        <f t="shared" si="254"/>
        <v>135.25160699193978</v>
      </c>
      <c r="U1797" s="35">
        <f>T1797/MAX($T$17:T1797)-1</f>
        <v>-1.2682799048254867E-2</v>
      </c>
    </row>
    <row r="1798" spans="1:21">
      <c r="A1798" s="1">
        <v>43180</v>
      </c>
      <c r="B1798">
        <v>14956135</v>
      </c>
      <c r="C1798">
        <v>13924158</v>
      </c>
      <c r="D1798">
        <v>14156503</v>
      </c>
      <c r="E1798">
        <v>14746243</v>
      </c>
      <c r="F1798">
        <v>11870096</v>
      </c>
      <c r="G1798">
        <v>12752851</v>
      </c>
      <c r="H1798">
        <v>12531148</v>
      </c>
      <c r="I1798">
        <v>12582222</v>
      </c>
      <c r="K1798">
        <f t="shared" si="246"/>
        <v>-3.6492781185742951E-3</v>
      </c>
      <c r="L1798">
        <f t="shared" si="247"/>
        <v>-2.2091743976544453E-3</v>
      </c>
      <c r="M1798">
        <f t="shared" si="248"/>
        <v>-6.3937790500701031E-3</v>
      </c>
      <c r="N1798">
        <f t="shared" si="249"/>
        <v>-3.7187311777322485E-3</v>
      </c>
      <c r="O1798">
        <f t="shared" si="250"/>
        <v>-6.0602203731723314E-3</v>
      </c>
      <c r="P1798">
        <f t="shared" si="251"/>
        <v>-5.3772493824383316E-3</v>
      </c>
      <c r="Q1798">
        <f t="shared" si="252"/>
        <v>1.8313526258408874E-3</v>
      </c>
      <c r="R1798">
        <f t="shared" si="253"/>
        <v>2.243817195928699E-3</v>
      </c>
      <c r="T1798">
        <f t="shared" si="254"/>
        <v>134.85712433274637</v>
      </c>
      <c r="U1798" s="35">
        <f>T1798/MAX($T$17:T1798)-1</f>
        <v>-1.556246549777851E-2</v>
      </c>
    </row>
    <row r="1799" spans="1:21">
      <c r="A1799" s="1">
        <v>43181</v>
      </c>
      <c r="B1799">
        <v>14938216</v>
      </c>
      <c r="C1799">
        <v>13962767</v>
      </c>
      <c r="D1799">
        <v>14217023</v>
      </c>
      <c r="E1799">
        <v>14806763</v>
      </c>
      <c r="F1799">
        <v>11921060</v>
      </c>
      <c r="G1799">
        <v>12742598</v>
      </c>
      <c r="H1799">
        <v>12521498</v>
      </c>
      <c r="I1799">
        <v>12575966</v>
      </c>
      <c r="K1799">
        <f t="shared" si="246"/>
        <v>-1.1981036544534973E-3</v>
      </c>
      <c r="L1799">
        <f t="shared" si="247"/>
        <v>2.7728068009569284E-3</v>
      </c>
      <c r="M1799">
        <f t="shared" si="248"/>
        <v>4.2750670840108196E-3</v>
      </c>
      <c r="N1799">
        <f t="shared" si="249"/>
        <v>4.1040962094547329E-3</v>
      </c>
      <c r="O1799">
        <f t="shared" si="250"/>
        <v>4.2934783341264104E-3</v>
      </c>
      <c r="P1799">
        <f t="shared" si="251"/>
        <v>-8.0397708716273275E-4</v>
      </c>
      <c r="Q1799">
        <f t="shared" si="252"/>
        <v>-7.7008108115872442E-4</v>
      </c>
      <c r="R1799">
        <f t="shared" si="253"/>
        <v>-4.9720947540110583E-4</v>
      </c>
      <c r="T1799">
        <f t="shared" si="254"/>
        <v>135.06237817617836</v>
      </c>
      <c r="U1799" s="35">
        <f>T1799/MAX($T$17:T1799)-1</f>
        <v>-1.4064142079011743E-2</v>
      </c>
    </row>
    <row r="1800" spans="1:21">
      <c r="A1800" s="1">
        <v>43182</v>
      </c>
      <c r="B1800">
        <v>15018738</v>
      </c>
      <c r="C1800">
        <v>14014921</v>
      </c>
      <c r="D1800">
        <v>14272074</v>
      </c>
      <c r="E1800">
        <v>14861815</v>
      </c>
      <c r="F1800">
        <v>11967419</v>
      </c>
      <c r="G1800">
        <v>12791855</v>
      </c>
      <c r="H1800">
        <v>12555664</v>
      </c>
      <c r="I1800">
        <v>12613329</v>
      </c>
      <c r="K1800">
        <f t="shared" si="246"/>
        <v>5.3903357670019858E-3</v>
      </c>
      <c r="L1800">
        <f t="shared" si="247"/>
        <v>3.7352195306274982E-3</v>
      </c>
      <c r="M1800">
        <f t="shared" si="248"/>
        <v>3.872188994840986E-3</v>
      </c>
      <c r="N1800">
        <f t="shared" si="249"/>
        <v>3.7180307404123258E-3</v>
      </c>
      <c r="O1800">
        <f t="shared" si="250"/>
        <v>3.8888320333929638E-3</v>
      </c>
      <c r="P1800">
        <f t="shared" si="251"/>
        <v>3.8655382520895731E-3</v>
      </c>
      <c r="Q1800">
        <f t="shared" si="252"/>
        <v>2.7285872664757349E-3</v>
      </c>
      <c r="R1800">
        <f t="shared" si="253"/>
        <v>2.9709844953460518E-3</v>
      </c>
      <c r="T1800">
        <f t="shared" si="254"/>
        <v>135.57172739339745</v>
      </c>
      <c r="U1800" s="35">
        <f>T1800/MAX($T$17:T1800)-1</f>
        <v>-1.0345966342425572E-2</v>
      </c>
    </row>
    <row r="1801" spans="1:21">
      <c r="A1801" s="1">
        <v>43185</v>
      </c>
      <c r="B1801">
        <v>15014308</v>
      </c>
      <c r="C1801">
        <v>14034525</v>
      </c>
      <c r="D1801">
        <v>14309804</v>
      </c>
      <c r="E1801">
        <v>14905592</v>
      </c>
      <c r="F1801">
        <v>12008154</v>
      </c>
      <c r="G1801">
        <v>12840373</v>
      </c>
      <c r="H1801">
        <v>12582020</v>
      </c>
      <c r="I1801">
        <v>12643013</v>
      </c>
      <c r="K1801">
        <f t="shared" si="246"/>
        <v>-2.949648632262214E-4</v>
      </c>
      <c r="L1801">
        <f t="shared" si="247"/>
        <v>1.3987948986655674E-3</v>
      </c>
      <c r="M1801">
        <f t="shared" si="248"/>
        <v>2.643624185244553E-3</v>
      </c>
      <c r="N1801">
        <f t="shared" si="249"/>
        <v>2.9456025391245699E-3</v>
      </c>
      <c r="O1801">
        <f t="shared" si="250"/>
        <v>3.4038250018655347E-3</v>
      </c>
      <c r="P1801">
        <f t="shared" si="251"/>
        <v>3.7928822676618346E-3</v>
      </c>
      <c r="Q1801">
        <f t="shared" si="252"/>
        <v>2.0991323119190497E-3</v>
      </c>
      <c r="R1801">
        <f t="shared" si="253"/>
        <v>2.353383472356807E-3</v>
      </c>
      <c r="T1801">
        <f t="shared" si="254"/>
        <v>135.88256421323049</v>
      </c>
      <c r="U1801" s="35">
        <f>T1801/MAX($T$17:T1801)-1</f>
        <v>-8.0769024419234947E-3</v>
      </c>
    </row>
    <row r="1802" spans="1:21">
      <c r="A1802" s="1">
        <v>43186</v>
      </c>
      <c r="B1802">
        <v>15035290</v>
      </c>
      <c r="C1802">
        <v>14054458</v>
      </c>
      <c r="D1802">
        <v>14329738</v>
      </c>
      <c r="E1802">
        <v>14920060</v>
      </c>
      <c r="F1802">
        <v>12019728</v>
      </c>
      <c r="G1802">
        <v>12852671</v>
      </c>
      <c r="H1802">
        <v>12594318</v>
      </c>
      <c r="I1802">
        <v>12655311</v>
      </c>
      <c r="K1802">
        <f t="shared" si="246"/>
        <v>1.3974670028082947E-3</v>
      </c>
      <c r="L1802">
        <f t="shared" si="247"/>
        <v>1.4202831944793992E-3</v>
      </c>
      <c r="M1802">
        <f t="shared" si="248"/>
        <v>1.3930309597531831E-3</v>
      </c>
      <c r="N1802">
        <f t="shared" si="249"/>
        <v>9.706424273521197E-4</v>
      </c>
      <c r="O1802">
        <f t="shared" si="250"/>
        <v>9.6384506727686947E-4</v>
      </c>
      <c r="P1802">
        <f t="shared" si="251"/>
        <v>9.5776033920502712E-4</v>
      </c>
      <c r="Q1802">
        <f t="shared" si="252"/>
        <v>9.7742651815835302E-4</v>
      </c>
      <c r="R1802">
        <f t="shared" si="253"/>
        <v>9.7271117256614303E-4</v>
      </c>
      <c r="T1802">
        <f t="shared" si="254"/>
        <v>136.03633515109868</v>
      </c>
      <c r="U1802" s="35">
        <f>T1802/MAX($T$17:T1802)-1</f>
        <v>-6.9543967997333089E-3</v>
      </c>
    </row>
    <row r="1803" spans="1:21">
      <c r="A1803" s="1">
        <v>43187</v>
      </c>
      <c r="B1803">
        <v>15043396</v>
      </c>
      <c r="C1803">
        <v>14074783</v>
      </c>
      <c r="D1803">
        <v>14350506</v>
      </c>
      <c r="E1803">
        <v>14963185</v>
      </c>
      <c r="F1803">
        <v>12031531</v>
      </c>
      <c r="G1803">
        <v>12837203</v>
      </c>
      <c r="H1803">
        <v>12578850</v>
      </c>
      <c r="I1803">
        <v>12658895</v>
      </c>
      <c r="K1803">
        <f t="shared" si="246"/>
        <v>5.3913160304852603E-4</v>
      </c>
      <c r="L1803">
        <f t="shared" si="247"/>
        <v>1.4461603570909976E-3</v>
      </c>
      <c r="M1803">
        <f t="shared" si="248"/>
        <v>1.4492937693626473E-3</v>
      </c>
      <c r="N1803">
        <f t="shared" si="249"/>
        <v>2.8904039259896042E-3</v>
      </c>
      <c r="O1803">
        <f t="shared" si="250"/>
        <v>9.819689763361783E-4</v>
      </c>
      <c r="P1803">
        <f t="shared" si="251"/>
        <v>-1.2034852522094797E-3</v>
      </c>
      <c r="Q1803">
        <f t="shared" si="252"/>
        <v>-1.2281728951103466E-3</v>
      </c>
      <c r="R1803">
        <f t="shared" si="253"/>
        <v>2.8320125834913057E-4</v>
      </c>
      <c r="T1803">
        <f t="shared" si="254"/>
        <v>136.12405311009479</v>
      </c>
      <c r="U1803" s="35">
        <f>T1803/MAX($T$17:T1803)-1</f>
        <v>-6.3140683653776231E-3</v>
      </c>
    </row>
    <row r="1804" spans="1:21">
      <c r="A1804" s="1">
        <v>43192</v>
      </c>
      <c r="B1804">
        <v>15105528</v>
      </c>
      <c r="C1804">
        <v>14085968</v>
      </c>
      <c r="D1804">
        <v>14362853</v>
      </c>
      <c r="E1804">
        <v>15025318</v>
      </c>
      <c r="F1804">
        <v>12081237</v>
      </c>
      <c r="G1804">
        <v>12890015</v>
      </c>
      <c r="H1804">
        <v>12631662</v>
      </c>
      <c r="I1804">
        <v>12711708</v>
      </c>
      <c r="K1804">
        <f t="shared" si="246"/>
        <v>4.1301844344190375E-3</v>
      </c>
      <c r="L1804">
        <f t="shared" si="247"/>
        <v>7.946836551582237E-4</v>
      </c>
      <c r="M1804">
        <f t="shared" si="248"/>
        <v>8.6038778005459449E-4</v>
      </c>
      <c r="N1804">
        <f t="shared" si="249"/>
        <v>4.1523913525094436E-3</v>
      </c>
      <c r="O1804">
        <f t="shared" si="250"/>
        <v>4.1313113019447734E-3</v>
      </c>
      <c r="P1804">
        <f t="shared" si="251"/>
        <v>4.1139802805953973E-3</v>
      </c>
      <c r="Q1804">
        <f t="shared" si="252"/>
        <v>4.1984760133080279E-3</v>
      </c>
      <c r="R1804">
        <f t="shared" si="253"/>
        <v>4.1720071143649395E-3</v>
      </c>
      <c r="T1804">
        <f t="shared" si="254"/>
        <v>136.5758730372666</v>
      </c>
      <c r="U1804" s="35">
        <f>T1804/MAX($T$17:T1804)-1</f>
        <v>-3.0158481390103464E-3</v>
      </c>
    </row>
    <row r="1805" spans="1:21">
      <c r="A1805" s="1">
        <v>43193</v>
      </c>
      <c r="B1805">
        <v>15113027</v>
      </c>
      <c r="C1805">
        <v>14092718</v>
      </c>
      <c r="D1805">
        <v>14366940</v>
      </c>
      <c r="E1805">
        <v>15032817</v>
      </c>
      <c r="F1805">
        <v>12087236</v>
      </c>
      <c r="G1805">
        <v>12861779</v>
      </c>
      <c r="H1805">
        <v>12602487</v>
      </c>
      <c r="I1805">
        <v>12685475</v>
      </c>
      <c r="K1805">
        <f t="shared" si="246"/>
        <v>4.9644077320576407E-4</v>
      </c>
      <c r="L1805">
        <f t="shared" si="247"/>
        <v>4.7920029351189442E-4</v>
      </c>
      <c r="M1805">
        <f t="shared" si="248"/>
        <v>2.8455349365485993E-4</v>
      </c>
      <c r="N1805">
        <f t="shared" si="249"/>
        <v>4.9909093438160745E-4</v>
      </c>
      <c r="O1805">
        <f t="shared" si="250"/>
        <v>4.9655511269253161E-4</v>
      </c>
      <c r="P1805">
        <f t="shared" si="251"/>
        <v>-2.1905327495740368E-3</v>
      </c>
      <c r="Q1805">
        <f t="shared" si="252"/>
        <v>-2.3096723139045539E-3</v>
      </c>
      <c r="R1805">
        <f t="shared" si="253"/>
        <v>-2.0636880582844963E-3</v>
      </c>
      <c r="T1805">
        <f t="shared" si="254"/>
        <v>136.50232603311247</v>
      </c>
      <c r="U1805" s="35">
        <f>T1805/MAX($T$17:T1805)-1</f>
        <v>-3.5527306492800781E-3</v>
      </c>
    </row>
    <row r="1806" spans="1:21">
      <c r="A1806" s="1">
        <v>43194</v>
      </c>
      <c r="B1806">
        <v>15090995</v>
      </c>
      <c r="C1806">
        <v>14072889</v>
      </c>
      <c r="D1806">
        <v>14392459</v>
      </c>
      <c r="E1806">
        <v>15075704</v>
      </c>
      <c r="F1806">
        <v>12120860</v>
      </c>
      <c r="G1806">
        <v>12895894</v>
      </c>
      <c r="H1806">
        <v>12634595</v>
      </c>
      <c r="I1806">
        <v>12740149</v>
      </c>
      <c r="K1806">
        <f t="shared" si="246"/>
        <v>-1.4578151683313223E-3</v>
      </c>
      <c r="L1806">
        <f t="shared" si="247"/>
        <v>-1.407038727376797E-3</v>
      </c>
      <c r="M1806">
        <f t="shared" si="248"/>
        <v>1.7762307074435935E-3</v>
      </c>
      <c r="N1806">
        <f t="shared" si="249"/>
        <v>2.852891776704336E-3</v>
      </c>
      <c r="O1806">
        <f t="shared" si="250"/>
        <v>2.781777405520991E-3</v>
      </c>
      <c r="P1806">
        <f t="shared" si="251"/>
        <v>2.6524324512184894E-3</v>
      </c>
      <c r="Q1806">
        <f t="shared" si="252"/>
        <v>2.547751090717254E-3</v>
      </c>
      <c r="R1806">
        <f t="shared" si="253"/>
        <v>4.3099686846570506E-3</v>
      </c>
      <c r="T1806">
        <f t="shared" si="254"/>
        <v>136.74216400214846</v>
      </c>
      <c r="U1806" s="35">
        <f>T1806/MAX($T$17:T1806)-1</f>
        <v>-1.8019481074897925E-3</v>
      </c>
    </row>
    <row r="1807" spans="1:21">
      <c r="A1807" s="1">
        <v>43195</v>
      </c>
      <c r="B1807">
        <v>15008137</v>
      </c>
      <c r="C1807">
        <v>14004948</v>
      </c>
      <c r="D1807">
        <v>14320744</v>
      </c>
      <c r="E1807">
        <v>15000214</v>
      </c>
      <c r="F1807">
        <v>12070285</v>
      </c>
      <c r="G1807">
        <v>12842159</v>
      </c>
      <c r="H1807">
        <v>12584020</v>
      </c>
      <c r="I1807">
        <v>12686413</v>
      </c>
      <c r="K1807">
        <f t="shared" si="246"/>
        <v>-5.490559104949666E-3</v>
      </c>
      <c r="L1807">
        <f t="shared" si="247"/>
        <v>-4.8277933550104901E-3</v>
      </c>
      <c r="M1807">
        <f t="shared" si="248"/>
        <v>-4.9828177380946137E-3</v>
      </c>
      <c r="N1807">
        <f t="shared" si="249"/>
        <v>-5.0073946795453628E-3</v>
      </c>
      <c r="O1807">
        <f t="shared" si="250"/>
        <v>-4.1725587128306207E-3</v>
      </c>
      <c r="P1807">
        <f t="shared" si="251"/>
        <v>-4.1668301553967613E-3</v>
      </c>
      <c r="Q1807">
        <f t="shared" si="252"/>
        <v>-4.0028983912819838E-3</v>
      </c>
      <c r="R1807">
        <f t="shared" si="253"/>
        <v>-4.2178470597165063E-3</v>
      </c>
      <c r="T1807">
        <f t="shared" si="254"/>
        <v>136.11197578813366</v>
      </c>
      <c r="U1807" s="35">
        <f>T1807/MAX($T$17:T1807)-1</f>
        <v>-6.4022310717501973E-3</v>
      </c>
    </row>
    <row r="1808" spans="1:21">
      <c r="A1808" s="1">
        <v>43196</v>
      </c>
      <c r="B1808">
        <v>15004592</v>
      </c>
      <c r="C1808">
        <v>13999494</v>
      </c>
      <c r="D1808">
        <v>14314987</v>
      </c>
      <c r="E1808">
        <v>14994154</v>
      </c>
      <c r="F1808">
        <v>12065437</v>
      </c>
      <c r="G1808">
        <v>12837008</v>
      </c>
      <c r="H1808">
        <v>12579172</v>
      </c>
      <c r="I1808">
        <v>12660679</v>
      </c>
      <c r="K1808">
        <f t="shared" si="246"/>
        <v>-2.3620519988587496E-4</v>
      </c>
      <c r="L1808">
        <f t="shared" si="247"/>
        <v>-3.8943379154277036E-4</v>
      </c>
      <c r="M1808">
        <f t="shared" si="248"/>
        <v>-4.020042534103041E-4</v>
      </c>
      <c r="N1808">
        <f t="shared" si="249"/>
        <v>-4.0399423634884801E-4</v>
      </c>
      <c r="O1808">
        <f t="shared" si="250"/>
        <v>-4.016475170222078E-4</v>
      </c>
      <c r="P1808">
        <f t="shared" si="251"/>
        <v>-4.0110078063981813E-4</v>
      </c>
      <c r="Q1808">
        <f t="shared" si="252"/>
        <v>-3.8525050023763274E-4</v>
      </c>
      <c r="R1808">
        <f t="shared" si="253"/>
        <v>-2.0284693553647148E-3</v>
      </c>
      <c r="T1808">
        <f t="shared" si="254"/>
        <v>136.03289293293651</v>
      </c>
      <c r="U1808" s="35">
        <f>T1808/MAX($T$17:T1808)-1</f>
        <v>-6.9795244952670643E-3</v>
      </c>
    </row>
    <row r="1809" spans="1:21">
      <c r="A1809" s="1">
        <v>43199</v>
      </c>
      <c r="B1809">
        <v>15027147</v>
      </c>
      <c r="C1809">
        <v>14034195</v>
      </c>
      <c r="D1809">
        <v>14351616</v>
      </c>
      <c r="E1809">
        <v>15032711</v>
      </c>
      <c r="F1809">
        <v>12096282</v>
      </c>
      <c r="G1809">
        <v>12869781</v>
      </c>
      <c r="H1809">
        <v>12603214</v>
      </c>
      <c r="I1809">
        <v>12690917</v>
      </c>
      <c r="K1809">
        <f t="shared" si="246"/>
        <v>1.5032064850546423E-3</v>
      </c>
      <c r="L1809">
        <f t="shared" si="247"/>
        <v>2.4787324456154725E-3</v>
      </c>
      <c r="M1809">
        <f t="shared" si="248"/>
        <v>2.5587868155241278E-3</v>
      </c>
      <c r="N1809">
        <f t="shared" si="249"/>
        <v>2.5714688537945563E-3</v>
      </c>
      <c r="O1809">
        <f t="shared" si="250"/>
        <v>2.5564759900531531E-3</v>
      </c>
      <c r="P1809">
        <f t="shared" si="251"/>
        <v>2.5530092370433799E-3</v>
      </c>
      <c r="Q1809">
        <f t="shared" si="252"/>
        <v>1.9112545722406171E-3</v>
      </c>
      <c r="R1809">
        <f t="shared" si="253"/>
        <v>2.3883395195472001E-3</v>
      </c>
      <c r="T1809">
        <f t="shared" si="254"/>
        <v>136.34783074193496</v>
      </c>
      <c r="U1809" s="35">
        <f>T1809/MAX($T$17:T1809)-1</f>
        <v>-4.6805239660330233E-3</v>
      </c>
    </row>
    <row r="1810" spans="1:21">
      <c r="A1810" s="1">
        <v>43200</v>
      </c>
      <c r="B1810">
        <v>15038447</v>
      </c>
      <c r="C1810">
        <v>14051580</v>
      </c>
      <c r="D1810">
        <v>14369966</v>
      </c>
      <c r="E1810">
        <v>15052027</v>
      </c>
      <c r="F1810">
        <v>12111735</v>
      </c>
      <c r="G1810">
        <v>12853120</v>
      </c>
      <c r="H1810">
        <v>12568002</v>
      </c>
      <c r="I1810">
        <v>12647911</v>
      </c>
      <c r="K1810">
        <f t="shared" ref="K1810:K1873" si="255">B1810/B1809-1</f>
        <v>7.5197241365909662E-4</v>
      </c>
      <c r="L1810">
        <f t="shared" ref="L1810:L1873" si="256">C1810/C1809-1</f>
        <v>1.2387600428809264E-3</v>
      </c>
      <c r="M1810">
        <f t="shared" ref="M1810:M1873" si="257">D1810/D1809-1</f>
        <v>1.2786016571235681E-3</v>
      </c>
      <c r="N1810">
        <f t="shared" ref="N1810:N1873" si="258">E1810/E1809-1</f>
        <v>1.2849312409450864E-3</v>
      </c>
      <c r="O1810">
        <f t="shared" ref="O1810:O1873" si="259">F1810/F1809-1</f>
        <v>1.2774999789191277E-3</v>
      </c>
      <c r="P1810">
        <f t="shared" ref="P1810:P1873" si="260">G1810/G1809-1</f>
        <v>-1.2945830235960853E-3</v>
      </c>
      <c r="Q1810">
        <f t="shared" ref="Q1810:Q1873" si="261">H1810/H1809-1</f>
        <v>-2.7938905107856016E-3</v>
      </c>
      <c r="R1810">
        <f t="shared" ref="R1810:R1873" si="262">I1810/I1809-1</f>
        <v>-3.3887228164836136E-3</v>
      </c>
      <c r="T1810">
        <f t="shared" si="254"/>
        <v>136.31978687320378</v>
      </c>
      <c r="U1810" s="35">
        <f>T1810/MAX($T$17:T1810)-1</f>
        <v>-4.8852401582862859E-3</v>
      </c>
    </row>
    <row r="1811" spans="1:21">
      <c r="A1811" s="1">
        <v>43201</v>
      </c>
      <c r="B1811">
        <v>15038270</v>
      </c>
      <c r="C1811">
        <v>14051307</v>
      </c>
      <c r="D1811">
        <v>14322356</v>
      </c>
      <c r="E1811">
        <v>15017305</v>
      </c>
      <c r="F1811">
        <v>12116694</v>
      </c>
      <c r="G1811">
        <v>12846873</v>
      </c>
      <c r="H1811">
        <v>12571522</v>
      </c>
      <c r="I1811">
        <v>12651077</v>
      </c>
      <c r="K1811">
        <f t="shared" si="255"/>
        <v>-1.1769832350405629E-5</v>
      </c>
      <c r="L1811">
        <f t="shared" si="256"/>
        <v>-1.9428420149236736E-5</v>
      </c>
      <c r="M1811">
        <f t="shared" si="257"/>
        <v>-3.3131602399059101E-3</v>
      </c>
      <c r="N1811">
        <f t="shared" si="258"/>
        <v>-2.3067989447533854E-3</v>
      </c>
      <c r="O1811">
        <f t="shared" si="259"/>
        <v>4.094376239243136E-4</v>
      </c>
      <c r="P1811">
        <f t="shared" si="260"/>
        <v>-4.8602985111789732E-4</v>
      </c>
      <c r="Q1811">
        <f t="shared" si="261"/>
        <v>2.8007633989868275E-4</v>
      </c>
      <c r="R1811">
        <f t="shared" si="262"/>
        <v>2.5031801694375133E-4</v>
      </c>
      <c r="T1811">
        <f t="shared" ref="T1811:T1874" si="263">T1810*(1+(AVERAGE(K1811:R1811)))</f>
        <v>136.23122407722576</v>
      </c>
      <c r="U1811" s="35">
        <f>T1811/MAX($T$17:T1811)-1</f>
        <v>-5.531735780616942E-3</v>
      </c>
    </row>
    <row r="1812" spans="1:21">
      <c r="A1812" s="1">
        <v>43202</v>
      </c>
      <c r="B1812">
        <v>15050811</v>
      </c>
      <c r="C1812">
        <v>14070601</v>
      </c>
      <c r="D1812">
        <v>14354057</v>
      </c>
      <c r="E1812">
        <v>15050767</v>
      </c>
      <c r="F1812">
        <v>12144873</v>
      </c>
      <c r="G1812">
        <v>12875052</v>
      </c>
      <c r="H1812">
        <v>12599701</v>
      </c>
      <c r="I1812">
        <v>12679256</v>
      </c>
      <c r="K1812">
        <f t="shared" si="255"/>
        <v>8.3393901027184469E-4</v>
      </c>
      <c r="L1812">
        <f t="shared" si="256"/>
        <v>1.3731107006629273E-3</v>
      </c>
      <c r="M1812">
        <f t="shared" si="257"/>
        <v>2.2133928244767453E-3</v>
      </c>
      <c r="N1812">
        <f t="shared" si="258"/>
        <v>2.2282293660547126E-3</v>
      </c>
      <c r="O1812">
        <f t="shared" si="259"/>
        <v>2.3256343685826852E-3</v>
      </c>
      <c r="P1812">
        <f t="shared" si="260"/>
        <v>2.1934520563875459E-3</v>
      </c>
      <c r="Q1812">
        <f t="shared" si="261"/>
        <v>2.2414947052553647E-3</v>
      </c>
      <c r="R1812">
        <f t="shared" si="262"/>
        <v>2.2273992957280164E-3</v>
      </c>
      <c r="T1812">
        <f t="shared" si="263"/>
        <v>136.49749911310505</v>
      </c>
      <c r="U1812" s="35">
        <f>T1812/MAX($T$17:T1812)-1</f>
        <v>-3.5879664683355905E-3</v>
      </c>
    </row>
    <row r="1813" spans="1:21">
      <c r="A1813" s="1">
        <v>43203</v>
      </c>
      <c r="B1813">
        <v>15063706</v>
      </c>
      <c r="C1813">
        <v>14090439</v>
      </c>
      <c r="D1813">
        <v>14382213</v>
      </c>
      <c r="E1813">
        <v>15033378</v>
      </c>
      <c r="F1813">
        <v>12144196</v>
      </c>
      <c r="G1813">
        <v>12867584</v>
      </c>
      <c r="H1813">
        <v>12605755</v>
      </c>
      <c r="I1813">
        <v>12685310</v>
      </c>
      <c r="K1813">
        <f t="shared" si="255"/>
        <v>8.5676446272553441E-4</v>
      </c>
      <c r="L1813">
        <f t="shared" si="256"/>
        <v>1.4098900253087798E-3</v>
      </c>
      <c r="M1813">
        <f t="shared" si="257"/>
        <v>1.9615360312419394E-3</v>
      </c>
      <c r="N1813">
        <f t="shared" si="258"/>
        <v>-1.1553564014379347E-3</v>
      </c>
      <c r="O1813">
        <f t="shared" si="259"/>
        <v>-5.5743687068621206E-5</v>
      </c>
      <c r="P1813">
        <f t="shared" si="260"/>
        <v>-5.8003649227977849E-4</v>
      </c>
      <c r="Q1813">
        <f t="shared" si="261"/>
        <v>4.8048759252306006E-4</v>
      </c>
      <c r="R1813">
        <f t="shared" si="262"/>
        <v>4.7747281070753544E-4</v>
      </c>
      <c r="T1813">
        <f t="shared" si="263"/>
        <v>136.55542548399228</v>
      </c>
      <c r="U1813" s="35">
        <f>T1813/MAX($T$17:T1813)-1</f>
        <v>-3.1651123253229052E-3</v>
      </c>
    </row>
    <row r="1814" spans="1:21">
      <c r="A1814" s="1">
        <v>43206</v>
      </c>
      <c r="B1814">
        <v>15073278</v>
      </c>
      <c r="C1814">
        <v>14065377</v>
      </c>
      <c r="D1814">
        <v>14342028</v>
      </c>
      <c r="E1814">
        <v>15065326</v>
      </c>
      <c r="F1814">
        <v>12186697</v>
      </c>
      <c r="G1814">
        <v>12912918</v>
      </c>
      <c r="H1814">
        <v>12649309</v>
      </c>
      <c r="I1814">
        <v>12728864</v>
      </c>
      <c r="K1814">
        <f t="shared" si="255"/>
        <v>6.3543460022397191E-4</v>
      </c>
      <c r="L1814">
        <f t="shared" si="256"/>
        <v>-1.7786528865424422E-3</v>
      </c>
      <c r="M1814">
        <f t="shared" si="257"/>
        <v>-2.7940762662881369E-3</v>
      </c>
      <c r="N1814">
        <f t="shared" si="258"/>
        <v>2.125137810011779E-3</v>
      </c>
      <c r="O1814">
        <f t="shared" si="259"/>
        <v>3.4996964805245057E-3</v>
      </c>
      <c r="P1814">
        <f t="shared" si="260"/>
        <v>3.5231166938565206E-3</v>
      </c>
      <c r="Q1814">
        <f t="shared" si="261"/>
        <v>3.4550885686734922E-3</v>
      </c>
      <c r="R1814">
        <f t="shared" si="262"/>
        <v>3.4334202317483076E-3</v>
      </c>
      <c r="T1814">
        <f t="shared" si="263"/>
        <v>136.76195131602793</v>
      </c>
      <c r="U1814" s="35">
        <f>T1814/MAX($T$17:T1814)-1</f>
        <v>-1.6575035734223142E-3</v>
      </c>
    </row>
    <row r="1815" spans="1:21">
      <c r="A1815" s="1">
        <v>43207</v>
      </c>
      <c r="B1815">
        <v>15077266</v>
      </c>
      <c r="C1815">
        <v>14072740</v>
      </c>
      <c r="D1815">
        <v>14349391</v>
      </c>
      <c r="E1815">
        <v>15010929</v>
      </c>
      <c r="F1815">
        <v>12148056</v>
      </c>
      <c r="G1815">
        <v>12879300</v>
      </c>
      <c r="H1815">
        <v>12623982</v>
      </c>
      <c r="I1815">
        <v>12711011</v>
      </c>
      <c r="K1815">
        <f t="shared" si="255"/>
        <v>2.6457416893665986E-4</v>
      </c>
      <c r="L1815">
        <f t="shared" si="256"/>
        <v>5.2348401326174354E-4</v>
      </c>
      <c r="M1815">
        <f t="shared" si="257"/>
        <v>5.1338625193042553E-4</v>
      </c>
      <c r="N1815">
        <f t="shared" si="258"/>
        <v>-3.6107416460818831E-3</v>
      </c>
      <c r="O1815">
        <f t="shared" si="259"/>
        <v>-3.1707525016827498E-3</v>
      </c>
      <c r="P1815">
        <f t="shared" si="260"/>
        <v>-2.6034394394822691E-3</v>
      </c>
      <c r="Q1815">
        <f t="shared" si="261"/>
        <v>-2.0022437589278796E-3</v>
      </c>
      <c r="R1815">
        <f t="shared" si="262"/>
        <v>-1.4025603541683029E-3</v>
      </c>
      <c r="T1815">
        <f t="shared" si="263"/>
        <v>136.56555614048065</v>
      </c>
      <c r="U1815" s="35">
        <f>T1815/MAX($T$17:T1815)-1</f>
        <v>-3.0911599958064473E-3</v>
      </c>
    </row>
    <row r="1816" spans="1:21">
      <c r="A1816" s="1">
        <v>43208</v>
      </c>
      <c r="B1816">
        <v>15077444</v>
      </c>
      <c r="C1816">
        <v>14037587</v>
      </c>
      <c r="D1816">
        <v>14344931</v>
      </c>
      <c r="E1816">
        <v>14984171</v>
      </c>
      <c r="F1816">
        <v>12150400</v>
      </c>
      <c r="G1816">
        <v>12881801</v>
      </c>
      <c r="H1816">
        <v>12643560</v>
      </c>
      <c r="I1816">
        <v>12730589</v>
      </c>
      <c r="K1816">
        <f t="shared" si="255"/>
        <v>1.1805853926016852E-5</v>
      </c>
      <c r="L1816">
        <f t="shared" si="256"/>
        <v>-2.4979499372546066E-3</v>
      </c>
      <c r="M1816">
        <f t="shared" si="257"/>
        <v>-3.1081458439596865E-4</v>
      </c>
      <c r="N1816">
        <f t="shared" si="258"/>
        <v>-1.782567887703701E-3</v>
      </c>
      <c r="O1816">
        <f t="shared" si="259"/>
        <v>1.9295268312879976E-4</v>
      </c>
      <c r="P1816">
        <f t="shared" si="260"/>
        <v>1.9418757230593719E-4</v>
      </c>
      <c r="Q1816">
        <f t="shared" si="261"/>
        <v>1.5508577246070576E-3</v>
      </c>
      <c r="R1816">
        <f t="shared" si="262"/>
        <v>1.5402394034589317E-3</v>
      </c>
      <c r="T1816">
        <f t="shared" si="263"/>
        <v>136.54675636945117</v>
      </c>
      <c r="U1816" s="35">
        <f>T1816/MAX($T$17:T1816)-1</f>
        <v>-3.2283956096683664E-3</v>
      </c>
    </row>
    <row r="1817" spans="1:21">
      <c r="A1817" s="1">
        <v>43209</v>
      </c>
      <c r="B1817">
        <v>15081919</v>
      </c>
      <c r="C1817">
        <v>14018362</v>
      </c>
      <c r="D1817">
        <v>14346207</v>
      </c>
      <c r="E1817">
        <v>14994642</v>
      </c>
      <c r="F1817">
        <v>12155742</v>
      </c>
      <c r="G1817">
        <v>12878433</v>
      </c>
      <c r="H1817">
        <v>12646432</v>
      </c>
      <c r="I1817">
        <v>12732858</v>
      </c>
      <c r="K1817">
        <f t="shared" si="255"/>
        <v>2.9680096971351766E-4</v>
      </c>
      <c r="L1817">
        <f t="shared" si="256"/>
        <v>-1.3695373713444869E-3</v>
      </c>
      <c r="M1817">
        <f t="shared" si="257"/>
        <v>8.8951281815186078E-5</v>
      </c>
      <c r="N1817">
        <f t="shared" si="258"/>
        <v>6.9880409133071808E-4</v>
      </c>
      <c r="O1817">
        <f t="shared" si="259"/>
        <v>4.3965630761122476E-4</v>
      </c>
      <c r="P1817">
        <f t="shared" si="260"/>
        <v>-2.6145412431077819E-4</v>
      </c>
      <c r="Q1817">
        <f t="shared" si="261"/>
        <v>2.2715121374039526E-4</v>
      </c>
      <c r="R1817">
        <f t="shared" si="262"/>
        <v>1.7823213050083275E-4</v>
      </c>
      <c r="T1817">
        <f t="shared" si="263"/>
        <v>136.55185305392411</v>
      </c>
      <c r="U1817" s="35">
        <f>T1817/MAX($T$17:T1817)-1</f>
        <v>-3.1911905489681036E-3</v>
      </c>
    </row>
    <row r="1818" spans="1:21">
      <c r="A1818" s="1">
        <v>43210</v>
      </c>
      <c r="B1818">
        <v>15053744</v>
      </c>
      <c r="C1818">
        <v>13994785</v>
      </c>
      <c r="D1818">
        <v>14337097</v>
      </c>
      <c r="E1818">
        <v>14985830</v>
      </c>
      <c r="F1818">
        <v>12157354</v>
      </c>
      <c r="G1818">
        <v>12883634</v>
      </c>
      <c r="H1818">
        <v>12651634</v>
      </c>
      <c r="I1818">
        <v>12723392</v>
      </c>
      <c r="K1818">
        <f t="shared" si="255"/>
        <v>-1.8681309719273953E-3</v>
      </c>
      <c r="L1818">
        <f t="shared" si="256"/>
        <v>-1.6818655417801809E-3</v>
      </c>
      <c r="M1818">
        <f t="shared" si="257"/>
        <v>-6.3501105205021613E-4</v>
      </c>
      <c r="N1818">
        <f t="shared" si="258"/>
        <v>-5.8767658474279116E-4</v>
      </c>
      <c r="O1818">
        <f t="shared" si="259"/>
        <v>1.326122255638218E-4</v>
      </c>
      <c r="P1818">
        <f t="shared" si="260"/>
        <v>4.0385348124272191E-4</v>
      </c>
      <c r="Q1818">
        <f t="shared" si="261"/>
        <v>4.1134131745623748E-4</v>
      </c>
      <c r="R1818">
        <f t="shared" si="262"/>
        <v>-7.4343089351969205E-4</v>
      </c>
      <c r="T1818">
        <f t="shared" si="263"/>
        <v>136.47387668824675</v>
      </c>
      <c r="U1818" s="35">
        <f>T1818/MAX($T$17:T1818)-1</f>
        <v>-3.7604067587654333E-3</v>
      </c>
    </row>
    <row r="1819" spans="1:21">
      <c r="A1819" s="1">
        <v>43213</v>
      </c>
      <c r="B1819">
        <v>15058638</v>
      </c>
      <c r="C1819">
        <v>13999420</v>
      </c>
      <c r="D1819">
        <v>14337310</v>
      </c>
      <c r="E1819">
        <v>14986827</v>
      </c>
      <c r="F1819">
        <v>12158141</v>
      </c>
      <c r="G1819">
        <v>12884474</v>
      </c>
      <c r="H1819">
        <v>12669918</v>
      </c>
      <c r="I1819">
        <v>12741675</v>
      </c>
      <c r="K1819">
        <f t="shared" si="255"/>
        <v>3.2510184841716416E-4</v>
      </c>
      <c r="L1819">
        <f t="shared" si="256"/>
        <v>3.3119479863397139E-4</v>
      </c>
      <c r="M1819">
        <f t="shared" si="257"/>
        <v>1.4856564058973731E-5</v>
      </c>
      <c r="N1819">
        <f t="shared" si="258"/>
        <v>6.6529514881619178E-5</v>
      </c>
      <c r="O1819">
        <f t="shared" si="259"/>
        <v>6.473448087462863E-5</v>
      </c>
      <c r="P1819">
        <f t="shared" si="260"/>
        <v>6.519899587331679E-5</v>
      </c>
      <c r="Q1819">
        <f t="shared" si="261"/>
        <v>1.4451888190885054E-3</v>
      </c>
      <c r="R1819">
        <f t="shared" si="262"/>
        <v>1.4369595780747701E-3</v>
      </c>
      <c r="T1819">
        <f t="shared" si="263"/>
        <v>136.53784480219889</v>
      </c>
      <c r="U1819" s="35">
        <f>T1819/MAX($T$17:T1819)-1</f>
        <v>-3.29344876379567E-3</v>
      </c>
    </row>
    <row r="1820" spans="1:21">
      <c r="A1820" s="1">
        <v>43214</v>
      </c>
      <c r="B1820">
        <v>14999340</v>
      </c>
      <c r="C1820">
        <v>13967128</v>
      </c>
      <c r="D1820">
        <v>14343358</v>
      </c>
      <c r="E1820">
        <v>14989713</v>
      </c>
      <c r="F1820">
        <v>12161773</v>
      </c>
      <c r="G1820">
        <v>12888348</v>
      </c>
      <c r="H1820">
        <v>12673792</v>
      </c>
      <c r="I1820">
        <v>12755380</v>
      </c>
      <c r="K1820">
        <f t="shared" si="255"/>
        <v>-3.9378063275045116E-3</v>
      </c>
      <c r="L1820">
        <f t="shared" si="256"/>
        <v>-2.3066669904896475E-3</v>
      </c>
      <c r="M1820">
        <f t="shared" si="257"/>
        <v>4.2183645328175423E-4</v>
      </c>
      <c r="N1820">
        <f t="shared" si="258"/>
        <v>1.9256911419618383E-4</v>
      </c>
      <c r="O1820">
        <f t="shared" si="259"/>
        <v>2.9872987983936561E-4</v>
      </c>
      <c r="P1820">
        <f t="shared" si="260"/>
        <v>3.0067195603011854E-4</v>
      </c>
      <c r="Q1820">
        <f t="shared" si="261"/>
        <v>3.0576362056966566E-4</v>
      </c>
      <c r="R1820">
        <f t="shared" si="262"/>
        <v>1.07560426709985E-3</v>
      </c>
      <c r="T1820">
        <f t="shared" si="263"/>
        <v>136.47556139124333</v>
      </c>
      <c r="U1820" s="35">
        <f>T1820/MAX($T$17:T1820)-1</f>
        <v>-3.748108670158512E-3</v>
      </c>
    </row>
    <row r="1821" spans="1:21">
      <c r="A1821" s="1">
        <v>43215</v>
      </c>
      <c r="B1821">
        <v>14996603</v>
      </c>
      <c r="C1821">
        <v>13948991</v>
      </c>
      <c r="D1821">
        <v>14332253</v>
      </c>
      <c r="E1821">
        <v>14977990</v>
      </c>
      <c r="F1821">
        <v>12152518</v>
      </c>
      <c r="G1821">
        <v>12839229</v>
      </c>
      <c r="H1821">
        <v>12633741</v>
      </c>
      <c r="I1821">
        <v>12715329</v>
      </c>
      <c r="K1821">
        <f t="shared" si="255"/>
        <v>-1.8247469555332518E-4</v>
      </c>
      <c r="L1821">
        <f t="shared" si="256"/>
        <v>-1.2985489930356087E-3</v>
      </c>
      <c r="M1821">
        <f t="shared" si="257"/>
        <v>-7.7422595183085363E-4</v>
      </c>
      <c r="N1821">
        <f t="shared" si="258"/>
        <v>-7.8206967671767824E-4</v>
      </c>
      <c r="O1821">
        <f t="shared" si="259"/>
        <v>-7.6099101668813951E-4</v>
      </c>
      <c r="P1821">
        <f t="shared" si="260"/>
        <v>-3.8111168320408284E-3</v>
      </c>
      <c r="Q1821">
        <f t="shared" si="261"/>
        <v>-3.1601433888136521E-3</v>
      </c>
      <c r="R1821">
        <f t="shared" si="262"/>
        <v>-3.1399299746459608E-3</v>
      </c>
      <c r="T1821">
        <f t="shared" si="263"/>
        <v>136.23827302956687</v>
      </c>
      <c r="U1821" s="35">
        <f>T1821/MAX($T$17:T1821)-1</f>
        <v>-5.4802794463829629E-3</v>
      </c>
    </row>
    <row r="1822" spans="1:21">
      <c r="A1822" s="1">
        <v>43216</v>
      </c>
      <c r="B1822">
        <v>15012801</v>
      </c>
      <c r="C1822">
        <v>13986971</v>
      </c>
      <c r="D1822">
        <v>14365114</v>
      </c>
      <c r="E1822">
        <v>15010495</v>
      </c>
      <c r="F1822">
        <v>12116336</v>
      </c>
      <c r="G1822">
        <v>12805411</v>
      </c>
      <c r="H1822">
        <v>12637681</v>
      </c>
      <c r="I1822">
        <v>12724323</v>
      </c>
      <c r="K1822">
        <f t="shared" si="255"/>
        <v>1.0801112758669351E-3</v>
      </c>
      <c r="L1822">
        <f t="shared" si="256"/>
        <v>2.7227775829807843E-3</v>
      </c>
      <c r="M1822">
        <f t="shared" si="257"/>
        <v>2.2928007201659106E-3</v>
      </c>
      <c r="N1822">
        <f t="shared" si="258"/>
        <v>2.1701843838859425E-3</v>
      </c>
      <c r="O1822">
        <f t="shared" si="259"/>
        <v>-2.9773253575925418E-3</v>
      </c>
      <c r="P1822">
        <f t="shared" si="260"/>
        <v>-2.633958783662127E-3</v>
      </c>
      <c r="Q1822">
        <f t="shared" si="261"/>
        <v>3.1186328736665381E-4</v>
      </c>
      <c r="R1822">
        <f t="shared" si="262"/>
        <v>7.0733521720112158E-4</v>
      </c>
      <c r="T1822">
        <f t="shared" si="263"/>
        <v>136.3008368516968</v>
      </c>
      <c r="U1822" s="35">
        <f>T1822/MAX($T$17:T1822)-1</f>
        <v>-5.0235725789381513E-3</v>
      </c>
    </row>
    <row r="1823" spans="1:21">
      <c r="A1823" s="1">
        <v>43217</v>
      </c>
      <c r="B1823">
        <v>15023435</v>
      </c>
      <c r="C1823">
        <v>13996485</v>
      </c>
      <c r="D1823">
        <v>14375188</v>
      </c>
      <c r="E1823">
        <v>15021129</v>
      </c>
      <c r="F1823">
        <v>12124731</v>
      </c>
      <c r="G1823">
        <v>12814365</v>
      </c>
      <c r="H1823">
        <v>12646635</v>
      </c>
      <c r="I1823">
        <v>12733278</v>
      </c>
      <c r="K1823">
        <f t="shared" si="255"/>
        <v>7.0832884549654196E-4</v>
      </c>
      <c r="L1823">
        <f t="shared" si="256"/>
        <v>6.8020445598970802E-4</v>
      </c>
      <c r="M1823">
        <f t="shared" si="257"/>
        <v>7.0128228707400098E-4</v>
      </c>
      <c r="N1823">
        <f t="shared" si="258"/>
        <v>7.0843766311501355E-4</v>
      </c>
      <c r="O1823">
        <f t="shared" si="259"/>
        <v>6.928662262255525E-4</v>
      </c>
      <c r="P1823">
        <f t="shared" si="260"/>
        <v>6.9923565905072316E-4</v>
      </c>
      <c r="Q1823">
        <f t="shared" si="261"/>
        <v>7.0851606398347755E-4</v>
      </c>
      <c r="R1823">
        <f t="shared" si="262"/>
        <v>7.0377025166679097E-4</v>
      </c>
      <c r="T1823">
        <f t="shared" si="263"/>
        <v>136.396292441518</v>
      </c>
      <c r="U1823" s="35">
        <f>T1823/MAX($T$17:T1823)-1</f>
        <v>-4.3267605568593215E-3</v>
      </c>
    </row>
    <row r="1824" spans="1:21">
      <c r="A1824" s="1">
        <v>43220</v>
      </c>
      <c r="B1824">
        <v>15060495</v>
      </c>
      <c r="C1824">
        <v>14029644</v>
      </c>
      <c r="D1824">
        <v>14410298</v>
      </c>
      <c r="E1824">
        <v>15058189</v>
      </c>
      <c r="F1824">
        <v>12153989</v>
      </c>
      <c r="G1824">
        <v>12845574</v>
      </c>
      <c r="H1824">
        <v>12652309</v>
      </c>
      <c r="I1824">
        <v>12738952</v>
      </c>
      <c r="K1824">
        <f t="shared" si="255"/>
        <v>2.4668126829849868E-3</v>
      </c>
      <c r="L1824">
        <f t="shared" si="256"/>
        <v>2.3690948120189681E-3</v>
      </c>
      <c r="M1824">
        <f t="shared" si="257"/>
        <v>2.4424028402272313E-3</v>
      </c>
      <c r="N1824">
        <f t="shared" si="258"/>
        <v>2.4671913808875789E-3</v>
      </c>
      <c r="O1824">
        <f t="shared" si="259"/>
        <v>2.4130844634822068E-3</v>
      </c>
      <c r="P1824">
        <f t="shared" si="260"/>
        <v>2.4354698808719544E-3</v>
      </c>
      <c r="Q1824">
        <f t="shared" si="261"/>
        <v>4.4865689568807099E-4</v>
      </c>
      <c r="R1824">
        <f t="shared" si="262"/>
        <v>4.4560403063531595E-4</v>
      </c>
      <c r="T1824">
        <f t="shared" si="263"/>
        <v>136.66036106816276</v>
      </c>
      <c r="U1824" s="35">
        <f>T1824/MAX($T$17:T1824)-1</f>
        <v>-2.3990977133885316E-3</v>
      </c>
    </row>
    <row r="1825" spans="1:21">
      <c r="A1825" s="1">
        <v>43222</v>
      </c>
      <c r="B1825">
        <v>15042217</v>
      </c>
      <c r="C1825">
        <v>13970774</v>
      </c>
      <c r="D1825">
        <v>14373918</v>
      </c>
      <c r="E1825">
        <v>15044170</v>
      </c>
      <c r="F1825">
        <v>12125301</v>
      </c>
      <c r="G1825">
        <v>12822093</v>
      </c>
      <c r="H1825">
        <v>12646846</v>
      </c>
      <c r="I1825">
        <v>12733489</v>
      </c>
      <c r="K1825">
        <f t="shared" si="255"/>
        <v>-1.2136387283419037E-3</v>
      </c>
      <c r="L1825">
        <f t="shared" si="256"/>
        <v>-4.1961150261545788E-3</v>
      </c>
      <c r="M1825">
        <f t="shared" si="257"/>
        <v>-2.5245834610776452E-3</v>
      </c>
      <c r="N1825">
        <f t="shared" si="258"/>
        <v>-9.3098844754835319E-4</v>
      </c>
      <c r="O1825">
        <f t="shared" si="259"/>
        <v>-2.3603773213880519E-3</v>
      </c>
      <c r="P1825">
        <f t="shared" si="260"/>
        <v>-1.8279447847172614E-3</v>
      </c>
      <c r="Q1825">
        <f t="shared" si="261"/>
        <v>-4.3177889506174072E-4</v>
      </c>
      <c r="R1825">
        <f t="shared" si="262"/>
        <v>-4.2884218419225739E-4</v>
      </c>
      <c r="T1825">
        <f t="shared" si="263"/>
        <v>136.42266994255863</v>
      </c>
      <c r="U1825" s="35">
        <f>T1825/MAX($T$17:T1825)-1</f>
        <v>-4.1342086081265217E-3</v>
      </c>
    </row>
    <row r="1826" spans="1:21">
      <c r="A1826" s="1">
        <v>43223</v>
      </c>
      <c r="B1826">
        <v>15003964</v>
      </c>
      <c r="C1826">
        <v>14000392</v>
      </c>
      <c r="D1826">
        <v>14405278</v>
      </c>
      <c r="E1826">
        <v>15074394</v>
      </c>
      <c r="F1826">
        <v>12120690</v>
      </c>
      <c r="G1826">
        <v>12822480</v>
      </c>
      <c r="H1826">
        <v>12647233</v>
      </c>
      <c r="I1826">
        <v>12733876</v>
      </c>
      <c r="K1826">
        <f t="shared" si="255"/>
        <v>-2.5430426911139392E-3</v>
      </c>
      <c r="L1826">
        <f t="shared" si="256"/>
        <v>2.1199970738914331E-3</v>
      </c>
      <c r="M1826">
        <f t="shared" si="257"/>
        <v>2.1817294352173278E-3</v>
      </c>
      <c r="N1826">
        <f t="shared" si="258"/>
        <v>2.0090174466254052E-3</v>
      </c>
      <c r="O1826">
        <f t="shared" si="259"/>
        <v>-3.8027921946015564E-4</v>
      </c>
      <c r="P1826">
        <f t="shared" si="260"/>
        <v>3.0182279913359977E-5</v>
      </c>
      <c r="Q1826">
        <f t="shared" si="261"/>
        <v>3.0600514942635826E-5</v>
      </c>
      <c r="R1826">
        <f t="shared" si="262"/>
        <v>3.039229860712922E-5</v>
      </c>
      <c r="T1826">
        <f t="shared" si="263"/>
        <v>136.48198988122181</v>
      </c>
      <c r="U1826" s="35">
        <f>T1826/MAX($T$17:T1826)-1</f>
        <v>-3.7011816215780646E-3</v>
      </c>
    </row>
    <row r="1827" spans="1:21">
      <c r="A1827" s="1">
        <v>43224</v>
      </c>
      <c r="B1827">
        <v>15034188</v>
      </c>
      <c r="C1827">
        <v>14027435</v>
      </c>
      <c r="D1827">
        <v>14433912</v>
      </c>
      <c r="E1827">
        <v>15101021</v>
      </c>
      <c r="F1827">
        <v>12108681</v>
      </c>
      <c r="G1827">
        <v>12809558</v>
      </c>
      <c r="H1827">
        <v>12648916</v>
      </c>
      <c r="I1827">
        <v>12735558</v>
      </c>
      <c r="K1827">
        <f t="shared" si="255"/>
        <v>2.0144009942972829E-3</v>
      </c>
      <c r="L1827">
        <f t="shared" si="256"/>
        <v>1.9315887726572001E-3</v>
      </c>
      <c r="M1827">
        <f t="shared" si="257"/>
        <v>1.9877436589561537E-3</v>
      </c>
      <c r="N1827">
        <f t="shared" si="258"/>
        <v>1.7663728306425153E-3</v>
      </c>
      <c r="O1827">
        <f t="shared" si="259"/>
        <v>-9.9078517807149602E-4</v>
      </c>
      <c r="P1827">
        <f t="shared" si="260"/>
        <v>-1.0077613690955278E-3</v>
      </c>
      <c r="Q1827">
        <f t="shared" si="261"/>
        <v>1.3307258591654936E-4</v>
      </c>
      <c r="R1827">
        <f t="shared" si="262"/>
        <v>1.3208861151148277E-4</v>
      </c>
      <c r="T1827">
        <f t="shared" si="263"/>
        <v>136.5837836240253</v>
      </c>
      <c r="U1827" s="35">
        <f>T1827/MAX($T$17:T1827)-1</f>
        <v>-2.9581019979464385E-3</v>
      </c>
    </row>
    <row r="1828" spans="1:21">
      <c r="A1828" s="1">
        <v>43227</v>
      </c>
      <c r="B1828">
        <v>14997427</v>
      </c>
      <c r="C1828">
        <v>13994543</v>
      </c>
      <c r="D1828">
        <v>14422732</v>
      </c>
      <c r="E1828">
        <v>15109033</v>
      </c>
      <c r="F1828">
        <v>12133987</v>
      </c>
      <c r="G1828">
        <v>12836697</v>
      </c>
      <c r="H1828">
        <v>12676054</v>
      </c>
      <c r="I1828">
        <v>12762697</v>
      </c>
      <c r="K1828">
        <f t="shared" si="255"/>
        <v>-2.4451603239230568E-3</v>
      </c>
      <c r="L1828">
        <f t="shared" si="256"/>
        <v>-2.3448335351402561E-3</v>
      </c>
      <c r="M1828">
        <f t="shared" si="257"/>
        <v>-7.7456478881121615E-4</v>
      </c>
      <c r="N1828">
        <f t="shared" si="258"/>
        <v>5.3056015219099528E-4</v>
      </c>
      <c r="O1828">
        <f t="shared" si="259"/>
        <v>2.0899055809628919E-3</v>
      </c>
      <c r="P1828">
        <f t="shared" si="260"/>
        <v>2.1186523375749111E-3</v>
      </c>
      <c r="Q1828">
        <f t="shared" si="261"/>
        <v>2.1454802925404692E-3</v>
      </c>
      <c r="R1828">
        <f t="shared" si="262"/>
        <v>2.1309627736767478E-3</v>
      </c>
      <c r="T1828">
        <f t="shared" si="263"/>
        <v>136.64270249618198</v>
      </c>
      <c r="U1828" s="35">
        <f>T1828/MAX($T$17:T1828)-1</f>
        <v>-2.5280027389820159E-3</v>
      </c>
    </row>
    <row r="1829" spans="1:21">
      <c r="A1829" s="1">
        <v>43228</v>
      </c>
      <c r="B1829">
        <v>14987208</v>
      </c>
      <c r="C1829">
        <v>13985400</v>
      </c>
      <c r="D1829">
        <v>14421631</v>
      </c>
      <c r="E1829">
        <v>15102427</v>
      </c>
      <c r="F1829">
        <v>12125295</v>
      </c>
      <c r="G1829">
        <v>12797024</v>
      </c>
      <c r="H1829">
        <v>12636381</v>
      </c>
      <c r="I1829">
        <v>12721471</v>
      </c>
      <c r="K1829">
        <f t="shared" si="255"/>
        <v>-6.8138354665769896E-4</v>
      </c>
      <c r="L1829">
        <f t="shared" si="256"/>
        <v>-6.5332608574641959E-4</v>
      </c>
      <c r="M1829">
        <f t="shared" si="257"/>
        <v>-7.6337825593686404E-5</v>
      </c>
      <c r="N1829">
        <f t="shared" si="258"/>
        <v>-4.372218923607285E-4</v>
      </c>
      <c r="O1829">
        <f t="shared" si="259"/>
        <v>-7.1633503480761362E-4</v>
      </c>
      <c r="P1829">
        <f t="shared" si="260"/>
        <v>-3.0905925410563695E-3</v>
      </c>
      <c r="Q1829">
        <f t="shared" si="261"/>
        <v>-3.1297594661556793E-3</v>
      </c>
      <c r="R1829">
        <f t="shared" si="262"/>
        <v>-3.230194997185909E-3</v>
      </c>
      <c r="T1829">
        <f t="shared" si="263"/>
        <v>136.43747965158565</v>
      </c>
      <c r="U1829" s="35">
        <f>T1829/MAX($T$17:T1829)-1</f>
        <v>-4.0260998707246642E-3</v>
      </c>
    </row>
    <row r="1830" spans="1:21">
      <c r="A1830" s="1">
        <v>43229</v>
      </c>
      <c r="B1830">
        <v>15008077</v>
      </c>
      <c r="C1830">
        <v>14004072</v>
      </c>
      <c r="D1830">
        <v>14423517</v>
      </c>
      <c r="E1830">
        <v>15113740</v>
      </c>
      <c r="F1830">
        <v>12105959</v>
      </c>
      <c r="G1830">
        <v>12810088</v>
      </c>
      <c r="H1830">
        <v>12649446</v>
      </c>
      <c r="I1830">
        <v>12717954</v>
      </c>
      <c r="K1830">
        <f t="shared" si="255"/>
        <v>1.3924541515670796E-3</v>
      </c>
      <c r="L1830">
        <f t="shared" si="256"/>
        <v>1.3351066111801924E-3</v>
      </c>
      <c r="M1830">
        <f t="shared" si="257"/>
        <v>1.3077577702547138E-4</v>
      </c>
      <c r="N1830">
        <f t="shared" si="258"/>
        <v>7.4908489873837247E-4</v>
      </c>
      <c r="O1830">
        <f t="shared" si="259"/>
        <v>-1.5946828510151612E-3</v>
      </c>
      <c r="P1830">
        <f t="shared" si="260"/>
        <v>1.0208623504965875E-3</v>
      </c>
      <c r="Q1830">
        <f t="shared" si="261"/>
        <v>1.0339194425998954E-3</v>
      </c>
      <c r="R1830">
        <f t="shared" si="262"/>
        <v>-2.7646173936957119E-4</v>
      </c>
      <c r="T1830">
        <f t="shared" si="263"/>
        <v>136.50213496236313</v>
      </c>
      <c r="U1830" s="35">
        <f>T1830/MAX($T$17:T1830)-1</f>
        <v>-3.5541254381599163E-3</v>
      </c>
    </row>
    <row r="1831" spans="1:21">
      <c r="A1831" s="1">
        <v>43230</v>
      </c>
      <c r="B1831">
        <v>14976860</v>
      </c>
      <c r="C1831">
        <v>13982955</v>
      </c>
      <c r="D1831">
        <v>14428319</v>
      </c>
      <c r="E1831">
        <v>15117321</v>
      </c>
      <c r="F1831">
        <v>12116417</v>
      </c>
      <c r="G1831">
        <v>12775940</v>
      </c>
      <c r="H1831">
        <v>12615297</v>
      </c>
      <c r="I1831">
        <v>12679491</v>
      </c>
      <c r="K1831">
        <f t="shared" si="255"/>
        <v>-2.080013315496676E-3</v>
      </c>
      <c r="L1831">
        <f t="shared" si="256"/>
        <v>-1.5079185539749185E-3</v>
      </c>
      <c r="M1831">
        <f t="shared" si="257"/>
        <v>3.3292850835198173E-4</v>
      </c>
      <c r="N1831">
        <f t="shared" si="258"/>
        <v>2.3693672115565612E-4</v>
      </c>
      <c r="O1831">
        <f t="shared" si="259"/>
        <v>8.6387208150950912E-4</v>
      </c>
      <c r="P1831">
        <f t="shared" si="260"/>
        <v>-2.6657115860562186E-3</v>
      </c>
      <c r="Q1831">
        <f t="shared" si="261"/>
        <v>-2.6996439211646184E-3</v>
      </c>
      <c r="R1831">
        <f t="shared" si="262"/>
        <v>-3.0243072116789005E-3</v>
      </c>
      <c r="T1831">
        <f t="shared" si="263"/>
        <v>136.32222758372598</v>
      </c>
      <c r="U1831" s="35">
        <f>T1831/MAX($T$17:T1831)-1</f>
        <v>-4.8674233239084375E-3</v>
      </c>
    </row>
    <row r="1832" spans="1:21">
      <c r="A1832" s="1">
        <v>43231</v>
      </c>
      <c r="B1832">
        <v>14965658</v>
      </c>
      <c r="C1832">
        <v>13969168</v>
      </c>
      <c r="D1832">
        <v>14416383</v>
      </c>
      <c r="E1832">
        <v>15128314</v>
      </c>
      <c r="F1832">
        <v>12137902</v>
      </c>
      <c r="G1832">
        <v>12761833</v>
      </c>
      <c r="H1832">
        <v>12601190</v>
      </c>
      <c r="I1832">
        <v>12665385</v>
      </c>
      <c r="K1832">
        <f t="shared" si="255"/>
        <v>-7.4795384346248994E-4</v>
      </c>
      <c r="L1832">
        <f t="shared" si="256"/>
        <v>-9.8598615242628806E-4</v>
      </c>
      <c r="M1832">
        <f t="shared" si="257"/>
        <v>-8.272619977420792E-4</v>
      </c>
      <c r="N1832">
        <f t="shared" si="258"/>
        <v>7.2717910799147134E-4</v>
      </c>
      <c r="O1832">
        <f t="shared" si="259"/>
        <v>1.7732139790169743E-3</v>
      </c>
      <c r="P1832">
        <f t="shared" si="260"/>
        <v>-1.1041848975495983E-3</v>
      </c>
      <c r="Q1832">
        <f t="shared" si="261"/>
        <v>-1.1182455712298589E-3</v>
      </c>
      <c r="R1832">
        <f t="shared" si="262"/>
        <v>-1.1125052259589596E-3</v>
      </c>
      <c r="T1832">
        <f t="shared" si="263"/>
        <v>136.2643631501806</v>
      </c>
      <c r="U1832" s="35">
        <f>T1832/MAX($T$17:T1832)-1</f>
        <v>-5.2898253332692713E-3</v>
      </c>
    </row>
    <row r="1833" spans="1:21">
      <c r="A1833" s="1">
        <v>43234</v>
      </c>
      <c r="B1833">
        <v>14972063</v>
      </c>
      <c r="C1833">
        <v>13972843</v>
      </c>
      <c r="D1833">
        <v>14418675</v>
      </c>
      <c r="E1833">
        <v>15111524</v>
      </c>
      <c r="F1833">
        <v>12135299</v>
      </c>
      <c r="G1833">
        <v>12741844</v>
      </c>
      <c r="H1833">
        <v>12577617</v>
      </c>
      <c r="I1833">
        <v>12640684</v>
      </c>
      <c r="K1833">
        <f t="shared" si="255"/>
        <v>4.2797984559039826E-4</v>
      </c>
      <c r="L1833">
        <f t="shared" si="256"/>
        <v>2.6307937595149156E-4</v>
      </c>
      <c r="M1833">
        <f t="shared" si="257"/>
        <v>1.5898578721174061E-4</v>
      </c>
      <c r="N1833">
        <f t="shared" si="258"/>
        <v>-1.1098394705451042E-3</v>
      </c>
      <c r="O1833">
        <f t="shared" si="259"/>
        <v>-2.1445221752491861E-4</v>
      </c>
      <c r="P1833">
        <f t="shared" si="260"/>
        <v>-1.566311046383384E-3</v>
      </c>
      <c r="Q1833">
        <f t="shared" si="261"/>
        <v>-1.8706963389965026E-3</v>
      </c>
      <c r="R1833">
        <f t="shared" si="262"/>
        <v>-1.9502762845345911E-3</v>
      </c>
      <c r="T1833">
        <f t="shared" si="263"/>
        <v>136.16452343766517</v>
      </c>
      <c r="U1833" s="35">
        <f>T1833/MAX($T$17:T1833)-1</f>
        <v>-6.0186408179565554E-3</v>
      </c>
    </row>
    <row r="1834" spans="1:21">
      <c r="A1834" s="1">
        <v>43235</v>
      </c>
      <c r="B1834">
        <v>14991939</v>
      </c>
      <c r="C1834">
        <v>13991478</v>
      </c>
      <c r="D1834">
        <v>14457574</v>
      </c>
      <c r="E1834">
        <v>15122645</v>
      </c>
      <c r="F1834">
        <v>12153959</v>
      </c>
      <c r="G1834">
        <v>12809062</v>
      </c>
      <c r="H1834">
        <v>12660120</v>
      </c>
      <c r="I1834">
        <v>12723187</v>
      </c>
      <c r="K1834">
        <f t="shared" si="255"/>
        <v>1.3275391641085488E-3</v>
      </c>
      <c r="L1834">
        <f t="shared" si="256"/>
        <v>1.3336584401613116E-3</v>
      </c>
      <c r="M1834">
        <f t="shared" si="257"/>
        <v>2.6978207082135608E-3</v>
      </c>
      <c r="N1834">
        <f t="shared" si="258"/>
        <v>7.3592842124980962E-4</v>
      </c>
      <c r="O1834">
        <f t="shared" si="259"/>
        <v>1.5376629780610163E-3</v>
      </c>
      <c r="P1834">
        <f t="shared" si="260"/>
        <v>5.2753745847147204E-3</v>
      </c>
      <c r="Q1834">
        <f t="shared" si="261"/>
        <v>6.559509643201844E-3</v>
      </c>
      <c r="R1834">
        <f t="shared" si="262"/>
        <v>6.5267828861159671E-3</v>
      </c>
      <c r="T1834">
        <f t="shared" si="263"/>
        <v>136.6069607271771</v>
      </c>
      <c r="U1834" s="35">
        <f>T1834/MAX($T$17:T1834)-1</f>
        <v>-2.7889124916703478E-3</v>
      </c>
    </row>
    <row r="1835" spans="1:21">
      <c r="A1835" s="1">
        <v>43236</v>
      </c>
      <c r="B1835">
        <v>15040873</v>
      </c>
      <c r="C1835">
        <v>14035262</v>
      </c>
      <c r="D1835">
        <v>14500251</v>
      </c>
      <c r="E1835">
        <v>15167694</v>
      </c>
      <c r="F1835">
        <v>12189524</v>
      </c>
      <c r="G1835">
        <v>12846998</v>
      </c>
      <c r="H1835">
        <v>12635952</v>
      </c>
      <c r="I1835">
        <v>12687254</v>
      </c>
      <c r="K1835">
        <f t="shared" si="255"/>
        <v>3.2640207514185171E-3</v>
      </c>
      <c r="L1835">
        <f t="shared" si="256"/>
        <v>3.1293334413990959E-3</v>
      </c>
      <c r="M1835">
        <f t="shared" si="257"/>
        <v>2.9518783718485153E-3</v>
      </c>
      <c r="N1835">
        <f t="shared" si="258"/>
        <v>2.9789101046806543E-3</v>
      </c>
      <c r="O1835">
        <f t="shared" si="259"/>
        <v>2.9262070079387748E-3</v>
      </c>
      <c r="P1835">
        <f t="shared" si="260"/>
        <v>2.9616532420562169E-3</v>
      </c>
      <c r="Q1835">
        <f t="shared" si="261"/>
        <v>-1.9089866446763137E-3</v>
      </c>
      <c r="R1835">
        <f t="shared" si="262"/>
        <v>-2.8242137759980634E-3</v>
      </c>
      <c r="T1835">
        <f t="shared" si="263"/>
        <v>136.83712300762519</v>
      </c>
      <c r="U1835" s="35">
        <f>T1835/MAX($T$17:T1835)-1</f>
        <v>-1.1087610794197067E-3</v>
      </c>
    </row>
    <row r="1836" spans="1:21">
      <c r="A1836" s="1">
        <v>43237</v>
      </c>
      <c r="B1836">
        <v>15081172</v>
      </c>
      <c r="C1836">
        <v>14071319</v>
      </c>
      <c r="D1836">
        <v>14529226</v>
      </c>
      <c r="E1836">
        <v>15198278</v>
      </c>
      <c r="F1836">
        <v>12213669</v>
      </c>
      <c r="G1836">
        <v>12842057</v>
      </c>
      <c r="H1836">
        <v>12680735</v>
      </c>
      <c r="I1836">
        <v>12732037</v>
      </c>
      <c r="K1836">
        <f t="shared" si="255"/>
        <v>2.6792992667379334E-3</v>
      </c>
      <c r="L1836">
        <f t="shared" si="256"/>
        <v>2.5690293490781002E-3</v>
      </c>
      <c r="M1836">
        <f t="shared" si="257"/>
        <v>1.9982412718235754E-3</v>
      </c>
      <c r="N1836">
        <f t="shared" si="258"/>
        <v>2.0163908897423699E-3</v>
      </c>
      <c r="O1836">
        <f t="shared" si="259"/>
        <v>1.9807992502414162E-3</v>
      </c>
      <c r="P1836">
        <f t="shared" si="260"/>
        <v>-3.8460346923074873E-4</v>
      </c>
      <c r="Q1836">
        <f t="shared" si="261"/>
        <v>3.5440938680362244E-3</v>
      </c>
      <c r="R1836">
        <f t="shared" si="262"/>
        <v>3.5297630204298436E-3</v>
      </c>
      <c r="T1836">
        <f t="shared" si="263"/>
        <v>137.14386075349086</v>
      </c>
      <c r="U1836" s="35">
        <f>T1836/MAX($T$17:T1836)-1</f>
        <v>0</v>
      </c>
    </row>
    <row r="1837" spans="1:21">
      <c r="A1837" s="1">
        <v>43238</v>
      </c>
      <c r="B1837">
        <v>15118808</v>
      </c>
      <c r="C1837">
        <v>14104993</v>
      </c>
      <c r="D1837">
        <v>14553564</v>
      </c>
      <c r="E1837">
        <v>15223968</v>
      </c>
      <c r="F1837">
        <v>12233951</v>
      </c>
      <c r="G1837">
        <v>12892658</v>
      </c>
      <c r="H1837">
        <v>12721943</v>
      </c>
      <c r="I1837">
        <v>12773245</v>
      </c>
      <c r="K1837">
        <f t="shared" si="255"/>
        <v>2.4955620160025394E-3</v>
      </c>
      <c r="L1837">
        <f t="shared" si="256"/>
        <v>2.3930947766872546E-3</v>
      </c>
      <c r="M1837">
        <f t="shared" si="257"/>
        <v>1.6751064371907098E-3</v>
      </c>
      <c r="N1837">
        <f t="shared" si="258"/>
        <v>1.6903230747589149E-3</v>
      </c>
      <c r="O1837">
        <f t="shared" si="259"/>
        <v>1.6605984655388983E-3</v>
      </c>
      <c r="P1837">
        <f t="shared" si="260"/>
        <v>3.9402566115380733E-3</v>
      </c>
      <c r="Q1837">
        <f t="shared" si="261"/>
        <v>3.2496539041309003E-3</v>
      </c>
      <c r="R1837">
        <f t="shared" si="262"/>
        <v>3.2365598686212582E-3</v>
      </c>
      <c r="T1837">
        <f t="shared" si="263"/>
        <v>137.49256882224955</v>
      </c>
      <c r="U1837" s="35">
        <f>T1837/MAX($T$17:T1837)-1</f>
        <v>0</v>
      </c>
    </row>
    <row r="1838" spans="1:21">
      <c r="A1838" s="1">
        <v>43241</v>
      </c>
      <c r="B1838">
        <v>15138886</v>
      </c>
      <c r="C1838">
        <v>14122957</v>
      </c>
      <c r="D1838">
        <v>14566381</v>
      </c>
      <c r="E1838">
        <v>15237497</v>
      </c>
      <c r="F1838">
        <v>12244632</v>
      </c>
      <c r="G1838">
        <v>12927079</v>
      </c>
      <c r="H1838">
        <v>12746547</v>
      </c>
      <c r="I1838">
        <v>12797849</v>
      </c>
      <c r="K1838">
        <f t="shared" si="255"/>
        <v>1.328014748252615E-3</v>
      </c>
      <c r="L1838">
        <f t="shared" si="256"/>
        <v>1.2735915572592571E-3</v>
      </c>
      <c r="M1838">
        <f t="shared" si="257"/>
        <v>8.8067775013733751E-4</v>
      </c>
      <c r="N1838">
        <f t="shared" si="258"/>
        <v>8.886645058634457E-4</v>
      </c>
      <c r="O1838">
        <f t="shared" si="259"/>
        <v>8.7306218571581162E-4</v>
      </c>
      <c r="P1838">
        <f t="shared" si="260"/>
        <v>2.6698140910896839E-3</v>
      </c>
      <c r="Q1838">
        <f t="shared" si="261"/>
        <v>1.9339813108736337E-3</v>
      </c>
      <c r="R1838">
        <f t="shared" si="262"/>
        <v>1.9262137381690358E-3</v>
      </c>
      <c r="T1838">
        <f t="shared" si="263"/>
        <v>137.69492385220923</v>
      </c>
      <c r="U1838" s="35">
        <f>T1838/MAX($T$17:T1838)-1</f>
        <v>0</v>
      </c>
    </row>
    <row r="1839" spans="1:21">
      <c r="A1839" s="1">
        <v>43242</v>
      </c>
      <c r="B1839">
        <v>15145435</v>
      </c>
      <c r="C1839">
        <v>14128817</v>
      </c>
      <c r="D1839">
        <v>14570131</v>
      </c>
      <c r="E1839">
        <v>15242823</v>
      </c>
      <c r="F1839">
        <v>12251111</v>
      </c>
      <c r="G1839">
        <v>12908468</v>
      </c>
      <c r="H1839">
        <v>12711301</v>
      </c>
      <c r="I1839">
        <v>12760453</v>
      </c>
      <c r="K1839">
        <f t="shared" si="255"/>
        <v>4.3259457796307466E-4</v>
      </c>
      <c r="L1839">
        <f t="shared" si="256"/>
        <v>4.1492727054248668E-4</v>
      </c>
      <c r="M1839">
        <f t="shared" si="257"/>
        <v>2.5744211963152352E-4</v>
      </c>
      <c r="N1839">
        <f t="shared" si="258"/>
        <v>3.4953247242630603E-4</v>
      </c>
      <c r="O1839">
        <f t="shared" si="259"/>
        <v>5.2912982603325887E-4</v>
      </c>
      <c r="P1839">
        <f t="shared" si="260"/>
        <v>-1.4396910547231911E-3</v>
      </c>
      <c r="Q1839">
        <f t="shared" si="261"/>
        <v>-2.7651410221136707E-3</v>
      </c>
      <c r="R1839">
        <f t="shared" si="262"/>
        <v>-2.9220535419662852E-3</v>
      </c>
      <c r="T1839">
        <f t="shared" si="263"/>
        <v>137.60639876410244</v>
      </c>
      <c r="U1839" s="35">
        <f>T1839/MAX($T$17:T1839)-1</f>
        <v>-6.4290741902595094E-4</v>
      </c>
    </row>
    <row r="1840" spans="1:21">
      <c r="A1840" s="1">
        <v>43243</v>
      </c>
      <c r="B1840">
        <v>15148385</v>
      </c>
      <c r="C1840">
        <v>14131457</v>
      </c>
      <c r="D1840">
        <v>14571630</v>
      </c>
      <c r="E1840">
        <v>15256141</v>
      </c>
      <c r="F1840">
        <v>12226878</v>
      </c>
      <c r="G1840">
        <v>12950218</v>
      </c>
      <c r="H1840">
        <v>12706153</v>
      </c>
      <c r="I1840">
        <v>12755304</v>
      </c>
      <c r="K1840">
        <f t="shared" si="255"/>
        <v>1.947781625288858E-4</v>
      </c>
      <c r="L1840">
        <f t="shared" si="256"/>
        <v>1.8685216179115116E-4</v>
      </c>
      <c r="M1840">
        <f t="shared" si="257"/>
        <v>1.0288171053507433E-4</v>
      </c>
      <c r="N1840">
        <f t="shared" si="258"/>
        <v>8.7372266935070719E-4</v>
      </c>
      <c r="O1840">
        <f t="shared" si="259"/>
        <v>-1.9780246869038898E-3</v>
      </c>
      <c r="P1840">
        <f t="shared" si="260"/>
        <v>3.2343109964714234E-3</v>
      </c>
      <c r="Q1840">
        <f t="shared" si="261"/>
        <v>-4.0499394987181248E-4</v>
      </c>
      <c r="R1840">
        <f t="shared" si="262"/>
        <v>-4.0351232044821828E-4</v>
      </c>
      <c r="T1840">
        <f t="shared" si="263"/>
        <v>137.63746366222261</v>
      </c>
      <c r="U1840" s="35">
        <f>T1840/MAX($T$17:T1840)-1</f>
        <v>-4.1730071362899857E-4</v>
      </c>
    </row>
    <row r="1841" spans="1:21">
      <c r="A1841" s="1">
        <v>43244</v>
      </c>
      <c r="B1841">
        <v>15148601</v>
      </c>
      <c r="C1841">
        <v>14153980</v>
      </c>
      <c r="D1841">
        <v>14607401</v>
      </c>
      <c r="E1841">
        <v>15288993</v>
      </c>
      <c r="F1841">
        <v>12254250</v>
      </c>
      <c r="G1841">
        <v>12977449</v>
      </c>
      <c r="H1841">
        <v>12733383</v>
      </c>
      <c r="I1841">
        <v>12705530</v>
      </c>
      <c r="K1841">
        <f t="shared" si="255"/>
        <v>1.4258945755685204E-5</v>
      </c>
      <c r="L1841">
        <f t="shared" si="256"/>
        <v>1.5938200852183559E-3</v>
      </c>
      <c r="M1841">
        <f t="shared" si="257"/>
        <v>2.4548386144858103E-3</v>
      </c>
      <c r="N1841">
        <f t="shared" si="258"/>
        <v>2.1533623738794194E-3</v>
      </c>
      <c r="O1841">
        <f t="shared" si="259"/>
        <v>2.2386745005551489E-3</v>
      </c>
      <c r="P1841">
        <f t="shared" si="260"/>
        <v>2.1027445252272958E-3</v>
      </c>
      <c r="Q1841">
        <f t="shared" si="261"/>
        <v>2.1430562027704436E-3</v>
      </c>
      <c r="R1841">
        <f t="shared" si="262"/>
        <v>-3.9022198138123354E-3</v>
      </c>
      <c r="T1841">
        <f t="shared" si="263"/>
        <v>137.78883967485874</v>
      </c>
      <c r="U1841" s="35">
        <f>T1841/MAX($T$17:T1841)-1</f>
        <v>0</v>
      </c>
    </row>
    <row r="1842" spans="1:21">
      <c r="A1842" s="1">
        <v>43245</v>
      </c>
      <c r="B1842">
        <v>15173801</v>
      </c>
      <c r="C1842">
        <v>14195703</v>
      </c>
      <c r="D1842">
        <v>14651442</v>
      </c>
      <c r="E1842">
        <v>15333034</v>
      </c>
      <c r="F1842">
        <v>12291337</v>
      </c>
      <c r="G1842">
        <v>13014536</v>
      </c>
      <c r="H1842">
        <v>12770470</v>
      </c>
      <c r="I1842">
        <v>12742617</v>
      </c>
      <c r="K1842">
        <f t="shared" si="255"/>
        <v>1.6635199514463128E-3</v>
      </c>
      <c r="L1842">
        <f t="shared" si="256"/>
        <v>2.9477927763075229E-3</v>
      </c>
      <c r="M1842">
        <f t="shared" si="257"/>
        <v>3.0149785030204601E-3</v>
      </c>
      <c r="N1842">
        <f t="shared" si="258"/>
        <v>2.8805690472877288E-3</v>
      </c>
      <c r="O1842">
        <f t="shared" si="259"/>
        <v>3.026460207683046E-3</v>
      </c>
      <c r="P1842">
        <f t="shared" si="260"/>
        <v>2.8578035637050192E-3</v>
      </c>
      <c r="Q1842">
        <f t="shared" si="261"/>
        <v>2.9125802624487829E-3</v>
      </c>
      <c r="R1842">
        <f t="shared" si="262"/>
        <v>2.9189652064889327E-3</v>
      </c>
      <c r="T1842">
        <f t="shared" si="263"/>
        <v>138.17159415578581</v>
      </c>
      <c r="U1842" s="35">
        <f>T1842/MAX($T$17:T1842)-1</f>
        <v>0</v>
      </c>
    </row>
    <row r="1843" spans="1:21">
      <c r="A1843" s="1">
        <v>43248</v>
      </c>
      <c r="B1843">
        <v>15195965</v>
      </c>
      <c r="C1843">
        <v>14209406</v>
      </c>
      <c r="D1843">
        <v>14665906</v>
      </c>
      <c r="E1843">
        <v>15347498</v>
      </c>
      <c r="F1843">
        <v>12303518</v>
      </c>
      <c r="G1843">
        <v>13026717</v>
      </c>
      <c r="H1843">
        <v>12782651</v>
      </c>
      <c r="I1843">
        <v>12754798</v>
      </c>
      <c r="K1843">
        <f t="shared" si="255"/>
        <v>1.4606755420081274E-3</v>
      </c>
      <c r="L1843">
        <f t="shared" si="256"/>
        <v>9.6529210282847444E-4</v>
      </c>
      <c r="M1843">
        <f t="shared" si="257"/>
        <v>9.8720658348860901E-4</v>
      </c>
      <c r="N1843">
        <f t="shared" si="258"/>
        <v>9.4332276312703023E-4</v>
      </c>
      <c r="O1843">
        <f t="shared" si="259"/>
        <v>9.9102318974741976E-4</v>
      </c>
      <c r="P1843">
        <f t="shared" si="260"/>
        <v>9.3595346003882973E-4</v>
      </c>
      <c r="Q1843">
        <f t="shared" si="261"/>
        <v>9.5384116637831085E-4</v>
      </c>
      <c r="R1843">
        <f t="shared" si="262"/>
        <v>9.5592608645467259E-4</v>
      </c>
      <c r="T1843">
        <f t="shared" si="263"/>
        <v>138.31310330024033</v>
      </c>
      <c r="U1843" s="35">
        <f>T1843/MAX($T$17:T1843)-1</f>
        <v>0</v>
      </c>
    </row>
    <row r="1844" spans="1:21">
      <c r="A1844" s="1">
        <v>43249</v>
      </c>
      <c r="B1844">
        <v>15184307</v>
      </c>
      <c r="C1844">
        <v>14186933</v>
      </c>
      <c r="D1844">
        <v>14661896</v>
      </c>
      <c r="E1844">
        <v>15356032</v>
      </c>
      <c r="F1844">
        <v>12310055</v>
      </c>
      <c r="G1844">
        <v>13043629</v>
      </c>
      <c r="H1844">
        <v>12799563</v>
      </c>
      <c r="I1844">
        <v>12770802</v>
      </c>
      <c r="K1844">
        <f t="shared" si="255"/>
        <v>-7.6717733951081613E-4</v>
      </c>
      <c r="L1844">
        <f t="shared" si="256"/>
        <v>-1.5815580186814282E-3</v>
      </c>
      <c r="M1844">
        <f t="shared" si="257"/>
        <v>-2.734232716342655E-4</v>
      </c>
      <c r="N1844">
        <f t="shared" si="258"/>
        <v>5.5605154664295497E-4</v>
      </c>
      <c r="O1844">
        <f t="shared" si="259"/>
        <v>5.3131145092000232E-4</v>
      </c>
      <c r="P1844">
        <f t="shared" si="260"/>
        <v>1.2982549632420959E-3</v>
      </c>
      <c r="Q1844">
        <f t="shared" si="261"/>
        <v>1.3230432404045533E-3</v>
      </c>
      <c r="R1844">
        <f t="shared" si="262"/>
        <v>1.2547435090701775E-3</v>
      </c>
      <c r="T1844">
        <f t="shared" si="263"/>
        <v>138.35358142661246</v>
      </c>
      <c r="U1844" s="35">
        <f>T1844/MAX($T$17:T1844)-1</f>
        <v>0</v>
      </c>
    </row>
    <row r="1845" spans="1:21">
      <c r="A1845" s="1">
        <v>43250</v>
      </c>
      <c r="B1845">
        <v>15117023</v>
      </c>
      <c r="C1845">
        <v>14208067</v>
      </c>
      <c r="D1845">
        <v>14678394</v>
      </c>
      <c r="E1845">
        <v>15331789</v>
      </c>
      <c r="F1845">
        <v>12308284</v>
      </c>
      <c r="G1845">
        <v>13060545</v>
      </c>
      <c r="H1845">
        <v>12816479</v>
      </c>
      <c r="I1845">
        <v>12742319</v>
      </c>
      <c r="K1845">
        <f t="shared" si="255"/>
        <v>-4.4311538221665225E-3</v>
      </c>
      <c r="L1845">
        <f t="shared" si="256"/>
        <v>1.4896806801019125E-3</v>
      </c>
      <c r="M1845">
        <f t="shared" si="257"/>
        <v>1.1252296428783115E-3</v>
      </c>
      <c r="N1845">
        <f t="shared" si="258"/>
        <v>-1.5787281506055573E-3</v>
      </c>
      <c r="O1845">
        <f t="shared" si="259"/>
        <v>-1.4386613219841138E-4</v>
      </c>
      <c r="P1845">
        <f t="shared" si="260"/>
        <v>1.296878345742547E-3</v>
      </c>
      <c r="Q1845">
        <f t="shared" si="261"/>
        <v>1.3216076205102567E-3</v>
      </c>
      <c r="R1845">
        <f t="shared" si="262"/>
        <v>-2.2303219484570702E-3</v>
      </c>
      <c r="T1845">
        <f t="shared" si="263"/>
        <v>138.29909305171458</v>
      </c>
      <c r="U1845" s="35">
        <f>T1845/MAX($T$17:T1845)-1</f>
        <v>-3.9383422052419181E-4</v>
      </c>
    </row>
    <row r="1846" spans="1:21">
      <c r="A1846" s="1">
        <v>43251</v>
      </c>
      <c r="B1846">
        <v>15094105</v>
      </c>
      <c r="C1846">
        <v>14210362</v>
      </c>
      <c r="D1846">
        <v>14694392</v>
      </c>
      <c r="E1846">
        <v>15399506</v>
      </c>
      <c r="F1846">
        <v>12361744</v>
      </c>
      <c r="G1846">
        <v>13087936</v>
      </c>
      <c r="H1846">
        <v>12843871</v>
      </c>
      <c r="I1846">
        <v>12744359</v>
      </c>
      <c r="K1846">
        <f t="shared" si="255"/>
        <v>-1.5160392360321628E-3</v>
      </c>
      <c r="L1846">
        <f t="shared" si="256"/>
        <v>1.61527954506413E-4</v>
      </c>
      <c r="M1846">
        <f t="shared" si="257"/>
        <v>1.0899012521397022E-3</v>
      </c>
      <c r="N1846">
        <f t="shared" si="258"/>
        <v>4.4167709326028426E-3</v>
      </c>
      <c r="O1846">
        <f t="shared" si="259"/>
        <v>4.3434161902666801E-3</v>
      </c>
      <c r="P1846">
        <f t="shared" si="260"/>
        <v>2.0972325427461858E-3</v>
      </c>
      <c r="Q1846">
        <f t="shared" si="261"/>
        <v>2.1372484595807428E-3</v>
      </c>
      <c r="R1846">
        <f t="shared" si="262"/>
        <v>1.6009644712244864E-4</v>
      </c>
      <c r="T1846">
        <f t="shared" si="263"/>
        <v>138.5219301370376</v>
      </c>
      <c r="U1846" s="35">
        <f>T1846/MAX($T$17:T1846)-1</f>
        <v>0</v>
      </c>
    </row>
    <row r="1847" spans="1:21">
      <c r="A1847" s="1">
        <v>43252</v>
      </c>
      <c r="B1847">
        <v>15058886</v>
      </c>
      <c r="C1847">
        <v>14176997</v>
      </c>
      <c r="D1847">
        <v>14661027</v>
      </c>
      <c r="E1847">
        <v>15396249</v>
      </c>
      <c r="F1847">
        <v>12341603</v>
      </c>
      <c r="G1847">
        <v>13077857</v>
      </c>
      <c r="H1847">
        <v>12835201</v>
      </c>
      <c r="I1847">
        <v>12709713</v>
      </c>
      <c r="K1847">
        <f t="shared" si="255"/>
        <v>-2.3332950181544909E-3</v>
      </c>
      <c r="L1847">
        <f t="shared" si="256"/>
        <v>-2.3479345564877407E-3</v>
      </c>
      <c r="M1847">
        <f t="shared" si="257"/>
        <v>-2.2705941150882314E-3</v>
      </c>
      <c r="N1847">
        <f t="shared" si="258"/>
        <v>-2.1150029098337964E-4</v>
      </c>
      <c r="O1847">
        <f t="shared" si="259"/>
        <v>-1.6293008494594474E-3</v>
      </c>
      <c r="P1847">
        <f t="shared" si="260"/>
        <v>-7.7009850903919652E-4</v>
      </c>
      <c r="Q1847">
        <f t="shared" si="261"/>
        <v>-6.7503013694236724E-4</v>
      </c>
      <c r="R1847">
        <f t="shared" si="262"/>
        <v>-2.7185360989909757E-3</v>
      </c>
      <c r="T1847">
        <f t="shared" si="263"/>
        <v>138.29758885711715</v>
      </c>
      <c r="U1847" s="35">
        <f>T1847/MAX($T$17:T1847)-1</f>
        <v>-1.6195361968932565E-3</v>
      </c>
    </row>
    <row r="1848" spans="1:21">
      <c r="A1848" s="1">
        <v>43255</v>
      </c>
      <c r="B1848">
        <v>15027201</v>
      </c>
      <c r="C1848">
        <v>14183332</v>
      </c>
      <c r="D1848">
        <v>14678815</v>
      </c>
      <c r="E1848">
        <v>15442736</v>
      </c>
      <c r="F1848">
        <v>12378304</v>
      </c>
      <c r="G1848">
        <v>13037610</v>
      </c>
      <c r="H1848">
        <v>12807242</v>
      </c>
      <c r="I1848">
        <v>12681754</v>
      </c>
      <c r="K1848">
        <f t="shared" si="255"/>
        <v>-2.1040733026334024E-3</v>
      </c>
      <c r="L1848">
        <f t="shared" si="256"/>
        <v>4.4685062711091739E-4</v>
      </c>
      <c r="M1848">
        <f t="shared" si="257"/>
        <v>1.2132847173667027E-3</v>
      </c>
      <c r="N1848">
        <f t="shared" si="258"/>
        <v>3.019371796338266E-3</v>
      </c>
      <c r="O1848">
        <f t="shared" si="259"/>
        <v>2.9737628086075052E-3</v>
      </c>
      <c r="P1848">
        <f t="shared" si="260"/>
        <v>-3.0774919774699816E-3</v>
      </c>
      <c r="Q1848">
        <f t="shared" si="261"/>
        <v>-2.1783063623234122E-3</v>
      </c>
      <c r="R1848">
        <f t="shared" si="262"/>
        <v>-2.1998136385927847E-3</v>
      </c>
      <c r="T1848">
        <f t="shared" si="263"/>
        <v>138.26463227665215</v>
      </c>
      <c r="U1848" s="35">
        <f>T1848/MAX($T$17:T1848)-1</f>
        <v>-1.8574521747632966E-3</v>
      </c>
    </row>
    <row r="1849" spans="1:21">
      <c r="A1849" s="1">
        <v>43256</v>
      </c>
      <c r="B1849">
        <v>15037779</v>
      </c>
      <c r="C1849">
        <v>14193354</v>
      </c>
      <c r="D1849">
        <v>14688836</v>
      </c>
      <c r="E1849">
        <v>15451372</v>
      </c>
      <c r="F1849">
        <v>12385121</v>
      </c>
      <c r="G1849">
        <v>13046518</v>
      </c>
      <c r="H1849">
        <v>12816151</v>
      </c>
      <c r="I1849">
        <v>12706403</v>
      </c>
      <c r="K1849">
        <f t="shared" si="255"/>
        <v>7.0392350511583324E-4</v>
      </c>
      <c r="L1849">
        <f t="shared" si="256"/>
        <v>7.0660406172540213E-4</v>
      </c>
      <c r="M1849">
        <f t="shared" si="257"/>
        <v>6.8268453550235364E-4</v>
      </c>
      <c r="N1849">
        <f t="shared" si="258"/>
        <v>5.5922732862878632E-4</v>
      </c>
      <c r="O1849">
        <f t="shared" si="259"/>
        <v>5.5072164975111804E-4</v>
      </c>
      <c r="P1849">
        <f t="shared" si="260"/>
        <v>6.8325406266955824E-4</v>
      </c>
      <c r="Q1849">
        <f t="shared" si="261"/>
        <v>6.9562205508422181E-4</v>
      </c>
      <c r="R1849">
        <f t="shared" si="262"/>
        <v>1.9436585822434349E-3</v>
      </c>
      <c r="T1849">
        <f t="shared" si="263"/>
        <v>138.37741639258596</v>
      </c>
      <c r="U1849" s="35">
        <f>T1849/MAX($T$17:T1849)-1</f>
        <v>-1.0432553481508622E-3</v>
      </c>
    </row>
    <row r="1850" spans="1:21">
      <c r="A1850" s="1">
        <v>43257</v>
      </c>
      <c r="B1850">
        <v>15017775</v>
      </c>
      <c r="C1850">
        <v>14186849</v>
      </c>
      <c r="D1850">
        <v>14709746</v>
      </c>
      <c r="E1850">
        <v>15504069</v>
      </c>
      <c r="F1850">
        <v>12447405</v>
      </c>
      <c r="G1850">
        <v>13106151</v>
      </c>
      <c r="H1850">
        <v>12824915</v>
      </c>
      <c r="I1850">
        <v>12702681</v>
      </c>
      <c r="K1850">
        <f t="shared" si="255"/>
        <v>-1.3302496332736613E-3</v>
      </c>
      <c r="L1850">
        <f t="shared" si="256"/>
        <v>-4.5831309498800543E-4</v>
      </c>
      <c r="M1850">
        <f t="shared" si="257"/>
        <v>1.4235300877483148E-3</v>
      </c>
      <c r="N1850">
        <f t="shared" si="258"/>
        <v>3.4105061997082853E-3</v>
      </c>
      <c r="O1850">
        <f t="shared" si="259"/>
        <v>5.0289375453014262E-3</v>
      </c>
      <c r="P1850">
        <f t="shared" si="260"/>
        <v>4.5707981240665774E-3</v>
      </c>
      <c r="Q1850">
        <f t="shared" si="261"/>
        <v>6.838246521907454E-4</v>
      </c>
      <c r="R1850">
        <f t="shared" si="262"/>
        <v>-2.9292318211537882E-4</v>
      </c>
      <c r="T1850">
        <f t="shared" si="263"/>
        <v>138.60290430737163</v>
      </c>
      <c r="U1850" s="35">
        <f>T1850/MAX($T$17:T1850)-1</f>
        <v>0</v>
      </c>
    </row>
    <row r="1851" spans="1:21">
      <c r="A1851" s="1">
        <v>43258</v>
      </c>
      <c r="B1851">
        <v>15027092</v>
      </c>
      <c r="C1851">
        <v>14227754</v>
      </c>
      <c r="D1851">
        <v>14737016</v>
      </c>
      <c r="E1851">
        <v>15539475</v>
      </c>
      <c r="F1851">
        <v>12477221</v>
      </c>
      <c r="G1851">
        <v>13135966</v>
      </c>
      <c r="H1851">
        <v>12861275</v>
      </c>
      <c r="I1851">
        <v>12739041</v>
      </c>
      <c r="K1851">
        <f t="shared" si="255"/>
        <v>6.2039816151204796E-4</v>
      </c>
      <c r="L1851">
        <f t="shared" si="256"/>
        <v>2.8833041079101562E-3</v>
      </c>
      <c r="M1851">
        <f t="shared" si="257"/>
        <v>1.8538729356714079E-3</v>
      </c>
      <c r="N1851">
        <f t="shared" si="258"/>
        <v>2.2836585673089438E-3</v>
      </c>
      <c r="O1851">
        <f t="shared" si="259"/>
        <v>2.3953587113136887E-3</v>
      </c>
      <c r="P1851">
        <f t="shared" si="260"/>
        <v>2.2748860439651963E-3</v>
      </c>
      <c r="Q1851">
        <f t="shared" si="261"/>
        <v>2.8351065094778249E-3</v>
      </c>
      <c r="R1851">
        <f t="shared" si="262"/>
        <v>2.8623878691436122E-3</v>
      </c>
      <c r="T1851">
        <f t="shared" si="263"/>
        <v>138.91491630092241</v>
      </c>
      <c r="U1851" s="35">
        <f>T1851/MAX($T$17:T1851)-1</f>
        <v>0</v>
      </c>
    </row>
    <row r="1852" spans="1:21">
      <c r="A1852" s="1">
        <v>43259</v>
      </c>
      <c r="B1852">
        <v>15024499</v>
      </c>
      <c r="C1852">
        <v>14216369</v>
      </c>
      <c r="D1852">
        <v>14701714</v>
      </c>
      <c r="E1852">
        <v>15469152</v>
      </c>
      <c r="F1852">
        <v>12431493</v>
      </c>
      <c r="G1852">
        <v>13107967</v>
      </c>
      <c r="H1852">
        <v>12830610</v>
      </c>
      <c r="I1852">
        <v>12736307</v>
      </c>
      <c r="K1852">
        <f t="shared" si="255"/>
        <v>-1.7255500931245837E-4</v>
      </c>
      <c r="L1852">
        <f t="shared" si="256"/>
        <v>-8.0019657354213347E-4</v>
      </c>
      <c r="M1852">
        <f t="shared" si="257"/>
        <v>-2.3954645906606453E-3</v>
      </c>
      <c r="N1852">
        <f t="shared" si="258"/>
        <v>-4.5254424618592637E-3</v>
      </c>
      <c r="O1852">
        <f t="shared" si="259"/>
        <v>-3.6649186545625323E-3</v>
      </c>
      <c r="P1852">
        <f t="shared" si="260"/>
        <v>-2.1314762842717938E-3</v>
      </c>
      <c r="Q1852">
        <f t="shared" si="261"/>
        <v>-2.3842892714758257E-3</v>
      </c>
      <c r="R1852">
        <f t="shared" si="262"/>
        <v>-2.1461584117676846E-4</v>
      </c>
      <c r="T1852">
        <f t="shared" si="263"/>
        <v>138.63206888434559</v>
      </c>
      <c r="U1852" s="35">
        <f>T1852/MAX($T$17:T1852)-1</f>
        <v>-2.0361198358577193E-3</v>
      </c>
    </row>
    <row r="1853" spans="1:21">
      <c r="A1853" s="1">
        <v>43262</v>
      </c>
      <c r="B1853">
        <v>15030058</v>
      </c>
      <c r="C1853">
        <v>14240776</v>
      </c>
      <c r="D1853">
        <v>14650950</v>
      </c>
      <c r="E1853">
        <v>15502220</v>
      </c>
      <c r="F1853">
        <v>12451706</v>
      </c>
      <c r="G1853">
        <v>13151806</v>
      </c>
      <c r="H1853">
        <v>12874448</v>
      </c>
      <c r="I1853">
        <v>12776789</v>
      </c>
      <c r="K1853">
        <f t="shared" si="255"/>
        <v>3.6999569835916013E-4</v>
      </c>
      <c r="L1853">
        <f t="shared" si="256"/>
        <v>1.7168237543636611E-3</v>
      </c>
      <c r="M1853">
        <f t="shared" si="257"/>
        <v>-3.4529307263084785E-3</v>
      </c>
      <c r="N1853">
        <f t="shared" si="258"/>
        <v>2.1376737393232759E-3</v>
      </c>
      <c r="O1853">
        <f t="shared" si="259"/>
        <v>1.6259511226850432E-3</v>
      </c>
      <c r="P1853">
        <f t="shared" si="260"/>
        <v>3.3444545595819886E-3</v>
      </c>
      <c r="Q1853">
        <f t="shared" si="261"/>
        <v>3.4166730966025405E-3</v>
      </c>
      <c r="R1853">
        <f t="shared" si="262"/>
        <v>3.1784723782175561E-3</v>
      </c>
      <c r="T1853">
        <f t="shared" si="263"/>
        <v>138.84585883254476</v>
      </c>
      <c r="U1853" s="35">
        <f>T1853/MAX($T$17:T1853)-1</f>
        <v>-4.9712061322526591E-4</v>
      </c>
    </row>
    <row r="1854" spans="1:21">
      <c r="A1854" s="1">
        <v>43263</v>
      </c>
      <c r="B1854">
        <v>15035773</v>
      </c>
      <c r="C1854">
        <v>14265864</v>
      </c>
      <c r="D1854">
        <v>14692741</v>
      </c>
      <c r="E1854">
        <v>15496728</v>
      </c>
      <c r="F1854">
        <v>12447371</v>
      </c>
      <c r="G1854">
        <v>13147181</v>
      </c>
      <c r="H1854">
        <v>12861048</v>
      </c>
      <c r="I1854">
        <v>12763996</v>
      </c>
      <c r="K1854">
        <f t="shared" si="255"/>
        <v>3.8023805363884833E-4</v>
      </c>
      <c r="L1854">
        <f t="shared" si="256"/>
        <v>1.7617017499607091E-3</v>
      </c>
      <c r="M1854">
        <f t="shared" si="257"/>
        <v>2.8524430156406932E-3</v>
      </c>
      <c r="N1854">
        <f t="shared" si="258"/>
        <v>-3.5427183977521093E-4</v>
      </c>
      <c r="O1854">
        <f t="shared" si="259"/>
        <v>-3.4814506542313328E-4</v>
      </c>
      <c r="P1854">
        <f t="shared" si="260"/>
        <v>-3.5166272981823621E-4</v>
      </c>
      <c r="Q1854">
        <f t="shared" si="261"/>
        <v>-1.0408213229802232E-3</v>
      </c>
      <c r="R1854">
        <f t="shared" si="262"/>
        <v>-1.0012687851383983E-3</v>
      </c>
      <c r="T1854">
        <f t="shared" si="263"/>
        <v>138.87880371064463</v>
      </c>
      <c r="U1854" s="35">
        <f>T1854/MAX($T$17:T1854)-1</f>
        <v>-2.5996193381816468E-4</v>
      </c>
    </row>
    <row r="1855" spans="1:21">
      <c r="A1855" s="1">
        <v>43264</v>
      </c>
      <c r="B1855">
        <v>15036798</v>
      </c>
      <c r="C1855">
        <v>14270364</v>
      </c>
      <c r="D1855">
        <v>14698808</v>
      </c>
      <c r="E1855">
        <v>15503204</v>
      </c>
      <c r="F1855">
        <v>12449029</v>
      </c>
      <c r="G1855">
        <v>13142493</v>
      </c>
      <c r="H1855">
        <v>12856182</v>
      </c>
      <c r="I1855">
        <v>12759088</v>
      </c>
      <c r="K1855">
        <f t="shared" si="255"/>
        <v>6.8170755171736985E-5</v>
      </c>
      <c r="L1855">
        <f t="shared" si="256"/>
        <v>3.1543830783742344E-4</v>
      </c>
      <c r="M1855">
        <f t="shared" si="257"/>
        <v>4.1292499473044586E-4</v>
      </c>
      <c r="N1855">
        <f t="shared" si="258"/>
        <v>4.178946678292661E-4</v>
      </c>
      <c r="O1855">
        <f t="shared" si="259"/>
        <v>1.3320081806833528E-4</v>
      </c>
      <c r="P1855">
        <f t="shared" si="260"/>
        <v>-3.5657834177527103E-4</v>
      </c>
      <c r="Q1855">
        <f t="shared" si="261"/>
        <v>-3.783517486288801E-4</v>
      </c>
      <c r="R1855">
        <f t="shared" si="262"/>
        <v>-3.8451908007497426E-4</v>
      </c>
      <c r="T1855">
        <f t="shared" si="263"/>
        <v>138.88276488780144</v>
      </c>
      <c r="U1855" s="35">
        <f>T1855/MAX($T$17:T1855)-1</f>
        <v>-2.3144680194975287E-4</v>
      </c>
    </row>
    <row r="1856" spans="1:21">
      <c r="A1856" s="1">
        <v>43265</v>
      </c>
      <c r="B1856">
        <v>15037634</v>
      </c>
      <c r="C1856">
        <v>14280946</v>
      </c>
      <c r="D1856">
        <v>14703323</v>
      </c>
      <c r="E1856">
        <v>15504300</v>
      </c>
      <c r="F1856">
        <v>12477719</v>
      </c>
      <c r="G1856">
        <v>13173096</v>
      </c>
      <c r="H1856">
        <v>12867981</v>
      </c>
      <c r="I1856">
        <v>12776940</v>
      </c>
      <c r="K1856">
        <f t="shared" si="255"/>
        <v>5.5596942913016534E-5</v>
      </c>
      <c r="L1856">
        <f t="shared" si="256"/>
        <v>7.4153679611810297E-4</v>
      </c>
      <c r="M1856">
        <f t="shared" si="257"/>
        <v>3.0716776489625452E-4</v>
      </c>
      <c r="N1856">
        <f t="shared" si="258"/>
        <v>7.0695064065429136E-5</v>
      </c>
      <c r="O1856">
        <f t="shared" si="259"/>
        <v>2.3045974107700484E-3</v>
      </c>
      <c r="P1856">
        <f t="shared" si="260"/>
        <v>2.3285536465569301E-3</v>
      </c>
      <c r="Q1856">
        <f t="shared" si="261"/>
        <v>9.1776858790582061E-4</v>
      </c>
      <c r="R1856">
        <f t="shared" si="262"/>
        <v>1.3991595637556919E-3</v>
      </c>
      <c r="T1856">
        <f t="shared" si="263"/>
        <v>139.02381901140518</v>
      </c>
      <c r="U1856" s="35">
        <f>T1856/MAX($T$17:T1856)-1</f>
        <v>0</v>
      </c>
    </row>
    <row r="1857" spans="1:21">
      <c r="A1857" s="1">
        <v>43266</v>
      </c>
      <c r="B1857">
        <v>15042240</v>
      </c>
      <c r="C1857">
        <v>14292367</v>
      </c>
      <c r="D1857">
        <v>14627331</v>
      </c>
      <c r="E1857">
        <v>15461099</v>
      </c>
      <c r="F1857">
        <v>12461596</v>
      </c>
      <c r="G1857">
        <v>13164421</v>
      </c>
      <c r="H1857">
        <v>12859563</v>
      </c>
      <c r="I1857">
        <v>12790733</v>
      </c>
      <c r="K1857">
        <f t="shared" si="255"/>
        <v>3.0629818494043448E-4</v>
      </c>
      <c r="L1857">
        <f t="shared" si="256"/>
        <v>7.9973693619450614E-4</v>
      </c>
      <c r="M1857">
        <f t="shared" si="257"/>
        <v>-5.1683554799143439E-3</v>
      </c>
      <c r="N1857">
        <f t="shared" si="258"/>
        <v>-2.786388292280173E-3</v>
      </c>
      <c r="O1857">
        <f t="shared" si="259"/>
        <v>-1.2921432194458182E-3</v>
      </c>
      <c r="P1857">
        <f t="shared" si="260"/>
        <v>-6.5853919230529634E-4</v>
      </c>
      <c r="Q1857">
        <f t="shared" si="261"/>
        <v>-6.54181879814697E-4</v>
      </c>
      <c r="R1857">
        <f t="shared" si="262"/>
        <v>1.0795229530702333E-3</v>
      </c>
      <c r="T1857">
        <f t="shared" si="263"/>
        <v>138.87829496013762</v>
      </c>
      <c r="U1857" s="35">
        <f>T1857/MAX($T$17:T1857)-1</f>
        <v>-1.046756248694436E-3</v>
      </c>
    </row>
    <row r="1858" spans="1:21">
      <c r="A1858" s="1">
        <v>43269</v>
      </c>
      <c r="B1858">
        <v>15039386</v>
      </c>
      <c r="C1858">
        <v>14279346</v>
      </c>
      <c r="D1858">
        <v>14614309</v>
      </c>
      <c r="E1858">
        <v>15443921</v>
      </c>
      <c r="F1858">
        <v>12449160</v>
      </c>
      <c r="G1858">
        <v>13150149</v>
      </c>
      <c r="H1858">
        <v>12824970</v>
      </c>
      <c r="I1858">
        <v>12756140</v>
      </c>
      <c r="K1858">
        <f t="shared" si="255"/>
        <v>-1.8973238028374695E-4</v>
      </c>
      <c r="L1858">
        <f t="shared" si="256"/>
        <v>-9.1104573511158193E-4</v>
      </c>
      <c r="M1858">
        <f t="shared" si="257"/>
        <v>-8.9025127003694582E-4</v>
      </c>
      <c r="N1858">
        <f t="shared" si="258"/>
        <v>-1.1110465045207629E-3</v>
      </c>
      <c r="O1858">
        <f t="shared" si="259"/>
        <v>-9.9794600948388545E-4</v>
      </c>
      <c r="P1858">
        <f t="shared" si="260"/>
        <v>-1.0841342737367698E-3</v>
      </c>
      <c r="Q1858">
        <f t="shared" si="261"/>
        <v>-2.6900603076480678E-3</v>
      </c>
      <c r="R1858">
        <f t="shared" si="262"/>
        <v>-2.7045361669264523E-3</v>
      </c>
      <c r="T1858">
        <f t="shared" si="263"/>
        <v>138.69465006882209</v>
      </c>
      <c r="U1858" s="35">
        <f>T1858/MAX($T$17:T1858)-1</f>
        <v>-2.3677161577333461E-3</v>
      </c>
    </row>
    <row r="1859" spans="1:21">
      <c r="A1859" s="1">
        <v>43270</v>
      </c>
      <c r="B1859">
        <v>15008422</v>
      </c>
      <c r="C1859">
        <v>14250011</v>
      </c>
      <c r="D1859">
        <v>14584974</v>
      </c>
      <c r="E1859">
        <v>15484148</v>
      </c>
      <c r="F1859">
        <v>12480918</v>
      </c>
      <c r="G1859">
        <v>13184024</v>
      </c>
      <c r="H1859">
        <v>12858846</v>
      </c>
      <c r="I1859">
        <v>12790016</v>
      </c>
      <c r="K1859">
        <f t="shared" si="255"/>
        <v>-2.0588606476354965E-3</v>
      </c>
      <c r="L1859">
        <f t="shared" si="256"/>
        <v>-2.0543657951841432E-3</v>
      </c>
      <c r="M1859">
        <f t="shared" si="257"/>
        <v>-2.0072793041395753E-3</v>
      </c>
      <c r="N1859">
        <f t="shared" si="258"/>
        <v>2.6047141784784067E-3</v>
      </c>
      <c r="O1859">
        <f t="shared" si="259"/>
        <v>2.5510154902017579E-3</v>
      </c>
      <c r="P1859">
        <f t="shared" si="260"/>
        <v>2.5760164390533635E-3</v>
      </c>
      <c r="Q1859">
        <f t="shared" si="261"/>
        <v>2.641409687508034E-3</v>
      </c>
      <c r="R1859">
        <f t="shared" si="262"/>
        <v>2.6556622928253226E-3</v>
      </c>
      <c r="T1859">
        <f t="shared" si="263"/>
        <v>138.81441831416157</v>
      </c>
      <c r="U1859" s="35">
        <f>T1859/MAX($T$17:T1859)-1</f>
        <v>-1.5062217304391279E-3</v>
      </c>
    </row>
    <row r="1860" spans="1:21">
      <c r="A1860" s="1">
        <v>43271</v>
      </c>
      <c r="B1860">
        <v>14966079</v>
      </c>
      <c r="C1860">
        <v>14225617</v>
      </c>
      <c r="D1860">
        <v>14574801</v>
      </c>
      <c r="E1860">
        <v>15488673</v>
      </c>
      <c r="F1860">
        <v>12492184</v>
      </c>
      <c r="G1860">
        <v>13196877</v>
      </c>
      <c r="H1860">
        <v>12880344</v>
      </c>
      <c r="I1860">
        <v>12811514</v>
      </c>
      <c r="K1860">
        <f t="shared" si="255"/>
        <v>-2.8212826105236122E-3</v>
      </c>
      <c r="L1860">
        <f t="shared" si="256"/>
        <v>-1.7118583276882759E-3</v>
      </c>
      <c r="M1860">
        <f t="shared" si="257"/>
        <v>-6.9749867226365225E-4</v>
      </c>
      <c r="N1860">
        <f t="shared" si="258"/>
        <v>2.9223435477376825E-4</v>
      </c>
      <c r="O1860">
        <f t="shared" si="259"/>
        <v>9.0265796153765621E-4</v>
      </c>
      <c r="P1860">
        <f t="shared" si="260"/>
        <v>9.7489203599754326E-4</v>
      </c>
      <c r="Q1860">
        <f t="shared" si="261"/>
        <v>1.6718452029054198E-3</v>
      </c>
      <c r="R1860">
        <f t="shared" si="262"/>
        <v>1.6808423069993861E-3</v>
      </c>
      <c r="T1860">
        <f t="shared" si="263"/>
        <v>138.81948212969536</v>
      </c>
      <c r="U1860" s="35">
        <f>T1860/MAX($T$17:T1860)-1</f>
        <v>-1.4697976444817407E-3</v>
      </c>
    </row>
    <row r="1861" spans="1:21">
      <c r="A1861" s="1">
        <v>43272</v>
      </c>
      <c r="B1861">
        <v>14916122</v>
      </c>
      <c r="C1861">
        <v>14192626</v>
      </c>
      <c r="D1861">
        <v>14561663</v>
      </c>
      <c r="E1861">
        <v>15447935</v>
      </c>
      <c r="F1861">
        <v>12452651</v>
      </c>
      <c r="G1861">
        <v>13145196</v>
      </c>
      <c r="H1861">
        <v>12830937</v>
      </c>
      <c r="I1861">
        <v>12782850</v>
      </c>
      <c r="K1861">
        <f t="shared" si="255"/>
        <v>-3.3380152543628361E-3</v>
      </c>
      <c r="L1861">
        <f t="shared" si="256"/>
        <v>-2.3191261229653648E-3</v>
      </c>
      <c r="M1861">
        <f t="shared" si="257"/>
        <v>-9.014188255469513E-4</v>
      </c>
      <c r="N1861">
        <f t="shared" si="258"/>
        <v>-2.6301801322812235E-3</v>
      </c>
      <c r="O1861">
        <f t="shared" si="259"/>
        <v>-3.1646187728262554E-3</v>
      </c>
      <c r="P1861">
        <f t="shared" si="260"/>
        <v>-3.9161537991146966E-3</v>
      </c>
      <c r="Q1861">
        <f t="shared" si="261"/>
        <v>-3.8358447569413201E-3</v>
      </c>
      <c r="R1861">
        <f t="shared" si="262"/>
        <v>-2.2373624225833222E-3</v>
      </c>
      <c r="T1861">
        <f t="shared" si="263"/>
        <v>138.43178152572116</v>
      </c>
      <c r="U1861" s="35">
        <f>T1861/MAX($T$17:T1861)-1</f>
        <v>-4.2585327456401423E-3</v>
      </c>
    </row>
    <row r="1862" spans="1:21">
      <c r="A1862" s="1">
        <v>43273</v>
      </c>
      <c r="B1862">
        <v>14934636</v>
      </c>
      <c r="C1862">
        <v>14217211</v>
      </c>
      <c r="D1862">
        <v>14586644</v>
      </c>
      <c r="E1862">
        <v>15481620</v>
      </c>
      <c r="F1862">
        <v>12479244</v>
      </c>
      <c r="G1862">
        <v>13181304</v>
      </c>
      <c r="H1862">
        <v>12867045</v>
      </c>
      <c r="I1862">
        <v>12818958</v>
      </c>
      <c r="K1862">
        <f t="shared" si="255"/>
        <v>1.2412073325760442E-3</v>
      </c>
      <c r="L1862">
        <f t="shared" si="256"/>
        <v>1.7322375718207272E-3</v>
      </c>
      <c r="M1862">
        <f t="shared" si="257"/>
        <v>1.7155320789941086E-3</v>
      </c>
      <c r="N1862">
        <f t="shared" si="258"/>
        <v>2.1805503454022102E-3</v>
      </c>
      <c r="O1862">
        <f t="shared" si="259"/>
        <v>2.1355292138196535E-3</v>
      </c>
      <c r="P1862">
        <f t="shared" si="260"/>
        <v>2.7468590046126895E-3</v>
      </c>
      <c r="Q1862">
        <f t="shared" si="261"/>
        <v>2.814135865525591E-3</v>
      </c>
      <c r="R1862">
        <f t="shared" si="262"/>
        <v>2.8247221863668681E-3</v>
      </c>
      <c r="T1862">
        <f t="shared" si="263"/>
        <v>138.73271099715072</v>
      </c>
      <c r="U1862" s="35">
        <f>T1862/MAX($T$17:T1862)-1</f>
        <v>-2.0939434431058723E-3</v>
      </c>
    </row>
    <row r="1863" spans="1:21">
      <c r="A1863" s="1">
        <v>43276</v>
      </c>
      <c r="B1863">
        <v>14910775</v>
      </c>
      <c r="C1863">
        <v>14194133</v>
      </c>
      <c r="D1863">
        <v>14555984</v>
      </c>
      <c r="E1863">
        <v>15459930</v>
      </c>
      <c r="F1863">
        <v>12469976</v>
      </c>
      <c r="G1863">
        <v>13161169</v>
      </c>
      <c r="H1863">
        <v>12846910</v>
      </c>
      <c r="I1863">
        <v>12798824</v>
      </c>
      <c r="K1863">
        <f t="shared" si="255"/>
        <v>-1.5976954510307229E-3</v>
      </c>
      <c r="L1863">
        <f t="shared" si="256"/>
        <v>-1.6232438274988992E-3</v>
      </c>
      <c r="M1863">
        <f t="shared" si="257"/>
        <v>-2.1019228274852253E-3</v>
      </c>
      <c r="N1863">
        <f t="shared" si="258"/>
        <v>-1.4010161727261439E-3</v>
      </c>
      <c r="O1863">
        <f t="shared" si="259"/>
        <v>-7.4267319398513276E-4</v>
      </c>
      <c r="P1863">
        <f t="shared" si="260"/>
        <v>-1.5275423433068758E-3</v>
      </c>
      <c r="Q1863">
        <f t="shared" si="261"/>
        <v>-1.5648503599700048E-3</v>
      </c>
      <c r="R1863">
        <f t="shared" si="262"/>
        <v>-1.5706424812375053E-3</v>
      </c>
      <c r="T1863">
        <f t="shared" si="263"/>
        <v>138.52236469212147</v>
      </c>
      <c r="U1863" s="35">
        <f>T1863/MAX($T$17:T1863)-1</f>
        <v>-3.6069669417049255E-3</v>
      </c>
    </row>
    <row r="1864" spans="1:21">
      <c r="A1864" s="1">
        <v>43277</v>
      </c>
      <c r="B1864">
        <v>14912826</v>
      </c>
      <c r="C1864">
        <v>14135239</v>
      </c>
      <c r="D1864">
        <v>14495311</v>
      </c>
      <c r="E1864">
        <v>15420291</v>
      </c>
      <c r="F1864">
        <v>12380551</v>
      </c>
      <c r="G1864">
        <v>13066083</v>
      </c>
      <c r="H1864">
        <v>12765705</v>
      </c>
      <c r="I1864">
        <v>12726133</v>
      </c>
      <c r="K1864">
        <f t="shared" si="255"/>
        <v>1.3755153571826106E-4</v>
      </c>
      <c r="L1864">
        <f t="shared" si="256"/>
        <v>-4.1491791009707901E-3</v>
      </c>
      <c r="M1864">
        <f t="shared" si="257"/>
        <v>-4.1682513528457088E-3</v>
      </c>
      <c r="N1864">
        <f t="shared" si="258"/>
        <v>-2.5639831486947706E-3</v>
      </c>
      <c r="O1864">
        <f t="shared" si="259"/>
        <v>-7.1712247080507607E-3</v>
      </c>
      <c r="P1864">
        <f t="shared" si="260"/>
        <v>-7.2247381672555511E-3</v>
      </c>
      <c r="Q1864">
        <f t="shared" si="261"/>
        <v>-6.3209752384035811E-3</v>
      </c>
      <c r="R1864">
        <f t="shared" si="262"/>
        <v>-5.6795061796302004E-3</v>
      </c>
      <c r="T1864">
        <f t="shared" si="263"/>
        <v>137.87926930932204</v>
      </c>
      <c r="U1864" s="35">
        <f>T1864/MAX($T$17:T1864)-1</f>
        <v>-8.2327597545658326E-3</v>
      </c>
    </row>
    <row r="1865" spans="1:21">
      <c r="A1865" s="1">
        <v>43278</v>
      </c>
      <c r="B1865">
        <v>14962594</v>
      </c>
      <c r="C1865">
        <v>14171024</v>
      </c>
      <c r="D1865">
        <v>14533200</v>
      </c>
      <c r="E1865">
        <v>15451801</v>
      </c>
      <c r="F1865">
        <v>12405427</v>
      </c>
      <c r="G1865">
        <v>13092617</v>
      </c>
      <c r="H1865">
        <v>12792240</v>
      </c>
      <c r="I1865">
        <v>12770371</v>
      </c>
      <c r="K1865">
        <f t="shared" si="255"/>
        <v>3.3372614955744506E-3</v>
      </c>
      <c r="L1865">
        <f t="shared" si="256"/>
        <v>2.5316161969386464E-3</v>
      </c>
      <c r="M1865">
        <f t="shared" si="257"/>
        <v>2.6138797573918016E-3</v>
      </c>
      <c r="N1865">
        <f t="shared" si="258"/>
        <v>2.0434115024159372E-3</v>
      </c>
      <c r="O1865">
        <f t="shared" si="259"/>
        <v>2.0092805239444456E-3</v>
      </c>
      <c r="P1865">
        <f t="shared" si="260"/>
        <v>2.0307539757706827E-3</v>
      </c>
      <c r="Q1865">
        <f t="shared" si="261"/>
        <v>2.0786161046335572E-3</v>
      </c>
      <c r="R1865">
        <f t="shared" si="262"/>
        <v>3.476154146746735E-3</v>
      </c>
      <c r="T1865">
        <f t="shared" si="263"/>
        <v>138.22605245332443</v>
      </c>
      <c r="U1865" s="35">
        <f>T1865/MAX($T$17:T1865)-1</f>
        <v>-5.7383444344548673E-3</v>
      </c>
    </row>
    <row r="1866" spans="1:21">
      <c r="A1866" s="1">
        <v>43279</v>
      </c>
      <c r="B1866">
        <v>14973433</v>
      </c>
      <c r="C1866">
        <v>14181262</v>
      </c>
      <c r="D1866">
        <v>14544040</v>
      </c>
      <c r="E1866">
        <v>15463243</v>
      </c>
      <c r="F1866">
        <v>12414460</v>
      </c>
      <c r="G1866">
        <v>13102252</v>
      </c>
      <c r="H1866">
        <v>12801875</v>
      </c>
      <c r="I1866">
        <v>12780006</v>
      </c>
      <c r="K1866">
        <f t="shared" si="255"/>
        <v>7.2440647657745494E-4</v>
      </c>
      <c r="L1866">
        <f t="shared" si="256"/>
        <v>7.2246014120080915E-4</v>
      </c>
      <c r="M1866">
        <f t="shared" si="257"/>
        <v>7.4587840255424531E-4</v>
      </c>
      <c r="N1866">
        <f t="shared" si="258"/>
        <v>7.4049620494087698E-4</v>
      </c>
      <c r="O1866">
        <f t="shared" si="259"/>
        <v>7.2814905927875984E-4</v>
      </c>
      <c r="P1866">
        <f t="shared" si="260"/>
        <v>7.3591093362002091E-4</v>
      </c>
      <c r="Q1866">
        <f t="shared" si="261"/>
        <v>7.5319099704196368E-4</v>
      </c>
      <c r="R1866">
        <f t="shared" si="262"/>
        <v>7.5448082126983174E-4</v>
      </c>
      <c r="T1866">
        <f t="shared" si="263"/>
        <v>138.32808009240901</v>
      </c>
      <c r="U1866" s="35">
        <f>T1866/MAX($T$17:T1866)-1</f>
        <v>-5.0044584010391358E-3</v>
      </c>
    </row>
    <row r="1867" spans="1:21">
      <c r="A1867" s="1">
        <v>43280</v>
      </c>
      <c r="B1867">
        <v>14946495</v>
      </c>
      <c r="C1867">
        <v>14177439</v>
      </c>
      <c r="D1867">
        <v>14544887</v>
      </c>
      <c r="E1867">
        <v>15473293</v>
      </c>
      <c r="F1867">
        <v>12429618</v>
      </c>
      <c r="G1867">
        <v>13124880</v>
      </c>
      <c r="H1867">
        <v>12824502</v>
      </c>
      <c r="I1867">
        <v>12802634</v>
      </c>
      <c r="K1867">
        <f t="shared" si="255"/>
        <v>-1.7990530294555995E-3</v>
      </c>
      <c r="L1867">
        <f t="shared" si="256"/>
        <v>-2.6958108523766899E-4</v>
      </c>
      <c r="M1867">
        <f t="shared" si="257"/>
        <v>5.8236913539788659E-5</v>
      </c>
      <c r="N1867">
        <f t="shared" si="258"/>
        <v>6.4992834944122002E-4</v>
      </c>
      <c r="O1867">
        <f t="shared" si="259"/>
        <v>1.2209955165185526E-3</v>
      </c>
      <c r="P1867">
        <f t="shared" si="260"/>
        <v>1.7270313530834969E-3</v>
      </c>
      <c r="Q1867">
        <f t="shared" si="261"/>
        <v>1.7674754674608106E-3</v>
      </c>
      <c r="R1867">
        <f t="shared" si="262"/>
        <v>1.7705781984764801E-3</v>
      </c>
      <c r="T1867">
        <f t="shared" si="263"/>
        <v>138.41670709534938</v>
      </c>
      <c r="U1867" s="35">
        <f>T1867/MAX($T$17:T1867)-1</f>
        <v>-4.3669633043672551E-3</v>
      </c>
    </row>
    <row r="1868" spans="1:21">
      <c r="A1868" s="1">
        <v>43283</v>
      </c>
      <c r="B1868">
        <v>14936891</v>
      </c>
      <c r="C1868">
        <v>14087230</v>
      </c>
      <c r="D1868">
        <v>14510439</v>
      </c>
      <c r="E1868">
        <v>15450235</v>
      </c>
      <c r="F1868">
        <v>12388082</v>
      </c>
      <c r="G1868">
        <v>13069129</v>
      </c>
      <c r="H1868">
        <v>12788716</v>
      </c>
      <c r="I1868">
        <v>12766848</v>
      </c>
      <c r="K1868">
        <f t="shared" si="255"/>
        <v>-6.4255867345486273E-4</v>
      </c>
      <c r="L1868">
        <f t="shared" si="256"/>
        <v>-6.3628558020951687E-3</v>
      </c>
      <c r="M1868">
        <f t="shared" si="257"/>
        <v>-2.3683924117113841E-3</v>
      </c>
      <c r="N1868">
        <f t="shared" si="258"/>
        <v>-1.4901805323533912E-3</v>
      </c>
      <c r="O1868">
        <f t="shared" si="259"/>
        <v>-3.341695617677054E-3</v>
      </c>
      <c r="P1868">
        <f t="shared" si="260"/>
        <v>-4.247734074521059E-3</v>
      </c>
      <c r="Q1868">
        <f t="shared" si="261"/>
        <v>-2.7904397379329149E-3</v>
      </c>
      <c r="R1868">
        <f t="shared" si="262"/>
        <v>-2.7952060490051833E-3</v>
      </c>
      <c r="T1868">
        <f t="shared" si="263"/>
        <v>138.00078110433648</v>
      </c>
      <c r="U1868" s="35">
        <f>T1868/MAX($T$17:T1868)-1</f>
        <v>-7.3587239535174431E-3</v>
      </c>
    </row>
    <row r="1869" spans="1:21">
      <c r="A1869" s="1">
        <v>43284</v>
      </c>
      <c r="B1869">
        <v>14995180</v>
      </c>
      <c r="C1869">
        <v>14080136</v>
      </c>
      <c r="D1869">
        <v>14531687</v>
      </c>
      <c r="E1869">
        <v>15469621</v>
      </c>
      <c r="F1869">
        <v>12437168</v>
      </c>
      <c r="G1869">
        <v>13118215</v>
      </c>
      <c r="H1869">
        <v>12837802</v>
      </c>
      <c r="I1869">
        <v>12815934</v>
      </c>
      <c r="K1869">
        <f t="shared" si="255"/>
        <v>3.9023515670026931E-3</v>
      </c>
      <c r="L1869">
        <f t="shared" si="256"/>
        <v>-5.0357664352751463E-4</v>
      </c>
      <c r="M1869">
        <f t="shared" si="257"/>
        <v>1.4643250972627975E-3</v>
      </c>
      <c r="N1869">
        <f t="shared" si="258"/>
        <v>1.2547381965386517E-3</v>
      </c>
      <c r="O1869">
        <f t="shared" si="259"/>
        <v>3.962356723179683E-3</v>
      </c>
      <c r="P1869">
        <f t="shared" si="260"/>
        <v>3.7558738612191167E-3</v>
      </c>
      <c r="Q1869">
        <f t="shared" si="261"/>
        <v>3.8382273873311945E-3</v>
      </c>
      <c r="R1869">
        <f t="shared" si="262"/>
        <v>3.8448017866272721E-3</v>
      </c>
      <c r="T1869">
        <f t="shared" si="263"/>
        <v>138.37198764549876</v>
      </c>
      <c r="U1869" s="35">
        <f>T1869/MAX($T$17:T1869)-1</f>
        <v>-4.6886308442796176E-3</v>
      </c>
    </row>
    <row r="1870" spans="1:21">
      <c r="A1870" s="1">
        <v>43285</v>
      </c>
      <c r="B1870">
        <v>15019648</v>
      </c>
      <c r="C1870">
        <v>14104270</v>
      </c>
      <c r="D1870">
        <v>14554866</v>
      </c>
      <c r="E1870">
        <v>15488679</v>
      </c>
      <c r="F1870">
        <v>12457772</v>
      </c>
      <c r="G1870">
        <v>13138819</v>
      </c>
      <c r="H1870">
        <v>12825398</v>
      </c>
      <c r="I1870">
        <v>12817316</v>
      </c>
      <c r="K1870">
        <f t="shared" si="255"/>
        <v>1.6317243274173165E-3</v>
      </c>
      <c r="L1870">
        <f t="shared" si="256"/>
        <v>1.714045943874476E-3</v>
      </c>
      <c r="M1870">
        <f t="shared" si="257"/>
        <v>1.5950660098857927E-3</v>
      </c>
      <c r="N1870">
        <f t="shared" si="258"/>
        <v>1.2319629550070488E-3</v>
      </c>
      <c r="O1870">
        <f t="shared" si="259"/>
        <v>1.6566472367343099E-3</v>
      </c>
      <c r="P1870">
        <f t="shared" si="260"/>
        <v>1.5706405177837723E-3</v>
      </c>
      <c r="Q1870">
        <f t="shared" si="261"/>
        <v>-9.6620901303823281E-4</v>
      </c>
      <c r="R1870">
        <f t="shared" si="262"/>
        <v>1.0783451288065571E-4</v>
      </c>
      <c r="T1870">
        <f t="shared" si="263"/>
        <v>138.51972936240043</v>
      </c>
      <c r="U1870" s="35">
        <f>T1870/MAX($T$17:T1870)-1</f>
        <v>-3.6259229000420445E-3</v>
      </c>
    </row>
    <row r="1871" spans="1:21">
      <c r="A1871" s="1">
        <v>43286</v>
      </c>
      <c r="B1871">
        <v>15023749</v>
      </c>
      <c r="C1871">
        <v>14107883</v>
      </c>
      <c r="D1871">
        <v>14558752</v>
      </c>
      <c r="E1871">
        <v>15472521</v>
      </c>
      <c r="F1871">
        <v>12448792</v>
      </c>
      <c r="G1871">
        <v>13086268</v>
      </c>
      <c r="H1871">
        <v>12773151</v>
      </c>
      <c r="I1871">
        <v>12765069</v>
      </c>
      <c r="K1871">
        <f t="shared" si="255"/>
        <v>2.7304235092584506E-4</v>
      </c>
      <c r="L1871">
        <f t="shared" si="256"/>
        <v>2.5616355897883913E-4</v>
      </c>
      <c r="M1871">
        <f t="shared" si="257"/>
        <v>2.6698974762107142E-4</v>
      </c>
      <c r="N1871">
        <f t="shared" si="258"/>
        <v>-1.0432135626285977E-3</v>
      </c>
      <c r="O1871">
        <f t="shared" si="259"/>
        <v>-7.2083515415111155E-4</v>
      </c>
      <c r="P1871">
        <f t="shared" si="260"/>
        <v>-3.999674552180088E-3</v>
      </c>
      <c r="Q1871">
        <f t="shared" si="261"/>
        <v>-4.0737137358232145E-3</v>
      </c>
      <c r="R1871">
        <f t="shared" si="262"/>
        <v>-4.0762824291762367E-3</v>
      </c>
      <c r="T1871">
        <f t="shared" si="263"/>
        <v>138.29259988197339</v>
      </c>
      <c r="U1871" s="35">
        <f>T1871/MAX($T$17:T1871)-1</f>
        <v>-5.2596679808645241E-3</v>
      </c>
    </row>
    <row r="1872" spans="1:21">
      <c r="A1872" s="1">
        <v>43287</v>
      </c>
      <c r="B1872">
        <v>15033464</v>
      </c>
      <c r="C1872">
        <v>14118246</v>
      </c>
      <c r="D1872">
        <v>14571571</v>
      </c>
      <c r="E1872">
        <v>15476677</v>
      </c>
      <c r="F1872">
        <v>12461611</v>
      </c>
      <c r="G1872">
        <v>13099942</v>
      </c>
      <c r="H1872">
        <v>12786175</v>
      </c>
      <c r="I1872">
        <v>12778094</v>
      </c>
      <c r="K1872">
        <f t="shared" si="255"/>
        <v>6.4664285858340165E-4</v>
      </c>
      <c r="L1872">
        <f t="shared" si="256"/>
        <v>7.3455386609033724E-4</v>
      </c>
      <c r="M1872">
        <f t="shared" si="257"/>
        <v>8.8050129571537461E-4</v>
      </c>
      <c r="N1872">
        <f t="shared" si="258"/>
        <v>2.6860522600036241E-4</v>
      </c>
      <c r="O1872">
        <f t="shared" si="259"/>
        <v>1.029738467796637E-3</v>
      </c>
      <c r="P1872">
        <f t="shared" si="260"/>
        <v>1.0449121170374998E-3</v>
      </c>
      <c r="Q1872">
        <f t="shared" si="261"/>
        <v>1.019638771983411E-3</v>
      </c>
      <c r="R1872">
        <f t="shared" si="262"/>
        <v>1.0203626788072295E-3</v>
      </c>
      <c r="T1872">
        <f t="shared" si="263"/>
        <v>138.40746839972954</v>
      </c>
      <c r="U1872" s="35">
        <f>T1872/MAX($T$17:T1872)-1</f>
        <v>-4.4334173529291254E-3</v>
      </c>
    </row>
    <row r="1873" spans="1:21">
      <c r="A1873" s="1">
        <v>43290</v>
      </c>
      <c r="B1873">
        <v>15073619</v>
      </c>
      <c r="C1873">
        <v>14165082</v>
      </c>
      <c r="D1873">
        <v>14552724</v>
      </c>
      <c r="E1873">
        <v>15457831</v>
      </c>
      <c r="F1873">
        <v>12438835</v>
      </c>
      <c r="G1873">
        <v>13075183</v>
      </c>
      <c r="H1873">
        <v>12761417</v>
      </c>
      <c r="I1873">
        <v>12753335</v>
      </c>
      <c r="K1873">
        <f t="shared" si="255"/>
        <v>2.6710410854078326E-3</v>
      </c>
      <c r="L1873">
        <f t="shared" si="256"/>
        <v>3.3174092589121074E-3</v>
      </c>
      <c r="M1873">
        <f t="shared" si="257"/>
        <v>-1.2934089261892323E-3</v>
      </c>
      <c r="N1873">
        <f t="shared" si="258"/>
        <v>-1.2177032576179414E-3</v>
      </c>
      <c r="O1873">
        <f t="shared" si="259"/>
        <v>-1.8276930647249667E-3</v>
      </c>
      <c r="P1873">
        <f t="shared" si="260"/>
        <v>-1.8900083679759261E-3</v>
      </c>
      <c r="Q1873">
        <f t="shared" si="261"/>
        <v>-1.9363101161997687E-3</v>
      </c>
      <c r="R1873">
        <f t="shared" si="262"/>
        <v>-1.9376129178576562E-3</v>
      </c>
      <c r="T1873">
        <f t="shared" si="263"/>
        <v>138.33628740573965</v>
      </c>
      <c r="U1873" s="35">
        <f>T1873/MAX($T$17:T1873)-1</f>
        <v>-4.9454230976716529E-3</v>
      </c>
    </row>
    <row r="1874" spans="1:21">
      <c r="A1874" s="1">
        <v>43291</v>
      </c>
      <c r="B1874">
        <v>15094345</v>
      </c>
      <c r="C1874">
        <v>14188739</v>
      </c>
      <c r="D1874">
        <v>14593887</v>
      </c>
      <c r="E1874">
        <v>15498993</v>
      </c>
      <c r="F1874">
        <v>12479456</v>
      </c>
      <c r="G1874">
        <v>13116346</v>
      </c>
      <c r="H1874">
        <v>12802579</v>
      </c>
      <c r="I1874">
        <v>12794498</v>
      </c>
      <c r="K1874">
        <f t="shared" ref="K1874:K1937" si="264">B1874/B1873-1</f>
        <v>1.3749849986257612E-3</v>
      </c>
      <c r="L1874">
        <f t="shared" ref="L1874:L1937" si="265">C1874/C1873-1</f>
        <v>1.6700926969572816E-3</v>
      </c>
      <c r="M1874">
        <f t="shared" ref="M1874:M1937" si="266">D1874/D1873-1</f>
        <v>2.8285426151144488E-3</v>
      </c>
      <c r="N1874">
        <f t="shared" ref="N1874:N1937" si="267">E1874/E1873-1</f>
        <v>2.6628574215878942E-3</v>
      </c>
      <c r="O1874">
        <f t="shared" ref="O1874:O1937" si="268">F1874/F1873-1</f>
        <v>3.2656595251887577E-3</v>
      </c>
      <c r="P1874">
        <f t="shared" ref="P1874:P1937" si="269">G1874/G1873-1</f>
        <v>3.1481777348738582E-3</v>
      </c>
      <c r="Q1874">
        <f t="shared" ref="Q1874:Q1937" si="270">H1874/H1873-1</f>
        <v>3.2255038762545318E-3</v>
      </c>
      <c r="R1874">
        <f t="shared" ref="R1874:R1937" si="271">I1874/I1873-1</f>
        <v>3.2276263424428908E-3</v>
      </c>
      <c r="T1874">
        <f t="shared" si="263"/>
        <v>138.70639654926319</v>
      </c>
      <c r="U1874" s="35">
        <f>T1874/MAX($T$17:T1874)-1</f>
        <v>-2.2832235828303959E-3</v>
      </c>
    </row>
    <row r="1875" spans="1:21">
      <c r="A1875" s="1">
        <v>43292</v>
      </c>
      <c r="B1875">
        <v>15091610</v>
      </c>
      <c r="C1875">
        <v>14187307</v>
      </c>
      <c r="D1875">
        <v>14588418</v>
      </c>
      <c r="E1875">
        <v>15493524</v>
      </c>
      <c r="F1875">
        <v>12474058</v>
      </c>
      <c r="G1875">
        <v>13113750</v>
      </c>
      <c r="H1875">
        <v>12794985</v>
      </c>
      <c r="I1875">
        <v>12770036</v>
      </c>
      <c r="K1875">
        <f t="shared" si="264"/>
        <v>-1.8119368544977643E-4</v>
      </c>
      <c r="L1875">
        <f t="shared" si="265"/>
        <v>-1.0092510687520484E-4</v>
      </c>
      <c r="M1875">
        <f t="shared" si="266"/>
        <v>-3.7474594671038641E-4</v>
      </c>
      <c r="N1875">
        <f t="shared" si="267"/>
        <v>-3.5286163430103823E-4</v>
      </c>
      <c r="O1875">
        <f t="shared" si="268"/>
        <v>-4.3255090606508784E-4</v>
      </c>
      <c r="P1875">
        <f t="shared" si="269"/>
        <v>-1.9792097585713542E-4</v>
      </c>
      <c r="Q1875">
        <f t="shared" si="270"/>
        <v>-5.9316173717816056E-4</v>
      </c>
      <c r="R1875">
        <f t="shared" si="271"/>
        <v>-1.9119155749603989E-3</v>
      </c>
      <c r="T1875">
        <f t="shared" ref="T1875:T1938" si="272">T1874*(1+(AVERAGE(K1875:R1875)))</f>
        <v>138.63452451968101</v>
      </c>
      <c r="U1875" s="35">
        <f>T1875/MAX($T$17:T1875)-1</f>
        <v>-2.8001999548885603E-3</v>
      </c>
    </row>
    <row r="1876" spans="1:21">
      <c r="A1876" s="1">
        <v>43293</v>
      </c>
      <c r="B1876">
        <v>15108809</v>
      </c>
      <c r="C1876">
        <v>14206123</v>
      </c>
      <c r="D1876">
        <v>14619851</v>
      </c>
      <c r="E1876">
        <v>15524957</v>
      </c>
      <c r="F1876">
        <v>12500342</v>
      </c>
      <c r="G1876">
        <v>13076977</v>
      </c>
      <c r="H1876">
        <v>12776584</v>
      </c>
      <c r="I1876">
        <v>12736318</v>
      </c>
      <c r="K1876">
        <f t="shared" si="264"/>
        <v>1.1396398396195107E-3</v>
      </c>
      <c r="L1876">
        <f t="shared" si="265"/>
        <v>1.3262559272171348E-3</v>
      </c>
      <c r="M1876">
        <f t="shared" si="266"/>
        <v>2.1546544663033629E-3</v>
      </c>
      <c r="N1876">
        <f t="shared" si="267"/>
        <v>2.0287831225485053E-3</v>
      </c>
      <c r="O1876">
        <f t="shared" si="268"/>
        <v>2.1070929764797075E-3</v>
      </c>
      <c r="P1876">
        <f t="shared" si="269"/>
        <v>-2.8041559431893903E-3</v>
      </c>
      <c r="Q1876">
        <f t="shared" si="270"/>
        <v>-1.438141584378605E-3</v>
      </c>
      <c r="R1876">
        <f t="shared" si="271"/>
        <v>-2.6403997608150931E-3</v>
      </c>
      <c r="T1876">
        <f t="shared" si="272"/>
        <v>138.666994961564</v>
      </c>
      <c r="U1876" s="35">
        <f>T1876/MAX($T$17:T1876)-1</f>
        <v>-2.5666396764133514E-3</v>
      </c>
    </row>
    <row r="1877" spans="1:21">
      <c r="A1877" s="1">
        <v>43294</v>
      </c>
      <c r="B1877">
        <v>15113774</v>
      </c>
      <c r="C1877">
        <v>14194982</v>
      </c>
      <c r="D1877">
        <v>14611324</v>
      </c>
      <c r="E1877">
        <v>15515620</v>
      </c>
      <c r="F1877">
        <v>12470789</v>
      </c>
      <c r="G1877">
        <v>13059786</v>
      </c>
      <c r="H1877">
        <v>12739419</v>
      </c>
      <c r="I1877">
        <v>12693825</v>
      </c>
      <c r="K1877">
        <f t="shared" si="264"/>
        <v>3.2861623970492637E-4</v>
      </c>
      <c r="L1877">
        <f t="shared" si="265"/>
        <v>-7.8423930301041445E-4</v>
      </c>
      <c r="M1877">
        <f t="shared" si="266"/>
        <v>-5.8324807824650104E-4</v>
      </c>
      <c r="N1877">
        <f t="shared" si="267"/>
        <v>-6.014187350084077E-4</v>
      </c>
      <c r="O1877">
        <f t="shared" si="268"/>
        <v>-2.3641753161633972E-3</v>
      </c>
      <c r="P1877">
        <f t="shared" si="269"/>
        <v>-1.3146004615592899E-3</v>
      </c>
      <c r="Q1877">
        <f t="shared" si="270"/>
        <v>-2.9088369786478552E-3</v>
      </c>
      <c r="R1877">
        <f t="shared" si="271"/>
        <v>-3.336364559992977E-3</v>
      </c>
      <c r="T1877">
        <f t="shared" si="272"/>
        <v>138.46654718899208</v>
      </c>
      <c r="U1877" s="35">
        <f>T1877/MAX($T$17:T1877)-1</f>
        <v>-4.0084629121530657E-3</v>
      </c>
    </row>
    <row r="1878" spans="1:21">
      <c r="A1878" s="1">
        <v>43297</v>
      </c>
      <c r="B1878">
        <v>15136221</v>
      </c>
      <c r="C1878">
        <v>14248423</v>
      </c>
      <c r="D1878">
        <v>14667909</v>
      </c>
      <c r="E1878">
        <v>15575349</v>
      </c>
      <c r="F1878">
        <v>12517943</v>
      </c>
      <c r="G1878">
        <v>13110084</v>
      </c>
      <c r="H1878">
        <v>12786573</v>
      </c>
      <c r="I1878">
        <v>12706598</v>
      </c>
      <c r="K1878">
        <f t="shared" si="264"/>
        <v>1.4852015122099882E-3</v>
      </c>
      <c r="L1878">
        <f t="shared" si="265"/>
        <v>3.7647811036323198E-3</v>
      </c>
      <c r="M1878">
        <f t="shared" si="266"/>
        <v>3.8726812162950264E-3</v>
      </c>
      <c r="N1878">
        <f t="shared" si="267"/>
        <v>3.8496044631153303E-3</v>
      </c>
      <c r="O1878">
        <f t="shared" si="268"/>
        <v>3.7811561080858258E-3</v>
      </c>
      <c r="P1878">
        <f t="shared" si="269"/>
        <v>3.8513647926543548E-3</v>
      </c>
      <c r="Q1878">
        <f t="shared" si="270"/>
        <v>3.7014246882058899E-3</v>
      </c>
      <c r="R1878">
        <f t="shared" si="271"/>
        <v>1.00623728466398E-3</v>
      </c>
      <c r="T1878">
        <f t="shared" si="272"/>
        <v>138.90466315327237</v>
      </c>
      <c r="U1878" s="35">
        <f>T1878/MAX($T$17:T1878)-1</f>
        <v>-8.570895187610672E-4</v>
      </c>
    </row>
    <row r="1879" spans="1:21">
      <c r="A1879" s="1">
        <v>43298</v>
      </c>
      <c r="B1879">
        <v>15068008</v>
      </c>
      <c r="C1879">
        <v>14221995</v>
      </c>
      <c r="D1879">
        <v>14676160</v>
      </c>
      <c r="E1879">
        <v>15575257</v>
      </c>
      <c r="F1879">
        <v>12528341</v>
      </c>
      <c r="G1879">
        <v>13061570</v>
      </c>
      <c r="H1879">
        <v>12748336</v>
      </c>
      <c r="I1879">
        <v>12675241</v>
      </c>
      <c r="K1879">
        <f t="shared" si="264"/>
        <v>-4.5066070322308249E-3</v>
      </c>
      <c r="L1879">
        <f t="shared" si="265"/>
        <v>-1.8548017559557595E-3</v>
      </c>
      <c r="M1879">
        <f t="shared" si="266"/>
        <v>5.6252053377203737E-4</v>
      </c>
      <c r="N1879">
        <f t="shared" si="267"/>
        <v>-5.906769729557837E-6</v>
      </c>
      <c r="O1879">
        <f t="shared" si="268"/>
        <v>8.3064765512985694E-4</v>
      </c>
      <c r="P1879">
        <f t="shared" si="269"/>
        <v>-3.7005102331915118E-3</v>
      </c>
      <c r="Q1879">
        <f t="shared" si="270"/>
        <v>-2.9904025105085275E-3</v>
      </c>
      <c r="R1879">
        <f t="shared" si="271"/>
        <v>-2.4677730420054056E-3</v>
      </c>
      <c r="T1879">
        <f t="shared" si="272"/>
        <v>138.65927359967765</v>
      </c>
      <c r="U1879" s="35">
        <f>T1879/MAX($T$17:T1879)-1</f>
        <v>-2.6221795252051594E-3</v>
      </c>
    </row>
    <row r="1880" spans="1:21">
      <c r="A1880" s="1">
        <v>43299</v>
      </c>
      <c r="B1880">
        <v>15010084</v>
      </c>
      <c r="C1880">
        <v>14188389</v>
      </c>
      <c r="D1880">
        <v>14640578</v>
      </c>
      <c r="E1880">
        <v>15558761</v>
      </c>
      <c r="F1880">
        <v>12498689</v>
      </c>
      <c r="G1880">
        <v>13060482</v>
      </c>
      <c r="H1880">
        <v>12743485</v>
      </c>
      <c r="I1880">
        <v>12670390</v>
      </c>
      <c r="K1880">
        <f t="shared" si="264"/>
        <v>-3.8441710410559438E-3</v>
      </c>
      <c r="L1880">
        <f t="shared" si="265"/>
        <v>-2.3629596269721942E-3</v>
      </c>
      <c r="M1880">
        <f t="shared" si="266"/>
        <v>-2.4244761572509432E-3</v>
      </c>
      <c r="N1880">
        <f t="shared" si="267"/>
        <v>-1.0591157500643433E-3</v>
      </c>
      <c r="O1880">
        <f t="shared" si="268"/>
        <v>-2.3667938157174717E-3</v>
      </c>
      <c r="P1880">
        <f t="shared" si="269"/>
        <v>-8.3297796512948885E-5</v>
      </c>
      <c r="Q1880">
        <f t="shared" si="270"/>
        <v>-3.8052024985846256E-4</v>
      </c>
      <c r="R1880">
        <f t="shared" si="271"/>
        <v>-3.8271461662942041E-4</v>
      </c>
      <c r="T1880">
        <f t="shared" si="272"/>
        <v>138.4356153411363</v>
      </c>
      <c r="U1880" s="35">
        <f>T1880/MAX($T$17:T1880)-1</f>
        <v>-4.2309560653100986E-3</v>
      </c>
    </row>
    <row r="1881" spans="1:21">
      <c r="A1881" s="1">
        <v>43300</v>
      </c>
      <c r="B1881">
        <v>15012947</v>
      </c>
      <c r="C1881">
        <v>14193153</v>
      </c>
      <c r="D1881">
        <v>14645623</v>
      </c>
      <c r="E1881">
        <v>15564086</v>
      </c>
      <c r="F1881">
        <v>12457403</v>
      </c>
      <c r="G1881">
        <v>13020228</v>
      </c>
      <c r="H1881">
        <v>12705747</v>
      </c>
      <c r="I1881">
        <v>12642065</v>
      </c>
      <c r="K1881">
        <f t="shared" si="264"/>
        <v>1.9073843957162495E-4</v>
      </c>
      <c r="L1881">
        <f t="shared" si="265"/>
        <v>3.3576750679720213E-4</v>
      </c>
      <c r="M1881">
        <f t="shared" si="266"/>
        <v>3.445902204133322E-4</v>
      </c>
      <c r="N1881">
        <f t="shared" si="267"/>
        <v>3.4225090288364513E-4</v>
      </c>
      <c r="O1881">
        <f t="shared" si="268"/>
        <v>-3.3032264423892288E-3</v>
      </c>
      <c r="P1881">
        <f t="shared" si="269"/>
        <v>-3.0821220840088204E-3</v>
      </c>
      <c r="Q1881">
        <f t="shared" si="270"/>
        <v>-2.9613563322749004E-3</v>
      </c>
      <c r="R1881">
        <f t="shared" si="271"/>
        <v>-2.2355270832231655E-3</v>
      </c>
      <c r="T1881">
        <f t="shared" si="272"/>
        <v>138.25618747142522</v>
      </c>
      <c r="U1881" s="35">
        <f>T1881/MAX($T$17:T1881)-1</f>
        <v>-5.5215828872963169E-3</v>
      </c>
    </row>
    <row r="1882" spans="1:21">
      <c r="A1882" s="1">
        <v>43301</v>
      </c>
      <c r="B1882">
        <v>15000752</v>
      </c>
      <c r="C1882">
        <v>14208705</v>
      </c>
      <c r="D1882">
        <v>14666356</v>
      </c>
      <c r="E1882">
        <v>15593158</v>
      </c>
      <c r="F1882">
        <v>12479844</v>
      </c>
      <c r="G1882">
        <v>13044164</v>
      </c>
      <c r="H1882">
        <v>12728187</v>
      </c>
      <c r="I1882">
        <v>12646418</v>
      </c>
      <c r="K1882">
        <f t="shared" si="264"/>
        <v>-8.1229887776201881E-4</v>
      </c>
      <c r="L1882">
        <f t="shared" si="265"/>
        <v>1.0957396147284193E-3</v>
      </c>
      <c r="M1882">
        <f t="shared" si="266"/>
        <v>1.4156447970836705E-3</v>
      </c>
      <c r="N1882">
        <f t="shared" si="267"/>
        <v>1.8678899615434119E-3</v>
      </c>
      <c r="O1882">
        <f t="shared" si="268"/>
        <v>1.8014188029398248E-3</v>
      </c>
      <c r="P1882">
        <f t="shared" si="269"/>
        <v>1.8383702650983658E-3</v>
      </c>
      <c r="Q1882">
        <f t="shared" si="270"/>
        <v>1.7661299253006746E-3</v>
      </c>
      <c r="R1882">
        <f t="shared" si="271"/>
        <v>3.443266586589111E-4</v>
      </c>
      <c r="T1882">
        <f t="shared" si="272"/>
        <v>138.41720790563699</v>
      </c>
      <c r="U1882" s="35">
        <f>T1882/MAX($T$17:T1882)-1</f>
        <v>-4.3633609699531561E-3</v>
      </c>
    </row>
    <row r="1883" spans="1:21">
      <c r="A1883" s="1">
        <v>43304</v>
      </c>
      <c r="B1883">
        <v>15044929</v>
      </c>
      <c r="C1883">
        <v>14250428</v>
      </c>
      <c r="D1883">
        <v>14710533</v>
      </c>
      <c r="E1883">
        <v>15639790</v>
      </c>
      <c r="F1883">
        <v>12516658</v>
      </c>
      <c r="G1883">
        <v>13083433</v>
      </c>
      <c r="H1883">
        <v>12748214</v>
      </c>
      <c r="I1883">
        <v>12683233</v>
      </c>
      <c r="K1883">
        <f t="shared" si="264"/>
        <v>2.9449856913839056E-3</v>
      </c>
      <c r="L1883">
        <f t="shared" si="265"/>
        <v>2.9364393166020353E-3</v>
      </c>
      <c r="M1883">
        <f t="shared" si="266"/>
        <v>3.0121319842502103E-3</v>
      </c>
      <c r="N1883">
        <f t="shared" si="267"/>
        <v>2.9905423904510453E-3</v>
      </c>
      <c r="O1883">
        <f t="shared" si="268"/>
        <v>2.9498766170474866E-3</v>
      </c>
      <c r="P1883">
        <f t="shared" si="269"/>
        <v>3.0104650631501695E-3</v>
      </c>
      <c r="Q1883">
        <f t="shared" si="270"/>
        <v>1.5734369710314056E-3</v>
      </c>
      <c r="R1883">
        <f t="shared" si="271"/>
        <v>2.9111009931823695E-3</v>
      </c>
      <c r="T1883">
        <f t="shared" si="272"/>
        <v>138.8035472721763</v>
      </c>
      <c r="U1883" s="35">
        <f>T1883/MAX($T$17:T1883)-1</f>
        <v>-1.5844172660139932E-3</v>
      </c>
    </row>
    <row r="1884" spans="1:21">
      <c r="A1884" s="1">
        <v>43305</v>
      </c>
      <c r="B1884">
        <v>15063609</v>
      </c>
      <c r="C1884">
        <v>14268071</v>
      </c>
      <c r="D1884">
        <v>14729213</v>
      </c>
      <c r="E1884">
        <v>15659508</v>
      </c>
      <c r="F1884">
        <v>12532225</v>
      </c>
      <c r="G1884">
        <v>13100038</v>
      </c>
      <c r="H1884">
        <v>12770485</v>
      </c>
      <c r="I1884">
        <v>12673569</v>
      </c>
      <c r="K1884">
        <f t="shared" si="264"/>
        <v>1.2416143672064894E-3</v>
      </c>
      <c r="L1884">
        <f t="shared" si="265"/>
        <v>1.2380680776746811E-3</v>
      </c>
      <c r="M1884">
        <f t="shared" si="266"/>
        <v>1.2698384212184166E-3</v>
      </c>
      <c r="N1884">
        <f t="shared" si="267"/>
        <v>1.2607586163242424E-3</v>
      </c>
      <c r="O1884">
        <f t="shared" si="268"/>
        <v>1.2437025921776534E-3</v>
      </c>
      <c r="P1884">
        <f t="shared" si="269"/>
        <v>1.269162306253957E-3</v>
      </c>
      <c r="Q1884">
        <f t="shared" si="270"/>
        <v>1.7469898136319717E-3</v>
      </c>
      <c r="R1884">
        <f t="shared" si="271"/>
        <v>-7.6195083698293864E-4</v>
      </c>
      <c r="T1884">
        <f t="shared" si="272"/>
        <v>138.95116802603425</v>
      </c>
      <c r="U1884" s="35">
        <f>T1884/MAX($T$17:T1884)-1</f>
        <v>-5.2257941040279032E-4</v>
      </c>
    </row>
    <row r="1885" spans="1:21">
      <c r="A1885" s="1">
        <v>43306</v>
      </c>
      <c r="B1885">
        <v>15072813</v>
      </c>
      <c r="C1885">
        <v>14276763</v>
      </c>
      <c r="D1885">
        <v>14738417</v>
      </c>
      <c r="E1885">
        <v>15661156</v>
      </c>
      <c r="F1885">
        <v>12550289</v>
      </c>
      <c r="G1885">
        <v>13119306</v>
      </c>
      <c r="H1885">
        <v>12769788</v>
      </c>
      <c r="I1885">
        <v>12674748</v>
      </c>
      <c r="K1885">
        <f t="shared" si="264"/>
        <v>6.1100895542365308E-4</v>
      </c>
      <c r="L1885">
        <f t="shared" si="265"/>
        <v>6.0919237085377276E-4</v>
      </c>
      <c r="M1885">
        <f t="shared" si="266"/>
        <v>6.2488063686760853E-4</v>
      </c>
      <c r="N1885">
        <f t="shared" si="267"/>
        <v>1.0523957713104437E-4</v>
      </c>
      <c r="O1885">
        <f t="shared" si="268"/>
        <v>1.4414040603325518E-3</v>
      </c>
      <c r="P1885">
        <f t="shared" si="269"/>
        <v>1.4708354281109948E-3</v>
      </c>
      <c r="Q1885">
        <f t="shared" si="270"/>
        <v>-5.4578976444563665E-5</v>
      </c>
      <c r="R1885">
        <f t="shared" si="271"/>
        <v>9.3028254314120318E-5</v>
      </c>
      <c r="T1885">
        <f t="shared" si="272"/>
        <v>139.03629316436027</v>
      </c>
      <c r="U1885" s="35">
        <f>T1885/MAX($T$17:T1885)-1</f>
        <v>0</v>
      </c>
    </row>
    <row r="1886" spans="1:21">
      <c r="A1886" s="1">
        <v>43307</v>
      </c>
      <c r="B1886">
        <v>15078335</v>
      </c>
      <c r="C1886">
        <v>14281978</v>
      </c>
      <c r="D1886">
        <v>14742739</v>
      </c>
      <c r="E1886">
        <v>15628517</v>
      </c>
      <c r="F1886">
        <v>12534805</v>
      </c>
      <c r="G1886">
        <v>13113931</v>
      </c>
      <c r="H1886">
        <v>12767930</v>
      </c>
      <c r="I1886">
        <v>12675025</v>
      </c>
      <c r="K1886">
        <f t="shared" si="264"/>
        <v>3.6635497302328623E-4</v>
      </c>
      <c r="L1886">
        <f t="shared" si="265"/>
        <v>3.6527888009341147E-4</v>
      </c>
      <c r="M1886">
        <f t="shared" si="266"/>
        <v>2.9324723272527997E-4</v>
      </c>
      <c r="N1886">
        <f t="shared" si="267"/>
        <v>-2.0840734872955569E-3</v>
      </c>
      <c r="O1886">
        <f t="shared" si="268"/>
        <v>-1.2337564497518771E-3</v>
      </c>
      <c r="P1886">
        <f t="shared" si="269"/>
        <v>-4.0970154976183171E-4</v>
      </c>
      <c r="Q1886">
        <f t="shared" si="270"/>
        <v>-1.4549967470089964E-4</v>
      </c>
      <c r="R1886">
        <f t="shared" si="271"/>
        <v>2.1854477895821844E-5</v>
      </c>
      <c r="T1886">
        <f t="shared" si="272"/>
        <v>138.98717345644764</v>
      </c>
      <c r="U1886" s="35">
        <f>T1886/MAX($T$17:T1886)-1</f>
        <v>-3.5328694972158736E-4</v>
      </c>
    </row>
    <row r="1887" spans="1:21">
      <c r="A1887" s="1">
        <v>43308</v>
      </c>
      <c r="B1887">
        <v>15093575</v>
      </c>
      <c r="C1887">
        <v>14297218</v>
      </c>
      <c r="D1887">
        <v>14757979</v>
      </c>
      <c r="E1887">
        <v>15643758</v>
      </c>
      <c r="F1887">
        <v>12550045</v>
      </c>
      <c r="G1887">
        <v>13129171</v>
      </c>
      <c r="H1887">
        <v>12783170</v>
      </c>
      <c r="I1887">
        <v>12690265</v>
      </c>
      <c r="K1887">
        <f t="shared" si="264"/>
        <v>1.0107216745085523E-3</v>
      </c>
      <c r="L1887">
        <f t="shared" si="265"/>
        <v>1.0670790838636091E-3</v>
      </c>
      <c r="M1887">
        <f t="shared" si="266"/>
        <v>1.0337292140896182E-3</v>
      </c>
      <c r="N1887">
        <f t="shared" si="267"/>
        <v>9.7520449317101132E-4</v>
      </c>
      <c r="O1887">
        <f t="shared" si="268"/>
        <v>1.2158146855894003E-3</v>
      </c>
      <c r="P1887">
        <f t="shared" si="269"/>
        <v>1.1621229362881458E-3</v>
      </c>
      <c r="Q1887">
        <f t="shared" si="270"/>
        <v>1.1936155665013271E-3</v>
      </c>
      <c r="R1887">
        <f t="shared" si="271"/>
        <v>1.202364492377761E-3</v>
      </c>
      <c r="T1887">
        <f t="shared" si="272"/>
        <v>139.14111308104856</v>
      </c>
      <c r="U1887" s="35">
        <f>T1887/MAX($T$17:T1887)-1</f>
        <v>0</v>
      </c>
    </row>
    <row r="1888" spans="1:21">
      <c r="A1888" s="1">
        <v>43311</v>
      </c>
      <c r="B1888">
        <v>15108295</v>
      </c>
      <c r="C1888">
        <v>14311938</v>
      </c>
      <c r="D1888">
        <v>14772699</v>
      </c>
      <c r="E1888">
        <v>15658477</v>
      </c>
      <c r="F1888">
        <v>12564765</v>
      </c>
      <c r="G1888">
        <v>13143891</v>
      </c>
      <c r="H1888">
        <v>12797890</v>
      </c>
      <c r="I1888">
        <v>12704984</v>
      </c>
      <c r="K1888">
        <f t="shared" si="264"/>
        <v>9.7524940247750713E-4</v>
      </c>
      <c r="L1888">
        <f t="shared" si="265"/>
        <v>1.0295709277148291E-3</v>
      </c>
      <c r="M1888">
        <f t="shared" si="266"/>
        <v>9.974265446508479E-4</v>
      </c>
      <c r="N1888">
        <f t="shared" si="267"/>
        <v>9.4088645452061748E-4</v>
      </c>
      <c r="O1888">
        <f t="shared" si="268"/>
        <v>1.1729041609014335E-3</v>
      </c>
      <c r="P1888">
        <f t="shared" si="269"/>
        <v>1.1211675131659327E-3</v>
      </c>
      <c r="Q1888">
        <f t="shared" si="270"/>
        <v>1.1515140610662833E-3</v>
      </c>
      <c r="R1888">
        <f t="shared" si="271"/>
        <v>1.1598654559223931E-3</v>
      </c>
      <c r="T1888">
        <f t="shared" si="272"/>
        <v>139.28979552672837</v>
      </c>
      <c r="U1888" s="35">
        <f>T1888/MAX($T$17:T1888)-1</f>
        <v>0</v>
      </c>
    </row>
    <row r="1889" spans="1:21">
      <c r="A1889" s="1">
        <v>43312</v>
      </c>
      <c r="B1889">
        <v>15119367</v>
      </c>
      <c r="C1889">
        <v>14323010</v>
      </c>
      <c r="D1889">
        <v>14783770</v>
      </c>
      <c r="E1889">
        <v>15661299</v>
      </c>
      <c r="F1889">
        <v>12557333</v>
      </c>
      <c r="G1889">
        <v>13141108</v>
      </c>
      <c r="H1889">
        <v>12795308</v>
      </c>
      <c r="I1889">
        <v>12709039</v>
      </c>
      <c r="K1889">
        <f t="shared" si="264"/>
        <v>7.328424550883117E-4</v>
      </c>
      <c r="L1889">
        <f t="shared" si="265"/>
        <v>7.7361989689994637E-4</v>
      </c>
      <c r="M1889">
        <f t="shared" si="266"/>
        <v>7.4942297274183112E-4</v>
      </c>
      <c r="N1889">
        <f t="shared" si="267"/>
        <v>1.8022186959809616E-4</v>
      </c>
      <c r="O1889">
        <f t="shared" si="268"/>
        <v>-5.9149534432201278E-4</v>
      </c>
      <c r="P1889">
        <f t="shared" si="269"/>
        <v>-2.117333444107139E-4</v>
      </c>
      <c r="Q1889">
        <f t="shared" si="270"/>
        <v>-2.0175200755745415E-4</v>
      </c>
      <c r="R1889">
        <f t="shared" si="271"/>
        <v>3.1916608474280572E-4</v>
      </c>
      <c r="T1889">
        <f t="shared" si="272"/>
        <v>139.3202702637243</v>
      </c>
      <c r="U1889" s="35">
        <f>T1889/MAX($T$17:T1889)-1</f>
        <v>0</v>
      </c>
    </row>
    <row r="1890" spans="1:21">
      <c r="A1890" s="1">
        <v>43313</v>
      </c>
      <c r="B1890">
        <v>15115549</v>
      </c>
      <c r="C1890">
        <v>14319192</v>
      </c>
      <c r="D1890">
        <v>14792261</v>
      </c>
      <c r="E1890">
        <v>15668665</v>
      </c>
      <c r="F1890">
        <v>12555081</v>
      </c>
      <c r="G1890">
        <v>13141528</v>
      </c>
      <c r="H1890">
        <v>12762431</v>
      </c>
      <c r="I1890">
        <v>12674932</v>
      </c>
      <c r="K1890">
        <f t="shared" si="264"/>
        <v>-2.5252379944218362E-4</v>
      </c>
      <c r="L1890">
        <f t="shared" si="265"/>
        <v>-2.6656408115333097E-4</v>
      </c>
      <c r="M1890">
        <f t="shared" si="266"/>
        <v>5.7434605652018078E-4</v>
      </c>
      <c r="N1890">
        <f t="shared" si="267"/>
        <v>4.7033135629437339E-4</v>
      </c>
      <c r="O1890">
        <f t="shared" si="268"/>
        <v>-1.7933744370723925E-4</v>
      </c>
      <c r="P1890">
        <f t="shared" si="269"/>
        <v>3.196077530143171E-5</v>
      </c>
      <c r="Q1890">
        <f t="shared" si="270"/>
        <v>-2.5694574917618507E-3</v>
      </c>
      <c r="R1890">
        <f t="shared" si="271"/>
        <v>-2.6836804891384736E-3</v>
      </c>
      <c r="T1890">
        <f t="shared" si="272"/>
        <v>139.23537327812079</v>
      </c>
      <c r="U1890" s="35">
        <f>T1890/MAX($T$17:T1890)-1</f>
        <v>-6.0936563963598367E-4</v>
      </c>
    </row>
    <row r="1891" spans="1:21">
      <c r="A1891" s="1">
        <v>43314</v>
      </c>
      <c r="B1891">
        <v>15102823</v>
      </c>
      <c r="C1891">
        <v>14331539</v>
      </c>
      <c r="D1891">
        <v>14841453</v>
      </c>
      <c r="E1891">
        <v>15720751</v>
      </c>
      <c r="F1891">
        <v>12572153</v>
      </c>
      <c r="G1891">
        <v>13182039</v>
      </c>
      <c r="H1891">
        <v>12762440</v>
      </c>
      <c r="I1891">
        <v>12674941</v>
      </c>
      <c r="K1891">
        <f t="shared" si="264"/>
        <v>-8.4191450803405843E-4</v>
      </c>
      <c r="L1891">
        <f t="shared" si="265"/>
        <v>8.6226932357624797E-4</v>
      </c>
      <c r="M1891">
        <f t="shared" si="266"/>
        <v>3.3255227175885693E-3</v>
      </c>
      <c r="N1891">
        <f t="shared" si="267"/>
        <v>3.3242142837313082E-3</v>
      </c>
      <c r="O1891">
        <f t="shared" si="268"/>
        <v>1.3597682085841889E-3</v>
      </c>
      <c r="P1891">
        <f t="shared" si="269"/>
        <v>3.082670447454916E-3</v>
      </c>
      <c r="Q1891">
        <f t="shared" si="270"/>
        <v>7.0519480188657724E-7</v>
      </c>
      <c r="R1891">
        <f t="shared" si="271"/>
        <v>7.1006298107967325E-7</v>
      </c>
      <c r="T1891">
        <f t="shared" si="272"/>
        <v>139.42880507592136</v>
      </c>
      <c r="U1891" s="35">
        <f>T1891/MAX($T$17:T1891)-1</f>
        <v>0</v>
      </c>
    </row>
    <row r="1892" spans="1:21">
      <c r="A1892" s="1">
        <v>43315</v>
      </c>
      <c r="B1892">
        <v>15086147</v>
      </c>
      <c r="C1892">
        <v>14307957</v>
      </c>
      <c r="D1892">
        <v>14833080</v>
      </c>
      <c r="E1892">
        <v>15718679</v>
      </c>
      <c r="F1892">
        <v>12587673</v>
      </c>
      <c r="G1892">
        <v>13182685</v>
      </c>
      <c r="H1892">
        <v>12754290</v>
      </c>
      <c r="I1892">
        <v>12666791</v>
      </c>
      <c r="K1892">
        <f t="shared" si="264"/>
        <v>-1.104164433364585E-3</v>
      </c>
      <c r="L1892">
        <f t="shared" si="265"/>
        <v>-1.6454618028112211E-3</v>
      </c>
      <c r="M1892">
        <f t="shared" si="266"/>
        <v>-5.6416309103968221E-4</v>
      </c>
      <c r="N1892">
        <f t="shared" si="267"/>
        <v>-1.3180031920867474E-4</v>
      </c>
      <c r="O1892">
        <f t="shared" si="268"/>
        <v>1.2344743179628637E-3</v>
      </c>
      <c r="P1892">
        <f t="shared" si="269"/>
        <v>4.9006075615531941E-5</v>
      </c>
      <c r="Q1892">
        <f t="shared" si="270"/>
        <v>-6.3859262021992436E-4</v>
      </c>
      <c r="R1892">
        <f t="shared" si="271"/>
        <v>-6.4300102067538223E-4</v>
      </c>
      <c r="T1892">
        <f t="shared" si="272"/>
        <v>139.36878615348252</v>
      </c>
      <c r="U1892" s="35">
        <f>T1892/MAX($T$17:T1892)-1</f>
        <v>-4.3046286171755099E-4</v>
      </c>
    </row>
    <row r="1893" spans="1:21">
      <c r="A1893" s="1">
        <v>43318</v>
      </c>
      <c r="B1893">
        <v>15070986</v>
      </c>
      <c r="C1893">
        <v>14319160</v>
      </c>
      <c r="D1893">
        <v>14844284</v>
      </c>
      <c r="E1893">
        <v>15731561</v>
      </c>
      <c r="F1893">
        <v>12576090</v>
      </c>
      <c r="G1893">
        <v>13171250</v>
      </c>
      <c r="H1893">
        <v>12750844</v>
      </c>
      <c r="I1893">
        <v>12658399</v>
      </c>
      <c r="K1893">
        <f t="shared" si="264"/>
        <v>-1.0049617042707792E-3</v>
      </c>
      <c r="L1893">
        <f t="shared" si="265"/>
        <v>7.8299089101263597E-4</v>
      </c>
      <c r="M1893">
        <f t="shared" si="266"/>
        <v>7.553387428638203E-4</v>
      </c>
      <c r="N1893">
        <f t="shared" si="267"/>
        <v>8.195345168635626E-4</v>
      </c>
      <c r="O1893">
        <f t="shared" si="268"/>
        <v>-9.2018596288612198E-4</v>
      </c>
      <c r="P1893">
        <f t="shared" si="269"/>
        <v>-8.6742571790188183E-4</v>
      </c>
      <c r="Q1893">
        <f t="shared" si="270"/>
        <v>-2.7018360096875416E-4</v>
      </c>
      <c r="R1893">
        <f t="shared" si="271"/>
        <v>-6.6251981263443227E-4</v>
      </c>
      <c r="T1893">
        <f t="shared" si="272"/>
        <v>139.34496432336854</v>
      </c>
      <c r="U1893" s="35">
        <f>T1893/MAX($T$17:T1893)-1</f>
        <v>-6.0131586516265489E-4</v>
      </c>
    </row>
    <row r="1894" spans="1:21">
      <c r="A1894" s="1">
        <v>43319</v>
      </c>
      <c r="B1894">
        <v>15075077</v>
      </c>
      <c r="C1894">
        <v>14322637</v>
      </c>
      <c r="D1894">
        <v>14814066</v>
      </c>
      <c r="E1894">
        <v>15686527</v>
      </c>
      <c r="F1894">
        <v>12574040</v>
      </c>
      <c r="G1894">
        <v>13177019</v>
      </c>
      <c r="H1894">
        <v>12744251</v>
      </c>
      <c r="I1894">
        <v>12652888</v>
      </c>
      <c r="K1894">
        <f t="shared" si="264"/>
        <v>2.7144872936646358E-4</v>
      </c>
      <c r="L1894">
        <f t="shared" si="265"/>
        <v>2.4282150628951449E-4</v>
      </c>
      <c r="M1894">
        <f t="shared" si="266"/>
        <v>-2.0356657148300483E-3</v>
      </c>
      <c r="N1894">
        <f t="shared" si="267"/>
        <v>-2.8626529814810286E-3</v>
      </c>
      <c r="O1894">
        <f t="shared" si="268"/>
        <v>-1.6300773928934476E-4</v>
      </c>
      <c r="P1894">
        <f t="shared" si="269"/>
        <v>4.3799943057787338E-4</v>
      </c>
      <c r="Q1894">
        <f t="shared" si="270"/>
        <v>-5.1706381161908954E-4</v>
      </c>
      <c r="R1894">
        <f t="shared" si="271"/>
        <v>-4.3536311345537815E-4</v>
      </c>
      <c r="T1894">
        <f t="shared" si="272"/>
        <v>139.2568027902654</v>
      </c>
      <c r="U1894" s="35">
        <f>T1894/MAX($T$17:T1894)-1</f>
        <v>-1.2336208831619233E-3</v>
      </c>
    </row>
    <row r="1895" spans="1:21">
      <c r="A1895" s="1">
        <v>43320</v>
      </c>
      <c r="B1895">
        <v>15104529</v>
      </c>
      <c r="C1895">
        <v>14342984</v>
      </c>
      <c r="D1895">
        <v>14840629</v>
      </c>
      <c r="E1895">
        <v>15715979</v>
      </c>
      <c r="F1895">
        <v>12598583</v>
      </c>
      <c r="G1895">
        <v>13170441</v>
      </c>
      <c r="H1895">
        <v>12740219</v>
      </c>
      <c r="I1895">
        <v>12659639</v>
      </c>
      <c r="K1895">
        <f t="shared" si="264"/>
        <v>1.9536881967501252E-3</v>
      </c>
      <c r="L1895">
        <f t="shared" si="265"/>
        <v>1.4206182841889348E-3</v>
      </c>
      <c r="M1895">
        <f t="shared" si="266"/>
        <v>1.7930931318923538E-3</v>
      </c>
      <c r="N1895">
        <f t="shared" si="267"/>
        <v>1.8775347787307606E-3</v>
      </c>
      <c r="O1895">
        <f t="shared" si="268"/>
        <v>1.9518786324841386E-3</v>
      </c>
      <c r="P1895">
        <f t="shared" si="269"/>
        <v>-4.9920243721279789E-4</v>
      </c>
      <c r="Q1895">
        <f t="shared" si="270"/>
        <v>-3.163779495554131E-4</v>
      </c>
      <c r="R1895">
        <f t="shared" si="271"/>
        <v>5.3355407872102134E-4</v>
      </c>
      <c r="T1895">
        <f t="shared" si="272"/>
        <v>139.40850195714901</v>
      </c>
      <c r="U1895" s="35">
        <f>T1895/MAX($T$17:T1895)-1</f>
        <v>-1.4561638652277331E-4</v>
      </c>
    </row>
    <row r="1896" spans="1:21">
      <c r="A1896" s="1">
        <v>43321</v>
      </c>
      <c r="B1896">
        <v>15113528</v>
      </c>
      <c r="C1896">
        <v>14350324</v>
      </c>
      <c r="D1896">
        <v>14849128</v>
      </c>
      <c r="E1896">
        <v>15724978</v>
      </c>
      <c r="F1896">
        <v>12606082</v>
      </c>
      <c r="G1896">
        <v>13177940</v>
      </c>
      <c r="H1896">
        <v>12748101</v>
      </c>
      <c r="I1896">
        <v>12669203</v>
      </c>
      <c r="K1896">
        <f t="shared" si="264"/>
        <v>5.9578156988537856E-4</v>
      </c>
      <c r="L1896">
        <f t="shared" si="265"/>
        <v>5.1174846182644451E-4</v>
      </c>
      <c r="M1896">
        <f t="shared" si="266"/>
        <v>5.7268462138626575E-4</v>
      </c>
      <c r="N1896">
        <f t="shared" si="267"/>
        <v>5.726019359022505E-4</v>
      </c>
      <c r="O1896">
        <f t="shared" si="268"/>
        <v>5.9522566942638022E-4</v>
      </c>
      <c r="P1896">
        <f t="shared" si="269"/>
        <v>5.6938108602433424E-4</v>
      </c>
      <c r="Q1896">
        <f t="shared" si="270"/>
        <v>6.186706837614242E-4</v>
      </c>
      <c r="R1896">
        <f t="shared" si="271"/>
        <v>7.5547177925061604E-4</v>
      </c>
      <c r="T1896">
        <f t="shared" si="272"/>
        <v>139.49200008355493</v>
      </c>
      <c r="U1896" s="35">
        <f>T1896/MAX($T$17:T1896)-1</f>
        <v>0</v>
      </c>
    </row>
    <row r="1897" spans="1:21">
      <c r="A1897" s="1">
        <v>43322</v>
      </c>
      <c r="B1897">
        <v>15107799</v>
      </c>
      <c r="C1897">
        <v>14350494</v>
      </c>
      <c r="D1897">
        <v>14847226</v>
      </c>
      <c r="E1897">
        <v>15702114</v>
      </c>
      <c r="F1897">
        <v>12587029</v>
      </c>
      <c r="G1897">
        <v>13158886</v>
      </c>
      <c r="H1897">
        <v>12750334</v>
      </c>
      <c r="I1897">
        <v>12674618</v>
      </c>
      <c r="K1897">
        <f t="shared" si="264"/>
        <v>-3.7906437199841658E-4</v>
      </c>
      <c r="L1897">
        <f t="shared" si="265"/>
        <v>1.184642242213485E-5</v>
      </c>
      <c r="M1897">
        <f t="shared" si="266"/>
        <v>-1.2808832949651183E-4</v>
      </c>
      <c r="N1897">
        <f t="shared" si="267"/>
        <v>-1.4539924952517991E-3</v>
      </c>
      <c r="O1897">
        <f t="shared" si="268"/>
        <v>-1.5114133003418795E-3</v>
      </c>
      <c r="P1897">
        <f t="shared" si="269"/>
        <v>-1.4459012561902629E-3</v>
      </c>
      <c r="Q1897">
        <f t="shared" si="270"/>
        <v>1.7516334393641309E-4</v>
      </c>
      <c r="R1897">
        <f t="shared" si="271"/>
        <v>4.2741441588711737E-4</v>
      </c>
      <c r="T1897">
        <f t="shared" si="272"/>
        <v>139.41695276727566</v>
      </c>
      <c r="U1897" s="35">
        <f>T1897/MAX($T$17:T1897)-1</f>
        <v>-5.3800444637908118E-4</v>
      </c>
    </row>
    <row r="1898" spans="1:21">
      <c r="A1898" s="1">
        <v>43325</v>
      </c>
      <c r="B1898">
        <v>15143045</v>
      </c>
      <c r="C1898">
        <v>14383782</v>
      </c>
      <c r="D1898">
        <v>14868961</v>
      </c>
      <c r="E1898">
        <v>15737360</v>
      </c>
      <c r="F1898">
        <v>12578128</v>
      </c>
      <c r="G1898">
        <v>13155924</v>
      </c>
      <c r="H1898">
        <v>12738896</v>
      </c>
      <c r="I1898">
        <v>12661110</v>
      </c>
      <c r="K1898">
        <f t="shared" si="264"/>
        <v>2.3329672310308247E-3</v>
      </c>
      <c r="L1898">
        <f t="shared" si="265"/>
        <v>2.3196414004982291E-3</v>
      </c>
      <c r="M1898">
        <f t="shared" si="266"/>
        <v>1.4639098239630499E-3</v>
      </c>
      <c r="N1898">
        <f t="shared" si="267"/>
        <v>2.24466590931649E-3</v>
      </c>
      <c r="O1898">
        <f t="shared" si="268"/>
        <v>-7.0715654981012843E-4</v>
      </c>
      <c r="P1898">
        <f t="shared" si="269"/>
        <v>-2.2509504223988674E-4</v>
      </c>
      <c r="Q1898">
        <f t="shared" si="270"/>
        <v>-8.9707453938070447E-4</v>
      </c>
      <c r="R1898">
        <f t="shared" si="271"/>
        <v>-1.0657520408110521E-3</v>
      </c>
      <c r="T1898">
        <f t="shared" si="272"/>
        <v>139.51221125088441</v>
      </c>
      <c r="U1898" s="35">
        <f>T1898/MAX($T$17:T1898)-1</f>
        <v>0</v>
      </c>
    </row>
    <row r="1899" spans="1:21">
      <c r="A1899" s="1">
        <v>43326</v>
      </c>
      <c r="B1899">
        <v>15109263</v>
      </c>
      <c r="C1899">
        <v>14378851</v>
      </c>
      <c r="D1899">
        <v>14883149</v>
      </c>
      <c r="E1899">
        <v>15755950</v>
      </c>
      <c r="F1899">
        <v>12596563</v>
      </c>
      <c r="G1899">
        <v>13175426</v>
      </c>
      <c r="H1899">
        <v>12749672</v>
      </c>
      <c r="I1899">
        <v>12671886</v>
      </c>
      <c r="K1899">
        <f t="shared" si="264"/>
        <v>-2.2308591171722458E-3</v>
      </c>
      <c r="L1899">
        <f t="shared" si="265"/>
        <v>-3.4281665281077345E-4</v>
      </c>
      <c r="M1899">
        <f t="shared" si="266"/>
        <v>9.5420251623501429E-4</v>
      </c>
      <c r="N1899">
        <f t="shared" si="267"/>
        <v>1.1812654727350047E-3</v>
      </c>
      <c r="O1899">
        <f t="shared" si="268"/>
        <v>1.4656394019840757E-3</v>
      </c>
      <c r="P1899">
        <f t="shared" si="269"/>
        <v>1.4823740240519356E-3</v>
      </c>
      <c r="Q1899">
        <f t="shared" si="270"/>
        <v>8.4591317803361932E-4</v>
      </c>
      <c r="R1899">
        <f t="shared" si="271"/>
        <v>8.5111021071604398E-4</v>
      </c>
      <c r="T1899">
        <f t="shared" si="272"/>
        <v>139.58557425349142</v>
      </c>
      <c r="U1899" s="35">
        <f>T1899/MAX($T$17:T1899)-1</f>
        <v>0</v>
      </c>
    </row>
    <row r="1900" spans="1:21">
      <c r="A1900" s="1">
        <v>43328</v>
      </c>
      <c r="B1900">
        <v>15058132</v>
      </c>
      <c r="C1900">
        <v>14351288</v>
      </c>
      <c r="D1900">
        <v>14872491</v>
      </c>
      <c r="E1900">
        <v>15665687</v>
      </c>
      <c r="F1900">
        <v>12521345</v>
      </c>
      <c r="G1900">
        <v>13116033</v>
      </c>
      <c r="H1900">
        <v>12690278</v>
      </c>
      <c r="I1900">
        <v>12632454</v>
      </c>
      <c r="K1900">
        <f t="shared" si="264"/>
        <v>-3.3840829959740359E-3</v>
      </c>
      <c r="L1900">
        <f t="shared" si="265"/>
        <v>-1.9169125544176158E-3</v>
      </c>
      <c r="M1900">
        <f t="shared" si="266"/>
        <v>-7.1611189271836295E-4</v>
      </c>
      <c r="N1900">
        <f t="shared" si="267"/>
        <v>-5.7288199061307221E-3</v>
      </c>
      <c r="O1900">
        <f t="shared" si="268"/>
        <v>-5.97131138073137E-3</v>
      </c>
      <c r="P1900">
        <f t="shared" si="269"/>
        <v>-4.5078618330822717E-3</v>
      </c>
      <c r="Q1900">
        <f t="shared" si="270"/>
        <v>-4.658472782672396E-3</v>
      </c>
      <c r="R1900">
        <f t="shared" si="271"/>
        <v>-3.1117704183891703E-3</v>
      </c>
      <c r="T1900">
        <f t="shared" si="272"/>
        <v>139.06220959296078</v>
      </c>
      <c r="U1900" s="35">
        <f>T1900/MAX($T$17:T1900)-1</f>
        <v>-3.7494179705145347E-3</v>
      </c>
    </row>
    <row r="1901" spans="1:21">
      <c r="A1901" s="1">
        <v>43329</v>
      </c>
      <c r="B1901">
        <v>15038547</v>
      </c>
      <c r="C1901">
        <v>14332791</v>
      </c>
      <c r="D1901">
        <v>14853994</v>
      </c>
      <c r="E1901">
        <v>15646102</v>
      </c>
      <c r="F1901">
        <v>12505024</v>
      </c>
      <c r="G1901">
        <v>13099712</v>
      </c>
      <c r="H1901">
        <v>12673957</v>
      </c>
      <c r="I1901">
        <v>12616134</v>
      </c>
      <c r="K1901">
        <f t="shared" si="264"/>
        <v>-1.3006261334407299E-3</v>
      </c>
      <c r="L1901">
        <f t="shared" si="265"/>
        <v>-1.2888738627501173E-3</v>
      </c>
      <c r="M1901">
        <f t="shared" si="266"/>
        <v>-1.2437055769608518E-3</v>
      </c>
      <c r="N1901">
        <f t="shared" si="267"/>
        <v>-1.25018455941317E-3</v>
      </c>
      <c r="O1901">
        <f t="shared" si="268"/>
        <v>-1.3034542215712985E-3</v>
      </c>
      <c r="P1901">
        <f t="shared" si="269"/>
        <v>-1.2443549051759373E-3</v>
      </c>
      <c r="Q1901">
        <f t="shared" si="270"/>
        <v>-1.2861026369950235E-3</v>
      </c>
      <c r="R1901">
        <f t="shared" si="271"/>
        <v>-1.2919105028998956E-3</v>
      </c>
      <c r="T1901">
        <f t="shared" si="272"/>
        <v>138.88474513865609</v>
      </c>
      <c r="U1901" s="35">
        <f>T1901/MAX($T$17:T1901)-1</f>
        <v>-5.0207846948611135E-3</v>
      </c>
    </row>
    <row r="1902" spans="1:21">
      <c r="A1902" s="1">
        <v>43332</v>
      </c>
      <c r="B1902">
        <v>15088656</v>
      </c>
      <c r="C1902">
        <v>14380116</v>
      </c>
      <c r="D1902">
        <v>14901318</v>
      </c>
      <c r="E1902">
        <v>15696211</v>
      </c>
      <c r="F1902">
        <v>12546781</v>
      </c>
      <c r="G1902">
        <v>13141469</v>
      </c>
      <c r="H1902">
        <v>12715715</v>
      </c>
      <c r="I1902">
        <v>12657891</v>
      </c>
      <c r="K1902">
        <f t="shared" si="264"/>
        <v>3.3320373304681628E-3</v>
      </c>
      <c r="L1902">
        <f t="shared" si="265"/>
        <v>3.3018691195594307E-3</v>
      </c>
      <c r="M1902">
        <f t="shared" si="266"/>
        <v>3.1859444671917814E-3</v>
      </c>
      <c r="N1902">
        <f t="shared" si="267"/>
        <v>3.2026507305142893E-3</v>
      </c>
      <c r="O1902">
        <f t="shared" si="268"/>
        <v>3.3392179015410139E-3</v>
      </c>
      <c r="P1902">
        <f t="shared" si="269"/>
        <v>3.1876273310436076E-3</v>
      </c>
      <c r="Q1902">
        <f t="shared" si="270"/>
        <v>3.2947878866875779E-3</v>
      </c>
      <c r="R1902">
        <f t="shared" si="271"/>
        <v>3.3098094868047045E-3</v>
      </c>
      <c r="T1902">
        <f t="shared" si="272"/>
        <v>139.33879312391372</v>
      </c>
      <c r="U1902" s="35">
        <f>T1902/MAX($T$17:T1902)-1</f>
        <v>-1.767955828512302E-3</v>
      </c>
    </row>
    <row r="1903" spans="1:21">
      <c r="A1903" s="1">
        <v>43333</v>
      </c>
      <c r="B1903">
        <v>15101813</v>
      </c>
      <c r="C1903">
        <v>14392542</v>
      </c>
      <c r="D1903">
        <v>14913745</v>
      </c>
      <c r="E1903">
        <v>15709369</v>
      </c>
      <c r="F1903">
        <v>12557746</v>
      </c>
      <c r="G1903">
        <v>13152434</v>
      </c>
      <c r="H1903">
        <v>12706628</v>
      </c>
      <c r="I1903">
        <v>12648804</v>
      </c>
      <c r="K1903">
        <f t="shared" si="264"/>
        <v>8.7197958519302787E-4</v>
      </c>
      <c r="L1903">
        <f t="shared" si="265"/>
        <v>8.6410985836282705E-4</v>
      </c>
      <c r="M1903">
        <f t="shared" si="266"/>
        <v>8.3395307717082368E-4</v>
      </c>
      <c r="N1903">
        <f t="shared" si="267"/>
        <v>8.3829148321212799E-4</v>
      </c>
      <c r="O1903">
        <f t="shared" si="268"/>
        <v>8.7392933693508645E-4</v>
      </c>
      <c r="P1903">
        <f t="shared" si="269"/>
        <v>8.3438160528315208E-4</v>
      </c>
      <c r="Q1903">
        <f t="shared" si="270"/>
        <v>-7.1462752979289945E-4</v>
      </c>
      <c r="R1903">
        <f t="shared" si="271"/>
        <v>-7.1789210382677826E-4</v>
      </c>
      <c r="T1903">
        <f t="shared" si="272"/>
        <v>139.40296082075949</v>
      </c>
      <c r="U1903" s="35">
        <f>T1903/MAX($T$17:T1903)-1</f>
        <v>-1.3082543357976206E-3</v>
      </c>
    </row>
    <row r="1904" spans="1:21">
      <c r="A1904" s="1">
        <v>43335</v>
      </c>
      <c r="B1904">
        <v>15111835</v>
      </c>
      <c r="C1904">
        <v>14402007</v>
      </c>
      <c r="D1904">
        <v>14923210</v>
      </c>
      <c r="E1904">
        <v>15719390</v>
      </c>
      <c r="F1904">
        <v>12557651</v>
      </c>
      <c r="G1904">
        <v>13148113</v>
      </c>
      <c r="H1904">
        <v>12704473</v>
      </c>
      <c r="I1904">
        <v>12646649</v>
      </c>
      <c r="K1904">
        <f t="shared" si="264"/>
        <v>6.6362892985094568E-4</v>
      </c>
      <c r="L1904">
        <f t="shared" si="265"/>
        <v>6.5763226537751684E-4</v>
      </c>
      <c r="M1904">
        <f t="shared" si="266"/>
        <v>6.3464944586355543E-4</v>
      </c>
      <c r="N1904">
        <f t="shared" si="267"/>
        <v>6.378995871827442E-4</v>
      </c>
      <c r="O1904">
        <f t="shared" si="268"/>
        <v>-7.5650518811531953E-6</v>
      </c>
      <c r="P1904">
        <f t="shared" si="269"/>
        <v>-3.2853234618013261E-4</v>
      </c>
      <c r="Q1904">
        <f t="shared" si="270"/>
        <v>-1.6959652867776231E-4</v>
      </c>
      <c r="R1904">
        <f t="shared" si="271"/>
        <v>-1.7037183910828535E-4</v>
      </c>
      <c r="T1904">
        <f t="shared" si="272"/>
        <v>139.4363782277795</v>
      </c>
      <c r="U1904" s="35">
        <f>T1904/MAX($T$17:T1904)-1</f>
        <v>-1.0688498901825216E-3</v>
      </c>
    </row>
    <row r="1905" spans="1:21">
      <c r="A1905" s="1">
        <v>43336</v>
      </c>
      <c r="B1905">
        <v>15091283</v>
      </c>
      <c r="C1905">
        <v>14402557</v>
      </c>
      <c r="D1905">
        <v>14931926</v>
      </c>
      <c r="E1905">
        <v>15738082</v>
      </c>
      <c r="F1905">
        <v>12558466</v>
      </c>
      <c r="G1905">
        <v>13148986</v>
      </c>
      <c r="H1905">
        <v>12715745</v>
      </c>
      <c r="I1905">
        <v>12656776</v>
      </c>
      <c r="K1905">
        <f t="shared" si="264"/>
        <v>-1.3599936738324381E-3</v>
      </c>
      <c r="L1905">
        <f t="shared" si="265"/>
        <v>3.8189121835507933E-5</v>
      </c>
      <c r="M1905">
        <f t="shared" si="266"/>
        <v>5.8405664732985585E-4</v>
      </c>
      <c r="N1905">
        <f t="shared" si="267"/>
        <v>1.1891046662753091E-3</v>
      </c>
      <c r="O1905">
        <f t="shared" si="268"/>
        <v>6.4900672904544265E-5</v>
      </c>
      <c r="P1905">
        <f t="shared" si="269"/>
        <v>6.6397360594550037E-5</v>
      </c>
      <c r="Q1905">
        <f t="shared" si="270"/>
        <v>8.8724656268701629E-4</v>
      </c>
      <c r="R1905">
        <f t="shared" si="271"/>
        <v>8.0076548340990428E-4</v>
      </c>
      <c r="T1905">
        <f t="shared" si="272"/>
        <v>139.47595492284191</v>
      </c>
      <c r="U1905" s="35">
        <f>T1905/MAX($T$17:T1905)-1</f>
        <v>-7.8531991028263359E-4</v>
      </c>
    </row>
    <row r="1906" spans="1:21">
      <c r="A1906" s="1">
        <v>43339</v>
      </c>
      <c r="B1906">
        <v>15039311</v>
      </c>
      <c r="C1906">
        <v>14349511</v>
      </c>
      <c r="D1906">
        <v>14879954</v>
      </c>
      <c r="E1906">
        <v>15683053</v>
      </c>
      <c r="F1906">
        <v>12515666</v>
      </c>
      <c r="G1906">
        <v>13103129</v>
      </c>
      <c r="H1906">
        <v>12757900</v>
      </c>
      <c r="I1906">
        <v>12698931</v>
      </c>
      <c r="K1906">
        <f t="shared" si="264"/>
        <v>-3.4438423823872633E-3</v>
      </c>
      <c r="L1906">
        <f t="shared" si="265"/>
        <v>-3.6830959946904107E-3</v>
      </c>
      <c r="M1906">
        <f t="shared" si="266"/>
        <v>-3.4805958722270436E-3</v>
      </c>
      <c r="N1906">
        <f t="shared" si="267"/>
        <v>-3.4965505961908061E-3</v>
      </c>
      <c r="O1906">
        <f t="shared" si="268"/>
        <v>-3.4080595512222533E-3</v>
      </c>
      <c r="P1906">
        <f t="shared" si="269"/>
        <v>-3.4874932561339556E-3</v>
      </c>
      <c r="Q1906">
        <f t="shared" si="270"/>
        <v>3.3151812968881256E-3</v>
      </c>
      <c r="R1906">
        <f t="shared" si="271"/>
        <v>3.3306270095954105E-3</v>
      </c>
      <c r="T1906">
        <f t="shared" si="272"/>
        <v>139.22570316598137</v>
      </c>
      <c r="U1906" s="35">
        <f>T1906/MAX($T$17:T1906)-1</f>
        <v>-2.5781395350819025E-3</v>
      </c>
    </row>
    <row r="1907" spans="1:21">
      <c r="A1907" s="1">
        <v>43340</v>
      </c>
      <c r="B1907">
        <v>15055988</v>
      </c>
      <c r="C1907">
        <v>14365206</v>
      </c>
      <c r="D1907">
        <v>14896631</v>
      </c>
      <c r="E1907">
        <v>15700710</v>
      </c>
      <c r="F1907">
        <v>12529399</v>
      </c>
      <c r="G1907">
        <v>13117843</v>
      </c>
      <c r="H1907">
        <v>12763183</v>
      </c>
      <c r="I1907">
        <v>12704215</v>
      </c>
      <c r="K1907">
        <f t="shared" si="264"/>
        <v>1.1088938848329288E-3</v>
      </c>
      <c r="L1907">
        <f t="shared" si="265"/>
        <v>1.0937654948659503E-3</v>
      </c>
      <c r="M1907">
        <f t="shared" si="266"/>
        <v>1.120769593776938E-3</v>
      </c>
      <c r="N1907">
        <f t="shared" si="267"/>
        <v>1.1258649702963197E-3</v>
      </c>
      <c r="O1907">
        <f t="shared" si="268"/>
        <v>1.0972648199465418E-3</v>
      </c>
      <c r="P1907">
        <f t="shared" si="269"/>
        <v>1.1229378875838858E-3</v>
      </c>
      <c r="Q1907">
        <f t="shared" si="270"/>
        <v>4.1409636382172543E-4</v>
      </c>
      <c r="R1907">
        <f t="shared" si="271"/>
        <v>4.1609801643938127E-4</v>
      </c>
      <c r="T1907">
        <f t="shared" si="272"/>
        <v>139.356221885656</v>
      </c>
      <c r="U1907" s="35">
        <f>T1907/MAX($T$17:T1907)-1</f>
        <v>-1.6430950623802509E-3</v>
      </c>
    </row>
    <row r="1908" spans="1:21">
      <c r="A1908" s="1">
        <v>43341</v>
      </c>
      <c r="B1908">
        <v>15056889</v>
      </c>
      <c r="C1908">
        <v>14366055</v>
      </c>
      <c r="D1908">
        <v>14896631</v>
      </c>
      <c r="E1908">
        <v>15723471</v>
      </c>
      <c r="F1908">
        <v>12549983</v>
      </c>
      <c r="G1908">
        <v>13148202</v>
      </c>
      <c r="H1908">
        <v>12784331</v>
      </c>
      <c r="I1908">
        <v>12703176</v>
      </c>
      <c r="K1908">
        <f t="shared" si="264"/>
        <v>5.9843299556217033E-5</v>
      </c>
      <c r="L1908">
        <f t="shared" si="265"/>
        <v>5.9101136454353664E-5</v>
      </c>
      <c r="M1908">
        <f t="shared" si="266"/>
        <v>0</v>
      </c>
      <c r="N1908">
        <f t="shared" si="267"/>
        <v>1.4496796641680909E-3</v>
      </c>
      <c r="O1908">
        <f t="shared" si="268"/>
        <v>1.6428561338017733E-3</v>
      </c>
      <c r="P1908">
        <f t="shared" si="269"/>
        <v>2.3143286590638912E-3</v>
      </c>
      <c r="Q1908">
        <f t="shared" si="270"/>
        <v>1.6569534417865128E-3</v>
      </c>
      <c r="R1908">
        <f t="shared" si="271"/>
        <v>-8.178388038926343E-5</v>
      </c>
      <c r="T1908">
        <f t="shared" si="272"/>
        <v>139.47991757679381</v>
      </c>
      <c r="U1908" s="35">
        <f>T1908/MAX($T$17:T1908)-1</f>
        <v>-7.5693120340447617E-4</v>
      </c>
    </row>
    <row r="1909" spans="1:21">
      <c r="A1909" s="1">
        <v>43342</v>
      </c>
      <c r="B1909">
        <v>15069316</v>
      </c>
      <c r="C1909">
        <v>14362055</v>
      </c>
      <c r="D1909">
        <v>14904705</v>
      </c>
      <c r="E1909">
        <v>15759331</v>
      </c>
      <c r="F1909">
        <v>12581126</v>
      </c>
      <c r="G1909">
        <v>13184176</v>
      </c>
      <c r="H1909">
        <v>12801557</v>
      </c>
      <c r="I1909">
        <v>12737193</v>
      </c>
      <c r="K1909">
        <f t="shared" si="264"/>
        <v>8.2533649547400501E-4</v>
      </c>
      <c r="L1909">
        <f t="shared" si="265"/>
        <v>-2.7843412822792235E-4</v>
      </c>
      <c r="M1909">
        <f t="shared" si="266"/>
        <v>5.4200174522689437E-4</v>
      </c>
      <c r="N1909">
        <f t="shared" si="267"/>
        <v>2.280666908725193E-3</v>
      </c>
      <c r="O1909">
        <f t="shared" si="268"/>
        <v>2.4815173056409456E-3</v>
      </c>
      <c r="P1909">
        <f t="shared" si="269"/>
        <v>2.7360394980240343E-3</v>
      </c>
      <c r="Q1909">
        <f t="shared" si="270"/>
        <v>1.347430694652596E-3</v>
      </c>
      <c r="R1909">
        <f t="shared" si="271"/>
        <v>2.6778342675879419E-3</v>
      </c>
      <c r="T1909">
        <f t="shared" si="272"/>
        <v>139.69981451509273</v>
      </c>
      <c r="U1909" s="35">
        <f>T1909/MAX($T$17:T1909)-1</f>
        <v>0</v>
      </c>
    </row>
    <row r="1910" spans="1:21">
      <c r="A1910" s="1">
        <v>43343</v>
      </c>
      <c r="B1910">
        <v>15006920</v>
      </c>
      <c r="C1910">
        <v>14314615</v>
      </c>
      <c r="D1910">
        <v>14854710</v>
      </c>
      <c r="E1910">
        <v>15706779</v>
      </c>
      <c r="F1910">
        <v>12528861</v>
      </c>
      <c r="G1910">
        <v>13128345</v>
      </c>
      <c r="H1910">
        <v>12745726</v>
      </c>
      <c r="I1910">
        <v>12684512</v>
      </c>
      <c r="K1910">
        <f t="shared" si="264"/>
        <v>-4.1405993477076075E-3</v>
      </c>
      <c r="L1910">
        <f t="shared" si="265"/>
        <v>-3.3031484700483116E-3</v>
      </c>
      <c r="M1910">
        <f t="shared" si="266"/>
        <v>-3.3543099309916169E-3</v>
      </c>
      <c r="N1910">
        <f t="shared" si="267"/>
        <v>-3.3346593202465691E-3</v>
      </c>
      <c r="O1910">
        <f t="shared" si="268"/>
        <v>-4.1542386587655189E-3</v>
      </c>
      <c r="P1910">
        <f t="shared" si="269"/>
        <v>-4.2346977164139377E-3</v>
      </c>
      <c r="Q1910">
        <f t="shared" si="270"/>
        <v>-4.3612663678331831E-3</v>
      </c>
      <c r="R1910">
        <f t="shared" si="271"/>
        <v>-4.1359976252224318E-3</v>
      </c>
      <c r="T1910">
        <f t="shared" si="272"/>
        <v>139.15814738853774</v>
      </c>
      <c r="U1910" s="35">
        <f>T1910/MAX($T$17:T1910)-1</f>
        <v>-3.8773646796536054E-3</v>
      </c>
    </row>
    <row r="1911" spans="1:21">
      <c r="A1911" s="1">
        <v>43346</v>
      </c>
      <c r="B1911">
        <v>14967131</v>
      </c>
      <c r="C1911">
        <v>14323899</v>
      </c>
      <c r="D1911">
        <v>14862621</v>
      </c>
      <c r="E1911">
        <v>15713319</v>
      </c>
      <c r="F1911">
        <v>12593750</v>
      </c>
      <c r="G1911">
        <v>13186237</v>
      </c>
      <c r="H1911">
        <v>12816027</v>
      </c>
      <c r="I1911">
        <v>12750127</v>
      </c>
      <c r="K1911">
        <f t="shared" si="264"/>
        <v>-2.6513768314884167E-3</v>
      </c>
      <c r="L1911">
        <f t="shared" si="265"/>
        <v>6.4856791468015373E-4</v>
      </c>
      <c r="M1911">
        <f t="shared" si="266"/>
        <v>5.3255836027754633E-4</v>
      </c>
      <c r="N1911">
        <f t="shared" si="267"/>
        <v>4.1638072325334008E-4</v>
      </c>
      <c r="O1911">
        <f t="shared" si="268"/>
        <v>5.1791619365879615E-3</v>
      </c>
      <c r="P1911">
        <f t="shared" si="269"/>
        <v>4.4096952052981031E-3</v>
      </c>
      <c r="Q1911">
        <f t="shared" si="270"/>
        <v>5.5156528549256123E-3</v>
      </c>
      <c r="R1911">
        <f t="shared" si="271"/>
        <v>5.1728438587153036E-3</v>
      </c>
      <c r="T1911">
        <f t="shared" si="272"/>
        <v>139.49253544139893</v>
      </c>
      <c r="U1911" s="35">
        <f>T1911/MAX($T$17:T1911)-1</f>
        <v>-1.4837462341182883E-3</v>
      </c>
    </row>
    <row r="1912" spans="1:21">
      <c r="A1912" s="1">
        <v>43347</v>
      </c>
      <c r="B1912">
        <v>14971434</v>
      </c>
      <c r="C1912">
        <v>14347668</v>
      </c>
      <c r="D1912">
        <v>14886390</v>
      </c>
      <c r="E1912">
        <v>15737088</v>
      </c>
      <c r="F1912">
        <v>12621164</v>
      </c>
      <c r="G1912">
        <v>13215609</v>
      </c>
      <c r="H1912">
        <v>12845399</v>
      </c>
      <c r="I1912">
        <v>12777541</v>
      </c>
      <c r="K1912">
        <f t="shared" si="264"/>
        <v>2.8749664848937151E-4</v>
      </c>
      <c r="L1912">
        <f t="shared" si="265"/>
        <v>1.6593945545133604E-3</v>
      </c>
      <c r="M1912">
        <f t="shared" si="266"/>
        <v>1.5992468623131639E-3</v>
      </c>
      <c r="N1912">
        <f t="shared" si="267"/>
        <v>1.5126657837214452E-3</v>
      </c>
      <c r="O1912">
        <f t="shared" si="268"/>
        <v>2.1767940446650869E-3</v>
      </c>
      <c r="P1912">
        <f t="shared" si="269"/>
        <v>2.2274739942866884E-3</v>
      </c>
      <c r="Q1912">
        <f t="shared" si="270"/>
        <v>2.2918178933299949E-3</v>
      </c>
      <c r="R1912">
        <f t="shared" si="271"/>
        <v>2.1500962304139559E-3</v>
      </c>
      <c r="T1912">
        <f t="shared" si="272"/>
        <v>139.73499066065565</v>
      </c>
      <c r="U1912" s="35">
        <f>T1912/MAX($T$17:T1912)-1</f>
        <v>0</v>
      </c>
    </row>
    <row r="1913" spans="1:21">
      <c r="A1913" s="1">
        <v>43348</v>
      </c>
      <c r="B1913">
        <v>14976946</v>
      </c>
      <c r="C1913">
        <v>14378115</v>
      </c>
      <c r="D1913">
        <v>14916837</v>
      </c>
      <c r="E1913">
        <v>15767535</v>
      </c>
      <c r="F1913">
        <v>12651813</v>
      </c>
      <c r="G1913">
        <v>13244049</v>
      </c>
      <c r="H1913">
        <v>12869210</v>
      </c>
      <c r="I1913">
        <v>12799491</v>
      </c>
      <c r="K1913">
        <f t="shared" si="264"/>
        <v>3.6816780543524885E-4</v>
      </c>
      <c r="L1913">
        <f t="shared" si="265"/>
        <v>2.1220870179041729E-3</v>
      </c>
      <c r="M1913">
        <f t="shared" si="266"/>
        <v>2.0452910342938502E-3</v>
      </c>
      <c r="N1913">
        <f t="shared" si="267"/>
        <v>1.9347289663755873E-3</v>
      </c>
      <c r="O1913">
        <f t="shared" si="268"/>
        <v>2.4283814076102583E-3</v>
      </c>
      <c r="P1913">
        <f t="shared" si="269"/>
        <v>2.1520007137014741E-3</v>
      </c>
      <c r="Q1913">
        <f t="shared" si="270"/>
        <v>1.853659820142628E-3</v>
      </c>
      <c r="R1913">
        <f t="shared" si="271"/>
        <v>1.7178579196106547E-3</v>
      </c>
      <c r="T1913">
        <f t="shared" si="272"/>
        <v>139.99039434103781</v>
      </c>
      <c r="U1913" s="35">
        <f>T1913/MAX($T$17:T1913)-1</f>
        <v>0</v>
      </c>
    </row>
    <row r="1914" spans="1:21">
      <c r="A1914" s="1">
        <v>43349</v>
      </c>
      <c r="B1914">
        <v>14949737</v>
      </c>
      <c r="C1914">
        <v>14373712</v>
      </c>
      <c r="D1914">
        <v>14892637</v>
      </c>
      <c r="E1914">
        <v>15667211</v>
      </c>
      <c r="F1914">
        <v>12578722</v>
      </c>
      <c r="G1914">
        <v>13191632</v>
      </c>
      <c r="H1914">
        <v>12839583</v>
      </c>
      <c r="I1914">
        <v>12784610</v>
      </c>
      <c r="K1914">
        <f t="shared" si="264"/>
        <v>-1.8167255193415333E-3</v>
      </c>
      <c r="L1914">
        <f t="shared" si="265"/>
        <v>-3.0622929361745488E-4</v>
      </c>
      <c r="M1914">
        <f t="shared" si="266"/>
        <v>-1.6223278433624699E-3</v>
      </c>
      <c r="N1914">
        <f t="shared" si="267"/>
        <v>-6.3626939784817704E-3</v>
      </c>
      <c r="O1914">
        <f t="shared" si="268"/>
        <v>-5.7771166867547352E-3</v>
      </c>
      <c r="P1914">
        <f t="shared" si="269"/>
        <v>-3.9577775648519387E-3</v>
      </c>
      <c r="Q1914">
        <f t="shared" si="270"/>
        <v>-2.3021615157418074E-3</v>
      </c>
      <c r="R1914">
        <f t="shared" si="271"/>
        <v>-1.1626243574842654E-3</v>
      </c>
      <c r="T1914">
        <f t="shared" si="272"/>
        <v>139.58253833341945</v>
      </c>
      <c r="U1914" s="35">
        <f>T1914/MAX($T$17:T1914)-1</f>
        <v>-2.9134570949543859E-3</v>
      </c>
    </row>
    <row r="1915" spans="1:21">
      <c r="A1915" s="1">
        <v>43350</v>
      </c>
      <c r="B1915">
        <v>14996740</v>
      </c>
      <c r="C1915">
        <v>14414083</v>
      </c>
      <c r="D1915">
        <v>14933008</v>
      </c>
      <c r="E1915">
        <v>15709957</v>
      </c>
      <c r="F1915">
        <v>12614344</v>
      </c>
      <c r="G1915">
        <v>13227254</v>
      </c>
      <c r="H1915">
        <v>12875204</v>
      </c>
      <c r="I1915">
        <v>12820232</v>
      </c>
      <c r="K1915">
        <f t="shared" si="264"/>
        <v>3.1440686882986402E-3</v>
      </c>
      <c r="L1915">
        <f t="shared" si="265"/>
        <v>2.8086690480511045E-3</v>
      </c>
      <c r="M1915">
        <f t="shared" si="266"/>
        <v>2.710802660401912E-3</v>
      </c>
      <c r="N1915">
        <f t="shared" si="267"/>
        <v>2.7283732886471679E-3</v>
      </c>
      <c r="O1915">
        <f t="shared" si="268"/>
        <v>2.8319252146600249E-3</v>
      </c>
      <c r="P1915">
        <f t="shared" si="269"/>
        <v>2.7003482207508256E-3</v>
      </c>
      <c r="Q1915">
        <f t="shared" si="270"/>
        <v>2.7743112840969975E-3</v>
      </c>
      <c r="R1915">
        <f t="shared" si="271"/>
        <v>2.7863188630705693E-3</v>
      </c>
      <c r="T1915">
        <f t="shared" si="272"/>
        <v>139.97484931694785</v>
      </c>
      <c r="U1915" s="35">
        <f>T1915/MAX($T$17:T1915)-1</f>
        <v>-1.1104350525714679E-4</v>
      </c>
    </row>
    <row r="1916" spans="1:21">
      <c r="A1916" s="1">
        <v>43353</v>
      </c>
      <c r="B1916">
        <v>14918157</v>
      </c>
      <c r="C1916">
        <v>14379841</v>
      </c>
      <c r="D1916">
        <v>14918960</v>
      </c>
      <c r="E1916">
        <v>15701916</v>
      </c>
      <c r="F1916">
        <v>12618062</v>
      </c>
      <c r="G1916">
        <v>13236112</v>
      </c>
      <c r="H1916">
        <v>12884062</v>
      </c>
      <c r="I1916">
        <v>12829090</v>
      </c>
      <c r="K1916">
        <f t="shared" si="264"/>
        <v>-5.2400054945275221E-3</v>
      </c>
      <c r="L1916">
        <f t="shared" si="265"/>
        <v>-2.3755933693457854E-3</v>
      </c>
      <c r="M1916">
        <f t="shared" si="266"/>
        <v>-9.407347802934396E-4</v>
      </c>
      <c r="N1916">
        <f t="shared" si="267"/>
        <v>-5.1184099358136947E-4</v>
      </c>
      <c r="O1916">
        <f t="shared" si="268"/>
        <v>2.9474382496630369E-4</v>
      </c>
      <c r="P1916">
        <f t="shared" si="269"/>
        <v>6.6967792408001436E-4</v>
      </c>
      <c r="Q1916">
        <f t="shared" si="270"/>
        <v>6.879890990465487E-4</v>
      </c>
      <c r="R1916">
        <f t="shared" si="271"/>
        <v>6.9093913433082577E-4</v>
      </c>
      <c r="T1916">
        <f t="shared" si="272"/>
        <v>139.85718602722136</v>
      </c>
      <c r="U1916" s="35">
        <f>T1916/MAX($T$17:T1916)-1</f>
        <v>-9.5155324365991945E-4</v>
      </c>
    </row>
    <row r="1917" spans="1:21">
      <c r="A1917" s="1">
        <v>43354</v>
      </c>
      <c r="B1917">
        <v>15018151</v>
      </c>
      <c r="C1917">
        <v>14466635</v>
      </c>
      <c r="D1917">
        <v>15005754</v>
      </c>
      <c r="E1917">
        <v>15793815</v>
      </c>
      <c r="F1917">
        <v>12683510</v>
      </c>
      <c r="G1917">
        <v>13301560</v>
      </c>
      <c r="H1917">
        <v>12949510</v>
      </c>
      <c r="I1917">
        <v>12894538</v>
      </c>
      <c r="K1917">
        <f t="shared" si="264"/>
        <v>6.7028386951550889E-3</v>
      </c>
      <c r="L1917">
        <f t="shared" si="265"/>
        <v>6.035810827115462E-3</v>
      </c>
      <c r="M1917">
        <f t="shared" si="266"/>
        <v>5.8176977483685999E-3</v>
      </c>
      <c r="N1917">
        <f t="shared" si="267"/>
        <v>5.8527252342961411E-3</v>
      </c>
      <c r="O1917">
        <f t="shared" si="268"/>
        <v>5.186850405395127E-3</v>
      </c>
      <c r="P1917">
        <f t="shared" si="269"/>
        <v>4.9446544423317196E-3</v>
      </c>
      <c r="Q1917">
        <f t="shared" si="270"/>
        <v>5.0797644407485354E-3</v>
      </c>
      <c r="R1917">
        <f t="shared" si="271"/>
        <v>5.1015309737478809E-3</v>
      </c>
      <c r="T1917">
        <f t="shared" si="272"/>
        <v>140.63902043710664</v>
      </c>
      <c r="U1917" s="35">
        <f>T1917/MAX($T$17:T1917)-1</f>
        <v>0</v>
      </c>
    </row>
    <row r="1918" spans="1:21">
      <c r="A1918" s="1">
        <v>43355</v>
      </c>
      <c r="B1918">
        <v>14996066</v>
      </c>
      <c r="C1918">
        <v>14447963</v>
      </c>
      <c r="D1918">
        <v>14977038</v>
      </c>
      <c r="E1918">
        <v>15760736</v>
      </c>
      <c r="F1918">
        <v>12660005</v>
      </c>
      <c r="G1918">
        <v>13308047</v>
      </c>
      <c r="H1918">
        <v>12958630</v>
      </c>
      <c r="I1918">
        <v>12903658</v>
      </c>
      <c r="K1918">
        <f t="shared" si="264"/>
        <v>-1.4705538651196282E-3</v>
      </c>
      <c r="L1918">
        <f t="shared" si="265"/>
        <v>-1.2906940694916713E-3</v>
      </c>
      <c r="M1918">
        <f t="shared" si="266"/>
        <v>-1.9136659177539928E-3</v>
      </c>
      <c r="N1918">
        <f t="shared" si="267"/>
        <v>-2.0944274705003707E-3</v>
      </c>
      <c r="O1918">
        <f t="shared" si="268"/>
        <v>-1.8531936348850087E-3</v>
      </c>
      <c r="P1918">
        <f t="shared" si="269"/>
        <v>4.8768715849867306E-4</v>
      </c>
      <c r="Q1918">
        <f t="shared" si="270"/>
        <v>7.0427375244319634E-4</v>
      </c>
      <c r="R1918">
        <f t="shared" si="271"/>
        <v>7.0727621261035267E-4</v>
      </c>
      <c r="T1918">
        <f t="shared" si="272"/>
        <v>140.52082568441807</v>
      </c>
      <c r="U1918" s="35">
        <f>T1918/MAX($T$17:T1918)-1</f>
        <v>-8.4041222927477843E-4</v>
      </c>
    </row>
    <row r="1919" spans="1:21">
      <c r="A1919" s="1">
        <v>43357</v>
      </c>
      <c r="B1919">
        <v>14989486</v>
      </c>
      <c r="C1919">
        <v>14448724</v>
      </c>
      <c r="D1919">
        <v>15030763</v>
      </c>
      <c r="E1919">
        <v>15829245</v>
      </c>
      <c r="F1919">
        <v>12714091</v>
      </c>
      <c r="G1919">
        <v>13365738</v>
      </c>
      <c r="H1919">
        <v>13012716</v>
      </c>
      <c r="I1919">
        <v>12957743</v>
      </c>
      <c r="K1919">
        <f t="shared" si="264"/>
        <v>-4.3878174449218932E-4</v>
      </c>
      <c r="L1919">
        <f t="shared" si="265"/>
        <v>5.2671784942948108E-5</v>
      </c>
      <c r="M1919">
        <f t="shared" si="266"/>
        <v>3.5871578879616006E-3</v>
      </c>
      <c r="N1919">
        <f t="shared" si="267"/>
        <v>4.3468147680412184E-3</v>
      </c>
      <c r="O1919">
        <f t="shared" si="268"/>
        <v>4.2721942052945661E-3</v>
      </c>
      <c r="P1919">
        <f t="shared" si="269"/>
        <v>4.335046306944923E-3</v>
      </c>
      <c r="Q1919">
        <f t="shared" si="270"/>
        <v>4.1737436750644008E-3</v>
      </c>
      <c r="R1919">
        <f t="shared" si="271"/>
        <v>4.191447107479096E-3</v>
      </c>
      <c r="T1919">
        <f t="shared" si="272"/>
        <v>140.95152717912725</v>
      </c>
      <c r="U1919" s="35">
        <f>T1919/MAX($T$17:T1919)-1</f>
        <v>0</v>
      </c>
    </row>
    <row r="1920" spans="1:21">
      <c r="A1920" s="1">
        <v>43360</v>
      </c>
      <c r="B1920">
        <v>14942913</v>
      </c>
      <c r="C1920">
        <v>14390158</v>
      </c>
      <c r="D1920">
        <v>15003998</v>
      </c>
      <c r="E1920">
        <v>15809398</v>
      </c>
      <c r="F1920">
        <v>12696870</v>
      </c>
      <c r="G1920">
        <v>13347369</v>
      </c>
      <c r="H1920">
        <v>12995495</v>
      </c>
      <c r="I1920">
        <v>12940522</v>
      </c>
      <c r="K1920">
        <f t="shared" si="264"/>
        <v>-3.1070444977232548E-3</v>
      </c>
      <c r="L1920">
        <f t="shared" si="265"/>
        <v>-4.053368311277894E-3</v>
      </c>
      <c r="M1920">
        <f t="shared" si="266"/>
        <v>-1.7806813932200738E-3</v>
      </c>
      <c r="N1920">
        <f t="shared" si="267"/>
        <v>-1.2538184859732793E-3</v>
      </c>
      <c r="O1920">
        <f t="shared" si="268"/>
        <v>-1.3544814175076025E-3</v>
      </c>
      <c r="P1920">
        <f t="shared" si="269"/>
        <v>-1.3743348852117698E-3</v>
      </c>
      <c r="Q1920">
        <f t="shared" si="270"/>
        <v>-1.3233978210236419E-3</v>
      </c>
      <c r="R1920">
        <f t="shared" si="271"/>
        <v>-1.3290123133326004E-3</v>
      </c>
      <c r="T1920">
        <f t="shared" si="272"/>
        <v>140.67709210446958</v>
      </c>
      <c r="U1920" s="35">
        <f>T1920/MAX($T$17:T1920)-1</f>
        <v>-1.9470173906588339E-3</v>
      </c>
    </row>
    <row r="1921" spans="1:21">
      <c r="A1921" s="1">
        <v>43361</v>
      </c>
      <c r="B1921">
        <v>14993264</v>
      </c>
      <c r="C1921">
        <v>14440509</v>
      </c>
      <c r="D1921">
        <v>15057311</v>
      </c>
      <c r="E1921">
        <v>15862711</v>
      </c>
      <c r="F1921">
        <v>12741297</v>
      </c>
      <c r="G1921">
        <v>13394758</v>
      </c>
      <c r="H1921">
        <v>13003980</v>
      </c>
      <c r="I1921">
        <v>12953000</v>
      </c>
      <c r="K1921">
        <f t="shared" si="264"/>
        <v>3.3695571941025904E-3</v>
      </c>
      <c r="L1921">
        <f t="shared" si="265"/>
        <v>3.4989886837935025E-3</v>
      </c>
      <c r="M1921">
        <f t="shared" si="266"/>
        <v>3.5532529396498092E-3</v>
      </c>
      <c r="N1921">
        <f t="shared" si="267"/>
        <v>3.3722346669999848E-3</v>
      </c>
      <c r="O1921">
        <f t="shared" si="268"/>
        <v>3.4990513409998147E-3</v>
      </c>
      <c r="P1921">
        <f t="shared" si="269"/>
        <v>3.5504375431592017E-3</v>
      </c>
      <c r="Q1921">
        <f t="shared" si="270"/>
        <v>6.5291856908866741E-4</v>
      </c>
      <c r="R1921">
        <f t="shared" si="271"/>
        <v>9.642578560586923E-4</v>
      </c>
      <c r="T1921">
        <f t="shared" si="272"/>
        <v>141.07205532858876</v>
      </c>
      <c r="U1921" s="35">
        <f>T1921/MAX($T$17:T1921)-1</f>
        <v>0</v>
      </c>
    </row>
    <row r="1922" spans="1:21">
      <c r="A1922" s="1">
        <v>43362</v>
      </c>
      <c r="B1922">
        <v>15027389</v>
      </c>
      <c r="C1922">
        <v>14474635</v>
      </c>
      <c r="D1922">
        <v>15093444</v>
      </c>
      <c r="E1922">
        <v>15898844</v>
      </c>
      <c r="F1922">
        <v>12771408</v>
      </c>
      <c r="G1922">
        <v>13426876</v>
      </c>
      <c r="H1922">
        <v>13042613</v>
      </c>
      <c r="I1922">
        <v>12942195</v>
      </c>
      <c r="K1922">
        <f t="shared" si="264"/>
        <v>2.2760220856512525E-3</v>
      </c>
      <c r="L1922">
        <f t="shared" si="265"/>
        <v>2.3632130972668364E-3</v>
      </c>
      <c r="M1922">
        <f t="shared" si="266"/>
        <v>2.399698060297828E-3</v>
      </c>
      <c r="N1922">
        <f t="shared" si="267"/>
        <v>2.2778578012294659E-3</v>
      </c>
      <c r="O1922">
        <f t="shared" si="268"/>
        <v>2.3632601924277186E-3</v>
      </c>
      <c r="P1922">
        <f t="shared" si="269"/>
        <v>2.3978036781253653E-3</v>
      </c>
      <c r="Q1922">
        <f t="shared" si="270"/>
        <v>2.9708596906485862E-3</v>
      </c>
      <c r="R1922">
        <f t="shared" si="271"/>
        <v>-8.34169690419162E-4</v>
      </c>
      <c r="T1922">
        <f t="shared" si="272"/>
        <v>141.35798272576486</v>
      </c>
      <c r="U1922" s="35">
        <f>T1922/MAX($T$17:T1922)-1</f>
        <v>0</v>
      </c>
    </row>
    <row r="1923" spans="1:21">
      <c r="A1923" s="1">
        <v>43364</v>
      </c>
      <c r="B1923">
        <v>15053080</v>
      </c>
      <c r="C1923">
        <v>14500325</v>
      </c>
      <c r="D1923">
        <v>14965911</v>
      </c>
      <c r="E1923">
        <v>15780482</v>
      </c>
      <c r="F1923">
        <v>12676679</v>
      </c>
      <c r="G1923">
        <v>13310309</v>
      </c>
      <c r="H1923">
        <v>12919980</v>
      </c>
      <c r="I1923">
        <v>12905108</v>
      </c>
      <c r="K1923">
        <f t="shared" si="264"/>
        <v>1.7096116963499774E-3</v>
      </c>
      <c r="L1923">
        <f t="shared" si="265"/>
        <v>1.7748288644239274E-3</v>
      </c>
      <c r="M1923">
        <f t="shared" si="266"/>
        <v>-8.4495626047971228E-3</v>
      </c>
      <c r="N1923">
        <f t="shared" si="267"/>
        <v>-7.4446922052949782E-3</v>
      </c>
      <c r="O1923">
        <f t="shared" si="268"/>
        <v>-7.4172714551128394E-3</v>
      </c>
      <c r="P1923">
        <f t="shared" si="269"/>
        <v>-8.6816173769683758E-3</v>
      </c>
      <c r="Q1923">
        <f t="shared" si="270"/>
        <v>-9.4024870629835222E-3</v>
      </c>
      <c r="R1923">
        <f t="shared" si="271"/>
        <v>-2.8655881015546836E-3</v>
      </c>
      <c r="T1923">
        <f t="shared" si="272"/>
        <v>140.63746733640215</v>
      </c>
      <c r="U1923" s="35">
        <f>T1923/MAX($T$17:T1923)-1</f>
        <v>-5.0970972807422577E-3</v>
      </c>
    </row>
    <row r="1924" spans="1:21">
      <c r="A1924" s="1">
        <v>43367</v>
      </c>
      <c r="B1924">
        <v>15065120</v>
      </c>
      <c r="C1924">
        <v>14512366</v>
      </c>
      <c r="D1924">
        <v>15036473</v>
      </c>
      <c r="E1924">
        <v>15854963</v>
      </c>
      <c r="F1924">
        <v>12710044</v>
      </c>
      <c r="G1924">
        <v>13192539</v>
      </c>
      <c r="H1924">
        <v>12810902</v>
      </c>
      <c r="I1924">
        <v>12865976</v>
      </c>
      <c r="K1924">
        <f t="shared" si="264"/>
        <v>7.9983631256852483E-4</v>
      </c>
      <c r="L1924">
        <f t="shared" si="265"/>
        <v>8.3039518079774943E-4</v>
      </c>
      <c r="M1924">
        <f t="shared" si="266"/>
        <v>4.7148482975742922E-3</v>
      </c>
      <c r="N1924">
        <f t="shared" si="267"/>
        <v>4.7198178103811106E-3</v>
      </c>
      <c r="O1924">
        <f t="shared" si="268"/>
        <v>2.6319984910874172E-3</v>
      </c>
      <c r="P1924">
        <f t="shared" si="269"/>
        <v>-8.8480289976738957E-3</v>
      </c>
      <c r="Q1924">
        <f t="shared" si="270"/>
        <v>-8.442582728456216E-3</v>
      </c>
      <c r="R1924">
        <f t="shared" si="271"/>
        <v>-3.032287680196144E-3</v>
      </c>
      <c r="T1924">
        <f t="shared" si="272"/>
        <v>140.52098429582315</v>
      </c>
      <c r="U1924" s="35">
        <f>T1924/MAX($T$17:T1924)-1</f>
        <v>-5.9211260220477513E-3</v>
      </c>
    </row>
    <row r="1925" spans="1:21">
      <c r="A1925" s="1">
        <v>43368</v>
      </c>
      <c r="B1925">
        <v>15066666</v>
      </c>
      <c r="C1925">
        <v>14550002</v>
      </c>
      <c r="D1925">
        <v>14864894</v>
      </c>
      <c r="E1925">
        <v>15720312</v>
      </c>
      <c r="F1925">
        <v>12554902</v>
      </c>
      <c r="G1925">
        <v>13049919</v>
      </c>
      <c r="H1925">
        <v>12731876</v>
      </c>
      <c r="I1925">
        <v>12808245</v>
      </c>
      <c r="K1925">
        <f t="shared" si="264"/>
        <v>1.0262115403003591E-4</v>
      </c>
      <c r="L1925">
        <f t="shared" si="265"/>
        <v>2.5933745055768398E-3</v>
      </c>
      <c r="M1925">
        <f t="shared" si="266"/>
        <v>-1.1410854127826386E-2</v>
      </c>
      <c r="N1925">
        <f t="shared" si="267"/>
        <v>-8.4926719791146299E-3</v>
      </c>
      <c r="O1925">
        <f t="shared" si="268"/>
        <v>-1.2206252000386497E-2</v>
      </c>
      <c r="P1925">
        <f t="shared" si="269"/>
        <v>-1.0810655932114388E-2</v>
      </c>
      <c r="Q1925">
        <f t="shared" si="270"/>
        <v>-6.1686522931796439E-3</v>
      </c>
      <c r="R1925">
        <f t="shared" si="271"/>
        <v>-4.4871061472522289E-3</v>
      </c>
      <c r="T1925">
        <f t="shared" si="272"/>
        <v>139.62726737852952</v>
      </c>
      <c r="U1925" s="35">
        <f>T1925/MAX($T$17:T1925)-1</f>
        <v>-1.2243492117406163E-2</v>
      </c>
    </row>
    <row r="1926" spans="1:21">
      <c r="A1926" s="1">
        <v>43369</v>
      </c>
      <c r="B1926">
        <v>15040783</v>
      </c>
      <c r="C1926">
        <v>14553888</v>
      </c>
      <c r="D1926">
        <v>14860804</v>
      </c>
      <c r="E1926">
        <v>15661519</v>
      </c>
      <c r="F1926">
        <v>12513540</v>
      </c>
      <c r="G1926">
        <v>12984551</v>
      </c>
      <c r="H1926">
        <v>12672517</v>
      </c>
      <c r="I1926">
        <v>12748886</v>
      </c>
      <c r="K1926">
        <f t="shared" si="264"/>
        <v>-1.717898306101695E-3</v>
      </c>
      <c r="L1926">
        <f t="shared" si="265"/>
        <v>2.6707900108879912E-4</v>
      </c>
      <c r="M1926">
        <f t="shared" si="266"/>
        <v>-2.7514491526137164E-4</v>
      </c>
      <c r="N1926">
        <f t="shared" si="267"/>
        <v>-3.7399384948594294E-3</v>
      </c>
      <c r="O1926">
        <f t="shared" si="268"/>
        <v>-3.2944900724832804E-3</v>
      </c>
      <c r="P1926">
        <f t="shared" si="269"/>
        <v>-5.0090732363932133E-3</v>
      </c>
      <c r="Q1926">
        <f t="shared" si="270"/>
        <v>-4.6622351647157556E-3</v>
      </c>
      <c r="R1926">
        <f t="shared" si="271"/>
        <v>-4.6344366460823183E-3</v>
      </c>
      <c r="T1926">
        <f t="shared" si="272"/>
        <v>139.22468465417316</v>
      </c>
      <c r="U1926" s="35">
        <f>T1926/MAX($T$17:T1926)-1</f>
        <v>-1.5091458087162279E-2</v>
      </c>
    </row>
    <row r="1927" spans="1:21">
      <c r="A1927" s="1">
        <v>43370</v>
      </c>
      <c r="B1927">
        <v>15000056</v>
      </c>
      <c r="C1927">
        <v>14597393</v>
      </c>
      <c r="D1927">
        <v>14914466</v>
      </c>
      <c r="E1927">
        <v>15647178</v>
      </c>
      <c r="F1927">
        <v>12502219</v>
      </c>
      <c r="G1927">
        <v>13007066</v>
      </c>
      <c r="H1927">
        <v>12717236</v>
      </c>
      <c r="I1927">
        <v>12793604</v>
      </c>
      <c r="K1927">
        <f t="shared" si="264"/>
        <v>-2.7077712643018836E-3</v>
      </c>
      <c r="L1927">
        <f t="shared" si="265"/>
        <v>2.9892355912042312E-3</v>
      </c>
      <c r="M1927">
        <f t="shared" si="266"/>
        <v>3.610975556908036E-3</v>
      </c>
      <c r="N1927">
        <f t="shared" si="267"/>
        <v>-9.1568384905704736E-4</v>
      </c>
      <c r="O1927">
        <f t="shared" si="268"/>
        <v>-9.0470002892861778E-4</v>
      </c>
      <c r="P1927">
        <f t="shared" si="269"/>
        <v>1.7339837164951355E-3</v>
      </c>
      <c r="Q1927">
        <f t="shared" si="270"/>
        <v>3.5288175190453241E-3</v>
      </c>
      <c r="R1927">
        <f t="shared" si="271"/>
        <v>3.5076005856511383E-3</v>
      </c>
      <c r="T1927">
        <f t="shared" si="272"/>
        <v>139.41337687565346</v>
      </c>
      <c r="U1927" s="35">
        <f>T1927/MAX($T$17:T1927)-1</f>
        <v>-1.3756604421017671E-2</v>
      </c>
    </row>
    <row r="1928" spans="1:21">
      <c r="A1928" s="1">
        <v>43371</v>
      </c>
      <c r="B1928">
        <v>15029729</v>
      </c>
      <c r="C1928">
        <v>14627066</v>
      </c>
      <c r="D1928">
        <v>14809871</v>
      </c>
      <c r="E1928">
        <v>15539137</v>
      </c>
      <c r="F1928">
        <v>12419996</v>
      </c>
      <c r="G1928">
        <v>12920986</v>
      </c>
      <c r="H1928">
        <v>12635013</v>
      </c>
      <c r="I1928">
        <v>12775025</v>
      </c>
      <c r="K1928">
        <f t="shared" si="264"/>
        <v>1.9781926147475204E-3</v>
      </c>
      <c r="L1928">
        <f t="shared" si="265"/>
        <v>2.0327602332828043E-3</v>
      </c>
      <c r="M1928">
        <f t="shared" si="266"/>
        <v>-7.012989938761427E-3</v>
      </c>
      <c r="N1928">
        <f t="shared" si="267"/>
        <v>-6.9048233489770183E-3</v>
      </c>
      <c r="O1928">
        <f t="shared" si="268"/>
        <v>-6.5766725090962153E-3</v>
      </c>
      <c r="P1928">
        <f t="shared" si="269"/>
        <v>-6.6179413558753453E-3</v>
      </c>
      <c r="Q1928">
        <f t="shared" si="270"/>
        <v>-6.4654772467853672E-3</v>
      </c>
      <c r="R1928">
        <f t="shared" si="271"/>
        <v>-1.4522100261974424E-3</v>
      </c>
      <c r="T1928">
        <f t="shared" si="272"/>
        <v>138.87281611772929</v>
      </c>
      <c r="U1928" s="35">
        <f>T1928/MAX($T$17:T1928)-1</f>
        <v>-1.7580659826313516E-2</v>
      </c>
    </row>
    <row r="1929" spans="1:21">
      <c r="A1929" s="1">
        <v>43374</v>
      </c>
      <c r="B1929">
        <v>15040585</v>
      </c>
      <c r="C1929">
        <v>14651784</v>
      </c>
      <c r="D1929">
        <v>14815671</v>
      </c>
      <c r="E1929">
        <v>15600069</v>
      </c>
      <c r="F1929">
        <v>12464078</v>
      </c>
      <c r="G1929">
        <v>12986059</v>
      </c>
      <c r="H1929">
        <v>12693846</v>
      </c>
      <c r="I1929">
        <v>12840665</v>
      </c>
      <c r="K1929">
        <f t="shared" si="264"/>
        <v>7.2230177936005724E-4</v>
      </c>
      <c r="L1929">
        <f t="shared" si="265"/>
        <v>1.68988093716127E-3</v>
      </c>
      <c r="M1929">
        <f t="shared" si="266"/>
        <v>3.9163069009862106E-4</v>
      </c>
      <c r="N1929">
        <f t="shared" si="267"/>
        <v>3.921195881084083E-3</v>
      </c>
      <c r="O1929">
        <f t="shared" si="268"/>
        <v>3.5492765054030428E-3</v>
      </c>
      <c r="P1929">
        <f t="shared" si="269"/>
        <v>5.036225563590957E-3</v>
      </c>
      <c r="Q1929">
        <f t="shared" si="270"/>
        <v>4.6563466139686316E-3</v>
      </c>
      <c r="R1929">
        <f t="shared" si="271"/>
        <v>5.1381504145784351E-3</v>
      </c>
      <c r="T1929">
        <f t="shared" si="272"/>
        <v>139.30861651936905</v>
      </c>
      <c r="U1929" s="35">
        <f>T1929/MAX($T$17:T1929)-1</f>
        <v>-1.4497704104702636E-2</v>
      </c>
    </row>
    <row r="1930" spans="1:21">
      <c r="A1930" s="1">
        <v>43376</v>
      </c>
      <c r="B1930">
        <v>14965159</v>
      </c>
      <c r="C1930">
        <v>14620955</v>
      </c>
      <c r="D1930">
        <v>14801323</v>
      </c>
      <c r="E1930">
        <v>15570548</v>
      </c>
      <c r="F1930">
        <v>12438939</v>
      </c>
      <c r="G1930">
        <v>12962403</v>
      </c>
      <c r="H1930">
        <v>12609038</v>
      </c>
      <c r="I1930">
        <v>12765636</v>
      </c>
      <c r="K1930">
        <f t="shared" si="264"/>
        <v>-5.0148315374700658E-3</v>
      </c>
      <c r="L1930">
        <f t="shared" si="265"/>
        <v>-2.1041123729369504E-3</v>
      </c>
      <c r="M1930">
        <f t="shared" si="266"/>
        <v>-9.684340317762663E-4</v>
      </c>
      <c r="N1930">
        <f t="shared" si="267"/>
        <v>-1.8923634248028121E-3</v>
      </c>
      <c r="O1930">
        <f t="shared" si="268"/>
        <v>-2.0169161329061103E-3</v>
      </c>
      <c r="P1930">
        <f t="shared" si="269"/>
        <v>-1.821645812636441E-3</v>
      </c>
      <c r="Q1930">
        <f t="shared" si="270"/>
        <v>-6.6810326830812894E-3</v>
      </c>
      <c r="R1930">
        <f t="shared" si="271"/>
        <v>-5.8430774418614106E-3</v>
      </c>
      <c r="T1930">
        <f t="shared" si="272"/>
        <v>138.84990087289964</v>
      </c>
      <c r="U1930" s="35">
        <f>T1930/MAX($T$17:T1930)-1</f>
        <v>-1.7742767719958974E-2</v>
      </c>
    </row>
    <row r="1931" spans="1:21">
      <c r="A1931" s="1">
        <v>43377</v>
      </c>
      <c r="B1931">
        <v>15110099</v>
      </c>
      <c r="C1931">
        <v>14765895</v>
      </c>
      <c r="D1931">
        <v>14946263</v>
      </c>
      <c r="E1931">
        <v>15612514</v>
      </c>
      <c r="F1931">
        <v>12502955</v>
      </c>
      <c r="G1931">
        <v>13091238</v>
      </c>
      <c r="H1931">
        <v>12729821</v>
      </c>
      <c r="I1931">
        <v>12894472</v>
      </c>
      <c r="K1931">
        <f t="shared" si="264"/>
        <v>9.6851627169480814E-3</v>
      </c>
      <c r="L1931">
        <f t="shared" si="265"/>
        <v>9.9131691466118887E-3</v>
      </c>
      <c r="M1931">
        <f t="shared" si="266"/>
        <v>9.7923678849518581E-3</v>
      </c>
      <c r="N1931">
        <f t="shared" si="267"/>
        <v>2.6952166359206498E-3</v>
      </c>
      <c r="O1931">
        <f t="shared" si="268"/>
        <v>5.1464196423827158E-3</v>
      </c>
      <c r="P1931">
        <f t="shared" si="269"/>
        <v>9.9391293419901494E-3</v>
      </c>
      <c r="Q1931">
        <f t="shared" si="270"/>
        <v>9.579081290737701E-3</v>
      </c>
      <c r="R1931">
        <f t="shared" si="271"/>
        <v>1.0092407460153163E-2</v>
      </c>
      <c r="T1931">
        <f t="shared" si="272"/>
        <v>140.01004306709609</v>
      </c>
      <c r="U1931" s="35">
        <f>T1931/MAX($T$17:T1931)-1</f>
        <v>-9.5356458310795755E-3</v>
      </c>
    </row>
    <row r="1932" spans="1:21">
      <c r="A1932" s="1">
        <v>43378</v>
      </c>
      <c r="B1932">
        <v>15188091</v>
      </c>
      <c r="C1932">
        <v>14843887</v>
      </c>
      <c r="D1932">
        <v>15024255</v>
      </c>
      <c r="E1932">
        <v>15633519</v>
      </c>
      <c r="F1932">
        <v>12534998</v>
      </c>
      <c r="G1932">
        <v>13160565</v>
      </c>
      <c r="H1932">
        <v>12794815</v>
      </c>
      <c r="I1932">
        <v>12963798</v>
      </c>
      <c r="K1932">
        <f t="shared" si="264"/>
        <v>5.1615810061866885E-3</v>
      </c>
      <c r="L1932">
        <f t="shared" si="265"/>
        <v>5.2819013002598503E-3</v>
      </c>
      <c r="M1932">
        <f t="shared" si="266"/>
        <v>5.2181605529086905E-3</v>
      </c>
      <c r="N1932">
        <f t="shared" si="267"/>
        <v>1.345395110614378E-3</v>
      </c>
      <c r="O1932">
        <f t="shared" si="268"/>
        <v>2.5628341460077753E-3</v>
      </c>
      <c r="P1932">
        <f t="shared" si="269"/>
        <v>5.2956794460539136E-3</v>
      </c>
      <c r="Q1932">
        <f t="shared" si="270"/>
        <v>5.1056491682011096E-3</v>
      </c>
      <c r="R1932">
        <f t="shared" si="271"/>
        <v>5.3764124657449397E-3</v>
      </c>
      <c r="T1932">
        <f t="shared" si="272"/>
        <v>140.62867067283207</v>
      </c>
      <c r="U1932" s="35">
        <f>T1932/MAX($T$17:T1932)-1</f>
        <v>-5.1593269716337931E-3</v>
      </c>
    </row>
    <row r="1933" spans="1:21">
      <c r="A1933" s="1">
        <v>43381</v>
      </c>
      <c r="B1933">
        <v>15191091</v>
      </c>
      <c r="C1933">
        <v>14846887</v>
      </c>
      <c r="D1933">
        <v>15027255</v>
      </c>
      <c r="E1933">
        <v>15633363</v>
      </c>
      <c r="F1933">
        <v>12534111</v>
      </c>
      <c r="G1933">
        <v>13145735</v>
      </c>
      <c r="H1933">
        <v>12624077</v>
      </c>
      <c r="I1933">
        <v>12812779</v>
      </c>
      <c r="K1933">
        <f t="shared" si="264"/>
        <v>1.9752317786347895E-4</v>
      </c>
      <c r="L1933">
        <f t="shared" si="265"/>
        <v>2.0210339784987319E-4</v>
      </c>
      <c r="M1933">
        <f t="shared" si="266"/>
        <v>1.9967712209356669E-4</v>
      </c>
      <c r="N1933">
        <f t="shared" si="267"/>
        <v>-9.9785595296664198E-6</v>
      </c>
      <c r="O1933">
        <f t="shared" si="268"/>
        <v>-7.0761878063319017E-5</v>
      </c>
      <c r="P1933">
        <f t="shared" si="269"/>
        <v>-1.1268513167937977E-3</v>
      </c>
      <c r="Q1933">
        <f t="shared" si="270"/>
        <v>-1.3344311738778591E-2</v>
      </c>
      <c r="R1933">
        <f t="shared" si="271"/>
        <v>-1.1649286729089714E-2</v>
      </c>
      <c r="T1933">
        <f t="shared" si="272"/>
        <v>140.17862576425082</v>
      </c>
      <c r="U1933" s="35">
        <f>T1933/MAX($T$17:T1933)-1</f>
        <v>-8.3430517242311097E-3</v>
      </c>
    </row>
    <row r="1934" spans="1:21">
      <c r="A1934" s="1">
        <v>43382</v>
      </c>
      <c r="B1934">
        <v>15203431</v>
      </c>
      <c r="C1934">
        <v>14778352</v>
      </c>
      <c r="D1934">
        <v>15010005</v>
      </c>
      <c r="E1934">
        <v>15620609</v>
      </c>
      <c r="F1934">
        <v>12404090</v>
      </c>
      <c r="G1934">
        <v>13002301</v>
      </c>
      <c r="H1934">
        <v>12479891</v>
      </c>
      <c r="I1934">
        <v>12678170</v>
      </c>
      <c r="K1934">
        <f t="shared" si="264"/>
        <v>8.1231821993554831E-4</v>
      </c>
      <c r="L1934">
        <f t="shared" si="265"/>
        <v>-4.6161191905077503E-3</v>
      </c>
      <c r="M1934">
        <f t="shared" si="266"/>
        <v>-1.1479142398261866E-3</v>
      </c>
      <c r="N1934">
        <f t="shared" si="267"/>
        <v>-8.1581934737906536E-4</v>
      </c>
      <c r="O1934">
        <f t="shared" si="268"/>
        <v>-1.0373372311765827E-2</v>
      </c>
      <c r="P1934">
        <f t="shared" si="269"/>
        <v>-1.0911067353784332E-2</v>
      </c>
      <c r="Q1934">
        <f t="shared" si="270"/>
        <v>-1.1421508281357906E-2</v>
      </c>
      <c r="R1934">
        <f t="shared" si="271"/>
        <v>-1.0505839521621319E-2</v>
      </c>
      <c r="T1934">
        <f t="shared" si="272"/>
        <v>139.32039400768676</v>
      </c>
      <c r="U1934" s="35">
        <f>T1934/MAX($T$17:T1934)-1</f>
        <v>-1.441438735038425E-2</v>
      </c>
    </row>
    <row r="1935" spans="1:21">
      <c r="A1935" s="1">
        <v>43383</v>
      </c>
      <c r="B1935">
        <v>15222565</v>
      </c>
      <c r="C1935">
        <v>14908604</v>
      </c>
      <c r="D1935">
        <v>15123346</v>
      </c>
      <c r="E1935">
        <v>15614854</v>
      </c>
      <c r="F1935">
        <v>12399486</v>
      </c>
      <c r="G1935">
        <v>12997409</v>
      </c>
      <c r="H1935">
        <v>12475287</v>
      </c>
      <c r="I1935">
        <v>12673566</v>
      </c>
      <c r="K1935">
        <f t="shared" si="264"/>
        <v>1.2585317090596515E-3</v>
      </c>
      <c r="L1935">
        <f t="shared" si="265"/>
        <v>8.8137026374794925E-3</v>
      </c>
      <c r="M1935">
        <f t="shared" si="266"/>
        <v>7.5510301295702575E-3</v>
      </c>
      <c r="N1935">
        <f t="shared" si="267"/>
        <v>-3.6842353585575527E-4</v>
      </c>
      <c r="O1935">
        <f t="shared" si="268"/>
        <v>-3.7116789704039199E-4</v>
      </c>
      <c r="P1935">
        <f t="shared" si="269"/>
        <v>-3.7624109763345626E-4</v>
      </c>
      <c r="Q1935">
        <f t="shared" si="270"/>
        <v>-3.6891347849110634E-4</v>
      </c>
      <c r="R1935">
        <f t="shared" si="271"/>
        <v>-3.6314389221792087E-4</v>
      </c>
      <c r="T1935">
        <f t="shared" si="272"/>
        <v>139.59512293286048</v>
      </c>
      <c r="U1935" s="35">
        <f>T1935/MAX($T$17:T1935)-1</f>
        <v>-1.2470889573490407E-2</v>
      </c>
    </row>
    <row r="1936" spans="1:21">
      <c r="A1936" s="1">
        <v>43384</v>
      </c>
      <c r="B1936">
        <v>14965112</v>
      </c>
      <c r="C1936">
        <v>14651152</v>
      </c>
      <c r="D1936">
        <v>14901947</v>
      </c>
      <c r="E1936">
        <v>15344805</v>
      </c>
      <c r="F1936">
        <v>12179826</v>
      </c>
      <c r="G1936">
        <v>12765151</v>
      </c>
      <c r="H1936">
        <v>12255627</v>
      </c>
      <c r="I1936">
        <v>12382239</v>
      </c>
      <c r="K1936">
        <f t="shared" si="264"/>
        <v>-1.6912589961021629E-2</v>
      </c>
      <c r="L1936">
        <f t="shared" si="265"/>
        <v>-1.7268685921230431E-2</v>
      </c>
      <c r="M1936">
        <f t="shared" si="266"/>
        <v>-1.4639551326802946E-2</v>
      </c>
      <c r="N1936">
        <f t="shared" si="267"/>
        <v>-1.7294365992791216E-2</v>
      </c>
      <c r="O1936">
        <f t="shared" si="268"/>
        <v>-1.7715250454736542E-2</v>
      </c>
      <c r="P1936">
        <f t="shared" si="269"/>
        <v>-1.7869561541073331E-2</v>
      </c>
      <c r="Q1936">
        <f t="shared" si="270"/>
        <v>-1.7607610951154817E-2</v>
      </c>
      <c r="R1936">
        <f t="shared" si="271"/>
        <v>-2.2986979355297477E-2</v>
      </c>
      <c r="T1936">
        <f t="shared" si="272"/>
        <v>137.11216898885078</v>
      </c>
      <c r="U1936" s="35">
        <f>T1936/MAX($T$17:T1936)-1</f>
        <v>-3.0035896488074365E-2</v>
      </c>
    </row>
    <row r="1937" spans="1:21">
      <c r="A1937" s="1">
        <v>43385</v>
      </c>
      <c r="B1937">
        <v>14908679</v>
      </c>
      <c r="C1937">
        <v>14583701</v>
      </c>
      <c r="D1937">
        <v>14846237</v>
      </c>
      <c r="E1937">
        <v>15323556</v>
      </c>
      <c r="F1937">
        <v>12164604</v>
      </c>
      <c r="G1937">
        <v>12749929</v>
      </c>
      <c r="H1937">
        <v>12240405</v>
      </c>
      <c r="I1937">
        <v>12287450</v>
      </c>
      <c r="K1937">
        <f t="shared" si="264"/>
        <v>-3.7709707752270338E-3</v>
      </c>
      <c r="L1937">
        <f t="shared" si="265"/>
        <v>-4.6038018034350037E-3</v>
      </c>
      <c r="M1937">
        <f t="shared" si="266"/>
        <v>-3.7384376685811738E-3</v>
      </c>
      <c r="N1937">
        <f t="shared" si="267"/>
        <v>-1.3847683303893632E-3</v>
      </c>
      <c r="O1937">
        <f t="shared" si="268"/>
        <v>-1.2497715484605099E-3</v>
      </c>
      <c r="P1937">
        <f t="shared" si="269"/>
        <v>-1.1924653300223742E-3</v>
      </c>
      <c r="Q1937">
        <f t="shared" si="270"/>
        <v>-1.2420417168375053E-3</v>
      </c>
      <c r="R1937">
        <f t="shared" si="271"/>
        <v>-7.6552390888271482E-3</v>
      </c>
      <c r="T1937">
        <f t="shared" si="272"/>
        <v>136.68647861576264</v>
      </c>
      <c r="U1937" s="35">
        <f>T1937/MAX($T$17:T1937)-1</f>
        <v>-3.3047331462454088E-2</v>
      </c>
    </row>
    <row r="1938" spans="1:21">
      <c r="A1938" s="1">
        <v>43388</v>
      </c>
      <c r="B1938">
        <v>14904948</v>
      </c>
      <c r="C1938">
        <v>14623280</v>
      </c>
      <c r="D1938">
        <v>14885816</v>
      </c>
      <c r="E1938">
        <v>15348531</v>
      </c>
      <c r="F1938">
        <v>12192237</v>
      </c>
      <c r="G1938">
        <v>12732813</v>
      </c>
      <c r="H1938">
        <v>12194110</v>
      </c>
      <c r="I1938">
        <v>12248949</v>
      </c>
      <c r="K1938">
        <f t="shared" ref="K1938:K2001" si="273">B1938/B1937-1</f>
        <v>-2.5025691411018069E-4</v>
      </c>
      <c r="L1938">
        <f t="shared" ref="L1938:L2001" si="274">C1938/C1937-1</f>
        <v>2.7139201496244603E-3</v>
      </c>
      <c r="M1938">
        <f t="shared" ref="M1938:M2001" si="275">D1938/D1937-1</f>
        <v>2.665928073221524E-3</v>
      </c>
      <c r="N1938">
        <f t="shared" ref="N1938:N2001" si="276">E1938/E1937-1</f>
        <v>1.6298436211541478E-3</v>
      </c>
      <c r="O1938">
        <f t="shared" ref="O1938:O2001" si="277">F1938/F1937-1</f>
        <v>2.2715905918515578E-3</v>
      </c>
      <c r="P1938">
        <f t="shared" ref="P1938:P2001" si="278">G1938/G1937-1</f>
        <v>-1.3424388480908211E-3</v>
      </c>
      <c r="Q1938">
        <f t="shared" ref="Q1938:Q2001" si="279">H1938/H1937-1</f>
        <v>-3.7821460972901066E-3</v>
      </c>
      <c r="R1938">
        <f t="shared" ref="R1938:R2001" si="280">I1938/I1937-1</f>
        <v>-3.1333596474452108E-3</v>
      </c>
      <c r="T1938">
        <f t="shared" si="272"/>
        <v>136.69968732949496</v>
      </c>
      <c r="U1938" s="35">
        <f>T1938/MAX($T$17:T1938)-1</f>
        <v>-3.2953889879052678E-2</v>
      </c>
    </row>
    <row r="1939" spans="1:21">
      <c r="A1939" s="1">
        <v>43389</v>
      </c>
      <c r="B1939">
        <v>14908874</v>
      </c>
      <c r="C1939">
        <v>14685024</v>
      </c>
      <c r="D1939">
        <v>14947560</v>
      </c>
      <c r="E1939">
        <v>15389307</v>
      </c>
      <c r="F1939">
        <v>12235021</v>
      </c>
      <c r="G1939">
        <v>12784807</v>
      </c>
      <c r="H1939">
        <v>12240711</v>
      </c>
      <c r="I1939">
        <v>12295550</v>
      </c>
      <c r="K1939">
        <f t="shared" si="273"/>
        <v>2.6340246205491802E-4</v>
      </c>
      <c r="L1939">
        <f t="shared" si="274"/>
        <v>4.2223085381665193E-3</v>
      </c>
      <c r="M1939">
        <f t="shared" si="275"/>
        <v>4.1478411395114989E-3</v>
      </c>
      <c r="N1939">
        <f t="shared" si="276"/>
        <v>2.65667118240831E-3</v>
      </c>
      <c r="O1939">
        <f t="shared" si="277"/>
        <v>3.5091181380413339E-3</v>
      </c>
      <c r="P1939">
        <f t="shared" si="278"/>
        <v>4.0834652955321626E-3</v>
      </c>
      <c r="Q1939">
        <f t="shared" si="279"/>
        <v>3.8215991162946494E-3</v>
      </c>
      <c r="R1939">
        <f t="shared" si="280"/>
        <v>3.8044896749918067E-3</v>
      </c>
      <c r="T1939">
        <f t="shared" ref="T1939:T2002" si="281">T1938*(1+(AVERAGE(K1939:R1939)))</f>
        <v>137.15265704608564</v>
      </c>
      <c r="U1939" s="35">
        <f>T1939/MAX($T$17:T1939)-1</f>
        <v>-2.9749474338761406E-2</v>
      </c>
    </row>
    <row r="1940" spans="1:21">
      <c r="A1940" s="1">
        <v>43390</v>
      </c>
      <c r="B1940">
        <v>14839061</v>
      </c>
      <c r="C1940">
        <v>14704308</v>
      </c>
      <c r="D1940">
        <v>15000721</v>
      </c>
      <c r="E1940">
        <v>15453784</v>
      </c>
      <c r="F1940">
        <v>12299920</v>
      </c>
      <c r="G1940">
        <v>12868098</v>
      </c>
      <c r="H1940">
        <v>12319827</v>
      </c>
      <c r="I1940">
        <v>12381209</v>
      </c>
      <c r="K1940">
        <f t="shared" si="273"/>
        <v>-4.6826473951017134E-3</v>
      </c>
      <c r="L1940">
        <f t="shared" si="274"/>
        <v>1.3131745647811943E-3</v>
      </c>
      <c r="M1940">
        <f t="shared" si="275"/>
        <v>3.5565001913355765E-3</v>
      </c>
      <c r="N1940">
        <f t="shared" si="276"/>
        <v>4.1897273217046394E-3</v>
      </c>
      <c r="O1940">
        <f t="shared" si="277"/>
        <v>5.3043635969238778E-3</v>
      </c>
      <c r="P1940">
        <f t="shared" si="278"/>
        <v>6.5148421872931461E-3</v>
      </c>
      <c r="Q1940">
        <f t="shared" si="279"/>
        <v>6.4633500455979487E-3</v>
      </c>
      <c r="R1940">
        <f t="shared" si="280"/>
        <v>6.9666668022170253E-3</v>
      </c>
      <c r="T1940">
        <f t="shared" si="281"/>
        <v>137.66056723437379</v>
      </c>
      <c r="U1940" s="35">
        <f>T1940/MAX($T$17:T1940)-1</f>
        <v>-2.6156396830903206E-2</v>
      </c>
    </row>
    <row r="1941" spans="1:21">
      <c r="A1941" s="1">
        <v>43392</v>
      </c>
      <c r="B1941">
        <v>14905266</v>
      </c>
      <c r="C1941">
        <v>14759071</v>
      </c>
      <c r="D1941">
        <v>15055484</v>
      </c>
      <c r="E1941">
        <v>15493435</v>
      </c>
      <c r="F1941">
        <v>12343154</v>
      </c>
      <c r="G1941">
        <v>12901489</v>
      </c>
      <c r="H1941">
        <v>12351130</v>
      </c>
      <c r="I1941">
        <v>12412513</v>
      </c>
      <c r="K1941">
        <f t="shared" si="273"/>
        <v>4.4615356726411814E-3</v>
      </c>
      <c r="L1941">
        <f t="shared" si="274"/>
        <v>3.7242827068093565E-3</v>
      </c>
      <c r="M1941">
        <f t="shared" si="275"/>
        <v>3.6506911901101891E-3</v>
      </c>
      <c r="N1941">
        <f t="shared" si="276"/>
        <v>2.5657793586346678E-3</v>
      </c>
      <c r="O1941">
        <f t="shared" si="277"/>
        <v>3.5149822112663376E-3</v>
      </c>
      <c r="P1941">
        <f t="shared" si="278"/>
        <v>2.5948667782915713E-3</v>
      </c>
      <c r="Q1941">
        <f t="shared" si="279"/>
        <v>2.5408636014125907E-3</v>
      </c>
      <c r="R1941">
        <f t="shared" si="280"/>
        <v>2.528347595133873E-3</v>
      </c>
      <c r="T1941">
        <f t="shared" si="281"/>
        <v>138.10076011308567</v>
      </c>
      <c r="U1941" s="35">
        <f>T1941/MAX($T$17:T1941)-1</f>
        <v>-2.3042367681478715E-2</v>
      </c>
    </row>
    <row r="1942" spans="1:21">
      <c r="A1942" s="1">
        <v>43395</v>
      </c>
      <c r="B1942">
        <v>14931460</v>
      </c>
      <c r="C1942">
        <v>14775550</v>
      </c>
      <c r="D1942">
        <v>15071963</v>
      </c>
      <c r="E1942">
        <v>15503294</v>
      </c>
      <c r="F1942">
        <v>12314374</v>
      </c>
      <c r="G1942">
        <v>12887745</v>
      </c>
      <c r="H1942">
        <v>12371190</v>
      </c>
      <c r="I1942">
        <v>12424847</v>
      </c>
      <c r="K1942">
        <f t="shared" si="273"/>
        <v>1.7573654841180897E-3</v>
      </c>
      <c r="L1942">
        <f t="shared" si="274"/>
        <v>1.1165336896881151E-3</v>
      </c>
      <c r="M1942">
        <f t="shared" si="275"/>
        <v>1.0945513276092722E-3</v>
      </c>
      <c r="N1942">
        <f t="shared" si="276"/>
        <v>6.3633403438290159E-4</v>
      </c>
      <c r="O1942">
        <f t="shared" si="277"/>
        <v>-2.3316568844559127E-3</v>
      </c>
      <c r="P1942">
        <f t="shared" si="278"/>
        <v>-1.0653033924998834E-3</v>
      </c>
      <c r="Q1942">
        <f t="shared" si="279"/>
        <v>1.6241428921888179E-3</v>
      </c>
      <c r="R1942">
        <f t="shared" si="280"/>
        <v>9.9367468940414483E-4</v>
      </c>
      <c r="T1942">
        <f t="shared" si="281"/>
        <v>138.16680061884625</v>
      </c>
      <c r="U1942" s="35">
        <f>T1942/MAX($T$17:T1942)-1</f>
        <v>-2.2575181432162306E-2</v>
      </c>
    </row>
    <row r="1943" spans="1:21">
      <c r="A1943" s="1">
        <v>43396</v>
      </c>
      <c r="B1943">
        <v>14937361</v>
      </c>
      <c r="C1943">
        <v>14778573</v>
      </c>
      <c r="D1943">
        <v>15074986</v>
      </c>
      <c r="E1943">
        <v>15504662</v>
      </c>
      <c r="F1943">
        <v>12351521</v>
      </c>
      <c r="G1943">
        <v>12927214</v>
      </c>
      <c r="H1943">
        <v>12408338</v>
      </c>
      <c r="I1943">
        <v>12461995</v>
      </c>
      <c r="K1943">
        <f t="shared" si="273"/>
        <v>3.9520582715946162E-4</v>
      </c>
      <c r="L1943">
        <f t="shared" si="274"/>
        <v>2.0459475281797701E-4</v>
      </c>
      <c r="M1943">
        <f t="shared" si="275"/>
        <v>2.005710868584476E-4</v>
      </c>
      <c r="N1943">
        <f t="shared" si="276"/>
        <v>8.8239312239002388E-5</v>
      </c>
      <c r="O1943">
        <f t="shared" si="277"/>
        <v>3.0165560994006579E-3</v>
      </c>
      <c r="P1943">
        <f t="shared" si="278"/>
        <v>3.0625217988096143E-3</v>
      </c>
      <c r="Q1943">
        <f t="shared" si="279"/>
        <v>3.0027830790733123E-3</v>
      </c>
      <c r="R1943">
        <f t="shared" si="280"/>
        <v>2.9898154882712635E-3</v>
      </c>
      <c r="T1943">
        <f t="shared" si="281"/>
        <v>138.39063580026189</v>
      </c>
      <c r="U1943" s="35">
        <f>T1943/MAX($T$17:T1943)-1</f>
        <v>-2.099171810664302E-2</v>
      </c>
    </row>
    <row r="1944" spans="1:21">
      <c r="A1944" s="1">
        <v>43397</v>
      </c>
      <c r="B1944">
        <v>14939808</v>
      </c>
      <c r="C1944">
        <v>14775899</v>
      </c>
      <c r="D1944">
        <v>15103320</v>
      </c>
      <c r="E1944">
        <v>15395797</v>
      </c>
      <c r="F1944">
        <v>12248299</v>
      </c>
      <c r="G1944">
        <v>12807916</v>
      </c>
      <c r="H1944">
        <v>12380810</v>
      </c>
      <c r="I1944">
        <v>12438830</v>
      </c>
      <c r="K1944">
        <f t="shared" si="273"/>
        <v>1.6381742397464372E-4</v>
      </c>
      <c r="L1944">
        <f t="shared" si="274"/>
        <v>-1.8093763179971578E-4</v>
      </c>
      <c r="M1944">
        <f t="shared" si="275"/>
        <v>1.8795374005653454E-3</v>
      </c>
      <c r="N1944">
        <f t="shared" si="276"/>
        <v>-7.0214365201898277E-3</v>
      </c>
      <c r="O1944">
        <f t="shared" si="277"/>
        <v>-8.3570274462554384E-3</v>
      </c>
      <c r="P1944">
        <f t="shared" si="278"/>
        <v>-9.2284385483214493E-3</v>
      </c>
      <c r="Q1944">
        <f t="shared" si="279"/>
        <v>-2.218508232125882E-3</v>
      </c>
      <c r="R1944">
        <f t="shared" si="280"/>
        <v>-1.8588516525644971E-3</v>
      </c>
      <c r="T1944">
        <f t="shared" si="281"/>
        <v>137.92664927382518</v>
      </c>
      <c r="U1944" s="35">
        <f>T1944/MAX($T$17:T1944)-1</f>
        <v>-2.4274069180772684E-2</v>
      </c>
    </row>
    <row r="1945" spans="1:21">
      <c r="A1945" s="1">
        <v>43398</v>
      </c>
      <c r="B1945">
        <v>14941175</v>
      </c>
      <c r="C1945">
        <v>14706663</v>
      </c>
      <c r="D1945">
        <v>15077240</v>
      </c>
      <c r="E1945">
        <v>15348462</v>
      </c>
      <c r="F1945">
        <v>12206044</v>
      </c>
      <c r="G1945">
        <v>12720364</v>
      </c>
      <c r="H1945">
        <v>12342924</v>
      </c>
      <c r="I1945">
        <v>12400944</v>
      </c>
      <c r="K1945">
        <f t="shared" si="273"/>
        <v>9.1500506566033479E-5</v>
      </c>
      <c r="L1945">
        <f t="shared" si="274"/>
        <v>-4.685738580102683E-3</v>
      </c>
      <c r="M1945">
        <f t="shared" si="275"/>
        <v>-1.7267726566079222E-3</v>
      </c>
      <c r="N1945">
        <f t="shared" si="276"/>
        <v>-3.0745404086582884E-3</v>
      </c>
      <c r="O1945">
        <f t="shared" si="277"/>
        <v>-3.4498667937482574E-3</v>
      </c>
      <c r="P1945">
        <f t="shared" si="278"/>
        <v>-6.835772501943338E-3</v>
      </c>
      <c r="Q1945">
        <f t="shared" si="279"/>
        <v>-3.0600582675931465E-3</v>
      </c>
      <c r="R1945">
        <f t="shared" si="280"/>
        <v>-3.0457848527554177E-3</v>
      </c>
      <c r="T1945">
        <f t="shared" si="281"/>
        <v>137.48205938220877</v>
      </c>
      <c r="U1945" s="35">
        <f>T1945/MAX($T$17:T1945)-1</f>
        <v>-2.7419203845568396E-2</v>
      </c>
    </row>
    <row r="1946" spans="1:21">
      <c r="A1946" s="1">
        <v>43399</v>
      </c>
      <c r="B1946">
        <v>14952181</v>
      </c>
      <c r="C1946">
        <v>14717669</v>
      </c>
      <c r="D1946">
        <v>15088246</v>
      </c>
      <c r="E1946">
        <v>15219262</v>
      </c>
      <c r="F1946">
        <v>12113565</v>
      </c>
      <c r="G1946">
        <v>12626606</v>
      </c>
      <c r="H1946">
        <v>12251987</v>
      </c>
      <c r="I1946">
        <v>12323772</v>
      </c>
      <c r="K1946">
        <f t="shared" si="273"/>
        <v>7.3662211974623304E-4</v>
      </c>
      <c r="L1946">
        <f t="shared" si="274"/>
        <v>7.4836827361846048E-4</v>
      </c>
      <c r="M1946">
        <f t="shared" si="275"/>
        <v>7.2997445155742469E-4</v>
      </c>
      <c r="N1946">
        <f t="shared" si="276"/>
        <v>-8.4177815340715778E-3</v>
      </c>
      <c r="O1946">
        <f t="shared" si="277"/>
        <v>-7.5764924327652583E-3</v>
      </c>
      <c r="P1946">
        <f t="shared" si="278"/>
        <v>-7.3707010271090168E-3</v>
      </c>
      <c r="Q1946">
        <f t="shared" si="279"/>
        <v>-7.3675411110041278E-3</v>
      </c>
      <c r="R1946">
        <f t="shared" si="280"/>
        <v>-6.2230746304474671E-3</v>
      </c>
      <c r="T1946">
        <f t="shared" si="281"/>
        <v>136.8850327832526</v>
      </c>
      <c r="U1946" s="35">
        <f>T1946/MAX($T$17:T1946)-1</f>
        <v>-3.1642712044001042E-2</v>
      </c>
    </row>
    <row r="1947" spans="1:21">
      <c r="A1947" s="1">
        <v>43402</v>
      </c>
      <c r="B1947">
        <v>14884124</v>
      </c>
      <c r="C1947">
        <v>14666030</v>
      </c>
      <c r="D1947">
        <v>15120491</v>
      </c>
      <c r="E1947">
        <v>15284215</v>
      </c>
      <c r="F1947">
        <v>12162428</v>
      </c>
      <c r="G1947">
        <v>12660892</v>
      </c>
      <c r="H1947">
        <v>12290078</v>
      </c>
      <c r="I1947">
        <v>12361863</v>
      </c>
      <c r="K1947">
        <f t="shared" si="273"/>
        <v>-4.5516436699101215E-3</v>
      </c>
      <c r="L1947">
        <f t="shared" si="274"/>
        <v>-3.5086398532268026E-3</v>
      </c>
      <c r="M1947">
        <f t="shared" si="275"/>
        <v>2.1370940001905758E-3</v>
      </c>
      <c r="N1947">
        <f t="shared" si="276"/>
        <v>4.2678153513620032E-3</v>
      </c>
      <c r="O1947">
        <f t="shared" si="277"/>
        <v>4.0337423376191062E-3</v>
      </c>
      <c r="P1947">
        <f t="shared" si="278"/>
        <v>2.7153773547696769E-3</v>
      </c>
      <c r="Q1947">
        <f t="shared" si="279"/>
        <v>3.1089651009261754E-3</v>
      </c>
      <c r="R1947">
        <f t="shared" si="280"/>
        <v>3.0908556243980367E-3</v>
      </c>
      <c r="T1947">
        <f t="shared" si="281"/>
        <v>137.07827280648274</v>
      </c>
      <c r="U1947" s="35">
        <f>T1947/MAX($T$17:T1947)-1</f>
        <v>-3.027568614631948E-2</v>
      </c>
    </row>
    <row r="1948" spans="1:21">
      <c r="A1948" s="1">
        <v>43403</v>
      </c>
      <c r="B1948">
        <v>14844473</v>
      </c>
      <c r="C1948">
        <v>14658844</v>
      </c>
      <c r="D1948">
        <v>15084055</v>
      </c>
      <c r="E1948">
        <v>15222307</v>
      </c>
      <c r="F1948">
        <v>12132226</v>
      </c>
      <c r="G1948">
        <v>12642910</v>
      </c>
      <c r="H1948">
        <v>12280285</v>
      </c>
      <c r="I1948">
        <v>12352070</v>
      </c>
      <c r="K1948">
        <f t="shared" si="273"/>
        <v>-2.6639794186074095E-3</v>
      </c>
      <c r="L1948">
        <f t="shared" si="274"/>
        <v>-4.8997581485921149E-4</v>
      </c>
      <c r="M1948">
        <f t="shared" si="275"/>
        <v>-2.4097101079587624E-3</v>
      </c>
      <c r="N1948">
        <f t="shared" si="276"/>
        <v>-4.0504533598879622E-3</v>
      </c>
      <c r="O1948">
        <f t="shared" si="277"/>
        <v>-2.4832212778567175E-3</v>
      </c>
      <c r="P1948">
        <f t="shared" si="278"/>
        <v>-1.4202790767032791E-3</v>
      </c>
      <c r="Q1948">
        <f t="shared" si="279"/>
        <v>-7.9682163123784289E-4</v>
      </c>
      <c r="R1948">
        <f t="shared" si="280"/>
        <v>-7.9219450984047146E-4</v>
      </c>
      <c r="T1948">
        <f t="shared" si="281"/>
        <v>136.81942387389327</v>
      </c>
      <c r="U1948" s="35">
        <f>T1948/MAX($T$17:T1948)-1</f>
        <v>-3.210684507769479E-2</v>
      </c>
    </row>
    <row r="1949" spans="1:21">
      <c r="A1949" s="1">
        <v>43404</v>
      </c>
      <c r="B1949">
        <v>14683577</v>
      </c>
      <c r="C1949">
        <v>14628078</v>
      </c>
      <c r="D1949">
        <v>14989100</v>
      </c>
      <c r="E1949">
        <v>15200671</v>
      </c>
      <c r="F1949">
        <v>12184879</v>
      </c>
      <c r="G1949">
        <v>12694408</v>
      </c>
      <c r="H1949">
        <v>12370504</v>
      </c>
      <c r="I1949">
        <v>12442289</v>
      </c>
      <c r="K1949">
        <f t="shared" si="273"/>
        <v>-1.0838781545158271E-2</v>
      </c>
      <c r="L1949">
        <f t="shared" si="274"/>
        <v>-2.0988012424445479E-3</v>
      </c>
      <c r="M1949">
        <f t="shared" si="275"/>
        <v>-6.2950579270627527E-3</v>
      </c>
      <c r="N1949">
        <f t="shared" si="276"/>
        <v>-1.4213351497903703E-3</v>
      </c>
      <c r="O1949">
        <f t="shared" si="277"/>
        <v>4.3399290451726635E-3</v>
      </c>
      <c r="P1949">
        <f t="shared" si="278"/>
        <v>4.0732711060982307E-3</v>
      </c>
      <c r="Q1949">
        <f t="shared" si="279"/>
        <v>7.346653599651809E-3</v>
      </c>
      <c r="R1949">
        <f t="shared" si="280"/>
        <v>7.3039579600828741E-3</v>
      </c>
      <c r="T1949">
        <f t="shared" si="281"/>
        <v>136.86063791791273</v>
      </c>
      <c r="U1949" s="35">
        <f>T1949/MAX($T$17:T1949)-1</f>
        <v>-3.1815287125149472E-2</v>
      </c>
    </row>
    <row r="1950" spans="1:21">
      <c r="A1950" s="1">
        <v>43405</v>
      </c>
      <c r="B1950">
        <v>14701214</v>
      </c>
      <c r="C1950">
        <v>14657699</v>
      </c>
      <c r="D1950">
        <v>15022113</v>
      </c>
      <c r="E1950">
        <v>15207229</v>
      </c>
      <c r="F1950">
        <v>12213361</v>
      </c>
      <c r="G1950">
        <v>12722890</v>
      </c>
      <c r="H1950">
        <v>12398986</v>
      </c>
      <c r="I1950">
        <v>12470771</v>
      </c>
      <c r="K1950">
        <f t="shared" si="273"/>
        <v>1.2011378426386443E-3</v>
      </c>
      <c r="L1950">
        <f t="shared" si="274"/>
        <v>2.0249413490958101E-3</v>
      </c>
      <c r="M1950">
        <f t="shared" si="275"/>
        <v>2.2024671261116069E-3</v>
      </c>
      <c r="N1950">
        <f t="shared" si="276"/>
        <v>4.3142832313125545E-4</v>
      </c>
      <c r="O1950">
        <f t="shared" si="277"/>
        <v>2.3374873070138857E-3</v>
      </c>
      <c r="P1950">
        <f t="shared" si="278"/>
        <v>2.2436650846577866E-3</v>
      </c>
      <c r="Q1950">
        <f t="shared" si="279"/>
        <v>2.3024122541814851E-3</v>
      </c>
      <c r="R1950">
        <f t="shared" si="280"/>
        <v>2.2891286321993221E-3</v>
      </c>
      <c r="T1950">
        <f t="shared" si="281"/>
        <v>137.11781048303854</v>
      </c>
      <c r="U1950" s="35">
        <f>T1950/MAX($T$17:T1950)-1</f>
        <v>-2.9995987216033471E-2</v>
      </c>
    </row>
    <row r="1951" spans="1:21">
      <c r="A1951" s="1">
        <v>43406</v>
      </c>
      <c r="B1951">
        <v>14733415</v>
      </c>
      <c r="C1951">
        <v>14711781</v>
      </c>
      <c r="D1951">
        <v>15082387</v>
      </c>
      <c r="E1951">
        <v>15219201</v>
      </c>
      <c r="F1951">
        <v>12280505</v>
      </c>
      <c r="G1951">
        <v>12790035</v>
      </c>
      <c r="H1951">
        <v>12466130</v>
      </c>
      <c r="I1951">
        <v>12537915</v>
      </c>
      <c r="K1951">
        <f t="shared" si="273"/>
        <v>2.1903633264572786E-3</v>
      </c>
      <c r="L1951">
        <f t="shared" si="274"/>
        <v>3.6896650695310562E-3</v>
      </c>
      <c r="M1951">
        <f t="shared" si="275"/>
        <v>4.0123516578527418E-3</v>
      </c>
      <c r="N1951">
        <f t="shared" si="276"/>
        <v>7.8725716565464232E-4</v>
      </c>
      <c r="O1951">
        <f t="shared" si="277"/>
        <v>5.497585799682847E-3</v>
      </c>
      <c r="P1951">
        <f t="shared" si="278"/>
        <v>5.2774959148431666E-3</v>
      </c>
      <c r="Q1951">
        <f t="shared" si="279"/>
        <v>5.4152815399581833E-3</v>
      </c>
      <c r="R1951">
        <f t="shared" si="280"/>
        <v>5.3841097715610076E-3</v>
      </c>
      <c r="T1951">
        <f t="shared" si="281"/>
        <v>137.67063710503191</v>
      </c>
      <c r="U1951" s="35">
        <f>T1951/MAX($T$17:T1951)-1</f>
        <v>-2.6085160170164601E-2</v>
      </c>
    </row>
    <row r="1952" spans="1:21">
      <c r="A1952" s="1">
        <v>43409</v>
      </c>
      <c r="B1952">
        <v>14733297</v>
      </c>
      <c r="C1952">
        <v>14711582</v>
      </c>
      <c r="D1952">
        <v>15035646</v>
      </c>
      <c r="E1952">
        <v>15194285</v>
      </c>
      <c r="F1952">
        <v>12254092</v>
      </c>
      <c r="G1952">
        <v>12769434</v>
      </c>
      <c r="H1952">
        <v>12435866</v>
      </c>
      <c r="I1952">
        <v>12518007</v>
      </c>
      <c r="K1952">
        <f t="shared" si="273"/>
        <v>-8.0090053798942407E-6</v>
      </c>
      <c r="L1952">
        <f t="shared" si="274"/>
        <v>-1.3526574382805023E-5</v>
      </c>
      <c r="M1952">
        <f t="shared" si="275"/>
        <v>-3.0990452638564037E-3</v>
      </c>
      <c r="N1952">
        <f t="shared" si="276"/>
        <v>-1.6371424491995468E-3</v>
      </c>
      <c r="O1952">
        <f t="shared" si="277"/>
        <v>-2.1508073161486951E-3</v>
      </c>
      <c r="P1952">
        <f t="shared" si="278"/>
        <v>-1.6107070856334893E-3</v>
      </c>
      <c r="Q1952">
        <f t="shared" si="279"/>
        <v>-2.4276980907467216E-3</v>
      </c>
      <c r="R1952">
        <f t="shared" si="280"/>
        <v>-1.5878238128109734E-3</v>
      </c>
      <c r="T1952">
        <f t="shared" si="281"/>
        <v>137.45492856255231</v>
      </c>
      <c r="U1952" s="35">
        <f>T1952/MAX($T$17:T1952)-1</f>
        <v>-2.7611133718457803E-2</v>
      </c>
    </row>
    <row r="1953" spans="1:21">
      <c r="A1953" s="1">
        <v>43410</v>
      </c>
      <c r="B1953">
        <v>14739796</v>
      </c>
      <c r="C1953">
        <v>14708490</v>
      </c>
      <c r="D1953">
        <v>14937784</v>
      </c>
      <c r="E1953">
        <v>15096424</v>
      </c>
      <c r="F1953">
        <v>12174810</v>
      </c>
      <c r="G1953">
        <v>12759683</v>
      </c>
      <c r="H1953">
        <v>12462953</v>
      </c>
      <c r="I1953">
        <v>12554660</v>
      </c>
      <c r="K1953">
        <f t="shared" si="273"/>
        <v>4.4110968508959125E-4</v>
      </c>
      <c r="L1953">
        <f t="shared" si="274"/>
        <v>-2.101745413919387E-4</v>
      </c>
      <c r="M1953">
        <f t="shared" si="275"/>
        <v>-6.5086661391203782E-3</v>
      </c>
      <c r="N1953">
        <f t="shared" si="276"/>
        <v>-6.4406452820912063E-3</v>
      </c>
      <c r="O1953">
        <f t="shared" si="277"/>
        <v>-6.4698388097624848E-3</v>
      </c>
      <c r="P1953">
        <f t="shared" si="278"/>
        <v>-7.6362037659616355E-4</v>
      </c>
      <c r="Q1953">
        <f t="shared" si="279"/>
        <v>2.1781354028742594E-3</v>
      </c>
      <c r="R1953">
        <f t="shared" si="280"/>
        <v>2.9280220086151942E-3</v>
      </c>
      <c r="T1953">
        <f t="shared" si="281"/>
        <v>137.19985211053319</v>
      </c>
      <c r="U1953" s="35">
        <f>T1953/MAX($T$17:T1953)-1</f>
        <v>-2.9415605224775043E-2</v>
      </c>
    </row>
    <row r="1954" spans="1:21">
      <c r="A1954" s="1">
        <v>43413</v>
      </c>
      <c r="B1954">
        <v>14755661</v>
      </c>
      <c r="C1954">
        <v>14674086</v>
      </c>
      <c r="D1954">
        <v>14892172</v>
      </c>
      <c r="E1954">
        <v>15050811</v>
      </c>
      <c r="F1954">
        <v>12138800</v>
      </c>
      <c r="G1954">
        <v>12730726</v>
      </c>
      <c r="H1954">
        <v>12403190</v>
      </c>
      <c r="I1954">
        <v>12494432</v>
      </c>
      <c r="K1954">
        <f t="shared" si="273"/>
        <v>1.0763378271991808E-3</v>
      </c>
      <c r="L1954">
        <f t="shared" si="274"/>
        <v>-2.3390572383704678E-3</v>
      </c>
      <c r="M1954">
        <f t="shared" si="275"/>
        <v>-3.0534649583900952E-3</v>
      </c>
      <c r="N1954">
        <f t="shared" si="276"/>
        <v>-3.0214440187954494E-3</v>
      </c>
      <c r="O1954">
        <f t="shared" si="277"/>
        <v>-2.9577463631875744E-3</v>
      </c>
      <c r="P1954">
        <f t="shared" si="278"/>
        <v>-2.2694137464073227E-3</v>
      </c>
      <c r="Q1954">
        <f t="shared" si="279"/>
        <v>-4.7952519759963952E-3</v>
      </c>
      <c r="R1954">
        <f t="shared" si="280"/>
        <v>-4.7972625304070204E-3</v>
      </c>
      <c r="T1954">
        <f t="shared" si="281"/>
        <v>136.81985477361246</v>
      </c>
      <c r="U1954" s="35">
        <f>T1954/MAX($T$17:T1954)-1</f>
        <v>-3.2103796790566741E-2</v>
      </c>
    </row>
    <row r="1955" spans="1:21">
      <c r="A1955" s="1">
        <v>43416</v>
      </c>
      <c r="B1955">
        <v>14777208</v>
      </c>
      <c r="C1955">
        <v>14687163</v>
      </c>
      <c r="D1955">
        <v>14919829</v>
      </c>
      <c r="E1955">
        <v>15087236</v>
      </c>
      <c r="F1955">
        <v>12165830</v>
      </c>
      <c r="G1955">
        <v>12759558</v>
      </c>
      <c r="H1955">
        <v>12420316</v>
      </c>
      <c r="I1955">
        <v>12508832</v>
      </c>
      <c r="K1955">
        <f t="shared" si="273"/>
        <v>1.4602531191250101E-3</v>
      </c>
      <c r="L1955">
        <f t="shared" si="274"/>
        <v>8.9116282949408543E-4</v>
      </c>
      <c r="M1955">
        <f t="shared" si="275"/>
        <v>1.8571501860171757E-3</v>
      </c>
      <c r="N1955">
        <f t="shared" si="276"/>
        <v>2.4201353667918646E-3</v>
      </c>
      <c r="O1955">
        <f t="shared" si="277"/>
        <v>2.2267439944640977E-3</v>
      </c>
      <c r="P1955">
        <f t="shared" si="278"/>
        <v>2.264756935307588E-3</v>
      </c>
      <c r="Q1955">
        <f t="shared" si="279"/>
        <v>1.3807738170583672E-3</v>
      </c>
      <c r="R1955">
        <f t="shared" si="280"/>
        <v>1.1525133755581063E-3</v>
      </c>
      <c r="T1955">
        <f t="shared" si="281"/>
        <v>137.05336333204792</v>
      </c>
      <c r="U1955" s="35">
        <f>T1955/MAX($T$17:T1955)-1</f>
        <v>-3.0451901694635186E-2</v>
      </c>
    </row>
    <row r="1956" spans="1:21">
      <c r="A1956" s="1">
        <v>43417</v>
      </c>
      <c r="B1956">
        <v>14694588</v>
      </c>
      <c r="C1956">
        <v>14628331</v>
      </c>
      <c r="D1956">
        <v>14876452</v>
      </c>
      <c r="E1956">
        <v>15069384</v>
      </c>
      <c r="F1956">
        <v>12172740</v>
      </c>
      <c r="G1956">
        <v>12777049</v>
      </c>
      <c r="H1956">
        <v>12439728</v>
      </c>
      <c r="I1956">
        <v>12540807</v>
      </c>
      <c r="K1956">
        <f t="shared" si="273"/>
        <v>-5.5910426380950673E-3</v>
      </c>
      <c r="L1956">
        <f t="shared" si="274"/>
        <v>-4.0056748876552417E-3</v>
      </c>
      <c r="M1956">
        <f t="shared" si="275"/>
        <v>-2.9073389514048253E-3</v>
      </c>
      <c r="N1956">
        <f t="shared" si="276"/>
        <v>-1.1832518560722649E-3</v>
      </c>
      <c r="O1956">
        <f t="shared" si="277"/>
        <v>5.6798426412330016E-4</v>
      </c>
      <c r="P1956">
        <f t="shared" si="278"/>
        <v>1.3708155094400709E-3</v>
      </c>
      <c r="Q1956">
        <f t="shared" si="279"/>
        <v>1.5629231977671854E-3</v>
      </c>
      <c r="R1956">
        <f t="shared" si="280"/>
        <v>2.5561938956411012E-3</v>
      </c>
      <c r="T1956">
        <f t="shared" si="281"/>
        <v>136.92265911196952</v>
      </c>
      <c r="U1956" s="35">
        <f>T1956/MAX($T$17:T1956)-1</f>
        <v>-3.1376534443052106E-2</v>
      </c>
    </row>
    <row r="1957" spans="1:21">
      <c r="A1957" s="1">
        <v>43418</v>
      </c>
      <c r="B1957">
        <v>14693437</v>
      </c>
      <c r="C1957">
        <v>14627308</v>
      </c>
      <c r="D1957">
        <v>14817655</v>
      </c>
      <c r="E1957">
        <v>15041020</v>
      </c>
      <c r="F1957">
        <v>12160194</v>
      </c>
      <c r="G1957">
        <v>12771263</v>
      </c>
      <c r="H1957">
        <v>12442115</v>
      </c>
      <c r="I1957">
        <v>12543194</v>
      </c>
      <c r="K1957">
        <f t="shared" si="273"/>
        <v>-7.8328157278040322E-5</v>
      </c>
      <c r="L1957">
        <f t="shared" si="274"/>
        <v>-6.9932790008664369E-5</v>
      </c>
      <c r="M1957">
        <f t="shared" si="275"/>
        <v>-3.9523536929370051E-3</v>
      </c>
      <c r="N1957">
        <f t="shared" si="276"/>
        <v>-1.8822269045636331E-3</v>
      </c>
      <c r="O1957">
        <f t="shared" si="277"/>
        <v>-1.0306635975138034E-3</v>
      </c>
      <c r="P1957">
        <f t="shared" si="278"/>
        <v>-4.5284321911887027E-4</v>
      </c>
      <c r="Q1957">
        <f t="shared" si="279"/>
        <v>1.9188522449997691E-4</v>
      </c>
      <c r="R1957">
        <f t="shared" si="280"/>
        <v>1.9033862812811719E-4</v>
      </c>
      <c r="T1957">
        <f t="shared" si="281"/>
        <v>136.80141196631652</v>
      </c>
      <c r="U1957" s="35">
        <f>T1957/MAX($T$17:T1957)-1</f>
        <v>-3.2234265597069989E-2</v>
      </c>
    </row>
    <row r="1958" spans="1:21">
      <c r="A1958" s="1">
        <v>43419</v>
      </c>
      <c r="B1958">
        <v>14719415</v>
      </c>
      <c r="C1958">
        <v>14650488</v>
      </c>
      <c r="D1958">
        <v>14777382</v>
      </c>
      <c r="E1958">
        <v>15028909</v>
      </c>
      <c r="F1958">
        <v>12146128</v>
      </c>
      <c r="G1958">
        <v>12759346</v>
      </c>
      <c r="H1958">
        <v>12424797</v>
      </c>
      <c r="I1958">
        <v>12543751</v>
      </c>
      <c r="K1958">
        <f t="shared" si="273"/>
        <v>1.7680002303068765E-3</v>
      </c>
      <c r="L1958">
        <f t="shared" si="274"/>
        <v>1.5847071792021161E-3</v>
      </c>
      <c r="M1958">
        <f t="shared" si="275"/>
        <v>-2.7179064433610067E-3</v>
      </c>
      <c r="N1958">
        <f t="shared" si="276"/>
        <v>-8.0519805172785119E-4</v>
      </c>
      <c r="O1958">
        <f t="shared" si="277"/>
        <v>-1.1567249667233659E-3</v>
      </c>
      <c r="P1958">
        <f t="shared" si="278"/>
        <v>-9.3311053104150332E-4</v>
      </c>
      <c r="Q1958">
        <f t="shared" si="279"/>
        <v>-1.3918855435751665E-3</v>
      </c>
      <c r="R1958">
        <f t="shared" si="280"/>
        <v>4.4406552270448429E-5</v>
      </c>
      <c r="T1958">
        <f t="shared" si="281"/>
        <v>136.73971946164411</v>
      </c>
      <c r="U1958" s="35">
        <f>T1958/MAX($T$17:T1958)-1</f>
        <v>-3.2670693052264332E-2</v>
      </c>
    </row>
    <row r="1959" spans="1:21">
      <c r="A1959" s="1">
        <v>43420</v>
      </c>
      <c r="B1959">
        <v>14772451</v>
      </c>
      <c r="C1959">
        <v>14691870</v>
      </c>
      <c r="D1959">
        <v>14830418</v>
      </c>
      <c r="E1959">
        <v>15025896</v>
      </c>
      <c r="F1959">
        <v>12133456</v>
      </c>
      <c r="G1959">
        <v>12764896</v>
      </c>
      <c r="H1959">
        <v>12434450</v>
      </c>
      <c r="I1959">
        <v>12523025</v>
      </c>
      <c r="K1959">
        <f t="shared" si="273"/>
        <v>3.6031323255714121E-3</v>
      </c>
      <c r="L1959">
        <f t="shared" si="274"/>
        <v>2.8246158080194039E-3</v>
      </c>
      <c r="M1959">
        <f t="shared" si="275"/>
        <v>3.5889983760317712E-3</v>
      </c>
      <c r="N1959">
        <f t="shared" si="276"/>
        <v>-2.0048028769092952E-4</v>
      </c>
      <c r="O1959">
        <f t="shared" si="277"/>
        <v>-1.0432954436179198E-3</v>
      </c>
      <c r="P1959">
        <f t="shared" si="278"/>
        <v>4.3497527224367616E-4</v>
      </c>
      <c r="Q1959">
        <f t="shared" si="279"/>
        <v>7.7691410169511421E-4</v>
      </c>
      <c r="R1959">
        <f t="shared" si="280"/>
        <v>-1.6522968289151008E-3</v>
      </c>
      <c r="T1959">
        <f t="shared" si="281"/>
        <v>136.88214350804782</v>
      </c>
      <c r="U1959" s="35">
        <f>T1959/MAX($T$17:T1959)-1</f>
        <v>-3.1663151464181416E-2</v>
      </c>
    </row>
    <row r="1960" spans="1:21">
      <c r="A1960" s="1">
        <v>43423</v>
      </c>
      <c r="B1960">
        <v>14811095</v>
      </c>
      <c r="C1960">
        <v>14724798</v>
      </c>
      <c r="D1960">
        <v>14869062</v>
      </c>
      <c r="E1960">
        <v>15054798</v>
      </c>
      <c r="F1960">
        <v>12177884</v>
      </c>
      <c r="G1960">
        <v>12812285</v>
      </c>
      <c r="H1960">
        <v>12481839</v>
      </c>
      <c r="I1960">
        <v>12570414</v>
      </c>
      <c r="K1960">
        <f t="shared" si="273"/>
        <v>2.6159504607596862E-3</v>
      </c>
      <c r="L1960">
        <f t="shared" si="274"/>
        <v>2.2412395426858467E-3</v>
      </c>
      <c r="M1960">
        <f t="shared" si="275"/>
        <v>2.6057256107008264E-3</v>
      </c>
      <c r="N1960">
        <f t="shared" si="276"/>
        <v>1.9234793053273247E-3</v>
      </c>
      <c r="O1960">
        <f t="shared" si="277"/>
        <v>3.6616113331602307E-3</v>
      </c>
      <c r="P1960">
        <f t="shared" si="278"/>
        <v>3.7124470109275443E-3</v>
      </c>
      <c r="Q1960">
        <f t="shared" si="279"/>
        <v>3.8111054369112107E-3</v>
      </c>
      <c r="R1960">
        <f t="shared" si="280"/>
        <v>3.7841495964432426E-3</v>
      </c>
      <c r="T1960">
        <f t="shared" si="281"/>
        <v>137.29887620284015</v>
      </c>
      <c r="U1960" s="35">
        <f>T1960/MAX($T$17:T1960)-1</f>
        <v>-2.8715085237169702E-2</v>
      </c>
    </row>
    <row r="1961" spans="1:21">
      <c r="A1961" s="1">
        <v>43424</v>
      </c>
      <c r="B1961">
        <v>14797262</v>
      </c>
      <c r="C1961">
        <v>14741533</v>
      </c>
      <c r="D1961">
        <v>14892506</v>
      </c>
      <c r="E1961">
        <v>15064058</v>
      </c>
      <c r="F1961">
        <v>12187558</v>
      </c>
      <c r="G1961">
        <v>12831241</v>
      </c>
      <c r="H1961">
        <v>12505416</v>
      </c>
      <c r="I1961">
        <v>12589850</v>
      </c>
      <c r="K1961">
        <f t="shared" si="273"/>
        <v>-9.339620061852294E-4</v>
      </c>
      <c r="L1961">
        <f t="shared" si="274"/>
        <v>1.1365181376341571E-3</v>
      </c>
      <c r="M1961">
        <f t="shared" si="275"/>
        <v>1.5766966335872823E-3</v>
      </c>
      <c r="N1961">
        <f t="shared" si="276"/>
        <v>6.150863000620177E-4</v>
      </c>
      <c r="O1961">
        <f t="shared" si="277"/>
        <v>7.9439088104305E-4</v>
      </c>
      <c r="P1961">
        <f t="shared" si="278"/>
        <v>1.4795175099524549E-3</v>
      </c>
      <c r="Q1961">
        <f t="shared" si="279"/>
        <v>1.888904351353915E-3</v>
      </c>
      <c r="R1961">
        <f t="shared" si="280"/>
        <v>1.5461702375116904E-3</v>
      </c>
      <c r="T1961">
        <f t="shared" si="281"/>
        <v>137.43794832912548</v>
      </c>
      <c r="U1961" s="35">
        <f>T1961/MAX($T$17:T1961)-1</f>
        <v>-2.7731255929453025E-2</v>
      </c>
    </row>
    <row r="1962" spans="1:21">
      <c r="A1962" s="1">
        <v>43425</v>
      </c>
      <c r="B1962">
        <v>14827737</v>
      </c>
      <c r="C1962">
        <v>14767235</v>
      </c>
      <c r="D1962">
        <v>14919636</v>
      </c>
      <c r="E1962">
        <v>15091188</v>
      </c>
      <c r="F1962">
        <v>12208976</v>
      </c>
      <c r="G1962">
        <v>12818293</v>
      </c>
      <c r="H1962">
        <v>12509439</v>
      </c>
      <c r="I1962">
        <v>12595799</v>
      </c>
      <c r="K1962">
        <f t="shared" si="273"/>
        <v>2.0595026296081897E-3</v>
      </c>
      <c r="L1962">
        <f t="shared" si="274"/>
        <v>1.7435093080211406E-3</v>
      </c>
      <c r="M1962">
        <f t="shared" si="275"/>
        <v>1.821721609512883E-3</v>
      </c>
      <c r="N1962">
        <f t="shared" si="276"/>
        <v>1.8009755405881123E-3</v>
      </c>
      <c r="O1962">
        <f t="shared" si="277"/>
        <v>1.7573659957146326E-3</v>
      </c>
      <c r="P1962">
        <f t="shared" si="278"/>
        <v>-1.0090995874834086E-3</v>
      </c>
      <c r="Q1962">
        <f t="shared" si="279"/>
        <v>3.2170061355807356E-4</v>
      </c>
      <c r="R1962">
        <f t="shared" si="280"/>
        <v>4.7252350107429564E-4</v>
      </c>
      <c r="T1962">
        <f t="shared" si="281"/>
        <v>137.59201969846123</v>
      </c>
      <c r="U1962" s="35">
        <f>T1962/MAX($T$17:T1962)-1</f>
        <v>-2.6641318407957248E-2</v>
      </c>
    </row>
    <row r="1963" spans="1:21">
      <c r="A1963" s="1">
        <v>43426</v>
      </c>
      <c r="B1963">
        <v>14905456</v>
      </c>
      <c r="C1963">
        <v>14828388</v>
      </c>
      <c r="D1963">
        <v>14984186</v>
      </c>
      <c r="E1963">
        <v>15106129</v>
      </c>
      <c r="F1963">
        <v>12224879</v>
      </c>
      <c r="G1963">
        <v>12873719</v>
      </c>
      <c r="H1963">
        <v>12571064</v>
      </c>
      <c r="I1963">
        <v>12657401</v>
      </c>
      <c r="K1963">
        <f t="shared" si="273"/>
        <v>5.2414606490525095E-3</v>
      </c>
      <c r="L1963">
        <f t="shared" si="274"/>
        <v>4.1411272997280424E-3</v>
      </c>
      <c r="M1963">
        <f t="shared" si="275"/>
        <v>4.3265130597018864E-3</v>
      </c>
      <c r="N1963">
        <f t="shared" si="276"/>
        <v>9.9004796706525511E-4</v>
      </c>
      <c r="O1963">
        <f t="shared" si="277"/>
        <v>1.3025662430656837E-3</v>
      </c>
      <c r="P1963">
        <f t="shared" si="278"/>
        <v>4.323976679266206E-3</v>
      </c>
      <c r="Q1963">
        <f t="shared" si="279"/>
        <v>4.9262800673954832E-3</v>
      </c>
      <c r="R1963">
        <f t="shared" si="280"/>
        <v>4.8906782332744925E-3</v>
      </c>
      <c r="T1963">
        <f t="shared" si="281"/>
        <v>138.11044321344656</v>
      </c>
      <c r="U1963" s="35">
        <f>T1963/MAX($T$17:T1963)-1</f>
        <v>-2.2973867125838487E-2</v>
      </c>
    </row>
    <row r="1964" spans="1:21">
      <c r="A1964" s="1">
        <v>43430</v>
      </c>
      <c r="B1964">
        <v>14869748</v>
      </c>
      <c r="C1964">
        <v>14849105</v>
      </c>
      <c r="D1964">
        <v>15013877</v>
      </c>
      <c r="E1964">
        <v>15118837</v>
      </c>
      <c r="F1964">
        <v>12234911</v>
      </c>
      <c r="G1964">
        <v>12903758</v>
      </c>
      <c r="H1964">
        <v>12614211</v>
      </c>
      <c r="I1964">
        <v>12697128</v>
      </c>
      <c r="K1964">
        <f t="shared" si="273"/>
        <v>-2.3956328474620259E-3</v>
      </c>
      <c r="L1964">
        <f t="shared" si="274"/>
        <v>1.3971174749405346E-3</v>
      </c>
      <c r="M1964">
        <f t="shared" si="275"/>
        <v>1.9814890178218025E-3</v>
      </c>
      <c r="N1964">
        <f t="shared" si="276"/>
        <v>8.412479464461331E-4</v>
      </c>
      <c r="O1964">
        <f t="shared" si="277"/>
        <v>8.2062161924056909E-4</v>
      </c>
      <c r="P1964">
        <f t="shared" si="278"/>
        <v>2.3333583714231221E-3</v>
      </c>
      <c r="Q1964">
        <f t="shared" si="279"/>
        <v>3.4322472624432887E-3</v>
      </c>
      <c r="R1964">
        <f t="shared" si="280"/>
        <v>3.1386380189739604E-3</v>
      </c>
      <c r="T1964">
        <f t="shared" si="281"/>
        <v>138.30982440163078</v>
      </c>
      <c r="U1964" s="35">
        <f>T1964/MAX($T$17:T1964)-1</f>
        <v>-2.1563397166239451E-2</v>
      </c>
    </row>
    <row r="1965" spans="1:21">
      <c r="A1965" s="1">
        <v>43431</v>
      </c>
      <c r="B1965">
        <v>14899468</v>
      </c>
      <c r="C1965">
        <v>14878825</v>
      </c>
      <c r="D1965">
        <v>15043598</v>
      </c>
      <c r="E1965">
        <v>15138986</v>
      </c>
      <c r="F1965">
        <v>12250819</v>
      </c>
      <c r="G1965">
        <v>12920726</v>
      </c>
      <c r="H1965">
        <v>12631179</v>
      </c>
      <c r="I1965">
        <v>12714096</v>
      </c>
      <c r="K1965">
        <f t="shared" si="273"/>
        <v>1.9986888816139192E-3</v>
      </c>
      <c r="L1965">
        <f t="shared" si="274"/>
        <v>2.0014674285082634E-3</v>
      </c>
      <c r="M1965">
        <f t="shared" si="275"/>
        <v>1.9795686350700947E-3</v>
      </c>
      <c r="N1965">
        <f t="shared" si="276"/>
        <v>1.3327083293510622E-3</v>
      </c>
      <c r="O1965">
        <f t="shared" si="277"/>
        <v>1.3002137898674437E-3</v>
      </c>
      <c r="P1965">
        <f t="shared" si="278"/>
        <v>1.3149657642370638E-3</v>
      </c>
      <c r="Q1965">
        <f t="shared" si="279"/>
        <v>1.3451495301608496E-3</v>
      </c>
      <c r="R1965">
        <f t="shared" si="280"/>
        <v>1.3363652000673021E-3</v>
      </c>
      <c r="T1965">
        <f t="shared" si="281"/>
        <v>138.52782017894651</v>
      </c>
      <c r="U1965" s="35">
        <f>T1965/MAX($T$17:T1965)-1</f>
        <v>-2.0021243174563885E-2</v>
      </c>
    </row>
    <row r="1966" spans="1:21">
      <c r="A1966" s="1">
        <v>43432</v>
      </c>
      <c r="B1966">
        <v>14919474</v>
      </c>
      <c r="C1966">
        <v>14898831</v>
      </c>
      <c r="D1966">
        <v>15063603</v>
      </c>
      <c r="E1966">
        <v>15153954</v>
      </c>
      <c r="F1966">
        <v>12262636</v>
      </c>
      <c r="G1966">
        <v>12933331</v>
      </c>
      <c r="H1966">
        <v>12643784</v>
      </c>
      <c r="I1966">
        <v>12723688</v>
      </c>
      <c r="K1966">
        <f t="shared" si="273"/>
        <v>1.3427325056170059E-3</v>
      </c>
      <c r="L1966">
        <f t="shared" si="274"/>
        <v>1.3445954233617385E-3</v>
      </c>
      <c r="M1966">
        <f t="shared" si="275"/>
        <v>1.3298015541229891E-3</v>
      </c>
      <c r="N1966">
        <f t="shared" si="276"/>
        <v>9.8870558437669231E-4</v>
      </c>
      <c r="O1966">
        <f t="shared" si="277"/>
        <v>9.6458857158854272E-4</v>
      </c>
      <c r="P1966">
        <f t="shared" si="278"/>
        <v>9.7556437618129266E-4</v>
      </c>
      <c r="Q1966">
        <f t="shared" si="279"/>
        <v>9.9792743021054342E-4</v>
      </c>
      <c r="R1966">
        <f t="shared" si="280"/>
        <v>7.5443822352760925E-4</v>
      </c>
      <c r="T1966">
        <f t="shared" si="281"/>
        <v>138.6784406755603</v>
      </c>
      <c r="U1966" s="35">
        <f>T1966/MAX($T$17:T1966)-1</f>
        <v>-1.8955717947693684E-2</v>
      </c>
    </row>
    <row r="1967" spans="1:21">
      <c r="A1967" s="1">
        <v>43433</v>
      </c>
      <c r="B1967">
        <v>14927965</v>
      </c>
      <c r="C1967">
        <v>14907322</v>
      </c>
      <c r="D1967">
        <v>15072095</v>
      </c>
      <c r="E1967">
        <v>15157984</v>
      </c>
      <c r="F1967">
        <v>12265817</v>
      </c>
      <c r="G1967">
        <v>12936724</v>
      </c>
      <c r="H1967">
        <v>12647177</v>
      </c>
      <c r="I1967">
        <v>12697046</v>
      </c>
      <c r="K1967">
        <f t="shared" si="273"/>
        <v>5.6912194089409063E-4</v>
      </c>
      <c r="L1967">
        <f t="shared" si="274"/>
        <v>5.6991048492327501E-4</v>
      </c>
      <c r="M1967">
        <f t="shared" si="275"/>
        <v>5.6374295047478817E-4</v>
      </c>
      <c r="N1967">
        <f t="shared" si="276"/>
        <v>2.6593719368550595E-4</v>
      </c>
      <c r="O1967">
        <f t="shared" si="277"/>
        <v>2.5940588956574473E-4</v>
      </c>
      <c r="P1967">
        <f t="shared" si="278"/>
        <v>2.6234540815517349E-4</v>
      </c>
      <c r="Q1967">
        <f t="shared" si="279"/>
        <v>2.6835320818507924E-4</v>
      </c>
      <c r="R1967">
        <f t="shared" si="280"/>
        <v>-2.0938897590069283E-3</v>
      </c>
      <c r="T1967">
        <f t="shared" si="281"/>
        <v>138.68996706099367</v>
      </c>
      <c r="U1967" s="35">
        <f>T1967/MAX($T$17:T1967)-1</f>
        <v>-1.8874177554918492E-2</v>
      </c>
    </row>
    <row r="1968" spans="1:21">
      <c r="A1968" s="1">
        <v>43434</v>
      </c>
      <c r="B1968">
        <v>14911090</v>
      </c>
      <c r="C1968">
        <v>14890447</v>
      </c>
      <c r="D1968">
        <v>15055219</v>
      </c>
      <c r="E1968">
        <v>15092863</v>
      </c>
      <c r="F1968">
        <v>12221676</v>
      </c>
      <c r="G1968">
        <v>12901680</v>
      </c>
      <c r="H1968">
        <v>12622028</v>
      </c>
      <c r="I1968">
        <v>12679456</v>
      </c>
      <c r="K1968">
        <f t="shared" si="273"/>
        <v>-1.130428695404917E-3</v>
      </c>
      <c r="L1968">
        <f t="shared" si="274"/>
        <v>-1.1319940630517555E-3</v>
      </c>
      <c r="M1968">
        <f t="shared" si="275"/>
        <v>-1.1196850869106267E-3</v>
      </c>
      <c r="N1968">
        <f t="shared" si="276"/>
        <v>-4.2961517837728502E-3</v>
      </c>
      <c r="O1968">
        <f t="shared" si="277"/>
        <v>-3.5987003556305908E-3</v>
      </c>
      <c r="P1968">
        <f t="shared" si="278"/>
        <v>-2.7088774561473405E-3</v>
      </c>
      <c r="Q1968">
        <f t="shared" si="279"/>
        <v>-1.9885070004159733E-3</v>
      </c>
      <c r="R1968">
        <f t="shared" si="280"/>
        <v>-1.3853616030059523E-3</v>
      </c>
      <c r="T1968">
        <f t="shared" si="281"/>
        <v>138.38901492855891</v>
      </c>
      <c r="U1968" s="35">
        <f>T1968/MAX($T$17:T1968)-1</f>
        <v>-2.1003184538688324E-2</v>
      </c>
    </row>
    <row r="1969" spans="1:21">
      <c r="A1969" s="1">
        <v>43437</v>
      </c>
      <c r="B1969">
        <v>14926565</v>
      </c>
      <c r="C1969">
        <v>14905922</v>
      </c>
      <c r="D1969">
        <v>15028372</v>
      </c>
      <c r="E1969">
        <v>15040642</v>
      </c>
      <c r="F1969">
        <v>12178072</v>
      </c>
      <c r="G1969">
        <v>12860024</v>
      </c>
      <c r="H1969">
        <v>12587454</v>
      </c>
      <c r="I1969">
        <v>12659177</v>
      </c>
      <c r="K1969">
        <f t="shared" si="273"/>
        <v>1.0378181608454717E-3</v>
      </c>
      <c r="L1969">
        <f t="shared" si="274"/>
        <v>1.0392569141812746E-3</v>
      </c>
      <c r="M1969">
        <f t="shared" si="275"/>
        <v>-1.78323543483494E-3</v>
      </c>
      <c r="N1969">
        <f t="shared" si="276"/>
        <v>-3.4599797268417554E-3</v>
      </c>
      <c r="O1969">
        <f t="shared" si="277"/>
        <v>-3.5677594464130769E-3</v>
      </c>
      <c r="P1969">
        <f t="shared" si="278"/>
        <v>-3.2287268014707937E-3</v>
      </c>
      <c r="Q1969">
        <f t="shared" si="279"/>
        <v>-2.7391794725855068E-3</v>
      </c>
      <c r="R1969">
        <f t="shared" si="280"/>
        <v>-1.5993588368460321E-3</v>
      </c>
      <c r="T1969">
        <f t="shared" si="281"/>
        <v>138.14162441763273</v>
      </c>
      <c r="U1969" s="35">
        <f>T1969/MAX($T$17:T1969)-1</f>
        <v>-2.2753283869166974E-2</v>
      </c>
    </row>
    <row r="1970" spans="1:21">
      <c r="A1970" s="1">
        <v>43438</v>
      </c>
      <c r="B1970">
        <v>14919884</v>
      </c>
      <c r="C1970">
        <v>14870661</v>
      </c>
      <c r="D1970">
        <v>15025497</v>
      </c>
      <c r="E1970">
        <v>15037435</v>
      </c>
      <c r="F1970">
        <v>12174392</v>
      </c>
      <c r="G1970">
        <v>12813388</v>
      </c>
      <c r="H1970">
        <v>12542952</v>
      </c>
      <c r="I1970">
        <v>12612857</v>
      </c>
      <c r="K1970">
        <f t="shared" si="273"/>
        <v>-4.4759125760007734E-4</v>
      </c>
      <c r="L1970">
        <f t="shared" si="274"/>
        <v>-2.3655698721621876E-3</v>
      </c>
      <c r="M1970">
        <f t="shared" si="275"/>
        <v>-1.9130481997653437E-4</v>
      </c>
      <c r="N1970">
        <f t="shared" si="276"/>
        <v>-2.1322228133613397E-4</v>
      </c>
      <c r="O1970">
        <f t="shared" si="277"/>
        <v>-3.0218248011670834E-4</v>
      </c>
      <c r="P1970">
        <f t="shared" si="278"/>
        <v>-3.6264318013714547E-3</v>
      </c>
      <c r="Q1970">
        <f t="shared" si="279"/>
        <v>-3.5354250351182781E-3</v>
      </c>
      <c r="R1970">
        <f t="shared" si="280"/>
        <v>-3.6590056367803436E-3</v>
      </c>
      <c r="T1970">
        <f t="shared" si="281"/>
        <v>137.89399289545256</v>
      </c>
      <c r="U1970" s="35">
        <f>T1970/MAX($T$17:T1970)-1</f>
        <v>-2.4505088170594935E-2</v>
      </c>
    </row>
    <row r="1971" spans="1:21">
      <c r="A1971" s="1">
        <v>43439</v>
      </c>
      <c r="B1971">
        <v>14868235</v>
      </c>
      <c r="C1971">
        <v>14905166</v>
      </c>
      <c r="D1971">
        <v>14994034</v>
      </c>
      <c r="E1971">
        <v>14991746</v>
      </c>
      <c r="F1971">
        <v>12136351</v>
      </c>
      <c r="G1971">
        <v>12772810</v>
      </c>
      <c r="H1971">
        <v>12504910</v>
      </c>
      <c r="I1971">
        <v>12574775</v>
      </c>
      <c r="K1971">
        <f t="shared" si="273"/>
        <v>-3.461756136977967E-3</v>
      </c>
      <c r="L1971">
        <f t="shared" si="274"/>
        <v>2.3203407030796264E-3</v>
      </c>
      <c r="M1971">
        <f t="shared" si="275"/>
        <v>-2.0939739963343751E-3</v>
      </c>
      <c r="N1971">
        <f t="shared" si="276"/>
        <v>-3.0383506229619828E-3</v>
      </c>
      <c r="O1971">
        <f t="shared" si="277"/>
        <v>-3.1246734949884614E-3</v>
      </c>
      <c r="P1971">
        <f t="shared" si="278"/>
        <v>-3.166843929177876E-3</v>
      </c>
      <c r="Q1971">
        <f t="shared" si="279"/>
        <v>-3.0329383385984121E-3</v>
      </c>
      <c r="R1971">
        <f t="shared" si="280"/>
        <v>-3.0193000681764115E-3</v>
      </c>
      <c r="T1971">
        <f t="shared" si="281"/>
        <v>137.57308778980527</v>
      </c>
      <c r="U1971" s="35">
        <f>T1971/MAX($T$17:T1971)-1</f>
        <v>-2.6775247233842503E-2</v>
      </c>
    </row>
    <row r="1972" spans="1:21">
      <c r="A1972" s="1">
        <v>43440</v>
      </c>
      <c r="B1972">
        <v>15007244</v>
      </c>
      <c r="C1972">
        <v>14974061</v>
      </c>
      <c r="D1972">
        <v>15140765</v>
      </c>
      <c r="E1972">
        <v>15138477</v>
      </c>
      <c r="F1972">
        <v>12252191</v>
      </c>
      <c r="G1972">
        <v>12896374</v>
      </c>
      <c r="H1972">
        <v>12620751</v>
      </c>
      <c r="I1972">
        <v>12698338</v>
      </c>
      <c r="K1972">
        <f t="shared" si="273"/>
        <v>9.3493948676490746E-3</v>
      </c>
      <c r="L1972">
        <f t="shared" si="274"/>
        <v>4.6222229259305081E-3</v>
      </c>
      <c r="M1972">
        <f t="shared" si="275"/>
        <v>9.7859588687074783E-3</v>
      </c>
      <c r="N1972">
        <f t="shared" si="276"/>
        <v>9.7874523754604148E-3</v>
      </c>
      <c r="O1972">
        <f t="shared" si="277"/>
        <v>9.5448788519711947E-3</v>
      </c>
      <c r="P1972">
        <f t="shared" si="278"/>
        <v>9.6739871649229592E-3</v>
      </c>
      <c r="Q1972">
        <f t="shared" si="279"/>
        <v>9.2636412417201885E-3</v>
      </c>
      <c r="R1972">
        <f t="shared" si="280"/>
        <v>9.8262593167670609E-3</v>
      </c>
      <c r="T1972">
        <f t="shared" si="281"/>
        <v>138.80873135629471</v>
      </c>
      <c r="U1972" s="35">
        <f>T1972/MAX($T$17:T1972)-1</f>
        <v>-1.803401067498045E-2</v>
      </c>
    </row>
    <row r="1973" spans="1:21">
      <c r="A1973" s="1">
        <v>43441</v>
      </c>
      <c r="B1973">
        <v>14940501</v>
      </c>
      <c r="C1973">
        <v>14937658</v>
      </c>
      <c r="D1973">
        <v>15108343</v>
      </c>
      <c r="E1973">
        <v>15121626</v>
      </c>
      <c r="F1973">
        <v>12256940</v>
      </c>
      <c r="G1973">
        <v>12819487</v>
      </c>
      <c r="H1973">
        <v>12567047</v>
      </c>
      <c r="I1973">
        <v>12647684</v>
      </c>
      <c r="K1973">
        <f t="shared" si="273"/>
        <v>-4.4473855426085951E-3</v>
      </c>
      <c r="L1973">
        <f t="shared" si="274"/>
        <v>-2.4310706360819445E-3</v>
      </c>
      <c r="M1973">
        <f t="shared" si="275"/>
        <v>-2.141371324368313E-3</v>
      </c>
      <c r="N1973">
        <f t="shared" si="276"/>
        <v>-1.1131238631204576E-3</v>
      </c>
      <c r="O1973">
        <f t="shared" si="277"/>
        <v>3.8760414361815876E-4</v>
      </c>
      <c r="P1973">
        <f t="shared" si="278"/>
        <v>-5.9619083627692193E-3</v>
      </c>
      <c r="Q1973">
        <f t="shared" si="279"/>
        <v>-4.2552142895458944E-3</v>
      </c>
      <c r="R1973">
        <f t="shared" si="280"/>
        <v>-3.9890259654452587E-3</v>
      </c>
      <c r="T1973">
        <f t="shared" si="281"/>
        <v>138.39314676233462</v>
      </c>
      <c r="U1973" s="35">
        <f>T1973/MAX($T$17:T1973)-1</f>
        <v>-2.0973954963562469E-2</v>
      </c>
    </row>
    <row r="1974" spans="1:21">
      <c r="A1974" s="1">
        <v>43444</v>
      </c>
      <c r="B1974">
        <v>15052512</v>
      </c>
      <c r="C1974">
        <v>14807731</v>
      </c>
      <c r="D1974">
        <v>14992089</v>
      </c>
      <c r="E1974">
        <v>15059588</v>
      </c>
      <c r="F1974">
        <v>12166084</v>
      </c>
      <c r="G1974">
        <v>12752570</v>
      </c>
      <c r="H1974">
        <v>12500129</v>
      </c>
      <c r="I1974">
        <v>12580767</v>
      </c>
      <c r="K1974">
        <f t="shared" si="273"/>
        <v>7.4971381481785393E-3</v>
      </c>
      <c r="L1974">
        <f t="shared" si="274"/>
        <v>-8.6979498392586452E-3</v>
      </c>
      <c r="M1974">
        <f t="shared" si="275"/>
        <v>-7.6946889543082486E-3</v>
      </c>
      <c r="N1974">
        <f t="shared" si="276"/>
        <v>-4.1026011356186665E-3</v>
      </c>
      <c r="O1974">
        <f t="shared" si="277"/>
        <v>-7.4126168521669866E-3</v>
      </c>
      <c r="P1974">
        <f t="shared" si="278"/>
        <v>-5.2199436685727019E-3</v>
      </c>
      <c r="Q1974">
        <f t="shared" si="279"/>
        <v>-5.3248786290048811E-3</v>
      </c>
      <c r="R1974">
        <f t="shared" si="280"/>
        <v>-5.2908500876523989E-3</v>
      </c>
      <c r="T1974">
        <f t="shared" si="281"/>
        <v>137.76611524835775</v>
      </c>
      <c r="U1974" s="35">
        <f>T1974/MAX($T$17:T1974)-1</f>
        <v>-2.5409725069261535E-2</v>
      </c>
    </row>
    <row r="1975" spans="1:21">
      <c r="A1975" s="1">
        <v>43445</v>
      </c>
      <c r="B1975">
        <v>15064920</v>
      </c>
      <c r="C1975">
        <v>14799889</v>
      </c>
      <c r="D1975">
        <v>15021254</v>
      </c>
      <c r="E1975">
        <v>15145406</v>
      </c>
      <c r="F1975">
        <v>12199926</v>
      </c>
      <c r="G1975">
        <v>12805676</v>
      </c>
      <c r="H1975">
        <v>12582082</v>
      </c>
      <c r="I1975">
        <v>12666455</v>
      </c>
      <c r="K1975">
        <f t="shared" si="273"/>
        <v>8.2431424070605885E-4</v>
      </c>
      <c r="L1975">
        <f t="shared" si="274"/>
        <v>-5.2958822658244475E-4</v>
      </c>
      <c r="M1975">
        <f t="shared" si="275"/>
        <v>1.9453593158365035E-3</v>
      </c>
      <c r="N1975">
        <f t="shared" si="276"/>
        <v>5.6985622714247341E-3</v>
      </c>
      <c r="O1975">
        <f t="shared" si="277"/>
        <v>2.7816674617733295E-3</v>
      </c>
      <c r="P1975">
        <f t="shared" si="278"/>
        <v>4.1643370708805971E-3</v>
      </c>
      <c r="Q1975">
        <f t="shared" si="279"/>
        <v>6.5561723403013694E-3</v>
      </c>
      <c r="R1975">
        <f t="shared" si="280"/>
        <v>6.8110314736773425E-3</v>
      </c>
      <c r="T1975">
        <f t="shared" si="281"/>
        <v>138.25263380367207</v>
      </c>
      <c r="U1975" s="35">
        <f>T1975/MAX($T$17:T1975)-1</f>
        <v>-2.1967977062301358E-2</v>
      </c>
    </row>
    <row r="1976" spans="1:21">
      <c r="A1976" s="1">
        <v>43446</v>
      </c>
      <c r="B1976">
        <v>15122055</v>
      </c>
      <c r="C1976">
        <v>14888334</v>
      </c>
      <c r="D1976">
        <v>15095701</v>
      </c>
      <c r="E1976">
        <v>15250399</v>
      </c>
      <c r="F1976">
        <v>12282815</v>
      </c>
      <c r="G1976">
        <v>12894092</v>
      </c>
      <c r="H1976">
        <v>12642197</v>
      </c>
      <c r="I1976">
        <v>12754870</v>
      </c>
      <c r="K1976">
        <f t="shared" si="273"/>
        <v>3.7925856891374288E-3</v>
      </c>
      <c r="L1976">
        <f t="shared" si="274"/>
        <v>5.9760583339509843E-3</v>
      </c>
      <c r="M1976">
        <f t="shared" si="275"/>
        <v>4.9561108546596344E-3</v>
      </c>
      <c r="N1976">
        <f t="shared" si="276"/>
        <v>6.9323331444530734E-3</v>
      </c>
      <c r="O1976">
        <f t="shared" si="277"/>
        <v>6.7942215387208904E-3</v>
      </c>
      <c r="P1976">
        <f t="shared" si="278"/>
        <v>6.9044383131355858E-3</v>
      </c>
      <c r="Q1976">
        <f t="shared" si="279"/>
        <v>4.7778261181257164E-3</v>
      </c>
      <c r="R1976">
        <f t="shared" si="280"/>
        <v>6.98024822256893E-3</v>
      </c>
      <c r="T1976">
        <f t="shared" si="281"/>
        <v>139.0668350548905</v>
      </c>
      <c r="U1976" s="35">
        <f>T1976/MAX($T$17:T1976)-1</f>
        <v>-1.6208123706173638E-2</v>
      </c>
    </row>
    <row r="1977" spans="1:21">
      <c r="A1977" s="1">
        <v>43447</v>
      </c>
      <c r="B1977">
        <v>15146234</v>
      </c>
      <c r="C1977">
        <v>14902496</v>
      </c>
      <c r="D1977">
        <v>15107621</v>
      </c>
      <c r="E1977">
        <v>15266231</v>
      </c>
      <c r="F1977">
        <v>12295314</v>
      </c>
      <c r="G1977">
        <v>12907424</v>
      </c>
      <c r="H1977">
        <v>12633772</v>
      </c>
      <c r="I1977">
        <v>12757107</v>
      </c>
      <c r="K1977">
        <f t="shared" si="273"/>
        <v>1.598922897714683E-3</v>
      </c>
      <c r="L1977">
        <f t="shared" si="274"/>
        <v>9.5121455496638418E-4</v>
      </c>
      <c r="M1977">
        <f t="shared" si="275"/>
        <v>7.8962878239297041E-4</v>
      </c>
      <c r="N1977">
        <f t="shared" si="276"/>
        <v>1.0381367726837176E-3</v>
      </c>
      <c r="O1977">
        <f t="shared" si="277"/>
        <v>1.0176006070270471E-3</v>
      </c>
      <c r="P1977">
        <f t="shared" si="278"/>
        <v>1.0339619106176645E-3</v>
      </c>
      <c r="Q1977">
        <f t="shared" si="279"/>
        <v>-6.6641897765085112E-4</v>
      </c>
      <c r="R1977">
        <f t="shared" si="280"/>
        <v>1.7538399058558696E-4</v>
      </c>
      <c r="T1977">
        <f t="shared" si="281"/>
        <v>139.1700648974105</v>
      </c>
      <c r="U1977" s="35">
        <f>T1977/MAX($T$17:T1977)-1</f>
        <v>-1.5477851240979668E-2</v>
      </c>
    </row>
    <row r="1978" spans="1:21">
      <c r="A1978" s="1">
        <v>43448</v>
      </c>
      <c r="B1978">
        <v>15151919</v>
      </c>
      <c r="C1978">
        <v>14906655</v>
      </c>
      <c r="D1978">
        <v>15111122</v>
      </c>
      <c r="E1978">
        <v>15271772</v>
      </c>
      <c r="F1978">
        <v>12280436</v>
      </c>
      <c r="G1978">
        <v>12893559</v>
      </c>
      <c r="H1978">
        <v>12643080</v>
      </c>
      <c r="I1978">
        <v>12693915</v>
      </c>
      <c r="K1978">
        <f t="shared" si="273"/>
        <v>3.7534082729751006E-4</v>
      </c>
      <c r="L1978">
        <f t="shared" si="274"/>
        <v>2.790807660677519E-4</v>
      </c>
      <c r="M1978">
        <f t="shared" si="275"/>
        <v>2.317373463367467E-4</v>
      </c>
      <c r="N1978">
        <f t="shared" si="276"/>
        <v>3.6295795602736547E-4</v>
      </c>
      <c r="O1978">
        <f t="shared" si="277"/>
        <v>-1.2100544971848093E-3</v>
      </c>
      <c r="P1978">
        <f t="shared" si="278"/>
        <v>-1.0741880021916117E-3</v>
      </c>
      <c r="Q1978">
        <f t="shared" si="279"/>
        <v>7.3675542031303998E-4</v>
      </c>
      <c r="R1978">
        <f t="shared" si="280"/>
        <v>-4.9534741693394446E-3</v>
      </c>
      <c r="T1978">
        <f t="shared" si="281"/>
        <v>139.07870245748643</v>
      </c>
      <c r="U1978" s="35">
        <f>T1978/MAX($T$17:T1978)-1</f>
        <v>-1.61241708768598E-2</v>
      </c>
    </row>
    <row r="1979" spans="1:21">
      <c r="A1979" s="1">
        <v>43451</v>
      </c>
      <c r="B1979">
        <v>15191787</v>
      </c>
      <c r="C1979">
        <v>14924660</v>
      </c>
      <c r="D1979">
        <v>15126277</v>
      </c>
      <c r="E1979">
        <v>15292065</v>
      </c>
      <c r="F1979">
        <v>12281066</v>
      </c>
      <c r="G1979">
        <v>12951190</v>
      </c>
      <c r="H1979">
        <v>12700710</v>
      </c>
      <c r="I1979">
        <v>12751546</v>
      </c>
      <c r="K1979">
        <f t="shared" si="273"/>
        <v>2.6312178675189646E-3</v>
      </c>
      <c r="L1979">
        <f t="shared" si="274"/>
        <v>1.2078497825300794E-3</v>
      </c>
      <c r="M1979">
        <f t="shared" si="275"/>
        <v>1.002903689084178E-3</v>
      </c>
      <c r="N1979">
        <f t="shared" si="276"/>
        <v>1.328791446074451E-3</v>
      </c>
      <c r="O1979">
        <f t="shared" si="277"/>
        <v>5.1301110155943519E-5</v>
      </c>
      <c r="P1979">
        <f t="shared" si="278"/>
        <v>4.4697511369824472E-3</v>
      </c>
      <c r="Q1979">
        <f t="shared" si="279"/>
        <v>4.5582247363775696E-3</v>
      </c>
      <c r="R1979">
        <f t="shared" si="280"/>
        <v>4.5400493070892889E-3</v>
      </c>
      <c r="T1979">
        <f t="shared" si="281"/>
        <v>139.42274994625919</v>
      </c>
      <c r="U1979" s="35">
        <f>T1979/MAX($T$17:T1979)-1</f>
        <v>-1.3690297089624104E-2</v>
      </c>
    </row>
    <row r="1980" spans="1:21">
      <c r="A1980" s="1">
        <v>43452</v>
      </c>
      <c r="B1980">
        <v>15204020</v>
      </c>
      <c r="C1980">
        <v>14930873</v>
      </c>
      <c r="D1980">
        <v>15096555</v>
      </c>
      <c r="E1980">
        <v>15289711</v>
      </c>
      <c r="F1980">
        <v>12267782</v>
      </c>
      <c r="G1980">
        <v>12939986</v>
      </c>
      <c r="H1980">
        <v>12689506</v>
      </c>
      <c r="I1980">
        <v>12740342</v>
      </c>
      <c r="K1980">
        <f t="shared" si="273"/>
        <v>8.0523772483109823E-4</v>
      </c>
      <c r="L1980">
        <f t="shared" si="274"/>
        <v>4.1629089037864553E-4</v>
      </c>
      <c r="M1980">
        <f t="shared" si="275"/>
        <v>-1.9649250109593508E-3</v>
      </c>
      <c r="N1980">
        <f t="shared" si="276"/>
        <v>-1.539360446087823E-4</v>
      </c>
      <c r="O1980">
        <f t="shared" si="277"/>
        <v>-1.0816650606714218E-3</v>
      </c>
      <c r="P1980">
        <f t="shared" si="278"/>
        <v>-8.6509425002645468E-4</v>
      </c>
      <c r="Q1980">
        <f t="shared" si="279"/>
        <v>-8.8215540705993689E-4</v>
      </c>
      <c r="R1980">
        <f t="shared" si="280"/>
        <v>-8.786385588068768E-4</v>
      </c>
      <c r="T1980">
        <f t="shared" si="281"/>
        <v>139.34249671752897</v>
      </c>
      <c r="U1980" s="35">
        <f>T1980/MAX($T$17:T1980)-1</f>
        <v>-1.4258027522548455E-2</v>
      </c>
    </row>
    <row r="1981" spans="1:21">
      <c r="A1981" s="1">
        <v>43453</v>
      </c>
      <c r="B1981">
        <v>15210929</v>
      </c>
      <c r="C1981">
        <v>14933821</v>
      </c>
      <c r="D1981">
        <v>15122326</v>
      </c>
      <c r="E1981">
        <v>15310364</v>
      </c>
      <c r="F1981">
        <v>12284088</v>
      </c>
      <c r="G1981">
        <v>12957378</v>
      </c>
      <c r="H1981">
        <v>12706899</v>
      </c>
      <c r="I1981">
        <v>12757734</v>
      </c>
      <c r="K1981">
        <f t="shared" si="273"/>
        <v>4.5441929173994922E-4</v>
      </c>
      <c r="L1981">
        <f t="shared" si="274"/>
        <v>1.9744324394155299E-4</v>
      </c>
      <c r="M1981">
        <f t="shared" si="275"/>
        <v>1.707078204265855E-3</v>
      </c>
      <c r="N1981">
        <f t="shared" si="276"/>
        <v>1.3507776569485763E-3</v>
      </c>
      <c r="O1981">
        <f t="shared" si="277"/>
        <v>1.3291726246846824E-3</v>
      </c>
      <c r="P1981">
        <f t="shared" si="278"/>
        <v>1.3440509131925626E-3</v>
      </c>
      <c r="Q1981">
        <f t="shared" si="279"/>
        <v>1.3706601344449787E-3</v>
      </c>
      <c r="R1981">
        <f t="shared" si="280"/>
        <v>1.365112490700815E-3</v>
      </c>
      <c r="T1981">
        <f t="shared" si="281"/>
        <v>139.50132477423318</v>
      </c>
      <c r="U1981" s="35">
        <f>T1981/MAX($T$17:T1981)-1</f>
        <v>-1.3134440062954167E-2</v>
      </c>
    </row>
    <row r="1982" spans="1:21">
      <c r="A1982" s="1">
        <v>43454</v>
      </c>
      <c r="B1982">
        <v>15216326</v>
      </c>
      <c r="C1982">
        <v>14870146</v>
      </c>
      <c r="D1982">
        <v>15048033</v>
      </c>
      <c r="E1982">
        <v>15267926</v>
      </c>
      <c r="F1982">
        <v>12247845</v>
      </c>
      <c r="G1982">
        <v>12918302</v>
      </c>
      <c r="H1982">
        <v>12666988</v>
      </c>
      <c r="I1982">
        <v>12731028</v>
      </c>
      <c r="K1982">
        <f t="shared" si="273"/>
        <v>3.548106759292402E-4</v>
      </c>
      <c r="L1982">
        <f t="shared" si="274"/>
        <v>-4.2638116527579095E-3</v>
      </c>
      <c r="M1982">
        <f t="shared" si="275"/>
        <v>-4.9128024352866895E-3</v>
      </c>
      <c r="N1982">
        <f t="shared" si="276"/>
        <v>-2.7718478802986057E-3</v>
      </c>
      <c r="O1982">
        <f t="shared" si="277"/>
        <v>-2.9504021788187007E-3</v>
      </c>
      <c r="P1982">
        <f t="shared" si="278"/>
        <v>-3.0157335843717936E-3</v>
      </c>
      <c r="Q1982">
        <f t="shared" si="279"/>
        <v>-3.1408922035187636E-3</v>
      </c>
      <c r="R1982">
        <f t="shared" si="280"/>
        <v>-2.0933184529478011E-3</v>
      </c>
      <c r="T1982">
        <f t="shared" si="281"/>
        <v>139.10385066451633</v>
      </c>
      <c r="U1982" s="35">
        <f>T1982/MAX($T$17:T1982)-1</f>
        <v>-1.5946266477370075E-2</v>
      </c>
    </row>
    <row r="1983" spans="1:21">
      <c r="A1983" s="1">
        <v>43455</v>
      </c>
      <c r="B1983">
        <v>15270818</v>
      </c>
      <c r="C1983">
        <v>14890012</v>
      </c>
      <c r="D1983">
        <v>15079107</v>
      </c>
      <c r="E1983">
        <v>15314699</v>
      </c>
      <c r="F1983">
        <v>12274366</v>
      </c>
      <c r="G1983">
        <v>12955719</v>
      </c>
      <c r="H1983">
        <v>12702067</v>
      </c>
      <c r="I1983">
        <v>12768446</v>
      </c>
      <c r="K1983">
        <f t="shared" si="273"/>
        <v>3.5811535583556431E-3</v>
      </c>
      <c r="L1983">
        <f t="shared" si="274"/>
        <v>1.3359653630837798E-3</v>
      </c>
      <c r="M1983">
        <f t="shared" si="275"/>
        <v>2.0649874970370963E-3</v>
      </c>
      <c r="N1983">
        <f t="shared" si="276"/>
        <v>3.0634809207223945E-3</v>
      </c>
      <c r="O1983">
        <f t="shared" si="277"/>
        <v>2.1653605185238955E-3</v>
      </c>
      <c r="P1983">
        <f t="shared" si="278"/>
        <v>2.8964332928584913E-3</v>
      </c>
      <c r="Q1983">
        <f t="shared" si="279"/>
        <v>2.7693244834525732E-3</v>
      </c>
      <c r="R1983">
        <f t="shared" si="280"/>
        <v>2.9391185063767367E-3</v>
      </c>
      <c r="T1983">
        <f t="shared" si="281"/>
        <v>139.46579582610212</v>
      </c>
      <c r="U1983" s="35">
        <f>T1983/MAX($T$17:T1983)-1</f>
        <v>-1.3385780294655092E-2</v>
      </c>
    </row>
    <row r="1984" spans="1:21">
      <c r="A1984" s="1">
        <v>43458</v>
      </c>
      <c r="B1984">
        <v>15318889</v>
      </c>
      <c r="C1984">
        <v>14935553</v>
      </c>
      <c r="D1984">
        <v>15109035</v>
      </c>
      <c r="E1984">
        <v>15346291</v>
      </c>
      <c r="F1984">
        <v>12299307</v>
      </c>
      <c r="G1984">
        <v>12982322</v>
      </c>
      <c r="H1984">
        <v>12727007</v>
      </c>
      <c r="I1984">
        <v>12795049</v>
      </c>
      <c r="K1984">
        <f t="shared" si="273"/>
        <v>3.147899477290661E-3</v>
      </c>
      <c r="L1984">
        <f t="shared" si="274"/>
        <v>3.0584931697839046E-3</v>
      </c>
      <c r="M1984">
        <f t="shared" si="275"/>
        <v>1.9847329155500137E-3</v>
      </c>
      <c r="N1984">
        <f t="shared" si="276"/>
        <v>2.0628547776224693E-3</v>
      </c>
      <c r="O1984">
        <f t="shared" si="277"/>
        <v>2.0319583105148364E-3</v>
      </c>
      <c r="P1984">
        <f t="shared" si="278"/>
        <v>2.053378897767022E-3</v>
      </c>
      <c r="Q1984">
        <f t="shared" si="279"/>
        <v>1.9634599628548521E-3</v>
      </c>
      <c r="R1984">
        <f t="shared" si="280"/>
        <v>2.0834955169954927E-3</v>
      </c>
      <c r="T1984">
        <f t="shared" si="281"/>
        <v>139.7863278511245</v>
      </c>
      <c r="U1984" s="35">
        <f>T1984/MAX($T$17:T1984)-1</f>
        <v>-1.1118260492506971E-2</v>
      </c>
    </row>
    <row r="1985" spans="1:21">
      <c r="A1985" s="1">
        <v>43460</v>
      </c>
      <c r="B1985">
        <v>15311477</v>
      </c>
      <c r="C1985">
        <v>14941605</v>
      </c>
      <c r="D1985">
        <v>15137049</v>
      </c>
      <c r="E1985">
        <v>15396700</v>
      </c>
      <c r="F1985">
        <v>12340335</v>
      </c>
      <c r="G1985">
        <v>13029358</v>
      </c>
      <c r="H1985">
        <v>12785257</v>
      </c>
      <c r="I1985">
        <v>12833585</v>
      </c>
      <c r="K1985">
        <f t="shared" si="273"/>
        <v>-4.8384709883331212E-4</v>
      </c>
      <c r="L1985">
        <f t="shared" si="274"/>
        <v>4.052076277323291E-4</v>
      </c>
      <c r="M1985">
        <f t="shared" si="275"/>
        <v>1.8541223843879795E-3</v>
      </c>
      <c r="N1985">
        <f t="shared" si="276"/>
        <v>3.2847676353850996E-3</v>
      </c>
      <c r="O1985">
        <f t="shared" si="277"/>
        <v>3.3357976998216188E-3</v>
      </c>
      <c r="P1985">
        <f t="shared" si="278"/>
        <v>3.6230806784796066E-3</v>
      </c>
      <c r="Q1985">
        <f t="shared" si="279"/>
        <v>4.5768812730282438E-3</v>
      </c>
      <c r="R1985">
        <f t="shared" si="280"/>
        <v>3.0117899509412016E-3</v>
      </c>
      <c r="T1985">
        <f t="shared" si="281"/>
        <v>140.12894064866688</v>
      </c>
      <c r="U1985" s="35">
        <f>T1985/MAX($T$17:T1985)-1</f>
        <v>-8.6945360523594806E-3</v>
      </c>
    </row>
    <row r="1986" spans="1:21">
      <c r="A1986" s="1">
        <v>43461</v>
      </c>
      <c r="B1986">
        <v>15320540</v>
      </c>
      <c r="C1986">
        <v>15001693</v>
      </c>
      <c r="D1986">
        <v>15170512</v>
      </c>
      <c r="E1986">
        <v>15430162</v>
      </c>
      <c r="F1986">
        <v>12353629</v>
      </c>
      <c r="G1986">
        <v>13043538</v>
      </c>
      <c r="H1986">
        <v>12799438</v>
      </c>
      <c r="I1986">
        <v>12842250</v>
      </c>
      <c r="K1986">
        <f t="shared" si="273"/>
        <v>5.9190893210359086E-4</v>
      </c>
      <c r="L1986">
        <f t="shared" si="274"/>
        <v>4.0215224535784522E-3</v>
      </c>
      <c r="M1986">
        <f t="shared" si="275"/>
        <v>2.2106686712846102E-3</v>
      </c>
      <c r="N1986">
        <f t="shared" si="276"/>
        <v>2.1733228548974637E-3</v>
      </c>
      <c r="O1986">
        <f t="shared" si="277"/>
        <v>1.0772803169443179E-3</v>
      </c>
      <c r="P1986">
        <f t="shared" si="278"/>
        <v>1.0883114885629208E-3</v>
      </c>
      <c r="Q1986">
        <f t="shared" si="279"/>
        <v>1.1091681614221471E-3</v>
      </c>
      <c r="R1986">
        <f t="shared" si="280"/>
        <v>6.7518156462131884E-4</v>
      </c>
      <c r="T1986">
        <f t="shared" si="281"/>
        <v>140.35572820662287</v>
      </c>
      <c r="U1986" s="35">
        <f>T1986/MAX($T$17:T1986)-1</f>
        <v>-7.090186912799723E-3</v>
      </c>
    </row>
    <row r="1987" spans="1:21">
      <c r="A1987" s="1">
        <v>43462</v>
      </c>
      <c r="B1987">
        <v>15327562</v>
      </c>
      <c r="C1987">
        <v>15008716</v>
      </c>
      <c r="D1987">
        <v>15177534</v>
      </c>
      <c r="E1987">
        <v>15437185</v>
      </c>
      <c r="F1987">
        <v>12360652</v>
      </c>
      <c r="G1987">
        <v>13050561</v>
      </c>
      <c r="H1987">
        <v>12795970</v>
      </c>
      <c r="I1987">
        <v>12838510</v>
      </c>
      <c r="K1987">
        <f t="shared" si="273"/>
        <v>4.5833893583391294E-4</v>
      </c>
      <c r="L1987">
        <f t="shared" si="274"/>
        <v>4.6814716179044424E-4</v>
      </c>
      <c r="M1987">
        <f t="shared" si="275"/>
        <v>4.6287165522174156E-4</v>
      </c>
      <c r="N1987">
        <f t="shared" si="276"/>
        <v>4.5514752210640275E-4</v>
      </c>
      <c r="O1987">
        <f t="shared" si="277"/>
        <v>5.6849691697880012E-4</v>
      </c>
      <c r="P1987">
        <f t="shared" si="278"/>
        <v>5.3842753400190624E-4</v>
      </c>
      <c r="Q1987">
        <f t="shared" si="279"/>
        <v>-2.7094939637195559E-4</v>
      </c>
      <c r="R1987">
        <f t="shared" si="280"/>
        <v>-2.9122622593391601E-4</v>
      </c>
      <c r="T1987">
        <f t="shared" si="281"/>
        <v>140.39764639407105</v>
      </c>
      <c r="U1987" s="35">
        <f>T1987/MAX($T$17:T1987)-1</f>
        <v>-6.79364768211832E-3</v>
      </c>
    </row>
    <row r="1988" spans="1:21">
      <c r="A1988" s="1">
        <v>43465</v>
      </c>
      <c r="B1988">
        <v>15325730</v>
      </c>
      <c r="C1988">
        <v>15006884</v>
      </c>
      <c r="D1988">
        <v>15175703</v>
      </c>
      <c r="E1988">
        <v>15431447</v>
      </c>
      <c r="F1988">
        <v>12352977</v>
      </c>
      <c r="G1988">
        <v>13047319</v>
      </c>
      <c r="H1988">
        <v>12749810</v>
      </c>
      <c r="I1988">
        <v>12791405</v>
      </c>
      <c r="K1988">
        <f t="shared" si="273"/>
        <v>-1.195232483809372E-4</v>
      </c>
      <c r="L1988">
        <f t="shared" si="274"/>
        <v>-1.2206240693746206E-4</v>
      </c>
      <c r="M1988">
        <f t="shared" si="275"/>
        <v>-1.20638833686737E-4</v>
      </c>
      <c r="N1988">
        <f t="shared" si="276"/>
        <v>-3.7169989217589183E-4</v>
      </c>
      <c r="O1988">
        <f t="shared" si="277"/>
        <v>-6.2092193842200327E-4</v>
      </c>
      <c r="P1988">
        <f t="shared" si="278"/>
        <v>-2.4841843963641086E-4</v>
      </c>
      <c r="Q1988">
        <f t="shared" si="279"/>
        <v>-3.6073857628612371E-3</v>
      </c>
      <c r="R1988">
        <f t="shared" si="280"/>
        <v>-3.6690394757646905E-3</v>
      </c>
      <c r="T1988">
        <f t="shared" si="281"/>
        <v>140.2418104470199</v>
      </c>
      <c r="U1988" s="35">
        <f>T1988/MAX($T$17:T1988)-1</f>
        <v>-7.8960682461798326E-3</v>
      </c>
    </row>
    <row r="1989" spans="1:21">
      <c r="A1989" s="1">
        <v>43466</v>
      </c>
      <c r="B1989">
        <v>15350481</v>
      </c>
      <c r="C1989">
        <v>14931777</v>
      </c>
      <c r="D1989">
        <v>15170772</v>
      </c>
      <c r="E1989">
        <v>15465804</v>
      </c>
      <c r="F1989">
        <v>12383743</v>
      </c>
      <c r="G1989">
        <v>13078372</v>
      </c>
      <c r="H1989">
        <v>12784247</v>
      </c>
      <c r="I1989">
        <v>12825842</v>
      </c>
      <c r="K1989">
        <f t="shared" si="273"/>
        <v>1.6149964797762539E-3</v>
      </c>
      <c r="L1989">
        <f t="shared" si="274"/>
        <v>-5.0048364470598461E-3</v>
      </c>
      <c r="M1989">
        <f t="shared" si="275"/>
        <v>-3.2492728672928184E-4</v>
      </c>
      <c r="N1989">
        <f t="shared" si="276"/>
        <v>2.2264276318351151E-3</v>
      </c>
      <c r="O1989">
        <f t="shared" si="277"/>
        <v>2.4905737297171715E-3</v>
      </c>
      <c r="P1989">
        <f t="shared" si="278"/>
        <v>2.3800291845397226E-3</v>
      </c>
      <c r="Q1989">
        <f t="shared" si="279"/>
        <v>2.7009814263898591E-3</v>
      </c>
      <c r="R1989">
        <f t="shared" si="280"/>
        <v>2.6921983941561312E-3</v>
      </c>
      <c r="T1989">
        <f t="shared" si="281"/>
        <v>140.39564595071857</v>
      </c>
      <c r="U1989" s="35">
        <f>T1989/MAX($T$17:T1989)-1</f>
        <v>-6.8077992943151866E-3</v>
      </c>
    </row>
    <row r="1990" spans="1:21">
      <c r="A1990" s="1">
        <v>43467</v>
      </c>
      <c r="B1990">
        <v>15302835</v>
      </c>
      <c r="C1990">
        <v>14893987</v>
      </c>
      <c r="D1990">
        <v>15127165</v>
      </c>
      <c r="E1990">
        <v>15445519</v>
      </c>
      <c r="F1990">
        <v>12373563</v>
      </c>
      <c r="G1990">
        <v>13065666</v>
      </c>
      <c r="H1990">
        <v>12771540</v>
      </c>
      <c r="I1990">
        <v>12807347</v>
      </c>
      <c r="K1990">
        <f t="shared" si="273"/>
        <v>-3.1038766798252571E-3</v>
      </c>
      <c r="L1990">
        <f t="shared" si="274"/>
        <v>-2.5308441185533104E-3</v>
      </c>
      <c r="M1990">
        <f t="shared" si="275"/>
        <v>-2.8744087644320127E-3</v>
      </c>
      <c r="N1990">
        <f t="shared" si="276"/>
        <v>-1.3116033282201123E-3</v>
      </c>
      <c r="O1990">
        <f t="shared" si="277"/>
        <v>-8.2204548334052774E-4</v>
      </c>
      <c r="P1990">
        <f t="shared" si="278"/>
        <v>-9.7152764885410914E-4</v>
      </c>
      <c r="Q1990">
        <f t="shared" si="279"/>
        <v>-9.9395764177589996E-4</v>
      </c>
      <c r="R1990">
        <f t="shared" si="280"/>
        <v>-1.4420105908056202E-3</v>
      </c>
      <c r="T1990">
        <f t="shared" si="281"/>
        <v>140.14907128447749</v>
      </c>
      <c r="U1990" s="35">
        <f>T1990/MAX($T$17:T1990)-1</f>
        <v>-8.5521271453955494E-3</v>
      </c>
    </row>
    <row r="1991" spans="1:21">
      <c r="A1991" s="1">
        <v>43468</v>
      </c>
      <c r="B1991">
        <v>15386384</v>
      </c>
      <c r="C1991">
        <v>14955235</v>
      </c>
      <c r="D1991">
        <v>15168517</v>
      </c>
      <c r="E1991">
        <v>15502476</v>
      </c>
      <c r="F1991">
        <v>12430520</v>
      </c>
      <c r="G1991">
        <v>13122622</v>
      </c>
      <c r="H1991">
        <v>12828497</v>
      </c>
      <c r="I1991">
        <v>12817880</v>
      </c>
      <c r="K1991">
        <f t="shared" si="273"/>
        <v>5.4597073026010357E-3</v>
      </c>
      <c r="L1991">
        <f t="shared" si="274"/>
        <v>4.1122635597843349E-3</v>
      </c>
      <c r="M1991">
        <f t="shared" si="275"/>
        <v>2.7336252364538183E-3</v>
      </c>
      <c r="N1991">
        <f t="shared" si="276"/>
        <v>3.6876067421236502E-3</v>
      </c>
      <c r="O1991">
        <f t="shared" si="277"/>
        <v>4.6031203785037444E-3</v>
      </c>
      <c r="P1991">
        <f t="shared" si="278"/>
        <v>4.3592113865453808E-3</v>
      </c>
      <c r="Q1991">
        <f t="shared" si="279"/>
        <v>4.4596814479693769E-3</v>
      </c>
      <c r="R1991">
        <f t="shared" si="280"/>
        <v>8.2241856959130999E-4</v>
      </c>
      <c r="T1991">
        <f t="shared" si="281"/>
        <v>140.67879333576911</v>
      </c>
      <c r="U1991" s="35">
        <f>T1991/MAX($T$17:T1991)-1</f>
        <v>-4.8047473294335896E-3</v>
      </c>
    </row>
    <row r="1992" spans="1:21">
      <c r="A1992" s="1">
        <v>43469</v>
      </c>
      <c r="B1992">
        <v>15354216</v>
      </c>
      <c r="C1992">
        <v>14935017</v>
      </c>
      <c r="D1992">
        <v>15147921</v>
      </c>
      <c r="E1992">
        <v>15486453</v>
      </c>
      <c r="F1992">
        <v>12416135</v>
      </c>
      <c r="G1992">
        <v>13058124</v>
      </c>
      <c r="H1992">
        <v>12760444</v>
      </c>
      <c r="I1992">
        <v>12750828</v>
      </c>
      <c r="K1992">
        <f t="shared" si="273"/>
        <v>-2.0906796554668317E-3</v>
      </c>
      <c r="L1992">
        <f t="shared" si="274"/>
        <v>-1.3519011904526979E-3</v>
      </c>
      <c r="M1992">
        <f t="shared" si="275"/>
        <v>-1.3578123688690047E-3</v>
      </c>
      <c r="N1992">
        <f t="shared" si="276"/>
        <v>-1.0335768299205572E-3</v>
      </c>
      <c r="O1992">
        <f t="shared" si="277"/>
        <v>-1.157232360351812E-3</v>
      </c>
      <c r="P1992">
        <f t="shared" si="278"/>
        <v>-4.9150238420340164E-3</v>
      </c>
      <c r="Q1992">
        <f t="shared" si="279"/>
        <v>-5.3048303320334389E-3</v>
      </c>
      <c r="R1992">
        <f t="shared" si="280"/>
        <v>-5.2311302649111768E-3</v>
      </c>
      <c r="T1992">
        <f t="shared" si="281"/>
        <v>140.28415086513968</v>
      </c>
      <c r="U1992" s="35">
        <f>T1992/MAX($T$17:T1992)-1</f>
        <v>-7.5965420552754903E-3</v>
      </c>
    </row>
    <row r="1993" spans="1:21">
      <c r="A1993" s="1">
        <v>43472</v>
      </c>
      <c r="B1993">
        <v>15296960</v>
      </c>
      <c r="C1993">
        <v>14887502</v>
      </c>
      <c r="D1993">
        <v>15154398</v>
      </c>
      <c r="E1993">
        <v>15488736</v>
      </c>
      <c r="F1993">
        <v>12429389</v>
      </c>
      <c r="G1993">
        <v>13072298</v>
      </c>
      <c r="H1993">
        <v>12767823</v>
      </c>
      <c r="I1993">
        <v>12758207</v>
      </c>
      <c r="K1993">
        <f t="shared" si="273"/>
        <v>-3.7290083713815703E-3</v>
      </c>
      <c r="L1993">
        <f t="shared" si="274"/>
        <v>-3.1814493415038836E-3</v>
      </c>
      <c r="M1993">
        <f t="shared" si="275"/>
        <v>4.2758342877546873E-4</v>
      </c>
      <c r="N1993">
        <f t="shared" si="276"/>
        <v>1.4741916693261636E-4</v>
      </c>
      <c r="O1993">
        <f t="shared" si="277"/>
        <v>1.0674819498983634E-3</v>
      </c>
      <c r="P1993">
        <f t="shared" si="278"/>
        <v>1.0854545415559524E-3</v>
      </c>
      <c r="Q1993">
        <f t="shared" si="279"/>
        <v>5.7827141438027141E-4</v>
      </c>
      <c r="R1993">
        <f t="shared" si="280"/>
        <v>5.7870751609234716E-4</v>
      </c>
      <c r="T1993">
        <f t="shared" si="281"/>
        <v>140.23109645675757</v>
      </c>
      <c r="U1993" s="35">
        <f>T1993/MAX($T$17:T1993)-1</f>
        <v>-7.9718615622398348E-3</v>
      </c>
    </row>
    <row r="1994" spans="1:21">
      <c r="A1994" s="1">
        <v>43473</v>
      </c>
      <c r="B1994">
        <v>15324593</v>
      </c>
      <c r="C1994">
        <v>14913681</v>
      </c>
      <c r="D1994">
        <v>15099176</v>
      </c>
      <c r="E1994">
        <v>15459735</v>
      </c>
      <c r="F1994">
        <v>12423862</v>
      </c>
      <c r="G1994">
        <v>13063959</v>
      </c>
      <c r="H1994">
        <v>12754720</v>
      </c>
      <c r="I1994">
        <v>12745105</v>
      </c>
      <c r="K1994">
        <f t="shared" si="273"/>
        <v>1.8064373574879777E-3</v>
      </c>
      <c r="L1994">
        <f t="shared" si="274"/>
        <v>1.758454843532542E-3</v>
      </c>
      <c r="M1994">
        <f t="shared" si="275"/>
        <v>-3.643958671271541E-3</v>
      </c>
      <c r="N1994">
        <f t="shared" si="276"/>
        <v>-1.8723929441369913E-3</v>
      </c>
      <c r="O1994">
        <f t="shared" si="277"/>
        <v>-4.446718981923059E-4</v>
      </c>
      <c r="P1994">
        <f t="shared" si="278"/>
        <v>-6.3791385416700486E-4</v>
      </c>
      <c r="Q1994">
        <f t="shared" si="279"/>
        <v>-1.0262516953751799E-3</v>
      </c>
      <c r="R1994">
        <f t="shared" si="280"/>
        <v>-1.0269468115700064E-3</v>
      </c>
      <c r="T1994">
        <f t="shared" si="281"/>
        <v>140.14192273696949</v>
      </c>
      <c r="U1994" s="35">
        <f>T1994/MAX($T$17:T1994)-1</f>
        <v>-8.6026976711639502E-3</v>
      </c>
    </row>
    <row r="1995" spans="1:21">
      <c r="A1995" s="1">
        <v>43474</v>
      </c>
      <c r="B1995">
        <v>15256745</v>
      </c>
      <c r="C1995">
        <v>14846661</v>
      </c>
      <c r="D1995">
        <v>15025789</v>
      </c>
      <c r="E1995">
        <v>15386146</v>
      </c>
      <c r="F1995">
        <v>12415535</v>
      </c>
      <c r="G1995">
        <v>13055211</v>
      </c>
      <c r="H1995">
        <v>12745972</v>
      </c>
      <c r="I1995">
        <v>12736356</v>
      </c>
      <c r="K1995">
        <f t="shared" si="273"/>
        <v>-4.4273932756321299E-3</v>
      </c>
      <c r="L1995">
        <f t="shared" si="274"/>
        <v>-4.493860368878777E-3</v>
      </c>
      <c r="M1995">
        <f t="shared" si="275"/>
        <v>-4.8603314511996842E-3</v>
      </c>
      <c r="N1995">
        <f t="shared" si="276"/>
        <v>-4.7600427821046232E-3</v>
      </c>
      <c r="O1995">
        <f t="shared" si="277"/>
        <v>-6.7024247371716417E-4</v>
      </c>
      <c r="P1995">
        <f t="shared" si="278"/>
        <v>-6.6962855593777348E-4</v>
      </c>
      <c r="Q1995">
        <f t="shared" si="279"/>
        <v>-6.8586374299084429E-4</v>
      </c>
      <c r="R1995">
        <f t="shared" si="280"/>
        <v>-6.8645962508739888E-4</v>
      </c>
      <c r="T1995">
        <f t="shared" si="281"/>
        <v>139.76960379706884</v>
      </c>
      <c r="U1995" s="35">
        <f>T1995/MAX($T$17:T1995)-1</f>
        <v>-1.123657042968329E-2</v>
      </c>
    </row>
    <row r="1996" spans="1:21">
      <c r="A1996" s="1">
        <v>43475</v>
      </c>
      <c r="B1996">
        <v>15251901</v>
      </c>
      <c r="C1996">
        <v>14841817</v>
      </c>
      <c r="D1996">
        <v>15016312</v>
      </c>
      <c r="E1996">
        <v>15351711</v>
      </c>
      <c r="F1996">
        <v>12388608</v>
      </c>
      <c r="G1996">
        <v>13045159</v>
      </c>
      <c r="H1996">
        <v>12737416</v>
      </c>
      <c r="I1996">
        <v>12733012</v>
      </c>
      <c r="K1996">
        <f t="shared" si="273"/>
        <v>-3.1749891605314939E-4</v>
      </c>
      <c r="L1996">
        <f t="shared" si="274"/>
        <v>-3.2626864720630699E-4</v>
      </c>
      <c r="M1996">
        <f t="shared" si="275"/>
        <v>-6.3071563163841216E-4</v>
      </c>
      <c r="N1996">
        <f t="shared" si="276"/>
        <v>-2.2380523361730242E-3</v>
      </c>
      <c r="O1996">
        <f t="shared" si="277"/>
        <v>-2.1688151175121018E-3</v>
      </c>
      <c r="P1996">
        <f t="shared" si="278"/>
        <v>-7.6996074594271047E-4</v>
      </c>
      <c r="Q1996">
        <f t="shared" si="279"/>
        <v>-6.7127089248275595E-4</v>
      </c>
      <c r="R1996">
        <f t="shared" si="280"/>
        <v>-2.625554750510517E-4</v>
      </c>
      <c r="T1996">
        <f t="shared" si="281"/>
        <v>139.6405765746951</v>
      </c>
      <c r="U1996" s="35">
        <f>T1996/MAX($T$17:T1996)-1</f>
        <v>-1.2149339697366313E-2</v>
      </c>
    </row>
    <row r="1997" spans="1:21">
      <c r="A1997" s="1">
        <v>43476</v>
      </c>
      <c r="B1997">
        <v>15239871</v>
      </c>
      <c r="C1997">
        <v>14863000</v>
      </c>
      <c r="D1997">
        <v>15051550</v>
      </c>
      <c r="E1997">
        <v>15348152</v>
      </c>
      <c r="F1997">
        <v>12378925</v>
      </c>
      <c r="G1997">
        <v>12990641</v>
      </c>
      <c r="H1997">
        <v>12682897</v>
      </c>
      <c r="I1997">
        <v>12688453</v>
      </c>
      <c r="K1997">
        <f t="shared" si="273"/>
        <v>-7.8875413628765045E-4</v>
      </c>
      <c r="L1997">
        <f t="shared" si="274"/>
        <v>1.4272511243063057E-3</v>
      </c>
      <c r="M1997">
        <f t="shared" si="275"/>
        <v>2.346648098414672E-3</v>
      </c>
      <c r="N1997">
        <f t="shared" si="276"/>
        <v>-2.3183083631528323E-4</v>
      </c>
      <c r="O1997">
        <f t="shared" si="277"/>
        <v>-7.8160516500325183E-4</v>
      </c>
      <c r="P1997">
        <f t="shared" si="278"/>
        <v>-4.1791748187968158E-3</v>
      </c>
      <c r="Q1997">
        <f t="shared" si="279"/>
        <v>-4.2802244976531956E-3</v>
      </c>
      <c r="R1997">
        <f t="shared" si="280"/>
        <v>-3.4994862174009267E-3</v>
      </c>
      <c r="T1997">
        <f t="shared" si="281"/>
        <v>139.46624968998827</v>
      </c>
      <c r="U1997" s="35">
        <f>T1997/MAX($T$17:T1997)-1</f>
        <v>-1.3382569553546553E-2</v>
      </c>
    </row>
    <row r="1998" spans="1:21">
      <c r="A1998" s="1">
        <v>43479</v>
      </c>
      <c r="B1998">
        <v>15282761</v>
      </c>
      <c r="C1998">
        <v>14903633</v>
      </c>
      <c r="D1998">
        <v>15094440</v>
      </c>
      <c r="E1998">
        <v>15306933</v>
      </c>
      <c r="F1998">
        <v>12356259</v>
      </c>
      <c r="G1998">
        <v>12960296</v>
      </c>
      <c r="H1998">
        <v>12652552</v>
      </c>
      <c r="I1998">
        <v>12668349</v>
      </c>
      <c r="K1998">
        <f t="shared" si="273"/>
        <v>2.8143282840122907E-3</v>
      </c>
      <c r="L1998">
        <f t="shared" si="274"/>
        <v>2.7338356993877877E-3</v>
      </c>
      <c r="M1998">
        <f t="shared" si="275"/>
        <v>2.8495404127815149E-3</v>
      </c>
      <c r="N1998">
        <f t="shared" si="276"/>
        <v>-2.6856001947335173E-3</v>
      </c>
      <c r="O1998">
        <f t="shared" si="277"/>
        <v>-1.8310152133566016E-3</v>
      </c>
      <c r="P1998">
        <f t="shared" si="278"/>
        <v>-2.3359124465066605E-3</v>
      </c>
      <c r="Q1998">
        <f t="shared" si="279"/>
        <v>-2.3925921656542393E-3</v>
      </c>
      <c r="R1998">
        <f t="shared" si="280"/>
        <v>-1.5844327121674606E-3</v>
      </c>
      <c r="T1998">
        <f t="shared" si="281"/>
        <v>139.42385459407956</v>
      </c>
      <c r="U1998" s="35">
        <f>T1998/MAX($T$17:T1998)-1</f>
        <v>-1.3682482548138197E-2</v>
      </c>
    </row>
    <row r="1999" spans="1:21">
      <c r="A1999" s="1">
        <v>43480</v>
      </c>
      <c r="B1999">
        <v>15253288</v>
      </c>
      <c r="C1999">
        <v>14875711</v>
      </c>
      <c r="D1999">
        <v>15064967</v>
      </c>
      <c r="E1999">
        <v>15261988</v>
      </c>
      <c r="F1999">
        <v>12381054</v>
      </c>
      <c r="G1999">
        <v>13025907</v>
      </c>
      <c r="H1999">
        <v>12718164</v>
      </c>
      <c r="I1999">
        <v>12702066</v>
      </c>
      <c r="K1999">
        <f t="shared" si="273"/>
        <v>-1.9285127864002716E-3</v>
      </c>
      <c r="L1999">
        <f t="shared" si="274"/>
        <v>-1.8735029237502143E-3</v>
      </c>
      <c r="M1999">
        <f t="shared" si="275"/>
        <v>-1.9525732653877803E-3</v>
      </c>
      <c r="N1999">
        <f t="shared" si="276"/>
        <v>-2.9362511745494313E-3</v>
      </c>
      <c r="O1999">
        <f t="shared" si="277"/>
        <v>2.0066753213896504E-3</v>
      </c>
      <c r="P1999">
        <f t="shared" si="278"/>
        <v>5.0624615363723535E-3</v>
      </c>
      <c r="Q1999">
        <f t="shared" si="279"/>
        <v>5.1856732143840123E-3</v>
      </c>
      <c r="R1999">
        <f t="shared" si="280"/>
        <v>2.6615149298461205E-3</v>
      </c>
      <c r="T1999">
        <f t="shared" si="281"/>
        <v>139.53235223092577</v>
      </c>
      <c r="U1999" s="35">
        <f>T1999/MAX($T$17:T1999)-1</f>
        <v>-1.2914944452630084E-2</v>
      </c>
    </row>
    <row r="2000" spans="1:21">
      <c r="A2000" s="1">
        <v>43481</v>
      </c>
      <c r="B2000">
        <v>15257390</v>
      </c>
      <c r="C2000">
        <v>14879597</v>
      </c>
      <c r="D2000">
        <v>15069068</v>
      </c>
      <c r="E2000">
        <v>15266090</v>
      </c>
      <c r="F2000">
        <v>12384292</v>
      </c>
      <c r="G2000">
        <v>13020584</v>
      </c>
      <c r="H2000">
        <v>12712625</v>
      </c>
      <c r="I2000">
        <v>12699899</v>
      </c>
      <c r="K2000">
        <f t="shared" si="273"/>
        <v>2.6892562442926149E-4</v>
      </c>
      <c r="L2000">
        <f t="shared" si="274"/>
        <v>2.6123121106613745E-4</v>
      </c>
      <c r="M2000">
        <f t="shared" si="275"/>
        <v>2.7222097466261808E-4</v>
      </c>
      <c r="N2000">
        <f t="shared" si="276"/>
        <v>2.6877232507316329E-4</v>
      </c>
      <c r="O2000">
        <f t="shared" si="277"/>
        <v>2.6152862268435939E-4</v>
      </c>
      <c r="P2000">
        <f t="shared" si="278"/>
        <v>-4.0864716752542218E-4</v>
      </c>
      <c r="Q2000">
        <f t="shared" si="279"/>
        <v>-4.3551883746739684E-4</v>
      </c>
      <c r="R2000">
        <f t="shared" si="280"/>
        <v>-1.7060216818276519E-4</v>
      </c>
      <c r="T2000">
        <f t="shared" si="281"/>
        <v>139.53789708238676</v>
      </c>
      <c r="U2000" s="35">
        <f>T2000/MAX($T$17:T2000)-1</f>
        <v>-1.2875718854230334E-2</v>
      </c>
    </row>
    <row r="2001" spans="1:21">
      <c r="A2001" s="1">
        <v>43482</v>
      </c>
      <c r="B2001">
        <v>15266025</v>
      </c>
      <c r="C2001">
        <v>14763337</v>
      </c>
      <c r="D2001">
        <v>14986168</v>
      </c>
      <c r="E2001">
        <v>15224982</v>
      </c>
      <c r="F2001">
        <v>12359331</v>
      </c>
      <c r="G2001">
        <v>12980624</v>
      </c>
      <c r="H2001">
        <v>12689134</v>
      </c>
      <c r="I2001">
        <v>12676408</v>
      </c>
      <c r="K2001">
        <f t="shared" si="273"/>
        <v>5.6595525184843787E-4</v>
      </c>
      <c r="L2001">
        <f t="shared" si="274"/>
        <v>-7.8133836554847846E-3</v>
      </c>
      <c r="M2001">
        <f t="shared" si="275"/>
        <v>-5.5013355835941136E-3</v>
      </c>
      <c r="N2001">
        <f t="shared" si="276"/>
        <v>-2.6927654690886982E-3</v>
      </c>
      <c r="O2001">
        <f t="shared" si="277"/>
        <v>-2.0155371013538259E-3</v>
      </c>
      <c r="P2001">
        <f t="shared" si="278"/>
        <v>-3.0689867674138505E-3</v>
      </c>
      <c r="Q2001">
        <f t="shared" si="279"/>
        <v>-1.8478481037551564E-3</v>
      </c>
      <c r="R2001">
        <f t="shared" si="280"/>
        <v>-1.8496997495807133E-3</v>
      </c>
      <c r="T2001">
        <f t="shared" si="281"/>
        <v>139.11538328636183</v>
      </c>
      <c r="U2001" s="35">
        <f>T2001/MAX($T$17:T2001)-1</f>
        <v>-1.5864681966731742E-2</v>
      </c>
    </row>
    <row r="2002" spans="1:21">
      <c r="A2002" s="1">
        <v>43483</v>
      </c>
      <c r="B2002">
        <v>15284232</v>
      </c>
      <c r="C2002">
        <v>14720577</v>
      </c>
      <c r="D2002">
        <v>14944765</v>
      </c>
      <c r="E2002">
        <v>15181279</v>
      </c>
      <c r="F2002">
        <v>12327371</v>
      </c>
      <c r="G2002">
        <v>12979137</v>
      </c>
      <c r="H2002">
        <v>12682240</v>
      </c>
      <c r="I2002">
        <v>12668584</v>
      </c>
      <c r="K2002">
        <f t="shared" ref="K2002:K2065" si="282">B2002/B2001-1</f>
        <v>1.1926483809636679E-3</v>
      </c>
      <c r="L2002">
        <f t="shared" ref="L2002:L2065" si="283">C2002/C2001-1</f>
        <v>-2.8963641485660885E-3</v>
      </c>
      <c r="M2002">
        <f t="shared" ref="M2002:M2065" si="284">D2002/D2001-1</f>
        <v>-2.7627476216735003E-3</v>
      </c>
      <c r="N2002">
        <f t="shared" ref="N2002:N2065" si="285">E2002/E2001-1</f>
        <v>-2.8704795841466568E-3</v>
      </c>
      <c r="O2002">
        <f t="shared" ref="O2002:O2065" si="286">F2002/F2001-1</f>
        <v>-2.5859004828011622E-3</v>
      </c>
      <c r="P2002">
        <f t="shared" ref="P2002:P2065" si="287">G2002/G2001-1</f>
        <v>-1.1455535573634545E-4</v>
      </c>
      <c r="Q2002">
        <f t="shared" ref="Q2002:Q2065" si="288">H2002/H2001-1</f>
        <v>-5.4329948757736446E-4</v>
      </c>
      <c r="R2002">
        <f t="shared" ref="R2002:R2065" si="289">I2002/I2001-1</f>
        <v>-6.1720954390231952E-4</v>
      </c>
      <c r="T2002">
        <f t="shared" si="281"/>
        <v>138.92065813115616</v>
      </c>
      <c r="U2002" s="35">
        <f>T2002/MAX($T$17:T2002)-1</f>
        <v>-1.7242214041333082E-2</v>
      </c>
    </row>
    <row r="2003" spans="1:21">
      <c r="A2003" s="1">
        <v>43486</v>
      </c>
      <c r="B2003">
        <v>15297617</v>
      </c>
      <c r="C2003">
        <v>14734757</v>
      </c>
      <c r="D2003">
        <v>14958945</v>
      </c>
      <c r="E2003">
        <v>15196247</v>
      </c>
      <c r="F2003">
        <v>12339188</v>
      </c>
      <c r="G2003">
        <v>12991742</v>
      </c>
      <c r="H2003">
        <v>12693301</v>
      </c>
      <c r="I2003">
        <v>12680203</v>
      </c>
      <c r="K2003">
        <f t="shared" si="282"/>
        <v>8.7573912774940865E-4</v>
      </c>
      <c r="L2003">
        <f t="shared" si="283"/>
        <v>9.6327745848556745E-4</v>
      </c>
      <c r="M2003">
        <f t="shared" si="284"/>
        <v>9.4882723147526882E-4</v>
      </c>
      <c r="N2003">
        <f t="shared" si="285"/>
        <v>9.8595118369138035E-4</v>
      </c>
      <c r="O2003">
        <f t="shared" si="286"/>
        <v>9.5859855276514416E-4</v>
      </c>
      <c r="P2003">
        <f t="shared" si="287"/>
        <v>9.7117396942492107E-4</v>
      </c>
      <c r="Q2003">
        <f t="shared" si="288"/>
        <v>8.7216453875660349E-4</v>
      </c>
      <c r="R2003">
        <f t="shared" si="289"/>
        <v>9.1715064603903329E-4</v>
      </c>
      <c r="T2003">
        <f t="shared" ref="T2003:T2066" si="290">T2002*(1+(AVERAGE(K2003:R2003)))</f>
        <v>139.05077265579976</v>
      </c>
      <c r="U2003" s="35">
        <f>T2003/MAX($T$17:T2003)-1</f>
        <v>-1.6321752938715073E-2</v>
      </c>
    </row>
    <row r="2004" spans="1:21">
      <c r="A2004" s="1">
        <v>43487</v>
      </c>
      <c r="B2004">
        <v>15273210</v>
      </c>
      <c r="C2004">
        <v>14715964</v>
      </c>
      <c r="D2004">
        <v>14940152</v>
      </c>
      <c r="E2004">
        <v>15163221</v>
      </c>
      <c r="F2004">
        <v>12320146</v>
      </c>
      <c r="G2004">
        <v>12970476</v>
      </c>
      <c r="H2004">
        <v>12706873</v>
      </c>
      <c r="I2004">
        <v>12689873</v>
      </c>
      <c r="K2004">
        <f t="shared" si="282"/>
        <v>-1.5954772563595565E-3</v>
      </c>
      <c r="L2004">
        <f t="shared" si="283"/>
        <v>-1.2754197439428516E-3</v>
      </c>
      <c r="M2004">
        <f t="shared" si="284"/>
        <v>-1.2563051739277187E-3</v>
      </c>
      <c r="N2004">
        <f t="shared" si="285"/>
        <v>-2.173299762763814E-3</v>
      </c>
      <c r="O2004">
        <f t="shared" si="286"/>
        <v>-1.5432133783843671E-3</v>
      </c>
      <c r="P2004">
        <f t="shared" si="287"/>
        <v>-1.6368859541699976E-3</v>
      </c>
      <c r="Q2004">
        <f t="shared" si="288"/>
        <v>1.0692254126802858E-3</v>
      </c>
      <c r="R2004">
        <f t="shared" si="289"/>
        <v>7.6260608761558046E-4</v>
      </c>
      <c r="T2004">
        <f t="shared" si="290"/>
        <v>138.91782673751464</v>
      </c>
      <c r="U2004" s="35">
        <f>T2004/MAX($T$17:T2004)-1</f>
        <v>-1.7262243993564352E-2</v>
      </c>
    </row>
    <row r="2005" spans="1:21">
      <c r="A2005" s="1">
        <v>43488</v>
      </c>
      <c r="B2005">
        <v>15262197</v>
      </c>
      <c r="C2005">
        <v>14703468</v>
      </c>
      <c r="D2005">
        <v>14950716</v>
      </c>
      <c r="E2005">
        <v>15218224</v>
      </c>
      <c r="F2005">
        <v>12365045</v>
      </c>
      <c r="G2005">
        <v>13014400</v>
      </c>
      <c r="H2005">
        <v>12759417</v>
      </c>
      <c r="I2005">
        <v>12742418</v>
      </c>
      <c r="K2005">
        <f t="shared" si="282"/>
        <v>-7.2106649486258778E-4</v>
      </c>
      <c r="L2005">
        <f t="shared" si="283"/>
        <v>-8.4914586635298495E-4</v>
      </c>
      <c r="M2005">
        <f t="shared" si="284"/>
        <v>7.0708785292139531E-4</v>
      </c>
      <c r="N2005">
        <f t="shared" si="285"/>
        <v>3.6273955250010204E-3</v>
      </c>
      <c r="O2005">
        <f t="shared" si="286"/>
        <v>3.6443561626624543E-3</v>
      </c>
      <c r="P2005">
        <f t="shared" si="287"/>
        <v>3.3864601422493035E-3</v>
      </c>
      <c r="Q2005">
        <f t="shared" si="288"/>
        <v>4.1350850047843224E-3</v>
      </c>
      <c r="R2005">
        <f t="shared" si="289"/>
        <v>4.1407033781977187E-3</v>
      </c>
      <c r="T2005">
        <f t="shared" si="290"/>
        <v>139.23162258503049</v>
      </c>
      <c r="U2005" s="35">
        <f>T2005/MAX($T$17:T2005)-1</f>
        <v>-1.5042377513688199E-2</v>
      </c>
    </row>
    <row r="2006" spans="1:21">
      <c r="A2006" s="1">
        <v>43489</v>
      </c>
      <c r="B2006">
        <v>15262539</v>
      </c>
      <c r="C2006">
        <v>14703810</v>
      </c>
      <c r="D2006">
        <v>14954534</v>
      </c>
      <c r="E2006">
        <v>15218727</v>
      </c>
      <c r="F2006">
        <v>12365443</v>
      </c>
      <c r="G2006">
        <v>13014823</v>
      </c>
      <c r="H2006">
        <v>12789483</v>
      </c>
      <c r="I2006">
        <v>12779458</v>
      </c>
      <c r="K2006">
        <f t="shared" si="282"/>
        <v>2.2408307270627148E-5</v>
      </c>
      <c r="L2006">
        <f t="shared" si="283"/>
        <v>2.3259818703991186E-5</v>
      </c>
      <c r="M2006">
        <f t="shared" si="284"/>
        <v>2.5537238484085734E-4</v>
      </c>
      <c r="N2006">
        <f t="shared" si="285"/>
        <v>3.3052477082629039E-5</v>
      </c>
      <c r="O2006">
        <f t="shared" si="286"/>
        <v>3.2187509224623767E-5</v>
      </c>
      <c r="P2006">
        <f t="shared" si="287"/>
        <v>3.2502458814809287E-5</v>
      </c>
      <c r="Q2006">
        <f t="shared" si="288"/>
        <v>2.3563772545407424E-3</v>
      </c>
      <c r="R2006">
        <f t="shared" si="289"/>
        <v>2.9068266321194969E-3</v>
      </c>
      <c r="T2006">
        <f t="shared" si="290"/>
        <v>139.33016353692423</v>
      </c>
      <c r="U2006" s="35">
        <f>T2006/MAX($T$17:T2006)-1</f>
        <v>-1.434527537630903E-2</v>
      </c>
    </row>
    <row r="2007" spans="1:21">
      <c r="A2007" s="1">
        <v>43490</v>
      </c>
      <c r="B2007">
        <v>15181831</v>
      </c>
      <c r="C2007">
        <v>14625601</v>
      </c>
      <c r="D2007">
        <v>14872598</v>
      </c>
      <c r="E2007">
        <v>15284661</v>
      </c>
      <c r="F2007">
        <v>12420299</v>
      </c>
      <c r="G2007">
        <v>13077470</v>
      </c>
      <c r="H2007">
        <v>12850939</v>
      </c>
      <c r="I2007">
        <v>12847153</v>
      </c>
      <c r="K2007">
        <f t="shared" si="282"/>
        <v>-5.2879799357106183E-3</v>
      </c>
      <c r="L2007">
        <f t="shared" si="283"/>
        <v>-5.3189615480613295E-3</v>
      </c>
      <c r="M2007">
        <f t="shared" si="284"/>
        <v>-5.4790072362000952E-3</v>
      </c>
      <c r="N2007">
        <f t="shared" si="285"/>
        <v>4.3324254387373529E-3</v>
      </c>
      <c r="O2007">
        <f t="shared" si="286"/>
        <v>4.4362341082320178E-3</v>
      </c>
      <c r="P2007">
        <f t="shared" si="287"/>
        <v>4.8135114860954342E-3</v>
      </c>
      <c r="Q2007">
        <f t="shared" si="288"/>
        <v>4.805198146007994E-3</v>
      </c>
      <c r="R2007">
        <f t="shared" si="289"/>
        <v>5.2971730099977687E-3</v>
      </c>
      <c r="T2007">
        <f t="shared" si="290"/>
        <v>139.46250269576174</v>
      </c>
      <c r="U2007" s="35">
        <f>T2007/MAX($T$17:T2007)-1</f>
        <v>-1.3409076682145082E-2</v>
      </c>
    </row>
    <row r="2008" spans="1:21">
      <c r="A2008" s="1">
        <v>43493</v>
      </c>
      <c r="B2008">
        <v>15224433</v>
      </c>
      <c r="C2008">
        <v>14665961</v>
      </c>
      <c r="D2008">
        <v>14912958</v>
      </c>
      <c r="E2008">
        <v>15327263</v>
      </c>
      <c r="F2008">
        <v>12453932</v>
      </c>
      <c r="G2008">
        <v>13113346</v>
      </c>
      <c r="H2008">
        <v>12875361</v>
      </c>
      <c r="I2008">
        <v>12871575</v>
      </c>
      <c r="K2008">
        <f t="shared" si="282"/>
        <v>2.8061173912421467E-3</v>
      </c>
      <c r="L2008">
        <f t="shared" si="283"/>
        <v>2.7595447188801803E-3</v>
      </c>
      <c r="M2008">
        <f t="shared" si="284"/>
        <v>2.713715518969817E-3</v>
      </c>
      <c r="N2008">
        <f t="shared" si="285"/>
        <v>2.7872387879588345E-3</v>
      </c>
      <c r="O2008">
        <f t="shared" si="286"/>
        <v>2.7079058241674669E-3</v>
      </c>
      <c r="P2008">
        <f t="shared" si="287"/>
        <v>2.7433440871973414E-3</v>
      </c>
      <c r="Q2008">
        <f t="shared" si="288"/>
        <v>1.9004058769558352E-3</v>
      </c>
      <c r="R2008">
        <f t="shared" si="289"/>
        <v>1.9009659182855909E-3</v>
      </c>
      <c r="T2008">
        <f t="shared" si="290"/>
        <v>139.81672417096127</v>
      </c>
      <c r="U2008" s="35">
        <f>T2008/MAX($T$17:T2008)-1</f>
        <v>-1.0903229694453453E-2</v>
      </c>
    </row>
    <row r="2009" spans="1:21">
      <c r="A2009" s="1">
        <v>43494</v>
      </c>
      <c r="B2009">
        <v>15238682</v>
      </c>
      <c r="C2009">
        <v>14679459</v>
      </c>
      <c r="D2009">
        <v>14926456</v>
      </c>
      <c r="E2009">
        <v>15342152</v>
      </c>
      <c r="F2009">
        <v>12465588</v>
      </c>
      <c r="G2009">
        <v>13141755</v>
      </c>
      <c r="H2009">
        <v>12922565</v>
      </c>
      <c r="I2009">
        <v>12918779</v>
      </c>
      <c r="K2009">
        <f t="shared" si="282"/>
        <v>9.3592976500334046E-4</v>
      </c>
      <c r="L2009">
        <f t="shared" si="283"/>
        <v>9.2036246380300391E-4</v>
      </c>
      <c r="M2009">
        <f t="shared" si="284"/>
        <v>9.0511889056488215E-4</v>
      </c>
      <c r="N2009">
        <f t="shared" si="285"/>
        <v>9.7140631044179138E-4</v>
      </c>
      <c r="O2009">
        <f t="shared" si="286"/>
        <v>9.3592931132113755E-4</v>
      </c>
      <c r="P2009">
        <f t="shared" si="287"/>
        <v>2.166418852976193E-3</v>
      </c>
      <c r="Q2009">
        <f t="shared" si="288"/>
        <v>3.6662273003451595E-3</v>
      </c>
      <c r="R2009">
        <f t="shared" si="289"/>
        <v>3.6673056716058916E-3</v>
      </c>
      <c r="T2009">
        <f t="shared" si="290"/>
        <v>140.06435179837032</v>
      </c>
      <c r="U2009" s="35">
        <f>T2009/MAX($T$17:T2009)-1</f>
        <v>-9.1514529455628546E-3</v>
      </c>
    </row>
    <row r="2010" spans="1:21">
      <c r="A2010" s="1">
        <v>43495</v>
      </c>
      <c r="B2010">
        <v>15255017</v>
      </c>
      <c r="C2010">
        <v>14646773</v>
      </c>
      <c r="D2010">
        <v>14836632</v>
      </c>
      <c r="E2010">
        <v>15321121</v>
      </c>
      <c r="F2010">
        <v>12447878</v>
      </c>
      <c r="G2010">
        <v>13076956</v>
      </c>
      <c r="H2010">
        <v>12792997</v>
      </c>
      <c r="I2010">
        <v>12844528</v>
      </c>
      <c r="K2010">
        <f t="shared" si="282"/>
        <v>1.0719430984911238E-3</v>
      </c>
      <c r="L2010">
        <f t="shared" si="283"/>
        <v>-2.2266488158725339E-3</v>
      </c>
      <c r="M2010">
        <f t="shared" si="284"/>
        <v>-6.0177713986494519E-3</v>
      </c>
      <c r="N2010">
        <f t="shared" si="285"/>
        <v>-1.3707985685450508E-3</v>
      </c>
      <c r="O2010">
        <f t="shared" si="286"/>
        <v>-1.4207111609977341E-3</v>
      </c>
      <c r="P2010">
        <f t="shared" si="287"/>
        <v>-4.9307721837760221E-3</v>
      </c>
      <c r="Q2010">
        <f t="shared" si="288"/>
        <v>-1.0026492418494293E-2</v>
      </c>
      <c r="R2010">
        <f t="shared" si="289"/>
        <v>-5.7475245919138551E-3</v>
      </c>
      <c r="T2010">
        <f t="shared" si="290"/>
        <v>139.52740151881306</v>
      </c>
      <c r="U2010" s="35">
        <f>T2010/MAX($T$17:T2010)-1</f>
        <v>-1.2949966967929383E-2</v>
      </c>
    </row>
    <row r="2011" spans="1:21">
      <c r="A2011" s="1">
        <v>43496</v>
      </c>
      <c r="B2011">
        <v>15291077</v>
      </c>
      <c r="C2011">
        <v>14755785</v>
      </c>
      <c r="D2011">
        <v>14817315</v>
      </c>
      <c r="E2011">
        <v>15325083</v>
      </c>
      <c r="F2011">
        <v>12451214</v>
      </c>
      <c r="G2011">
        <v>13080292</v>
      </c>
      <c r="H2011">
        <v>12778456</v>
      </c>
      <c r="I2011">
        <v>12847864</v>
      </c>
      <c r="K2011">
        <f t="shared" si="282"/>
        <v>2.3638125083702555E-3</v>
      </c>
      <c r="L2011">
        <f t="shared" si="283"/>
        <v>7.4427315832641394E-3</v>
      </c>
      <c r="M2011">
        <f t="shared" si="284"/>
        <v>-1.3019801259477326E-3</v>
      </c>
      <c r="N2011">
        <f t="shared" si="285"/>
        <v>2.5859726582666553E-4</v>
      </c>
      <c r="O2011">
        <f t="shared" si="286"/>
        <v>2.6799748519379385E-4</v>
      </c>
      <c r="P2011">
        <f t="shared" si="287"/>
        <v>2.5510524008809377E-4</v>
      </c>
      <c r="Q2011">
        <f t="shared" si="288"/>
        <v>-1.1366374900267928E-3</v>
      </c>
      <c r="R2011">
        <f t="shared" si="289"/>
        <v>2.5972149385333765E-4</v>
      </c>
      <c r="T2011">
        <f t="shared" si="290"/>
        <v>139.67406832748972</v>
      </c>
      <c r="U2011" s="35">
        <f>T2011/MAX($T$17:T2011)-1</f>
        <v>-1.1912411070140516E-2</v>
      </c>
    </row>
    <row r="2012" spans="1:21">
      <c r="A2012" s="1">
        <v>43497</v>
      </c>
      <c r="B2012">
        <v>15307842</v>
      </c>
      <c r="C2012">
        <v>14772550</v>
      </c>
      <c r="D2012">
        <v>14834080</v>
      </c>
      <c r="E2012">
        <v>15341848</v>
      </c>
      <c r="F2012">
        <v>12414575</v>
      </c>
      <c r="G2012">
        <v>13044948</v>
      </c>
      <c r="H2012">
        <v>12743111</v>
      </c>
      <c r="I2012">
        <v>12843323</v>
      </c>
      <c r="K2012">
        <f t="shared" si="282"/>
        <v>1.0963910521148978E-3</v>
      </c>
      <c r="L2012">
        <f t="shared" si="283"/>
        <v>1.1361645618990224E-3</v>
      </c>
      <c r="M2012">
        <f t="shared" si="284"/>
        <v>1.1314465542509033E-3</v>
      </c>
      <c r="N2012">
        <f t="shared" si="285"/>
        <v>1.0939581860665015E-3</v>
      </c>
      <c r="O2012">
        <f t="shared" si="286"/>
        <v>-2.9426046327691857E-3</v>
      </c>
      <c r="P2012">
        <f t="shared" si="287"/>
        <v>-2.7020803511114133E-3</v>
      </c>
      <c r="Q2012">
        <f t="shared" si="288"/>
        <v>-2.7659836211824107E-3</v>
      </c>
      <c r="R2012">
        <f t="shared" si="289"/>
        <v>-3.5344396547165591E-4</v>
      </c>
      <c r="T2012">
        <f t="shared" si="290"/>
        <v>139.59888610263039</v>
      </c>
      <c r="U2012" s="35">
        <f>T2012/MAX($T$17:T2012)-1</f>
        <v>-1.2444268015249782E-2</v>
      </c>
    </row>
    <row r="2013" spans="1:21">
      <c r="A2013" s="1">
        <v>43500</v>
      </c>
      <c r="B2013">
        <v>15325429</v>
      </c>
      <c r="C2013">
        <v>14661409</v>
      </c>
      <c r="D2013">
        <v>14786407</v>
      </c>
      <c r="E2013">
        <v>15284027</v>
      </c>
      <c r="F2013">
        <v>12459240</v>
      </c>
      <c r="G2013">
        <v>13106550</v>
      </c>
      <c r="H2013">
        <v>12804713</v>
      </c>
      <c r="I2013">
        <v>12895709</v>
      </c>
      <c r="K2013">
        <f t="shared" si="282"/>
        <v>1.1488882626302654E-3</v>
      </c>
      <c r="L2013">
        <f t="shared" si="283"/>
        <v>-7.5234810510034222E-3</v>
      </c>
      <c r="M2013">
        <f t="shared" si="284"/>
        <v>-3.2137483416565527E-3</v>
      </c>
      <c r="N2013">
        <f t="shared" si="285"/>
        <v>-3.7688419282996266E-3</v>
      </c>
      <c r="O2013">
        <f t="shared" si="286"/>
        <v>3.5977872782595455E-3</v>
      </c>
      <c r="P2013">
        <f t="shared" si="287"/>
        <v>4.7222878926003187E-3</v>
      </c>
      <c r="Q2013">
        <f t="shared" si="288"/>
        <v>4.8341413646950659E-3</v>
      </c>
      <c r="R2013">
        <f t="shared" si="289"/>
        <v>4.0788509328932854E-3</v>
      </c>
      <c r="T2013">
        <f t="shared" si="290"/>
        <v>139.6665197459198</v>
      </c>
      <c r="U2013" s="35">
        <f>T2013/MAX($T$17:T2013)-1</f>
        <v>-1.1965811532034243E-2</v>
      </c>
    </row>
    <row r="2014" spans="1:21">
      <c r="A2014" s="1">
        <v>43501</v>
      </c>
      <c r="B2014">
        <v>15330424</v>
      </c>
      <c r="C2014">
        <v>14653219</v>
      </c>
      <c r="D2014">
        <v>14794426</v>
      </c>
      <c r="E2014">
        <v>15294965</v>
      </c>
      <c r="F2014">
        <v>12466114</v>
      </c>
      <c r="G2014">
        <v>13113882</v>
      </c>
      <c r="H2014">
        <v>12812046</v>
      </c>
      <c r="I2014">
        <v>12903042</v>
      </c>
      <c r="K2014">
        <f t="shared" si="282"/>
        <v>3.2592888590587954E-4</v>
      </c>
      <c r="L2014">
        <f t="shared" si="283"/>
        <v>-5.5860933966167536E-4</v>
      </c>
      <c r="M2014">
        <f t="shared" si="284"/>
        <v>5.4232241815066473E-4</v>
      </c>
      <c r="N2014">
        <f t="shared" si="285"/>
        <v>7.1564908907850722E-4</v>
      </c>
      <c r="O2014">
        <f t="shared" si="286"/>
        <v>5.5171904546336137E-4</v>
      </c>
      <c r="P2014">
        <f t="shared" si="287"/>
        <v>5.5941494901401434E-4</v>
      </c>
      <c r="Q2014">
        <f t="shared" si="288"/>
        <v>5.7267976252184383E-4</v>
      </c>
      <c r="R2014">
        <f t="shared" si="289"/>
        <v>5.6863876193236074E-4</v>
      </c>
      <c r="T2014">
        <f t="shared" si="290"/>
        <v>139.72374362559196</v>
      </c>
      <c r="U2014" s="35">
        <f>T2014/MAX($T$17:T2014)-1</f>
        <v>-1.156099619321338E-2</v>
      </c>
    </row>
    <row r="2015" spans="1:21">
      <c r="A2015" s="1">
        <v>43502</v>
      </c>
      <c r="B2015">
        <v>15366795</v>
      </c>
      <c r="C2015">
        <v>14678103</v>
      </c>
      <c r="D2015">
        <v>14861237</v>
      </c>
      <c r="E2015">
        <v>15365489</v>
      </c>
      <c r="F2015">
        <v>12516166</v>
      </c>
      <c r="G2015">
        <v>13167271</v>
      </c>
      <c r="H2015">
        <v>12865434</v>
      </c>
      <c r="I2015">
        <v>12956430</v>
      </c>
      <c r="K2015">
        <f t="shared" si="282"/>
        <v>2.3724718898838759E-3</v>
      </c>
      <c r="L2015">
        <f t="shared" si="283"/>
        <v>1.6981934140205546E-3</v>
      </c>
      <c r="M2015">
        <f t="shared" si="284"/>
        <v>4.5159575640176808E-3</v>
      </c>
      <c r="N2015">
        <f t="shared" si="285"/>
        <v>4.6109291521752027E-3</v>
      </c>
      <c r="O2015">
        <f t="shared" si="286"/>
        <v>4.0150443033009076E-3</v>
      </c>
      <c r="P2015">
        <f t="shared" si="287"/>
        <v>4.0711819734233767E-3</v>
      </c>
      <c r="Q2015">
        <f t="shared" si="288"/>
        <v>4.167015947335706E-3</v>
      </c>
      <c r="R2015">
        <f t="shared" si="289"/>
        <v>4.1376289405241629E-3</v>
      </c>
      <c r="T2015">
        <f t="shared" si="290"/>
        <v>140.24051928250969</v>
      </c>
      <c r="U2015" s="35">
        <f>T2015/MAX($T$17:T2015)-1</f>
        <v>-7.9052022511034714E-3</v>
      </c>
    </row>
    <row r="2016" spans="1:21">
      <c r="A2016" s="1">
        <v>43503</v>
      </c>
      <c r="B2016">
        <v>15370759</v>
      </c>
      <c r="C2016">
        <v>14679785</v>
      </c>
      <c r="D2016">
        <v>14866691</v>
      </c>
      <c r="E2016">
        <v>15371246</v>
      </c>
      <c r="F2016">
        <v>12522302</v>
      </c>
      <c r="G2016">
        <v>13092222</v>
      </c>
      <c r="H2016">
        <v>12791867</v>
      </c>
      <c r="I2016">
        <v>12918670</v>
      </c>
      <c r="K2016">
        <f t="shared" si="282"/>
        <v>2.5795880012724481E-4</v>
      </c>
      <c r="L2016">
        <f t="shared" si="283"/>
        <v>1.1459246470746365E-4</v>
      </c>
      <c r="M2016">
        <f t="shared" si="284"/>
        <v>3.6699502201598122E-4</v>
      </c>
      <c r="N2016">
        <f t="shared" si="285"/>
        <v>3.7467079635411515E-4</v>
      </c>
      <c r="O2016">
        <f t="shared" si="286"/>
        <v>4.9024597468583231E-4</v>
      </c>
      <c r="P2016">
        <f t="shared" si="287"/>
        <v>-5.6996624433415244E-3</v>
      </c>
      <c r="Q2016">
        <f t="shared" si="288"/>
        <v>-5.7181903074547957E-3</v>
      </c>
      <c r="R2016">
        <f t="shared" si="289"/>
        <v>-2.9143830515041547E-3</v>
      </c>
      <c r="T2016">
        <f t="shared" si="290"/>
        <v>140.01740060013648</v>
      </c>
      <c r="U2016" s="35">
        <f>T2016/MAX($T$17:T2016)-1</f>
        <v>-9.483596891935786E-3</v>
      </c>
    </row>
    <row r="2017" spans="1:21">
      <c r="A2017" s="1">
        <v>43504</v>
      </c>
      <c r="B2017">
        <v>15406771</v>
      </c>
      <c r="C2017">
        <v>14729068</v>
      </c>
      <c r="D2017">
        <v>14895062</v>
      </c>
      <c r="E2017">
        <v>15399049</v>
      </c>
      <c r="F2017">
        <v>12606384</v>
      </c>
      <c r="G2017">
        <v>13181910</v>
      </c>
      <c r="H2017">
        <v>12875950</v>
      </c>
      <c r="I2017">
        <v>12918718</v>
      </c>
      <c r="K2017">
        <f t="shared" si="282"/>
        <v>2.3428901591651119E-3</v>
      </c>
      <c r="L2017">
        <f t="shared" si="283"/>
        <v>3.3572017573826329E-3</v>
      </c>
      <c r="M2017">
        <f t="shared" si="284"/>
        <v>1.9083601051506083E-3</v>
      </c>
      <c r="N2017">
        <f t="shared" si="285"/>
        <v>1.8087668364685783E-3</v>
      </c>
      <c r="O2017">
        <f t="shared" si="286"/>
        <v>6.7145801147425743E-3</v>
      </c>
      <c r="P2017">
        <f t="shared" si="287"/>
        <v>6.8504796206481089E-3</v>
      </c>
      <c r="Q2017">
        <f t="shared" si="288"/>
        <v>6.5731608998123026E-3</v>
      </c>
      <c r="R2017">
        <f t="shared" si="289"/>
        <v>3.7155527619070483E-6</v>
      </c>
      <c r="T2017">
        <f t="shared" si="290"/>
        <v>140.53475010682345</v>
      </c>
      <c r="U2017" s="35">
        <f>T2017/MAX($T$17:T2017)-1</f>
        <v>-5.8237434000347754E-3</v>
      </c>
    </row>
    <row r="2018" spans="1:21">
      <c r="A2018" s="1">
        <v>43507</v>
      </c>
      <c r="B2018">
        <v>15430231</v>
      </c>
      <c r="C2018">
        <v>14751293</v>
      </c>
      <c r="D2018">
        <v>14905655</v>
      </c>
      <c r="E2018">
        <v>15409641</v>
      </c>
      <c r="F2018">
        <v>12623655</v>
      </c>
      <c r="G2018">
        <v>13200332</v>
      </c>
      <c r="H2018">
        <v>12894814</v>
      </c>
      <c r="I2018">
        <v>12905744</v>
      </c>
      <c r="K2018">
        <f t="shared" si="282"/>
        <v>1.5227071266263881E-3</v>
      </c>
      <c r="L2018">
        <f t="shared" si="283"/>
        <v>1.5089209989389563E-3</v>
      </c>
      <c r="M2018">
        <f t="shared" si="284"/>
        <v>7.111752874879862E-4</v>
      </c>
      <c r="N2018">
        <f t="shared" si="285"/>
        <v>6.8783468381705681E-4</v>
      </c>
      <c r="O2018">
        <f t="shared" si="286"/>
        <v>1.3700201421755764E-3</v>
      </c>
      <c r="P2018">
        <f t="shared" si="287"/>
        <v>1.3975213000241293E-3</v>
      </c>
      <c r="Q2018">
        <f t="shared" si="288"/>
        <v>1.4650569472542951E-3</v>
      </c>
      <c r="R2018">
        <f t="shared" si="289"/>
        <v>-1.0042792171792714E-3</v>
      </c>
      <c r="T2018">
        <f t="shared" si="290"/>
        <v>140.66929381256071</v>
      </c>
      <c r="U2018" s="35">
        <f>T2018/MAX($T$17:T2018)-1</f>
        <v>-4.8719492166225953E-3</v>
      </c>
    </row>
    <row r="2019" spans="1:21">
      <c r="A2019" s="1">
        <v>43508</v>
      </c>
      <c r="B2019">
        <v>15471249</v>
      </c>
      <c r="C2019">
        <v>14790153</v>
      </c>
      <c r="D2019">
        <v>14921579</v>
      </c>
      <c r="E2019">
        <v>15425566</v>
      </c>
      <c r="F2019">
        <v>12611684</v>
      </c>
      <c r="G2019">
        <v>13156538</v>
      </c>
      <c r="H2019">
        <v>12846919</v>
      </c>
      <c r="I2019">
        <v>12842177</v>
      </c>
      <c r="K2019">
        <f t="shared" si="282"/>
        <v>2.6582881358030441E-3</v>
      </c>
      <c r="L2019">
        <f t="shared" si="283"/>
        <v>2.6343453417947416E-3</v>
      </c>
      <c r="M2019">
        <f t="shared" si="284"/>
        <v>1.0683193727480944E-3</v>
      </c>
      <c r="N2019">
        <f t="shared" si="285"/>
        <v>1.0334439329249268E-3</v>
      </c>
      <c r="O2019">
        <f t="shared" si="286"/>
        <v>-9.4829904651227981E-4</v>
      </c>
      <c r="P2019">
        <f t="shared" si="287"/>
        <v>-3.3176438289582721E-3</v>
      </c>
      <c r="Q2019">
        <f t="shared" si="288"/>
        <v>-3.7142838973869274E-3</v>
      </c>
      <c r="R2019">
        <f t="shared" si="289"/>
        <v>-4.925481243080565E-3</v>
      </c>
      <c r="T2019">
        <f t="shared" si="290"/>
        <v>140.57238478017564</v>
      </c>
      <c r="U2019" s="35">
        <f>T2019/MAX($T$17:T2019)-1</f>
        <v>-5.5575067671507217E-3</v>
      </c>
    </row>
    <row r="2020" spans="1:21">
      <c r="A2020" s="1">
        <v>43509</v>
      </c>
      <c r="B2020">
        <v>15498019</v>
      </c>
      <c r="C2020">
        <v>14815514</v>
      </c>
      <c r="D2020">
        <v>14931998</v>
      </c>
      <c r="E2020">
        <v>15435984</v>
      </c>
      <c r="F2020">
        <v>12615416</v>
      </c>
      <c r="G2020">
        <v>13162662</v>
      </c>
      <c r="H2020">
        <v>12853043</v>
      </c>
      <c r="I2020">
        <v>12848301</v>
      </c>
      <c r="K2020">
        <f t="shared" si="282"/>
        <v>1.7303063249773931E-3</v>
      </c>
      <c r="L2020">
        <f t="shared" si="283"/>
        <v>1.7147219504760614E-3</v>
      </c>
      <c r="M2020">
        <f t="shared" si="284"/>
        <v>6.9825050016492085E-4</v>
      </c>
      <c r="N2020">
        <f t="shared" si="285"/>
        <v>6.7537230076353261E-4</v>
      </c>
      <c r="O2020">
        <f t="shared" si="286"/>
        <v>2.9591607274648268E-4</v>
      </c>
      <c r="P2020">
        <f t="shared" si="287"/>
        <v>4.6547199574842324E-4</v>
      </c>
      <c r="Q2020">
        <f t="shared" si="288"/>
        <v>4.7669016983764578E-4</v>
      </c>
      <c r="R2020">
        <f t="shared" si="289"/>
        <v>4.7686618865316888E-4</v>
      </c>
      <c r="T2020">
        <f t="shared" si="290"/>
        <v>140.68719016781279</v>
      </c>
      <c r="U2020" s="35">
        <f>T2020/MAX($T$17:T2020)-1</f>
        <v>-4.7453461418829335E-3</v>
      </c>
    </row>
    <row r="2021" spans="1:21">
      <c r="A2021" s="1">
        <v>43510</v>
      </c>
      <c r="B2021">
        <v>15504928</v>
      </c>
      <c r="C2021">
        <v>14822059</v>
      </c>
      <c r="D2021">
        <v>14936841</v>
      </c>
      <c r="E2021">
        <v>15440828</v>
      </c>
      <c r="F2021">
        <v>12624563</v>
      </c>
      <c r="G2021">
        <v>13172418</v>
      </c>
      <c r="H2021">
        <v>12843021</v>
      </c>
      <c r="I2021">
        <v>12838279</v>
      </c>
      <c r="K2021">
        <f t="shared" si="282"/>
        <v>4.4579891146079298E-4</v>
      </c>
      <c r="L2021">
        <f t="shared" si="283"/>
        <v>4.4176665082296118E-4</v>
      </c>
      <c r="M2021">
        <f t="shared" si="284"/>
        <v>3.2433703781631351E-4</v>
      </c>
      <c r="N2021">
        <f t="shared" si="285"/>
        <v>3.1381219363790791E-4</v>
      </c>
      <c r="O2021">
        <f t="shared" si="286"/>
        <v>7.2506526934978943E-4</v>
      </c>
      <c r="P2021">
        <f t="shared" si="287"/>
        <v>7.4118745888940296E-4</v>
      </c>
      <c r="Q2021">
        <f t="shared" si="288"/>
        <v>-7.7973752985971423E-4</v>
      </c>
      <c r="R2021">
        <f t="shared" si="289"/>
        <v>-7.8002531229615091E-4</v>
      </c>
      <c r="T2021">
        <f t="shared" si="290"/>
        <v>140.71237677433143</v>
      </c>
      <c r="U2021" s="35">
        <f>T2021/MAX($T$17:T2021)-1</f>
        <v>-4.5671700952744088E-3</v>
      </c>
    </row>
    <row r="2022" spans="1:21">
      <c r="A2022" s="1">
        <v>43511</v>
      </c>
      <c r="B2022">
        <v>15518745</v>
      </c>
      <c r="C2022">
        <v>14835148</v>
      </c>
      <c r="D2022">
        <v>14939664</v>
      </c>
      <c r="E2022">
        <v>15451024</v>
      </c>
      <c r="F2022">
        <v>12652481</v>
      </c>
      <c r="G2022">
        <v>13219953</v>
      </c>
      <c r="H2022">
        <v>12835823</v>
      </c>
      <c r="I2022">
        <v>12831082</v>
      </c>
      <c r="K2022">
        <f t="shared" si="282"/>
        <v>8.9113603107349171E-4</v>
      </c>
      <c r="L2022">
        <f t="shared" si="283"/>
        <v>8.8307569144063791E-4</v>
      </c>
      <c r="M2022">
        <f t="shared" si="284"/>
        <v>1.8899578565512165E-4</v>
      </c>
      <c r="N2022">
        <f t="shared" si="285"/>
        <v>6.6032728296705478E-4</v>
      </c>
      <c r="O2022">
        <f t="shared" si="286"/>
        <v>2.2114032778797199E-3</v>
      </c>
      <c r="P2022">
        <f t="shared" si="287"/>
        <v>3.6086768579617345E-3</v>
      </c>
      <c r="Q2022">
        <f t="shared" si="288"/>
        <v>-5.604600350649358E-4</v>
      </c>
      <c r="R2022">
        <f t="shared" si="289"/>
        <v>-5.6058915684886745E-4</v>
      </c>
      <c r="T2022">
        <f t="shared" si="290"/>
        <v>140.84117372791482</v>
      </c>
      <c r="U2022" s="35">
        <f>T2022/MAX($T$17:T2022)-1</f>
        <v>-3.6560298037970895E-3</v>
      </c>
    </row>
    <row r="2023" spans="1:21">
      <c r="A2023" s="1">
        <v>43514</v>
      </c>
      <c r="B2023">
        <v>15533569</v>
      </c>
      <c r="C2023">
        <v>14849192</v>
      </c>
      <c r="D2023">
        <v>14947112</v>
      </c>
      <c r="E2023">
        <v>15439877</v>
      </c>
      <c r="F2023">
        <v>12638307</v>
      </c>
      <c r="G2023">
        <v>13209126</v>
      </c>
      <c r="H2023">
        <v>12816876</v>
      </c>
      <c r="I2023">
        <v>12798965</v>
      </c>
      <c r="K2023">
        <f t="shared" si="282"/>
        <v>9.5523188247503832E-4</v>
      </c>
      <c r="L2023">
        <f t="shared" si="283"/>
        <v>9.466707039256228E-4</v>
      </c>
      <c r="M2023">
        <f t="shared" si="284"/>
        <v>4.9853865522009322E-4</v>
      </c>
      <c r="N2023">
        <f t="shared" si="285"/>
        <v>-7.2144085725323048E-4</v>
      </c>
      <c r="O2023">
        <f t="shared" si="286"/>
        <v>-1.1202545967071709E-3</v>
      </c>
      <c r="P2023">
        <f t="shared" si="287"/>
        <v>-8.1898929595292103E-4</v>
      </c>
      <c r="Q2023">
        <f t="shared" si="288"/>
        <v>-1.4761032463598278E-3</v>
      </c>
      <c r="R2023">
        <f t="shared" si="289"/>
        <v>-2.5030624852994121E-3</v>
      </c>
      <c r="T2023">
        <f t="shared" si="290"/>
        <v>140.76653830625634</v>
      </c>
      <c r="U2023" s="35">
        <f>T2023/MAX($T$17:T2023)-1</f>
        <v>-4.184018532974676E-3</v>
      </c>
    </row>
    <row r="2024" spans="1:21">
      <c r="A2024" s="1">
        <v>43515</v>
      </c>
      <c r="B2024">
        <v>15458091</v>
      </c>
      <c r="C2024">
        <v>14804925</v>
      </c>
      <c r="D2024">
        <v>14880172</v>
      </c>
      <c r="E2024">
        <v>15425811</v>
      </c>
      <c r="F2024">
        <v>12629538</v>
      </c>
      <c r="G2024">
        <v>13222823</v>
      </c>
      <c r="H2024">
        <v>12828039</v>
      </c>
      <c r="I2024">
        <v>12853045</v>
      </c>
      <c r="K2024">
        <f t="shared" si="282"/>
        <v>-4.8590249929040263E-3</v>
      </c>
      <c r="L2024">
        <f t="shared" si="283"/>
        <v>-2.9811049651725652E-3</v>
      </c>
      <c r="M2024">
        <f t="shared" si="284"/>
        <v>-4.4784571093064995E-3</v>
      </c>
      <c r="N2024">
        <f t="shared" si="285"/>
        <v>-9.1101762015333154E-4</v>
      </c>
      <c r="O2024">
        <f t="shared" si="286"/>
        <v>-6.9384293323460078E-4</v>
      </c>
      <c r="P2024">
        <f t="shared" si="287"/>
        <v>1.0369346162646398E-3</v>
      </c>
      <c r="Q2024">
        <f t="shared" si="288"/>
        <v>8.7096106726791689E-4</v>
      </c>
      <c r="R2024">
        <f t="shared" si="289"/>
        <v>4.2253416584856485E-3</v>
      </c>
      <c r="T2024">
        <f t="shared" si="290"/>
        <v>140.62946318955412</v>
      </c>
      <c r="U2024" s="35">
        <f>T2024/MAX($T$17:T2024)-1</f>
        <v>-5.1537205197960123E-3</v>
      </c>
    </row>
    <row r="2025" spans="1:21">
      <c r="A2025" s="1">
        <v>43516</v>
      </c>
      <c r="B2025">
        <v>15412821</v>
      </c>
      <c r="C2025">
        <v>14777357</v>
      </c>
      <c r="D2025">
        <v>14851187</v>
      </c>
      <c r="E2025">
        <v>15412146</v>
      </c>
      <c r="F2025">
        <v>12612876</v>
      </c>
      <c r="G2025">
        <v>13207665</v>
      </c>
      <c r="H2025">
        <v>12817640</v>
      </c>
      <c r="I2025">
        <v>12780466</v>
      </c>
      <c r="K2025">
        <f t="shared" si="282"/>
        <v>-2.928563429986264E-3</v>
      </c>
      <c r="L2025">
        <f t="shared" si="283"/>
        <v>-1.8620830568206737E-3</v>
      </c>
      <c r="M2025">
        <f t="shared" si="284"/>
        <v>-1.9478941506858582E-3</v>
      </c>
      <c r="N2025">
        <f t="shared" si="285"/>
        <v>-8.8585293829934741E-4</v>
      </c>
      <c r="O2025">
        <f t="shared" si="286"/>
        <v>-1.3192881639850773E-3</v>
      </c>
      <c r="P2025">
        <f t="shared" si="287"/>
        <v>-1.1463512746106019E-3</v>
      </c>
      <c r="Q2025">
        <f t="shared" si="288"/>
        <v>-8.1064611668235642E-4</v>
      </c>
      <c r="R2025">
        <f t="shared" si="289"/>
        <v>-5.6468331045289588E-3</v>
      </c>
      <c r="T2025">
        <f t="shared" si="290"/>
        <v>140.33857971920227</v>
      </c>
      <c r="U2025" s="35">
        <f>T2025/MAX($T$17:T2025)-1</f>
        <v>-7.2114993925757043E-3</v>
      </c>
    </row>
    <row r="2026" spans="1:21">
      <c r="A2026" s="1">
        <v>43517</v>
      </c>
      <c r="B2026">
        <v>15453408</v>
      </c>
      <c r="C2026">
        <v>14815808</v>
      </c>
      <c r="D2026">
        <v>14891774</v>
      </c>
      <c r="E2026">
        <v>15449134</v>
      </c>
      <c r="F2026">
        <v>12647055</v>
      </c>
      <c r="G2026">
        <v>13241843</v>
      </c>
      <c r="H2026">
        <v>12851818</v>
      </c>
      <c r="I2026">
        <v>12814644</v>
      </c>
      <c r="K2026">
        <f t="shared" si="282"/>
        <v>2.6333271501692845E-3</v>
      </c>
      <c r="L2026">
        <f t="shared" si="283"/>
        <v>2.60202145755839E-3</v>
      </c>
      <c r="M2026">
        <f t="shared" si="284"/>
        <v>2.7329128641366829E-3</v>
      </c>
      <c r="N2026">
        <f t="shared" si="285"/>
        <v>2.3999253575719415E-3</v>
      </c>
      <c r="O2026">
        <f t="shared" si="286"/>
        <v>2.7098498391644465E-3</v>
      </c>
      <c r="P2026">
        <f t="shared" si="287"/>
        <v>2.5877397708073957E-3</v>
      </c>
      <c r="Q2026">
        <f t="shared" si="288"/>
        <v>2.6664815051757884E-3</v>
      </c>
      <c r="R2026">
        <f t="shared" si="289"/>
        <v>2.6742373869621527E-3</v>
      </c>
      <c r="T2026">
        <f t="shared" si="290"/>
        <v>140.70708243416567</v>
      </c>
      <c r="U2026" s="35">
        <f>T2026/MAX($T$17:T2026)-1</f>
        <v>-4.6046235171729455E-3</v>
      </c>
    </row>
    <row r="2027" spans="1:21">
      <c r="A2027" s="1">
        <v>43518</v>
      </c>
      <c r="B2027">
        <v>15464922</v>
      </c>
      <c r="C2027">
        <v>14826716</v>
      </c>
      <c r="D2027">
        <v>14903288</v>
      </c>
      <c r="E2027">
        <v>15458202</v>
      </c>
      <c r="F2027">
        <v>12656751</v>
      </c>
      <c r="G2027">
        <v>13231960</v>
      </c>
      <c r="H2027">
        <v>12834104</v>
      </c>
      <c r="I2027">
        <v>12806088</v>
      </c>
      <c r="K2027">
        <f t="shared" si="282"/>
        <v>7.4507836717963016E-4</v>
      </c>
      <c r="L2027">
        <f t="shared" si="283"/>
        <v>7.3624064242738818E-4</v>
      </c>
      <c r="M2027">
        <f t="shared" si="284"/>
        <v>7.7317853467295805E-4</v>
      </c>
      <c r="N2027">
        <f t="shared" si="285"/>
        <v>5.8695846640977045E-4</v>
      </c>
      <c r="O2027">
        <f t="shared" si="286"/>
        <v>7.6666069689745875E-4</v>
      </c>
      <c r="P2027">
        <f t="shared" si="287"/>
        <v>-7.4634626010894323E-4</v>
      </c>
      <c r="Q2027">
        <f t="shared" si="288"/>
        <v>-1.3783263970902349E-3</v>
      </c>
      <c r="R2027">
        <f t="shared" si="289"/>
        <v>-6.6767363962660919E-4</v>
      </c>
      <c r="T2027">
        <f t="shared" si="290"/>
        <v>140.72143051846999</v>
      </c>
      <c r="U2027" s="35">
        <f>T2027/MAX($T$17:T2027)-1</f>
        <v>-4.503121755279893E-3</v>
      </c>
    </row>
    <row r="2028" spans="1:21">
      <c r="A2028" s="1">
        <v>43521</v>
      </c>
      <c r="B2028">
        <v>15497161</v>
      </c>
      <c r="C2028">
        <v>14857258</v>
      </c>
      <c r="D2028">
        <v>14935527</v>
      </c>
      <c r="E2028">
        <v>15481302</v>
      </c>
      <c r="F2028">
        <v>12683899</v>
      </c>
      <c r="G2028">
        <v>13278864</v>
      </c>
      <c r="H2028">
        <v>12881008</v>
      </c>
      <c r="I2028">
        <v>12852992</v>
      </c>
      <c r="K2028">
        <f t="shared" si="282"/>
        <v>2.0846532559297692E-3</v>
      </c>
      <c r="L2028">
        <f t="shared" si="283"/>
        <v>2.0599301962753724E-3</v>
      </c>
      <c r="M2028">
        <f t="shared" si="284"/>
        <v>2.163213916284823E-3</v>
      </c>
      <c r="N2028">
        <f t="shared" si="285"/>
        <v>1.4943523185944052E-3</v>
      </c>
      <c r="O2028">
        <f t="shared" si="286"/>
        <v>2.144942252557458E-3</v>
      </c>
      <c r="P2028">
        <f t="shared" si="287"/>
        <v>3.5447507398753686E-3</v>
      </c>
      <c r="Q2028">
        <f t="shared" si="288"/>
        <v>3.6546376747452758E-3</v>
      </c>
      <c r="R2028">
        <f t="shared" si="289"/>
        <v>3.6626329601983088E-3</v>
      </c>
      <c r="T2028">
        <f t="shared" si="290"/>
        <v>141.08746654264894</v>
      </c>
      <c r="U2028" s="35">
        <f>T2028/MAX($T$17:T2028)-1</f>
        <v>-1.913695837331808E-3</v>
      </c>
    </row>
    <row r="2029" spans="1:21">
      <c r="A2029" s="1">
        <v>43522</v>
      </c>
      <c r="B2029">
        <v>15289896</v>
      </c>
      <c r="C2029">
        <v>14747328</v>
      </c>
      <c r="D2029">
        <v>14828979</v>
      </c>
      <c r="E2029">
        <v>15407358</v>
      </c>
      <c r="F2029">
        <v>12623827</v>
      </c>
      <c r="G2029">
        <v>13196128</v>
      </c>
      <c r="H2029">
        <v>12798272</v>
      </c>
      <c r="I2029">
        <v>12770270</v>
      </c>
      <c r="K2029">
        <f t="shared" si="282"/>
        <v>-1.3374385153512969E-2</v>
      </c>
      <c r="L2029">
        <f t="shared" si="283"/>
        <v>-7.3990772725357479E-3</v>
      </c>
      <c r="M2029">
        <f t="shared" si="284"/>
        <v>-7.1338627689535583E-3</v>
      </c>
      <c r="N2029">
        <f t="shared" si="285"/>
        <v>-4.7763424549175371E-3</v>
      </c>
      <c r="O2029">
        <f t="shared" si="286"/>
        <v>-4.7360831239668943E-3</v>
      </c>
      <c r="P2029">
        <f t="shared" si="287"/>
        <v>-6.2306534655374168E-3</v>
      </c>
      <c r="Q2029">
        <f t="shared" si="288"/>
        <v>-6.4230998070958778E-3</v>
      </c>
      <c r="R2029">
        <f t="shared" si="289"/>
        <v>-6.4360111637818962E-3</v>
      </c>
      <c r="T2029">
        <f t="shared" si="290"/>
        <v>140.0908685005771</v>
      </c>
      <c r="U2029" s="35">
        <f>T2029/MAX($T$17:T2029)-1</f>
        <v>-8.9638674856160616E-3</v>
      </c>
    </row>
    <row r="2030" spans="1:21">
      <c r="A2030" s="1">
        <v>43523</v>
      </c>
      <c r="B2030">
        <v>15243549</v>
      </c>
      <c r="C2030">
        <v>14709910</v>
      </c>
      <c r="D2030">
        <v>14791562</v>
      </c>
      <c r="E2030">
        <v>15367862</v>
      </c>
      <c r="F2030">
        <v>12650208</v>
      </c>
      <c r="G2030">
        <v>13244757</v>
      </c>
      <c r="H2030">
        <v>12855819</v>
      </c>
      <c r="I2030">
        <v>12827817</v>
      </c>
      <c r="K2030">
        <f t="shared" si="282"/>
        <v>-3.031217478523085E-3</v>
      </c>
      <c r="L2030">
        <f t="shared" si="283"/>
        <v>-2.5372731928116066E-3</v>
      </c>
      <c r="M2030">
        <f t="shared" si="284"/>
        <v>-2.5232350790974634E-3</v>
      </c>
      <c r="N2030">
        <f t="shared" si="285"/>
        <v>-2.5634505279880093E-3</v>
      </c>
      <c r="O2030">
        <f t="shared" si="286"/>
        <v>2.0897783215818588E-3</v>
      </c>
      <c r="P2030">
        <f t="shared" si="287"/>
        <v>3.6850961130416859E-3</v>
      </c>
      <c r="Q2030">
        <f t="shared" si="288"/>
        <v>4.4964663979636388E-3</v>
      </c>
      <c r="R2030">
        <f t="shared" si="289"/>
        <v>4.5063260212978573E-3</v>
      </c>
      <c r="T2030">
        <f t="shared" si="290"/>
        <v>140.1630589112149</v>
      </c>
      <c r="U2030" s="35">
        <f>T2030/MAX($T$17:T2030)-1</f>
        <v>-8.4531753460864723E-3</v>
      </c>
    </row>
    <row r="2031" spans="1:21">
      <c r="A2031" s="1">
        <v>43524</v>
      </c>
      <c r="B2031">
        <v>15316807</v>
      </c>
      <c r="C2031">
        <v>14779312</v>
      </c>
      <c r="D2031">
        <v>14769819</v>
      </c>
      <c r="E2031">
        <v>15356613</v>
      </c>
      <c r="F2031">
        <v>12625434</v>
      </c>
      <c r="G2031">
        <v>13227882</v>
      </c>
      <c r="H2031">
        <v>12768113</v>
      </c>
      <c r="I2031">
        <v>12740626</v>
      </c>
      <c r="K2031">
        <f t="shared" si="282"/>
        <v>4.8058362261964582E-3</v>
      </c>
      <c r="L2031">
        <f t="shared" si="283"/>
        <v>4.7180438221579024E-3</v>
      </c>
      <c r="M2031">
        <f t="shared" si="284"/>
        <v>-1.4699596972922446E-3</v>
      </c>
      <c r="N2031">
        <f t="shared" si="285"/>
        <v>-7.3198210655456286E-4</v>
      </c>
      <c r="O2031">
        <f t="shared" si="286"/>
        <v>-1.9583867711898684E-3</v>
      </c>
      <c r="P2031">
        <f t="shared" si="287"/>
        <v>-1.2740890602975785E-3</v>
      </c>
      <c r="Q2031">
        <f t="shared" si="288"/>
        <v>-6.8222802452336806E-3</v>
      </c>
      <c r="R2031">
        <f t="shared" si="289"/>
        <v>-6.7970255578170269E-3</v>
      </c>
      <c r="T2031">
        <f t="shared" si="290"/>
        <v>139.99609241115346</v>
      </c>
      <c r="U2031" s="35">
        <f>T2031/MAX($T$17:T2031)-1</f>
        <v>-9.6343360901908204E-3</v>
      </c>
    </row>
    <row r="2032" spans="1:21">
      <c r="A2032" s="1">
        <v>43525</v>
      </c>
      <c r="B2032">
        <v>15318382</v>
      </c>
      <c r="C2032">
        <v>14780886</v>
      </c>
      <c r="D2032">
        <v>14771394</v>
      </c>
      <c r="E2032">
        <v>15358187</v>
      </c>
      <c r="F2032">
        <v>12615262</v>
      </c>
      <c r="G2032">
        <v>13222058</v>
      </c>
      <c r="H2032">
        <v>12762250</v>
      </c>
      <c r="I2032">
        <v>12731878</v>
      </c>
      <c r="K2032">
        <f t="shared" si="282"/>
        <v>1.0282822000684533E-4</v>
      </c>
      <c r="L2032">
        <f t="shared" si="283"/>
        <v>1.0650022139047088E-4</v>
      </c>
      <c r="M2032">
        <f t="shared" si="284"/>
        <v>1.0663637787300395E-4</v>
      </c>
      <c r="N2032">
        <f t="shared" si="285"/>
        <v>1.0249655962546456E-4</v>
      </c>
      <c r="O2032">
        <f t="shared" si="286"/>
        <v>-8.0567527421238072E-4</v>
      </c>
      <c r="P2032">
        <f t="shared" si="287"/>
        <v>-4.4028212528657296E-4</v>
      </c>
      <c r="Q2032">
        <f t="shared" si="288"/>
        <v>-4.5919079820178066E-4</v>
      </c>
      <c r="R2032">
        <f t="shared" si="289"/>
        <v>-6.8662246266393279E-4</v>
      </c>
      <c r="T2032">
        <f t="shared" si="290"/>
        <v>139.9615604625879</v>
      </c>
      <c r="U2032" s="35">
        <f>T2032/MAX($T$17:T2032)-1</f>
        <v>-9.8786233097710729E-3</v>
      </c>
    </row>
    <row r="2033" spans="1:21">
      <c r="A2033" s="1">
        <v>43529</v>
      </c>
      <c r="B2033">
        <v>15337357</v>
      </c>
      <c r="C2033">
        <v>14799862</v>
      </c>
      <c r="D2033">
        <v>14790369</v>
      </c>
      <c r="E2033">
        <v>15377163</v>
      </c>
      <c r="F2033">
        <v>12637274</v>
      </c>
      <c r="G2033">
        <v>13230028</v>
      </c>
      <c r="H2033">
        <v>12806049</v>
      </c>
      <c r="I2033">
        <v>12778178</v>
      </c>
      <c r="K2033">
        <f t="shared" si="282"/>
        <v>1.2387078478655056E-3</v>
      </c>
      <c r="L2033">
        <f t="shared" si="283"/>
        <v>1.2838201985996278E-3</v>
      </c>
      <c r="M2033">
        <f t="shared" si="284"/>
        <v>1.284577474543136E-3</v>
      </c>
      <c r="N2033">
        <f t="shared" si="285"/>
        <v>1.2355625048712238E-3</v>
      </c>
      <c r="O2033">
        <f t="shared" si="286"/>
        <v>1.7448706178277984E-3</v>
      </c>
      <c r="P2033">
        <f t="shared" si="287"/>
        <v>6.0278059587992594E-4</v>
      </c>
      <c r="Q2033">
        <f t="shared" si="288"/>
        <v>3.4319183529549768E-3</v>
      </c>
      <c r="R2033">
        <f t="shared" si="289"/>
        <v>3.6365412863679225E-3</v>
      </c>
      <c r="T2033">
        <f t="shared" si="290"/>
        <v>140.2145196193724</v>
      </c>
      <c r="U2033" s="35">
        <f>T2033/MAX($T$17:T2033)-1</f>
        <v>-8.0891300536650723E-3</v>
      </c>
    </row>
    <row r="2034" spans="1:21">
      <c r="A2034" s="1">
        <v>43530</v>
      </c>
      <c r="B2034">
        <v>15345387</v>
      </c>
      <c r="C2034">
        <v>14807891</v>
      </c>
      <c r="D2034">
        <v>14798399</v>
      </c>
      <c r="E2034">
        <v>15385192</v>
      </c>
      <c r="F2034">
        <v>12646588</v>
      </c>
      <c r="G2034">
        <v>13233400</v>
      </c>
      <c r="H2034">
        <v>12831501</v>
      </c>
      <c r="I2034">
        <v>12797770</v>
      </c>
      <c r="K2034">
        <f t="shared" si="282"/>
        <v>5.2355826365646507E-4</v>
      </c>
      <c r="L2034">
        <f t="shared" si="283"/>
        <v>5.4250505849307018E-4</v>
      </c>
      <c r="M2034">
        <f t="shared" si="284"/>
        <v>5.4292086965501696E-4</v>
      </c>
      <c r="N2034">
        <f t="shared" si="285"/>
        <v>5.2213792622213262E-4</v>
      </c>
      <c r="O2034">
        <f t="shared" si="286"/>
        <v>7.3702603900183128E-4</v>
      </c>
      <c r="P2034">
        <f t="shared" si="287"/>
        <v>2.5487474402918764E-4</v>
      </c>
      <c r="Q2034">
        <f t="shared" si="288"/>
        <v>1.9874982518026663E-3</v>
      </c>
      <c r="R2034">
        <f t="shared" si="289"/>
        <v>1.5332389328117646E-3</v>
      </c>
      <c r="T2034">
        <f t="shared" si="290"/>
        <v>140.33096357298228</v>
      </c>
      <c r="U2034" s="35">
        <f>T2034/MAX($T$17:T2034)-1</f>
        <v>-7.2653778228781718E-3</v>
      </c>
    </row>
    <row r="2035" spans="1:21">
      <c r="A2035" s="1">
        <v>43531</v>
      </c>
      <c r="B2035">
        <v>15350083</v>
      </c>
      <c r="C2035">
        <v>14812588</v>
      </c>
      <c r="D2035">
        <v>14803095</v>
      </c>
      <c r="E2035">
        <v>15389889</v>
      </c>
      <c r="F2035">
        <v>12652036</v>
      </c>
      <c r="G2035">
        <v>13219478</v>
      </c>
      <c r="H2035">
        <v>12827835</v>
      </c>
      <c r="I2035">
        <v>12800627</v>
      </c>
      <c r="K2035">
        <f t="shared" si="282"/>
        <v>3.0602030434301319E-4</v>
      </c>
      <c r="L2035">
        <f t="shared" si="283"/>
        <v>3.1719574380972837E-4</v>
      </c>
      <c r="M2035">
        <f t="shared" si="284"/>
        <v>3.1733162486013988E-4</v>
      </c>
      <c r="N2035">
        <f t="shared" si="285"/>
        <v>3.0529355759756349E-4</v>
      </c>
      <c r="O2035">
        <f t="shared" si="286"/>
        <v>4.307881303637906E-4</v>
      </c>
      <c r="P2035">
        <f t="shared" si="287"/>
        <v>-1.0520350023425218E-3</v>
      </c>
      <c r="Q2035">
        <f t="shared" si="288"/>
        <v>-2.8570313013265292E-4</v>
      </c>
      <c r="R2035">
        <f t="shared" si="289"/>
        <v>2.2324201794532428E-4</v>
      </c>
      <c r="T2035">
        <f t="shared" si="290"/>
        <v>140.34082416049853</v>
      </c>
      <c r="U2035" s="35">
        <f>T2035/MAX($T$17:T2035)-1</f>
        <v>-7.195621680875397E-3</v>
      </c>
    </row>
    <row r="2036" spans="1:21">
      <c r="A2036" s="1">
        <v>43532</v>
      </c>
      <c r="B2036">
        <v>15350727</v>
      </c>
      <c r="C2036">
        <v>14784187</v>
      </c>
      <c r="D2036">
        <v>14774060</v>
      </c>
      <c r="E2036">
        <v>15361728</v>
      </c>
      <c r="F2036">
        <v>12647142</v>
      </c>
      <c r="G2036">
        <v>13202876</v>
      </c>
      <c r="H2036">
        <v>12817413</v>
      </c>
      <c r="I2036">
        <v>12791155</v>
      </c>
      <c r="K2036">
        <f t="shared" si="282"/>
        <v>4.195417054098094E-5</v>
      </c>
      <c r="L2036">
        <f t="shared" si="283"/>
        <v>-1.9173556977348793E-3</v>
      </c>
      <c r="M2036">
        <f t="shared" si="284"/>
        <v>-1.9614141502165561E-3</v>
      </c>
      <c r="N2036">
        <f t="shared" si="285"/>
        <v>-1.8298377590637571E-3</v>
      </c>
      <c r="O2036">
        <f t="shared" si="286"/>
        <v>-3.8681521298233879E-4</v>
      </c>
      <c r="P2036">
        <f t="shared" si="287"/>
        <v>-1.2558740972979932E-3</v>
      </c>
      <c r="Q2036">
        <f t="shared" si="288"/>
        <v>-8.1245198429824583E-4</v>
      </c>
      <c r="R2036">
        <f t="shared" si="289"/>
        <v>-7.3996375333806874E-4</v>
      </c>
      <c r="T2036">
        <f t="shared" si="290"/>
        <v>140.18536584934719</v>
      </c>
      <c r="U2036" s="35">
        <f>T2036/MAX($T$17:T2036)-1</f>
        <v>-8.2953707587390957E-3</v>
      </c>
    </row>
    <row r="2037" spans="1:21">
      <c r="A2037" s="1">
        <v>43535</v>
      </c>
      <c r="B2037">
        <v>15360347</v>
      </c>
      <c r="C2037">
        <v>14772532</v>
      </c>
      <c r="D2037">
        <v>14762404</v>
      </c>
      <c r="E2037">
        <v>15347580</v>
      </c>
      <c r="F2037">
        <v>12674812</v>
      </c>
      <c r="G2037">
        <v>13259173</v>
      </c>
      <c r="H2037">
        <v>12868785</v>
      </c>
      <c r="I2037">
        <v>12804878</v>
      </c>
      <c r="K2037">
        <f t="shared" si="282"/>
        <v>6.2668041715552292E-4</v>
      </c>
      <c r="L2037">
        <f t="shared" si="283"/>
        <v>-7.8834230113566939E-4</v>
      </c>
      <c r="M2037">
        <f t="shared" si="284"/>
        <v>-7.8895036300108412E-4</v>
      </c>
      <c r="N2037">
        <f t="shared" si="285"/>
        <v>-9.2099013860935663E-4</v>
      </c>
      <c r="O2037">
        <f t="shared" si="286"/>
        <v>2.187846076212363E-3</v>
      </c>
      <c r="P2037">
        <f t="shared" si="287"/>
        <v>4.2639952083167731E-3</v>
      </c>
      <c r="Q2037">
        <f t="shared" si="288"/>
        <v>4.0079850746792545E-3</v>
      </c>
      <c r="R2037">
        <f t="shared" si="289"/>
        <v>1.0728507316188907E-3</v>
      </c>
      <c r="T2037">
        <f t="shared" si="290"/>
        <v>140.35465851085362</v>
      </c>
      <c r="U2037" s="35">
        <f>T2037/MAX($T$17:T2037)-1</f>
        <v>-7.097754195160566E-3</v>
      </c>
    </row>
    <row r="2038" spans="1:21">
      <c r="A2038" s="1">
        <v>43536</v>
      </c>
      <c r="B2038">
        <v>15364173</v>
      </c>
      <c r="C2038">
        <v>14814187</v>
      </c>
      <c r="D2038">
        <v>14804059</v>
      </c>
      <c r="E2038">
        <v>15389235</v>
      </c>
      <c r="F2038">
        <v>12709525</v>
      </c>
      <c r="G2038">
        <v>13290746</v>
      </c>
      <c r="H2038">
        <v>12897595</v>
      </c>
      <c r="I2038">
        <v>12812574</v>
      </c>
      <c r="K2038">
        <f t="shared" si="282"/>
        <v>2.4908291459824206E-4</v>
      </c>
      <c r="L2038">
        <f t="shared" si="283"/>
        <v>2.8197603498167911E-3</v>
      </c>
      <c r="M2038">
        <f t="shared" si="284"/>
        <v>2.8216948946797604E-3</v>
      </c>
      <c r="N2038">
        <f t="shared" si="285"/>
        <v>2.7141086738105002E-3</v>
      </c>
      <c r="O2038">
        <f t="shared" si="286"/>
        <v>2.7387388467774443E-3</v>
      </c>
      <c r="P2038">
        <f t="shared" si="287"/>
        <v>2.3812194018435484E-3</v>
      </c>
      <c r="Q2038">
        <f t="shared" si="288"/>
        <v>2.2387505891192649E-3</v>
      </c>
      <c r="R2038">
        <f t="shared" si="289"/>
        <v>6.0102095467051697E-4</v>
      </c>
      <c r="T2038">
        <f t="shared" si="290"/>
        <v>140.64526943894006</v>
      </c>
      <c r="U2038" s="35">
        <f>T2038/MAX($T$17:T2038)-1</f>
        <v>-5.041903351206245E-3</v>
      </c>
    </row>
    <row r="2039" spans="1:21">
      <c r="A2039" s="1">
        <v>43537</v>
      </c>
      <c r="B2039">
        <v>15366104</v>
      </c>
      <c r="C2039">
        <v>14830413</v>
      </c>
      <c r="D2039">
        <v>14820285</v>
      </c>
      <c r="E2039">
        <v>15405461</v>
      </c>
      <c r="F2039">
        <v>12723046</v>
      </c>
      <c r="G2039">
        <v>13302866</v>
      </c>
      <c r="H2039">
        <v>12908654</v>
      </c>
      <c r="I2039">
        <v>12797347</v>
      </c>
      <c r="K2039">
        <f t="shared" si="282"/>
        <v>1.2568200058660217E-4</v>
      </c>
      <c r="L2039">
        <f t="shared" si="283"/>
        <v>1.0953014161356744E-3</v>
      </c>
      <c r="M2039">
        <f t="shared" si="284"/>
        <v>1.0960507520267893E-3</v>
      </c>
      <c r="N2039">
        <f t="shared" si="285"/>
        <v>1.0543733980279413E-3</v>
      </c>
      <c r="O2039">
        <f t="shared" si="286"/>
        <v>1.0638477834536975E-3</v>
      </c>
      <c r="P2039">
        <f t="shared" si="287"/>
        <v>9.1191269474255598E-4</v>
      </c>
      <c r="Q2039">
        <f t="shared" si="288"/>
        <v>8.5744667901255234E-4</v>
      </c>
      <c r="R2039">
        <f t="shared" si="289"/>
        <v>-1.1884419165111293E-3</v>
      </c>
      <c r="T2039">
        <f t="shared" si="290"/>
        <v>140.7334570609475</v>
      </c>
      <c r="U2039" s="35">
        <f>T2039/MAX($T$17:T2039)-1</f>
        <v>-4.4180431325829828E-3</v>
      </c>
    </row>
    <row r="2040" spans="1:21">
      <c r="A2040" s="1">
        <v>43538</v>
      </c>
      <c r="B2040">
        <v>15368471</v>
      </c>
      <c r="C2040">
        <v>14844116</v>
      </c>
      <c r="D2040">
        <v>14833988</v>
      </c>
      <c r="E2040">
        <v>15370448</v>
      </c>
      <c r="F2040">
        <v>12725057</v>
      </c>
      <c r="G2040">
        <v>13302839</v>
      </c>
      <c r="H2040">
        <v>12908135</v>
      </c>
      <c r="I2040">
        <v>12770361</v>
      </c>
      <c r="K2040">
        <f t="shared" si="282"/>
        <v>1.5404034750776674E-4</v>
      </c>
      <c r="L2040">
        <f t="shared" si="283"/>
        <v>9.2397966260282516E-4</v>
      </c>
      <c r="M2040">
        <f t="shared" si="284"/>
        <v>9.246110989094003E-4</v>
      </c>
      <c r="N2040">
        <f t="shared" si="285"/>
        <v>-2.2727654823182508E-3</v>
      </c>
      <c r="O2040">
        <f t="shared" si="286"/>
        <v>1.5805963446169358E-4</v>
      </c>
      <c r="P2040">
        <f t="shared" si="287"/>
        <v>-2.0296378239192947E-6</v>
      </c>
      <c r="Q2040">
        <f t="shared" si="288"/>
        <v>-4.020558611295133E-5</v>
      </c>
      <c r="R2040">
        <f t="shared" si="289"/>
        <v>-2.1087183148195132E-3</v>
      </c>
      <c r="T2040">
        <f t="shared" si="290"/>
        <v>140.69364658683097</v>
      </c>
      <c r="U2040" s="35">
        <f>T2040/MAX($T$17:T2040)-1</f>
        <v>-4.6996718977144747E-3</v>
      </c>
    </row>
    <row r="2041" spans="1:21">
      <c r="A2041" s="1">
        <v>43539</v>
      </c>
      <c r="B2041">
        <v>15368680</v>
      </c>
      <c r="C2041">
        <v>14857069</v>
      </c>
      <c r="D2041">
        <v>14846941</v>
      </c>
      <c r="E2041">
        <v>15344793</v>
      </c>
      <c r="F2041">
        <v>12735473</v>
      </c>
      <c r="G2041">
        <v>13318455</v>
      </c>
      <c r="H2041">
        <v>12911984</v>
      </c>
      <c r="I2041">
        <v>12779209</v>
      </c>
      <c r="K2041">
        <f t="shared" si="282"/>
        <v>1.3599270870967572E-5</v>
      </c>
      <c r="L2041">
        <f t="shared" si="283"/>
        <v>8.7260164229374659E-4</v>
      </c>
      <c r="M2041">
        <f t="shared" si="284"/>
        <v>8.7319741663538508E-4</v>
      </c>
      <c r="N2041">
        <f t="shared" si="285"/>
        <v>-1.6691120519063407E-3</v>
      </c>
      <c r="O2041">
        <f t="shared" si="286"/>
        <v>8.1854250240298576E-4</v>
      </c>
      <c r="P2041">
        <f t="shared" si="287"/>
        <v>1.1738847624931381E-3</v>
      </c>
      <c r="Q2041">
        <f t="shared" si="288"/>
        <v>2.9818405215009669E-4</v>
      </c>
      <c r="R2041">
        <f t="shared" si="289"/>
        <v>6.9285433669419305E-4</v>
      </c>
      <c r="T2041">
        <f t="shared" si="290"/>
        <v>140.74770375782657</v>
      </c>
      <c r="U2041" s="35">
        <f>T2041/MAX($T$17:T2041)-1</f>
        <v>-4.3172586094569754E-3</v>
      </c>
    </row>
    <row r="2042" spans="1:21">
      <c r="A2042" s="1">
        <v>43542</v>
      </c>
      <c r="B2042">
        <v>15369835</v>
      </c>
      <c r="C2042">
        <v>14860682</v>
      </c>
      <c r="D2042">
        <v>14789254</v>
      </c>
      <c r="E2042">
        <v>15268802</v>
      </c>
      <c r="F2042">
        <v>12712745</v>
      </c>
      <c r="G2042">
        <v>13313315</v>
      </c>
      <c r="H2042">
        <v>12814473</v>
      </c>
      <c r="I2042">
        <v>12681699</v>
      </c>
      <c r="K2042">
        <f t="shared" si="282"/>
        <v>7.5152843315162698E-5</v>
      </c>
      <c r="L2042">
        <f t="shared" si="283"/>
        <v>2.4318390121225164E-4</v>
      </c>
      <c r="M2042">
        <f t="shared" si="284"/>
        <v>-3.8854468405309373E-3</v>
      </c>
      <c r="N2042">
        <f t="shared" si="285"/>
        <v>-4.9522336339108408E-3</v>
      </c>
      <c r="O2042">
        <f t="shared" si="286"/>
        <v>-1.7846215841375024E-3</v>
      </c>
      <c r="P2042">
        <f t="shared" si="287"/>
        <v>-3.8593065036451879E-4</v>
      </c>
      <c r="Q2042">
        <f t="shared" si="288"/>
        <v>-7.5519765204169476E-3</v>
      </c>
      <c r="R2042">
        <f t="shared" si="289"/>
        <v>-7.6303627243282657E-3</v>
      </c>
      <c r="T2042">
        <f t="shared" si="290"/>
        <v>140.29252154573007</v>
      </c>
      <c r="U2042" s="35">
        <f>T2042/MAX($T$17:T2042)-1</f>
        <v>-7.5373258693269829E-3</v>
      </c>
    </row>
    <row r="2043" spans="1:21">
      <c r="A2043" s="1">
        <v>43543</v>
      </c>
      <c r="B2043">
        <v>15371426</v>
      </c>
      <c r="C2043">
        <v>14874590</v>
      </c>
      <c r="D2043">
        <v>14854135</v>
      </c>
      <c r="E2043">
        <v>15354651</v>
      </c>
      <c r="F2043">
        <v>12769603</v>
      </c>
      <c r="G2043">
        <v>13357572</v>
      </c>
      <c r="H2043">
        <v>12858730</v>
      </c>
      <c r="I2043">
        <v>12725956</v>
      </c>
      <c r="K2043">
        <f t="shared" si="282"/>
        <v>1.0351444891898431E-4</v>
      </c>
      <c r="L2043">
        <f t="shared" si="283"/>
        <v>9.3589244423641915E-4</v>
      </c>
      <c r="M2043">
        <f t="shared" si="284"/>
        <v>4.3870366956981766E-3</v>
      </c>
      <c r="N2043">
        <f t="shared" si="285"/>
        <v>5.6225105283309595E-3</v>
      </c>
      <c r="O2043">
        <f t="shared" si="286"/>
        <v>4.4725195069987844E-3</v>
      </c>
      <c r="P2043">
        <f t="shared" si="287"/>
        <v>3.3242659698204946E-3</v>
      </c>
      <c r="Q2043">
        <f t="shared" si="288"/>
        <v>3.453673046094119E-3</v>
      </c>
      <c r="R2043">
        <f t="shared" si="289"/>
        <v>3.4898320800706983E-3</v>
      </c>
      <c r="T2043">
        <f t="shared" si="290"/>
        <v>140.74477631704912</v>
      </c>
      <c r="U2043" s="35">
        <f>T2043/MAX($T$17:T2043)-1</f>
        <v>-4.3379680219783889E-3</v>
      </c>
    </row>
    <row r="2044" spans="1:21">
      <c r="A2044" s="1">
        <v>43544</v>
      </c>
      <c r="B2044">
        <v>15372202</v>
      </c>
      <c r="C2044">
        <v>14877385</v>
      </c>
      <c r="D2044">
        <v>14856131</v>
      </c>
      <c r="E2044">
        <v>15356764</v>
      </c>
      <c r="F2044">
        <v>12762038</v>
      </c>
      <c r="G2044">
        <v>13329760</v>
      </c>
      <c r="H2044">
        <v>12834480</v>
      </c>
      <c r="I2044">
        <v>12698307</v>
      </c>
      <c r="K2044">
        <f t="shared" si="282"/>
        <v>5.0483279820712212E-5</v>
      </c>
      <c r="L2044">
        <f t="shared" si="283"/>
        <v>1.8790433887594382E-4</v>
      </c>
      <c r="M2044">
        <f t="shared" si="284"/>
        <v>1.3437335799082462E-4</v>
      </c>
      <c r="N2044">
        <f t="shared" si="285"/>
        <v>1.3761302682824272E-4</v>
      </c>
      <c r="O2044">
        <f t="shared" si="286"/>
        <v>-5.9242248956370425E-4</v>
      </c>
      <c r="P2044">
        <f t="shared" si="287"/>
        <v>-2.08211492328092E-3</v>
      </c>
      <c r="Q2044">
        <f t="shared" si="288"/>
        <v>-1.8858783099108267E-3</v>
      </c>
      <c r="R2044">
        <f t="shared" si="289"/>
        <v>-2.1726462043402117E-3</v>
      </c>
      <c r="T2044">
        <f t="shared" si="290"/>
        <v>140.63529996456225</v>
      </c>
      <c r="U2044" s="35">
        <f>T2044/MAX($T$17:T2044)-1</f>
        <v>-5.1124297847728872E-3</v>
      </c>
    </row>
    <row r="2045" spans="1:21">
      <c r="A2045" s="1">
        <v>43546</v>
      </c>
      <c r="B2045">
        <v>15376008</v>
      </c>
      <c r="C2045">
        <v>14913105</v>
      </c>
      <c r="D2045">
        <v>14877927</v>
      </c>
      <c r="E2045">
        <v>15379843</v>
      </c>
      <c r="F2045">
        <v>12786895</v>
      </c>
      <c r="G2045">
        <v>13346493</v>
      </c>
      <c r="H2045">
        <v>12851213</v>
      </c>
      <c r="I2045">
        <v>12692808</v>
      </c>
      <c r="K2045">
        <f t="shared" si="282"/>
        <v>2.4758977275984861E-4</v>
      </c>
      <c r="L2045">
        <f t="shared" si="283"/>
        <v>2.4009595772376269E-3</v>
      </c>
      <c r="M2045">
        <f t="shared" si="284"/>
        <v>1.4671383821265316E-3</v>
      </c>
      <c r="N2045">
        <f t="shared" si="285"/>
        <v>1.5028556797513914E-3</v>
      </c>
      <c r="O2045">
        <f t="shared" si="286"/>
        <v>1.9477296651209119E-3</v>
      </c>
      <c r="P2045">
        <f t="shared" si="287"/>
        <v>1.2553114234614693E-3</v>
      </c>
      <c r="Q2045">
        <f t="shared" si="288"/>
        <v>1.303753638635996E-3</v>
      </c>
      <c r="R2045">
        <f t="shared" si="289"/>
        <v>-4.3304985459868828E-4</v>
      </c>
      <c r="T2045">
        <f t="shared" si="290"/>
        <v>140.80568469834137</v>
      </c>
      <c r="U2045" s="35">
        <f>T2045/MAX($T$17:T2045)-1</f>
        <v>-3.9070876421245515E-3</v>
      </c>
    </row>
    <row r="2046" spans="1:21">
      <c r="A2046" s="1">
        <v>43549</v>
      </c>
      <c r="B2046">
        <v>15458158</v>
      </c>
      <c r="C2046">
        <v>14970410</v>
      </c>
      <c r="D2046">
        <v>14935232</v>
      </c>
      <c r="E2046">
        <v>15440519</v>
      </c>
      <c r="F2046">
        <v>12837458</v>
      </c>
      <c r="G2046">
        <v>13397056</v>
      </c>
      <c r="H2046">
        <v>12901776</v>
      </c>
      <c r="I2046">
        <v>12743371</v>
      </c>
      <c r="K2046">
        <f t="shared" si="282"/>
        <v>5.3427391557028248E-3</v>
      </c>
      <c r="L2046">
        <f t="shared" si="283"/>
        <v>3.8425934773476111E-3</v>
      </c>
      <c r="M2046">
        <f t="shared" si="284"/>
        <v>3.851679067923941E-3</v>
      </c>
      <c r="N2046">
        <f t="shared" si="285"/>
        <v>3.9451638095395758E-3</v>
      </c>
      <c r="O2046">
        <f t="shared" si="286"/>
        <v>3.9542828810277264E-3</v>
      </c>
      <c r="P2046">
        <f t="shared" si="287"/>
        <v>3.7884858591692439E-3</v>
      </c>
      <c r="Q2046">
        <f t="shared" si="288"/>
        <v>3.9344924093935862E-3</v>
      </c>
      <c r="R2046">
        <f t="shared" si="289"/>
        <v>3.9835944890995734E-3</v>
      </c>
      <c r="T2046">
        <f t="shared" si="290"/>
        <v>141.38022524229049</v>
      </c>
      <c r="U2046" s="35">
        <f>T2046/MAX($T$17:T2046)-1</f>
        <v>0</v>
      </c>
    </row>
    <row r="2047" spans="1:21">
      <c r="A2047" s="1">
        <v>43550</v>
      </c>
      <c r="B2047">
        <v>15427684</v>
      </c>
      <c r="C2047">
        <v>14987291</v>
      </c>
      <c r="D2047">
        <v>14949290</v>
      </c>
      <c r="E2047">
        <v>15494436</v>
      </c>
      <c r="F2047">
        <v>12867937</v>
      </c>
      <c r="G2047">
        <v>13441836</v>
      </c>
      <c r="H2047">
        <v>12946917</v>
      </c>
      <c r="I2047">
        <v>12788513</v>
      </c>
      <c r="K2047">
        <f t="shared" si="282"/>
        <v>-1.9713862414914018E-3</v>
      </c>
      <c r="L2047">
        <f t="shared" si="283"/>
        <v>1.1276244271198888E-3</v>
      </c>
      <c r="M2047">
        <f t="shared" si="284"/>
        <v>9.4126425354490451E-4</v>
      </c>
      <c r="N2047">
        <f t="shared" si="285"/>
        <v>3.4919163015181276E-3</v>
      </c>
      <c r="O2047">
        <f t="shared" si="286"/>
        <v>2.3742239312487534E-3</v>
      </c>
      <c r="P2047">
        <f t="shared" si="287"/>
        <v>3.3425254025958306E-3</v>
      </c>
      <c r="Q2047">
        <f t="shared" si="288"/>
        <v>3.4988206274857436E-3</v>
      </c>
      <c r="R2047">
        <f t="shared" si="289"/>
        <v>3.5423907849814196E-3</v>
      </c>
      <c r="T2047">
        <f t="shared" si="290"/>
        <v>141.66912476653971</v>
      </c>
      <c r="U2047" s="35">
        <f>T2047/MAX($T$17:T2047)-1</f>
        <v>0</v>
      </c>
    </row>
    <row r="2048" spans="1:21">
      <c r="A2048" s="1">
        <v>43551</v>
      </c>
      <c r="B2048">
        <v>15408050</v>
      </c>
      <c r="C2048">
        <v>14979951</v>
      </c>
      <c r="D2048">
        <v>14942299</v>
      </c>
      <c r="E2048">
        <v>15492293</v>
      </c>
      <c r="F2048">
        <v>12866152</v>
      </c>
      <c r="G2048">
        <v>13439931</v>
      </c>
      <c r="H2048">
        <v>12976911</v>
      </c>
      <c r="I2048">
        <v>12818506</v>
      </c>
      <c r="K2048">
        <f t="shared" si="282"/>
        <v>-1.2726472748598727E-3</v>
      </c>
      <c r="L2048">
        <f t="shared" si="283"/>
        <v>-4.897482807266762E-4</v>
      </c>
      <c r="M2048">
        <f t="shared" si="284"/>
        <v>-4.6764762741235977E-4</v>
      </c>
      <c r="N2048">
        <f t="shared" si="285"/>
        <v>-1.3830771252343332E-4</v>
      </c>
      <c r="O2048">
        <f t="shared" si="286"/>
        <v>-1.3871687435207392E-4</v>
      </c>
      <c r="P2048">
        <f t="shared" si="287"/>
        <v>-1.4172171123050248E-4</v>
      </c>
      <c r="Q2048">
        <f t="shared" si="288"/>
        <v>2.3166905294904616E-3</v>
      </c>
      <c r="R2048">
        <f t="shared" si="289"/>
        <v>2.3453078555732976E-3</v>
      </c>
      <c r="T2048">
        <f t="shared" si="290"/>
        <v>141.70477595946423</v>
      </c>
      <c r="U2048" s="35">
        <f>T2048/MAX($T$17:T2048)-1</f>
        <v>0</v>
      </c>
    </row>
    <row r="2049" spans="1:21">
      <c r="A2049" s="1">
        <v>43552</v>
      </c>
      <c r="B2049">
        <v>15454272</v>
      </c>
      <c r="C2049">
        <v>15001778</v>
      </c>
      <c r="D2049">
        <v>14908631</v>
      </c>
      <c r="E2049">
        <v>15456645</v>
      </c>
      <c r="F2049">
        <v>12836445</v>
      </c>
      <c r="G2049">
        <v>13408244</v>
      </c>
      <c r="H2049">
        <v>12985373</v>
      </c>
      <c r="I2049">
        <v>12843777</v>
      </c>
      <c r="K2049">
        <f t="shared" si="282"/>
        <v>2.9998604625505187E-3</v>
      </c>
      <c r="L2049">
        <f t="shared" si="283"/>
        <v>1.4570808676210856E-3</v>
      </c>
      <c r="M2049">
        <f t="shared" si="284"/>
        <v>-2.2532007959418232E-3</v>
      </c>
      <c r="N2049">
        <f t="shared" si="285"/>
        <v>-2.3010150918266747E-3</v>
      </c>
      <c r="O2049">
        <f t="shared" si="286"/>
        <v>-2.3089265539533166E-3</v>
      </c>
      <c r="P2049">
        <f t="shared" si="287"/>
        <v>-2.3576757946153215E-3</v>
      </c>
      <c r="Q2049">
        <f t="shared" si="288"/>
        <v>6.5208122333570984E-4</v>
      </c>
      <c r="R2049">
        <f t="shared" si="289"/>
        <v>1.9714465944782322E-3</v>
      </c>
      <c r="T2049">
        <f t="shared" si="290"/>
        <v>141.66686374845924</v>
      </c>
      <c r="U2049" s="35">
        <f>T2049/MAX($T$17:T2049)-1</f>
        <v>-2.6754363604397646E-4</v>
      </c>
    </row>
    <row r="2050" spans="1:21">
      <c r="A2050" s="1">
        <v>43553</v>
      </c>
      <c r="B2050">
        <v>15459998</v>
      </c>
      <c r="C2050">
        <v>15007186</v>
      </c>
      <c r="D2050">
        <v>14914038</v>
      </c>
      <c r="E2050">
        <v>15462370</v>
      </c>
      <c r="F2050">
        <v>12841216</v>
      </c>
      <c r="G2050">
        <v>13413015</v>
      </c>
      <c r="H2050">
        <v>12990144</v>
      </c>
      <c r="I2050">
        <v>12848548</v>
      </c>
      <c r="K2050">
        <f t="shared" si="282"/>
        <v>3.7051243824359759E-4</v>
      </c>
      <c r="L2050">
        <f t="shared" si="283"/>
        <v>3.6049060318044113E-4</v>
      </c>
      <c r="M2050">
        <f t="shared" si="284"/>
        <v>3.6267582181093161E-4</v>
      </c>
      <c r="N2050">
        <f t="shared" si="285"/>
        <v>3.7039085778323155E-4</v>
      </c>
      <c r="O2050">
        <f t="shared" si="286"/>
        <v>3.7167611437594061E-4</v>
      </c>
      <c r="P2050">
        <f t="shared" si="287"/>
        <v>3.5582586355076273E-4</v>
      </c>
      <c r="Q2050">
        <f t="shared" si="288"/>
        <v>3.6741339659629446E-4</v>
      </c>
      <c r="R2050">
        <f t="shared" si="289"/>
        <v>3.7146393930687083E-4</v>
      </c>
      <c r="T2050">
        <f t="shared" si="290"/>
        <v>141.71875718897692</v>
      </c>
      <c r="U2050" s="35">
        <f>T2050/MAX($T$17:T2050)-1</f>
        <v>0</v>
      </c>
    </row>
    <row r="2051" spans="1:21">
      <c r="A2051" s="1">
        <v>43556</v>
      </c>
      <c r="B2051">
        <v>15501244</v>
      </c>
      <c r="C2051">
        <v>15046140</v>
      </c>
      <c r="D2051">
        <v>14952992</v>
      </c>
      <c r="E2051">
        <v>15503616</v>
      </c>
      <c r="F2051">
        <v>12877257</v>
      </c>
      <c r="G2051">
        <v>13454724</v>
      </c>
      <c r="H2051">
        <v>13049311</v>
      </c>
      <c r="I2051">
        <v>12907715</v>
      </c>
      <c r="K2051">
        <f t="shared" si="282"/>
        <v>2.6679175508301789E-3</v>
      </c>
      <c r="L2051">
        <f t="shared" si="283"/>
        <v>2.595689824861136E-3</v>
      </c>
      <c r="M2051">
        <f t="shared" si="284"/>
        <v>2.611901619132162E-3</v>
      </c>
      <c r="N2051">
        <f t="shared" si="285"/>
        <v>2.6675082797786853E-3</v>
      </c>
      <c r="O2051">
        <f t="shared" si="286"/>
        <v>2.8066656615697294E-3</v>
      </c>
      <c r="P2051">
        <f t="shared" si="287"/>
        <v>3.1095916913534971E-3</v>
      </c>
      <c r="Q2051">
        <f t="shared" si="288"/>
        <v>4.5547609018037338E-3</v>
      </c>
      <c r="R2051">
        <f t="shared" si="289"/>
        <v>4.60495613979095E-3</v>
      </c>
      <c r="T2051">
        <f t="shared" si="290"/>
        <v>142.17259364644971</v>
      </c>
      <c r="U2051" s="35">
        <f>T2051/MAX($T$17:T2051)-1</f>
        <v>0</v>
      </c>
    </row>
    <row r="2052" spans="1:21">
      <c r="A2052" s="1">
        <v>43557</v>
      </c>
      <c r="B2052">
        <v>15537445</v>
      </c>
      <c r="C2052">
        <v>15080330</v>
      </c>
      <c r="D2052">
        <v>14924552</v>
      </c>
      <c r="E2052">
        <v>15464153</v>
      </c>
      <c r="F2052">
        <v>12833547</v>
      </c>
      <c r="G2052">
        <v>13437368</v>
      </c>
      <c r="H2052">
        <v>13019238</v>
      </c>
      <c r="I2052">
        <v>12859359</v>
      </c>
      <c r="K2052">
        <f t="shared" si="282"/>
        <v>2.3353609555465393E-3</v>
      </c>
      <c r="L2052">
        <f t="shared" si="283"/>
        <v>2.2723436044060907E-3</v>
      </c>
      <c r="M2052">
        <f t="shared" si="284"/>
        <v>-1.9019604905827769E-3</v>
      </c>
      <c r="N2052">
        <f t="shared" si="285"/>
        <v>-2.5454061813708906E-3</v>
      </c>
      <c r="O2052">
        <f t="shared" si="286"/>
        <v>-3.3943564223343214E-3</v>
      </c>
      <c r="P2052">
        <f t="shared" si="287"/>
        <v>-1.2899558549100965E-3</v>
      </c>
      <c r="Q2052">
        <f t="shared" si="288"/>
        <v>-2.3045661184717403E-3</v>
      </c>
      <c r="R2052">
        <f t="shared" si="289"/>
        <v>-3.7462866200562717E-3</v>
      </c>
      <c r="T2052">
        <f t="shared" si="290"/>
        <v>141.98466232143491</v>
      </c>
      <c r="U2052" s="35">
        <f>T2052/MAX($T$17:T2052)-1</f>
        <v>-1.3218533909716834E-3</v>
      </c>
    </row>
    <row r="2053" spans="1:21">
      <c r="A2053" s="1">
        <v>43558</v>
      </c>
      <c r="B2053">
        <v>15521696</v>
      </c>
      <c r="C2053">
        <v>15090579</v>
      </c>
      <c r="D2053">
        <v>14949723</v>
      </c>
      <c r="E2053">
        <v>15504379</v>
      </c>
      <c r="F2053">
        <v>12867069</v>
      </c>
      <c r="G2053">
        <v>13470889</v>
      </c>
      <c r="H2053">
        <v>13052760</v>
      </c>
      <c r="I2053">
        <v>12892881</v>
      </c>
      <c r="K2053">
        <f t="shared" si="282"/>
        <v>-1.0136158165000575E-3</v>
      </c>
      <c r="L2053">
        <f t="shared" si="283"/>
        <v>6.7962703733925878E-4</v>
      </c>
      <c r="M2053">
        <f t="shared" si="284"/>
        <v>1.6865497872231572E-3</v>
      </c>
      <c r="N2053">
        <f t="shared" si="285"/>
        <v>2.6012417233585161E-3</v>
      </c>
      <c r="O2053">
        <f t="shared" si="286"/>
        <v>2.6120604069943543E-3</v>
      </c>
      <c r="P2053">
        <f t="shared" si="287"/>
        <v>2.4946105517091866E-3</v>
      </c>
      <c r="Q2053">
        <f t="shared" si="288"/>
        <v>2.5748050692366853E-3</v>
      </c>
      <c r="R2053">
        <f t="shared" si="289"/>
        <v>2.6068173382514104E-3</v>
      </c>
      <c r="T2053">
        <f t="shared" si="290"/>
        <v>142.23743222208103</v>
      </c>
      <c r="U2053" s="35">
        <f>T2053/MAX($T$17:T2053)-1</f>
        <v>0</v>
      </c>
    </row>
    <row r="2054" spans="1:21">
      <c r="A2054" s="1">
        <v>43559</v>
      </c>
      <c r="B2054">
        <v>15544297</v>
      </c>
      <c r="C2054">
        <v>15138612</v>
      </c>
      <c r="D2054">
        <v>14997756</v>
      </c>
      <c r="E2054">
        <v>15555238</v>
      </c>
      <c r="F2054">
        <v>12909451</v>
      </c>
      <c r="G2054">
        <v>13513272</v>
      </c>
      <c r="H2054">
        <v>13095142</v>
      </c>
      <c r="I2054">
        <v>12895122</v>
      </c>
      <c r="K2054">
        <f t="shared" si="282"/>
        <v>1.4560908807903505E-3</v>
      </c>
      <c r="L2054">
        <f t="shared" si="283"/>
        <v>3.1829792614319619E-3</v>
      </c>
      <c r="M2054">
        <f t="shared" si="284"/>
        <v>3.2129692302660384E-3</v>
      </c>
      <c r="N2054">
        <f t="shared" si="285"/>
        <v>3.2802990690565803E-3</v>
      </c>
      <c r="O2054">
        <f t="shared" si="286"/>
        <v>3.2938348274964557E-3</v>
      </c>
      <c r="P2054">
        <f t="shared" si="287"/>
        <v>3.146265996253117E-3</v>
      </c>
      <c r="Q2054">
        <f t="shared" si="288"/>
        <v>3.2469761184608092E-3</v>
      </c>
      <c r="R2054">
        <f t="shared" si="289"/>
        <v>1.7381685288175852E-4</v>
      </c>
      <c r="T2054">
        <f t="shared" si="290"/>
        <v>142.61068515300366</v>
      </c>
      <c r="U2054" s="35">
        <f>T2054/MAX($T$17:T2054)-1</f>
        <v>0</v>
      </c>
    </row>
    <row r="2055" spans="1:21">
      <c r="A2055" s="1">
        <v>43560</v>
      </c>
      <c r="B2055">
        <v>15490492</v>
      </c>
      <c r="C2055">
        <v>15122747</v>
      </c>
      <c r="D2055">
        <v>14989222</v>
      </c>
      <c r="E2055">
        <v>15532098</v>
      </c>
      <c r="F2055">
        <v>12896530</v>
      </c>
      <c r="G2055">
        <v>13500351</v>
      </c>
      <c r="H2055">
        <v>13068559</v>
      </c>
      <c r="I2055">
        <v>12843210</v>
      </c>
      <c r="K2055">
        <f t="shared" si="282"/>
        <v>-3.4613980934615762E-3</v>
      </c>
      <c r="L2055">
        <f t="shared" si="283"/>
        <v>-1.0479824702555041E-3</v>
      </c>
      <c r="M2055">
        <f t="shared" si="284"/>
        <v>-5.6901845849477439E-4</v>
      </c>
      <c r="N2055">
        <f t="shared" si="285"/>
        <v>-1.4876017968995514E-3</v>
      </c>
      <c r="O2055">
        <f t="shared" si="286"/>
        <v>-1.0008946158903687E-3</v>
      </c>
      <c r="P2055">
        <f t="shared" si="287"/>
        <v>-9.5617108868972789E-4</v>
      </c>
      <c r="Q2055">
        <f t="shared" si="288"/>
        <v>-2.0299894418861486E-3</v>
      </c>
      <c r="R2055">
        <f t="shared" si="289"/>
        <v>-4.0257083259855886E-3</v>
      </c>
      <c r="T2055">
        <f t="shared" si="290"/>
        <v>142.35079920746566</v>
      </c>
      <c r="U2055" s="35">
        <f>T2055/MAX($T$17:T2055)-1</f>
        <v>-1.8223455364454466E-3</v>
      </c>
    </row>
    <row r="2056" spans="1:21">
      <c r="A2056" s="1">
        <v>43563</v>
      </c>
      <c r="B2056">
        <v>15417833</v>
      </c>
      <c r="C2056">
        <v>15107217</v>
      </c>
      <c r="D2056">
        <v>14972870</v>
      </c>
      <c r="E2056">
        <v>15540893</v>
      </c>
      <c r="F2056">
        <v>12883324</v>
      </c>
      <c r="G2056">
        <v>13487496</v>
      </c>
      <c r="H2056">
        <v>13045584</v>
      </c>
      <c r="I2056">
        <v>12820235</v>
      </c>
      <c r="K2056">
        <f t="shared" si="282"/>
        <v>-4.6905546963905698E-3</v>
      </c>
      <c r="L2056">
        <f t="shared" si="283"/>
        <v>-1.0269298296136098E-3</v>
      </c>
      <c r="M2056">
        <f t="shared" si="284"/>
        <v>-1.0909171937009132E-3</v>
      </c>
      <c r="N2056">
        <f t="shared" si="285"/>
        <v>5.6624674915140005E-4</v>
      </c>
      <c r="O2056">
        <f t="shared" si="286"/>
        <v>-1.0239963773200911E-3</v>
      </c>
      <c r="P2056">
        <f t="shared" si="287"/>
        <v>-9.5219746508812264E-4</v>
      </c>
      <c r="Q2056">
        <f t="shared" si="288"/>
        <v>-1.7580362150103612E-3</v>
      </c>
      <c r="R2056">
        <f t="shared" si="289"/>
        <v>-1.7888829973191633E-3</v>
      </c>
      <c r="T2056">
        <f t="shared" si="290"/>
        <v>142.14144979417938</v>
      </c>
      <c r="U2056" s="35">
        <f>T2056/MAX($T$17:T2056)-1</f>
        <v>-3.2903239916479698E-3</v>
      </c>
    </row>
    <row r="2057" spans="1:21">
      <c r="A2057" s="1">
        <v>43564</v>
      </c>
      <c r="B2057">
        <v>15388947</v>
      </c>
      <c r="C2057">
        <v>15107759</v>
      </c>
      <c r="D2057">
        <v>14976175</v>
      </c>
      <c r="E2057">
        <v>15568770</v>
      </c>
      <c r="F2057">
        <v>12906058</v>
      </c>
      <c r="G2057">
        <v>13445217</v>
      </c>
      <c r="H2057">
        <v>13002285</v>
      </c>
      <c r="I2057">
        <v>12776936</v>
      </c>
      <c r="K2057">
        <f t="shared" si="282"/>
        <v>-1.8735447452310483E-3</v>
      </c>
      <c r="L2057">
        <f t="shared" si="283"/>
        <v>3.5876892481301326E-5</v>
      </c>
      <c r="M2057">
        <f t="shared" si="284"/>
        <v>2.2073256496590865E-4</v>
      </c>
      <c r="N2057">
        <f t="shared" si="285"/>
        <v>1.7937836648125316E-3</v>
      </c>
      <c r="O2057">
        <f t="shared" si="286"/>
        <v>1.7646067117460529E-3</v>
      </c>
      <c r="P2057">
        <f t="shared" si="287"/>
        <v>-3.1346811891547199E-3</v>
      </c>
      <c r="Q2057">
        <f t="shared" si="288"/>
        <v>-3.3190541718944866E-3</v>
      </c>
      <c r="R2057">
        <f t="shared" si="289"/>
        <v>-3.3773951881537201E-3</v>
      </c>
      <c r="T2057">
        <f t="shared" si="290"/>
        <v>142.00126855563553</v>
      </c>
      <c r="U2057" s="35">
        <f>T2057/MAX($T$17:T2057)-1</f>
        <v>-4.2732884756446765E-3</v>
      </c>
    </row>
    <row r="2058" spans="1:21">
      <c r="A2058" s="1">
        <v>43565</v>
      </c>
      <c r="B2058">
        <v>15333208</v>
      </c>
      <c r="C2058">
        <v>15073635</v>
      </c>
      <c r="D2058">
        <v>14938081</v>
      </c>
      <c r="E2058">
        <v>15545742</v>
      </c>
      <c r="F2058">
        <v>12886869</v>
      </c>
      <c r="G2058">
        <v>13437337</v>
      </c>
      <c r="H2058">
        <v>12994404</v>
      </c>
      <c r="I2058">
        <v>12769056</v>
      </c>
      <c r="K2058">
        <f t="shared" si="282"/>
        <v>-3.6220152035093545E-3</v>
      </c>
      <c r="L2058">
        <f t="shared" si="283"/>
        <v>-2.2587069333049881E-3</v>
      </c>
      <c r="M2058">
        <f t="shared" si="284"/>
        <v>-2.5436401484357773E-3</v>
      </c>
      <c r="N2058">
        <f t="shared" si="285"/>
        <v>-1.4791149204465004E-3</v>
      </c>
      <c r="O2058">
        <f t="shared" si="286"/>
        <v>-1.4868211501916084E-3</v>
      </c>
      <c r="P2058">
        <f t="shared" si="287"/>
        <v>-5.8608202455934233E-4</v>
      </c>
      <c r="Q2058">
        <f t="shared" si="288"/>
        <v>-6.0612423124084547E-4</v>
      </c>
      <c r="R2058">
        <f t="shared" si="289"/>
        <v>-6.1673628168756878E-4</v>
      </c>
      <c r="T2058">
        <f t="shared" si="290"/>
        <v>141.76697993678169</v>
      </c>
      <c r="U2058" s="35">
        <f>T2058/MAX($T$17:T2058)-1</f>
        <v>-5.9161430668169812E-3</v>
      </c>
    </row>
    <row r="2059" spans="1:21">
      <c r="A2059" s="1">
        <v>43566</v>
      </c>
      <c r="B2059">
        <v>15343161</v>
      </c>
      <c r="C2059">
        <v>15083036</v>
      </c>
      <c r="D2059">
        <v>14947482</v>
      </c>
      <c r="E2059">
        <v>15555696</v>
      </c>
      <c r="F2059">
        <v>12898820</v>
      </c>
      <c r="G2059">
        <v>13439668</v>
      </c>
      <c r="H2059">
        <v>12996736</v>
      </c>
      <c r="I2059">
        <v>12785691</v>
      </c>
      <c r="K2059">
        <f t="shared" si="282"/>
        <v>6.4911400145351017E-4</v>
      </c>
      <c r="L2059">
        <f t="shared" si="283"/>
        <v>6.2367172881661048E-4</v>
      </c>
      <c r="M2059">
        <f t="shared" si="284"/>
        <v>6.293311704494986E-4</v>
      </c>
      <c r="N2059">
        <f t="shared" si="285"/>
        <v>6.4030394946734681E-4</v>
      </c>
      <c r="O2059">
        <f t="shared" si="286"/>
        <v>9.273780931582376E-4</v>
      </c>
      <c r="P2059">
        <f t="shared" si="287"/>
        <v>1.7347187169591827E-4</v>
      </c>
      <c r="Q2059">
        <f t="shared" si="288"/>
        <v>1.794618668158332E-4</v>
      </c>
      <c r="R2059">
        <f t="shared" si="289"/>
        <v>1.3027587943854613E-3</v>
      </c>
      <c r="T2059">
        <f t="shared" si="290"/>
        <v>141.85780811769152</v>
      </c>
      <c r="U2059" s="35">
        <f>T2059/MAX($T$17:T2059)-1</f>
        <v>-5.2792470248943513E-3</v>
      </c>
    </row>
    <row r="2060" spans="1:21">
      <c r="A2060" s="1">
        <v>43567</v>
      </c>
      <c r="B2060">
        <v>15352524</v>
      </c>
      <c r="C2060">
        <v>15091699</v>
      </c>
      <c r="D2060">
        <v>14963644</v>
      </c>
      <c r="E2060">
        <v>15568990</v>
      </c>
      <c r="F2060">
        <v>12915920</v>
      </c>
      <c r="G2060">
        <v>13413596</v>
      </c>
      <c r="H2060">
        <v>12963157</v>
      </c>
      <c r="I2060">
        <v>12752112</v>
      </c>
      <c r="K2060">
        <f t="shared" si="282"/>
        <v>6.1023931118242558E-4</v>
      </c>
      <c r="L2060">
        <f t="shared" si="283"/>
        <v>5.7435386350590534E-4</v>
      </c>
      <c r="M2060">
        <f t="shared" si="284"/>
        <v>1.0812523473853197E-3</v>
      </c>
      <c r="N2060">
        <f t="shared" si="285"/>
        <v>8.5460656983782357E-4</v>
      </c>
      <c r="O2060">
        <f t="shared" si="286"/>
        <v>1.325702661173711E-3</v>
      </c>
      <c r="P2060">
        <f t="shared" si="287"/>
        <v>-1.9399288732430131E-3</v>
      </c>
      <c r="Q2060">
        <f t="shared" si="288"/>
        <v>-2.583648694564511E-3</v>
      </c>
      <c r="R2060">
        <f t="shared" si="289"/>
        <v>-2.6262952858785438E-3</v>
      </c>
      <c r="T2060">
        <f t="shared" si="290"/>
        <v>141.8098651772516</v>
      </c>
      <c r="U2060" s="35">
        <f>T2060/MAX($T$17:T2060)-1</f>
        <v>-5.6154275880021531E-3</v>
      </c>
    </row>
    <row r="2061" spans="1:21">
      <c r="A2061" s="1">
        <v>43570</v>
      </c>
      <c r="B2061">
        <v>15385794</v>
      </c>
      <c r="C2061">
        <v>15123121</v>
      </c>
      <c r="D2061">
        <v>14995065</v>
      </c>
      <c r="E2061">
        <v>15602260</v>
      </c>
      <c r="F2061">
        <v>12943645</v>
      </c>
      <c r="G2061">
        <v>13441321</v>
      </c>
      <c r="H2061">
        <v>12990881</v>
      </c>
      <c r="I2061">
        <v>12779836</v>
      </c>
      <c r="K2061">
        <f t="shared" si="282"/>
        <v>2.1670703787859402E-3</v>
      </c>
      <c r="L2061">
        <f t="shared" si="283"/>
        <v>2.0820717402327826E-3</v>
      </c>
      <c r="M2061">
        <f t="shared" si="284"/>
        <v>2.0998227437114547E-3</v>
      </c>
      <c r="N2061">
        <f t="shared" si="285"/>
        <v>2.1369401611792682E-3</v>
      </c>
      <c r="O2061">
        <f t="shared" si="286"/>
        <v>2.1465756988274798E-3</v>
      </c>
      <c r="P2061">
        <f t="shared" si="287"/>
        <v>2.0669326853142156E-3</v>
      </c>
      <c r="Q2061">
        <f t="shared" si="288"/>
        <v>2.1386765584956446E-3</v>
      </c>
      <c r="R2061">
        <f t="shared" si="289"/>
        <v>2.1740712440416754E-3</v>
      </c>
      <c r="T2061">
        <f t="shared" si="290"/>
        <v>142.11142671320752</v>
      </c>
      <c r="U2061" s="35">
        <f>T2061/MAX($T$17:T2061)-1</f>
        <v>-3.5008487566026147E-3</v>
      </c>
    </row>
    <row r="2062" spans="1:21">
      <c r="A2062" s="1">
        <v>43571</v>
      </c>
      <c r="B2062">
        <v>15421654</v>
      </c>
      <c r="C2062">
        <v>15156988</v>
      </c>
      <c r="D2062">
        <v>15028933</v>
      </c>
      <c r="E2062">
        <v>15638120</v>
      </c>
      <c r="F2062">
        <v>12973528</v>
      </c>
      <c r="G2062">
        <v>13471204</v>
      </c>
      <c r="H2062">
        <v>13020765</v>
      </c>
      <c r="I2062">
        <v>12809720</v>
      </c>
      <c r="K2062">
        <f t="shared" si="282"/>
        <v>2.3307214434302725E-3</v>
      </c>
      <c r="L2062">
        <f t="shared" si="283"/>
        <v>2.2394187019993961E-3</v>
      </c>
      <c r="M2062">
        <f t="shared" si="284"/>
        <v>2.2586097492742763E-3</v>
      </c>
      <c r="N2062">
        <f t="shared" si="285"/>
        <v>2.2983849775608522E-3</v>
      </c>
      <c r="O2062">
        <f t="shared" si="286"/>
        <v>2.3087005244659675E-3</v>
      </c>
      <c r="P2062">
        <f t="shared" si="287"/>
        <v>2.2232189827176008E-3</v>
      </c>
      <c r="Q2062">
        <f t="shared" si="288"/>
        <v>2.3003828608698651E-3</v>
      </c>
      <c r="R2062">
        <f t="shared" si="289"/>
        <v>2.338371165326425E-3</v>
      </c>
      <c r="T2062">
        <f t="shared" si="290"/>
        <v>142.43646767048892</v>
      </c>
      <c r="U2062" s="35">
        <f>T2062/MAX($T$17:T2062)-1</f>
        <v>-1.2216299383726037E-3</v>
      </c>
    </row>
    <row r="2063" spans="1:21">
      <c r="A2063" s="1">
        <v>43573</v>
      </c>
      <c r="B2063">
        <v>15425335</v>
      </c>
      <c r="C2063">
        <v>15160465</v>
      </c>
      <c r="D2063">
        <v>15026784</v>
      </c>
      <c r="E2063">
        <v>15640756</v>
      </c>
      <c r="F2063">
        <v>12929789</v>
      </c>
      <c r="G2063">
        <v>13441038</v>
      </c>
      <c r="H2063">
        <v>12992302</v>
      </c>
      <c r="I2063">
        <v>12808878</v>
      </c>
      <c r="K2063">
        <f t="shared" si="282"/>
        <v>2.3869035059398414E-4</v>
      </c>
      <c r="L2063">
        <f t="shared" si="283"/>
        <v>2.2939913919572952E-4</v>
      </c>
      <c r="M2063">
        <f t="shared" si="284"/>
        <v>-1.4299085637015096E-4</v>
      </c>
      <c r="N2063">
        <f t="shared" si="285"/>
        <v>1.6856246147245457E-4</v>
      </c>
      <c r="O2063">
        <f t="shared" si="286"/>
        <v>-3.3714036767793498E-3</v>
      </c>
      <c r="P2063">
        <f t="shared" si="287"/>
        <v>-2.2392950177282378E-3</v>
      </c>
      <c r="Q2063">
        <f t="shared" si="288"/>
        <v>-2.1859698719698395E-3</v>
      </c>
      <c r="R2063">
        <f t="shared" si="289"/>
        <v>-6.5731335267327218E-5</v>
      </c>
      <c r="T2063">
        <f t="shared" si="290"/>
        <v>142.30527052963461</v>
      </c>
      <c r="U2063" s="35">
        <f>T2063/MAX($T$17:T2063)-1</f>
        <v>-2.1415970552373098E-3</v>
      </c>
    </row>
    <row r="2064" spans="1:21">
      <c r="A2064" s="1">
        <v>43577</v>
      </c>
      <c r="B2064">
        <v>15447150</v>
      </c>
      <c r="C2064">
        <v>15181068</v>
      </c>
      <c r="D2064">
        <v>15096709</v>
      </c>
      <c r="E2064">
        <v>15714794</v>
      </c>
      <c r="F2064">
        <v>12991487</v>
      </c>
      <c r="G2064">
        <v>13502737</v>
      </c>
      <c r="H2064">
        <v>13054000</v>
      </c>
      <c r="I2064">
        <v>12870577</v>
      </c>
      <c r="K2064">
        <f t="shared" si="282"/>
        <v>1.4142318465044657E-3</v>
      </c>
      <c r="L2064">
        <f t="shared" si="283"/>
        <v>1.3589952550927542E-3</v>
      </c>
      <c r="M2064">
        <f t="shared" si="284"/>
        <v>4.6533576312801639E-3</v>
      </c>
      <c r="N2064">
        <f t="shared" si="285"/>
        <v>4.7336586543513803E-3</v>
      </c>
      <c r="O2064">
        <f t="shared" si="286"/>
        <v>4.7717716043162994E-3</v>
      </c>
      <c r="P2064">
        <f t="shared" si="287"/>
        <v>4.5903448825901361E-3</v>
      </c>
      <c r="Q2064">
        <f t="shared" si="288"/>
        <v>4.7488120273067036E-3</v>
      </c>
      <c r="R2064">
        <f t="shared" si="289"/>
        <v>4.8168934078378634E-3</v>
      </c>
      <c r="T2064">
        <f t="shared" si="290"/>
        <v>142.85826997264462</v>
      </c>
      <c r="U2064" s="35">
        <f>T2064/MAX($T$17:T2064)-1</f>
        <v>0</v>
      </c>
    </row>
    <row r="2065" spans="1:21">
      <c r="A2065" s="1">
        <v>43578</v>
      </c>
      <c r="B2065">
        <v>15476465</v>
      </c>
      <c r="C2065">
        <v>15208755</v>
      </c>
      <c r="D2065">
        <v>15107848</v>
      </c>
      <c r="E2065">
        <v>15726588</v>
      </c>
      <c r="F2065">
        <v>12973959</v>
      </c>
      <c r="G2065">
        <v>13501697</v>
      </c>
      <c r="H2065">
        <v>13052207</v>
      </c>
      <c r="I2065">
        <v>12871021</v>
      </c>
      <c r="K2065">
        <f t="shared" si="282"/>
        <v>1.8977610756676366E-3</v>
      </c>
      <c r="L2065">
        <f t="shared" si="283"/>
        <v>1.8237847297699616E-3</v>
      </c>
      <c r="M2065">
        <f t="shared" si="284"/>
        <v>7.3784292987300049E-4</v>
      </c>
      <c r="N2065">
        <f t="shared" si="285"/>
        <v>7.5050299736667547E-4</v>
      </c>
      <c r="O2065">
        <f t="shared" si="286"/>
        <v>-1.3491912049791166E-3</v>
      </c>
      <c r="P2065">
        <f t="shared" si="287"/>
        <v>-7.7021421656997546E-5</v>
      </c>
      <c r="Q2065">
        <f t="shared" si="288"/>
        <v>-1.3735253562130456E-4</v>
      </c>
      <c r="R2065">
        <f t="shared" si="289"/>
        <v>3.4497287883850092E-5</v>
      </c>
      <c r="T2065">
        <f t="shared" si="290"/>
        <v>142.92399948870354</v>
      </c>
      <c r="U2065" s="35">
        <f>T2065/MAX($T$17:T2065)-1</f>
        <v>0</v>
      </c>
    </row>
    <row r="2066" spans="1:21">
      <c r="A2066" s="1">
        <v>43579</v>
      </c>
      <c r="B2066">
        <v>15454436</v>
      </c>
      <c r="C2066">
        <v>15232606</v>
      </c>
      <c r="D2066">
        <v>15148324</v>
      </c>
      <c r="E2066">
        <v>15769326</v>
      </c>
      <c r="F2066">
        <v>13005995</v>
      </c>
      <c r="G2066">
        <v>13540958</v>
      </c>
      <c r="H2066">
        <v>13087950</v>
      </c>
      <c r="I2066">
        <v>12906470</v>
      </c>
      <c r="K2066">
        <f t="shared" ref="K2066:K2129" si="291">B2066/B2065-1</f>
        <v>-1.4233870589956954E-3</v>
      </c>
      <c r="L2066">
        <f t="shared" ref="L2066:L2129" si="292">C2066/C2065-1</f>
        <v>1.5682414504014641E-3</v>
      </c>
      <c r="M2066">
        <f t="shared" ref="M2066:M2129" si="293">D2066/D2065-1</f>
        <v>2.6791373596026791E-3</v>
      </c>
      <c r="N2066">
        <f t="shared" ref="N2066:N2129" si="294">E2066/E2065-1</f>
        <v>2.7175634028182571E-3</v>
      </c>
      <c r="O2066">
        <f t="shared" ref="O2066:O2129" si="295">F2066/F2065-1</f>
        <v>2.4692539879307418E-3</v>
      </c>
      <c r="P2066">
        <f t="shared" ref="P2066:P2129" si="296">G2066/G2065-1</f>
        <v>2.9078566938660622E-3</v>
      </c>
      <c r="Q2066">
        <f t="shared" ref="Q2066:Q2129" si="297">H2066/H2065-1</f>
        <v>2.7384640773777669E-3</v>
      </c>
      <c r="R2066">
        <f t="shared" ref="R2066:R2129" si="298">I2066/I2065-1</f>
        <v>2.7541715610595041E-3</v>
      </c>
      <c r="T2066">
        <f t="shared" si="290"/>
        <v>143.2171955941395</v>
      </c>
      <c r="U2066" s="35">
        <f>T2066/MAX($T$17:T2066)-1</f>
        <v>0</v>
      </c>
    </row>
    <row r="2067" spans="1:21">
      <c r="A2067" s="1">
        <v>43580</v>
      </c>
      <c r="B2067">
        <v>15439983</v>
      </c>
      <c r="C2067">
        <v>15237113</v>
      </c>
      <c r="D2067">
        <v>15152831</v>
      </c>
      <c r="E2067">
        <v>15773144</v>
      </c>
      <c r="F2067">
        <v>13026278</v>
      </c>
      <c r="G2067">
        <v>13561476</v>
      </c>
      <c r="H2067">
        <v>13110119</v>
      </c>
      <c r="I2067">
        <v>12938824</v>
      </c>
      <c r="K2067">
        <f t="shared" si="291"/>
        <v>-9.3520074106878681E-4</v>
      </c>
      <c r="L2067">
        <f t="shared" si="292"/>
        <v>2.9587845966738691E-4</v>
      </c>
      <c r="M2067">
        <f t="shared" si="293"/>
        <v>2.975246634544515E-4</v>
      </c>
      <c r="N2067">
        <f t="shared" si="294"/>
        <v>2.4211561102860379E-4</v>
      </c>
      <c r="O2067">
        <f t="shared" si="295"/>
        <v>1.5595115944608828E-3</v>
      </c>
      <c r="P2067">
        <f t="shared" si="296"/>
        <v>1.5152546813896883E-3</v>
      </c>
      <c r="Q2067">
        <f t="shared" si="297"/>
        <v>1.6938481580384135E-3</v>
      </c>
      <c r="R2067">
        <f t="shared" si="298"/>
        <v>2.5068047266216809E-3</v>
      </c>
      <c r="T2067">
        <f t="shared" ref="T2067:T2130" si="299">T2066*(1+(AVERAGE(K2067:R2067)))</f>
        <v>143.34565671307175</v>
      </c>
      <c r="U2067" s="35">
        <f>T2067/MAX($T$17:T2067)-1</f>
        <v>0</v>
      </c>
    </row>
    <row r="2068" spans="1:21">
      <c r="A2068" s="1">
        <v>43581</v>
      </c>
      <c r="B2068">
        <v>15389364</v>
      </c>
      <c r="C2068">
        <v>15193627</v>
      </c>
      <c r="D2068">
        <v>15114244</v>
      </c>
      <c r="E2068">
        <v>15745832</v>
      </c>
      <c r="F2068">
        <v>13003518</v>
      </c>
      <c r="G2068">
        <v>13538716</v>
      </c>
      <c r="H2068">
        <v>13118370</v>
      </c>
      <c r="I2068">
        <v>12950798</v>
      </c>
      <c r="K2068">
        <f t="shared" si="291"/>
        <v>-3.2784362521642851E-3</v>
      </c>
      <c r="L2068">
        <f t="shared" si="292"/>
        <v>-2.8539527140082344E-3</v>
      </c>
      <c r="M2068">
        <f t="shared" si="293"/>
        <v>-2.5465208448507415E-3</v>
      </c>
      <c r="N2068">
        <f t="shared" si="294"/>
        <v>-1.7315507929174245E-3</v>
      </c>
      <c r="O2068">
        <f t="shared" si="295"/>
        <v>-1.7472373919856787E-3</v>
      </c>
      <c r="P2068">
        <f t="shared" si="296"/>
        <v>-1.6782833962910582E-3</v>
      </c>
      <c r="Q2068">
        <f t="shared" si="297"/>
        <v>6.2936118276279984E-4</v>
      </c>
      <c r="R2068">
        <f t="shared" si="298"/>
        <v>9.2543186305027447E-4</v>
      </c>
      <c r="T2068">
        <f t="shared" si="299"/>
        <v>143.12559983698023</v>
      </c>
      <c r="U2068" s="35">
        <f>T2068/MAX($T$17:T2068)-1</f>
        <v>-1.5351485433005019E-3</v>
      </c>
    </row>
    <row r="2069" spans="1:21">
      <c r="A2069" s="1">
        <v>43585</v>
      </c>
      <c r="B2069">
        <v>15389573</v>
      </c>
      <c r="C2069">
        <v>15193671</v>
      </c>
      <c r="D2069">
        <v>15098862</v>
      </c>
      <c r="E2069">
        <v>15697638</v>
      </c>
      <c r="F2069">
        <v>12957806</v>
      </c>
      <c r="G2069">
        <v>13495068</v>
      </c>
      <c r="H2069">
        <v>13095684</v>
      </c>
      <c r="I2069">
        <v>12929847</v>
      </c>
      <c r="K2069">
        <f t="shared" si="291"/>
        <v>1.3580808147839463E-5</v>
      </c>
      <c r="L2069">
        <f t="shared" si="292"/>
        <v>2.8959510458559379E-6</v>
      </c>
      <c r="M2069">
        <f t="shared" si="293"/>
        <v>-1.0177154742241346E-3</v>
      </c>
      <c r="N2069">
        <f t="shared" si="294"/>
        <v>-3.0607464883405378E-3</v>
      </c>
      <c r="O2069">
        <f t="shared" si="295"/>
        <v>-3.515356382788104E-3</v>
      </c>
      <c r="P2069">
        <f t="shared" si="296"/>
        <v>-3.2239394045934233E-3</v>
      </c>
      <c r="Q2069">
        <f t="shared" si="297"/>
        <v>-1.7293307019088378E-3</v>
      </c>
      <c r="R2069">
        <f t="shared" si="298"/>
        <v>-1.6177381501896182E-3</v>
      </c>
      <c r="T2069">
        <f t="shared" si="299"/>
        <v>142.87247595473505</v>
      </c>
      <c r="U2069" s="35">
        <f>T2069/MAX($T$17:T2069)-1</f>
        <v>-3.3009772963253914E-3</v>
      </c>
    </row>
    <row r="2070" spans="1:21">
      <c r="A2070" s="1">
        <v>43587</v>
      </c>
      <c r="B2070">
        <v>15375157</v>
      </c>
      <c r="C2070">
        <v>15191120</v>
      </c>
      <c r="D2070">
        <v>15090268</v>
      </c>
      <c r="E2070">
        <v>15664147</v>
      </c>
      <c r="F2070">
        <v>12949146</v>
      </c>
      <c r="G2070">
        <v>13494744</v>
      </c>
      <c r="H2070">
        <v>13087749</v>
      </c>
      <c r="I2070">
        <v>12920558</v>
      </c>
      <c r="K2070">
        <f t="shared" si="291"/>
        <v>-9.367381408178499E-4</v>
      </c>
      <c r="L2070">
        <f t="shared" si="292"/>
        <v>-1.6789885735979393E-4</v>
      </c>
      <c r="M2070">
        <f t="shared" si="293"/>
        <v>-5.6918196881328154E-4</v>
      </c>
      <c r="N2070">
        <f t="shared" si="294"/>
        <v>-2.1335056904739913E-3</v>
      </c>
      <c r="O2070">
        <f t="shared" si="295"/>
        <v>-6.6832301702923758E-4</v>
      </c>
      <c r="P2070">
        <f t="shared" si="296"/>
        <v>-2.4008771204453438E-5</v>
      </c>
      <c r="Q2070">
        <f t="shared" si="297"/>
        <v>-6.0592482225441113E-4</v>
      </c>
      <c r="R2070">
        <f t="shared" si="298"/>
        <v>-7.184153068477972E-4</v>
      </c>
      <c r="T2070">
        <f t="shared" si="299"/>
        <v>142.76846485341085</v>
      </c>
      <c r="U2070" s="35">
        <f>T2070/MAX($T$17:T2070)-1</f>
        <v>-4.0265737581169914E-3</v>
      </c>
    </row>
    <row r="2071" spans="1:21">
      <c r="A2071" s="1">
        <v>43588</v>
      </c>
      <c r="B2071">
        <v>15364950</v>
      </c>
      <c r="C2071">
        <v>15171113</v>
      </c>
      <c r="D2071">
        <v>15048784</v>
      </c>
      <c r="E2071">
        <v>15616859</v>
      </c>
      <c r="F2071">
        <v>12921817</v>
      </c>
      <c r="G2071">
        <v>13483760</v>
      </c>
      <c r="H2071">
        <v>13053916</v>
      </c>
      <c r="I2071">
        <v>12885220</v>
      </c>
      <c r="K2071">
        <f t="shared" si="291"/>
        <v>-6.6386313973898492E-4</v>
      </c>
      <c r="L2071">
        <f t="shared" si="292"/>
        <v>-1.3170194166065574E-3</v>
      </c>
      <c r="M2071">
        <f t="shared" si="293"/>
        <v>-2.7490565442574999E-3</v>
      </c>
      <c r="N2071">
        <f t="shared" si="294"/>
        <v>-3.0188685027023876E-3</v>
      </c>
      <c r="O2071">
        <f t="shared" si="295"/>
        <v>-2.1104866683872014E-3</v>
      </c>
      <c r="P2071">
        <f t="shared" si="296"/>
        <v>-8.1394652614386054E-4</v>
      </c>
      <c r="Q2071">
        <f t="shared" si="297"/>
        <v>-2.5850893075654024E-3</v>
      </c>
      <c r="R2071">
        <f t="shared" si="298"/>
        <v>-2.7350211964529691E-3</v>
      </c>
      <c r="T2071">
        <f t="shared" si="299"/>
        <v>142.48304657675746</v>
      </c>
      <c r="U2071" s="35">
        <f>T2071/MAX($T$17:T2071)-1</f>
        <v>-6.017692869766722E-3</v>
      </c>
    </row>
    <row r="2072" spans="1:21">
      <c r="A2072" s="1">
        <v>43591</v>
      </c>
      <c r="B2072">
        <v>15352477</v>
      </c>
      <c r="C2072">
        <v>15216764</v>
      </c>
      <c r="D2072">
        <v>15036311</v>
      </c>
      <c r="E2072">
        <v>15664926</v>
      </c>
      <c r="F2072">
        <v>12923556</v>
      </c>
      <c r="G2072">
        <v>13524040</v>
      </c>
      <c r="H2072">
        <v>13094196</v>
      </c>
      <c r="I2072">
        <v>12886462</v>
      </c>
      <c r="K2072">
        <f t="shared" si="291"/>
        <v>-8.1178266118664411E-4</v>
      </c>
      <c r="L2072">
        <f t="shared" si="292"/>
        <v>3.0090738893053803E-3</v>
      </c>
      <c r="M2072">
        <f t="shared" si="293"/>
        <v>-8.2883773200548294E-4</v>
      </c>
      <c r="N2072">
        <f t="shared" si="294"/>
        <v>3.0778916554219382E-3</v>
      </c>
      <c r="O2072">
        <f t="shared" si="295"/>
        <v>1.3457859680254813E-4</v>
      </c>
      <c r="P2072">
        <f t="shared" si="296"/>
        <v>2.9872973117290869E-3</v>
      </c>
      <c r="Q2072">
        <f t="shared" si="297"/>
        <v>3.0856641026340004E-3</v>
      </c>
      <c r="R2072">
        <f t="shared" si="298"/>
        <v>9.6389506737182273E-5</v>
      </c>
      <c r="T2072">
        <f t="shared" si="299"/>
        <v>142.67451306256226</v>
      </c>
      <c r="U2072" s="35">
        <f>T2072/MAX($T$17:T2072)-1</f>
        <v>-4.6819950174904479E-3</v>
      </c>
    </row>
    <row r="2073" spans="1:21">
      <c r="A2073" s="1">
        <v>43592</v>
      </c>
      <c r="B2073">
        <v>15400404</v>
      </c>
      <c r="C2073">
        <v>15295574</v>
      </c>
      <c r="D2073">
        <v>15084238</v>
      </c>
      <c r="E2073">
        <v>15747909</v>
      </c>
      <c r="F2073">
        <v>12926369</v>
      </c>
      <c r="G2073">
        <v>13518328</v>
      </c>
      <c r="H2073">
        <v>13101159</v>
      </c>
      <c r="I2073">
        <v>12894164</v>
      </c>
      <c r="K2073">
        <f t="shared" si="291"/>
        <v>3.121776375238916E-3</v>
      </c>
      <c r="L2073">
        <f t="shared" si="292"/>
        <v>5.1791563567655796E-3</v>
      </c>
      <c r="M2073">
        <f t="shared" si="293"/>
        <v>3.1874174456754112E-3</v>
      </c>
      <c r="N2073">
        <f t="shared" si="294"/>
        <v>5.2973758063077359E-3</v>
      </c>
      <c r="O2073">
        <f t="shared" si="295"/>
        <v>2.176645499119001E-4</v>
      </c>
      <c r="P2073">
        <f t="shared" si="296"/>
        <v>-4.2235899923392939E-4</v>
      </c>
      <c r="Q2073">
        <f t="shared" si="297"/>
        <v>5.3176231667828588E-4</v>
      </c>
      <c r="R2073">
        <f t="shared" si="298"/>
        <v>5.9768150482275573E-4</v>
      </c>
      <c r="T2073">
        <f t="shared" si="299"/>
        <v>142.99036724350569</v>
      </c>
      <c r="U2073" s="35">
        <f>T2073/MAX($T$17:T2073)-1</f>
        <v>-2.4785506426415749E-3</v>
      </c>
    </row>
    <row r="2074" spans="1:21">
      <c r="A2074" s="1">
        <v>43593</v>
      </c>
      <c r="B2074">
        <v>15448942</v>
      </c>
      <c r="C2074">
        <v>15369813</v>
      </c>
      <c r="D2074">
        <v>15132776</v>
      </c>
      <c r="E2074">
        <v>15826078</v>
      </c>
      <c r="F2074">
        <v>12929362</v>
      </c>
      <c r="G2074">
        <v>13600077</v>
      </c>
      <c r="H2074">
        <v>13177799</v>
      </c>
      <c r="I2074">
        <v>12933802</v>
      </c>
      <c r="K2074">
        <f t="shared" si="291"/>
        <v>3.1517354999257563E-3</v>
      </c>
      <c r="L2074">
        <f t="shared" si="292"/>
        <v>4.8536262843095201E-3</v>
      </c>
      <c r="M2074">
        <f t="shared" si="293"/>
        <v>3.2177959536305867E-3</v>
      </c>
      <c r="N2074">
        <f t="shared" si="294"/>
        <v>4.9637701106857168E-3</v>
      </c>
      <c r="O2074">
        <f t="shared" si="295"/>
        <v>2.3154220647736423E-4</v>
      </c>
      <c r="P2074">
        <f t="shared" si="296"/>
        <v>6.0472715264787702E-3</v>
      </c>
      <c r="Q2074">
        <f t="shared" si="297"/>
        <v>5.8498641227084924E-3</v>
      </c>
      <c r="R2074">
        <f t="shared" si="298"/>
        <v>3.0741039124366765E-3</v>
      </c>
      <c r="T2074">
        <f t="shared" si="299"/>
        <v>143.5514205067247</v>
      </c>
      <c r="U2074" s="35">
        <f>T2074/MAX($T$17:T2074)-1</f>
        <v>0</v>
      </c>
    </row>
    <row r="2075" spans="1:21">
      <c r="A2075" s="1">
        <v>43594</v>
      </c>
      <c r="B2075">
        <v>15481290</v>
      </c>
      <c r="C2075">
        <v>15420872</v>
      </c>
      <c r="D2075">
        <v>15165124</v>
      </c>
      <c r="E2075">
        <v>15879840</v>
      </c>
      <c r="F2075">
        <v>12931406</v>
      </c>
      <c r="G2075">
        <v>13654556</v>
      </c>
      <c r="H2075">
        <v>13204883</v>
      </c>
      <c r="I2075">
        <v>12957654</v>
      </c>
      <c r="K2075">
        <f t="shared" si="291"/>
        <v>2.0938650685593529E-3</v>
      </c>
      <c r="L2075">
        <f t="shared" si="292"/>
        <v>3.3220313090340792E-3</v>
      </c>
      <c r="M2075">
        <f t="shared" si="293"/>
        <v>2.1376117640279357E-3</v>
      </c>
      <c r="N2075">
        <f t="shared" si="294"/>
        <v>3.3970513730565699E-3</v>
      </c>
      <c r="O2075">
        <f t="shared" si="295"/>
        <v>1.5808978045472877E-4</v>
      </c>
      <c r="P2075">
        <f t="shared" si="296"/>
        <v>4.0057861437108322E-3</v>
      </c>
      <c r="Q2075">
        <f t="shared" si="297"/>
        <v>2.0552749362772182E-3</v>
      </c>
      <c r="R2075">
        <f t="shared" si="298"/>
        <v>1.8441599770895323E-3</v>
      </c>
      <c r="T2075">
        <f t="shared" si="299"/>
        <v>143.89260401902351</v>
      </c>
      <c r="U2075" s="35">
        <f>T2075/MAX($T$17:T2075)-1</f>
        <v>0</v>
      </c>
    </row>
    <row r="2076" spans="1:21">
      <c r="A2076" s="1">
        <v>43595</v>
      </c>
      <c r="B2076">
        <v>15494890</v>
      </c>
      <c r="C2076">
        <v>15441219</v>
      </c>
      <c r="D2076">
        <v>15121284</v>
      </c>
      <c r="E2076">
        <v>15829224</v>
      </c>
      <c r="F2076">
        <v>12917629</v>
      </c>
      <c r="G2076">
        <v>13577353</v>
      </c>
      <c r="H2076">
        <v>13071368</v>
      </c>
      <c r="I2076">
        <v>12904902</v>
      </c>
      <c r="K2076">
        <f t="shared" si="291"/>
        <v>8.7847976492905211E-4</v>
      </c>
      <c r="L2076">
        <f t="shared" si="292"/>
        <v>1.3194454892044849E-3</v>
      </c>
      <c r="M2076">
        <f t="shared" si="293"/>
        <v>-2.8908434906301794E-3</v>
      </c>
      <c r="N2076">
        <f t="shared" si="294"/>
        <v>-3.1874376568026275E-3</v>
      </c>
      <c r="O2076">
        <f t="shared" si="295"/>
        <v>-1.0653907239476235E-3</v>
      </c>
      <c r="P2076">
        <f t="shared" si="296"/>
        <v>-5.6540102805247017E-3</v>
      </c>
      <c r="Q2076">
        <f t="shared" si="297"/>
        <v>-1.0111032411267873E-2</v>
      </c>
      <c r="R2076">
        <f t="shared" si="298"/>
        <v>-4.0711073161854294E-3</v>
      </c>
      <c r="T2076">
        <f t="shared" si="299"/>
        <v>143.44686256428179</v>
      </c>
      <c r="U2076" s="35">
        <f>T2076/MAX($T$17:T2076)-1</f>
        <v>-3.0977370781530844E-3</v>
      </c>
    </row>
    <row r="2077" spans="1:21">
      <c r="A2077" s="1">
        <v>43598</v>
      </c>
      <c r="B2077">
        <v>15521121</v>
      </c>
      <c r="C2077">
        <v>15483908</v>
      </c>
      <c r="D2077">
        <v>15134640</v>
      </c>
      <c r="E2077">
        <v>15902539</v>
      </c>
      <c r="F2077">
        <v>12981713</v>
      </c>
      <c r="G2077">
        <v>13645709</v>
      </c>
      <c r="H2077">
        <v>13096023</v>
      </c>
      <c r="I2077">
        <v>12916600</v>
      </c>
      <c r="K2077">
        <f t="shared" si="291"/>
        <v>1.6928806851808087E-3</v>
      </c>
      <c r="L2077">
        <f t="shared" si="292"/>
        <v>2.7646133378458337E-3</v>
      </c>
      <c r="M2077">
        <f t="shared" si="293"/>
        <v>8.8325832647551117E-4</v>
      </c>
      <c r="N2077">
        <f t="shared" si="294"/>
        <v>4.6316231294725174E-3</v>
      </c>
      <c r="O2077">
        <f t="shared" si="295"/>
        <v>4.9609723270422901E-3</v>
      </c>
      <c r="P2077">
        <f t="shared" si="296"/>
        <v>5.0345601237591353E-3</v>
      </c>
      <c r="Q2077">
        <f t="shared" si="297"/>
        <v>1.8861836037360469E-3</v>
      </c>
      <c r="R2077">
        <f t="shared" si="298"/>
        <v>9.0647724407366681E-4</v>
      </c>
      <c r="T2077">
        <f t="shared" si="299"/>
        <v>143.85497908694717</v>
      </c>
      <c r="U2077" s="35">
        <f>T2077/MAX($T$17:T2077)-1</f>
        <v>-2.6147926318276227E-4</v>
      </c>
    </row>
    <row r="2078" spans="1:21">
      <c r="A2078" s="1">
        <v>43599</v>
      </c>
      <c r="B2078">
        <v>15507376</v>
      </c>
      <c r="C2078">
        <v>15406294</v>
      </c>
      <c r="D2078">
        <v>15101453</v>
      </c>
      <c r="E2078">
        <v>15880870</v>
      </c>
      <c r="F2078">
        <v>12976675</v>
      </c>
      <c r="G2078">
        <v>13652942</v>
      </c>
      <c r="H2078">
        <v>13107558</v>
      </c>
      <c r="I2078">
        <v>12927415</v>
      </c>
      <c r="K2078">
        <f t="shared" si="291"/>
        <v>-8.8556747930768065E-4</v>
      </c>
      <c r="L2078">
        <f t="shared" si="292"/>
        <v>-5.0125588449634328E-3</v>
      </c>
      <c r="M2078">
        <f t="shared" si="293"/>
        <v>-2.1927842353699489E-3</v>
      </c>
      <c r="N2078">
        <f t="shared" si="294"/>
        <v>-1.3626125991579308E-3</v>
      </c>
      <c r="O2078">
        <f t="shared" si="295"/>
        <v>-3.8808437684612063E-4</v>
      </c>
      <c r="P2078">
        <f t="shared" si="296"/>
        <v>5.3005673798267594E-4</v>
      </c>
      <c r="Q2078">
        <f t="shared" si="297"/>
        <v>8.8080175179894304E-4</v>
      </c>
      <c r="R2078">
        <f t="shared" si="298"/>
        <v>8.3729464410131627E-4</v>
      </c>
      <c r="T2078">
        <f t="shared" si="299"/>
        <v>143.71843455892676</v>
      </c>
      <c r="U2078" s="35">
        <f>T2078/MAX($T$17:T2078)-1</f>
        <v>-1.2104128720453744E-3</v>
      </c>
    </row>
    <row r="2079" spans="1:21">
      <c r="A2079" s="1">
        <v>43600</v>
      </c>
      <c r="B2079">
        <v>15445028</v>
      </c>
      <c r="C2079">
        <v>15342210</v>
      </c>
      <c r="D2079">
        <v>15038664</v>
      </c>
      <c r="E2079">
        <v>15863247</v>
      </c>
      <c r="F2079">
        <v>12969286</v>
      </c>
      <c r="G2079">
        <v>13644883</v>
      </c>
      <c r="H2079">
        <v>13032756</v>
      </c>
      <c r="I2079">
        <v>12877916</v>
      </c>
      <c r="K2079">
        <f t="shared" si="291"/>
        <v>-4.0205383554251517E-3</v>
      </c>
      <c r="L2079">
        <f t="shared" si="292"/>
        <v>-4.1595986679210384E-3</v>
      </c>
      <c r="M2079">
        <f t="shared" si="293"/>
        <v>-4.1578118343976733E-3</v>
      </c>
      <c r="N2079">
        <f t="shared" si="294"/>
        <v>-1.1096999093878068E-3</v>
      </c>
      <c r="O2079">
        <f t="shared" si="295"/>
        <v>-5.6940626161938734E-4</v>
      </c>
      <c r="P2079">
        <f t="shared" si="296"/>
        <v>-5.9027570760938897E-4</v>
      </c>
      <c r="Q2079">
        <f t="shared" si="297"/>
        <v>-5.7067838265525417E-3</v>
      </c>
      <c r="R2079">
        <f t="shared" si="298"/>
        <v>-3.8289944277336563E-3</v>
      </c>
      <c r="T2079">
        <f t="shared" si="299"/>
        <v>143.28470833023661</v>
      </c>
      <c r="U2079" s="35">
        <f>T2079/MAX($T$17:T2079)-1</f>
        <v>-4.2246486046394471E-3</v>
      </c>
    </row>
    <row r="2080" spans="1:21">
      <c r="A2080" s="1">
        <v>43601</v>
      </c>
      <c r="B2080">
        <v>15487357</v>
      </c>
      <c r="C2080">
        <v>15342378</v>
      </c>
      <c r="D2080">
        <v>15006523</v>
      </c>
      <c r="E2080">
        <v>15883177</v>
      </c>
      <c r="F2080">
        <v>12978770</v>
      </c>
      <c r="G2080">
        <v>13655151</v>
      </c>
      <c r="H2080">
        <v>13050942</v>
      </c>
      <c r="I2080">
        <v>12878230</v>
      </c>
      <c r="K2080">
        <f t="shared" si="291"/>
        <v>2.7406230665298903E-3</v>
      </c>
      <c r="L2080">
        <f t="shared" si="292"/>
        <v>1.0950182535607311E-5</v>
      </c>
      <c r="M2080">
        <f t="shared" si="293"/>
        <v>-2.1372244236589344E-3</v>
      </c>
      <c r="N2080">
        <f t="shared" si="294"/>
        <v>1.2563632149207304E-3</v>
      </c>
      <c r="O2080">
        <f t="shared" si="295"/>
        <v>7.3126616222363161E-4</v>
      </c>
      <c r="P2080">
        <f t="shared" si="296"/>
        <v>7.5251652945640402E-4</v>
      </c>
      <c r="Q2080">
        <f t="shared" si="297"/>
        <v>1.395407080436506E-3</v>
      </c>
      <c r="R2080">
        <f t="shared" si="298"/>
        <v>2.4382827159330489E-5</v>
      </c>
      <c r="T2080">
        <f t="shared" si="299"/>
        <v>143.3702185779955</v>
      </c>
      <c r="U2080" s="35">
        <f>T2080/MAX($T$17:T2080)-1</f>
        <v>-3.6303842340565939E-3</v>
      </c>
    </row>
    <row r="2081" spans="1:21">
      <c r="A2081" s="1">
        <v>43602</v>
      </c>
      <c r="B2081">
        <v>15553827</v>
      </c>
      <c r="C2081">
        <v>15408849</v>
      </c>
      <c r="D2081">
        <v>15021767</v>
      </c>
      <c r="E2081">
        <v>15953340</v>
      </c>
      <c r="F2081">
        <v>13034162</v>
      </c>
      <c r="G2081">
        <v>13714236</v>
      </c>
      <c r="H2081">
        <v>13110027</v>
      </c>
      <c r="I2081">
        <v>12879402</v>
      </c>
      <c r="K2081">
        <f t="shared" si="291"/>
        <v>4.2918878928148718E-3</v>
      </c>
      <c r="L2081">
        <f t="shared" si="292"/>
        <v>4.3325096018360654E-3</v>
      </c>
      <c r="M2081">
        <f t="shared" si="293"/>
        <v>1.0158249182705692E-3</v>
      </c>
      <c r="N2081">
        <f t="shared" si="294"/>
        <v>4.4174411706172645E-3</v>
      </c>
      <c r="O2081">
        <f t="shared" si="295"/>
        <v>4.2678928742863054E-3</v>
      </c>
      <c r="P2081">
        <f t="shared" si="296"/>
        <v>4.3269386036082214E-3</v>
      </c>
      <c r="Q2081">
        <f t="shared" si="297"/>
        <v>4.5272594116194664E-3</v>
      </c>
      <c r="R2081">
        <f t="shared" si="298"/>
        <v>9.1006295119822056E-5</v>
      </c>
      <c r="T2081">
        <f t="shared" si="299"/>
        <v>143.85894544451062</v>
      </c>
      <c r="U2081" s="35">
        <f>T2081/MAX($T$17:T2081)-1</f>
        <v>-2.3391455552801421E-4</v>
      </c>
    </row>
    <row r="2082" spans="1:21">
      <c r="A2082" s="1">
        <v>43605</v>
      </c>
      <c r="B2082">
        <v>15737763</v>
      </c>
      <c r="C2082">
        <v>15592785</v>
      </c>
      <c r="D2082">
        <v>15064028</v>
      </c>
      <c r="E2082">
        <v>16147495</v>
      </c>
      <c r="F2082">
        <v>13187442</v>
      </c>
      <c r="G2082">
        <v>13877735</v>
      </c>
      <c r="H2082">
        <v>13273525</v>
      </c>
      <c r="I2082">
        <v>12882653</v>
      </c>
      <c r="K2082">
        <f t="shared" si="291"/>
        <v>1.1825771239451166E-2</v>
      </c>
      <c r="L2082">
        <f t="shared" si="292"/>
        <v>1.1937036958438618E-2</v>
      </c>
      <c r="M2082">
        <f t="shared" si="293"/>
        <v>2.8133175011968437E-3</v>
      </c>
      <c r="N2082">
        <f t="shared" si="294"/>
        <v>1.2170178783878383E-2</v>
      </c>
      <c r="O2082">
        <f t="shared" si="295"/>
        <v>1.1759866111837436E-2</v>
      </c>
      <c r="P2082">
        <f t="shared" si="296"/>
        <v>1.1921845300022493E-2</v>
      </c>
      <c r="Q2082">
        <f t="shared" si="297"/>
        <v>1.2471217641275567E-2</v>
      </c>
      <c r="R2082">
        <f t="shared" si="298"/>
        <v>2.5241855173097072E-4</v>
      </c>
      <c r="T2082">
        <f t="shared" si="299"/>
        <v>145.21035012173164</v>
      </c>
      <c r="U2082" s="35">
        <f>T2082/MAX($T$17:T2082)-1</f>
        <v>0</v>
      </c>
    </row>
    <row r="2083" spans="1:21">
      <c r="A2083" s="1">
        <v>43606</v>
      </c>
      <c r="B2083">
        <v>15691063</v>
      </c>
      <c r="C2083">
        <v>15546085</v>
      </c>
      <c r="D2083">
        <v>15051206</v>
      </c>
      <c r="E2083">
        <v>16081298</v>
      </c>
      <c r="F2083">
        <v>13147151</v>
      </c>
      <c r="G2083">
        <v>13850634</v>
      </c>
      <c r="H2083">
        <v>13253730</v>
      </c>
      <c r="I2083">
        <v>12882274</v>
      </c>
      <c r="K2083">
        <f t="shared" si="291"/>
        <v>-2.9673848818284609E-3</v>
      </c>
      <c r="L2083">
        <f t="shared" si="292"/>
        <v>-2.9949749194899677E-3</v>
      </c>
      <c r="M2083">
        <f t="shared" si="293"/>
        <v>-8.511667662859379E-4</v>
      </c>
      <c r="N2083">
        <f t="shared" si="294"/>
        <v>-4.0995213189414237E-3</v>
      </c>
      <c r="O2083">
        <f t="shared" si="295"/>
        <v>-3.0552551434918085E-3</v>
      </c>
      <c r="P2083">
        <f t="shared" si="296"/>
        <v>-1.9528402869776196E-3</v>
      </c>
      <c r="Q2083">
        <f t="shared" si="297"/>
        <v>-1.4913144775031695E-3</v>
      </c>
      <c r="R2083">
        <f t="shared" si="298"/>
        <v>-2.9419406080366528E-5</v>
      </c>
      <c r="T2083">
        <f t="shared" si="299"/>
        <v>144.89375748484673</v>
      </c>
      <c r="U2083" s="35">
        <f>T2083/MAX($T$17:T2083)-1</f>
        <v>-2.1802346500748859E-3</v>
      </c>
    </row>
    <row r="2084" spans="1:21">
      <c r="A2084" s="1">
        <v>43607</v>
      </c>
      <c r="B2084">
        <v>15687177</v>
      </c>
      <c r="C2084">
        <v>15542199</v>
      </c>
      <c r="D2084">
        <v>15043445</v>
      </c>
      <c r="E2084">
        <v>15953643</v>
      </c>
      <c r="F2084">
        <v>13075574</v>
      </c>
      <c r="G2084">
        <v>13820590</v>
      </c>
      <c r="H2084">
        <v>13216807</v>
      </c>
      <c r="I2084">
        <v>12881927</v>
      </c>
      <c r="K2084">
        <f t="shared" si="291"/>
        <v>-2.4765689870720475E-4</v>
      </c>
      <c r="L2084">
        <f t="shared" si="292"/>
        <v>-2.4996647065800293E-4</v>
      </c>
      <c r="M2084">
        <f t="shared" si="293"/>
        <v>-5.1563974341994889E-4</v>
      </c>
      <c r="N2084">
        <f t="shared" si="294"/>
        <v>-7.9381030063617741E-3</v>
      </c>
      <c r="O2084">
        <f t="shared" si="295"/>
        <v>-5.4442973994898169E-3</v>
      </c>
      <c r="P2084">
        <f t="shared" si="296"/>
        <v>-2.1691425822095711E-3</v>
      </c>
      <c r="Q2084">
        <f t="shared" si="297"/>
        <v>-2.7858572643323365E-3</v>
      </c>
      <c r="R2084">
        <f t="shared" si="298"/>
        <v>-2.6936238120667255E-5</v>
      </c>
      <c r="T2084">
        <f t="shared" si="299"/>
        <v>144.54279583265188</v>
      </c>
      <c r="U2084" s="35">
        <f>T2084/MAX($T$17:T2084)-1</f>
        <v>-4.5971536362259258E-3</v>
      </c>
    </row>
    <row r="2085" spans="1:21">
      <c r="A2085" s="1">
        <v>43608</v>
      </c>
      <c r="B2085">
        <v>15846547</v>
      </c>
      <c r="C2085">
        <v>15760132</v>
      </c>
      <c r="D2085">
        <v>15109496</v>
      </c>
      <c r="E2085">
        <v>16244999</v>
      </c>
      <c r="F2085">
        <v>13178194</v>
      </c>
      <c r="G2085">
        <v>13973257</v>
      </c>
      <c r="H2085">
        <v>13403121</v>
      </c>
      <c r="I2085">
        <v>12986390</v>
      </c>
      <c r="K2085">
        <f t="shared" si="291"/>
        <v>1.0159253000077806E-2</v>
      </c>
      <c r="L2085">
        <f t="shared" si="292"/>
        <v>1.4022018377193524E-2</v>
      </c>
      <c r="M2085">
        <f t="shared" si="293"/>
        <v>4.3906831181288464E-3</v>
      </c>
      <c r="N2085">
        <f t="shared" si="294"/>
        <v>1.826266264075227E-2</v>
      </c>
      <c r="O2085">
        <f t="shared" si="295"/>
        <v>7.8482214241608617E-3</v>
      </c>
      <c r="P2085">
        <f t="shared" si="296"/>
        <v>1.1046344620598614E-2</v>
      </c>
      <c r="Q2085">
        <f t="shared" si="297"/>
        <v>1.4096748178285434E-2</v>
      </c>
      <c r="R2085">
        <f t="shared" si="298"/>
        <v>8.1092681242487252E-3</v>
      </c>
      <c r="T2085">
        <f t="shared" si="299"/>
        <v>146.13159578083179</v>
      </c>
      <c r="U2085" s="35">
        <f>T2085/MAX($T$17:T2085)-1</f>
        <v>0</v>
      </c>
    </row>
    <row r="2086" spans="1:21">
      <c r="A2086" s="1">
        <v>43609</v>
      </c>
      <c r="B2086">
        <v>15759488</v>
      </c>
      <c r="C2086">
        <v>15707978</v>
      </c>
      <c r="D2086">
        <v>15088115</v>
      </c>
      <c r="E2086">
        <v>16217828</v>
      </c>
      <c r="F2086">
        <v>13191517</v>
      </c>
      <c r="G2086">
        <v>14004252</v>
      </c>
      <c r="H2086">
        <v>13443599</v>
      </c>
      <c r="I2086">
        <v>13031868</v>
      </c>
      <c r="K2086">
        <f t="shared" si="291"/>
        <v>-5.4938782562535815E-3</v>
      </c>
      <c r="L2086">
        <f t="shared" si="292"/>
        <v>-3.3092362424376187E-3</v>
      </c>
      <c r="M2086">
        <f t="shared" si="293"/>
        <v>-1.4150703636971462E-3</v>
      </c>
      <c r="N2086">
        <f t="shared" si="294"/>
        <v>-1.672576280244753E-3</v>
      </c>
      <c r="O2086">
        <f t="shared" si="295"/>
        <v>1.0109883038600387E-3</v>
      </c>
      <c r="P2086">
        <f t="shared" si="296"/>
        <v>2.2181657433195667E-3</v>
      </c>
      <c r="Q2086">
        <f t="shared" si="297"/>
        <v>3.0200428691198322E-3</v>
      </c>
      <c r="R2086">
        <f t="shared" si="298"/>
        <v>3.5019739896922086E-3</v>
      </c>
      <c r="T2086">
        <f t="shared" si="299"/>
        <v>146.09251306388211</v>
      </c>
      <c r="U2086" s="35">
        <f>T2086/MAX($T$17:T2086)-1</f>
        <v>-2.6744877958007063E-4</v>
      </c>
    </row>
    <row r="2087" spans="1:21">
      <c r="A2087" s="1">
        <v>43612</v>
      </c>
      <c r="B2087">
        <v>15757695</v>
      </c>
      <c r="C2087">
        <v>15745013</v>
      </c>
      <c r="D2087">
        <v>15123528</v>
      </c>
      <c r="E2087">
        <v>16255325</v>
      </c>
      <c r="F2087">
        <v>13222764</v>
      </c>
      <c r="G2087">
        <v>14037582</v>
      </c>
      <c r="H2087">
        <v>13468313</v>
      </c>
      <c r="I2087">
        <v>13056582</v>
      </c>
      <c r="K2087">
        <f t="shared" si="291"/>
        <v>-1.1377273170298796E-4</v>
      </c>
      <c r="L2087">
        <f t="shared" si="292"/>
        <v>2.3577191157257982E-3</v>
      </c>
      <c r="M2087">
        <f t="shared" si="293"/>
        <v>2.347079141430175E-3</v>
      </c>
      <c r="N2087">
        <f t="shared" si="294"/>
        <v>2.3120851941456078E-3</v>
      </c>
      <c r="O2087">
        <f t="shared" si="295"/>
        <v>2.3687192306995897E-3</v>
      </c>
      <c r="P2087">
        <f t="shared" si="296"/>
        <v>2.3799914483115803E-3</v>
      </c>
      <c r="Q2087">
        <f t="shared" si="297"/>
        <v>1.8383470081189124E-3</v>
      </c>
      <c r="R2087">
        <f t="shared" si="298"/>
        <v>1.8964280485345153E-3</v>
      </c>
      <c r="T2087">
        <f t="shared" si="299"/>
        <v>146.37349638183827</v>
      </c>
      <c r="U2087" s="35">
        <f>T2087/MAX($T$17:T2087)-1</f>
        <v>0</v>
      </c>
    </row>
    <row r="2088" spans="1:21">
      <c r="A2088" s="1">
        <v>43613</v>
      </c>
      <c r="B2088">
        <v>15789942</v>
      </c>
      <c r="C2088">
        <v>15772215</v>
      </c>
      <c r="D2088">
        <v>15143874</v>
      </c>
      <c r="E2088">
        <v>16189131</v>
      </c>
      <c r="F2088">
        <v>13179856</v>
      </c>
      <c r="G2088">
        <v>14025488</v>
      </c>
      <c r="H2088">
        <v>13464709</v>
      </c>
      <c r="I2088">
        <v>12988844</v>
      </c>
      <c r="K2088">
        <f t="shared" si="291"/>
        <v>2.0464287448132001E-3</v>
      </c>
      <c r="L2088">
        <f t="shared" si="292"/>
        <v>1.7276581480116793E-3</v>
      </c>
      <c r="M2088">
        <f t="shared" si="293"/>
        <v>1.3453210123985926E-3</v>
      </c>
      <c r="N2088">
        <f t="shared" si="294"/>
        <v>-4.0721425132994593E-3</v>
      </c>
      <c r="O2088">
        <f t="shared" si="295"/>
        <v>-3.2450098935441485E-3</v>
      </c>
      <c r="P2088">
        <f t="shared" si="296"/>
        <v>-8.6154438848518033E-4</v>
      </c>
      <c r="Q2088">
        <f t="shared" si="297"/>
        <v>-2.675910487082156E-4</v>
      </c>
      <c r="R2088">
        <f t="shared" si="298"/>
        <v>-5.1880346632832142E-3</v>
      </c>
      <c r="T2088">
        <f t="shared" si="299"/>
        <v>146.21770165412556</v>
      </c>
      <c r="U2088" s="35">
        <f>T2088/MAX($T$17:T2088)-1</f>
        <v>-1.0643643252620238E-3</v>
      </c>
    </row>
    <row r="2089" spans="1:21">
      <c r="A2089" s="1">
        <v>43614</v>
      </c>
      <c r="B2089">
        <v>15768808</v>
      </c>
      <c r="C2089">
        <v>15769563</v>
      </c>
      <c r="D2089">
        <v>15166013</v>
      </c>
      <c r="E2089">
        <v>16201628</v>
      </c>
      <c r="F2089">
        <v>13190270</v>
      </c>
      <c r="G2089">
        <v>14038771</v>
      </c>
      <c r="H2089">
        <v>13477161</v>
      </c>
      <c r="I2089">
        <v>13009273</v>
      </c>
      <c r="K2089">
        <f t="shared" si="291"/>
        <v>-1.3384469683296318E-3</v>
      </c>
      <c r="L2089">
        <f t="shared" si="292"/>
        <v>-1.6814378956919729E-4</v>
      </c>
      <c r="M2089">
        <f t="shared" si="293"/>
        <v>1.4619112652416444E-3</v>
      </c>
      <c r="N2089">
        <f t="shared" si="294"/>
        <v>7.7193766607974723E-4</v>
      </c>
      <c r="O2089">
        <f t="shared" si="295"/>
        <v>7.9014520340736638E-4</v>
      </c>
      <c r="P2089">
        <f t="shared" si="296"/>
        <v>9.4706152113932518E-4</v>
      </c>
      <c r="Q2089">
        <f t="shared" si="297"/>
        <v>9.2478790295436042E-4</v>
      </c>
      <c r="R2089">
        <f t="shared" si="298"/>
        <v>1.5728112524870941E-3</v>
      </c>
      <c r="T2089">
        <f t="shared" si="299"/>
        <v>146.30839435429434</v>
      </c>
      <c r="U2089" s="35">
        <f>T2089/MAX($T$17:T2089)-1</f>
        <v>-4.4476649908054E-4</v>
      </c>
    </row>
    <row r="2090" spans="1:21">
      <c r="A2090" s="1">
        <v>43615</v>
      </c>
      <c r="B2090">
        <v>15840323</v>
      </c>
      <c r="C2090">
        <v>15777205</v>
      </c>
      <c r="D2090">
        <v>15204417</v>
      </c>
      <c r="E2090">
        <v>16217820</v>
      </c>
      <c r="F2090">
        <v>13212930</v>
      </c>
      <c r="G2090">
        <v>14062941</v>
      </c>
      <c r="H2090">
        <v>13505831</v>
      </c>
      <c r="I2090">
        <v>13034878</v>
      </c>
      <c r="K2090">
        <f t="shared" si="291"/>
        <v>4.5352191490948268E-3</v>
      </c>
      <c r="L2090">
        <f t="shared" si="292"/>
        <v>4.8460442435849238E-4</v>
      </c>
      <c r="M2090">
        <f t="shared" si="293"/>
        <v>2.5322410049364308E-3</v>
      </c>
      <c r="N2090">
        <f t="shared" si="294"/>
        <v>9.9940573873191774E-4</v>
      </c>
      <c r="O2090">
        <f t="shared" si="295"/>
        <v>1.7179329915157915E-3</v>
      </c>
      <c r="P2090">
        <f t="shared" si="296"/>
        <v>1.7216606781320642E-3</v>
      </c>
      <c r="Q2090">
        <f t="shared" si="297"/>
        <v>2.127302627014771E-3</v>
      </c>
      <c r="R2090">
        <f t="shared" si="298"/>
        <v>1.9682114442520771E-3</v>
      </c>
      <c r="T2090">
        <f t="shared" si="299"/>
        <v>146.60259453008513</v>
      </c>
      <c r="U2090" s="35">
        <f>T2090/MAX($T$17:T2090)-1</f>
        <v>0</v>
      </c>
    </row>
    <row r="2091" spans="1:21">
      <c r="A2091" s="1">
        <v>43616</v>
      </c>
      <c r="B2091">
        <v>15835174</v>
      </c>
      <c r="C2091">
        <v>15760782</v>
      </c>
      <c r="D2091">
        <v>15188538</v>
      </c>
      <c r="E2091">
        <v>16201396</v>
      </c>
      <c r="F2091">
        <v>13198140</v>
      </c>
      <c r="G2091">
        <v>14065120</v>
      </c>
      <c r="H2091">
        <v>13507422</v>
      </c>
      <c r="I2091">
        <v>13036096</v>
      </c>
      <c r="K2091">
        <f t="shared" si="291"/>
        <v>-3.2505650295133748E-4</v>
      </c>
      <c r="L2091">
        <f t="shared" si="292"/>
        <v>-1.0409321549665895E-3</v>
      </c>
      <c r="M2091">
        <f t="shared" si="293"/>
        <v>-1.0443675676614639E-3</v>
      </c>
      <c r="N2091">
        <f t="shared" si="294"/>
        <v>-1.0127131760002683E-3</v>
      </c>
      <c r="O2091">
        <f t="shared" si="295"/>
        <v>-1.1193580833319672E-3</v>
      </c>
      <c r="P2091">
        <f t="shared" si="296"/>
        <v>1.5494625199674594E-4</v>
      </c>
      <c r="Q2091">
        <f t="shared" si="297"/>
        <v>1.1780097055846817E-4</v>
      </c>
      <c r="R2091">
        <f t="shared" si="298"/>
        <v>9.3441611037636818E-5</v>
      </c>
      <c r="T2091">
        <f t="shared" si="299"/>
        <v>146.5260636023776</v>
      </c>
      <c r="U2091" s="35">
        <f>T2091/MAX($T$17:T2091)-1</f>
        <v>-5.2202983141491632E-4</v>
      </c>
    </row>
    <row r="2092" spans="1:21">
      <c r="A2092" s="1">
        <v>43619</v>
      </c>
      <c r="B2092">
        <v>15843482</v>
      </c>
      <c r="C2092">
        <v>15801128</v>
      </c>
      <c r="D2092">
        <v>15178683</v>
      </c>
      <c r="E2092">
        <v>16190999</v>
      </c>
      <c r="F2092">
        <v>13191128</v>
      </c>
      <c r="G2092">
        <v>14067583</v>
      </c>
      <c r="H2092">
        <v>13517340</v>
      </c>
      <c r="I2092">
        <v>13036672</v>
      </c>
      <c r="K2092">
        <f t="shared" si="291"/>
        <v>5.2465479697283435E-4</v>
      </c>
      <c r="L2092">
        <f t="shared" si="292"/>
        <v>2.5598983603731806E-3</v>
      </c>
      <c r="M2092">
        <f t="shared" si="293"/>
        <v>-6.4884454316804785E-4</v>
      </c>
      <c r="N2092">
        <f t="shared" si="294"/>
        <v>-6.4173482334484167E-4</v>
      </c>
      <c r="O2092">
        <f t="shared" si="295"/>
        <v>-5.3128698437809874E-4</v>
      </c>
      <c r="P2092">
        <f t="shared" si="296"/>
        <v>1.7511404097514394E-4</v>
      </c>
      <c r="Q2092">
        <f t="shared" si="297"/>
        <v>7.3426298519430055E-4</v>
      </c>
      <c r="R2092">
        <f t="shared" si="298"/>
        <v>4.4185007535890719E-5</v>
      </c>
      <c r="T2092">
        <f t="shared" si="299"/>
        <v>146.56665587969161</v>
      </c>
      <c r="U2092" s="35">
        <f>T2092/MAX($T$17:T2092)-1</f>
        <v>-2.4514334489589285E-4</v>
      </c>
    </row>
    <row r="2093" spans="1:21">
      <c r="A2093" s="1">
        <v>43620</v>
      </c>
      <c r="B2093">
        <v>15842886</v>
      </c>
      <c r="C2093">
        <v>15788993</v>
      </c>
      <c r="D2093">
        <v>15177606</v>
      </c>
      <c r="E2093">
        <v>16160824</v>
      </c>
      <c r="F2093">
        <v>13186881</v>
      </c>
      <c r="G2093">
        <v>14063453</v>
      </c>
      <c r="H2093">
        <v>13513721</v>
      </c>
      <c r="I2093">
        <v>13035185</v>
      </c>
      <c r="K2093">
        <f t="shared" si="291"/>
        <v>-3.7617993317362597E-5</v>
      </c>
      <c r="L2093">
        <f t="shared" si="292"/>
        <v>-7.6798314651971289E-4</v>
      </c>
      <c r="M2093">
        <f t="shared" si="293"/>
        <v>-7.0954772558362578E-5</v>
      </c>
      <c r="N2093">
        <f t="shared" si="294"/>
        <v>-1.8636898192632145E-3</v>
      </c>
      <c r="O2093">
        <f t="shared" si="295"/>
        <v>-3.2195881959451444E-4</v>
      </c>
      <c r="P2093">
        <f t="shared" si="296"/>
        <v>-2.9358277111279918E-4</v>
      </c>
      <c r="Q2093">
        <f t="shared" si="297"/>
        <v>-2.6773018951953276E-4</v>
      </c>
      <c r="R2093">
        <f t="shared" si="298"/>
        <v>-1.1406285285076034E-4</v>
      </c>
      <c r="T2093">
        <f t="shared" si="299"/>
        <v>146.498180297799</v>
      </c>
      <c r="U2093" s="35">
        <f>T2093/MAX($T$17:T2093)-1</f>
        <v>-7.1222636011880613E-4</v>
      </c>
    </row>
    <row r="2094" spans="1:21">
      <c r="A2094" s="1">
        <v>43622</v>
      </c>
      <c r="B2094">
        <v>15845935</v>
      </c>
      <c r="C2094">
        <v>15844906</v>
      </c>
      <c r="D2094">
        <v>15256405</v>
      </c>
      <c r="E2094">
        <v>16305491</v>
      </c>
      <c r="F2094">
        <v>13214318</v>
      </c>
      <c r="G2094">
        <v>14073056</v>
      </c>
      <c r="H2094">
        <v>13524010</v>
      </c>
      <c r="I2094">
        <v>13063307</v>
      </c>
      <c r="K2094">
        <f t="shared" si="291"/>
        <v>1.9245230950981629E-4</v>
      </c>
      <c r="L2094">
        <f t="shared" si="292"/>
        <v>3.5412644745613786E-3</v>
      </c>
      <c r="M2094">
        <f t="shared" si="293"/>
        <v>5.1917937519263546E-3</v>
      </c>
      <c r="N2094">
        <f t="shared" si="294"/>
        <v>8.9517093930358005E-3</v>
      </c>
      <c r="O2094">
        <f t="shared" si="295"/>
        <v>2.0806284670347175E-3</v>
      </c>
      <c r="P2094">
        <f t="shared" si="296"/>
        <v>6.8283372511723783E-4</v>
      </c>
      <c r="Q2094">
        <f t="shared" si="297"/>
        <v>7.6137430985889765E-4</v>
      </c>
      <c r="R2094">
        <f t="shared" si="298"/>
        <v>2.157391705603029E-3</v>
      </c>
      <c r="T2094">
        <f t="shared" si="299"/>
        <v>146.92960733290388</v>
      </c>
      <c r="U2094" s="35">
        <f>T2094/MAX($T$17:T2094)-1</f>
        <v>0</v>
      </c>
    </row>
    <row r="2095" spans="1:21">
      <c r="A2095" s="1">
        <v>43623</v>
      </c>
      <c r="B2095">
        <v>15847733</v>
      </c>
      <c r="C2095">
        <v>15861472</v>
      </c>
      <c r="D2095">
        <v>15272051</v>
      </c>
      <c r="E2095">
        <v>16291165</v>
      </c>
      <c r="F2095">
        <v>13202637</v>
      </c>
      <c r="G2095">
        <v>14075886</v>
      </c>
      <c r="H2095">
        <v>13525275</v>
      </c>
      <c r="I2095">
        <v>13067727</v>
      </c>
      <c r="K2095">
        <f t="shared" si="291"/>
        <v>1.1346758648200783E-4</v>
      </c>
      <c r="L2095">
        <f t="shared" si="292"/>
        <v>1.0455095158028449E-3</v>
      </c>
      <c r="M2095">
        <f t="shared" si="293"/>
        <v>1.0255364877898021E-3</v>
      </c>
      <c r="N2095">
        <f t="shared" si="294"/>
        <v>-8.7859973060611107E-4</v>
      </c>
      <c r="O2095">
        <f t="shared" si="295"/>
        <v>-8.8396540782509359E-4</v>
      </c>
      <c r="P2095">
        <f t="shared" si="296"/>
        <v>2.0109349383679032E-4</v>
      </c>
      <c r="Q2095">
        <f t="shared" si="297"/>
        <v>9.3537345801975036E-5</v>
      </c>
      <c r="R2095">
        <f t="shared" si="298"/>
        <v>3.3835230236878289E-4</v>
      </c>
      <c r="T2095">
        <f t="shared" si="299"/>
        <v>146.94898241850615</v>
      </c>
      <c r="U2095" s="35">
        <f>T2095/MAX($T$17:T2095)-1</f>
        <v>0</v>
      </c>
    </row>
    <row r="2096" spans="1:21">
      <c r="A2096" s="1">
        <v>43626</v>
      </c>
      <c r="B2096">
        <v>15852279</v>
      </c>
      <c r="C2096">
        <v>15799207</v>
      </c>
      <c r="D2096">
        <v>15212520</v>
      </c>
      <c r="E2096">
        <v>16340251</v>
      </c>
      <c r="F2096">
        <v>13178862</v>
      </c>
      <c r="G2096">
        <v>14062199</v>
      </c>
      <c r="H2096">
        <v>13506133</v>
      </c>
      <c r="I2096">
        <v>13065044</v>
      </c>
      <c r="K2096">
        <f t="shared" si="291"/>
        <v>2.8685490852220497E-4</v>
      </c>
      <c r="L2096">
        <f t="shared" si="292"/>
        <v>-3.925549911130588E-3</v>
      </c>
      <c r="M2096">
        <f t="shared" si="293"/>
        <v>-3.8980356993307819E-3</v>
      </c>
      <c r="N2096">
        <f t="shared" si="294"/>
        <v>3.0130441868336799E-3</v>
      </c>
      <c r="O2096">
        <f t="shared" si="295"/>
        <v>-1.8007766175802686E-3</v>
      </c>
      <c r="P2096">
        <f t="shared" si="296"/>
        <v>-9.7237218317913765E-4</v>
      </c>
      <c r="Q2096">
        <f t="shared" si="297"/>
        <v>-1.4152762143468944E-3</v>
      </c>
      <c r="R2096">
        <f t="shared" si="298"/>
        <v>-2.0531497176212721E-4</v>
      </c>
      <c r="T2096">
        <f t="shared" si="299"/>
        <v>146.78518157472405</v>
      </c>
      <c r="U2096" s="35">
        <f>T2096/MAX($T$17:T2096)-1</f>
        <v>-1.1146783127466975E-3</v>
      </c>
    </row>
    <row r="2097" spans="1:21">
      <c r="A2097" s="1">
        <v>43627</v>
      </c>
      <c r="B2097">
        <v>15878117</v>
      </c>
      <c r="C2097">
        <v>15814872</v>
      </c>
      <c r="D2097">
        <v>15228186</v>
      </c>
      <c r="E2097">
        <v>16366090</v>
      </c>
      <c r="F2097">
        <v>13180390</v>
      </c>
      <c r="G2097">
        <v>14089311</v>
      </c>
      <c r="H2097">
        <v>13531550</v>
      </c>
      <c r="I2097">
        <v>13086576</v>
      </c>
      <c r="K2097">
        <f t="shared" si="291"/>
        <v>1.6299233693779502E-3</v>
      </c>
      <c r="L2097">
        <f t="shared" si="292"/>
        <v>9.9150545973603066E-4</v>
      </c>
      <c r="M2097">
        <f t="shared" si="293"/>
        <v>1.0298096567826764E-3</v>
      </c>
      <c r="N2097">
        <f t="shared" si="294"/>
        <v>1.581309858704083E-3</v>
      </c>
      <c r="O2097">
        <f t="shared" si="295"/>
        <v>1.1594324305086445E-4</v>
      </c>
      <c r="P2097">
        <f t="shared" si="296"/>
        <v>1.9280057123356453E-3</v>
      </c>
      <c r="Q2097">
        <f t="shared" si="297"/>
        <v>1.8818858069886701E-3</v>
      </c>
      <c r="R2097">
        <f t="shared" si="298"/>
        <v>1.648061805226142E-3</v>
      </c>
      <c r="T2097">
        <f t="shared" si="299"/>
        <v>146.98345982205089</v>
      </c>
      <c r="U2097" s="35">
        <f>T2097/MAX($T$17:T2097)-1</f>
        <v>0</v>
      </c>
    </row>
    <row r="2098" spans="1:21">
      <c r="A2098" s="1">
        <v>43628</v>
      </c>
      <c r="B2098">
        <v>15823926</v>
      </c>
      <c r="C2098">
        <v>15797325</v>
      </c>
      <c r="D2098">
        <v>15220943</v>
      </c>
      <c r="E2098">
        <v>16351755</v>
      </c>
      <c r="F2098">
        <v>13166613</v>
      </c>
      <c r="G2098">
        <v>14076569</v>
      </c>
      <c r="H2098">
        <v>13520789</v>
      </c>
      <c r="I2098">
        <v>13080264</v>
      </c>
      <c r="K2098">
        <f t="shared" si="291"/>
        <v>-3.4129361812864634E-3</v>
      </c>
      <c r="L2098">
        <f t="shared" si="292"/>
        <v>-1.1095252620444418E-3</v>
      </c>
      <c r="M2098">
        <f t="shared" si="293"/>
        <v>-4.7563117498039542E-4</v>
      </c>
      <c r="N2098">
        <f t="shared" si="294"/>
        <v>-8.7589644197239025E-4</v>
      </c>
      <c r="O2098">
        <f t="shared" si="295"/>
        <v>-1.04526497319124E-3</v>
      </c>
      <c r="P2098">
        <f t="shared" si="296"/>
        <v>-9.0437353537020648E-4</v>
      </c>
      <c r="Q2098">
        <f t="shared" si="297"/>
        <v>-7.9525257638635161E-4</v>
      </c>
      <c r="R2098">
        <f t="shared" si="298"/>
        <v>-4.8232631667743942E-4</v>
      </c>
      <c r="T2098">
        <f t="shared" si="299"/>
        <v>146.8162439702601</v>
      </c>
      <c r="U2098" s="35">
        <f>T2098/MAX($T$17:T2098)-1</f>
        <v>-1.1376508077387548E-3</v>
      </c>
    </row>
    <row r="2099" spans="1:21">
      <c r="A2099" s="1">
        <v>43629</v>
      </c>
      <c r="B2099">
        <v>15825039</v>
      </c>
      <c r="C2099">
        <v>15811226</v>
      </c>
      <c r="D2099">
        <v>15240448</v>
      </c>
      <c r="E2099">
        <v>16389106</v>
      </c>
      <c r="F2099">
        <v>13199476</v>
      </c>
      <c r="G2099">
        <v>14083163</v>
      </c>
      <c r="H2099">
        <v>13514654</v>
      </c>
      <c r="I2099">
        <v>13075159</v>
      </c>
      <c r="K2099">
        <f t="shared" si="291"/>
        <v>7.0336527104641888E-5</v>
      </c>
      <c r="L2099">
        <f t="shared" si="292"/>
        <v>8.7995910700078284E-4</v>
      </c>
      <c r="M2099">
        <f t="shared" si="293"/>
        <v>1.2814580542086507E-3</v>
      </c>
      <c r="N2099">
        <f t="shared" si="294"/>
        <v>2.2842196449248675E-3</v>
      </c>
      <c r="O2099">
        <f t="shared" si="295"/>
        <v>2.4959342239343485E-3</v>
      </c>
      <c r="P2099">
        <f t="shared" si="296"/>
        <v>4.6843801213203307E-4</v>
      </c>
      <c r="Q2099">
        <f t="shared" si="297"/>
        <v>-4.5374570966238981E-4</v>
      </c>
      <c r="R2099">
        <f t="shared" si="298"/>
        <v>-3.9028264261331547E-4</v>
      </c>
      <c r="T2099">
        <f t="shared" si="299"/>
        <v>146.93803386621005</v>
      </c>
      <c r="U2099" s="35">
        <f>T2099/MAX($T$17:T2099)-1</f>
        <v>-3.0905488206522946E-4</v>
      </c>
    </row>
    <row r="2100" spans="1:21">
      <c r="A2100" s="1">
        <v>43630</v>
      </c>
      <c r="B2100">
        <v>15782736</v>
      </c>
      <c r="C2100">
        <v>15785691</v>
      </c>
      <c r="D2100">
        <v>15217240</v>
      </c>
      <c r="E2100">
        <v>16363909</v>
      </c>
      <c r="F2100">
        <v>13182097</v>
      </c>
      <c r="G2100">
        <v>14079163</v>
      </c>
      <c r="H2100">
        <v>13510654</v>
      </c>
      <c r="I2100">
        <v>13044090</v>
      </c>
      <c r="K2100">
        <f t="shared" si="291"/>
        <v>-2.6731687675461968E-3</v>
      </c>
      <c r="L2100">
        <f t="shared" si="292"/>
        <v>-1.6149917786261181E-3</v>
      </c>
      <c r="M2100">
        <f t="shared" si="293"/>
        <v>-1.5227898812423257E-3</v>
      </c>
      <c r="N2100">
        <f t="shared" si="294"/>
        <v>-1.5374237008413116E-3</v>
      </c>
      <c r="O2100">
        <f t="shared" si="295"/>
        <v>-1.3166431758351305E-3</v>
      </c>
      <c r="P2100">
        <f t="shared" si="296"/>
        <v>-2.8402710385444507E-4</v>
      </c>
      <c r="Q2100">
        <f t="shared" si="297"/>
        <v>-2.9597502089218075E-4</v>
      </c>
      <c r="R2100">
        <f t="shared" si="298"/>
        <v>-2.3761852532729888E-3</v>
      </c>
      <c r="T2100">
        <f t="shared" si="299"/>
        <v>146.72458424531678</v>
      </c>
      <c r="U2100" s="35">
        <f>T2100/MAX($T$17:T2100)-1</f>
        <v>-1.7612565185737283E-3</v>
      </c>
    </row>
    <row r="2101" spans="1:21">
      <c r="A2101" s="1">
        <v>43633</v>
      </c>
      <c r="B2101">
        <v>15875931</v>
      </c>
      <c r="C2101">
        <v>15843599</v>
      </c>
      <c r="D2101">
        <v>15256972</v>
      </c>
      <c r="E2101">
        <v>16403642</v>
      </c>
      <c r="F2101">
        <v>13199004</v>
      </c>
      <c r="G2101">
        <v>14096071</v>
      </c>
      <c r="H2101">
        <v>13527562</v>
      </c>
      <c r="I2101">
        <v>13107493</v>
      </c>
      <c r="K2101">
        <f t="shared" si="291"/>
        <v>5.9048697260095651E-3</v>
      </c>
      <c r="L2101">
        <f t="shared" si="292"/>
        <v>3.6683855017813904E-3</v>
      </c>
      <c r="M2101">
        <f t="shared" si="293"/>
        <v>2.6109859606604502E-3</v>
      </c>
      <c r="N2101">
        <f t="shared" si="294"/>
        <v>2.4280873231450339E-3</v>
      </c>
      <c r="O2101">
        <f t="shared" si="295"/>
        <v>1.282572871372345E-3</v>
      </c>
      <c r="P2101">
        <f t="shared" si="296"/>
        <v>1.2009236628627296E-3</v>
      </c>
      <c r="Q2101">
        <f t="shared" si="297"/>
        <v>1.2514568132675485E-3</v>
      </c>
      <c r="R2101">
        <f t="shared" si="298"/>
        <v>4.8606687013046379E-3</v>
      </c>
      <c r="T2101">
        <f t="shared" si="299"/>
        <v>147.15023135746191</v>
      </c>
      <c r="U2101" s="35">
        <f>T2101/MAX($T$17:T2101)-1</f>
        <v>0</v>
      </c>
    </row>
    <row r="2102" spans="1:21">
      <c r="A2102" s="1">
        <v>43634</v>
      </c>
      <c r="B2102">
        <v>15874772</v>
      </c>
      <c r="C2102">
        <v>15844792</v>
      </c>
      <c r="D2102">
        <v>15257791</v>
      </c>
      <c r="E2102">
        <v>16404461</v>
      </c>
      <c r="F2102">
        <v>13134832</v>
      </c>
      <c r="G2102">
        <v>14055332</v>
      </c>
      <c r="H2102">
        <v>13449238</v>
      </c>
      <c r="I2102">
        <v>13024405</v>
      </c>
      <c r="K2102">
        <f t="shared" si="291"/>
        <v>-7.3003592671150308E-5</v>
      </c>
      <c r="L2102">
        <f t="shared" si="292"/>
        <v>7.5298548013025268E-5</v>
      </c>
      <c r="M2102">
        <f t="shared" si="293"/>
        <v>5.3680376420617293E-5</v>
      </c>
      <c r="N2102">
        <f t="shared" si="294"/>
        <v>4.9927936734972533E-5</v>
      </c>
      <c r="O2102">
        <f t="shared" si="295"/>
        <v>-4.8618820026117282E-3</v>
      </c>
      <c r="P2102">
        <f t="shared" si="296"/>
        <v>-2.8900961125976066E-3</v>
      </c>
      <c r="Q2102">
        <f t="shared" si="297"/>
        <v>-5.7899568303586557E-3</v>
      </c>
      <c r="R2102">
        <f t="shared" si="298"/>
        <v>-6.3389696259994466E-3</v>
      </c>
      <c r="T2102">
        <f t="shared" si="299"/>
        <v>146.78649435535681</v>
      </c>
      <c r="U2102" s="35">
        <f>T2102/MAX($T$17:T2102)-1</f>
        <v>-2.4718751628837188E-3</v>
      </c>
    </row>
    <row r="2103" spans="1:21">
      <c r="A2103" s="1">
        <v>43635</v>
      </c>
      <c r="B2103">
        <v>15691362</v>
      </c>
      <c r="C2103">
        <v>15713180</v>
      </c>
      <c r="D2103">
        <v>15185249</v>
      </c>
      <c r="E2103">
        <v>16299382</v>
      </c>
      <c r="F2103">
        <v>13009738</v>
      </c>
      <c r="G2103">
        <v>13940951</v>
      </c>
      <c r="H2103">
        <v>13346568</v>
      </c>
      <c r="I2103">
        <v>12916619</v>
      </c>
      <c r="K2103">
        <f t="shared" si="291"/>
        <v>-1.1553551761247394E-2</v>
      </c>
      <c r="L2103">
        <f t="shared" si="292"/>
        <v>-8.3063255106157197E-3</v>
      </c>
      <c r="M2103">
        <f t="shared" si="293"/>
        <v>-4.7544234942004104E-3</v>
      </c>
      <c r="N2103">
        <f t="shared" si="294"/>
        <v>-6.4055137197132073E-3</v>
      </c>
      <c r="O2103">
        <f t="shared" si="295"/>
        <v>-9.5238370768655489E-3</v>
      </c>
      <c r="P2103">
        <f t="shared" si="296"/>
        <v>-8.1379080906804901E-3</v>
      </c>
      <c r="Q2103">
        <f t="shared" si="297"/>
        <v>-7.6338897415600959E-3</v>
      </c>
      <c r="R2103">
        <f t="shared" si="298"/>
        <v>-8.275694743828943E-3</v>
      </c>
      <c r="T2103">
        <f t="shared" si="299"/>
        <v>145.60135590354142</v>
      </c>
      <c r="U2103" s="35">
        <f>T2103/MAX($T$17:T2103)-1</f>
        <v>-1.0525810524605328E-2</v>
      </c>
    </row>
    <row r="2104" spans="1:21">
      <c r="A2104" s="1">
        <v>43636</v>
      </c>
      <c r="B2104">
        <v>15683120</v>
      </c>
      <c r="C2104">
        <v>15706113</v>
      </c>
      <c r="D2104">
        <v>15188193</v>
      </c>
      <c r="E2104">
        <v>16321403</v>
      </c>
      <c r="F2104">
        <v>13027123</v>
      </c>
      <c r="G2104">
        <v>13967057</v>
      </c>
      <c r="H2104">
        <v>13361607</v>
      </c>
      <c r="I2104">
        <v>12946904</v>
      </c>
      <c r="K2104">
        <f t="shared" si="291"/>
        <v>-5.2525714466344908E-4</v>
      </c>
      <c r="L2104">
        <f t="shared" si="292"/>
        <v>-4.4974982785150885E-4</v>
      </c>
      <c r="M2104">
        <f t="shared" si="293"/>
        <v>1.9387235599488406E-4</v>
      </c>
      <c r="N2104">
        <f t="shared" si="294"/>
        <v>1.3510328182995135E-3</v>
      </c>
      <c r="O2104">
        <f t="shared" si="295"/>
        <v>1.3363066957996494E-3</v>
      </c>
      <c r="P2104">
        <f t="shared" si="296"/>
        <v>1.872612564236098E-3</v>
      </c>
      <c r="Q2104">
        <f t="shared" si="297"/>
        <v>1.1268065318363885E-3</v>
      </c>
      <c r="R2104">
        <f t="shared" si="298"/>
        <v>2.3446538138192086E-3</v>
      </c>
      <c r="T2104">
        <f t="shared" si="299"/>
        <v>145.73331218847204</v>
      </c>
      <c r="U2104" s="35">
        <f>T2104/MAX($T$17:T2104)-1</f>
        <v>-9.6290651799781912E-3</v>
      </c>
    </row>
    <row r="2105" spans="1:21">
      <c r="A2105" s="1">
        <v>43637</v>
      </c>
      <c r="B2105">
        <v>15637375</v>
      </c>
      <c r="C2105">
        <v>15644954</v>
      </c>
      <c r="D2105">
        <v>15157500</v>
      </c>
      <c r="E2105">
        <v>16271478</v>
      </c>
      <c r="F2105">
        <v>13029594</v>
      </c>
      <c r="G2105">
        <v>13979347</v>
      </c>
      <c r="H2105">
        <v>13376668</v>
      </c>
      <c r="I2105">
        <v>12943476</v>
      </c>
      <c r="K2105">
        <f t="shared" si="291"/>
        <v>-2.9168303245782345E-3</v>
      </c>
      <c r="L2105">
        <f t="shared" si="292"/>
        <v>-3.8939615422352025E-3</v>
      </c>
      <c r="M2105">
        <f t="shared" si="293"/>
        <v>-2.0208460611476076E-3</v>
      </c>
      <c r="N2105">
        <f t="shared" si="294"/>
        <v>-3.0588669368680765E-3</v>
      </c>
      <c r="O2105">
        <f t="shared" si="295"/>
        <v>1.8968117519113648E-4</v>
      </c>
      <c r="P2105">
        <f t="shared" si="296"/>
        <v>8.7992767552957929E-4</v>
      </c>
      <c r="Q2105">
        <f t="shared" si="297"/>
        <v>1.1271847765017551E-3</v>
      </c>
      <c r="R2105">
        <f t="shared" si="298"/>
        <v>-2.6477372505429031E-4</v>
      </c>
      <c r="T2105">
        <f t="shared" si="299"/>
        <v>145.55190181372359</v>
      </c>
      <c r="U2105" s="35">
        <f>T2105/MAX($T$17:T2105)-1</f>
        <v>-1.0861889437710825E-2</v>
      </c>
    </row>
    <row r="2106" spans="1:21">
      <c r="A2106" s="1">
        <v>43640</v>
      </c>
      <c r="B2106">
        <v>15616286</v>
      </c>
      <c r="C2106">
        <v>15681086</v>
      </c>
      <c r="D2106">
        <v>15191625</v>
      </c>
      <c r="E2106">
        <v>16307610</v>
      </c>
      <c r="F2106">
        <v>13059704</v>
      </c>
      <c r="G2106">
        <v>14011465</v>
      </c>
      <c r="H2106">
        <v>13398200</v>
      </c>
      <c r="I2106">
        <v>12928023</v>
      </c>
      <c r="K2106">
        <f t="shared" si="291"/>
        <v>-1.3486278867137491E-3</v>
      </c>
      <c r="L2106">
        <f t="shared" si="292"/>
        <v>2.3094986409035734E-3</v>
      </c>
      <c r="M2106">
        <f t="shared" si="293"/>
        <v>2.2513607125185242E-3</v>
      </c>
      <c r="N2106">
        <f t="shared" si="294"/>
        <v>2.2205727101127781E-3</v>
      </c>
      <c r="O2106">
        <f t="shared" si="295"/>
        <v>2.3108931866948623E-3</v>
      </c>
      <c r="P2106">
        <f t="shared" si="296"/>
        <v>2.2975322094802575E-3</v>
      </c>
      <c r="Q2106">
        <f t="shared" si="297"/>
        <v>1.6096684166788666E-3</v>
      </c>
      <c r="R2106">
        <f t="shared" si="298"/>
        <v>-1.1938833123343873E-3</v>
      </c>
      <c r="T2106">
        <f t="shared" si="299"/>
        <v>145.7421566104212</v>
      </c>
      <c r="U2106" s="35">
        <f>T2106/MAX($T$17:T2106)-1</f>
        <v>-9.5689604702025033E-3</v>
      </c>
    </row>
    <row r="2107" spans="1:21">
      <c r="A2107" s="1">
        <v>43641</v>
      </c>
      <c r="B2107">
        <v>15556622</v>
      </c>
      <c r="C2107">
        <v>15675375</v>
      </c>
      <c r="D2107">
        <v>15198187</v>
      </c>
      <c r="E2107">
        <v>16324162</v>
      </c>
      <c r="F2107">
        <v>13085496</v>
      </c>
      <c r="G2107">
        <v>14060491</v>
      </c>
      <c r="H2107">
        <v>13445135</v>
      </c>
      <c r="I2107">
        <v>12973486</v>
      </c>
      <c r="K2107">
        <f t="shared" si="291"/>
        <v>-3.8206267482550071E-3</v>
      </c>
      <c r="L2107">
        <f t="shared" si="292"/>
        <v>-3.6419671443677082E-4</v>
      </c>
      <c r="M2107">
        <f t="shared" si="293"/>
        <v>4.3194852426919894E-4</v>
      </c>
      <c r="N2107">
        <f t="shared" si="294"/>
        <v>1.0149862548833877E-3</v>
      </c>
      <c r="O2107">
        <f t="shared" si="295"/>
        <v>1.9749299065277004E-3</v>
      </c>
      <c r="P2107">
        <f t="shared" si="296"/>
        <v>3.4989917185677122E-3</v>
      </c>
      <c r="Q2107">
        <f t="shared" si="297"/>
        <v>3.5030825036199698E-3</v>
      </c>
      <c r="R2107">
        <f t="shared" si="298"/>
        <v>3.5166243129363117E-3</v>
      </c>
      <c r="T2107">
        <f t="shared" si="299"/>
        <v>145.91988442938089</v>
      </c>
      <c r="U2107" s="35">
        <f>T2107/MAX($T$17:T2107)-1</f>
        <v>-8.3611620364512085E-3</v>
      </c>
    </row>
    <row r="2108" spans="1:21">
      <c r="A2108" s="1">
        <v>43642</v>
      </c>
      <c r="B2108">
        <v>15594459</v>
      </c>
      <c r="C2108">
        <v>15713212</v>
      </c>
      <c r="D2108">
        <v>15233922</v>
      </c>
      <c r="E2108">
        <v>16350501</v>
      </c>
      <c r="F2108">
        <v>13106289</v>
      </c>
      <c r="G2108">
        <v>14082671</v>
      </c>
      <c r="H2108">
        <v>13465928</v>
      </c>
      <c r="I2108">
        <v>12994279</v>
      </c>
      <c r="K2108">
        <f t="shared" si="291"/>
        <v>2.4322118259350045E-3</v>
      </c>
      <c r="L2108">
        <f t="shared" si="292"/>
        <v>2.4137859540840356E-3</v>
      </c>
      <c r="M2108">
        <f t="shared" si="293"/>
        <v>2.3512672926053746E-3</v>
      </c>
      <c r="N2108">
        <f t="shared" si="294"/>
        <v>1.6134978322317473E-3</v>
      </c>
      <c r="O2108">
        <f t="shared" si="295"/>
        <v>1.5890112228071906E-3</v>
      </c>
      <c r="P2108">
        <f t="shared" si="296"/>
        <v>1.5774698052863911E-3</v>
      </c>
      <c r="Q2108">
        <f t="shared" si="297"/>
        <v>1.5465073426186304E-3</v>
      </c>
      <c r="R2108">
        <f t="shared" si="298"/>
        <v>1.6027303686918515E-3</v>
      </c>
      <c r="T2108">
        <f t="shared" si="299"/>
        <v>146.1957912360501</v>
      </c>
      <c r="U2108" s="35">
        <f>T2108/MAX($T$17:T2108)-1</f>
        <v>-6.4861612014271985E-3</v>
      </c>
    </row>
    <row r="2109" spans="1:21">
      <c r="A2109" s="1">
        <v>43643</v>
      </c>
      <c r="B2109">
        <v>15603595</v>
      </c>
      <c r="C2109">
        <v>15722348</v>
      </c>
      <c r="D2109">
        <v>15242357</v>
      </c>
      <c r="E2109">
        <v>16374325</v>
      </c>
      <c r="F2109">
        <v>13126042</v>
      </c>
      <c r="G2109">
        <v>14103740</v>
      </c>
      <c r="H2109">
        <v>13498490</v>
      </c>
      <c r="I2109">
        <v>13030685</v>
      </c>
      <c r="K2109">
        <f t="shared" si="291"/>
        <v>5.8584911474013346E-4</v>
      </c>
      <c r="L2109">
        <f t="shared" si="292"/>
        <v>5.8142154513030064E-4</v>
      </c>
      <c r="M2109">
        <f t="shared" si="293"/>
        <v>5.5369851572040218E-4</v>
      </c>
      <c r="N2109">
        <f t="shared" si="294"/>
        <v>1.4570807341010017E-3</v>
      </c>
      <c r="O2109">
        <f t="shared" si="295"/>
        <v>1.5071390536254281E-3</v>
      </c>
      <c r="P2109">
        <f t="shared" si="296"/>
        <v>1.4960940293216041E-3</v>
      </c>
      <c r="Q2109">
        <f t="shared" si="297"/>
        <v>2.4181029335668125E-3</v>
      </c>
      <c r="R2109">
        <f t="shared" si="298"/>
        <v>2.801694499556362E-3</v>
      </c>
      <c r="T2109">
        <f t="shared" si="299"/>
        <v>146.40413998277384</v>
      </c>
      <c r="U2109" s="35">
        <f>T2109/MAX($T$17:T2109)-1</f>
        <v>-5.0702698038961325E-3</v>
      </c>
    </row>
    <row r="2110" spans="1:21">
      <c r="A2110" s="1">
        <v>43644</v>
      </c>
      <c r="B2110">
        <v>15602174</v>
      </c>
      <c r="C2110">
        <v>15729840</v>
      </c>
      <c r="D2110">
        <v>15249688</v>
      </c>
      <c r="E2110">
        <v>16381656</v>
      </c>
      <c r="F2110">
        <v>13133373</v>
      </c>
      <c r="G2110">
        <v>14111071</v>
      </c>
      <c r="H2110">
        <v>13505822</v>
      </c>
      <c r="I2110">
        <v>13038017</v>
      </c>
      <c r="K2110">
        <f t="shared" si="291"/>
        <v>-9.1068756911449888E-5</v>
      </c>
      <c r="L2110">
        <f t="shared" si="292"/>
        <v>4.7651915604474127E-4</v>
      </c>
      <c r="M2110">
        <f t="shared" si="293"/>
        <v>4.8096236034878004E-4</v>
      </c>
      <c r="N2110">
        <f t="shared" si="294"/>
        <v>4.4771311183811058E-4</v>
      </c>
      <c r="O2110">
        <f t="shared" si="295"/>
        <v>5.5850804073309668E-4</v>
      </c>
      <c r="P2110">
        <f t="shared" si="296"/>
        <v>5.1979120431888681E-4</v>
      </c>
      <c r="Q2110">
        <f t="shared" si="297"/>
        <v>5.4317186589014632E-4</v>
      </c>
      <c r="R2110">
        <f t="shared" si="298"/>
        <v>5.626718779556672E-4</v>
      </c>
      <c r="T2110">
        <f t="shared" si="299"/>
        <v>146.46816011326243</v>
      </c>
      <c r="U2110" s="35">
        <f>T2110/MAX($T$17:T2110)-1</f>
        <v>-4.6352033422398797E-3</v>
      </c>
    </row>
    <row r="2111" spans="1:21">
      <c r="A2111" s="1">
        <v>43647</v>
      </c>
      <c r="B2111">
        <v>15561068</v>
      </c>
      <c r="C2111">
        <v>15685172</v>
      </c>
      <c r="D2111">
        <v>15243867</v>
      </c>
      <c r="E2111">
        <v>16375835</v>
      </c>
      <c r="F2111">
        <v>13127551</v>
      </c>
      <c r="G2111">
        <v>14105250</v>
      </c>
      <c r="H2111">
        <v>13500000</v>
      </c>
      <c r="I2111">
        <v>13032195</v>
      </c>
      <c r="K2111">
        <f t="shared" si="291"/>
        <v>-2.6346328402695463E-3</v>
      </c>
      <c r="L2111">
        <f t="shared" si="292"/>
        <v>-2.8396983058950331E-3</v>
      </c>
      <c r="M2111">
        <f t="shared" si="293"/>
        <v>-3.8171272749976115E-4</v>
      </c>
      <c r="N2111">
        <f t="shared" si="294"/>
        <v>-3.5533648124463912E-4</v>
      </c>
      <c r="O2111">
        <f t="shared" si="295"/>
        <v>-4.4329815349031243E-4</v>
      </c>
      <c r="P2111">
        <f t="shared" si="296"/>
        <v>-4.1251298359989974E-4</v>
      </c>
      <c r="Q2111">
        <f t="shared" si="297"/>
        <v>-4.3107335488357101E-4</v>
      </c>
      <c r="R2111">
        <f t="shared" si="298"/>
        <v>-4.4654029826773911E-4</v>
      </c>
      <c r="T2111">
        <f t="shared" si="299"/>
        <v>146.32270248925386</v>
      </c>
      <c r="U2111" s="35">
        <f>T2111/MAX($T$17:T2111)-1</f>
        <v>-5.6237007619633905E-3</v>
      </c>
    </row>
    <row r="2112" spans="1:21">
      <c r="A2112" s="1">
        <v>43648</v>
      </c>
      <c r="B2112">
        <v>15561378</v>
      </c>
      <c r="C2112">
        <v>15624107</v>
      </c>
      <c r="D2112">
        <v>15195343</v>
      </c>
      <c r="E2112">
        <v>16337553</v>
      </c>
      <c r="F2112">
        <v>13108839</v>
      </c>
      <c r="G2112">
        <v>14086489</v>
      </c>
      <c r="H2112">
        <v>13502201</v>
      </c>
      <c r="I2112">
        <v>13034396</v>
      </c>
      <c r="K2112">
        <f t="shared" si="291"/>
        <v>1.9921511813958404E-5</v>
      </c>
      <c r="L2112">
        <f t="shared" si="292"/>
        <v>-3.8931673812694356E-3</v>
      </c>
      <c r="M2112">
        <f t="shared" si="293"/>
        <v>-3.1831818002610035E-3</v>
      </c>
      <c r="N2112">
        <f t="shared" si="294"/>
        <v>-2.3377128555581717E-3</v>
      </c>
      <c r="O2112">
        <f t="shared" si="295"/>
        <v>-1.4253991471828709E-3</v>
      </c>
      <c r="P2112">
        <f t="shared" si="296"/>
        <v>-1.330072136261351E-3</v>
      </c>
      <c r="Q2112">
        <f t="shared" si="297"/>
        <v>1.6303703703712813E-4</v>
      </c>
      <c r="R2112">
        <f t="shared" si="298"/>
        <v>1.6888943113579913E-4</v>
      </c>
      <c r="T2112">
        <f t="shared" si="299"/>
        <v>146.10655303222933</v>
      </c>
      <c r="U2112" s="35">
        <f>T2112/MAX($T$17:T2112)-1</f>
        <v>-7.0926040387747635E-3</v>
      </c>
    </row>
    <row r="2113" spans="1:21">
      <c r="A2113" s="1">
        <v>43649</v>
      </c>
      <c r="B2113">
        <v>15561603</v>
      </c>
      <c r="C2113">
        <v>15626919</v>
      </c>
      <c r="D2113">
        <v>15199730</v>
      </c>
      <c r="E2113">
        <v>16341940</v>
      </c>
      <c r="F2113">
        <v>13113226</v>
      </c>
      <c r="G2113">
        <v>14090089</v>
      </c>
      <c r="H2113">
        <v>13505979</v>
      </c>
      <c r="I2113">
        <v>13038173</v>
      </c>
      <c r="K2113">
        <f t="shared" si="291"/>
        <v>1.445887375783883E-5</v>
      </c>
      <c r="L2113">
        <f t="shared" si="292"/>
        <v>1.7997828611893141E-4</v>
      </c>
      <c r="M2113">
        <f t="shared" si="293"/>
        <v>2.8870687552107199E-4</v>
      </c>
      <c r="N2113">
        <f t="shared" si="294"/>
        <v>2.685224647778206E-4</v>
      </c>
      <c r="O2113">
        <f t="shared" si="295"/>
        <v>3.3465969030510578E-4</v>
      </c>
      <c r="P2113">
        <f t="shared" si="296"/>
        <v>2.5556403728432819E-4</v>
      </c>
      <c r="Q2113">
        <f t="shared" si="297"/>
        <v>2.7980623307266583E-4</v>
      </c>
      <c r="R2113">
        <f t="shared" si="298"/>
        <v>2.8977177001521248E-4</v>
      </c>
      <c r="T2113">
        <f t="shared" si="299"/>
        <v>146.14146278653439</v>
      </c>
      <c r="U2113" s="35">
        <f>T2113/MAX($T$17:T2113)-1</f>
        <v>-6.8553651708299634E-3</v>
      </c>
    </row>
    <row r="2114" spans="1:21">
      <c r="A2114" s="1">
        <v>43650</v>
      </c>
      <c r="B2114">
        <v>15561814</v>
      </c>
      <c r="C2114">
        <v>15629561</v>
      </c>
      <c r="D2114">
        <v>15203851</v>
      </c>
      <c r="E2114">
        <v>16346061</v>
      </c>
      <c r="F2114">
        <v>13117347</v>
      </c>
      <c r="G2114">
        <v>14086659</v>
      </c>
      <c r="H2114">
        <v>13491351</v>
      </c>
      <c r="I2114">
        <v>13024318</v>
      </c>
      <c r="K2114">
        <f t="shared" si="291"/>
        <v>1.3559014453656815E-5</v>
      </c>
      <c r="L2114">
        <f t="shared" si="292"/>
        <v>1.6906723583831607E-4</v>
      </c>
      <c r="M2114">
        <f t="shared" si="293"/>
        <v>2.7112323705758001E-4</v>
      </c>
      <c r="N2114">
        <f t="shared" si="294"/>
        <v>2.5217324258930418E-4</v>
      </c>
      <c r="O2114">
        <f t="shared" si="295"/>
        <v>3.1426286712354923E-4</v>
      </c>
      <c r="P2114">
        <f t="shared" si="296"/>
        <v>-2.4343352266975593E-4</v>
      </c>
      <c r="Q2114">
        <f t="shared" si="297"/>
        <v>-1.0830758732854884E-3</v>
      </c>
      <c r="R2114">
        <f t="shared" si="298"/>
        <v>-1.0626488849320159E-3</v>
      </c>
      <c r="T2114">
        <f t="shared" si="299"/>
        <v>146.11645482771829</v>
      </c>
      <c r="U2114" s="35">
        <f>T2114/MAX($T$17:T2114)-1</f>
        <v>-7.0253136553508622E-3</v>
      </c>
    </row>
    <row r="2115" spans="1:21">
      <c r="A2115" s="1">
        <v>43651</v>
      </c>
      <c r="B2115">
        <v>15639900</v>
      </c>
      <c r="C2115">
        <v>15718794</v>
      </c>
      <c r="D2115">
        <v>15254119</v>
      </c>
      <c r="E2115">
        <v>16446272</v>
      </c>
      <c r="F2115">
        <v>13205865</v>
      </c>
      <c r="G2115">
        <v>14154968</v>
      </c>
      <c r="H2115">
        <v>13557883</v>
      </c>
      <c r="I2115">
        <v>13090850</v>
      </c>
      <c r="K2115">
        <f t="shared" si="291"/>
        <v>5.0177954832257843E-3</v>
      </c>
      <c r="L2115">
        <f t="shared" si="292"/>
        <v>5.7092454484166666E-3</v>
      </c>
      <c r="M2115">
        <f t="shared" si="293"/>
        <v>3.3062676028592364E-3</v>
      </c>
      <c r="N2115">
        <f t="shared" si="294"/>
        <v>6.130590115869472E-3</v>
      </c>
      <c r="O2115">
        <f t="shared" si="295"/>
        <v>6.7481633290633614E-3</v>
      </c>
      <c r="P2115">
        <f t="shared" si="296"/>
        <v>4.8491980958720315E-3</v>
      </c>
      <c r="Q2115">
        <f t="shared" si="297"/>
        <v>4.931455715591504E-3</v>
      </c>
      <c r="R2115">
        <f t="shared" si="298"/>
        <v>5.1082905070345408E-3</v>
      </c>
      <c r="T2115">
        <f t="shared" si="299"/>
        <v>146.87993168377892</v>
      </c>
      <c r="U2115" s="35">
        <f>T2115/MAX($T$17:T2115)-1</f>
        <v>-1.8368960156532887E-3</v>
      </c>
    </row>
    <row r="2116" spans="1:21">
      <c r="A2116" s="1">
        <v>43654</v>
      </c>
      <c r="B2116">
        <v>15720964</v>
      </c>
      <c r="C2116">
        <v>15799858</v>
      </c>
      <c r="D2116">
        <v>15289096</v>
      </c>
      <c r="E2116">
        <v>16509832</v>
      </c>
      <c r="F2116">
        <v>13262279</v>
      </c>
      <c r="G2116">
        <v>14215144</v>
      </c>
      <c r="H2116">
        <v>13614298</v>
      </c>
      <c r="I2116">
        <v>13147265</v>
      </c>
      <c r="K2116">
        <f t="shared" si="291"/>
        <v>5.183153344970215E-3</v>
      </c>
      <c r="L2116">
        <f t="shared" si="292"/>
        <v>5.1571386456237267E-3</v>
      </c>
      <c r="M2116">
        <f t="shared" si="293"/>
        <v>2.2929544472545249E-3</v>
      </c>
      <c r="N2116">
        <f t="shared" si="294"/>
        <v>3.8647056305525229E-3</v>
      </c>
      <c r="O2116">
        <f t="shared" si="295"/>
        <v>4.2718898004787675E-3</v>
      </c>
      <c r="P2116">
        <f t="shared" si="296"/>
        <v>4.251228261342499E-3</v>
      </c>
      <c r="Q2116">
        <f t="shared" si="297"/>
        <v>4.1610478568077092E-3</v>
      </c>
      <c r="R2116">
        <f t="shared" si="298"/>
        <v>4.3094986192646623E-3</v>
      </c>
      <c r="T2116">
        <f t="shared" si="299"/>
        <v>147.4948374786679</v>
      </c>
      <c r="U2116" s="35">
        <f>T2116/MAX($T$17:T2116)-1</f>
        <v>0</v>
      </c>
    </row>
    <row r="2117" spans="1:21">
      <c r="A2117" s="1">
        <v>43655</v>
      </c>
      <c r="B2117">
        <v>15733198</v>
      </c>
      <c r="C2117">
        <v>15812091</v>
      </c>
      <c r="D2117">
        <v>15293745</v>
      </c>
      <c r="E2117">
        <v>16518282</v>
      </c>
      <c r="F2117">
        <v>13268190</v>
      </c>
      <c r="G2117">
        <v>14221325</v>
      </c>
      <c r="H2117">
        <v>13618228</v>
      </c>
      <c r="I2117">
        <v>13133963</v>
      </c>
      <c r="K2117">
        <f t="shared" si="291"/>
        <v>7.7819655334110394E-4</v>
      </c>
      <c r="L2117">
        <f t="shared" si="292"/>
        <v>7.7424746475562856E-4</v>
      </c>
      <c r="M2117">
        <f t="shared" si="293"/>
        <v>3.0407291575640372E-4</v>
      </c>
      <c r="N2117">
        <f t="shared" si="294"/>
        <v>5.1181623168550239E-4</v>
      </c>
      <c r="O2117">
        <f t="shared" si="295"/>
        <v>4.4570016963141335E-4</v>
      </c>
      <c r="P2117">
        <f t="shared" si="296"/>
        <v>4.348179659663387E-4</v>
      </c>
      <c r="Q2117">
        <f t="shared" si="297"/>
        <v>2.8866710571495702E-4</v>
      </c>
      <c r="R2117">
        <f t="shared" si="298"/>
        <v>-1.0117693680016249E-3</v>
      </c>
      <c r="T2117">
        <f t="shared" si="299"/>
        <v>147.54140434666752</v>
      </c>
      <c r="U2117" s="35">
        <f>T2117/MAX($T$17:T2117)-1</f>
        <v>0</v>
      </c>
    </row>
    <row r="2118" spans="1:21">
      <c r="A2118" s="1">
        <v>43656</v>
      </c>
      <c r="B2118">
        <v>15740538</v>
      </c>
      <c r="C2118">
        <v>15819432</v>
      </c>
      <c r="D2118">
        <v>15296704</v>
      </c>
      <c r="E2118">
        <v>16494093</v>
      </c>
      <c r="F2118">
        <v>13270954</v>
      </c>
      <c r="G2118">
        <v>14195212</v>
      </c>
      <c r="H2118">
        <v>13630617</v>
      </c>
      <c r="I2118">
        <v>13135376</v>
      </c>
      <c r="K2118">
        <f t="shared" si="291"/>
        <v>4.6652943667280233E-4</v>
      </c>
      <c r="L2118">
        <f t="shared" si="292"/>
        <v>4.6426497292473279E-4</v>
      </c>
      <c r="M2118">
        <f t="shared" si="293"/>
        <v>1.9347779108391805E-4</v>
      </c>
      <c r="N2118">
        <f t="shared" si="294"/>
        <v>-1.4643774697634671E-3</v>
      </c>
      <c r="O2118">
        <f t="shared" si="295"/>
        <v>2.0831778863583672E-4</v>
      </c>
      <c r="P2118">
        <f t="shared" si="296"/>
        <v>-1.8361861500246768E-3</v>
      </c>
      <c r="Q2118">
        <f t="shared" si="297"/>
        <v>9.0973656778259304E-4</v>
      </c>
      <c r="R2118">
        <f t="shared" si="298"/>
        <v>1.0758367447816219E-4</v>
      </c>
      <c r="T2118">
        <f t="shared" si="299"/>
        <v>147.52387175467459</v>
      </c>
      <c r="U2118" s="35">
        <f>T2118/MAX($T$17:T2118)-1</f>
        <v>-1.1883167352633173E-4</v>
      </c>
    </row>
    <row r="2119" spans="1:21">
      <c r="A2119" s="1">
        <v>43657</v>
      </c>
      <c r="B2119">
        <v>15722806</v>
      </c>
      <c r="C2119">
        <v>15820912</v>
      </c>
      <c r="D2119">
        <v>15316405</v>
      </c>
      <c r="E2119">
        <v>16463764</v>
      </c>
      <c r="F2119">
        <v>13257783</v>
      </c>
      <c r="G2119">
        <v>14173140</v>
      </c>
      <c r="H2119">
        <v>13610053</v>
      </c>
      <c r="I2119">
        <v>13116349</v>
      </c>
      <c r="K2119">
        <f t="shared" si="291"/>
        <v>-1.1265180389641305E-3</v>
      </c>
      <c r="L2119">
        <f t="shared" si="292"/>
        <v>9.3555824254520914E-5</v>
      </c>
      <c r="M2119">
        <f t="shared" si="293"/>
        <v>1.2879245097505709E-3</v>
      </c>
      <c r="N2119">
        <f t="shared" si="294"/>
        <v>-1.8387794951805203E-3</v>
      </c>
      <c r="O2119">
        <f t="shared" si="295"/>
        <v>-9.9246821291065768E-4</v>
      </c>
      <c r="P2119">
        <f t="shared" si="296"/>
        <v>-1.5548904799731478E-3</v>
      </c>
      <c r="Q2119">
        <f t="shared" si="297"/>
        <v>-1.5086624471951637E-3</v>
      </c>
      <c r="R2119">
        <f t="shared" si="298"/>
        <v>-1.448531050805113E-3</v>
      </c>
      <c r="T2119">
        <f t="shared" si="299"/>
        <v>147.39315879255068</v>
      </c>
      <c r="U2119" s="35">
        <f>T2119/MAX($T$17:T2119)-1</f>
        <v>-1.0047725570546673E-3</v>
      </c>
    </row>
    <row r="2120" spans="1:21">
      <c r="A2120" s="1">
        <v>43658</v>
      </c>
      <c r="B2120">
        <v>15716329</v>
      </c>
      <c r="C2120">
        <v>15814520</v>
      </c>
      <c r="D2120">
        <v>15326929</v>
      </c>
      <c r="E2120">
        <v>16475539</v>
      </c>
      <c r="F2120">
        <v>13284065</v>
      </c>
      <c r="G2120">
        <v>14194225</v>
      </c>
      <c r="H2120">
        <v>13622293</v>
      </c>
      <c r="I2120">
        <v>13125814</v>
      </c>
      <c r="K2120">
        <f t="shared" si="291"/>
        <v>-4.1194936832522622E-4</v>
      </c>
      <c r="L2120">
        <f t="shared" si="292"/>
        <v>-4.04022220716449E-4</v>
      </c>
      <c r="M2120">
        <f t="shared" si="293"/>
        <v>6.8710640649682908E-4</v>
      </c>
      <c r="N2120">
        <f t="shared" si="294"/>
        <v>7.152070449989445E-4</v>
      </c>
      <c r="O2120">
        <f t="shared" si="295"/>
        <v>1.9823827256788551E-3</v>
      </c>
      <c r="P2120">
        <f t="shared" si="296"/>
        <v>1.4876731620516725E-3</v>
      </c>
      <c r="Q2120">
        <f t="shared" si="297"/>
        <v>8.9933521934115745E-4</v>
      </c>
      <c r="R2120">
        <f t="shared" si="298"/>
        <v>7.2161849307295078E-4</v>
      </c>
      <c r="T2120">
        <f t="shared" si="299"/>
        <v>147.49775913825667</v>
      </c>
      <c r="U2120" s="35">
        <f>T2120/MAX($T$17:T2120)-1</f>
        <v>-2.9581668009814877E-4</v>
      </c>
    </row>
    <row r="2121" spans="1:21">
      <c r="A2121" s="1">
        <v>43661</v>
      </c>
      <c r="B2121">
        <v>15747417</v>
      </c>
      <c r="C2121">
        <v>15804850</v>
      </c>
      <c r="D2121">
        <v>15300667</v>
      </c>
      <c r="E2121">
        <v>16460357</v>
      </c>
      <c r="F2121">
        <v>13275623</v>
      </c>
      <c r="G2121">
        <v>14198481</v>
      </c>
      <c r="H2121">
        <v>13626548</v>
      </c>
      <c r="I2121">
        <v>13133441</v>
      </c>
      <c r="K2121">
        <f t="shared" si="291"/>
        <v>1.9780700696707676E-3</v>
      </c>
      <c r="L2121">
        <f t="shared" si="292"/>
        <v>-6.1146338934092714E-4</v>
      </c>
      <c r="M2121">
        <f t="shared" si="293"/>
        <v>-1.7134547958042035E-3</v>
      </c>
      <c r="N2121">
        <f t="shared" si="294"/>
        <v>-9.2148730308605487E-4</v>
      </c>
      <c r="O2121">
        <f t="shared" si="295"/>
        <v>-6.3549824545428013E-4</v>
      </c>
      <c r="P2121">
        <f t="shared" si="296"/>
        <v>2.9984025193341424E-4</v>
      </c>
      <c r="Q2121">
        <f t="shared" si="297"/>
        <v>3.1235563645570785E-4</v>
      </c>
      <c r="R2121">
        <f t="shared" si="298"/>
        <v>5.8106872457597269E-4</v>
      </c>
      <c r="T2121">
        <f t="shared" si="299"/>
        <v>147.48465822041382</v>
      </c>
      <c r="U2121" s="35">
        <f>T2121/MAX($T$17:T2121)-1</f>
        <v>-3.8461153670710235E-4</v>
      </c>
    </row>
    <row r="2122" spans="1:21">
      <c r="A2122" s="1">
        <v>43662</v>
      </c>
      <c r="B2122">
        <v>15802230</v>
      </c>
      <c r="C2122">
        <v>15829752</v>
      </c>
      <c r="D2122">
        <v>15355480</v>
      </c>
      <c r="E2122">
        <v>16518215</v>
      </c>
      <c r="F2122">
        <v>13321300</v>
      </c>
      <c r="G2122">
        <v>14247203</v>
      </c>
      <c r="H2122">
        <v>13675271</v>
      </c>
      <c r="I2122">
        <v>13169347</v>
      </c>
      <c r="K2122">
        <f t="shared" si="291"/>
        <v>3.4807613210470212E-3</v>
      </c>
      <c r="L2122">
        <f t="shared" si="292"/>
        <v>1.575592302362816E-3</v>
      </c>
      <c r="M2122">
        <f t="shared" si="293"/>
        <v>3.5823928460112509E-3</v>
      </c>
      <c r="N2122">
        <f t="shared" si="294"/>
        <v>3.5149905922453595E-3</v>
      </c>
      <c r="O2122">
        <f t="shared" si="295"/>
        <v>3.4406671536244549E-3</v>
      </c>
      <c r="P2122">
        <f t="shared" si="296"/>
        <v>3.431493833741861E-3</v>
      </c>
      <c r="Q2122">
        <f t="shared" si="297"/>
        <v>3.5755937600630006E-3</v>
      </c>
      <c r="R2122">
        <f t="shared" si="298"/>
        <v>2.7339369781309575E-3</v>
      </c>
      <c r="T2122">
        <f t="shared" si="299"/>
        <v>147.9517316023578</v>
      </c>
      <c r="U2122" s="35">
        <f>T2122/MAX($T$17:T2122)-1</f>
        <v>0</v>
      </c>
    </row>
    <row r="2123" spans="1:21">
      <c r="A2123" s="1">
        <v>43663</v>
      </c>
      <c r="B2123">
        <v>15824046</v>
      </c>
      <c r="C2123">
        <v>15851568</v>
      </c>
      <c r="D2123">
        <v>15377296</v>
      </c>
      <c r="E2123">
        <v>16541243</v>
      </c>
      <c r="F2123">
        <v>13339480</v>
      </c>
      <c r="G2123">
        <v>14266595</v>
      </c>
      <c r="H2123">
        <v>13669027</v>
      </c>
      <c r="I2123">
        <v>13163924</v>
      </c>
      <c r="K2123">
        <f t="shared" si="291"/>
        <v>1.3805646418258988E-3</v>
      </c>
      <c r="L2123">
        <f t="shared" si="292"/>
        <v>1.3781643578496539E-3</v>
      </c>
      <c r="M2123">
        <f t="shared" si="293"/>
        <v>1.4207305795714831E-3</v>
      </c>
      <c r="N2123">
        <f t="shared" si="294"/>
        <v>1.3940973646364707E-3</v>
      </c>
      <c r="O2123">
        <f t="shared" si="295"/>
        <v>1.3647316703324641E-3</v>
      </c>
      <c r="P2123">
        <f t="shared" si="296"/>
        <v>1.3611092647447531E-3</v>
      </c>
      <c r="Q2123">
        <f t="shared" si="297"/>
        <v>-4.5659058602931513E-4</v>
      </c>
      <c r="R2123">
        <f t="shared" si="298"/>
        <v>-4.1178958987109215E-4</v>
      </c>
      <c r="T2123">
        <f t="shared" si="299"/>
        <v>148.08916059444974</v>
      </c>
      <c r="U2123" s="35">
        <f>T2123/MAX($T$17:T2123)-1</f>
        <v>0</v>
      </c>
    </row>
    <row r="2124" spans="1:21">
      <c r="A2124" s="1">
        <v>43664</v>
      </c>
      <c r="B2124">
        <v>15821574</v>
      </c>
      <c r="C2124">
        <v>15852642</v>
      </c>
      <c r="D2124">
        <v>15386000</v>
      </c>
      <c r="E2124">
        <v>16548629</v>
      </c>
      <c r="F2124">
        <v>13345311</v>
      </c>
      <c r="G2124">
        <v>14272815</v>
      </c>
      <c r="H2124">
        <v>13663914</v>
      </c>
      <c r="I2124">
        <v>13159131</v>
      </c>
      <c r="K2124">
        <f t="shared" si="291"/>
        <v>-1.5621794830478208E-4</v>
      </c>
      <c r="L2124">
        <f t="shared" si="292"/>
        <v>6.7753549680471536E-5</v>
      </c>
      <c r="M2124">
        <f t="shared" si="293"/>
        <v>5.6602929409699243E-4</v>
      </c>
      <c r="N2124">
        <f t="shared" si="294"/>
        <v>4.4652025243818727E-4</v>
      </c>
      <c r="O2124">
        <f t="shared" si="295"/>
        <v>4.3712348607294338E-4</v>
      </c>
      <c r="P2124">
        <f t="shared" si="296"/>
        <v>4.3598349851525775E-4</v>
      </c>
      <c r="Q2124">
        <f t="shared" si="297"/>
        <v>-3.7405734877837826E-4</v>
      </c>
      <c r="R2124">
        <f t="shared" si="298"/>
        <v>-3.6410116010998639E-4</v>
      </c>
      <c r="T2124">
        <f t="shared" si="299"/>
        <v>148.10876451949497</v>
      </c>
      <c r="U2124" s="35">
        <f>T2124/MAX($T$17:T2124)-1</f>
        <v>0</v>
      </c>
    </row>
    <row r="2125" spans="1:21">
      <c r="A2125" s="1">
        <v>43665</v>
      </c>
      <c r="B2125">
        <v>15865069</v>
      </c>
      <c r="C2125">
        <v>15896137</v>
      </c>
      <c r="D2125">
        <v>15429495</v>
      </c>
      <c r="E2125">
        <v>16594541</v>
      </c>
      <c r="F2125">
        <v>13381557</v>
      </c>
      <c r="G2125">
        <v>14311477</v>
      </c>
      <c r="H2125">
        <v>13702577</v>
      </c>
      <c r="I2125">
        <v>13195377</v>
      </c>
      <c r="K2125">
        <f t="shared" si="291"/>
        <v>2.7490943694983283E-3</v>
      </c>
      <c r="L2125">
        <f t="shared" si="292"/>
        <v>2.7437066957041178E-3</v>
      </c>
      <c r="M2125">
        <f t="shared" si="293"/>
        <v>2.8269205771480621E-3</v>
      </c>
      <c r="N2125">
        <f t="shared" si="294"/>
        <v>2.7743688011858669E-3</v>
      </c>
      <c r="O2125">
        <f t="shared" si="295"/>
        <v>2.7160101401908499E-3</v>
      </c>
      <c r="P2125">
        <f t="shared" si="296"/>
        <v>2.7087858982268731E-3</v>
      </c>
      <c r="Q2125">
        <f t="shared" si="297"/>
        <v>2.8295699167895094E-3</v>
      </c>
      <c r="R2125">
        <f t="shared" si="298"/>
        <v>2.7544372040979592E-3</v>
      </c>
      <c r="T2125">
        <f t="shared" si="299"/>
        <v>148.51796855247281</v>
      </c>
      <c r="U2125" s="35">
        <f>T2125/MAX($T$17:T2125)-1</f>
        <v>0</v>
      </c>
    </row>
    <row r="2126" spans="1:21">
      <c r="A2126" s="1">
        <v>43668</v>
      </c>
      <c r="B2126">
        <v>15872500</v>
      </c>
      <c r="C2126">
        <v>15903568</v>
      </c>
      <c r="D2126">
        <v>15436926</v>
      </c>
      <c r="E2126">
        <v>16602385</v>
      </c>
      <c r="F2126">
        <v>13387750</v>
      </c>
      <c r="G2126">
        <v>14318083</v>
      </c>
      <c r="H2126">
        <v>13709182</v>
      </c>
      <c r="I2126">
        <v>13190491</v>
      </c>
      <c r="K2126">
        <f t="shared" si="291"/>
        <v>4.6838749960675941E-4</v>
      </c>
      <c r="L2126">
        <f t="shared" si="292"/>
        <v>4.6747206569741628E-4</v>
      </c>
      <c r="M2126">
        <f t="shared" si="293"/>
        <v>4.8161005917557453E-4</v>
      </c>
      <c r="N2126">
        <f t="shared" si="294"/>
        <v>4.7268556569290965E-4</v>
      </c>
      <c r="O2126">
        <f t="shared" si="295"/>
        <v>4.628011523621911E-4</v>
      </c>
      <c r="P2126">
        <f t="shared" si="296"/>
        <v>4.6158757757841506E-4</v>
      </c>
      <c r="Q2126">
        <f t="shared" si="297"/>
        <v>4.8202611815284513E-4</v>
      </c>
      <c r="R2126">
        <f t="shared" si="298"/>
        <v>-3.7028119772553048E-4</v>
      </c>
      <c r="T2126">
        <f t="shared" si="299"/>
        <v>148.57229436172219</v>
      </c>
      <c r="U2126" s="35">
        <f>T2126/MAX($T$17:T2126)-1</f>
        <v>0</v>
      </c>
    </row>
    <row r="2127" spans="1:21">
      <c r="A2127" s="1">
        <v>43669</v>
      </c>
      <c r="B2127">
        <v>15874409</v>
      </c>
      <c r="C2127">
        <v>15905477</v>
      </c>
      <c r="D2127">
        <v>15362876</v>
      </c>
      <c r="E2127">
        <v>16538186</v>
      </c>
      <c r="F2127">
        <v>13353957</v>
      </c>
      <c r="G2127">
        <v>14317306</v>
      </c>
      <c r="H2127">
        <v>13713294</v>
      </c>
      <c r="I2127">
        <v>13207105</v>
      </c>
      <c r="K2127">
        <f t="shared" si="291"/>
        <v>1.2027090880462055E-4</v>
      </c>
      <c r="L2127">
        <f t="shared" si="292"/>
        <v>1.2003595671106204E-4</v>
      </c>
      <c r="M2127">
        <f t="shared" si="293"/>
        <v>-4.7969394943008226E-3</v>
      </c>
      <c r="N2127">
        <f t="shared" si="294"/>
        <v>-3.8668540694605236E-3</v>
      </c>
      <c r="O2127">
        <f t="shared" si="295"/>
        <v>-2.5241732180538712E-3</v>
      </c>
      <c r="P2127">
        <f t="shared" si="296"/>
        <v>-5.4267041195377175E-5</v>
      </c>
      <c r="Q2127">
        <f t="shared" si="297"/>
        <v>2.999449565992407E-4</v>
      </c>
      <c r="R2127">
        <f t="shared" si="298"/>
        <v>1.2595437122091546E-3</v>
      </c>
      <c r="T2127">
        <f t="shared" si="299"/>
        <v>148.39693377160731</v>
      </c>
      <c r="U2127" s="35">
        <f>T2127/MAX($T$17:T2127)-1</f>
        <v>-1.1803047860857729E-3</v>
      </c>
    </row>
    <row r="2128" spans="1:21">
      <c r="A2128" s="1">
        <v>43670</v>
      </c>
      <c r="B2128">
        <v>15875023</v>
      </c>
      <c r="C2128">
        <v>15906091</v>
      </c>
      <c r="D2128">
        <v>15416257</v>
      </c>
      <c r="E2128">
        <v>16597498</v>
      </c>
      <c r="F2128">
        <v>13401407</v>
      </c>
      <c r="G2128">
        <v>14350401</v>
      </c>
      <c r="H2128">
        <v>13744690</v>
      </c>
      <c r="I2128">
        <v>13193065</v>
      </c>
      <c r="K2128">
        <f t="shared" si="291"/>
        <v>3.8678605294828472E-5</v>
      </c>
      <c r="L2128">
        <f t="shared" si="292"/>
        <v>3.8603054784314139E-5</v>
      </c>
      <c r="M2128">
        <f t="shared" si="293"/>
        <v>3.4746749241483244E-3</v>
      </c>
      <c r="N2128">
        <f t="shared" si="294"/>
        <v>3.5863667272819644E-3</v>
      </c>
      <c r="O2128">
        <f t="shared" si="295"/>
        <v>3.5532539156746257E-3</v>
      </c>
      <c r="P2128">
        <f t="shared" si="296"/>
        <v>2.3115382181535526E-3</v>
      </c>
      <c r="Q2128">
        <f t="shared" si="297"/>
        <v>2.2894572230420795E-3</v>
      </c>
      <c r="R2128">
        <f t="shared" si="298"/>
        <v>-1.0630641612979774E-3</v>
      </c>
      <c r="T2128">
        <f t="shared" si="299"/>
        <v>148.66088570054831</v>
      </c>
      <c r="U2128" s="35">
        <f>T2128/MAX($T$17:T2128)-1</f>
        <v>0</v>
      </c>
    </row>
    <row r="2129" spans="1:21">
      <c r="A2129" s="1">
        <v>43671</v>
      </c>
      <c r="B2129">
        <v>15876114</v>
      </c>
      <c r="C2129">
        <v>15827241</v>
      </c>
      <c r="D2129">
        <v>15340023</v>
      </c>
      <c r="E2129">
        <v>16506409</v>
      </c>
      <c r="F2129">
        <v>13332401</v>
      </c>
      <c r="G2129">
        <v>14294466</v>
      </c>
      <c r="H2129">
        <v>13763297</v>
      </c>
      <c r="I2129">
        <v>13051340</v>
      </c>
      <c r="K2129">
        <f t="shared" si="291"/>
        <v>6.8724309879808487E-5</v>
      </c>
      <c r="L2129">
        <f t="shared" si="292"/>
        <v>-4.9572204761056948E-3</v>
      </c>
      <c r="M2129">
        <f t="shared" si="293"/>
        <v>-4.9450395125094637E-3</v>
      </c>
      <c r="N2129">
        <f t="shared" si="294"/>
        <v>-5.4881163413906808E-3</v>
      </c>
      <c r="O2129">
        <f t="shared" si="295"/>
        <v>-5.1491608306500902E-3</v>
      </c>
      <c r="P2129">
        <f t="shared" si="296"/>
        <v>-3.897800486550862E-3</v>
      </c>
      <c r="Q2129">
        <f t="shared" si="297"/>
        <v>1.353759160810375E-3</v>
      </c>
      <c r="R2129">
        <f t="shared" si="298"/>
        <v>-1.0742386246107349E-2</v>
      </c>
      <c r="T2129">
        <f t="shared" si="299"/>
        <v>148.03358804304412</v>
      </c>
      <c r="U2129" s="35">
        <f>T2129/MAX($T$17:T2129)-1</f>
        <v>-4.219655052827842E-3</v>
      </c>
    </row>
    <row r="2130" spans="1:21">
      <c r="A2130" s="1">
        <v>43672</v>
      </c>
      <c r="B2130">
        <v>15865743</v>
      </c>
      <c r="C2130">
        <v>15818921</v>
      </c>
      <c r="D2130">
        <v>15328021</v>
      </c>
      <c r="E2130">
        <v>16501834</v>
      </c>
      <c r="F2130">
        <v>13326685</v>
      </c>
      <c r="G2130">
        <v>14298255</v>
      </c>
      <c r="H2130">
        <v>13759409</v>
      </c>
      <c r="I2130">
        <v>13047451</v>
      </c>
      <c r="K2130">
        <f t="shared" ref="K2130:K2193" si="300">B2130/B2129-1</f>
        <v>-6.5324549823719824E-4</v>
      </c>
      <c r="L2130">
        <f t="shared" ref="L2130:L2193" si="301">C2130/C2129-1</f>
        <v>-5.2567595325048178E-4</v>
      </c>
      <c r="M2130">
        <f t="shared" ref="M2130:M2193" si="302">D2130/D2129-1</f>
        <v>-7.8239778388855541E-4</v>
      </c>
      <c r="N2130">
        <f t="shared" ref="N2130:N2193" si="303">E2130/E2129-1</f>
        <v>-2.7716506964048371E-4</v>
      </c>
      <c r="O2130">
        <f t="shared" ref="O2130:O2193" si="304">F2130/F2129-1</f>
        <v>-4.2872997894383147E-4</v>
      </c>
      <c r="P2130">
        <f t="shared" ref="P2130:P2193" si="305">G2130/G2129-1</f>
        <v>2.6506761427813608E-4</v>
      </c>
      <c r="Q2130">
        <f t="shared" ref="Q2130:Q2193" si="306">H2130/H2129-1</f>
        <v>-2.8249045268735617E-4</v>
      </c>
      <c r="R2130">
        <f t="shared" ref="R2130:R2193" si="307">I2130/I2129-1</f>
        <v>-2.9797706595646734E-4</v>
      </c>
      <c r="T2130">
        <f t="shared" si="299"/>
        <v>147.97839715803838</v>
      </c>
      <c r="U2130" s="35">
        <f>T2130/MAX($T$17:T2130)-1</f>
        <v>-4.5909086259897647E-3</v>
      </c>
    </row>
    <row r="2131" spans="1:21">
      <c r="A2131" s="1">
        <v>43675</v>
      </c>
      <c r="B2131">
        <v>15887975</v>
      </c>
      <c r="C2131">
        <v>15822899</v>
      </c>
      <c r="D2131">
        <v>15308810</v>
      </c>
      <c r="E2131">
        <v>16481659</v>
      </c>
      <c r="F2131">
        <v>13312111</v>
      </c>
      <c r="G2131">
        <v>14281815</v>
      </c>
      <c r="H2131">
        <v>13769905</v>
      </c>
      <c r="I2131">
        <v>13057948</v>
      </c>
      <c r="K2131">
        <f t="shared" si="300"/>
        <v>1.4012580438242939E-3</v>
      </c>
      <c r="L2131">
        <f t="shared" si="301"/>
        <v>2.5147100740952055E-4</v>
      </c>
      <c r="M2131">
        <f t="shared" si="302"/>
        <v>-1.2533255271505173E-3</v>
      </c>
      <c r="N2131">
        <f t="shared" si="303"/>
        <v>-1.222591379843041E-3</v>
      </c>
      <c r="O2131">
        <f t="shared" si="304"/>
        <v>-1.0935952939534754E-3</v>
      </c>
      <c r="P2131">
        <f t="shared" si="305"/>
        <v>-1.1497906562724092E-3</v>
      </c>
      <c r="Q2131">
        <f t="shared" si="306"/>
        <v>7.6282346138567547E-4</v>
      </c>
      <c r="R2131">
        <f t="shared" si="307"/>
        <v>8.0452496046934385E-4</v>
      </c>
      <c r="T2131">
        <f t="shared" ref="T2131:T2194" si="308">T2130*(1+(AVERAGE(K2131:R2131)))</f>
        <v>147.95066553687309</v>
      </c>
      <c r="U2131" s="35">
        <f>T2131/MAX($T$17:T2131)-1</f>
        <v>-4.7774514481625507E-3</v>
      </c>
    </row>
    <row r="2132" spans="1:21">
      <c r="A2132" s="1">
        <v>43676</v>
      </c>
      <c r="B2132">
        <v>15908428</v>
      </c>
      <c r="C2132">
        <v>15795794</v>
      </c>
      <c r="D2132">
        <v>15299970</v>
      </c>
      <c r="E2132">
        <v>16485059</v>
      </c>
      <c r="F2132">
        <v>13302276</v>
      </c>
      <c r="G2132">
        <v>14275288</v>
      </c>
      <c r="H2132">
        <v>13760071</v>
      </c>
      <c r="I2132">
        <v>13065083</v>
      </c>
      <c r="K2132">
        <f t="shared" si="300"/>
        <v>1.2873257919905345E-3</v>
      </c>
      <c r="L2132">
        <f t="shared" si="301"/>
        <v>-1.7130236374509611E-3</v>
      </c>
      <c r="M2132">
        <f t="shared" si="302"/>
        <v>-5.774452749756076E-4</v>
      </c>
      <c r="N2132">
        <f t="shared" si="303"/>
        <v>2.0628991292692689E-4</v>
      </c>
      <c r="O2132">
        <f t="shared" si="304"/>
        <v>-7.3880093097178356E-4</v>
      </c>
      <c r="P2132">
        <f t="shared" si="305"/>
        <v>-4.5701474217385574E-4</v>
      </c>
      <c r="Q2132">
        <f t="shared" si="306"/>
        <v>-7.1416614711572457E-4</v>
      </c>
      <c r="R2132">
        <f t="shared" si="307"/>
        <v>5.4641050799109081E-4</v>
      </c>
      <c r="T2132">
        <f t="shared" si="308"/>
        <v>147.91071100618015</v>
      </c>
      <c r="U2132" s="35">
        <f>T2132/MAX($T$17:T2132)-1</f>
        <v>-5.0462143477286725E-3</v>
      </c>
    </row>
    <row r="2133" spans="1:21">
      <c r="A2133" s="1">
        <v>43677</v>
      </c>
      <c r="B2133">
        <v>15905398</v>
      </c>
      <c r="C2133">
        <v>15779602</v>
      </c>
      <c r="D2133">
        <v>15255781</v>
      </c>
      <c r="E2133">
        <v>16449876</v>
      </c>
      <c r="F2133">
        <v>13274130</v>
      </c>
      <c r="G2133">
        <v>14281104</v>
      </c>
      <c r="H2133">
        <v>13751405</v>
      </c>
      <c r="I2133">
        <v>13066785</v>
      </c>
      <c r="K2133">
        <f t="shared" si="300"/>
        <v>-1.9046507926490097E-4</v>
      </c>
      <c r="L2133">
        <f t="shared" si="301"/>
        <v>-1.025083006273686E-3</v>
      </c>
      <c r="M2133">
        <f t="shared" si="302"/>
        <v>-2.8881755977299139E-3</v>
      </c>
      <c r="N2133">
        <f t="shared" si="303"/>
        <v>-2.1342356129875339E-3</v>
      </c>
      <c r="O2133">
        <f t="shared" si="304"/>
        <v>-2.1158785158269522E-3</v>
      </c>
      <c r="P2133">
        <f t="shared" si="305"/>
        <v>4.0741734947835617E-4</v>
      </c>
      <c r="Q2133">
        <f t="shared" si="306"/>
        <v>-6.2979326196788143E-4</v>
      </c>
      <c r="R2133">
        <f t="shared" si="307"/>
        <v>1.3027089073980314E-4</v>
      </c>
      <c r="T2133">
        <f t="shared" si="308"/>
        <v>147.75455532997142</v>
      </c>
      <c r="U2133" s="35">
        <f>T2133/MAX($T$17:T2133)-1</f>
        <v>-6.0966296972192469E-3</v>
      </c>
    </row>
    <row r="2134" spans="1:21">
      <c r="A2134" s="1">
        <v>43678</v>
      </c>
      <c r="B2134">
        <v>15917139</v>
      </c>
      <c r="C2134">
        <v>15831128</v>
      </c>
      <c r="D2134">
        <v>15200499</v>
      </c>
      <c r="E2134">
        <v>16389208</v>
      </c>
      <c r="F2134">
        <v>13226990</v>
      </c>
      <c r="G2134">
        <v>14237907</v>
      </c>
      <c r="H2134">
        <v>13713359</v>
      </c>
      <c r="I2134">
        <v>13030977</v>
      </c>
      <c r="K2134">
        <f t="shared" si="300"/>
        <v>7.3817706416390294E-4</v>
      </c>
      <c r="L2134">
        <f t="shared" si="301"/>
        <v>3.2653548549577138E-3</v>
      </c>
      <c r="M2134">
        <f t="shared" si="302"/>
        <v>-3.6236755102868612E-3</v>
      </c>
      <c r="N2134">
        <f t="shared" si="303"/>
        <v>-3.6880521166238189E-3</v>
      </c>
      <c r="O2134">
        <f t="shared" si="304"/>
        <v>-3.5512685200461691E-3</v>
      </c>
      <c r="P2134">
        <f t="shared" si="305"/>
        <v>-3.0247661525327763E-3</v>
      </c>
      <c r="Q2134">
        <f t="shared" si="306"/>
        <v>-2.7666991118362461E-3</v>
      </c>
      <c r="R2134">
        <f t="shared" si="307"/>
        <v>-2.740383346018116E-3</v>
      </c>
      <c r="T2134">
        <f t="shared" si="308"/>
        <v>147.47028825692692</v>
      </c>
      <c r="U2134" s="35">
        <f>T2134/MAX($T$17:T2134)-1</f>
        <v>-8.0088144101310155E-3</v>
      </c>
    </row>
    <row r="2135" spans="1:21">
      <c r="A2135" s="1">
        <v>43679</v>
      </c>
      <c r="B2135">
        <v>15860489</v>
      </c>
      <c r="C2135">
        <v>15809264</v>
      </c>
      <c r="D2135">
        <v>15177263</v>
      </c>
      <c r="E2135">
        <v>16363391</v>
      </c>
      <c r="F2135">
        <v>13206336</v>
      </c>
      <c r="G2135">
        <v>14261098</v>
      </c>
      <c r="H2135">
        <v>13737431</v>
      </c>
      <c r="I2135">
        <v>13053753</v>
      </c>
      <c r="K2135">
        <f t="shared" si="300"/>
        <v>-3.5590566872601981E-3</v>
      </c>
      <c r="L2135">
        <f t="shared" si="301"/>
        <v>-1.3810765726863794E-3</v>
      </c>
      <c r="M2135">
        <f t="shared" si="302"/>
        <v>-1.5286340270802556E-3</v>
      </c>
      <c r="N2135">
        <f t="shared" si="303"/>
        <v>-1.575243904403445E-3</v>
      </c>
      <c r="O2135">
        <f t="shared" si="304"/>
        <v>-1.5615041668588514E-3</v>
      </c>
      <c r="P2135">
        <f t="shared" si="305"/>
        <v>1.6288208653139069E-3</v>
      </c>
      <c r="Q2135">
        <f t="shared" si="306"/>
        <v>1.755368615377062E-3</v>
      </c>
      <c r="R2135">
        <f t="shared" si="307"/>
        <v>1.7478351776694101E-3</v>
      </c>
      <c r="T2135">
        <f t="shared" si="308"/>
        <v>147.38782488654778</v>
      </c>
      <c r="U2135" s="35">
        <f>T2135/MAX($T$17:T2135)-1</f>
        <v>-8.5635223280243755E-3</v>
      </c>
    </row>
    <row r="2136" spans="1:21">
      <c r="A2136" s="1">
        <v>43682</v>
      </c>
      <c r="B2136">
        <v>15707188</v>
      </c>
      <c r="C2136">
        <v>15633931</v>
      </c>
      <c r="D2136">
        <v>15009305</v>
      </c>
      <c r="E2136">
        <v>16178830</v>
      </c>
      <c r="F2136">
        <v>13058687</v>
      </c>
      <c r="G2136">
        <v>14212223</v>
      </c>
      <c r="H2136">
        <v>13675562</v>
      </c>
      <c r="I2136">
        <v>12994166</v>
      </c>
      <c r="K2136">
        <f t="shared" si="300"/>
        <v>-9.6655910167713355E-3</v>
      </c>
      <c r="L2136">
        <f t="shared" si="301"/>
        <v>-1.1090522620154863E-2</v>
      </c>
      <c r="M2136">
        <f t="shared" si="302"/>
        <v>-1.1066422186925218E-2</v>
      </c>
      <c r="N2136">
        <f t="shared" si="303"/>
        <v>-1.1278896898570756E-2</v>
      </c>
      <c r="O2136">
        <f t="shared" si="304"/>
        <v>-1.1180163824394573E-2</v>
      </c>
      <c r="P2136">
        <f t="shared" si="305"/>
        <v>-3.4271554686743366E-3</v>
      </c>
      <c r="Q2136">
        <f t="shared" si="306"/>
        <v>-4.5036804916436246E-3</v>
      </c>
      <c r="R2136">
        <f t="shared" si="307"/>
        <v>-4.5647408833305869E-3</v>
      </c>
      <c r="T2136">
        <f t="shared" si="308"/>
        <v>146.1575570942862</v>
      </c>
      <c r="U2136" s="35">
        <f>T2136/MAX($T$17:T2136)-1</f>
        <v>-1.683918802491613E-2</v>
      </c>
    </row>
    <row r="2137" spans="1:21">
      <c r="A2137" s="1">
        <v>43683</v>
      </c>
      <c r="B2137">
        <v>15623097</v>
      </c>
      <c r="C2137">
        <v>15569842</v>
      </c>
      <c r="D2137">
        <v>14973973</v>
      </c>
      <c r="E2137">
        <v>16134598</v>
      </c>
      <c r="F2137">
        <v>13018316</v>
      </c>
      <c r="G2137">
        <v>14166701</v>
      </c>
      <c r="H2137">
        <v>13694813</v>
      </c>
      <c r="I2137">
        <v>13013417</v>
      </c>
      <c r="K2137">
        <f t="shared" si="300"/>
        <v>-5.353663558365751E-3</v>
      </c>
      <c r="L2137">
        <f t="shared" si="301"/>
        <v>-4.0993528754860176E-3</v>
      </c>
      <c r="M2137">
        <f t="shared" si="302"/>
        <v>-2.3540063980310721E-3</v>
      </c>
      <c r="N2137">
        <f t="shared" si="303"/>
        <v>-2.7339430601595049E-3</v>
      </c>
      <c r="O2137">
        <f t="shared" si="304"/>
        <v>-3.0915052945216237E-3</v>
      </c>
      <c r="P2137">
        <f t="shared" si="305"/>
        <v>-3.2030175715649367E-3</v>
      </c>
      <c r="Q2137">
        <f t="shared" si="306"/>
        <v>1.4076935192863793E-3</v>
      </c>
      <c r="R2137">
        <f t="shared" si="307"/>
        <v>1.4815110104027251E-3</v>
      </c>
      <c r="T2137">
        <f t="shared" si="308"/>
        <v>145.82968396156764</v>
      </c>
      <c r="U2137" s="35">
        <f>T2137/MAX($T$17:T2137)-1</f>
        <v>-1.9044698446662234E-2</v>
      </c>
    </row>
    <row r="2138" spans="1:21">
      <c r="A2138" s="1">
        <v>43684</v>
      </c>
      <c r="B2138">
        <v>15606621</v>
      </c>
      <c r="C2138">
        <v>15550218</v>
      </c>
      <c r="D2138">
        <v>14997643</v>
      </c>
      <c r="E2138">
        <v>16250640</v>
      </c>
      <c r="F2138">
        <v>13094056</v>
      </c>
      <c r="G2138">
        <v>14174275</v>
      </c>
      <c r="H2138">
        <v>13703131</v>
      </c>
      <c r="I2138">
        <v>13020553</v>
      </c>
      <c r="K2138">
        <f t="shared" si="300"/>
        <v>-1.0545924409225416E-3</v>
      </c>
      <c r="L2138">
        <f t="shared" si="301"/>
        <v>-1.2603853012767008E-3</v>
      </c>
      <c r="M2138">
        <f t="shared" si="302"/>
        <v>1.5807427995229162E-3</v>
      </c>
      <c r="N2138">
        <f t="shared" si="303"/>
        <v>7.1921221712496486E-3</v>
      </c>
      <c r="O2138">
        <f t="shared" si="304"/>
        <v>5.8179567925682463E-3</v>
      </c>
      <c r="P2138">
        <f t="shared" si="305"/>
        <v>5.3463399841646719E-4</v>
      </c>
      <c r="Q2138">
        <f t="shared" si="306"/>
        <v>6.0738324794940013E-4</v>
      </c>
      <c r="R2138">
        <f t="shared" si="307"/>
        <v>5.4835713018341892E-4</v>
      </c>
      <c r="T2138">
        <f t="shared" si="308"/>
        <v>146.08427011345182</v>
      </c>
      <c r="U2138" s="35">
        <f>T2138/MAX($T$17:T2138)-1</f>
        <v>-1.7332168949178994E-2</v>
      </c>
    </row>
    <row r="2139" spans="1:21">
      <c r="A2139" s="1">
        <v>43685</v>
      </c>
      <c r="B2139">
        <v>15524989</v>
      </c>
      <c r="C2139">
        <v>15568775</v>
      </c>
      <c r="D2139">
        <v>15009529</v>
      </c>
      <c r="E2139">
        <v>16273383</v>
      </c>
      <c r="F2139">
        <v>13109091</v>
      </c>
      <c r="G2139">
        <v>14235082</v>
      </c>
      <c r="H2139">
        <v>13721359</v>
      </c>
      <c r="I2139">
        <v>13059527</v>
      </c>
      <c r="K2139">
        <f t="shared" si="300"/>
        <v>-5.2306005252514831E-3</v>
      </c>
      <c r="L2139">
        <f t="shared" si="301"/>
        <v>1.1933594757320698E-3</v>
      </c>
      <c r="M2139">
        <f t="shared" si="302"/>
        <v>7.9252453202149908E-4</v>
      </c>
      <c r="N2139">
        <f t="shared" si="303"/>
        <v>1.3995141114442333E-3</v>
      </c>
      <c r="O2139">
        <f t="shared" si="304"/>
        <v>1.1482309224888354E-3</v>
      </c>
      <c r="P2139">
        <f t="shared" si="305"/>
        <v>4.289954865416501E-3</v>
      </c>
      <c r="Q2139">
        <f t="shared" si="306"/>
        <v>1.3302069432161723E-3</v>
      </c>
      <c r="R2139">
        <f t="shared" si="307"/>
        <v>2.993267643855102E-3</v>
      </c>
      <c r="T2139">
        <f t="shared" si="308"/>
        <v>146.22882886148608</v>
      </c>
      <c r="U2139" s="35">
        <f>T2139/MAX($T$17:T2139)-1</f>
        <v>-1.6359762876438033E-2</v>
      </c>
    </row>
    <row r="2140" spans="1:21">
      <c r="A2140" s="1">
        <v>43686</v>
      </c>
      <c r="B2140">
        <v>15568167</v>
      </c>
      <c r="C2140">
        <v>15611952</v>
      </c>
      <c r="D2140">
        <v>15042321</v>
      </c>
      <c r="E2140">
        <v>16309819</v>
      </c>
      <c r="F2140">
        <v>13138239</v>
      </c>
      <c r="G2140">
        <v>14266052</v>
      </c>
      <c r="H2140">
        <v>13730613</v>
      </c>
      <c r="I2140">
        <v>13088675</v>
      </c>
      <c r="K2140">
        <f t="shared" si="300"/>
        <v>2.7811935969810353E-3</v>
      </c>
      <c r="L2140">
        <f t="shared" si="301"/>
        <v>2.7733074695985849E-3</v>
      </c>
      <c r="M2140">
        <f t="shared" si="302"/>
        <v>2.1847454373817854E-3</v>
      </c>
      <c r="N2140">
        <f t="shared" si="303"/>
        <v>2.2389935761975011E-3</v>
      </c>
      <c r="O2140">
        <f t="shared" si="304"/>
        <v>2.2234951302115835E-3</v>
      </c>
      <c r="P2140">
        <f t="shared" si="305"/>
        <v>2.1756109307975446E-3</v>
      </c>
      <c r="Q2140">
        <f t="shared" si="306"/>
        <v>6.7442299264963701E-4</v>
      </c>
      <c r="R2140">
        <f t="shared" si="307"/>
        <v>2.2319338211866935E-3</v>
      </c>
      <c r="T2140">
        <f t="shared" si="308"/>
        <v>146.5447508166736</v>
      </c>
      <c r="U2140" s="35">
        <f>T2140/MAX($T$17:T2140)-1</f>
        <v>-1.4234644667308727E-2</v>
      </c>
    </row>
    <row r="2141" spans="1:21">
      <c r="A2141" s="1">
        <v>43690</v>
      </c>
      <c r="B2141">
        <v>15531790</v>
      </c>
      <c r="C2141">
        <v>15586629</v>
      </c>
      <c r="D2141">
        <v>15055812</v>
      </c>
      <c r="E2141">
        <v>16308755</v>
      </c>
      <c r="F2141">
        <v>13187941</v>
      </c>
      <c r="G2141">
        <v>14306968</v>
      </c>
      <c r="H2141">
        <v>13788303</v>
      </c>
      <c r="I2141">
        <v>13127184</v>
      </c>
      <c r="K2141">
        <f t="shared" si="300"/>
        <v>-2.3366270415778878E-3</v>
      </c>
      <c r="L2141">
        <f t="shared" si="301"/>
        <v>-1.6220265089208485E-3</v>
      </c>
      <c r="M2141">
        <f t="shared" si="302"/>
        <v>8.9686957218892971E-4</v>
      </c>
      <c r="N2141">
        <f t="shared" si="303"/>
        <v>-6.5236775466326336E-5</v>
      </c>
      <c r="O2141">
        <f t="shared" si="304"/>
        <v>3.7830031863479441E-3</v>
      </c>
      <c r="P2141">
        <f t="shared" si="305"/>
        <v>2.8680674933752037E-3</v>
      </c>
      <c r="Q2141">
        <f t="shared" si="306"/>
        <v>4.2015604110319238E-3</v>
      </c>
      <c r="R2141">
        <f t="shared" si="307"/>
        <v>2.9421618307430286E-3</v>
      </c>
      <c r="T2141">
        <f t="shared" si="308"/>
        <v>146.74016406843458</v>
      </c>
      <c r="U2141" s="35">
        <f>T2141/MAX($T$17:T2141)-1</f>
        <v>-1.2920154639618486E-2</v>
      </c>
    </row>
    <row r="2142" spans="1:21">
      <c r="A2142" s="1">
        <v>43691</v>
      </c>
      <c r="B2142">
        <v>15493290</v>
      </c>
      <c r="C2142">
        <v>15513666</v>
      </c>
      <c r="D2142">
        <v>14962619</v>
      </c>
      <c r="E2142">
        <v>16294720</v>
      </c>
      <c r="F2142">
        <v>13140102</v>
      </c>
      <c r="G2142">
        <v>14233462</v>
      </c>
      <c r="H2142">
        <v>13714798</v>
      </c>
      <c r="I2142">
        <v>13073936</v>
      </c>
      <c r="K2142">
        <f t="shared" si="300"/>
        <v>-2.4787870554521252E-3</v>
      </c>
      <c r="L2142">
        <f t="shared" si="301"/>
        <v>-4.6811276511424804E-3</v>
      </c>
      <c r="M2142">
        <f t="shared" si="302"/>
        <v>-6.1898355266390981E-3</v>
      </c>
      <c r="N2142">
        <f t="shared" si="303"/>
        <v>-8.6058071262951064E-4</v>
      </c>
      <c r="O2142">
        <f t="shared" si="304"/>
        <v>-3.6274805900329277E-3</v>
      </c>
      <c r="P2142">
        <f t="shared" si="305"/>
        <v>-5.1377762220479184E-3</v>
      </c>
      <c r="Q2142">
        <f t="shared" si="306"/>
        <v>-5.3309678500682578E-3</v>
      </c>
      <c r="R2142">
        <f t="shared" si="307"/>
        <v>-4.0563155052903976E-3</v>
      </c>
      <c r="T2142">
        <f t="shared" si="308"/>
        <v>146.14654744132312</v>
      </c>
      <c r="U2142" s="35">
        <f>T2142/MAX($T$17:T2142)-1</f>
        <v>-1.6913246866360532E-2</v>
      </c>
    </row>
    <row r="2143" spans="1:21">
      <c r="A2143" s="1">
        <v>43693</v>
      </c>
      <c r="B2143">
        <v>15439493</v>
      </c>
      <c r="C2143">
        <v>15547417</v>
      </c>
      <c r="D2143">
        <v>14801224</v>
      </c>
      <c r="E2143">
        <v>16145779</v>
      </c>
      <c r="F2143">
        <v>13060002</v>
      </c>
      <c r="G2143">
        <v>14150422</v>
      </c>
      <c r="H2143">
        <v>13615734</v>
      </c>
      <c r="I2143">
        <v>13027367</v>
      </c>
      <c r="K2143">
        <f t="shared" si="300"/>
        <v>-3.4722773536156604E-3</v>
      </c>
      <c r="L2143">
        <f t="shared" si="301"/>
        <v>2.1755657237947368E-3</v>
      </c>
      <c r="M2143">
        <f t="shared" si="302"/>
        <v>-1.0786547462045215E-2</v>
      </c>
      <c r="N2143">
        <f t="shared" si="303"/>
        <v>-9.1404454940005042E-3</v>
      </c>
      <c r="O2143">
        <f t="shared" si="304"/>
        <v>-6.0958430916289164E-3</v>
      </c>
      <c r="P2143">
        <f t="shared" si="305"/>
        <v>-5.8341392979445184E-3</v>
      </c>
      <c r="Q2143">
        <f t="shared" si="306"/>
        <v>-7.2231468520352893E-3</v>
      </c>
      <c r="R2143">
        <f t="shared" si="307"/>
        <v>-3.5619724618508597E-3</v>
      </c>
      <c r="T2143">
        <f t="shared" si="308"/>
        <v>145.34385933658837</v>
      </c>
      <c r="U2143" s="35">
        <f>T2143/MAX($T$17:T2143)-1</f>
        <v>-2.2312704167803177E-2</v>
      </c>
    </row>
    <row r="2144" spans="1:21">
      <c r="A2144" s="1">
        <v>43696</v>
      </c>
      <c r="B2144">
        <v>15455397</v>
      </c>
      <c r="C2144">
        <v>15539496</v>
      </c>
      <c r="D2144">
        <v>14791999</v>
      </c>
      <c r="E2144">
        <v>16155468</v>
      </c>
      <c r="F2144">
        <v>13055621</v>
      </c>
      <c r="G2144">
        <v>14153135</v>
      </c>
      <c r="H2144">
        <v>13630946</v>
      </c>
      <c r="I2144">
        <v>13064978</v>
      </c>
      <c r="K2144">
        <f t="shared" si="300"/>
        <v>1.0300856381748602E-3</v>
      </c>
      <c r="L2144">
        <f t="shared" si="301"/>
        <v>-5.0947369585574442E-4</v>
      </c>
      <c r="M2144">
        <f t="shared" si="302"/>
        <v>-6.2325926558504108E-4</v>
      </c>
      <c r="N2144">
        <f t="shared" si="303"/>
        <v>6.0009492264190278E-4</v>
      </c>
      <c r="O2144">
        <f t="shared" si="304"/>
        <v>-3.3545170973170446E-4</v>
      </c>
      <c r="P2144">
        <f t="shared" si="305"/>
        <v>1.9172573086523315E-4</v>
      </c>
      <c r="Q2144">
        <f t="shared" si="306"/>
        <v>1.1172368672889288E-3</v>
      </c>
      <c r="R2144">
        <f t="shared" si="307"/>
        <v>2.8870761067834039E-3</v>
      </c>
      <c r="T2144">
        <f t="shared" si="308"/>
        <v>145.42303603247572</v>
      </c>
      <c r="U2144" s="35">
        <f>T2144/MAX($T$17:T2144)-1</f>
        <v>-2.1780104785563248E-2</v>
      </c>
    </row>
    <row r="2145" spans="1:21">
      <c r="A2145" s="1">
        <v>43697</v>
      </c>
      <c r="B2145">
        <v>15391294</v>
      </c>
      <c r="C2145">
        <v>15565834</v>
      </c>
      <c r="D2145">
        <v>14816951</v>
      </c>
      <c r="E2145">
        <v>16181806</v>
      </c>
      <c r="F2145">
        <v>13077801</v>
      </c>
      <c r="G2145">
        <v>14091226</v>
      </c>
      <c r="H2145">
        <v>13574012</v>
      </c>
      <c r="I2145">
        <v>13038407</v>
      </c>
      <c r="K2145">
        <f t="shared" si="300"/>
        <v>-4.1476126430139981E-3</v>
      </c>
      <c r="L2145">
        <f t="shared" si="301"/>
        <v>1.6949069648075632E-3</v>
      </c>
      <c r="M2145">
        <f t="shared" si="302"/>
        <v>1.686857874990455E-3</v>
      </c>
      <c r="N2145">
        <f t="shared" si="303"/>
        <v>1.6302839385402557E-3</v>
      </c>
      <c r="O2145">
        <f t="shared" si="304"/>
        <v>1.6988851009078765E-3</v>
      </c>
      <c r="P2145">
        <f t="shared" si="305"/>
        <v>-4.3742252158267547E-3</v>
      </c>
      <c r="Q2145">
        <f t="shared" si="306"/>
        <v>-4.1768194225111355E-3</v>
      </c>
      <c r="R2145">
        <f t="shared" si="307"/>
        <v>-2.0337577300167942E-3</v>
      </c>
      <c r="T2145">
        <f t="shared" si="308"/>
        <v>145.27722251501191</v>
      </c>
      <c r="U2145" s="35">
        <f>T2145/MAX($T$17:T2145)-1</f>
        <v>-2.2760951339629409E-2</v>
      </c>
    </row>
    <row r="2146" spans="1:21">
      <c r="A2146" s="1">
        <v>43698</v>
      </c>
      <c r="B2146">
        <v>15471460</v>
      </c>
      <c r="C2146">
        <v>15632975</v>
      </c>
      <c r="D2146">
        <v>14880559</v>
      </c>
      <c r="E2146">
        <v>16248947</v>
      </c>
      <c r="F2146">
        <v>13134340</v>
      </c>
      <c r="G2146">
        <v>14162954</v>
      </c>
      <c r="H2146">
        <v>13641520</v>
      </c>
      <c r="I2146">
        <v>13105916</v>
      </c>
      <c r="K2146">
        <f t="shared" si="300"/>
        <v>5.2085289255081602E-3</v>
      </c>
      <c r="L2146">
        <f t="shared" si="301"/>
        <v>4.3133570613691496E-3</v>
      </c>
      <c r="M2146">
        <f t="shared" si="302"/>
        <v>4.2929209929896128E-3</v>
      </c>
      <c r="N2146">
        <f t="shared" si="303"/>
        <v>4.1491660448778056E-3</v>
      </c>
      <c r="O2146">
        <f t="shared" si="304"/>
        <v>4.3232803435377942E-3</v>
      </c>
      <c r="P2146">
        <f t="shared" si="305"/>
        <v>5.090259711965528E-3</v>
      </c>
      <c r="Q2146">
        <f t="shared" si="306"/>
        <v>4.973326972158354E-3</v>
      </c>
      <c r="R2146">
        <f t="shared" si="307"/>
        <v>5.1777030736961382E-3</v>
      </c>
      <c r="T2146">
        <f t="shared" si="308"/>
        <v>145.95872782881128</v>
      </c>
      <c r="U2146" s="35">
        <f>T2146/MAX($T$17:T2146)-1</f>
        <v>-1.8176656616859299E-2</v>
      </c>
    </row>
    <row r="2147" spans="1:21">
      <c r="A2147" s="1">
        <v>43699</v>
      </c>
      <c r="B2147">
        <v>15553570</v>
      </c>
      <c r="C2147">
        <v>15697885</v>
      </c>
      <c r="D2147">
        <v>14942052</v>
      </c>
      <c r="E2147">
        <v>16313857</v>
      </c>
      <c r="F2147">
        <v>13189002</v>
      </c>
      <c r="G2147">
        <v>14236420</v>
      </c>
      <c r="H2147">
        <v>13710665</v>
      </c>
      <c r="I2147">
        <v>13175060</v>
      </c>
      <c r="K2147">
        <f t="shared" si="300"/>
        <v>5.3071914350681926E-3</v>
      </c>
      <c r="L2147">
        <f t="shared" si="301"/>
        <v>4.1521207575654362E-3</v>
      </c>
      <c r="M2147">
        <f t="shared" si="302"/>
        <v>4.1324388418473301E-3</v>
      </c>
      <c r="N2147">
        <f t="shared" si="303"/>
        <v>3.9947203963432987E-3</v>
      </c>
      <c r="O2147">
        <f t="shared" si="304"/>
        <v>4.1617622202561044E-3</v>
      </c>
      <c r="P2147">
        <f t="shared" si="305"/>
        <v>5.1871947052852807E-3</v>
      </c>
      <c r="Q2147">
        <f t="shared" si="306"/>
        <v>5.0687166825984509E-3</v>
      </c>
      <c r="R2147">
        <f t="shared" si="307"/>
        <v>5.2757853781453257E-3</v>
      </c>
      <c r="T2147">
        <f t="shared" si="308"/>
        <v>146.63889423096478</v>
      </c>
      <c r="U2147" s="35">
        <f>T2147/MAX($T$17:T2147)-1</f>
        <v>-1.3601368376456979E-2</v>
      </c>
    </row>
    <row r="2148" spans="1:21">
      <c r="A2148" s="1">
        <v>43700</v>
      </c>
      <c r="B2148">
        <v>15524641</v>
      </c>
      <c r="C2148">
        <v>15653666</v>
      </c>
      <c r="D2148">
        <v>14945959</v>
      </c>
      <c r="E2148">
        <v>16328971</v>
      </c>
      <c r="F2148">
        <v>13213172</v>
      </c>
      <c r="G2148">
        <v>14276549</v>
      </c>
      <c r="H2148">
        <v>13745139</v>
      </c>
      <c r="I2148">
        <v>13195444</v>
      </c>
      <c r="K2148">
        <f t="shared" si="300"/>
        <v>-1.8599588390317834E-3</v>
      </c>
      <c r="L2148">
        <f t="shared" si="301"/>
        <v>-2.8168762862003094E-3</v>
      </c>
      <c r="M2148">
        <f t="shared" si="302"/>
        <v>2.6147680385535388E-4</v>
      </c>
      <c r="N2148">
        <f t="shared" si="303"/>
        <v>9.2645166621241337E-4</v>
      </c>
      <c r="O2148">
        <f t="shared" si="304"/>
        <v>1.832587484632997E-3</v>
      </c>
      <c r="P2148">
        <f t="shared" si="305"/>
        <v>2.8187564008366195E-3</v>
      </c>
      <c r="Q2148">
        <f t="shared" si="306"/>
        <v>2.5143929926083608E-3</v>
      </c>
      <c r="R2148">
        <f t="shared" si="307"/>
        <v>1.5471656296062175E-3</v>
      </c>
      <c r="T2148">
        <f t="shared" si="308"/>
        <v>146.73464935287487</v>
      </c>
      <c r="U2148" s="35">
        <f>T2148/MAX($T$17:T2148)-1</f>
        <v>-1.2957250581390412E-2</v>
      </c>
    </row>
    <row r="2149" spans="1:21">
      <c r="A2149" s="1">
        <v>43703</v>
      </c>
      <c r="B2149">
        <v>15617346</v>
      </c>
      <c r="C2149">
        <v>15755493</v>
      </c>
      <c r="D2149">
        <v>15021838</v>
      </c>
      <c r="E2149">
        <v>16413281</v>
      </c>
      <c r="F2149">
        <v>13280620</v>
      </c>
      <c r="G2149">
        <v>14327749</v>
      </c>
      <c r="H2149">
        <v>13793494</v>
      </c>
      <c r="I2149">
        <v>13157220</v>
      </c>
      <c r="K2149">
        <f t="shared" si="300"/>
        <v>5.9714746382864003E-3</v>
      </c>
      <c r="L2149">
        <f t="shared" si="301"/>
        <v>6.5049937822871939E-3</v>
      </c>
      <c r="M2149">
        <f t="shared" si="302"/>
        <v>5.0768906832943106E-3</v>
      </c>
      <c r="N2149">
        <f t="shared" si="303"/>
        <v>5.1632157347820673E-3</v>
      </c>
      <c r="O2149">
        <f t="shared" si="304"/>
        <v>5.1046031944486092E-3</v>
      </c>
      <c r="P2149">
        <f t="shared" si="305"/>
        <v>3.586300863044789E-3</v>
      </c>
      <c r="Q2149">
        <f t="shared" si="306"/>
        <v>3.517970971410378E-3</v>
      </c>
      <c r="R2149">
        <f t="shared" si="307"/>
        <v>-2.8967573959618464E-3</v>
      </c>
      <c r="T2149">
        <f t="shared" si="308"/>
        <v>147.32211422275611</v>
      </c>
      <c r="U2149" s="35">
        <f>T2149/MAX($T$17:T2149)-1</f>
        <v>-9.0055394967101243E-3</v>
      </c>
    </row>
    <row r="2150" spans="1:21">
      <c r="A2150" s="1">
        <v>43704</v>
      </c>
      <c r="B2150">
        <v>15643037</v>
      </c>
      <c r="C2150">
        <v>15781184</v>
      </c>
      <c r="D2150">
        <v>15040382</v>
      </c>
      <c r="E2150">
        <v>16433885</v>
      </c>
      <c r="F2150">
        <v>13297103</v>
      </c>
      <c r="G2150">
        <v>14342270</v>
      </c>
      <c r="H2150">
        <v>13807208</v>
      </c>
      <c r="I2150">
        <v>13178854</v>
      </c>
      <c r="K2150">
        <f t="shared" si="300"/>
        <v>1.6450298277312925E-3</v>
      </c>
      <c r="L2150">
        <f t="shared" si="301"/>
        <v>1.6306059099515657E-3</v>
      </c>
      <c r="M2150">
        <f t="shared" si="302"/>
        <v>1.234469443752495E-3</v>
      </c>
      <c r="N2150">
        <f t="shared" si="303"/>
        <v>1.2553248798945482E-3</v>
      </c>
      <c r="O2150">
        <f t="shared" si="304"/>
        <v>1.2411318146290373E-3</v>
      </c>
      <c r="P2150">
        <f t="shared" si="305"/>
        <v>1.0134878828489402E-3</v>
      </c>
      <c r="Q2150">
        <f t="shared" si="306"/>
        <v>9.9423684818367164E-4</v>
      </c>
      <c r="R2150">
        <f t="shared" si="307"/>
        <v>1.6442683180792894E-3</v>
      </c>
      <c r="T2150">
        <f t="shared" si="308"/>
        <v>147.5183943285212</v>
      </c>
      <c r="U2150" s="35">
        <f>T2150/MAX($T$17:T2150)-1</f>
        <v>-7.6852183857457623E-3</v>
      </c>
    </row>
    <row r="2151" spans="1:21">
      <c r="A2151" s="1">
        <v>43705</v>
      </c>
      <c r="B2151">
        <v>15647571</v>
      </c>
      <c r="C2151">
        <v>15734110</v>
      </c>
      <c r="D2151">
        <v>15021072</v>
      </c>
      <c r="E2151">
        <v>16453490</v>
      </c>
      <c r="F2151">
        <v>13313741</v>
      </c>
      <c r="G2151">
        <v>14363779</v>
      </c>
      <c r="H2151">
        <v>13829468</v>
      </c>
      <c r="I2151">
        <v>13204600</v>
      </c>
      <c r="K2151">
        <f t="shared" si="300"/>
        <v>2.8984141634391669E-4</v>
      </c>
      <c r="L2151">
        <f t="shared" si="301"/>
        <v>-2.9829194057936492E-3</v>
      </c>
      <c r="M2151">
        <f t="shared" si="302"/>
        <v>-1.2838769653590321E-3</v>
      </c>
      <c r="N2151">
        <f t="shared" si="303"/>
        <v>1.1929619806880787E-3</v>
      </c>
      <c r="O2151">
        <f t="shared" si="304"/>
        <v>1.251249990317449E-3</v>
      </c>
      <c r="P2151">
        <f t="shared" si="305"/>
        <v>1.4996928659132269E-3</v>
      </c>
      <c r="Q2151">
        <f t="shared" si="306"/>
        <v>1.6122013950974345E-3</v>
      </c>
      <c r="R2151">
        <f t="shared" si="307"/>
        <v>1.9535841280280408E-3</v>
      </c>
      <c r="T2151">
        <f t="shared" si="308"/>
        <v>147.58353726034218</v>
      </c>
      <c r="U2151" s="35">
        <f>T2151/MAX($T$17:T2151)-1</f>
        <v>-7.2470201904774045E-3</v>
      </c>
    </row>
    <row r="2152" spans="1:21">
      <c r="A2152" s="1">
        <v>43706</v>
      </c>
      <c r="B2152">
        <v>15698965</v>
      </c>
      <c r="C2152">
        <v>15833562</v>
      </c>
      <c r="D2152">
        <v>15115290</v>
      </c>
      <c r="E2152">
        <v>16513257</v>
      </c>
      <c r="F2152">
        <v>13303420</v>
      </c>
      <c r="G2152">
        <v>14364305</v>
      </c>
      <c r="H2152">
        <v>13752290</v>
      </c>
      <c r="I2152">
        <v>13138507</v>
      </c>
      <c r="K2152">
        <f t="shared" si="300"/>
        <v>3.2844714364932415E-3</v>
      </c>
      <c r="L2152">
        <f t="shared" si="301"/>
        <v>6.3207896728827428E-3</v>
      </c>
      <c r="M2152">
        <f t="shared" si="302"/>
        <v>6.2723885485669317E-3</v>
      </c>
      <c r="N2152">
        <f t="shared" si="303"/>
        <v>3.6324816194011067E-3</v>
      </c>
      <c r="O2152">
        <f t="shared" si="304"/>
        <v>-7.7521411900682846E-4</v>
      </c>
      <c r="P2152">
        <f t="shared" si="305"/>
        <v>3.6619889515199233E-5</v>
      </c>
      <c r="Q2152">
        <f t="shared" si="306"/>
        <v>-5.5806918964633745E-3</v>
      </c>
      <c r="R2152">
        <f t="shared" si="307"/>
        <v>-5.0053011829210847E-3</v>
      </c>
      <c r="T2152">
        <f t="shared" si="308"/>
        <v>147.73454370200051</v>
      </c>
      <c r="U2152" s="35">
        <f>T2152/MAX($T$17:T2152)-1</f>
        <v>-6.2312422947200519E-3</v>
      </c>
    </row>
    <row r="2153" spans="1:21">
      <c r="A2153" s="1">
        <v>43707</v>
      </c>
      <c r="B2153">
        <v>15672222</v>
      </c>
      <c r="C2153">
        <v>15836688</v>
      </c>
      <c r="D2153">
        <v>15021781</v>
      </c>
      <c r="E2153">
        <v>16425321</v>
      </c>
      <c r="F2153">
        <v>13229327</v>
      </c>
      <c r="G2153">
        <v>14315059</v>
      </c>
      <c r="H2153">
        <v>13713976</v>
      </c>
      <c r="I2153">
        <v>13103983</v>
      </c>
      <c r="K2153">
        <f t="shared" si="300"/>
        <v>-1.7034880961898091E-3</v>
      </c>
      <c r="L2153">
        <f t="shared" si="301"/>
        <v>1.97428727660931E-4</v>
      </c>
      <c r="M2153">
        <f t="shared" si="302"/>
        <v>-6.1863847799149552E-3</v>
      </c>
      <c r="N2153">
        <f t="shared" si="303"/>
        <v>-5.3251760085850641E-3</v>
      </c>
      <c r="O2153">
        <f t="shared" si="304"/>
        <v>-5.5694701061832497E-3</v>
      </c>
      <c r="P2153">
        <f t="shared" si="305"/>
        <v>-3.4283593950420466E-3</v>
      </c>
      <c r="Q2153">
        <f t="shared" si="306"/>
        <v>-2.786008730182421E-3</v>
      </c>
      <c r="R2153">
        <f t="shared" si="307"/>
        <v>-2.6276958257128724E-3</v>
      </c>
      <c r="T2153">
        <f t="shared" si="308"/>
        <v>147.22801450425561</v>
      </c>
      <c r="U2153" s="35">
        <f>T2153/MAX($T$17:T2153)-1</f>
        <v>-9.6385218582577536E-3</v>
      </c>
    </row>
    <row r="2154" spans="1:21">
      <c r="A2154" s="1">
        <v>43711</v>
      </c>
      <c r="B2154">
        <v>15737765</v>
      </c>
      <c r="C2154">
        <v>15792224</v>
      </c>
      <c r="D2154">
        <v>14988626</v>
      </c>
      <c r="E2154">
        <v>16486261</v>
      </c>
      <c r="F2154">
        <v>13274576</v>
      </c>
      <c r="G2154">
        <v>14306341</v>
      </c>
      <c r="H2154">
        <v>13701336</v>
      </c>
      <c r="I2154">
        <v>13087420</v>
      </c>
      <c r="K2154">
        <f t="shared" si="300"/>
        <v>4.182112785283465E-3</v>
      </c>
      <c r="L2154">
        <f t="shared" si="301"/>
        <v>-2.8076577627847987E-3</v>
      </c>
      <c r="M2154">
        <f t="shared" si="302"/>
        <v>-2.2071284357028098E-3</v>
      </c>
      <c r="N2154">
        <f t="shared" si="303"/>
        <v>3.7101253607159101E-3</v>
      </c>
      <c r="O2154">
        <f t="shared" si="304"/>
        <v>3.4203553967635525E-3</v>
      </c>
      <c r="P2154">
        <f t="shared" si="305"/>
        <v>-6.0900901630933646E-4</v>
      </c>
      <c r="Q2154">
        <f t="shared" si="306"/>
        <v>-9.216874814422793E-4</v>
      </c>
      <c r="R2154">
        <f t="shared" si="307"/>
        <v>-1.2639668412268712E-3</v>
      </c>
      <c r="T2154">
        <f t="shared" si="308"/>
        <v>147.2924846213084</v>
      </c>
      <c r="U2154" s="35">
        <f>T2154/MAX($T$17:T2154)-1</f>
        <v>-9.2048494988541396E-3</v>
      </c>
    </row>
    <row r="2155" spans="1:21">
      <c r="A2155" s="1">
        <v>43712</v>
      </c>
      <c r="B2155">
        <v>15712540</v>
      </c>
      <c r="C2155">
        <v>15772317</v>
      </c>
      <c r="D2155">
        <v>14964083</v>
      </c>
      <c r="E2155">
        <v>16427273</v>
      </c>
      <c r="F2155">
        <v>13236456</v>
      </c>
      <c r="G2155">
        <v>14271917</v>
      </c>
      <c r="H2155">
        <v>13682059</v>
      </c>
      <c r="I2155">
        <v>13071142</v>
      </c>
      <c r="K2155">
        <f t="shared" si="300"/>
        <v>-1.6028324225200175E-3</v>
      </c>
      <c r="L2155">
        <f t="shared" si="301"/>
        <v>-1.260557094428294E-3</v>
      </c>
      <c r="M2155">
        <f t="shared" si="302"/>
        <v>-1.6374416173970952E-3</v>
      </c>
      <c r="N2155">
        <f t="shared" si="303"/>
        <v>-3.5780095923508837E-3</v>
      </c>
      <c r="O2155">
        <f t="shared" si="304"/>
        <v>-2.8716548084096738E-3</v>
      </c>
      <c r="P2155">
        <f t="shared" si="305"/>
        <v>-2.4062057517012514E-3</v>
      </c>
      <c r="Q2155">
        <f t="shared" si="306"/>
        <v>-1.4069430893454138E-3</v>
      </c>
      <c r="R2155">
        <f t="shared" si="307"/>
        <v>-1.2437898378748757E-3</v>
      </c>
      <c r="T2155">
        <f t="shared" si="308"/>
        <v>146.99776277658387</v>
      </c>
      <c r="U2155" s="35">
        <f>T2155/MAX($T$17:T2155)-1</f>
        <v>-1.1187360522757261E-2</v>
      </c>
    </row>
    <row r="2156" spans="1:21">
      <c r="A2156" s="1">
        <v>43713</v>
      </c>
      <c r="B2156">
        <v>15604203</v>
      </c>
      <c r="C2156">
        <v>15732419</v>
      </c>
      <c r="D2156">
        <v>14922511</v>
      </c>
      <c r="E2156">
        <v>16426248</v>
      </c>
      <c r="F2156">
        <v>13217884</v>
      </c>
      <c r="G2156">
        <v>14266837</v>
      </c>
      <c r="H2156">
        <v>13676410</v>
      </c>
      <c r="I2156">
        <v>13074066</v>
      </c>
      <c r="K2156">
        <f t="shared" si="300"/>
        <v>-6.8949386922801947E-3</v>
      </c>
      <c r="L2156">
        <f t="shared" si="301"/>
        <v>-2.5296219952971599E-3</v>
      </c>
      <c r="M2156">
        <f t="shared" si="302"/>
        <v>-2.7781187794801987E-3</v>
      </c>
      <c r="N2156">
        <f t="shared" si="303"/>
        <v>-6.2396235820716406E-5</v>
      </c>
      <c r="O2156">
        <f t="shared" si="304"/>
        <v>-1.4030946047793869E-3</v>
      </c>
      <c r="P2156">
        <f t="shared" si="305"/>
        <v>-3.5594377405645528E-4</v>
      </c>
      <c r="Q2156">
        <f t="shared" si="306"/>
        <v>-4.128764537559837E-4</v>
      </c>
      <c r="R2156">
        <f t="shared" si="307"/>
        <v>2.2369889333306858E-4</v>
      </c>
      <c r="T2156">
        <f t="shared" si="308"/>
        <v>146.73659751744822</v>
      </c>
      <c r="U2156" s="35">
        <f>T2156/MAX($T$17:T2156)-1</f>
        <v>-1.2944145825797393E-2</v>
      </c>
    </row>
    <row r="2157" spans="1:21">
      <c r="A2157" s="1">
        <v>43714</v>
      </c>
      <c r="B2157">
        <v>15681706</v>
      </c>
      <c r="C2157">
        <v>15809922</v>
      </c>
      <c r="D2157">
        <v>14995936</v>
      </c>
      <c r="E2157">
        <v>16434875</v>
      </c>
      <c r="F2157">
        <v>13198455</v>
      </c>
      <c r="G2157">
        <v>14272890</v>
      </c>
      <c r="H2157">
        <v>13679308</v>
      </c>
      <c r="I2157">
        <v>13086747</v>
      </c>
      <c r="K2157">
        <f t="shared" si="300"/>
        <v>4.9668028543334852E-3</v>
      </c>
      <c r="L2157">
        <f t="shared" si="301"/>
        <v>4.9263244260149275E-3</v>
      </c>
      <c r="M2157">
        <f t="shared" si="302"/>
        <v>4.9204185542233159E-3</v>
      </c>
      <c r="N2157">
        <f t="shared" si="303"/>
        <v>5.2519601554790185E-4</v>
      </c>
      <c r="O2157">
        <f t="shared" si="304"/>
        <v>-1.4699024442944575E-3</v>
      </c>
      <c r="P2157">
        <f t="shared" si="305"/>
        <v>4.2427063546046639E-4</v>
      </c>
      <c r="Q2157">
        <f t="shared" si="306"/>
        <v>2.118977129232924E-4</v>
      </c>
      <c r="R2157">
        <f t="shared" si="307"/>
        <v>9.6993544318957348E-4</v>
      </c>
      <c r="T2157">
        <f t="shared" si="308"/>
        <v>147.02044008139347</v>
      </c>
      <c r="U2157" s="35">
        <f>T2157/MAX($T$17:T2157)-1</f>
        <v>-1.1034816666296687E-2</v>
      </c>
    </row>
    <row r="2158" spans="1:21">
      <c r="A2158" s="1">
        <v>43717</v>
      </c>
      <c r="B2158">
        <v>15735678</v>
      </c>
      <c r="C2158">
        <v>15863894</v>
      </c>
      <c r="D2158">
        <v>15047067</v>
      </c>
      <c r="E2158">
        <v>16491687</v>
      </c>
      <c r="F2158">
        <v>13243905</v>
      </c>
      <c r="G2158">
        <v>14321181</v>
      </c>
      <c r="H2158">
        <v>13727598</v>
      </c>
      <c r="I2158">
        <v>13106918</v>
      </c>
      <c r="K2158">
        <f t="shared" si="300"/>
        <v>3.4417173743723772E-3</v>
      </c>
      <c r="L2158">
        <f t="shared" si="301"/>
        <v>3.4138055836074876E-3</v>
      </c>
      <c r="M2158">
        <f t="shared" si="302"/>
        <v>3.4096571231032602E-3</v>
      </c>
      <c r="N2158">
        <f t="shared" si="303"/>
        <v>3.4567953817719044E-3</v>
      </c>
      <c r="O2158">
        <f t="shared" si="304"/>
        <v>3.4435848741387609E-3</v>
      </c>
      <c r="P2158">
        <f t="shared" si="305"/>
        <v>3.3834072847194196E-3</v>
      </c>
      <c r="Q2158">
        <f t="shared" si="306"/>
        <v>3.5301493321153732E-3</v>
      </c>
      <c r="R2158">
        <f t="shared" si="307"/>
        <v>1.5413303244877774E-3</v>
      </c>
      <c r="T2158">
        <f t="shared" si="308"/>
        <v>147.49128126063599</v>
      </c>
      <c r="U2158" s="35">
        <f>T2158/MAX($T$17:T2158)-1</f>
        <v>-7.8676003738352707E-3</v>
      </c>
    </row>
    <row r="2159" spans="1:21">
      <c r="A2159" s="1">
        <v>43719</v>
      </c>
      <c r="B2159">
        <v>15757987</v>
      </c>
      <c r="C2159">
        <v>15886202</v>
      </c>
      <c r="D2159">
        <v>15068201</v>
      </c>
      <c r="E2159">
        <v>16515170</v>
      </c>
      <c r="F2159">
        <v>13262691</v>
      </c>
      <c r="G2159">
        <v>14339926</v>
      </c>
      <c r="H2159">
        <v>13742983</v>
      </c>
      <c r="I2159">
        <v>13099585</v>
      </c>
      <c r="K2159">
        <f t="shared" si="300"/>
        <v>1.417733636898344E-3</v>
      </c>
      <c r="L2159">
        <f t="shared" si="301"/>
        <v>1.4062121191682486E-3</v>
      </c>
      <c r="M2159">
        <f t="shared" si="302"/>
        <v>1.4045262109885215E-3</v>
      </c>
      <c r="N2159">
        <f t="shared" si="303"/>
        <v>1.423929522795353E-3</v>
      </c>
      <c r="O2159">
        <f t="shared" si="304"/>
        <v>1.4184638141092609E-3</v>
      </c>
      <c r="P2159">
        <f t="shared" si="305"/>
        <v>1.3089004321640285E-3</v>
      </c>
      <c r="Q2159">
        <f t="shared" si="306"/>
        <v>1.120735033179221E-3</v>
      </c>
      <c r="R2159">
        <f t="shared" si="307"/>
        <v>-5.5947553803270544E-4</v>
      </c>
      <c r="T2159">
        <f t="shared" si="308"/>
        <v>147.65612166902895</v>
      </c>
      <c r="U2159" s="35">
        <f>T2159/MAX($T$17:T2159)-1</f>
        <v>-6.7587652716080138E-3</v>
      </c>
    </row>
    <row r="2160" spans="1:21">
      <c r="A2160" s="1">
        <v>43720</v>
      </c>
      <c r="B2160">
        <v>15746527</v>
      </c>
      <c r="C2160">
        <v>15899547</v>
      </c>
      <c r="D2160">
        <v>15090087</v>
      </c>
      <c r="E2160">
        <v>16554839</v>
      </c>
      <c r="F2160">
        <v>13275522</v>
      </c>
      <c r="G2160">
        <v>14314690</v>
      </c>
      <c r="H2160">
        <v>13742206</v>
      </c>
      <c r="I2160">
        <v>13100119</v>
      </c>
      <c r="K2160">
        <f t="shared" si="300"/>
        <v>-7.2725025093622886E-4</v>
      </c>
      <c r="L2160">
        <f t="shared" si="301"/>
        <v>8.4003715929070744E-4</v>
      </c>
      <c r="M2160">
        <f t="shared" si="302"/>
        <v>1.4524627060654716E-3</v>
      </c>
      <c r="N2160">
        <f t="shared" si="303"/>
        <v>2.4019734583415886E-3</v>
      </c>
      <c r="O2160">
        <f t="shared" si="304"/>
        <v>9.6745072323556336E-4</v>
      </c>
      <c r="P2160">
        <f t="shared" si="305"/>
        <v>-1.7598417174538028E-3</v>
      </c>
      <c r="Q2160">
        <f t="shared" si="306"/>
        <v>-5.653794376370147E-5</v>
      </c>
      <c r="R2160">
        <f t="shared" si="307"/>
        <v>4.0764650177882444E-5</v>
      </c>
      <c r="T2160">
        <f t="shared" si="308"/>
        <v>147.71442846506787</v>
      </c>
      <c r="U2160" s="35">
        <f>T2160/MAX($T$17:T2160)-1</f>
        <v>-6.3665518405890964E-3</v>
      </c>
    </row>
    <row r="2161" spans="1:21">
      <c r="A2161" s="1">
        <v>43721</v>
      </c>
      <c r="B2161">
        <v>15715864</v>
      </c>
      <c r="C2161">
        <v>15863734</v>
      </c>
      <c r="D2161">
        <v>15100382</v>
      </c>
      <c r="E2161">
        <v>16582313</v>
      </c>
      <c r="F2161">
        <v>13294778</v>
      </c>
      <c r="G2161">
        <v>14358687</v>
      </c>
      <c r="H2161">
        <v>13786203</v>
      </c>
      <c r="I2161">
        <v>13154857</v>
      </c>
      <c r="K2161">
        <f t="shared" si="300"/>
        <v>-1.9472865349927648E-3</v>
      </c>
      <c r="L2161">
        <f t="shared" si="301"/>
        <v>-2.252454110799551E-3</v>
      </c>
      <c r="M2161">
        <f t="shared" si="302"/>
        <v>6.8223596060112968E-4</v>
      </c>
      <c r="N2161">
        <f t="shared" si="303"/>
        <v>1.6595751852372942E-3</v>
      </c>
      <c r="O2161">
        <f t="shared" si="304"/>
        <v>1.4504891031779099E-3</v>
      </c>
      <c r="P2161">
        <f t="shared" si="305"/>
        <v>3.0735559065546703E-3</v>
      </c>
      <c r="Q2161">
        <f t="shared" si="306"/>
        <v>3.2015965995562112E-3</v>
      </c>
      <c r="R2161">
        <f t="shared" si="307"/>
        <v>4.1784353256637541E-3</v>
      </c>
      <c r="T2161">
        <f t="shared" si="308"/>
        <v>147.89992358089745</v>
      </c>
      <c r="U2161" s="35">
        <f>T2161/MAX($T$17:T2161)-1</f>
        <v>-5.1187783260197017E-3</v>
      </c>
    </row>
    <row r="2162" spans="1:21">
      <c r="A2162" s="1">
        <v>43724</v>
      </c>
      <c r="B2162">
        <v>15625655</v>
      </c>
      <c r="C2162">
        <v>15816358</v>
      </c>
      <c r="D2162">
        <v>15073797</v>
      </c>
      <c r="E2162">
        <v>16530024</v>
      </c>
      <c r="F2162">
        <v>13259135</v>
      </c>
      <c r="G2162">
        <v>14320816</v>
      </c>
      <c r="H2162">
        <v>13775549</v>
      </c>
      <c r="I2162">
        <v>13046684</v>
      </c>
      <c r="K2162">
        <f t="shared" si="300"/>
        <v>-5.7399962229247592E-3</v>
      </c>
      <c r="L2162">
        <f t="shared" si="301"/>
        <v>-2.9864343413725791E-3</v>
      </c>
      <c r="M2162">
        <f t="shared" si="302"/>
        <v>-1.7605514880352224E-3</v>
      </c>
      <c r="N2162">
        <f t="shared" si="303"/>
        <v>-3.1532995427115962E-3</v>
      </c>
      <c r="O2162">
        <f t="shared" si="304"/>
        <v>-2.6809774484387594E-3</v>
      </c>
      <c r="P2162">
        <f t="shared" si="305"/>
        <v>-2.6374974257743489E-3</v>
      </c>
      <c r="Q2162">
        <f t="shared" si="306"/>
        <v>-7.7280161912607337E-4</v>
      </c>
      <c r="R2162">
        <f t="shared" si="307"/>
        <v>-8.2230464382850865E-3</v>
      </c>
      <c r="T2162">
        <f t="shared" si="308"/>
        <v>147.3831130967439</v>
      </c>
      <c r="U2162" s="35">
        <f>T2162/MAX($T$17:T2162)-1</f>
        <v>-8.5952172138827887E-3</v>
      </c>
    </row>
    <row r="2163" spans="1:21">
      <c r="A2163" s="1">
        <v>43725</v>
      </c>
      <c r="B2163">
        <v>15722516</v>
      </c>
      <c r="C2163">
        <v>15913219</v>
      </c>
      <c r="D2163">
        <v>15165561</v>
      </c>
      <c r="E2163">
        <v>16631984</v>
      </c>
      <c r="F2163">
        <v>13340702</v>
      </c>
      <c r="G2163">
        <v>14407481</v>
      </c>
      <c r="H2163">
        <v>13862215</v>
      </c>
      <c r="I2163">
        <v>13128252</v>
      </c>
      <c r="K2163">
        <f t="shared" si="300"/>
        <v>6.1988441444533748E-3</v>
      </c>
      <c r="L2163">
        <f t="shared" si="301"/>
        <v>6.1241026537208754E-3</v>
      </c>
      <c r="M2163">
        <f t="shared" si="302"/>
        <v>6.0876499796302941E-3</v>
      </c>
      <c r="N2163">
        <f t="shared" si="303"/>
        <v>6.1681701127596078E-3</v>
      </c>
      <c r="O2163">
        <f t="shared" si="304"/>
        <v>6.1517587685773201E-3</v>
      </c>
      <c r="P2163">
        <f t="shared" si="305"/>
        <v>6.051680295312778E-3</v>
      </c>
      <c r="Q2163">
        <f t="shared" si="306"/>
        <v>6.2912919114874732E-3</v>
      </c>
      <c r="R2163">
        <f t="shared" si="307"/>
        <v>6.2520100893070918E-3</v>
      </c>
      <c r="T2163">
        <f t="shared" si="308"/>
        <v>148.29183146143424</v>
      </c>
      <c r="U2163" s="35">
        <f>T2163/MAX($T$17:T2163)-1</f>
        <v>-2.4825241513591889E-3</v>
      </c>
    </row>
    <row r="2164" spans="1:21">
      <c r="A2164" s="1">
        <v>43726</v>
      </c>
      <c r="B2164">
        <v>15731871</v>
      </c>
      <c r="C2164">
        <v>15922575</v>
      </c>
      <c r="D2164">
        <v>15174423</v>
      </c>
      <c r="E2164">
        <v>16641831</v>
      </c>
      <c r="F2164">
        <v>13322096</v>
      </c>
      <c r="G2164">
        <v>14399169</v>
      </c>
      <c r="H2164">
        <v>13834726</v>
      </c>
      <c r="I2164">
        <v>13104997</v>
      </c>
      <c r="K2164">
        <f t="shared" si="300"/>
        <v>5.9500654984234735E-4</v>
      </c>
      <c r="L2164">
        <f t="shared" si="301"/>
        <v>5.879388701934829E-4</v>
      </c>
      <c r="M2164">
        <f t="shared" si="302"/>
        <v>5.8435029208614431E-4</v>
      </c>
      <c r="N2164">
        <f t="shared" si="303"/>
        <v>5.9205203660606109E-4</v>
      </c>
      <c r="O2164">
        <f t="shared" si="304"/>
        <v>-1.3946792305232769E-3</v>
      </c>
      <c r="P2164">
        <f t="shared" si="305"/>
        <v>-5.7692250296914604E-4</v>
      </c>
      <c r="Q2164">
        <f t="shared" si="306"/>
        <v>-1.9830164227001568E-3</v>
      </c>
      <c r="R2164">
        <f t="shared" si="307"/>
        <v>-1.7713706287783015E-3</v>
      </c>
      <c r="T2164">
        <f t="shared" si="308"/>
        <v>148.22942579079205</v>
      </c>
      <c r="U2164" s="35">
        <f>T2164/MAX($T$17:T2164)-1</f>
        <v>-2.9023095599293169E-3</v>
      </c>
    </row>
    <row r="2165" spans="1:21">
      <c r="A2165" s="1">
        <v>43727</v>
      </c>
      <c r="B2165">
        <v>15772818</v>
      </c>
      <c r="C2165">
        <v>15963521</v>
      </c>
      <c r="D2165">
        <v>15213215</v>
      </c>
      <c r="E2165">
        <v>16684933</v>
      </c>
      <c r="F2165">
        <v>13307639</v>
      </c>
      <c r="G2165">
        <v>14401174</v>
      </c>
      <c r="H2165">
        <v>13922872</v>
      </c>
      <c r="I2165">
        <v>13187958</v>
      </c>
      <c r="K2165">
        <f t="shared" si="300"/>
        <v>2.6028054768565401E-3</v>
      </c>
      <c r="L2165">
        <f t="shared" si="301"/>
        <v>2.5715689830319022E-3</v>
      </c>
      <c r="M2165">
        <f t="shared" si="302"/>
        <v>2.5564069223587005E-3</v>
      </c>
      <c r="N2165">
        <f t="shared" si="303"/>
        <v>2.5899794319508285E-3</v>
      </c>
      <c r="O2165">
        <f t="shared" si="304"/>
        <v>-1.0851895977930237E-3</v>
      </c>
      <c r="P2165">
        <f t="shared" si="305"/>
        <v>1.3924414665877904E-4</v>
      </c>
      <c r="Q2165">
        <f t="shared" si="306"/>
        <v>6.3713585653955018E-3</v>
      </c>
      <c r="R2165">
        <f t="shared" si="307"/>
        <v>6.3304859970589877E-3</v>
      </c>
      <c r="T2165">
        <f t="shared" si="308"/>
        <v>148.63847711880933</v>
      </c>
      <c r="U2165" s="35">
        <f>T2165/MAX($T$17:T2165)-1</f>
        <v>-1.5073623188355256E-4</v>
      </c>
    </row>
    <row r="2166" spans="1:21">
      <c r="A2166" s="1">
        <v>43728</v>
      </c>
      <c r="B2166">
        <v>15804199</v>
      </c>
      <c r="C2166">
        <v>15998456</v>
      </c>
      <c r="D2166">
        <v>15246498</v>
      </c>
      <c r="E2166">
        <v>16717966</v>
      </c>
      <c r="F2166">
        <v>13264766</v>
      </c>
      <c r="G2166">
        <v>14365407</v>
      </c>
      <c r="H2166">
        <v>14008766</v>
      </c>
      <c r="I2166">
        <v>13268799</v>
      </c>
      <c r="K2166">
        <f t="shared" si="300"/>
        <v>1.9895620427496929E-3</v>
      </c>
      <c r="L2166">
        <f t="shared" si="301"/>
        <v>2.1884269767302733E-3</v>
      </c>
      <c r="M2166">
        <f t="shared" si="302"/>
        <v>2.187768989000638E-3</v>
      </c>
      <c r="N2166">
        <f t="shared" si="303"/>
        <v>1.9798101676524738E-3</v>
      </c>
      <c r="O2166">
        <f t="shared" si="304"/>
        <v>-3.2216834255873739E-3</v>
      </c>
      <c r="P2166">
        <f t="shared" si="305"/>
        <v>-2.4836169606727854E-3</v>
      </c>
      <c r="Q2166">
        <f t="shared" si="306"/>
        <v>6.1692731212352747E-3</v>
      </c>
      <c r="R2166">
        <f t="shared" si="307"/>
        <v>6.1299103318346315E-3</v>
      </c>
      <c r="T2166">
        <f t="shared" si="308"/>
        <v>148.91604927902705</v>
      </c>
      <c r="U2166" s="35">
        <f>T2166/MAX($T$17:T2166)-1</f>
        <v>0</v>
      </c>
    </row>
    <row r="2167" spans="1:21">
      <c r="A2167" s="1">
        <v>43731</v>
      </c>
      <c r="B2167">
        <v>15794628</v>
      </c>
      <c r="C2167">
        <v>15988381</v>
      </c>
      <c r="D2167">
        <v>15236927</v>
      </c>
      <c r="E2167">
        <v>16707891</v>
      </c>
      <c r="F2167">
        <v>13256706</v>
      </c>
      <c r="G2167">
        <v>14356340</v>
      </c>
      <c r="H2167">
        <v>14008122</v>
      </c>
      <c r="I2167">
        <v>13268193</v>
      </c>
      <c r="K2167">
        <f t="shared" si="300"/>
        <v>-6.0559855010688945E-4</v>
      </c>
      <c r="L2167">
        <f t="shared" si="301"/>
        <v>-6.2974827070816364E-4</v>
      </c>
      <c r="M2167">
        <f t="shared" si="302"/>
        <v>-6.277507136392968E-4</v>
      </c>
      <c r="N2167">
        <f t="shared" si="303"/>
        <v>-6.0264508254170845E-4</v>
      </c>
      <c r="O2167">
        <f t="shared" si="304"/>
        <v>-6.0762474060982452E-4</v>
      </c>
      <c r="P2167">
        <f t="shared" si="305"/>
        <v>-6.3116902987847556E-4</v>
      </c>
      <c r="Q2167">
        <f t="shared" si="306"/>
        <v>-4.5971215451801051E-5</v>
      </c>
      <c r="R2167">
        <f t="shared" si="307"/>
        <v>-4.5671051313700417E-5</v>
      </c>
      <c r="T2167">
        <f t="shared" si="308"/>
        <v>148.84538528808352</v>
      </c>
      <c r="U2167" s="35">
        <f>T2167/MAX($T$17:T2167)-1</f>
        <v>-4.7452233178124636E-4</v>
      </c>
    </row>
    <row r="2168" spans="1:21">
      <c r="A2168" s="1">
        <v>43732</v>
      </c>
      <c r="B2168">
        <v>15809021</v>
      </c>
      <c r="C2168">
        <v>16003531</v>
      </c>
      <c r="D2168">
        <v>15251319</v>
      </c>
      <c r="E2168">
        <v>16723041</v>
      </c>
      <c r="F2168">
        <v>13268826</v>
      </c>
      <c r="G2168">
        <v>14360736</v>
      </c>
      <c r="H2168">
        <v>13980569</v>
      </c>
      <c r="I2168">
        <v>13270555</v>
      </c>
      <c r="K2168">
        <f t="shared" si="300"/>
        <v>9.1125919521495291E-4</v>
      </c>
      <c r="L2168">
        <f t="shared" si="301"/>
        <v>9.4756310848476133E-4</v>
      </c>
      <c r="M2168">
        <f t="shared" si="302"/>
        <v>9.445474143179311E-4</v>
      </c>
      <c r="N2168">
        <f t="shared" si="303"/>
        <v>9.0675717240440434E-4</v>
      </c>
      <c r="O2168">
        <f t="shared" si="304"/>
        <v>9.1425426497360185E-4</v>
      </c>
      <c r="P2168">
        <f t="shared" si="305"/>
        <v>3.0620617789778315E-4</v>
      </c>
      <c r="Q2168">
        <f t="shared" si="306"/>
        <v>-1.9669303279911121E-3</v>
      </c>
      <c r="R2168">
        <f t="shared" si="307"/>
        <v>1.7801971979158893E-4</v>
      </c>
      <c r="T2168">
        <f t="shared" si="308"/>
        <v>148.90383829840815</v>
      </c>
      <c r="U2168" s="35">
        <f>T2168/MAX($T$17:T2168)-1</f>
        <v>-8.1999090615347825E-5</v>
      </c>
    </row>
    <row r="2169" spans="1:21">
      <c r="A2169" s="1">
        <v>43733</v>
      </c>
      <c r="B2169">
        <v>15811180</v>
      </c>
      <c r="C2169">
        <v>16039120</v>
      </c>
      <c r="D2169">
        <v>15294265</v>
      </c>
      <c r="E2169">
        <v>16794512</v>
      </c>
      <c r="F2169">
        <v>13325286</v>
      </c>
      <c r="G2169">
        <v>14476376</v>
      </c>
      <c r="H2169">
        <v>13992555</v>
      </c>
      <c r="I2169">
        <v>13281792</v>
      </c>
      <c r="K2169">
        <f t="shared" si="300"/>
        <v>1.3656759643754235E-4</v>
      </c>
      <c r="L2169">
        <f t="shared" si="301"/>
        <v>2.2238217303418573E-3</v>
      </c>
      <c r="M2169">
        <f t="shared" si="302"/>
        <v>2.8158875963448793E-3</v>
      </c>
      <c r="N2169">
        <f t="shared" si="303"/>
        <v>4.2738040288246015E-3</v>
      </c>
      <c r="O2169">
        <f t="shared" si="304"/>
        <v>4.2550863203723033E-3</v>
      </c>
      <c r="P2169">
        <f t="shared" si="305"/>
        <v>8.052512071804685E-3</v>
      </c>
      <c r="Q2169">
        <f t="shared" si="306"/>
        <v>8.5733277379484996E-4</v>
      </c>
      <c r="R2169">
        <f t="shared" si="307"/>
        <v>8.467618724310455E-4</v>
      </c>
      <c r="T2169">
        <f t="shared" si="308"/>
        <v>149.3405318234648</v>
      </c>
      <c r="U2169" s="35">
        <f>T2169/MAX($T$17:T2169)-1</f>
        <v>0</v>
      </c>
    </row>
    <row r="2170" spans="1:21">
      <c r="A2170" s="1">
        <v>43734</v>
      </c>
      <c r="B2170">
        <v>15814706</v>
      </c>
      <c r="C2170">
        <v>15930990</v>
      </c>
      <c r="D2170">
        <v>15184492</v>
      </c>
      <c r="E2170">
        <v>16750716</v>
      </c>
      <c r="F2170">
        <v>13324924</v>
      </c>
      <c r="G2170">
        <v>14499274</v>
      </c>
      <c r="H2170">
        <v>13882015</v>
      </c>
      <c r="I2170">
        <v>13178161</v>
      </c>
      <c r="K2170">
        <f t="shared" si="300"/>
        <v>2.2300675850894791E-4</v>
      </c>
      <c r="L2170">
        <f t="shared" si="301"/>
        <v>-6.741641686077493E-3</v>
      </c>
      <c r="M2170">
        <f t="shared" si="302"/>
        <v>-7.177396233163269E-3</v>
      </c>
      <c r="N2170">
        <f t="shared" si="303"/>
        <v>-2.6077566290703125E-3</v>
      </c>
      <c r="O2170">
        <f t="shared" si="304"/>
        <v>-2.7166396278421878E-5</v>
      </c>
      <c r="P2170">
        <f t="shared" si="305"/>
        <v>1.5817494654739583E-3</v>
      </c>
      <c r="Q2170">
        <f t="shared" si="306"/>
        <v>-7.8999153478402917E-3</v>
      </c>
      <c r="R2170">
        <f t="shared" si="307"/>
        <v>-7.8024862910065496E-3</v>
      </c>
      <c r="T2170">
        <f t="shared" si="308"/>
        <v>148.77207443738985</v>
      </c>
      <c r="U2170" s="35">
        <f>T2170/MAX($T$17:T2170)-1</f>
        <v>-3.8064507949316928E-3</v>
      </c>
    </row>
    <row r="2171" spans="1:21">
      <c r="A2171" s="1">
        <v>43735</v>
      </c>
      <c r="B2171">
        <v>15791562</v>
      </c>
      <c r="C2171">
        <v>15899300</v>
      </c>
      <c r="D2171">
        <v>15146212</v>
      </c>
      <c r="E2171">
        <v>16724111</v>
      </c>
      <c r="F2171">
        <v>13296919</v>
      </c>
      <c r="G2171">
        <v>14445172</v>
      </c>
      <c r="H2171">
        <v>13813160</v>
      </c>
      <c r="I2171">
        <v>13151947</v>
      </c>
      <c r="K2171">
        <f t="shared" si="300"/>
        <v>-1.4634480084548818E-3</v>
      </c>
      <c r="L2171">
        <f t="shared" si="301"/>
        <v>-1.9892046884719683E-3</v>
      </c>
      <c r="M2171">
        <f t="shared" si="302"/>
        <v>-2.5209931290424148E-3</v>
      </c>
      <c r="N2171">
        <f t="shared" si="303"/>
        <v>-1.5882903154706973E-3</v>
      </c>
      <c r="O2171">
        <f t="shared" si="304"/>
        <v>-2.1017005425322255E-3</v>
      </c>
      <c r="P2171">
        <f t="shared" si="305"/>
        <v>-3.7313592390901817E-3</v>
      </c>
      <c r="Q2171">
        <f t="shared" si="306"/>
        <v>-4.960014810529989E-3</v>
      </c>
      <c r="R2171">
        <f t="shared" si="307"/>
        <v>-1.9892001622988653E-3</v>
      </c>
      <c r="T2171">
        <f t="shared" si="308"/>
        <v>148.39374313016816</v>
      </c>
      <c r="U2171" s="35">
        <f>T2171/MAX($T$17:T2171)-1</f>
        <v>-6.3397972522010182E-3</v>
      </c>
    </row>
    <row r="2172" spans="1:21">
      <c r="A2172" s="1">
        <v>43738</v>
      </c>
      <c r="B2172">
        <v>15793119</v>
      </c>
      <c r="C2172">
        <v>15859410</v>
      </c>
      <c r="D2172">
        <v>15145623</v>
      </c>
      <c r="E2172">
        <v>16706697</v>
      </c>
      <c r="F2172">
        <v>13300658</v>
      </c>
      <c r="G2172">
        <v>14450468</v>
      </c>
      <c r="H2172">
        <v>13893396</v>
      </c>
      <c r="I2172">
        <v>13227267</v>
      </c>
      <c r="K2172">
        <f t="shared" si="300"/>
        <v>9.8596959566155107E-5</v>
      </c>
      <c r="L2172">
        <f t="shared" si="301"/>
        <v>-2.5089154868452868E-3</v>
      </c>
      <c r="M2172">
        <f t="shared" si="302"/>
        <v>-3.8887610974924769E-5</v>
      </c>
      <c r="N2172">
        <f t="shared" si="303"/>
        <v>-1.0412511612725162E-3</v>
      </c>
      <c r="O2172">
        <f t="shared" si="304"/>
        <v>2.8119295906070541E-4</v>
      </c>
      <c r="P2172">
        <f t="shared" si="305"/>
        <v>3.6662768709150306E-4</v>
      </c>
      <c r="Q2172">
        <f t="shared" si="306"/>
        <v>5.8086636222269838E-3</v>
      </c>
      <c r="R2172">
        <f t="shared" si="307"/>
        <v>5.7269087230962246E-3</v>
      </c>
      <c r="T2172">
        <f t="shared" si="308"/>
        <v>148.55499028843292</v>
      </c>
      <c r="U2172" s="35">
        <f>T2172/MAX($T$17:T2172)-1</f>
        <v>-5.2600692219341161E-3</v>
      </c>
    </row>
    <row r="2173" spans="1:21">
      <c r="A2173" s="1">
        <v>43739</v>
      </c>
      <c r="B2173">
        <v>15795486</v>
      </c>
      <c r="C2173">
        <v>15842815</v>
      </c>
      <c r="D2173">
        <v>14980524</v>
      </c>
      <c r="E2173">
        <v>16528720</v>
      </c>
      <c r="F2173">
        <v>13155936</v>
      </c>
      <c r="G2173">
        <v>14335666</v>
      </c>
      <c r="H2173">
        <v>13797959</v>
      </c>
      <c r="I2173">
        <v>13180362</v>
      </c>
      <c r="K2173">
        <f t="shared" si="300"/>
        <v>1.4987539826671892E-4</v>
      </c>
      <c r="L2173">
        <f t="shared" si="301"/>
        <v>-1.0463819271965269E-3</v>
      </c>
      <c r="M2173">
        <f t="shared" si="302"/>
        <v>-1.0900773114450257E-2</v>
      </c>
      <c r="N2173">
        <f t="shared" si="303"/>
        <v>-1.0653033331483819E-2</v>
      </c>
      <c r="O2173">
        <f t="shared" si="304"/>
        <v>-1.0880815069449934E-2</v>
      </c>
      <c r="P2173">
        <f t="shared" si="305"/>
        <v>-7.9445177830919089E-3</v>
      </c>
      <c r="Q2173">
        <f t="shared" si="306"/>
        <v>-6.8692348508601064E-3</v>
      </c>
      <c r="R2173">
        <f t="shared" si="307"/>
        <v>-3.5460840096446233E-3</v>
      </c>
      <c r="T2173">
        <f t="shared" si="308"/>
        <v>147.59512144378138</v>
      </c>
      <c r="U2173" s="35">
        <f>T2173/MAX($T$17:T2173)-1</f>
        <v>-1.1687452551372157E-2</v>
      </c>
    </row>
    <row r="2174" spans="1:21">
      <c r="A2174" s="1">
        <v>43741</v>
      </c>
      <c r="B2174">
        <v>15796812</v>
      </c>
      <c r="C2174">
        <v>15849400</v>
      </c>
      <c r="D2174">
        <v>15001222</v>
      </c>
      <c r="E2174">
        <v>16549418</v>
      </c>
      <c r="F2174">
        <v>13176634</v>
      </c>
      <c r="G2174">
        <v>14306028</v>
      </c>
      <c r="H2174">
        <v>13773931</v>
      </c>
      <c r="I2174">
        <v>13141033</v>
      </c>
      <c r="K2174">
        <f t="shared" si="300"/>
        <v>8.3948034267589122E-5</v>
      </c>
      <c r="L2174">
        <f t="shared" si="301"/>
        <v>4.1564583061792781E-4</v>
      </c>
      <c r="M2174">
        <f t="shared" si="302"/>
        <v>1.3816606148089328E-3</v>
      </c>
      <c r="N2174">
        <f t="shared" si="303"/>
        <v>1.2522445779226121E-3</v>
      </c>
      <c r="O2174">
        <f t="shared" si="304"/>
        <v>1.5732822050822381E-3</v>
      </c>
      <c r="P2174">
        <f t="shared" si="305"/>
        <v>-2.0674309794884715E-3</v>
      </c>
      <c r="Q2174">
        <f t="shared" si="306"/>
        <v>-1.7414169733364071E-3</v>
      </c>
      <c r="R2174">
        <f t="shared" si="307"/>
        <v>-2.9839089396785923E-3</v>
      </c>
      <c r="T2174">
        <f t="shared" si="308"/>
        <v>147.55663646548018</v>
      </c>
      <c r="U2174" s="35">
        <f>T2174/MAX($T$17:T2174)-1</f>
        <v>-1.1945152037447948E-2</v>
      </c>
    </row>
    <row r="2175" spans="1:21">
      <c r="A2175" s="1">
        <v>43742</v>
      </c>
      <c r="B2175">
        <v>15799569</v>
      </c>
      <c r="C2175">
        <v>15863028</v>
      </c>
      <c r="D2175">
        <v>15031313</v>
      </c>
      <c r="E2175">
        <v>16611298</v>
      </c>
      <c r="F2175">
        <v>13237770</v>
      </c>
      <c r="G2175">
        <v>14359484</v>
      </c>
      <c r="H2175">
        <v>13826568</v>
      </c>
      <c r="I2175">
        <v>13143056</v>
      </c>
      <c r="K2175">
        <f t="shared" si="300"/>
        <v>1.7452888595492766E-4</v>
      </c>
      <c r="L2175">
        <f t="shared" si="301"/>
        <v>8.5984327482435674E-4</v>
      </c>
      <c r="M2175">
        <f t="shared" si="302"/>
        <v>2.0059032524151199E-3</v>
      </c>
      <c r="N2175">
        <f t="shared" si="303"/>
        <v>3.7391042996195445E-3</v>
      </c>
      <c r="O2175">
        <f t="shared" si="304"/>
        <v>4.6397281733712159E-3</v>
      </c>
      <c r="P2175">
        <f t="shared" si="305"/>
        <v>3.7366066947444043E-3</v>
      </c>
      <c r="Q2175">
        <f t="shared" si="306"/>
        <v>3.8214943867513895E-3</v>
      </c>
      <c r="R2175">
        <f t="shared" si="307"/>
        <v>1.5394527964440741E-4</v>
      </c>
      <c r="T2175">
        <f t="shared" si="308"/>
        <v>147.9095025620349</v>
      </c>
      <c r="U2175" s="35">
        <f>T2175/MAX($T$17:T2175)-1</f>
        <v>-9.5823233247991357E-3</v>
      </c>
    </row>
    <row r="2176" spans="1:21">
      <c r="A2176" s="1">
        <v>43745</v>
      </c>
      <c r="B2176">
        <v>15800661</v>
      </c>
      <c r="C2176">
        <v>15868479</v>
      </c>
      <c r="D2176">
        <v>15078149</v>
      </c>
      <c r="E2176">
        <v>16663339</v>
      </c>
      <c r="F2176">
        <v>13279402</v>
      </c>
      <c r="G2176">
        <v>14304429</v>
      </c>
      <c r="H2176">
        <v>13791237</v>
      </c>
      <c r="I2176">
        <v>13160751</v>
      </c>
      <c r="K2176">
        <f t="shared" si="300"/>
        <v>6.9115809425035479E-5</v>
      </c>
      <c r="L2176">
        <f t="shared" si="301"/>
        <v>3.4362922387831674E-4</v>
      </c>
      <c r="M2176">
        <f t="shared" si="302"/>
        <v>3.1158954643548675E-3</v>
      </c>
      <c r="N2176">
        <f t="shared" si="303"/>
        <v>3.1328677626516477E-3</v>
      </c>
      <c r="O2176">
        <f t="shared" si="304"/>
        <v>3.1449405753385395E-3</v>
      </c>
      <c r="P2176">
        <f t="shared" si="305"/>
        <v>-3.8340514185607466E-3</v>
      </c>
      <c r="Q2176">
        <f t="shared" si="306"/>
        <v>-2.5552978873716325E-3</v>
      </c>
      <c r="R2176">
        <f t="shared" si="307"/>
        <v>1.3463383249678884E-3</v>
      </c>
      <c r="T2176">
        <f t="shared" si="308"/>
        <v>147.99757227748134</v>
      </c>
      <c r="U2176" s="35">
        <f>T2176/MAX($T$17:T2176)-1</f>
        <v>-8.9925991931713023E-3</v>
      </c>
    </row>
    <row r="2177" spans="1:21">
      <c r="A2177" s="1">
        <v>43747</v>
      </c>
      <c r="B2177">
        <v>15804740</v>
      </c>
      <c r="C2177">
        <v>15896587</v>
      </c>
      <c r="D2177">
        <v>15111927</v>
      </c>
      <c r="E2177">
        <v>16738500</v>
      </c>
      <c r="F2177">
        <v>13276180</v>
      </c>
      <c r="G2177">
        <v>14355954</v>
      </c>
      <c r="H2177">
        <v>13798529</v>
      </c>
      <c r="I2177">
        <v>13209643</v>
      </c>
      <c r="K2177">
        <f t="shared" si="300"/>
        <v>2.5815375698523546E-4</v>
      </c>
      <c r="L2177">
        <f t="shared" si="301"/>
        <v>1.7713102812184633E-3</v>
      </c>
      <c r="M2177">
        <f t="shared" si="302"/>
        <v>2.2401953979895861E-3</v>
      </c>
      <c r="N2177">
        <f t="shared" si="303"/>
        <v>4.510560578525169E-3</v>
      </c>
      <c r="O2177">
        <f t="shared" si="304"/>
        <v>-2.4263140764924085E-4</v>
      </c>
      <c r="P2177">
        <f t="shared" si="305"/>
        <v>3.6020312310263147E-3</v>
      </c>
      <c r="Q2177">
        <f t="shared" si="306"/>
        <v>5.2874154798443485E-4</v>
      </c>
      <c r="R2177">
        <f t="shared" si="307"/>
        <v>3.7149855657934161E-3</v>
      </c>
      <c r="T2177">
        <f t="shared" si="308"/>
        <v>148.30065922431345</v>
      </c>
      <c r="U2177" s="35">
        <f>T2177/MAX($T$17:T2177)-1</f>
        <v>-6.9630969332598047E-3</v>
      </c>
    </row>
    <row r="2178" spans="1:21">
      <c r="A2178" s="1">
        <v>43748</v>
      </c>
      <c r="B2178">
        <v>15797324</v>
      </c>
      <c r="C2178">
        <v>15869493</v>
      </c>
      <c r="D2178">
        <v>15023956</v>
      </c>
      <c r="E2178">
        <v>16636056</v>
      </c>
      <c r="F2178">
        <v>13251086</v>
      </c>
      <c r="G2178">
        <v>14298208</v>
      </c>
      <c r="H2178">
        <v>13781736</v>
      </c>
      <c r="I2178">
        <v>13173615</v>
      </c>
      <c r="K2178">
        <f t="shared" si="300"/>
        <v>-4.6922632071133563E-4</v>
      </c>
      <c r="L2178">
        <f t="shared" si="301"/>
        <v>-1.7043910117310324E-3</v>
      </c>
      <c r="M2178">
        <f t="shared" si="302"/>
        <v>-5.8212959869380354E-3</v>
      </c>
      <c r="N2178">
        <f t="shared" si="303"/>
        <v>-6.1202616721928171E-3</v>
      </c>
      <c r="O2178">
        <f t="shared" si="304"/>
        <v>-1.8901521371358365E-3</v>
      </c>
      <c r="P2178">
        <f t="shared" si="305"/>
        <v>-4.0224425349928428E-3</v>
      </c>
      <c r="Q2178">
        <f t="shared" si="306"/>
        <v>-1.2170137845852746E-3</v>
      </c>
      <c r="R2178">
        <f t="shared" si="307"/>
        <v>-2.7274014899569821E-3</v>
      </c>
      <c r="T2178">
        <f t="shared" si="308"/>
        <v>147.85627287063986</v>
      </c>
      <c r="U2178" s="35">
        <f>T2178/MAX($T$17:T2178)-1</f>
        <v>-9.9387549696119404E-3</v>
      </c>
    </row>
    <row r="2179" spans="1:21">
      <c r="A2179" s="1">
        <v>43749</v>
      </c>
      <c r="B2179">
        <v>15802810</v>
      </c>
      <c r="C2179">
        <v>15700391</v>
      </c>
      <c r="D2179">
        <v>14782438</v>
      </c>
      <c r="E2179">
        <v>16372001</v>
      </c>
      <c r="F2179">
        <v>13032106</v>
      </c>
      <c r="G2179">
        <v>14268028</v>
      </c>
      <c r="H2179">
        <v>13763458</v>
      </c>
      <c r="I2179">
        <v>13110207</v>
      </c>
      <c r="K2179">
        <f t="shared" si="300"/>
        <v>3.4727400666079156E-4</v>
      </c>
      <c r="L2179">
        <f t="shared" si="301"/>
        <v>-1.0655790956900724E-2</v>
      </c>
      <c r="M2179">
        <f t="shared" si="302"/>
        <v>-1.6075526312776756E-2</v>
      </c>
      <c r="N2179">
        <f t="shared" si="303"/>
        <v>-1.5872451980204927E-2</v>
      </c>
      <c r="O2179">
        <f t="shared" si="304"/>
        <v>-1.6525437990516423E-2</v>
      </c>
      <c r="P2179">
        <f t="shared" si="305"/>
        <v>-2.1107540189652108E-3</v>
      </c>
      <c r="Q2179">
        <f t="shared" si="306"/>
        <v>-1.3262480140382449E-3</v>
      </c>
      <c r="R2179">
        <f t="shared" si="307"/>
        <v>-4.8132574088433078E-3</v>
      </c>
      <c r="T2179">
        <f t="shared" si="308"/>
        <v>146.61738159922004</v>
      </c>
      <c r="U2179" s="35">
        <f>T2179/MAX($T$17:T2179)-1</f>
        <v>-1.8234501986800211E-2</v>
      </c>
    </row>
    <row r="2180" spans="1:21">
      <c r="A2180" s="1">
        <v>43752</v>
      </c>
      <c r="B2180">
        <v>15805587</v>
      </c>
      <c r="C2180">
        <v>15722052</v>
      </c>
      <c r="D2180">
        <v>14789649</v>
      </c>
      <c r="E2180">
        <v>16379212</v>
      </c>
      <c r="F2180">
        <v>13035912</v>
      </c>
      <c r="G2180">
        <v>14269615</v>
      </c>
      <c r="H2180">
        <v>13764952</v>
      </c>
      <c r="I2180">
        <v>13101773</v>
      </c>
      <c r="K2180">
        <f t="shared" si="300"/>
        <v>1.75728240736861E-4</v>
      </c>
      <c r="L2180">
        <f t="shared" si="301"/>
        <v>1.3796471692966161E-3</v>
      </c>
      <c r="M2180">
        <f t="shared" si="302"/>
        <v>4.8780857393082577E-4</v>
      </c>
      <c r="N2180">
        <f t="shared" si="303"/>
        <v>4.4044707791068838E-4</v>
      </c>
      <c r="O2180">
        <f t="shared" si="304"/>
        <v>2.9204796216353301E-4</v>
      </c>
      <c r="P2180">
        <f t="shared" si="305"/>
        <v>1.112277043471277E-4</v>
      </c>
      <c r="Q2180">
        <f t="shared" si="306"/>
        <v>1.0854830232354118E-4</v>
      </c>
      <c r="R2180">
        <f t="shared" si="307"/>
        <v>-6.4331554795438173E-4</v>
      </c>
      <c r="T2180">
        <f t="shared" si="308"/>
        <v>146.66048966573473</v>
      </c>
      <c r="U2180" s="35">
        <f>T2180/MAX($T$17:T2180)-1</f>
        <v>-1.7945845812964878E-2</v>
      </c>
    </row>
    <row r="2181" spans="1:21">
      <c r="A2181" s="1">
        <v>43753</v>
      </c>
      <c r="B2181">
        <v>15815424</v>
      </c>
      <c r="C2181">
        <v>15799772</v>
      </c>
      <c r="D2181">
        <v>14815228</v>
      </c>
      <c r="E2181">
        <v>16404792</v>
      </c>
      <c r="F2181">
        <v>13046977</v>
      </c>
      <c r="G2181">
        <v>14250069</v>
      </c>
      <c r="H2181">
        <v>13750944</v>
      </c>
      <c r="I2181">
        <v>13088641</v>
      </c>
      <c r="K2181">
        <f t="shared" si="300"/>
        <v>6.2237486023142274E-4</v>
      </c>
      <c r="L2181">
        <f t="shared" si="301"/>
        <v>4.9433750759761974E-3</v>
      </c>
      <c r="M2181">
        <f t="shared" si="302"/>
        <v>1.729520423371822E-3</v>
      </c>
      <c r="N2181">
        <f t="shared" si="303"/>
        <v>1.5617356927792869E-3</v>
      </c>
      <c r="O2181">
        <f t="shared" si="304"/>
        <v>8.4880904381678945E-4</v>
      </c>
      <c r="P2181">
        <f t="shared" si="305"/>
        <v>-1.3697636551511794E-3</v>
      </c>
      <c r="Q2181">
        <f t="shared" si="306"/>
        <v>-1.0176570176197997E-3</v>
      </c>
      <c r="R2181">
        <f t="shared" si="307"/>
        <v>-1.0023070923301791E-3</v>
      </c>
      <c r="T2181">
        <f t="shared" si="308"/>
        <v>146.77627972332809</v>
      </c>
      <c r="U2181" s="35">
        <f>T2181/MAX($T$17:T2181)-1</f>
        <v>-1.7170503337753718E-2</v>
      </c>
    </row>
    <row r="2182" spans="1:21">
      <c r="A2182" s="1">
        <v>43754</v>
      </c>
      <c r="B2182">
        <v>15819166</v>
      </c>
      <c r="C2182">
        <v>15831291</v>
      </c>
      <c r="D2182">
        <v>14826045</v>
      </c>
      <c r="E2182">
        <v>16366492</v>
      </c>
      <c r="F2182">
        <v>13016744</v>
      </c>
      <c r="G2182">
        <v>14248750</v>
      </c>
      <c r="H2182">
        <v>13750679</v>
      </c>
      <c r="I2182">
        <v>13087959</v>
      </c>
      <c r="K2182">
        <f t="shared" si="300"/>
        <v>2.3660446915618749E-4</v>
      </c>
      <c r="L2182">
        <f t="shared" si="301"/>
        <v>1.9949022049179366E-3</v>
      </c>
      <c r="M2182">
        <f t="shared" si="302"/>
        <v>7.3012713675413288E-4</v>
      </c>
      <c r="N2182">
        <f t="shared" si="303"/>
        <v>-2.3346836704787322E-3</v>
      </c>
      <c r="O2182">
        <f t="shared" si="304"/>
        <v>-2.3172417641266208E-3</v>
      </c>
      <c r="P2182">
        <f t="shared" si="305"/>
        <v>-9.2560955318843341E-5</v>
      </c>
      <c r="Q2182">
        <f t="shared" si="306"/>
        <v>-1.9271404203213827E-5</v>
      </c>
      <c r="R2182">
        <f t="shared" si="307"/>
        <v>-5.2106249991856757E-5</v>
      </c>
      <c r="T2182">
        <f t="shared" si="308"/>
        <v>146.74226009640398</v>
      </c>
      <c r="U2182" s="35">
        <f>T2182/MAX($T$17:T2182)-1</f>
        <v>-1.7398302358613726E-2</v>
      </c>
    </row>
    <row r="2183" spans="1:21">
      <c r="A2183" s="1">
        <v>43755</v>
      </c>
      <c r="B2183">
        <v>15824405</v>
      </c>
      <c r="C2183">
        <v>15876412</v>
      </c>
      <c r="D2183">
        <v>14841147</v>
      </c>
      <c r="E2183">
        <v>16433463</v>
      </c>
      <c r="F2183">
        <v>13055685</v>
      </c>
      <c r="G2183">
        <v>14287691</v>
      </c>
      <c r="H2183">
        <v>13781604</v>
      </c>
      <c r="I2183">
        <v>13118883</v>
      </c>
      <c r="K2183">
        <f t="shared" si="300"/>
        <v>3.3118054390479656E-4</v>
      </c>
      <c r="L2183">
        <f t="shared" si="301"/>
        <v>2.8501150032551603E-3</v>
      </c>
      <c r="M2183">
        <f t="shared" si="302"/>
        <v>1.0186128532592154E-3</v>
      </c>
      <c r="N2183">
        <f t="shared" si="303"/>
        <v>4.0919581300622454E-3</v>
      </c>
      <c r="O2183">
        <f t="shared" si="304"/>
        <v>2.9916083469108123E-3</v>
      </c>
      <c r="P2183">
        <f t="shared" si="305"/>
        <v>2.7329414860952639E-3</v>
      </c>
      <c r="Q2183">
        <f t="shared" si="306"/>
        <v>2.2489798503768643E-3</v>
      </c>
      <c r="R2183">
        <f t="shared" si="307"/>
        <v>2.3627824628729144E-3</v>
      </c>
      <c r="T2183">
        <f t="shared" si="308"/>
        <v>147.08395272646698</v>
      </c>
      <c r="U2183" s="35">
        <f>T2183/MAX($T$17:T2183)-1</f>
        <v>-1.511029235964767E-2</v>
      </c>
    </row>
    <row r="2184" spans="1:21">
      <c r="A2184" s="1">
        <v>43756</v>
      </c>
      <c r="B2184">
        <v>15826503</v>
      </c>
      <c r="C2184">
        <v>15894618</v>
      </c>
      <c r="D2184">
        <v>14847680</v>
      </c>
      <c r="E2184">
        <v>16468725</v>
      </c>
      <c r="F2184">
        <v>13071331</v>
      </c>
      <c r="G2184">
        <v>14303338</v>
      </c>
      <c r="H2184">
        <v>13794028</v>
      </c>
      <c r="I2184">
        <v>13131308</v>
      </c>
      <c r="K2184">
        <f t="shared" si="300"/>
        <v>1.3258002433591543E-4</v>
      </c>
      <c r="L2184">
        <f t="shared" si="301"/>
        <v>1.1467326496692465E-3</v>
      </c>
      <c r="M2184">
        <f t="shared" si="302"/>
        <v>4.4019508734738366E-4</v>
      </c>
      <c r="N2184">
        <f t="shared" si="303"/>
        <v>2.1457437181682248E-3</v>
      </c>
      <c r="O2184">
        <f t="shared" si="304"/>
        <v>1.1984051392170958E-3</v>
      </c>
      <c r="P2184">
        <f t="shared" si="305"/>
        <v>1.0951384656905372E-3</v>
      </c>
      <c r="Q2184">
        <f t="shared" si="306"/>
        <v>9.0149158254737571E-4</v>
      </c>
      <c r="R2184">
        <f t="shared" si="307"/>
        <v>9.471080731491277E-4</v>
      </c>
      <c r="T2184">
        <f t="shared" si="308"/>
        <v>147.2311726351443</v>
      </c>
      <c r="U2184" s="35">
        <f>T2184/MAX($T$17:T2184)-1</f>
        <v>-1.4124492276577416E-2</v>
      </c>
    </row>
    <row r="2185" spans="1:21">
      <c r="A2185" s="1">
        <v>43760</v>
      </c>
      <c r="B2185">
        <v>15827113</v>
      </c>
      <c r="C2185">
        <v>15882314</v>
      </c>
      <c r="D2185">
        <v>14848198</v>
      </c>
      <c r="E2185">
        <v>16485582</v>
      </c>
      <c r="F2185">
        <v>13091296</v>
      </c>
      <c r="G2185">
        <v>14326802</v>
      </c>
      <c r="H2185">
        <v>13754594</v>
      </c>
      <c r="I2185">
        <v>13110064</v>
      </c>
      <c r="K2185">
        <f t="shared" si="300"/>
        <v>3.8542942809360881E-5</v>
      </c>
      <c r="L2185">
        <f t="shared" si="301"/>
        <v>-7.7409850302789796E-4</v>
      </c>
      <c r="M2185">
        <f t="shared" si="302"/>
        <v>3.4887605336431093E-5</v>
      </c>
      <c r="N2185">
        <f t="shared" si="303"/>
        <v>1.0235765063779656E-3</v>
      </c>
      <c r="O2185">
        <f t="shared" si="304"/>
        <v>1.5273884503421709E-3</v>
      </c>
      <c r="P2185">
        <f t="shared" si="305"/>
        <v>1.6404562347613894E-3</v>
      </c>
      <c r="Q2185">
        <f t="shared" si="306"/>
        <v>-2.858773376420598E-3</v>
      </c>
      <c r="R2185">
        <f t="shared" si="307"/>
        <v>-1.6178129398838337E-3</v>
      </c>
      <c r="T2185">
        <f t="shared" si="308"/>
        <v>147.21302946510087</v>
      </c>
      <c r="U2185" s="35">
        <f>T2185/MAX($T$17:T2185)-1</f>
        <v>-1.4245980862575447E-2</v>
      </c>
    </row>
    <row r="2186" spans="1:21">
      <c r="A2186" s="1">
        <v>43761</v>
      </c>
      <c r="B2186">
        <v>15827625</v>
      </c>
      <c r="C2186">
        <v>15891040</v>
      </c>
      <c r="D2186">
        <v>14790072</v>
      </c>
      <c r="E2186">
        <v>16413939</v>
      </c>
      <c r="F2186">
        <v>13026917</v>
      </c>
      <c r="G2186">
        <v>14285880</v>
      </c>
      <c r="H2186">
        <v>13718339</v>
      </c>
      <c r="I2186">
        <v>13089438</v>
      </c>
      <c r="K2186">
        <f t="shared" si="300"/>
        <v>3.2349551052135439E-5</v>
      </c>
      <c r="L2186">
        <f t="shared" si="301"/>
        <v>5.4941616190173903E-4</v>
      </c>
      <c r="M2186">
        <f t="shared" si="302"/>
        <v>-3.9146837885647434E-3</v>
      </c>
      <c r="N2186">
        <f t="shared" si="303"/>
        <v>-4.3457974368147356E-3</v>
      </c>
      <c r="O2186">
        <f t="shared" si="304"/>
        <v>-4.9176949325719921E-3</v>
      </c>
      <c r="P2186">
        <f t="shared" si="305"/>
        <v>-2.8563248099611194E-3</v>
      </c>
      <c r="Q2186">
        <f t="shared" si="306"/>
        <v>-2.6358466124117852E-3</v>
      </c>
      <c r="R2186">
        <f t="shared" si="307"/>
        <v>-1.573295141808595E-3</v>
      </c>
      <c r="T2186">
        <f t="shared" si="308"/>
        <v>146.85121890516444</v>
      </c>
      <c r="U2186" s="35">
        <f>T2186/MAX($T$17:T2186)-1</f>
        <v>-1.666870264827347E-2</v>
      </c>
    </row>
    <row r="2187" spans="1:21">
      <c r="A2187" s="1">
        <v>43762</v>
      </c>
      <c r="B2187">
        <v>15822874</v>
      </c>
      <c r="C2187">
        <v>15833210</v>
      </c>
      <c r="D2187">
        <v>14724633</v>
      </c>
      <c r="E2187">
        <v>16343051</v>
      </c>
      <c r="F2187">
        <v>12969411</v>
      </c>
      <c r="G2187">
        <v>14215209</v>
      </c>
      <c r="H2187">
        <v>13647668</v>
      </c>
      <c r="I2187">
        <v>12989544</v>
      </c>
      <c r="K2187">
        <f t="shared" si="300"/>
        <v>-3.0017137757565315E-4</v>
      </c>
      <c r="L2187">
        <f t="shared" si="301"/>
        <v>-3.6391576636897183E-3</v>
      </c>
      <c r="M2187">
        <f t="shared" si="302"/>
        <v>-4.4245220712921807E-3</v>
      </c>
      <c r="N2187">
        <f t="shared" si="303"/>
        <v>-4.3187683346452843E-3</v>
      </c>
      <c r="O2187">
        <f t="shared" si="304"/>
        <v>-4.4143982801149173E-3</v>
      </c>
      <c r="P2187">
        <f t="shared" si="305"/>
        <v>-4.9469126158137033E-3</v>
      </c>
      <c r="Q2187">
        <f t="shared" si="306"/>
        <v>-5.1515711924016161E-3</v>
      </c>
      <c r="R2187">
        <f t="shared" si="307"/>
        <v>-7.6316492732537711E-3</v>
      </c>
      <c r="T2187">
        <f t="shared" si="308"/>
        <v>146.2119177117564</v>
      </c>
      <c r="U2187" s="35">
        <f>T2187/MAX($T$17:T2187)-1</f>
        <v>-2.0949531071757121E-2</v>
      </c>
    </row>
    <row r="2188" spans="1:21">
      <c r="A2188" s="1">
        <v>43763</v>
      </c>
      <c r="B2188">
        <v>15836576</v>
      </c>
      <c r="C2188">
        <v>15713045</v>
      </c>
      <c r="D2188">
        <v>14636034</v>
      </c>
      <c r="E2188">
        <v>16306825</v>
      </c>
      <c r="F2188">
        <v>12956838</v>
      </c>
      <c r="G2188">
        <v>14205531</v>
      </c>
      <c r="H2188">
        <v>13658919</v>
      </c>
      <c r="I2188">
        <v>12995838</v>
      </c>
      <c r="K2188">
        <f t="shared" si="300"/>
        <v>8.659615187480707E-4</v>
      </c>
      <c r="L2188">
        <f t="shared" si="301"/>
        <v>-7.5894275386987342E-3</v>
      </c>
      <c r="M2188">
        <f t="shared" si="302"/>
        <v>-6.0170599837700012E-3</v>
      </c>
      <c r="N2188">
        <f t="shared" si="303"/>
        <v>-2.2165995810696781E-3</v>
      </c>
      <c r="O2188">
        <f t="shared" si="304"/>
        <v>-9.6943492653600583E-4</v>
      </c>
      <c r="P2188">
        <f t="shared" si="305"/>
        <v>-6.8082009909242736E-4</v>
      </c>
      <c r="Q2188">
        <f t="shared" si="306"/>
        <v>8.2438992507727349E-4</v>
      </c>
      <c r="R2188">
        <f t="shared" si="307"/>
        <v>4.8454356827298817E-4</v>
      </c>
      <c r="T2188">
        <f t="shared" si="308"/>
        <v>145.93231580038159</v>
      </c>
      <c r="U2188" s="35">
        <f>T2188/MAX($T$17:T2188)-1</f>
        <v>-2.2821775049737036E-2</v>
      </c>
    </row>
    <row r="2189" spans="1:21">
      <c r="A2189" s="1">
        <v>43767</v>
      </c>
      <c r="B2189">
        <v>15884198</v>
      </c>
      <c r="C2189">
        <v>15795264</v>
      </c>
      <c r="D2189">
        <v>14713685</v>
      </c>
      <c r="E2189">
        <v>16393612</v>
      </c>
      <c r="F2189">
        <v>13025353</v>
      </c>
      <c r="G2189">
        <v>14278614</v>
      </c>
      <c r="H2189">
        <v>13708853</v>
      </c>
      <c r="I2189">
        <v>13042652</v>
      </c>
      <c r="K2189">
        <f t="shared" si="300"/>
        <v>3.0070894112463886E-3</v>
      </c>
      <c r="L2189">
        <f t="shared" si="301"/>
        <v>5.2325313139496288E-3</v>
      </c>
      <c r="M2189">
        <f t="shared" si="302"/>
        <v>5.3054673144377062E-3</v>
      </c>
      <c r="N2189">
        <f t="shared" si="303"/>
        <v>5.3221273914449974E-3</v>
      </c>
      <c r="O2189">
        <f t="shared" si="304"/>
        <v>5.2879413943431874E-3</v>
      </c>
      <c r="P2189">
        <f t="shared" si="305"/>
        <v>5.1446862493207401E-3</v>
      </c>
      <c r="Q2189">
        <f t="shared" si="306"/>
        <v>3.6557797875511611E-3</v>
      </c>
      <c r="R2189">
        <f t="shared" si="307"/>
        <v>3.6022301909273136E-3</v>
      </c>
      <c r="T2189">
        <f t="shared" si="308"/>
        <v>146.5991873199749</v>
      </c>
      <c r="U2189" s="35">
        <f>T2189/MAX($T$17:T2189)-1</f>
        <v>-1.8356332805419706E-2</v>
      </c>
    </row>
    <row r="2190" spans="1:21">
      <c r="A2190" s="1">
        <v>43768</v>
      </c>
      <c r="B2190">
        <v>15895174</v>
      </c>
      <c r="C2190">
        <v>15802013</v>
      </c>
      <c r="D2190">
        <v>14720060</v>
      </c>
      <c r="E2190">
        <v>16400736</v>
      </c>
      <c r="F2190">
        <v>13030978</v>
      </c>
      <c r="G2190">
        <v>14284614</v>
      </c>
      <c r="H2190">
        <v>13712974</v>
      </c>
      <c r="I2190">
        <v>13046515</v>
      </c>
      <c r="K2190">
        <f t="shared" si="300"/>
        <v>6.9100120761533823E-4</v>
      </c>
      <c r="L2190">
        <f t="shared" si="301"/>
        <v>4.2727997455438427E-4</v>
      </c>
      <c r="M2190">
        <f t="shared" si="302"/>
        <v>4.3327011554206152E-4</v>
      </c>
      <c r="N2190">
        <f t="shared" si="303"/>
        <v>4.3455951013116056E-4</v>
      </c>
      <c r="O2190">
        <f t="shared" si="304"/>
        <v>4.3185010033885973E-4</v>
      </c>
      <c r="P2190">
        <f t="shared" si="305"/>
        <v>4.2020885220361848E-4</v>
      </c>
      <c r="Q2190">
        <f t="shared" si="306"/>
        <v>3.006086650720885E-4</v>
      </c>
      <c r="R2190">
        <f t="shared" si="307"/>
        <v>2.9618209548187835E-4</v>
      </c>
      <c r="T2190">
        <f t="shared" si="308"/>
        <v>146.66213262258066</v>
      </c>
      <c r="U2190" s="35">
        <f>T2190/MAX($T$17:T2190)-1</f>
        <v>-1.7934844400114169E-2</v>
      </c>
    </row>
    <row r="2191" spans="1:21">
      <c r="A2191" s="1">
        <v>43769</v>
      </c>
      <c r="B2191">
        <v>15899401</v>
      </c>
      <c r="C2191">
        <v>15805013</v>
      </c>
      <c r="D2191">
        <v>14722893</v>
      </c>
      <c r="E2191">
        <v>16403902</v>
      </c>
      <c r="F2191">
        <v>13027392</v>
      </c>
      <c r="G2191">
        <v>14280789</v>
      </c>
      <c r="H2191">
        <v>13709006</v>
      </c>
      <c r="I2191">
        <v>13042419</v>
      </c>
      <c r="K2191">
        <f t="shared" si="300"/>
        <v>2.6592977214345837E-4</v>
      </c>
      <c r="L2191">
        <f t="shared" si="301"/>
        <v>1.8984922996834186E-4</v>
      </c>
      <c r="M2191">
        <f t="shared" si="302"/>
        <v>1.9245845465309941E-4</v>
      </c>
      <c r="N2191">
        <f t="shared" si="303"/>
        <v>1.9304011722409697E-4</v>
      </c>
      <c r="O2191">
        <f t="shared" si="304"/>
        <v>-2.7519039630030662E-4</v>
      </c>
      <c r="P2191">
        <f t="shared" si="305"/>
        <v>-2.6777062369343074E-4</v>
      </c>
      <c r="Q2191">
        <f t="shared" si="306"/>
        <v>-2.8936100950827104E-4</v>
      </c>
      <c r="R2191">
        <f t="shared" si="307"/>
        <v>-3.1395357304231375E-4</v>
      </c>
      <c r="T2191">
        <f t="shared" si="308"/>
        <v>146.65654116491646</v>
      </c>
      <c r="U2191" s="35">
        <f>T2191/MAX($T$17:T2191)-1</f>
        <v>-1.7972285392160559E-2</v>
      </c>
    </row>
    <row r="2192" spans="1:21">
      <c r="A2192" s="1">
        <v>43770</v>
      </c>
      <c r="B2192">
        <v>15922785</v>
      </c>
      <c r="C2192">
        <v>15828397</v>
      </c>
      <c r="D2192">
        <v>14701052</v>
      </c>
      <c r="E2192">
        <v>16381405</v>
      </c>
      <c r="F2192">
        <v>13038087</v>
      </c>
      <c r="G2192">
        <v>14292197</v>
      </c>
      <c r="H2192">
        <v>13717431</v>
      </c>
      <c r="I2192">
        <v>13050844</v>
      </c>
      <c r="K2192">
        <f t="shared" si="300"/>
        <v>1.4707472312951442E-3</v>
      </c>
      <c r="L2192">
        <f t="shared" si="301"/>
        <v>1.47953057678607E-3</v>
      </c>
      <c r="M2192">
        <f t="shared" si="302"/>
        <v>-1.4834720322969286E-3</v>
      </c>
      <c r="N2192">
        <f t="shared" si="303"/>
        <v>-1.3714419898387398E-3</v>
      </c>
      <c r="O2192">
        <f t="shared" si="304"/>
        <v>8.2096247660312649E-4</v>
      </c>
      <c r="P2192">
        <f t="shared" si="305"/>
        <v>7.988354144858878E-4</v>
      </c>
      <c r="Q2192">
        <f t="shared" si="306"/>
        <v>6.1455950927435943E-4</v>
      </c>
      <c r="R2192">
        <f t="shared" si="307"/>
        <v>6.4596912581937893E-4</v>
      </c>
      <c r="T2192">
        <f t="shared" si="308"/>
        <v>146.7110917210108</v>
      </c>
      <c r="U2192" s="35">
        <f>T2192/MAX($T$17:T2192)-1</f>
        <v>-1.7607009097585502E-2</v>
      </c>
    </row>
    <row r="2193" spans="1:21">
      <c r="A2193" s="1">
        <v>43773</v>
      </c>
      <c r="B2193">
        <v>15956191</v>
      </c>
      <c r="C2193">
        <v>15861803</v>
      </c>
      <c r="D2193">
        <v>14693313</v>
      </c>
      <c r="E2193">
        <v>16414811</v>
      </c>
      <c r="F2193">
        <v>13028249</v>
      </c>
      <c r="G2193">
        <v>14280860</v>
      </c>
      <c r="H2193">
        <v>13705233</v>
      </c>
      <c r="I2193">
        <v>13039569</v>
      </c>
      <c r="K2193">
        <f t="shared" si="300"/>
        <v>2.0979998159869062E-3</v>
      </c>
      <c r="L2193">
        <f t="shared" si="301"/>
        <v>2.1105106221432912E-3</v>
      </c>
      <c r="M2193">
        <f t="shared" si="302"/>
        <v>-5.2642491163212846E-4</v>
      </c>
      <c r="N2193">
        <f t="shared" si="303"/>
        <v>2.0392634209336347E-3</v>
      </c>
      <c r="O2193">
        <f t="shared" si="304"/>
        <v>-7.5455854835149161E-4</v>
      </c>
      <c r="P2193">
        <f t="shared" si="305"/>
        <v>-7.9323004014009157E-4</v>
      </c>
      <c r="Q2193">
        <f t="shared" si="306"/>
        <v>-8.8923355984071861E-4</v>
      </c>
      <c r="R2193">
        <f t="shared" si="307"/>
        <v>-8.6392880031360697E-4</v>
      </c>
      <c r="T2193">
        <f t="shared" si="308"/>
        <v>146.75547912511098</v>
      </c>
      <c r="U2193" s="35">
        <f>T2193/MAX($T$17:T2193)-1</f>
        <v>-1.7309786343935096E-2</v>
      </c>
    </row>
    <row r="2194" spans="1:21">
      <c r="A2194" s="1">
        <v>43774</v>
      </c>
      <c r="B2194">
        <v>15923079</v>
      </c>
      <c r="C2194">
        <v>15849410</v>
      </c>
      <c r="D2194">
        <v>14682009</v>
      </c>
      <c r="E2194">
        <v>16401425</v>
      </c>
      <c r="F2194">
        <v>13050939</v>
      </c>
      <c r="G2194">
        <v>14289351</v>
      </c>
      <c r="H2194">
        <v>13703629</v>
      </c>
      <c r="I2194">
        <v>13039279</v>
      </c>
      <c r="K2194">
        <f t="shared" ref="K2194:K2257" si="309">B2194/B2193-1</f>
        <v>-2.0751819779545322E-3</v>
      </c>
      <c r="L2194">
        <f t="shared" ref="L2194:L2257" si="310">C2194/C2193-1</f>
        <v>-7.8131092663302759E-4</v>
      </c>
      <c r="M2194">
        <f t="shared" ref="M2194:M2257" si="311">D2194/D2193-1</f>
        <v>-7.6932955828268312E-4</v>
      </c>
      <c r="N2194">
        <f t="shared" ref="N2194:N2257" si="312">E2194/E2193-1</f>
        <v>-8.1548304150436124E-4</v>
      </c>
      <c r="O2194">
        <f t="shared" ref="O2194:O2257" si="313">F2194/F2193-1</f>
        <v>1.7416001183274687E-3</v>
      </c>
      <c r="P2194">
        <f t="shared" ref="P2194:P2257" si="314">G2194/G2193-1</f>
        <v>5.9457203557777838E-4</v>
      </c>
      <c r="Q2194">
        <f t="shared" ref="Q2194:Q2257" si="315">H2194/H2193-1</f>
        <v>-1.1703558779341261E-4</v>
      </c>
      <c r="R2194">
        <f t="shared" ref="R2194:R2257" si="316">I2194/I2193-1</f>
        <v>-2.2239998883399892E-5</v>
      </c>
      <c r="T2194">
        <f t="shared" si="308"/>
        <v>146.71430671149554</v>
      </c>
      <c r="U2194" s="35">
        <f>T2194/MAX($T$17:T2194)-1</f>
        <v>-1.7585481181182083E-2</v>
      </c>
    </row>
    <row r="2195" spans="1:21">
      <c r="A2195" s="1">
        <v>43775</v>
      </c>
      <c r="B2195">
        <v>15905873</v>
      </c>
      <c r="C2195">
        <v>15847551</v>
      </c>
      <c r="D2195">
        <v>14680356</v>
      </c>
      <c r="E2195">
        <v>16431098</v>
      </c>
      <c r="F2195">
        <v>13042275</v>
      </c>
      <c r="G2195">
        <v>14281454</v>
      </c>
      <c r="H2195">
        <v>13696173</v>
      </c>
      <c r="I2195">
        <v>13031823</v>
      </c>
      <c r="K2195">
        <f t="shared" si="309"/>
        <v>-1.0805699073652697E-3</v>
      </c>
      <c r="L2195">
        <f t="shared" si="310"/>
        <v>-1.1729143229932681E-4</v>
      </c>
      <c r="M2195">
        <f t="shared" si="311"/>
        <v>-1.1258677201464451E-4</v>
      </c>
      <c r="N2195">
        <f t="shared" si="312"/>
        <v>1.8091720688904189E-3</v>
      </c>
      <c r="O2195">
        <f t="shared" si="313"/>
        <v>-6.6386027855924734E-4</v>
      </c>
      <c r="P2195">
        <f t="shared" si="314"/>
        <v>-5.5264931206466805E-4</v>
      </c>
      <c r="Q2195">
        <f t="shared" si="315"/>
        <v>-5.4408945250927765E-4</v>
      </c>
      <c r="R2195">
        <f t="shared" si="316"/>
        <v>-5.7181075732792852E-4</v>
      </c>
      <c r="T2195">
        <f t="shared" ref="T2195:T2258" si="317">T2194*(1+(AVERAGE(K2195:R2195)))</f>
        <v>146.68067821809314</v>
      </c>
      <c r="U2195" s="35">
        <f>T2195/MAX($T$17:T2195)-1</f>
        <v>-1.7810661130602368E-2</v>
      </c>
    </row>
    <row r="2196" spans="1:21">
      <c r="A2196" s="1">
        <v>43776</v>
      </c>
      <c r="B2196">
        <v>15951209</v>
      </c>
      <c r="C2196">
        <v>15888456</v>
      </c>
      <c r="D2196">
        <v>14716716</v>
      </c>
      <c r="E2196">
        <v>16468867</v>
      </c>
      <c r="F2196">
        <v>13029240</v>
      </c>
      <c r="G2196">
        <v>14268727</v>
      </c>
      <c r="H2196">
        <v>13683359</v>
      </c>
      <c r="I2196">
        <v>13038351</v>
      </c>
      <c r="K2196">
        <f t="shared" si="309"/>
        <v>2.8502679481974269E-3</v>
      </c>
      <c r="L2196">
        <f t="shared" si="310"/>
        <v>2.5811559148791741E-3</v>
      </c>
      <c r="M2196">
        <f t="shared" si="311"/>
        <v>2.4767791734749967E-3</v>
      </c>
      <c r="N2196">
        <f t="shared" si="312"/>
        <v>2.29862909952816E-3</v>
      </c>
      <c r="O2196">
        <f t="shared" si="313"/>
        <v>-9.9944219854286587E-4</v>
      </c>
      <c r="P2196">
        <f t="shared" si="314"/>
        <v>-8.9115576047094081E-4</v>
      </c>
      <c r="Q2196">
        <f t="shared" si="315"/>
        <v>-9.3558981768115945E-4</v>
      </c>
      <c r="R2196">
        <f t="shared" si="316"/>
        <v>5.0092761388786933E-4</v>
      </c>
      <c r="T2196">
        <f t="shared" si="317"/>
        <v>146.8251875084012</v>
      </c>
      <c r="U2196" s="35">
        <f>T2196/MAX($T$17:T2196)-1</f>
        <v>-1.6843011634892213E-2</v>
      </c>
    </row>
    <row r="2197" spans="1:21">
      <c r="A2197" s="1">
        <v>43777</v>
      </c>
      <c r="B2197">
        <v>15907811</v>
      </c>
      <c r="C2197">
        <v>15861647</v>
      </c>
      <c r="D2197">
        <v>14614870</v>
      </c>
      <c r="E2197">
        <v>16406502</v>
      </c>
      <c r="F2197">
        <v>12967103</v>
      </c>
      <c r="G2197">
        <v>14208275</v>
      </c>
      <c r="H2197">
        <v>13631226</v>
      </c>
      <c r="I2197">
        <v>12995647</v>
      </c>
      <c r="K2197">
        <f t="shared" si="309"/>
        <v>-2.7206715177514607E-3</v>
      </c>
      <c r="L2197">
        <f t="shared" si="310"/>
        <v>-1.6873256910552303E-3</v>
      </c>
      <c r="M2197">
        <f t="shared" si="311"/>
        <v>-6.9204298024097E-3</v>
      </c>
      <c r="N2197">
        <f t="shared" si="312"/>
        <v>-3.7868421671023444E-3</v>
      </c>
      <c r="O2197">
        <f t="shared" si="313"/>
        <v>-4.7690425535180658E-3</v>
      </c>
      <c r="P2197">
        <f t="shared" si="314"/>
        <v>-4.2366778760292156E-3</v>
      </c>
      <c r="Q2197">
        <f t="shared" si="315"/>
        <v>-3.8099563126275937E-3</v>
      </c>
      <c r="R2197">
        <f t="shared" si="316"/>
        <v>-3.2752608056033639E-3</v>
      </c>
      <c r="T2197">
        <f t="shared" si="317"/>
        <v>146.25245536415306</v>
      </c>
      <c r="U2197" s="35">
        <f>T2197/MAX($T$17:T2197)-1</f>
        <v>-2.0678086662783146E-2</v>
      </c>
    </row>
    <row r="2198" spans="1:21">
      <c r="A2198" s="1">
        <v>43780</v>
      </c>
      <c r="B2198">
        <v>15910142</v>
      </c>
      <c r="C2198">
        <v>15868982</v>
      </c>
      <c r="D2198">
        <v>14616104</v>
      </c>
      <c r="E2198">
        <v>16408148</v>
      </c>
      <c r="F2198">
        <v>12959444</v>
      </c>
      <c r="G2198">
        <v>14214066</v>
      </c>
      <c r="H2198">
        <v>13637116</v>
      </c>
      <c r="I2198">
        <v>13001538</v>
      </c>
      <c r="K2198">
        <f t="shared" si="309"/>
        <v>1.4653178869172834E-4</v>
      </c>
      <c r="L2198">
        <f t="shared" si="310"/>
        <v>4.6243621485198005E-4</v>
      </c>
      <c r="M2198">
        <f t="shared" si="311"/>
        <v>8.4434551932410784E-5</v>
      </c>
      <c r="N2198">
        <f t="shared" si="312"/>
        <v>1.0032607803900362E-4</v>
      </c>
      <c r="O2198">
        <f t="shared" si="313"/>
        <v>-5.9064850491274967E-4</v>
      </c>
      <c r="P2198">
        <f t="shared" si="314"/>
        <v>4.0757938595636922E-4</v>
      </c>
      <c r="Q2198">
        <f t="shared" si="315"/>
        <v>4.320961298711623E-4</v>
      </c>
      <c r="R2198">
        <f t="shared" si="316"/>
        <v>4.5330563380185929E-4</v>
      </c>
      <c r="T2198">
        <f t="shared" si="317"/>
        <v>146.27980569356765</v>
      </c>
      <c r="U2198" s="35">
        <f>T2198/MAX($T$17:T2198)-1</f>
        <v>-2.0494945963599687E-2</v>
      </c>
    </row>
    <row r="2199" spans="1:21">
      <c r="A2199" s="1">
        <v>43782</v>
      </c>
      <c r="B2199">
        <v>15922788</v>
      </c>
      <c r="C2199">
        <v>15908779</v>
      </c>
      <c r="D2199">
        <v>14635122</v>
      </c>
      <c r="E2199">
        <v>16438804</v>
      </c>
      <c r="F2199">
        <v>12999461</v>
      </c>
      <c r="G2199">
        <v>14236649</v>
      </c>
      <c r="H2199">
        <v>13664133</v>
      </c>
      <c r="I2199">
        <v>13028554</v>
      </c>
      <c r="K2199">
        <f t="shared" si="309"/>
        <v>7.9483891469989132E-4</v>
      </c>
      <c r="L2199">
        <f t="shared" si="310"/>
        <v>2.5078483295273291E-3</v>
      </c>
      <c r="M2199">
        <f t="shared" si="311"/>
        <v>1.3011675341116913E-3</v>
      </c>
      <c r="N2199">
        <f t="shared" si="312"/>
        <v>1.868340046664585E-3</v>
      </c>
      <c r="O2199">
        <f t="shared" si="313"/>
        <v>3.0878639546572106E-3</v>
      </c>
      <c r="P2199">
        <f t="shared" si="314"/>
        <v>1.5887783270458478E-3</v>
      </c>
      <c r="Q2199">
        <f t="shared" si="315"/>
        <v>1.981137360714591E-3</v>
      </c>
      <c r="R2199">
        <f t="shared" si="316"/>
        <v>2.0779080136519301E-3</v>
      </c>
      <c r="T2199">
        <f t="shared" si="317"/>
        <v>146.55788145536042</v>
      </c>
      <c r="U2199" s="35">
        <f>T2199/MAX($T$17:T2199)-1</f>
        <v>-1.8632921244674194E-2</v>
      </c>
    </row>
    <row r="2200" spans="1:21">
      <c r="A2200" s="1">
        <v>43783</v>
      </c>
      <c r="B2200">
        <v>15921861</v>
      </c>
      <c r="C2200">
        <v>15907722</v>
      </c>
      <c r="D2200">
        <v>14628834</v>
      </c>
      <c r="E2200">
        <v>16431730</v>
      </c>
      <c r="F2200">
        <v>12905494</v>
      </c>
      <c r="G2200">
        <v>14136418</v>
      </c>
      <c r="H2200">
        <v>13591099</v>
      </c>
      <c r="I2200">
        <v>12954893</v>
      </c>
      <c r="K2200">
        <f t="shared" si="309"/>
        <v>-5.8218447673841212E-5</v>
      </c>
      <c r="L2200">
        <f t="shared" si="310"/>
        <v>-6.644130262922765E-5</v>
      </c>
      <c r="M2200">
        <f t="shared" si="311"/>
        <v>-4.2965135514416719E-4</v>
      </c>
      <c r="N2200">
        <f t="shared" si="312"/>
        <v>-4.3032327655956326E-4</v>
      </c>
      <c r="O2200">
        <f t="shared" si="313"/>
        <v>-7.2285304752250923E-3</v>
      </c>
      <c r="P2200">
        <f t="shared" si="314"/>
        <v>-7.0403505768807939E-3</v>
      </c>
      <c r="Q2200">
        <f t="shared" si="315"/>
        <v>-5.3449421196354319E-3</v>
      </c>
      <c r="R2200">
        <f t="shared" si="316"/>
        <v>-5.6538123877752922E-3</v>
      </c>
      <c r="T2200">
        <f t="shared" si="317"/>
        <v>146.07694682210743</v>
      </c>
      <c r="U2200" s="35">
        <f>T2200/MAX($T$17:T2200)-1</f>
        <v>-2.1853310427575323E-2</v>
      </c>
    </row>
    <row r="2201" spans="1:21">
      <c r="A2201" s="1">
        <v>43784</v>
      </c>
      <c r="B2201">
        <v>15926496</v>
      </c>
      <c r="C2201">
        <v>15946718</v>
      </c>
      <c r="D2201">
        <v>14650451</v>
      </c>
      <c r="E2201">
        <v>16461752</v>
      </c>
      <c r="F2201">
        <v>12930513</v>
      </c>
      <c r="G2201">
        <v>14183708</v>
      </c>
      <c r="H2201">
        <v>13614773</v>
      </c>
      <c r="I2201">
        <v>12985376</v>
      </c>
      <c r="K2201">
        <f t="shared" si="309"/>
        <v>2.9110918629426941E-4</v>
      </c>
      <c r="L2201">
        <f t="shared" si="310"/>
        <v>2.4513880742949024E-3</v>
      </c>
      <c r="M2201">
        <f t="shared" si="311"/>
        <v>1.4776980858488553E-3</v>
      </c>
      <c r="N2201">
        <f t="shared" si="312"/>
        <v>1.8270748119644242E-3</v>
      </c>
      <c r="O2201">
        <f t="shared" si="313"/>
        <v>1.9386317176235401E-3</v>
      </c>
      <c r="P2201">
        <f t="shared" si="314"/>
        <v>3.3452604471655434E-3</v>
      </c>
      <c r="Q2201">
        <f t="shared" si="315"/>
        <v>1.741875325902642E-3</v>
      </c>
      <c r="R2201">
        <f t="shared" si="316"/>
        <v>2.3530105574782745E-3</v>
      </c>
      <c r="T2201">
        <f t="shared" si="317"/>
        <v>146.35862057505076</v>
      </c>
      <c r="U2201" s="35">
        <f>T2201/MAX($T$17:T2201)-1</f>
        <v>-1.9967193179269982E-2</v>
      </c>
    </row>
    <row r="2202" spans="1:21">
      <c r="A2202" s="1">
        <v>43787</v>
      </c>
      <c r="B2202">
        <v>15890369</v>
      </c>
      <c r="C2202">
        <v>15925875</v>
      </c>
      <c r="D2202">
        <v>14668692</v>
      </c>
      <c r="E2202">
        <v>16482273</v>
      </c>
      <c r="F2202">
        <v>12947613</v>
      </c>
      <c r="G2202">
        <v>14201949</v>
      </c>
      <c r="H2202">
        <v>13631874</v>
      </c>
      <c r="I2202">
        <v>12999538</v>
      </c>
      <c r="K2202">
        <f t="shared" si="309"/>
        <v>-2.2683583382057115E-3</v>
      </c>
      <c r="L2202">
        <f t="shared" si="310"/>
        <v>-1.3070401069361637E-3</v>
      </c>
      <c r="M2202">
        <f t="shared" si="311"/>
        <v>1.2450811241238036E-3</v>
      </c>
      <c r="N2202">
        <f t="shared" si="312"/>
        <v>1.2465866330630959E-3</v>
      </c>
      <c r="O2202">
        <f t="shared" si="313"/>
        <v>1.3224533318980658E-3</v>
      </c>
      <c r="P2202">
        <f t="shared" si="314"/>
        <v>1.2860529841702828E-3</v>
      </c>
      <c r="Q2202">
        <f t="shared" si="315"/>
        <v>1.2560620731612016E-3</v>
      </c>
      <c r="R2202">
        <f t="shared" si="316"/>
        <v>1.0906114693944868E-3</v>
      </c>
      <c r="T2202">
        <f t="shared" si="317"/>
        <v>146.42944807008146</v>
      </c>
      <c r="U2202" s="35">
        <f>T2202/MAX($T$17:T2202)-1</f>
        <v>-1.9492924779620613E-2</v>
      </c>
    </row>
    <row r="2203" spans="1:21">
      <c r="A2203" s="1">
        <v>43788</v>
      </c>
      <c r="B2203">
        <v>15868621</v>
      </c>
      <c r="C2203">
        <v>15913874</v>
      </c>
      <c r="D2203">
        <v>14675966</v>
      </c>
      <c r="E2203">
        <v>16507201</v>
      </c>
      <c r="F2203">
        <v>12944335</v>
      </c>
      <c r="G2203">
        <v>14202345</v>
      </c>
      <c r="H2203">
        <v>13632245</v>
      </c>
      <c r="I2203">
        <v>13009050</v>
      </c>
      <c r="K2203">
        <f t="shared" si="309"/>
        <v>-1.3686277518162315E-3</v>
      </c>
      <c r="L2203">
        <f t="shared" si="310"/>
        <v>-7.5355357240969312E-4</v>
      </c>
      <c r="M2203">
        <f t="shared" si="311"/>
        <v>4.9588606809658486E-4</v>
      </c>
      <c r="N2203">
        <f t="shared" si="312"/>
        <v>1.512412760060533E-3</v>
      </c>
      <c r="O2203">
        <f t="shared" si="313"/>
        <v>-2.5317407926850333E-4</v>
      </c>
      <c r="P2203">
        <f t="shared" si="314"/>
        <v>2.788349683546798E-5</v>
      </c>
      <c r="Q2203">
        <f t="shared" si="315"/>
        <v>2.7215627139698384E-5</v>
      </c>
      <c r="R2203">
        <f t="shared" si="316"/>
        <v>7.3171831183538316E-4</v>
      </c>
      <c r="T2203">
        <f t="shared" si="317"/>
        <v>146.43713123897155</v>
      </c>
      <c r="U2203" s="35">
        <f>T2203/MAX($T$17:T2203)-1</f>
        <v>-1.9441477467921131E-2</v>
      </c>
    </row>
    <row r="2204" spans="1:21">
      <c r="A2204" s="1">
        <v>43789</v>
      </c>
      <c r="B2204">
        <v>15891800</v>
      </c>
      <c r="C2204">
        <v>15937054</v>
      </c>
      <c r="D2204">
        <v>14692328</v>
      </c>
      <c r="E2204">
        <v>16525609</v>
      </c>
      <c r="F2204">
        <v>12962364</v>
      </c>
      <c r="G2204">
        <v>14212608</v>
      </c>
      <c r="H2204">
        <v>13640901</v>
      </c>
      <c r="I2204">
        <v>13023947</v>
      </c>
      <c r="K2204">
        <f t="shared" si="309"/>
        <v>1.4606814290920589E-3</v>
      </c>
      <c r="L2204">
        <f t="shared" si="310"/>
        <v>1.4565906453702926E-3</v>
      </c>
      <c r="M2204">
        <f t="shared" si="311"/>
        <v>1.1148840219443734E-3</v>
      </c>
      <c r="N2204">
        <f t="shared" si="312"/>
        <v>1.1151496852797038E-3</v>
      </c>
      <c r="O2204">
        <f t="shared" si="313"/>
        <v>1.3928100593811887E-3</v>
      </c>
      <c r="P2204">
        <f t="shared" si="314"/>
        <v>7.2262714361603919E-4</v>
      </c>
      <c r="Q2204">
        <f t="shared" si="315"/>
        <v>6.3496511396321509E-4</v>
      </c>
      <c r="R2204">
        <f t="shared" si="316"/>
        <v>1.1451258931283181E-3</v>
      </c>
      <c r="T2204">
        <f t="shared" si="317"/>
        <v>146.60265707247476</v>
      </c>
      <c r="U2204" s="35">
        <f>T2204/MAX($T$17:T2204)-1</f>
        <v>-1.8333098975611528E-2</v>
      </c>
    </row>
    <row r="2205" spans="1:21">
      <c r="A2205" s="1">
        <v>43790</v>
      </c>
      <c r="B2205">
        <v>15884702</v>
      </c>
      <c r="C2205">
        <v>15938353</v>
      </c>
      <c r="D2205">
        <v>14697368</v>
      </c>
      <c r="E2205">
        <v>16539816</v>
      </c>
      <c r="F2205">
        <v>12938515</v>
      </c>
      <c r="G2205">
        <v>14205167</v>
      </c>
      <c r="H2205">
        <v>13647358</v>
      </c>
      <c r="I2205">
        <v>13038526</v>
      </c>
      <c r="K2205">
        <f t="shared" si="309"/>
        <v>-4.4664543978656379E-4</v>
      </c>
      <c r="L2205">
        <f t="shared" si="310"/>
        <v>8.1508163302990155E-5</v>
      </c>
      <c r="M2205">
        <f t="shared" si="311"/>
        <v>3.430361750704769E-4</v>
      </c>
      <c r="N2205">
        <f t="shared" si="312"/>
        <v>8.5969600273116953E-4</v>
      </c>
      <c r="O2205">
        <f t="shared" si="313"/>
        <v>-1.8398650122770643E-3</v>
      </c>
      <c r="P2205">
        <f t="shared" si="314"/>
        <v>-5.2354923178066226E-4</v>
      </c>
      <c r="Q2205">
        <f t="shared" si="315"/>
        <v>4.7335582891472328E-4</v>
      </c>
      <c r="R2205">
        <f t="shared" si="316"/>
        <v>1.1193995184408667E-3</v>
      </c>
      <c r="T2205">
        <f t="shared" si="317"/>
        <v>146.60388369699109</v>
      </c>
      <c r="U2205" s="35">
        <f>T2205/MAX($T$17:T2205)-1</f>
        <v>-1.8324885368084076E-2</v>
      </c>
    </row>
    <row r="2206" spans="1:21">
      <c r="A2206" s="1">
        <v>43791</v>
      </c>
      <c r="B2206">
        <v>15943128</v>
      </c>
      <c r="C2206">
        <v>15996779</v>
      </c>
      <c r="D2206">
        <v>14744758</v>
      </c>
      <c r="E2206">
        <v>16585016</v>
      </c>
      <c r="F2206">
        <v>12983958</v>
      </c>
      <c r="G2206">
        <v>14257101</v>
      </c>
      <c r="H2206">
        <v>13685025</v>
      </c>
      <c r="I2206">
        <v>13068597</v>
      </c>
      <c r="K2206">
        <f t="shared" si="309"/>
        <v>3.6781300650148285E-3</v>
      </c>
      <c r="L2206">
        <f t="shared" si="310"/>
        <v>3.665748901407806E-3</v>
      </c>
      <c r="M2206">
        <f t="shared" si="311"/>
        <v>3.2243868425965161E-3</v>
      </c>
      <c r="N2206">
        <f t="shared" si="312"/>
        <v>2.7327994458947735E-3</v>
      </c>
      <c r="O2206">
        <f t="shared" si="313"/>
        <v>3.5122268668390522E-3</v>
      </c>
      <c r="P2206">
        <f t="shared" si="314"/>
        <v>3.6559936254181302E-3</v>
      </c>
      <c r="Q2206">
        <f t="shared" si="315"/>
        <v>2.7600213902208015E-3</v>
      </c>
      <c r="R2206">
        <f t="shared" si="316"/>
        <v>2.3063189811485252E-3</v>
      </c>
      <c r="T2206">
        <f t="shared" si="317"/>
        <v>147.07183644219262</v>
      </c>
      <c r="U2206" s="35">
        <f>T2206/MAX($T$17:T2206)-1</f>
        <v>-1.5191424280944776E-2</v>
      </c>
    </row>
    <row r="2207" spans="1:21">
      <c r="A2207" s="1">
        <v>43794</v>
      </c>
      <c r="B2207">
        <v>15961689</v>
      </c>
      <c r="C2207">
        <v>16022402</v>
      </c>
      <c r="D2207">
        <v>14770201</v>
      </c>
      <c r="E2207">
        <v>16622161</v>
      </c>
      <c r="F2207">
        <v>13003887</v>
      </c>
      <c r="G2207">
        <v>14279877</v>
      </c>
      <c r="H2207">
        <v>13715979</v>
      </c>
      <c r="I2207">
        <v>13125182</v>
      </c>
      <c r="K2207">
        <f t="shared" si="309"/>
        <v>1.1642006512146974E-3</v>
      </c>
      <c r="L2207">
        <f t="shared" si="310"/>
        <v>1.6017599543007854E-3</v>
      </c>
      <c r="M2207">
        <f t="shared" si="311"/>
        <v>1.7255623998710945E-3</v>
      </c>
      <c r="N2207">
        <f t="shared" si="312"/>
        <v>2.2396722439097516E-3</v>
      </c>
      <c r="O2207">
        <f t="shared" si="313"/>
        <v>1.5348940592692095E-3</v>
      </c>
      <c r="P2207">
        <f t="shared" si="314"/>
        <v>1.5975197201731905E-3</v>
      </c>
      <c r="Q2207">
        <f t="shared" si="315"/>
        <v>2.2618884510623438E-3</v>
      </c>
      <c r="R2207">
        <f t="shared" si="316"/>
        <v>4.3298450476358941E-3</v>
      </c>
      <c r="T2207">
        <f t="shared" si="317"/>
        <v>147.37435112279204</v>
      </c>
      <c r="U2207" s="35">
        <f>T2207/MAX($T$17:T2207)-1</f>
        <v>-1.3165753976268069E-2</v>
      </c>
    </row>
    <row r="2208" spans="1:21">
      <c r="A2208" s="1">
        <v>43795</v>
      </c>
      <c r="B2208">
        <v>15967824</v>
      </c>
      <c r="C2208">
        <v>15969780</v>
      </c>
      <c r="D2208">
        <v>14701045</v>
      </c>
      <c r="E2208">
        <v>16586603</v>
      </c>
      <c r="F2208">
        <v>12984450</v>
      </c>
      <c r="G2208">
        <v>14273676</v>
      </c>
      <c r="H2208">
        <v>13718248</v>
      </c>
      <c r="I2208">
        <v>13125141</v>
      </c>
      <c r="K2208">
        <f t="shared" si="309"/>
        <v>3.8435782077939074E-4</v>
      </c>
      <c r="L2208">
        <f t="shared" si="310"/>
        <v>-3.2842766022223024E-3</v>
      </c>
      <c r="M2208">
        <f t="shared" si="311"/>
        <v>-4.6821299182049358E-3</v>
      </c>
      <c r="N2208">
        <f t="shared" si="312"/>
        <v>-2.1391923709558336E-3</v>
      </c>
      <c r="O2208">
        <f t="shared" si="313"/>
        <v>-1.4947069287821746E-3</v>
      </c>
      <c r="P2208">
        <f t="shared" si="314"/>
        <v>-4.3424743784559183E-4</v>
      </c>
      <c r="Q2208">
        <f t="shared" si="315"/>
        <v>1.6542749154102587E-4</v>
      </c>
      <c r="R2208">
        <f t="shared" si="316"/>
        <v>-3.1237662075911388E-6</v>
      </c>
      <c r="T2208">
        <f t="shared" si="317"/>
        <v>147.16272354944081</v>
      </c>
      <c r="U2208" s="35">
        <f>T2208/MAX($T$17:T2208)-1</f>
        <v>-1.4582834595757155E-2</v>
      </c>
    </row>
    <row r="2209" spans="1:21">
      <c r="A2209" s="1">
        <v>43796</v>
      </c>
      <c r="B2209">
        <v>15990799</v>
      </c>
      <c r="C2209">
        <v>16001274</v>
      </c>
      <c r="D2209">
        <v>14719157</v>
      </c>
      <c r="E2209">
        <v>16598147</v>
      </c>
      <c r="F2209">
        <v>12987723</v>
      </c>
      <c r="G2209">
        <v>14277417</v>
      </c>
      <c r="H2209">
        <v>13695665</v>
      </c>
      <c r="I2209">
        <v>13105271</v>
      </c>
      <c r="K2209">
        <f t="shared" si="309"/>
        <v>1.438830989119122E-3</v>
      </c>
      <c r="L2209">
        <f t="shared" si="310"/>
        <v>1.9720998035037685E-3</v>
      </c>
      <c r="M2209">
        <f t="shared" si="311"/>
        <v>1.2320212610736903E-3</v>
      </c>
      <c r="N2209">
        <f t="shared" si="312"/>
        <v>6.9598337887510908E-4</v>
      </c>
      <c r="O2209">
        <f t="shared" si="313"/>
        <v>2.5207074616173664E-4</v>
      </c>
      <c r="P2209">
        <f t="shared" si="314"/>
        <v>2.6209085872475057E-4</v>
      </c>
      <c r="Q2209">
        <f t="shared" si="315"/>
        <v>-1.6462014682924186E-3</v>
      </c>
      <c r="R2209">
        <f t="shared" si="316"/>
        <v>-1.5138884984169376E-3</v>
      </c>
      <c r="T2209">
        <f t="shared" si="317"/>
        <v>147.21226233132447</v>
      </c>
      <c r="U2209" s="35">
        <f>T2209/MAX($T$17:T2209)-1</f>
        <v>-1.4251117671498337E-2</v>
      </c>
    </row>
    <row r="2210" spans="1:21">
      <c r="A2210" s="1">
        <v>43797</v>
      </c>
      <c r="B2210">
        <v>15996731</v>
      </c>
      <c r="C2210">
        <v>16029498</v>
      </c>
      <c r="D2210">
        <v>14744245</v>
      </c>
      <c r="E2210">
        <v>16626371</v>
      </c>
      <c r="F2210">
        <v>13009676</v>
      </c>
      <c r="G2210">
        <v>14280384</v>
      </c>
      <c r="H2210">
        <v>13698446</v>
      </c>
      <c r="I2210">
        <v>13107867</v>
      </c>
      <c r="K2210">
        <f t="shared" si="309"/>
        <v>3.7096332709829483E-4</v>
      </c>
      <c r="L2210">
        <f t="shared" si="310"/>
        <v>1.7638595526832113E-3</v>
      </c>
      <c r="M2210">
        <f t="shared" si="311"/>
        <v>1.7044454380097385E-3</v>
      </c>
      <c r="N2210">
        <f t="shared" si="312"/>
        <v>1.7004307770018823E-3</v>
      </c>
      <c r="O2210">
        <f t="shared" si="313"/>
        <v>1.6902885902325693E-3</v>
      </c>
      <c r="P2210">
        <f t="shared" si="314"/>
        <v>2.0781069853170742E-4</v>
      </c>
      <c r="Q2210">
        <f t="shared" si="315"/>
        <v>2.0305695269273727E-4</v>
      </c>
      <c r="R2210">
        <f t="shared" si="316"/>
        <v>1.9808823487887928E-4</v>
      </c>
      <c r="T2210">
        <f t="shared" si="317"/>
        <v>147.35651090849865</v>
      </c>
      <c r="U2210" s="35">
        <f>T2210/MAX($T$17:T2210)-1</f>
        <v>-1.3285213938513785E-2</v>
      </c>
    </row>
    <row r="2211" spans="1:21">
      <c r="A2211" s="1">
        <v>43798</v>
      </c>
      <c r="B2211">
        <v>15970410</v>
      </c>
      <c r="C2211">
        <v>16006676</v>
      </c>
      <c r="D2211">
        <v>14749615</v>
      </c>
      <c r="E2211">
        <v>16640780</v>
      </c>
      <c r="F2211">
        <v>13036964</v>
      </c>
      <c r="G2211">
        <v>14311570</v>
      </c>
      <c r="H2211">
        <v>13718130</v>
      </c>
      <c r="I2211">
        <v>13125871</v>
      </c>
      <c r="K2211">
        <f t="shared" si="309"/>
        <v>-1.6453986755169403E-3</v>
      </c>
      <c r="L2211">
        <f t="shared" si="310"/>
        <v>-1.4237501386505924E-3</v>
      </c>
      <c r="M2211">
        <f t="shared" si="311"/>
        <v>3.6420990020169519E-4</v>
      </c>
      <c r="N2211">
        <f t="shared" si="312"/>
        <v>8.6663529882735624E-4</v>
      </c>
      <c r="O2211">
        <f t="shared" si="313"/>
        <v>2.0975157259872645E-3</v>
      </c>
      <c r="P2211">
        <f t="shared" si="314"/>
        <v>2.183834832452769E-3</v>
      </c>
      <c r="Q2211">
        <f t="shared" si="315"/>
        <v>1.4369513154994795E-3</v>
      </c>
      <c r="R2211">
        <f t="shared" si="316"/>
        <v>1.3735262953156191E-3</v>
      </c>
      <c r="T2211">
        <f t="shared" si="317"/>
        <v>147.45327853953199</v>
      </c>
      <c r="U2211" s="35">
        <f>T2211/MAX($T$17:T2211)-1</f>
        <v>-1.2637247643953242E-2</v>
      </c>
    </row>
    <row r="2212" spans="1:21">
      <c r="A2212" s="1">
        <v>43801</v>
      </c>
      <c r="B2212">
        <v>15972311</v>
      </c>
      <c r="C2212">
        <v>15977849</v>
      </c>
      <c r="D2212">
        <v>14709786</v>
      </c>
      <c r="E2212">
        <v>16618131</v>
      </c>
      <c r="F2212">
        <v>13000021</v>
      </c>
      <c r="G2212">
        <v>14270332</v>
      </c>
      <c r="H2212">
        <v>13706796</v>
      </c>
      <c r="I2212">
        <v>13120009</v>
      </c>
      <c r="K2212">
        <f t="shared" si="309"/>
        <v>1.1903263598123104E-4</v>
      </c>
      <c r="L2212">
        <f t="shared" si="310"/>
        <v>-1.8009360594292145E-3</v>
      </c>
      <c r="M2212">
        <f t="shared" si="311"/>
        <v>-2.7003416699351579E-3</v>
      </c>
      <c r="N2212">
        <f t="shared" si="312"/>
        <v>-1.3610539890558382E-3</v>
      </c>
      <c r="O2212">
        <f t="shared" si="313"/>
        <v>-2.8337118979541165E-3</v>
      </c>
      <c r="P2212">
        <f t="shared" si="314"/>
        <v>-2.8814448729245212E-3</v>
      </c>
      <c r="Q2212">
        <f t="shared" si="315"/>
        <v>-8.262059041574954E-4</v>
      </c>
      <c r="R2212">
        <f t="shared" si="316"/>
        <v>-4.4659893427267949E-4</v>
      </c>
      <c r="T2212">
        <f t="shared" si="317"/>
        <v>147.21862027341453</v>
      </c>
      <c r="U2212" s="35">
        <f>T2212/MAX($T$17:T2212)-1</f>
        <v>-1.4208544218649033E-2</v>
      </c>
    </row>
    <row r="2213" spans="1:21">
      <c r="A2213" s="1">
        <v>43802</v>
      </c>
      <c r="B2213">
        <v>15976725</v>
      </c>
      <c r="C2213">
        <v>15979110</v>
      </c>
      <c r="D2213">
        <v>14711047</v>
      </c>
      <c r="E2213">
        <v>16618551</v>
      </c>
      <c r="F2213">
        <v>13016417</v>
      </c>
      <c r="G2213">
        <v>14286729</v>
      </c>
      <c r="H2213">
        <v>13725688</v>
      </c>
      <c r="I2213">
        <v>13133544</v>
      </c>
      <c r="K2213">
        <f t="shared" si="309"/>
        <v>2.7635324656527516E-4</v>
      </c>
      <c r="L2213">
        <f t="shared" si="310"/>
        <v>7.8921762247219363E-5</v>
      </c>
      <c r="M2213">
        <f t="shared" si="311"/>
        <v>8.5725244405310264E-5</v>
      </c>
      <c r="N2213">
        <f t="shared" si="312"/>
        <v>2.527360026216563E-5</v>
      </c>
      <c r="O2213">
        <f t="shared" si="313"/>
        <v>1.2612287318611859E-3</v>
      </c>
      <c r="P2213">
        <f t="shared" si="314"/>
        <v>1.1490272265564094E-3</v>
      </c>
      <c r="Q2213">
        <f t="shared" si="315"/>
        <v>1.3782943876892162E-3</v>
      </c>
      <c r="R2213">
        <f t="shared" si="316"/>
        <v>1.0316303898876278E-3</v>
      </c>
      <c r="T2213">
        <f t="shared" si="317"/>
        <v>147.31590334226456</v>
      </c>
      <c r="U2213" s="35">
        <f>T2213/MAX($T$17:T2213)-1</f>
        <v>-1.3557126497939276E-2</v>
      </c>
    </row>
    <row r="2214" spans="1:21">
      <c r="A2214" s="1">
        <v>43803</v>
      </c>
      <c r="B2214">
        <v>15975555</v>
      </c>
      <c r="C2214">
        <v>15992410</v>
      </c>
      <c r="D2214">
        <v>14729322</v>
      </c>
      <c r="E2214">
        <v>16602776</v>
      </c>
      <c r="F2214">
        <v>13018971</v>
      </c>
      <c r="G2214">
        <v>14274129</v>
      </c>
      <c r="H2214">
        <v>13692390</v>
      </c>
      <c r="I2214">
        <v>13098050</v>
      </c>
      <c r="K2214">
        <f t="shared" si="309"/>
        <v>-7.3231528989858852E-5</v>
      </c>
      <c r="L2214">
        <f t="shared" si="310"/>
        <v>8.3233671962945621E-4</v>
      </c>
      <c r="M2214">
        <f t="shared" si="311"/>
        <v>1.2422637219497989E-3</v>
      </c>
      <c r="N2214">
        <f t="shared" si="312"/>
        <v>-9.4924040008059762E-4</v>
      </c>
      <c r="O2214">
        <f t="shared" si="313"/>
        <v>1.9621375068124003E-4</v>
      </c>
      <c r="P2214">
        <f t="shared" si="314"/>
        <v>-8.8193735598962597E-4</v>
      </c>
      <c r="Q2214">
        <f t="shared" si="315"/>
        <v>-2.425962181276442E-3</v>
      </c>
      <c r="R2214">
        <f t="shared" si="316"/>
        <v>-2.7025454820115424E-3</v>
      </c>
      <c r="T2214">
        <f t="shared" si="317"/>
        <v>147.22821165859935</v>
      </c>
      <c r="U2214" s="35">
        <f>T2214/MAX($T$17:T2214)-1</f>
        <v>-1.4144319288767693E-2</v>
      </c>
    </row>
    <row r="2215" spans="1:21">
      <c r="A2215" s="1">
        <v>43804</v>
      </c>
      <c r="B2215">
        <v>15965188</v>
      </c>
      <c r="C2215">
        <v>15977889</v>
      </c>
      <c r="D2215">
        <v>14697658</v>
      </c>
      <c r="E2215">
        <v>16589082</v>
      </c>
      <c r="F2215">
        <v>13006368</v>
      </c>
      <c r="G2215">
        <v>14271962</v>
      </c>
      <c r="H2215">
        <v>13690643</v>
      </c>
      <c r="I2215">
        <v>13055711</v>
      </c>
      <c r="K2215">
        <f t="shared" si="309"/>
        <v>-6.4892894174883864E-4</v>
      </c>
      <c r="L2215">
        <f t="shared" si="310"/>
        <v>-9.0799322928813986E-4</v>
      </c>
      <c r="M2215">
        <f t="shared" si="311"/>
        <v>-2.1497255610272159E-3</v>
      </c>
      <c r="N2215">
        <f t="shared" si="312"/>
        <v>-8.2480182832078697E-4</v>
      </c>
      <c r="O2215">
        <f t="shared" si="313"/>
        <v>-9.680488573174939E-4</v>
      </c>
      <c r="P2215">
        <f t="shared" si="314"/>
        <v>-1.5181311588263746E-4</v>
      </c>
      <c r="Q2215">
        <f t="shared" si="315"/>
        <v>-1.2758912067212247E-4</v>
      </c>
      <c r="R2215">
        <f t="shared" si="316"/>
        <v>-3.2324659014127954E-3</v>
      </c>
      <c r="T2215">
        <f t="shared" si="317"/>
        <v>147.0623707357754</v>
      </c>
      <c r="U2215" s="35">
        <f>T2215/MAX($T$17:T2215)-1</f>
        <v>-1.5254807652502644E-2</v>
      </c>
    </row>
    <row r="2216" spans="1:21">
      <c r="A2216" s="1">
        <v>43805</v>
      </c>
      <c r="B2216">
        <v>15990714</v>
      </c>
      <c r="C2216">
        <v>16041488</v>
      </c>
      <c r="D2216">
        <v>14752440</v>
      </c>
      <c r="E2216">
        <v>16650712</v>
      </c>
      <c r="F2216">
        <v>13054303</v>
      </c>
      <c r="G2216">
        <v>14290630</v>
      </c>
      <c r="H2216">
        <v>13709311</v>
      </c>
      <c r="I2216">
        <v>13103645</v>
      </c>
      <c r="K2216">
        <f t="shared" si="309"/>
        <v>1.598853705950809E-3</v>
      </c>
      <c r="L2216">
        <f t="shared" si="310"/>
        <v>3.9804382168382446E-3</v>
      </c>
      <c r="M2216">
        <f t="shared" si="311"/>
        <v>3.7272604927942599E-3</v>
      </c>
      <c r="N2216">
        <f t="shared" si="312"/>
        <v>3.7150940600569893E-3</v>
      </c>
      <c r="O2216">
        <f t="shared" si="313"/>
        <v>3.6855023631501282E-3</v>
      </c>
      <c r="P2216">
        <f t="shared" si="314"/>
        <v>1.3080191777417038E-3</v>
      </c>
      <c r="Q2216">
        <f t="shared" si="315"/>
        <v>1.3635590380962626E-3</v>
      </c>
      <c r="R2216">
        <f t="shared" si="316"/>
        <v>3.6714967112858599E-3</v>
      </c>
      <c r="T2216">
        <f t="shared" si="317"/>
        <v>147.48609830490108</v>
      </c>
      <c r="U2216" s="35">
        <f>T2216/MAX($T$17:T2216)-1</f>
        <v>-1.2417483023000386E-2</v>
      </c>
    </row>
    <row r="2217" spans="1:21">
      <c r="A2217" s="1">
        <v>43808</v>
      </c>
      <c r="B2217">
        <v>15994600</v>
      </c>
      <c r="C2217">
        <v>16045374</v>
      </c>
      <c r="D2217">
        <v>14713587</v>
      </c>
      <c r="E2217">
        <v>16609079</v>
      </c>
      <c r="F2217">
        <v>13042177</v>
      </c>
      <c r="G2217">
        <v>14258672</v>
      </c>
      <c r="H2217">
        <v>13679040</v>
      </c>
      <c r="I2217">
        <v>13097200</v>
      </c>
      <c r="K2217">
        <f t="shared" si="309"/>
        <v>2.430160404345294E-4</v>
      </c>
      <c r="L2217">
        <f t="shared" si="310"/>
        <v>2.4224685390783485E-4</v>
      </c>
      <c r="M2217">
        <f t="shared" si="311"/>
        <v>-2.6336660240611209E-3</v>
      </c>
      <c r="N2217">
        <f t="shared" si="312"/>
        <v>-2.5003735575992447E-3</v>
      </c>
      <c r="O2217">
        <f t="shared" si="313"/>
        <v>-9.2888911801725094E-4</v>
      </c>
      <c r="P2217">
        <f t="shared" si="314"/>
        <v>-2.2362904924415616E-3</v>
      </c>
      <c r="Q2217">
        <f t="shared" si="315"/>
        <v>-2.2080613679272831E-3</v>
      </c>
      <c r="R2217">
        <f t="shared" si="316"/>
        <v>-4.9184787896805471E-4</v>
      </c>
      <c r="T2217">
        <f t="shared" si="317"/>
        <v>147.29226717899033</v>
      </c>
      <c r="U2217" s="35">
        <f>T2217/MAX($T$17:T2217)-1</f>
        <v>-1.3715396747720932E-2</v>
      </c>
    </row>
    <row r="2218" spans="1:21">
      <c r="A2218" s="1">
        <v>43809</v>
      </c>
      <c r="B2218">
        <v>16037754</v>
      </c>
      <c r="C2218">
        <v>16088529</v>
      </c>
      <c r="D2218">
        <v>14712561</v>
      </c>
      <c r="E2218">
        <v>16632527</v>
      </c>
      <c r="F2218">
        <v>13070215</v>
      </c>
      <c r="G2218">
        <v>14308122</v>
      </c>
      <c r="H2218">
        <v>13725399</v>
      </c>
      <c r="I2218">
        <v>13109563</v>
      </c>
      <c r="K2218">
        <f t="shared" si="309"/>
        <v>2.6980355870105388E-3</v>
      </c>
      <c r="L2218">
        <f t="shared" si="310"/>
        <v>2.6895602433449906E-3</v>
      </c>
      <c r="M2218">
        <f t="shared" si="311"/>
        <v>-6.9731466568967448E-5</v>
      </c>
      <c r="N2218">
        <f t="shared" si="312"/>
        <v>1.4117579909156408E-3</v>
      </c>
      <c r="O2218">
        <f t="shared" si="313"/>
        <v>2.1497944706623251E-3</v>
      </c>
      <c r="P2218">
        <f t="shared" si="314"/>
        <v>3.4680649081484383E-3</v>
      </c>
      <c r="Q2218">
        <f t="shared" si="315"/>
        <v>3.3890536177978436E-3</v>
      </c>
      <c r="R2218">
        <f t="shared" si="316"/>
        <v>9.4394221665705658E-4</v>
      </c>
      <c r="T2218">
        <f t="shared" si="317"/>
        <v>147.59938034881714</v>
      </c>
      <c r="U2218" s="35">
        <f>T2218/MAX($T$17:T2218)-1</f>
        <v>-1.1658934472698168E-2</v>
      </c>
    </row>
    <row r="2219" spans="1:21">
      <c r="A2219" s="1">
        <v>43810</v>
      </c>
      <c r="B2219">
        <v>16025347</v>
      </c>
      <c r="C2219">
        <v>16072411</v>
      </c>
      <c r="D2219">
        <v>14706203</v>
      </c>
      <c r="E2219">
        <v>16646538</v>
      </c>
      <c r="F2219">
        <v>13048686</v>
      </c>
      <c r="G2219">
        <v>14300650</v>
      </c>
      <c r="H2219">
        <v>13710967</v>
      </c>
      <c r="I2219">
        <v>13111028</v>
      </c>
      <c r="K2219">
        <f t="shared" si="309"/>
        <v>-7.7361206562964746E-4</v>
      </c>
      <c r="L2219">
        <f t="shared" si="310"/>
        <v>-1.001831802024955E-3</v>
      </c>
      <c r="M2219">
        <f t="shared" si="311"/>
        <v>-4.3214774096778097E-4</v>
      </c>
      <c r="N2219">
        <f t="shared" si="312"/>
        <v>8.4238552566295866E-4</v>
      </c>
      <c r="O2219">
        <f t="shared" si="313"/>
        <v>-1.6471802491390131E-3</v>
      </c>
      <c r="P2219">
        <f t="shared" si="314"/>
        <v>-5.2222087566766717E-4</v>
      </c>
      <c r="Q2219">
        <f t="shared" si="315"/>
        <v>-1.0514812720562317E-3</v>
      </c>
      <c r="R2219">
        <f t="shared" si="316"/>
        <v>1.1175048321598879E-4</v>
      </c>
      <c r="T2219">
        <f t="shared" si="317"/>
        <v>147.51682915934583</v>
      </c>
      <c r="U2219" s="35">
        <f>T2219/MAX($T$17:T2219)-1</f>
        <v>-1.2211705970585185E-2</v>
      </c>
    </row>
    <row r="2220" spans="1:21">
      <c r="A2220" s="1">
        <v>43811</v>
      </c>
      <c r="B2220">
        <v>16025991</v>
      </c>
      <c r="C2220">
        <v>16127224</v>
      </c>
      <c r="D2220">
        <v>14754925</v>
      </c>
      <c r="E2220">
        <v>16704396</v>
      </c>
      <c r="F2220">
        <v>13094363</v>
      </c>
      <c r="G2220">
        <v>14349373</v>
      </c>
      <c r="H2220">
        <v>13756644</v>
      </c>
      <c r="I2220">
        <v>13156705</v>
      </c>
      <c r="K2220">
        <f t="shared" si="309"/>
        <v>4.0186337306735709E-5</v>
      </c>
      <c r="L2220">
        <f t="shared" si="310"/>
        <v>3.4103781940368894E-3</v>
      </c>
      <c r="M2220">
        <f t="shared" si="311"/>
        <v>3.3130237628298254E-3</v>
      </c>
      <c r="N2220">
        <f t="shared" si="312"/>
        <v>3.4756776454059057E-3</v>
      </c>
      <c r="O2220">
        <f t="shared" si="313"/>
        <v>3.5005057214190227E-3</v>
      </c>
      <c r="P2220">
        <f t="shared" si="314"/>
        <v>3.4070479313876856E-3</v>
      </c>
      <c r="Q2220">
        <f t="shared" si="315"/>
        <v>3.3314207524530737E-3</v>
      </c>
      <c r="R2220">
        <f t="shared" si="316"/>
        <v>3.4838610671870107E-3</v>
      </c>
      <c r="T2220">
        <f t="shared" si="317"/>
        <v>147.95868081188294</v>
      </c>
      <c r="U2220" s="35">
        <f>T2220/MAX($T$17:T2220)-1</f>
        <v>-9.253020561191927E-3</v>
      </c>
    </row>
    <row r="2221" spans="1:21">
      <c r="A2221" s="1">
        <v>43812</v>
      </c>
      <c r="B2221">
        <v>16072350</v>
      </c>
      <c r="C2221">
        <v>16161516</v>
      </c>
      <c r="D2221">
        <v>14785407</v>
      </c>
      <c r="E2221">
        <v>16740593</v>
      </c>
      <c r="F2221">
        <v>13122939</v>
      </c>
      <c r="G2221">
        <v>14379854</v>
      </c>
      <c r="H2221">
        <v>13785221</v>
      </c>
      <c r="I2221">
        <v>13185282</v>
      </c>
      <c r="K2221">
        <f t="shared" si="309"/>
        <v>2.8927384272210421E-3</v>
      </c>
      <c r="L2221">
        <f t="shared" si="310"/>
        <v>2.1263423884978483E-3</v>
      </c>
      <c r="M2221">
        <f t="shared" si="311"/>
        <v>2.065886475193901E-3</v>
      </c>
      <c r="N2221">
        <f t="shared" si="312"/>
        <v>2.1669146253477933E-3</v>
      </c>
      <c r="O2221">
        <f t="shared" si="313"/>
        <v>2.1823131067926216E-3</v>
      </c>
      <c r="P2221">
        <f t="shared" si="314"/>
        <v>2.1242043119236165E-3</v>
      </c>
      <c r="Q2221">
        <f t="shared" si="315"/>
        <v>2.077323510007334E-3</v>
      </c>
      <c r="R2221">
        <f t="shared" si="316"/>
        <v>2.1720483966161108E-3</v>
      </c>
      <c r="T2221">
        <f t="shared" si="317"/>
        <v>148.28803260452131</v>
      </c>
      <c r="U2221" s="35">
        <f>T2221/MAX($T$17:T2221)-1</f>
        <v>-7.0476461151729453E-3</v>
      </c>
    </row>
    <row r="2222" spans="1:21">
      <c r="A2222" s="1">
        <v>43815</v>
      </c>
      <c r="B2222">
        <v>16066009</v>
      </c>
      <c r="C2222">
        <v>16157835</v>
      </c>
      <c r="D2222">
        <v>14782135</v>
      </c>
      <c r="E2222">
        <v>16732422</v>
      </c>
      <c r="F2222">
        <v>13116489</v>
      </c>
      <c r="G2222">
        <v>14394061</v>
      </c>
      <c r="H2222">
        <v>13747222</v>
      </c>
      <c r="I2222">
        <v>13147283</v>
      </c>
      <c r="K2222">
        <f t="shared" si="309"/>
        <v>-3.9452849147758595E-4</v>
      </c>
      <c r="L2222">
        <f t="shared" si="310"/>
        <v>-2.2776328656293199E-4</v>
      </c>
      <c r="M2222">
        <f t="shared" si="311"/>
        <v>-2.2129928516678721E-4</v>
      </c>
      <c r="N2222">
        <f t="shared" si="312"/>
        <v>-4.8809501551105861E-4</v>
      </c>
      <c r="O2222">
        <f t="shared" si="313"/>
        <v>-4.9150575187462131E-4</v>
      </c>
      <c r="P2222">
        <f t="shared" si="314"/>
        <v>9.8797943289263834E-4</v>
      </c>
      <c r="Q2222">
        <f t="shared" si="315"/>
        <v>-2.7565027793170493E-3</v>
      </c>
      <c r="R2222">
        <f t="shared" si="316"/>
        <v>-2.8819254681090589E-3</v>
      </c>
      <c r="T2222">
        <f t="shared" si="317"/>
        <v>148.16803717513952</v>
      </c>
      <c r="U2222" s="35">
        <f>T2222/MAX($T$17:T2222)-1</f>
        <v>-7.8511482047706194E-3</v>
      </c>
    </row>
    <row r="2223" spans="1:21">
      <c r="A2223" s="1">
        <v>43816</v>
      </c>
      <c r="B2223">
        <v>16099415</v>
      </c>
      <c r="C2223">
        <v>16183877</v>
      </c>
      <c r="D2223">
        <v>14805284</v>
      </c>
      <c r="E2223">
        <v>16721358</v>
      </c>
      <c r="F2223">
        <v>13107419</v>
      </c>
      <c r="G2223">
        <v>14392020</v>
      </c>
      <c r="H2223">
        <v>13739741</v>
      </c>
      <c r="I2223">
        <v>13138213</v>
      </c>
      <c r="K2223">
        <f t="shared" si="309"/>
        <v>2.0792967313787436E-3</v>
      </c>
      <c r="L2223">
        <f t="shared" si="310"/>
        <v>1.6117258283674385E-3</v>
      </c>
      <c r="M2223">
        <f t="shared" si="311"/>
        <v>1.5660119461768929E-3</v>
      </c>
      <c r="N2223">
        <f t="shared" si="312"/>
        <v>-6.6123123119887772E-4</v>
      </c>
      <c r="O2223">
        <f t="shared" si="313"/>
        <v>-6.9149602458407067E-4</v>
      </c>
      <c r="P2223">
        <f t="shared" si="314"/>
        <v>-1.4179459153329521E-4</v>
      </c>
      <c r="Q2223">
        <f t="shared" si="315"/>
        <v>-5.4418267196087999E-4</v>
      </c>
      <c r="R2223">
        <f t="shared" si="316"/>
        <v>-6.8987637978124017E-4</v>
      </c>
      <c r="T2223">
        <f t="shared" si="317"/>
        <v>148.2148666761417</v>
      </c>
      <c r="U2223" s="35">
        <f>T2223/MAX($T$17:T2223)-1</f>
        <v>-7.5375729119121493E-3</v>
      </c>
    </row>
    <row r="2224" spans="1:21">
      <c r="A2224" s="1">
        <v>43817</v>
      </c>
      <c r="B2224">
        <v>16110868</v>
      </c>
      <c r="C2224">
        <v>16191036</v>
      </c>
      <c r="D2224">
        <v>14811647</v>
      </c>
      <c r="E2224">
        <v>16746310</v>
      </c>
      <c r="F2224">
        <v>13126826</v>
      </c>
      <c r="G2224">
        <v>14414200</v>
      </c>
      <c r="H2224">
        <v>13760534</v>
      </c>
      <c r="I2224">
        <v>13157620</v>
      </c>
      <c r="K2224">
        <f t="shared" si="309"/>
        <v>7.113923083541529E-4</v>
      </c>
      <c r="L2224">
        <f t="shared" si="310"/>
        <v>4.4235383153234942E-4</v>
      </c>
      <c r="M2224">
        <f t="shared" si="311"/>
        <v>4.2977898971741091E-4</v>
      </c>
      <c r="N2224">
        <f t="shared" si="312"/>
        <v>1.492223299088602E-3</v>
      </c>
      <c r="O2224">
        <f t="shared" si="313"/>
        <v>1.4806118580630301E-3</v>
      </c>
      <c r="P2224">
        <f t="shared" si="314"/>
        <v>1.5411318216622671E-3</v>
      </c>
      <c r="Q2224">
        <f t="shared" si="315"/>
        <v>1.513347303999435E-3</v>
      </c>
      <c r="R2224">
        <f t="shared" si="316"/>
        <v>1.477141526020409E-3</v>
      </c>
      <c r="T2224">
        <f t="shared" si="317"/>
        <v>148.38323841153493</v>
      </c>
      <c r="U2224" s="35">
        <f>T2224/MAX($T$17:T2224)-1</f>
        <v>-6.410137959475648E-3</v>
      </c>
    </row>
    <row r="2225" spans="1:21">
      <c r="A2225" s="1">
        <v>43818</v>
      </c>
      <c r="B2225">
        <v>16115232</v>
      </c>
      <c r="C2225">
        <v>16194854</v>
      </c>
      <c r="D2225">
        <v>14815041</v>
      </c>
      <c r="E2225">
        <v>16756877</v>
      </c>
      <c r="F2225">
        <v>13135045</v>
      </c>
      <c r="G2225">
        <v>14423593</v>
      </c>
      <c r="H2225">
        <v>13744057</v>
      </c>
      <c r="I2225">
        <v>13157175</v>
      </c>
      <c r="K2225">
        <f t="shared" si="309"/>
        <v>2.7087305289819064E-4</v>
      </c>
      <c r="L2225">
        <f t="shared" si="310"/>
        <v>2.3580949359880421E-4</v>
      </c>
      <c r="M2225">
        <f t="shared" si="311"/>
        <v>2.2914399728812818E-4</v>
      </c>
      <c r="N2225">
        <f t="shared" si="312"/>
        <v>6.3100468103116647E-4</v>
      </c>
      <c r="O2225">
        <f t="shared" si="313"/>
        <v>6.2612241527393309E-4</v>
      </c>
      <c r="P2225">
        <f t="shared" si="314"/>
        <v>6.5164906827996916E-4</v>
      </c>
      <c r="Q2225">
        <f t="shared" si="315"/>
        <v>-1.1974099260972926E-3</v>
      </c>
      <c r="R2225">
        <f t="shared" si="316"/>
        <v>-3.382070617630184E-5</v>
      </c>
      <c r="T2225">
        <f t="shared" si="317"/>
        <v>148.40945350225141</v>
      </c>
      <c r="U2225" s="35">
        <f>T2225/MAX($T$17:T2225)-1</f>
        <v>-6.2345989387129208E-3</v>
      </c>
    </row>
    <row r="2226" spans="1:21">
      <c r="A2226" s="1">
        <v>43819</v>
      </c>
      <c r="B2226">
        <v>16120754</v>
      </c>
      <c r="C2226">
        <v>16199626</v>
      </c>
      <c r="D2226">
        <v>14819283</v>
      </c>
      <c r="E2226">
        <v>16768671</v>
      </c>
      <c r="F2226">
        <v>13132480</v>
      </c>
      <c r="G2226">
        <v>14424629</v>
      </c>
      <c r="H2226">
        <v>13742700</v>
      </c>
      <c r="I2226">
        <v>13155908</v>
      </c>
      <c r="K2226">
        <f t="shared" si="309"/>
        <v>3.4265718296833114E-4</v>
      </c>
      <c r="L2226">
        <f t="shared" si="310"/>
        <v>2.9466150173385053E-4</v>
      </c>
      <c r="M2226">
        <f t="shared" si="311"/>
        <v>2.8633062844707347E-4</v>
      </c>
      <c r="N2226">
        <f t="shared" si="312"/>
        <v>7.0383043332000739E-4</v>
      </c>
      <c r="O2226">
        <f t="shared" si="313"/>
        <v>-1.9527911781036522E-4</v>
      </c>
      <c r="P2226">
        <f t="shared" si="314"/>
        <v>7.182676327599502E-5</v>
      </c>
      <c r="Q2226">
        <f t="shared" si="315"/>
        <v>-9.8733583540844272E-5</v>
      </c>
      <c r="R2226">
        <f t="shared" si="316"/>
        <v>-9.6297267460521141E-5</v>
      </c>
      <c r="T2226">
        <f t="shared" si="317"/>
        <v>148.43373693491094</v>
      </c>
      <c r="U2226" s="35">
        <f>T2226/MAX($T$17:T2226)-1</f>
        <v>-6.0719945046517898E-3</v>
      </c>
    </row>
    <row r="2227" spans="1:21">
      <c r="A2227" s="1">
        <v>43822</v>
      </c>
      <c r="B2227">
        <v>16089416</v>
      </c>
      <c r="C2227">
        <v>16189880</v>
      </c>
      <c r="D2227">
        <v>14823096</v>
      </c>
      <c r="E2227">
        <v>16770853</v>
      </c>
      <c r="F2227">
        <v>13143894</v>
      </c>
      <c r="G2227">
        <v>14413761</v>
      </c>
      <c r="H2227">
        <v>13733784</v>
      </c>
      <c r="I2227">
        <v>13147586</v>
      </c>
      <c r="K2227">
        <f t="shared" si="309"/>
        <v>-1.9439537381440442E-3</v>
      </c>
      <c r="L2227">
        <f t="shared" si="310"/>
        <v>-6.016188274964307E-4</v>
      </c>
      <c r="M2227">
        <f t="shared" si="311"/>
        <v>2.5729989770750805E-4</v>
      </c>
      <c r="N2227">
        <f t="shared" si="312"/>
        <v>1.3012360967668002E-4</v>
      </c>
      <c r="O2227">
        <f t="shared" si="313"/>
        <v>8.6914276663652146E-4</v>
      </c>
      <c r="P2227">
        <f t="shared" si="314"/>
        <v>-7.5343358917590031E-4</v>
      </c>
      <c r="Q2227">
        <f t="shared" si="315"/>
        <v>-6.4878080726493703E-4</v>
      </c>
      <c r="R2227">
        <f t="shared" si="316"/>
        <v>-6.3256751263385258E-4</v>
      </c>
      <c r="T2227">
        <f t="shared" si="317"/>
        <v>148.37206664698479</v>
      </c>
      <c r="U2227" s="35">
        <f>T2227/MAX($T$17:T2227)-1</f>
        <v>-6.484945276777454E-3</v>
      </c>
    </row>
    <row r="2228" spans="1:21">
      <c r="A2228" s="1">
        <v>43823</v>
      </c>
      <c r="B2228">
        <v>16147978</v>
      </c>
      <c r="C2228">
        <v>16193375</v>
      </c>
      <c r="D2228">
        <v>14831704</v>
      </c>
      <c r="E2228">
        <v>16798628</v>
      </c>
      <c r="F2228">
        <v>13152004</v>
      </c>
      <c r="G2228">
        <v>14439698</v>
      </c>
      <c r="H2228">
        <v>13758100</v>
      </c>
      <c r="I2228">
        <v>13176160</v>
      </c>
      <c r="K2228">
        <f t="shared" si="309"/>
        <v>3.6397840667430348E-3</v>
      </c>
      <c r="L2228">
        <f t="shared" si="310"/>
        <v>2.1587559636015996E-4</v>
      </c>
      <c r="M2228">
        <f t="shared" si="311"/>
        <v>5.8071539171034026E-4</v>
      </c>
      <c r="N2228">
        <f t="shared" si="312"/>
        <v>1.6561471262075411E-3</v>
      </c>
      <c r="O2228">
        <f t="shared" si="313"/>
        <v>6.1701654015156038E-4</v>
      </c>
      <c r="P2228">
        <f t="shared" si="314"/>
        <v>1.7994609456892796E-3</v>
      </c>
      <c r="Q2228">
        <f t="shared" si="315"/>
        <v>1.7705244235675099E-3</v>
      </c>
      <c r="R2228">
        <f t="shared" si="316"/>
        <v>2.1733267232479925E-3</v>
      </c>
      <c r="T2228">
        <f t="shared" si="317"/>
        <v>148.60302354834377</v>
      </c>
      <c r="U2228" s="35">
        <f>T2228/MAX($T$17:T2228)-1</f>
        <v>-4.938433432076117E-3</v>
      </c>
    </row>
    <row r="2229" spans="1:21">
      <c r="A2229" s="1">
        <v>43825</v>
      </c>
      <c r="B2229">
        <v>16214380</v>
      </c>
      <c r="C2229">
        <v>16217782</v>
      </c>
      <c r="D2229">
        <v>14853399</v>
      </c>
      <c r="E2229">
        <v>16823034</v>
      </c>
      <c r="F2229">
        <v>13170987</v>
      </c>
      <c r="G2229">
        <v>14461393</v>
      </c>
      <c r="H2229">
        <v>13778439</v>
      </c>
      <c r="I2229">
        <v>13195143</v>
      </c>
      <c r="K2229">
        <f t="shared" si="309"/>
        <v>4.1120937866028218E-3</v>
      </c>
      <c r="L2229">
        <f t="shared" si="310"/>
        <v>1.5072213173596971E-3</v>
      </c>
      <c r="M2229">
        <f t="shared" si="311"/>
        <v>1.4627449415118843E-3</v>
      </c>
      <c r="N2229">
        <f t="shared" si="312"/>
        <v>1.4528567452056773E-3</v>
      </c>
      <c r="O2229">
        <f t="shared" si="313"/>
        <v>1.4433541838947406E-3</v>
      </c>
      <c r="P2229">
        <f t="shared" si="314"/>
        <v>1.5024552452551632E-3</v>
      </c>
      <c r="Q2229">
        <f t="shared" si="315"/>
        <v>1.4783291297491008E-3</v>
      </c>
      <c r="R2229">
        <f t="shared" si="316"/>
        <v>1.4407080666900551E-3</v>
      </c>
      <c r="T2229">
        <f t="shared" si="317"/>
        <v>148.87050459609858</v>
      </c>
      <c r="U2229" s="35">
        <f>T2229/MAX($T$17:T2229)-1</f>
        <v>-3.1473520391760434E-3</v>
      </c>
    </row>
    <row r="2230" spans="1:21">
      <c r="A2230" s="1">
        <v>43826</v>
      </c>
      <c r="B2230">
        <v>16219836</v>
      </c>
      <c r="C2230">
        <v>16224027</v>
      </c>
      <c r="D2230">
        <v>14868468</v>
      </c>
      <c r="E2230">
        <v>16842114</v>
      </c>
      <c r="F2230">
        <v>13184233</v>
      </c>
      <c r="G2230">
        <v>14477556</v>
      </c>
      <c r="H2230">
        <v>13807927</v>
      </c>
      <c r="I2230">
        <v>13228573</v>
      </c>
      <c r="K2230">
        <f t="shared" si="309"/>
        <v>3.364914353802817E-4</v>
      </c>
      <c r="L2230">
        <f t="shared" si="310"/>
        <v>3.8507115214647669E-4</v>
      </c>
      <c r="M2230">
        <f t="shared" si="311"/>
        <v>1.0145152634759569E-3</v>
      </c>
      <c r="N2230">
        <f t="shared" si="312"/>
        <v>1.134159272340618E-3</v>
      </c>
      <c r="O2230">
        <f t="shared" si="313"/>
        <v>1.0056953210870745E-3</v>
      </c>
      <c r="P2230">
        <f t="shared" si="314"/>
        <v>1.1176654973694689E-3</v>
      </c>
      <c r="Q2230">
        <f t="shared" si="315"/>
        <v>2.1401553543183294E-3</v>
      </c>
      <c r="R2230">
        <f t="shared" si="316"/>
        <v>2.5335079733503907E-3</v>
      </c>
      <c r="T2230">
        <f t="shared" si="317"/>
        <v>149.05040085400461</v>
      </c>
      <c r="U2230" s="35">
        <f>T2230/MAX($T$17:T2230)-1</f>
        <v>-1.94274766480107E-3</v>
      </c>
    </row>
    <row r="2231" spans="1:21">
      <c r="A2231" s="1">
        <v>43829</v>
      </c>
      <c r="B2231">
        <v>16233062</v>
      </c>
      <c r="C2231">
        <v>16237253</v>
      </c>
      <c r="D2231">
        <v>14880224</v>
      </c>
      <c r="E2231">
        <v>16855340</v>
      </c>
      <c r="F2231">
        <v>13134687</v>
      </c>
      <c r="G2231">
        <v>14427351</v>
      </c>
      <c r="H2231">
        <v>13772283</v>
      </c>
      <c r="I2231">
        <v>13194245</v>
      </c>
      <c r="K2231">
        <f t="shared" si="309"/>
        <v>8.1542131498735237E-4</v>
      </c>
      <c r="L2231">
        <f t="shared" si="310"/>
        <v>8.1521067488354859E-4</v>
      </c>
      <c r="M2231">
        <f t="shared" si="311"/>
        <v>7.9066653000170461E-4</v>
      </c>
      <c r="N2231">
        <f t="shared" si="312"/>
        <v>7.8529334262911199E-4</v>
      </c>
      <c r="O2231">
        <f t="shared" si="313"/>
        <v>-3.7579736341127878E-3</v>
      </c>
      <c r="P2231">
        <f t="shared" si="314"/>
        <v>-3.4677814404585616E-3</v>
      </c>
      <c r="Q2231">
        <f t="shared" si="315"/>
        <v>-2.5814157331509602E-3</v>
      </c>
      <c r="R2231">
        <f t="shared" si="316"/>
        <v>-2.5949888926039E-3</v>
      </c>
      <c r="T2231">
        <f t="shared" si="317"/>
        <v>148.8790754699661</v>
      </c>
      <c r="U2231" s="35">
        <f>T2231/MAX($T$17:T2231)-1</f>
        <v>-3.0899605610363867E-3</v>
      </c>
    </row>
    <row r="2232" spans="1:21">
      <c r="A2232" s="1">
        <v>43830</v>
      </c>
      <c r="B2232">
        <v>16215242</v>
      </c>
      <c r="C2232">
        <v>16222397</v>
      </c>
      <c r="D2232">
        <v>14862549</v>
      </c>
      <c r="E2232">
        <v>16855404</v>
      </c>
      <c r="F2232">
        <v>13118372</v>
      </c>
      <c r="G2232">
        <v>14394943</v>
      </c>
      <c r="H2232">
        <v>13748113</v>
      </c>
      <c r="I2232">
        <v>13170815</v>
      </c>
      <c r="K2232">
        <f t="shared" si="309"/>
        <v>-1.0977596216905638E-3</v>
      </c>
      <c r="L2232">
        <f t="shared" si="310"/>
        <v>-9.1493308628010084E-4</v>
      </c>
      <c r="M2232">
        <f t="shared" si="311"/>
        <v>-1.1878181403720545E-3</v>
      </c>
      <c r="N2232">
        <f t="shared" si="312"/>
        <v>3.7970162571898669E-6</v>
      </c>
      <c r="O2232">
        <f t="shared" si="313"/>
        <v>-1.2421308554974031E-3</v>
      </c>
      <c r="P2232">
        <f t="shared" si="314"/>
        <v>-2.2462890103664979E-3</v>
      </c>
      <c r="Q2232">
        <f t="shared" si="315"/>
        <v>-1.7549741026959831E-3</v>
      </c>
      <c r="R2232">
        <f t="shared" si="316"/>
        <v>-1.7757742106502272E-3</v>
      </c>
      <c r="T2232">
        <f t="shared" si="317"/>
        <v>148.6889590863471</v>
      </c>
      <c r="U2232" s="35">
        <f>T2232/MAX($T$17:T2232)-1</f>
        <v>-4.3629999783845186E-3</v>
      </c>
    </row>
    <row r="2233" spans="1:21">
      <c r="A2233" s="1">
        <v>43831</v>
      </c>
      <c r="B2233">
        <v>16223014</v>
      </c>
      <c r="C2233">
        <v>16230169</v>
      </c>
      <c r="D2233">
        <v>14863682</v>
      </c>
      <c r="E2233">
        <v>16863176</v>
      </c>
      <c r="F2233">
        <v>13123548</v>
      </c>
      <c r="G2233">
        <v>14400859</v>
      </c>
      <c r="H2233">
        <v>13761099</v>
      </c>
      <c r="I2233">
        <v>13158608</v>
      </c>
      <c r="K2233">
        <f t="shared" si="309"/>
        <v>4.7930212820745943E-4</v>
      </c>
      <c r="L2233">
        <f t="shared" si="310"/>
        <v>4.7909072870067071E-4</v>
      </c>
      <c r="M2233">
        <f t="shared" si="311"/>
        <v>7.6231876510624019E-5</v>
      </c>
      <c r="N2233">
        <f t="shared" si="312"/>
        <v>4.6109841093100457E-4</v>
      </c>
      <c r="O2233">
        <f t="shared" si="313"/>
        <v>3.945611543871852E-4</v>
      </c>
      <c r="P2233">
        <f t="shared" si="314"/>
        <v>4.109776606966431E-4</v>
      </c>
      <c r="Q2233">
        <f t="shared" si="315"/>
        <v>9.4456599243830652E-4</v>
      </c>
      <c r="R2233">
        <f t="shared" si="316"/>
        <v>-9.2682191648729706E-4</v>
      </c>
      <c r="T2233">
        <f t="shared" si="317"/>
        <v>148.73206041053666</v>
      </c>
      <c r="U2233" s="35">
        <f>T2233/MAX($T$17:T2233)-1</f>
        <v>-4.0743889518715104E-3</v>
      </c>
    </row>
    <row r="2234" spans="1:21">
      <c r="A2234" s="1">
        <v>43832</v>
      </c>
      <c r="B2234">
        <v>16195555</v>
      </c>
      <c r="C2234">
        <v>16234506</v>
      </c>
      <c r="D2234">
        <v>14882895</v>
      </c>
      <c r="E2234">
        <v>16888920</v>
      </c>
      <c r="F2234">
        <v>13158386</v>
      </c>
      <c r="G2234">
        <v>14440673</v>
      </c>
      <c r="H2234">
        <v>13798425</v>
      </c>
      <c r="I2234">
        <v>13161981</v>
      </c>
      <c r="K2234">
        <f t="shared" si="309"/>
        <v>-1.6925954696210832E-3</v>
      </c>
      <c r="L2234">
        <f t="shared" si="310"/>
        <v>2.6721841282117964E-4</v>
      </c>
      <c r="M2234">
        <f t="shared" si="311"/>
        <v>1.2926137682438554E-3</v>
      </c>
      <c r="N2234">
        <f t="shared" si="312"/>
        <v>1.5266400587885531E-3</v>
      </c>
      <c r="O2234">
        <f t="shared" si="313"/>
        <v>2.6546174860639926E-3</v>
      </c>
      <c r="P2234">
        <f t="shared" si="314"/>
        <v>2.7646961893037503E-3</v>
      </c>
      <c r="Q2234">
        <f t="shared" si="315"/>
        <v>2.7124287093640564E-3</v>
      </c>
      <c r="R2234">
        <f t="shared" si="316"/>
        <v>2.5633410464087625E-4</v>
      </c>
      <c r="T2234">
        <f t="shared" si="317"/>
        <v>148.91392166842923</v>
      </c>
      <c r="U2234" s="35">
        <f>T2234/MAX($T$17:T2234)-1</f>
        <v>-2.8566267297071013E-3</v>
      </c>
    </row>
    <row r="2235" spans="1:21">
      <c r="A2235" s="1">
        <v>43833</v>
      </c>
      <c r="B2235">
        <v>16174649</v>
      </c>
      <c r="C2235">
        <v>16167933</v>
      </c>
      <c r="D2235">
        <v>14826427</v>
      </c>
      <c r="E2235">
        <v>16825392</v>
      </c>
      <c r="F2235">
        <v>13122575</v>
      </c>
      <c r="G2235">
        <v>14395629</v>
      </c>
      <c r="H2235">
        <v>13757867</v>
      </c>
      <c r="I2235">
        <v>13131882</v>
      </c>
      <c r="K2235">
        <f t="shared" si="309"/>
        <v>-1.29084801354451E-3</v>
      </c>
      <c r="L2235">
        <f t="shared" si="310"/>
        <v>-4.1007099322886154E-3</v>
      </c>
      <c r="M2235">
        <f t="shared" si="311"/>
        <v>-3.7941542959215591E-3</v>
      </c>
      <c r="N2235">
        <f t="shared" si="312"/>
        <v>-3.7615193866747942E-3</v>
      </c>
      <c r="O2235">
        <f t="shared" si="313"/>
        <v>-2.7215343887920795E-3</v>
      </c>
      <c r="P2235">
        <f t="shared" si="314"/>
        <v>-3.1192452041535201E-3</v>
      </c>
      <c r="Q2235">
        <f t="shared" si="315"/>
        <v>-2.939320973227022E-3</v>
      </c>
      <c r="R2235">
        <f t="shared" si="316"/>
        <v>-2.2868138162485119E-3</v>
      </c>
      <c r="T2235">
        <f t="shared" si="317"/>
        <v>148.46691658617996</v>
      </c>
      <c r="U2235" s="35">
        <f>T2235/MAX($T$17:T2235)-1</f>
        <v>-5.8498200496401864E-3</v>
      </c>
    </row>
    <row r="2236" spans="1:21">
      <c r="A2236" s="1">
        <v>43836</v>
      </c>
      <c r="B2236">
        <v>16309431</v>
      </c>
      <c r="C2236">
        <v>16302715</v>
      </c>
      <c r="D2236">
        <v>14931750</v>
      </c>
      <c r="E2236">
        <v>16943882</v>
      </c>
      <c r="F2236">
        <v>13140348</v>
      </c>
      <c r="G2236">
        <v>14493711</v>
      </c>
      <c r="H2236">
        <v>13856607</v>
      </c>
      <c r="I2236">
        <v>13178740</v>
      </c>
      <c r="K2236">
        <f t="shared" si="309"/>
        <v>8.3329165288223983E-3</v>
      </c>
      <c r="L2236">
        <f t="shared" si="310"/>
        <v>8.3363779402103599E-3</v>
      </c>
      <c r="M2236">
        <f t="shared" si="311"/>
        <v>7.1037344331172925E-3</v>
      </c>
      <c r="N2236">
        <f t="shared" si="312"/>
        <v>7.0423322083670303E-3</v>
      </c>
      <c r="O2236">
        <f t="shared" si="313"/>
        <v>1.3543835718219377E-3</v>
      </c>
      <c r="P2236">
        <f t="shared" si="314"/>
        <v>6.8133181259395492E-3</v>
      </c>
      <c r="Q2236">
        <f t="shared" si="315"/>
        <v>7.176984629957639E-3</v>
      </c>
      <c r="R2236">
        <f t="shared" si="316"/>
        <v>3.5682623404627023E-3</v>
      </c>
      <c r="T2236">
        <f t="shared" si="317"/>
        <v>149.38979268866569</v>
      </c>
      <c r="U2236" s="35">
        <f>T2236/MAX($T$17:T2236)-1</f>
        <v>0</v>
      </c>
    </row>
    <row r="2237" spans="1:21">
      <c r="A2237" s="1">
        <v>43837</v>
      </c>
      <c r="B2237">
        <v>16278343</v>
      </c>
      <c r="C2237">
        <v>16271628</v>
      </c>
      <c r="D2237">
        <v>14839811</v>
      </c>
      <c r="E2237">
        <v>16825624</v>
      </c>
      <c r="F2237">
        <v>13069725</v>
      </c>
      <c r="G2237">
        <v>14403746</v>
      </c>
      <c r="H2237">
        <v>13766331</v>
      </c>
      <c r="I2237">
        <v>13080662</v>
      </c>
      <c r="K2237">
        <f t="shared" si="309"/>
        <v>-1.9061363943352339E-3</v>
      </c>
      <c r="L2237">
        <f t="shared" si="310"/>
        <v>-1.9068602990360839E-3</v>
      </c>
      <c r="M2237">
        <f t="shared" si="311"/>
        <v>-6.1572823011368794E-3</v>
      </c>
      <c r="N2237">
        <f t="shared" si="312"/>
        <v>-6.979392325796363E-3</v>
      </c>
      <c r="O2237">
        <f t="shared" si="313"/>
        <v>-5.3745151954879278E-3</v>
      </c>
      <c r="P2237">
        <f t="shared" si="314"/>
        <v>-6.207174960229267E-3</v>
      </c>
      <c r="Q2237">
        <f t="shared" si="315"/>
        <v>-6.5150148228927396E-3</v>
      </c>
      <c r="R2237">
        <f t="shared" si="316"/>
        <v>-7.4421378675048055E-3</v>
      </c>
      <c r="T2237">
        <f t="shared" si="317"/>
        <v>148.59637389829433</v>
      </c>
      <c r="U2237" s="35">
        <f>T2237/MAX($T$17:T2237)-1</f>
        <v>-5.3110642708025235E-3</v>
      </c>
    </row>
    <row r="2238" spans="1:21">
      <c r="A2238" s="1">
        <v>43838</v>
      </c>
      <c r="B2238">
        <v>16292797</v>
      </c>
      <c r="C2238">
        <v>16286081</v>
      </c>
      <c r="D2238">
        <v>14847771</v>
      </c>
      <c r="E2238">
        <v>16831046</v>
      </c>
      <c r="F2238">
        <v>13075358</v>
      </c>
      <c r="G2238">
        <v>14420847</v>
      </c>
      <c r="H2238">
        <v>13782954</v>
      </c>
      <c r="I2238">
        <v>13095964</v>
      </c>
      <c r="K2238">
        <f t="shared" si="309"/>
        <v>8.8792821234928709E-4</v>
      </c>
      <c r="L2238">
        <f t="shared" si="310"/>
        <v>8.8823318723862954E-4</v>
      </c>
      <c r="M2238">
        <f t="shared" si="311"/>
        <v>5.3639497160706817E-4</v>
      </c>
      <c r="N2238">
        <f t="shared" si="312"/>
        <v>3.2224659245927434E-4</v>
      </c>
      <c r="O2238">
        <f t="shared" si="313"/>
        <v>4.3099606150853731E-4</v>
      </c>
      <c r="P2238">
        <f t="shared" si="314"/>
        <v>1.1872605917933043E-3</v>
      </c>
      <c r="Q2238">
        <f t="shared" si="315"/>
        <v>1.2075112824179168E-3</v>
      </c>
      <c r="R2238">
        <f t="shared" si="316"/>
        <v>1.1698184694322045E-3</v>
      </c>
      <c r="T2238">
        <f t="shared" si="317"/>
        <v>148.71953037551165</v>
      </c>
      <c r="U2238" s="35">
        <f>T2238/MAX($T$17:T2238)-1</f>
        <v>-4.4866674027113085E-3</v>
      </c>
    </row>
    <row r="2239" spans="1:21">
      <c r="A2239" s="1">
        <v>43839</v>
      </c>
      <c r="B2239">
        <v>16255703</v>
      </c>
      <c r="C2239">
        <v>16248987</v>
      </c>
      <c r="D2239">
        <v>14833346</v>
      </c>
      <c r="E2239">
        <v>16867840</v>
      </c>
      <c r="F2239">
        <v>13166486</v>
      </c>
      <c r="G2239">
        <v>14518049</v>
      </c>
      <c r="H2239">
        <v>13874081</v>
      </c>
      <c r="I2239">
        <v>13187091</v>
      </c>
      <c r="K2239">
        <f t="shared" si="309"/>
        <v>-2.2767116045206981E-3</v>
      </c>
      <c r="L2239">
        <f t="shared" si="310"/>
        <v>-2.2776504672916698E-3</v>
      </c>
      <c r="M2239">
        <f t="shared" si="311"/>
        <v>-9.7152629845920213E-4</v>
      </c>
      <c r="N2239">
        <f t="shared" si="312"/>
        <v>2.1860792252603733E-3</v>
      </c>
      <c r="O2239">
        <f t="shared" si="313"/>
        <v>6.9694458843880813E-3</v>
      </c>
      <c r="P2239">
        <f t="shared" si="314"/>
        <v>6.7403807834587326E-3</v>
      </c>
      <c r="Q2239">
        <f t="shared" si="315"/>
        <v>6.6115725264699332E-3</v>
      </c>
      <c r="R2239">
        <f t="shared" si="316"/>
        <v>6.9584033676328705E-3</v>
      </c>
      <c r="T2239">
        <f t="shared" si="317"/>
        <v>149.16457344778163</v>
      </c>
      <c r="U2239" s="35">
        <f>T2239/MAX($T$17:T2239)-1</f>
        <v>-1.5075945741046537E-3</v>
      </c>
    </row>
    <row r="2240" spans="1:21">
      <c r="A2240" s="1">
        <v>43840</v>
      </c>
      <c r="B2240">
        <v>16263975</v>
      </c>
      <c r="C2240">
        <v>16257259</v>
      </c>
      <c r="D2240">
        <v>14841618</v>
      </c>
      <c r="E2240">
        <v>16871298</v>
      </c>
      <c r="F2240">
        <v>13165924</v>
      </c>
      <c r="G2240">
        <v>14514145</v>
      </c>
      <c r="H2240">
        <v>13871625</v>
      </c>
      <c r="I2240">
        <v>13185094</v>
      </c>
      <c r="K2240">
        <f t="shared" si="309"/>
        <v>5.0886756481705042E-4</v>
      </c>
      <c r="L2240">
        <f t="shared" si="310"/>
        <v>5.0907788897847084E-4</v>
      </c>
      <c r="M2240">
        <f t="shared" si="311"/>
        <v>5.5766244514221519E-4</v>
      </c>
      <c r="N2240">
        <f t="shared" si="312"/>
        <v>2.0500550159363584E-4</v>
      </c>
      <c r="O2240">
        <f t="shared" si="313"/>
        <v>-4.2684129994863262E-5</v>
      </c>
      <c r="P2240">
        <f t="shared" si="314"/>
        <v>-2.6890665543288783E-4</v>
      </c>
      <c r="Q2240">
        <f t="shared" si="315"/>
        <v>-1.7702073384173733E-4</v>
      </c>
      <c r="R2240">
        <f t="shared" si="316"/>
        <v>-1.514359762891937E-4</v>
      </c>
      <c r="T2240">
        <f t="shared" si="317"/>
        <v>149.18583995111968</v>
      </c>
      <c r="U2240" s="35">
        <f>T2240/MAX($T$17:T2240)-1</f>
        <v>-1.3652387748543937E-3</v>
      </c>
    </row>
    <row r="2241" spans="1:21">
      <c r="A2241" s="1">
        <v>43843</v>
      </c>
      <c r="B2241">
        <v>16279501</v>
      </c>
      <c r="C2241">
        <v>16272785</v>
      </c>
      <c r="D2241">
        <v>14857143</v>
      </c>
      <c r="E2241">
        <v>16879090</v>
      </c>
      <c r="F2241">
        <v>13148309</v>
      </c>
      <c r="G2241">
        <v>14482940</v>
      </c>
      <c r="H2241">
        <v>13828012</v>
      </c>
      <c r="I2241">
        <v>13144436</v>
      </c>
      <c r="K2241">
        <f t="shared" si="309"/>
        <v>9.5462517619471221E-4</v>
      </c>
      <c r="L2241">
        <f t="shared" si="310"/>
        <v>9.5501953927157324E-4</v>
      </c>
      <c r="M2241">
        <f t="shared" si="311"/>
        <v>1.0460449797320415E-3</v>
      </c>
      <c r="N2241">
        <f t="shared" si="312"/>
        <v>4.6184946765803758E-4</v>
      </c>
      <c r="O2241">
        <f t="shared" si="313"/>
        <v>-1.3379235669292999E-3</v>
      </c>
      <c r="P2241">
        <f t="shared" si="314"/>
        <v>-2.1499716311226269E-3</v>
      </c>
      <c r="Q2241">
        <f t="shared" si="315"/>
        <v>-3.1440440467500608E-3</v>
      </c>
      <c r="R2241">
        <f t="shared" si="316"/>
        <v>-3.0836336851295387E-3</v>
      </c>
      <c r="T2241">
        <f t="shared" si="317"/>
        <v>149.06839276892197</v>
      </c>
      <c r="U2241" s="35">
        <f>T2241/MAX($T$17:T2241)-1</f>
        <v>-2.1514182057507103E-3</v>
      </c>
    </row>
    <row r="2242" spans="1:21">
      <c r="A2242" s="1">
        <v>43844</v>
      </c>
      <c r="B2242">
        <v>16288504</v>
      </c>
      <c r="C2242">
        <v>16281788</v>
      </c>
      <c r="D2242">
        <v>14866147</v>
      </c>
      <c r="E2242">
        <v>16884080</v>
      </c>
      <c r="F2242">
        <v>13157290</v>
      </c>
      <c r="G2242">
        <v>14447222</v>
      </c>
      <c r="H2242">
        <v>13831924</v>
      </c>
      <c r="I2242">
        <v>13146642</v>
      </c>
      <c r="K2242">
        <f t="shared" si="309"/>
        <v>5.5302677889201846E-4</v>
      </c>
      <c r="L2242">
        <f t="shared" si="310"/>
        <v>5.5325502057579357E-4</v>
      </c>
      <c r="M2242">
        <f t="shared" si="311"/>
        <v>6.0603845571116643E-4</v>
      </c>
      <c r="N2242">
        <f t="shared" si="312"/>
        <v>2.9563205125393566E-4</v>
      </c>
      <c r="O2242">
        <f t="shared" si="313"/>
        <v>6.830536154878164E-4</v>
      </c>
      <c r="P2242">
        <f t="shared" si="314"/>
        <v>-2.4662119707739016E-3</v>
      </c>
      <c r="Q2242">
        <f t="shared" si="315"/>
        <v>2.8290400673647298E-4</v>
      </c>
      <c r="R2242">
        <f t="shared" si="316"/>
        <v>1.6782766487666301E-4</v>
      </c>
      <c r="T2242">
        <f t="shared" si="317"/>
        <v>149.08098020877935</v>
      </c>
      <c r="U2242" s="35">
        <f>T2242/MAX($T$17:T2242)-1</f>
        <v>-2.0671591701711955E-3</v>
      </c>
    </row>
    <row r="2243" spans="1:21">
      <c r="A2243" s="1">
        <v>43845</v>
      </c>
      <c r="B2243">
        <v>16291113</v>
      </c>
      <c r="C2243">
        <v>16232784</v>
      </c>
      <c r="D2243">
        <v>14828874</v>
      </c>
      <c r="E2243">
        <v>16845844</v>
      </c>
      <c r="F2243">
        <v>13138303</v>
      </c>
      <c r="G2243">
        <v>14421773</v>
      </c>
      <c r="H2243">
        <v>13830398</v>
      </c>
      <c r="I2243">
        <v>13144567</v>
      </c>
      <c r="K2243">
        <f t="shared" si="309"/>
        <v>1.6017431680648286E-4</v>
      </c>
      <c r="L2243">
        <f t="shared" si="310"/>
        <v>-3.0097431559727994E-3</v>
      </c>
      <c r="M2243">
        <f t="shared" si="311"/>
        <v>-2.5072401073391593E-3</v>
      </c>
      <c r="N2243">
        <f t="shared" si="312"/>
        <v>-2.2646185045320788E-3</v>
      </c>
      <c r="O2243">
        <f t="shared" si="313"/>
        <v>-1.4430783238797984E-3</v>
      </c>
      <c r="P2243">
        <f t="shared" si="314"/>
        <v>-1.7615151203462798E-3</v>
      </c>
      <c r="Q2243">
        <f t="shared" si="315"/>
        <v>-1.1032449281822565E-4</v>
      </c>
      <c r="R2243">
        <f t="shared" si="316"/>
        <v>-1.5783498173904675E-4</v>
      </c>
      <c r="T2243">
        <f t="shared" si="317"/>
        <v>148.8742387982611</v>
      </c>
      <c r="U2243" s="35">
        <f>T2243/MAX($T$17:T2243)-1</f>
        <v>-3.451065036812917E-3</v>
      </c>
    </row>
    <row r="2244" spans="1:21">
      <c r="A2244" s="1">
        <v>43846</v>
      </c>
      <c r="B2244">
        <v>16294581</v>
      </c>
      <c r="C2244">
        <v>16237556</v>
      </c>
      <c r="D2244">
        <v>14833116</v>
      </c>
      <c r="E2244">
        <v>16850616</v>
      </c>
      <c r="F2244">
        <v>13139231</v>
      </c>
      <c r="G2244">
        <v>14398142</v>
      </c>
      <c r="H2244">
        <v>13786430</v>
      </c>
      <c r="I2244">
        <v>13104752</v>
      </c>
      <c r="K2244">
        <f t="shared" si="309"/>
        <v>2.1287679976200735E-4</v>
      </c>
      <c r="L2244">
        <f t="shared" si="310"/>
        <v>2.9397298701194785E-4</v>
      </c>
      <c r="M2244">
        <f t="shared" si="311"/>
        <v>2.8606352714311001E-4</v>
      </c>
      <c r="N2244">
        <f t="shared" si="312"/>
        <v>2.8327461657595698E-4</v>
      </c>
      <c r="O2244">
        <f t="shared" si="313"/>
        <v>7.0633170813572121E-5</v>
      </c>
      <c r="P2244">
        <f t="shared" si="314"/>
        <v>-1.638564134936793E-3</v>
      </c>
      <c r="Q2244">
        <f t="shared" si="315"/>
        <v>-3.1790842172437772E-3</v>
      </c>
      <c r="R2244">
        <f t="shared" si="316"/>
        <v>-3.0290081065431629E-3</v>
      </c>
      <c r="T2244">
        <f t="shared" si="317"/>
        <v>148.74955968714747</v>
      </c>
      <c r="U2244" s="35">
        <f>T2244/MAX($T$17:T2244)-1</f>
        <v>-4.2856542605457237E-3</v>
      </c>
    </row>
    <row r="2245" spans="1:21">
      <c r="A2245" s="1">
        <v>43847</v>
      </c>
      <c r="B2245">
        <v>16298112</v>
      </c>
      <c r="C2245">
        <v>16246976</v>
      </c>
      <c r="D2245">
        <v>14775037</v>
      </c>
      <c r="E2245">
        <v>16766904</v>
      </c>
      <c r="F2245">
        <v>13077321</v>
      </c>
      <c r="G2245">
        <v>14379498</v>
      </c>
      <c r="H2245">
        <v>13769119</v>
      </c>
      <c r="I2245">
        <v>13044017</v>
      </c>
      <c r="K2245">
        <f t="shared" si="309"/>
        <v>2.1669780892197288E-4</v>
      </c>
      <c r="L2245">
        <f t="shared" si="310"/>
        <v>5.8013656735034225E-4</v>
      </c>
      <c r="M2245">
        <f t="shared" si="311"/>
        <v>-3.9154955708564643E-3</v>
      </c>
      <c r="N2245">
        <f t="shared" si="312"/>
        <v>-4.9678896011873253E-3</v>
      </c>
      <c r="O2245">
        <f t="shared" si="313"/>
        <v>-4.7118434861218583E-3</v>
      </c>
      <c r="P2245">
        <f t="shared" si="314"/>
        <v>-1.2948892989109728E-3</v>
      </c>
      <c r="Q2245">
        <f t="shared" si="315"/>
        <v>-1.2556550172887482E-3</v>
      </c>
      <c r="R2245">
        <f t="shared" si="316"/>
        <v>-4.6345783575301169E-3</v>
      </c>
      <c r="T2245">
        <f t="shared" si="317"/>
        <v>148.37799226862876</v>
      </c>
      <c r="U2245" s="35">
        <f>T2245/MAX($T$17:T2245)-1</f>
        <v>-6.7728885744260392E-3</v>
      </c>
    </row>
    <row r="2246" spans="1:21">
      <c r="A2246" s="1">
        <v>43850</v>
      </c>
      <c r="B2246">
        <v>16344031</v>
      </c>
      <c r="C2246">
        <v>16319378</v>
      </c>
      <c r="D2246">
        <v>14814779</v>
      </c>
      <c r="E2246">
        <v>16800038</v>
      </c>
      <c r="F2246">
        <v>13103092</v>
      </c>
      <c r="G2246">
        <v>14408950</v>
      </c>
      <c r="H2246">
        <v>13809956</v>
      </c>
      <c r="I2246">
        <v>13082130</v>
      </c>
      <c r="K2246">
        <f t="shared" si="309"/>
        <v>2.8174429038161364E-3</v>
      </c>
      <c r="L2246">
        <f t="shared" si="310"/>
        <v>4.4563369823404919E-3</v>
      </c>
      <c r="M2246">
        <f t="shared" si="311"/>
        <v>2.6898071388925526E-3</v>
      </c>
      <c r="N2246">
        <f t="shared" si="312"/>
        <v>1.9761549299739389E-3</v>
      </c>
      <c r="O2246">
        <f t="shared" si="313"/>
        <v>1.9706635632787961E-3</v>
      </c>
      <c r="P2246">
        <f t="shared" si="314"/>
        <v>2.0481938938341493E-3</v>
      </c>
      <c r="Q2246">
        <f t="shared" si="315"/>
        <v>2.9658397171234974E-3</v>
      </c>
      <c r="R2246">
        <f t="shared" si="316"/>
        <v>2.9218759834490626E-3</v>
      </c>
      <c r="T2246">
        <f t="shared" si="317"/>
        <v>148.7831813154902</v>
      </c>
      <c r="U2246" s="35">
        <f>T2246/MAX($T$17:T2246)-1</f>
        <v>-4.0605945175899993E-3</v>
      </c>
    </row>
    <row r="2247" spans="1:21">
      <c r="A2247" s="1">
        <v>43851</v>
      </c>
      <c r="B2247">
        <v>16377573</v>
      </c>
      <c r="C2247">
        <v>16352920</v>
      </c>
      <c r="D2247">
        <v>14844594</v>
      </c>
      <c r="E2247">
        <v>16833580</v>
      </c>
      <c r="F2247">
        <v>13129180</v>
      </c>
      <c r="G2247">
        <v>14438765</v>
      </c>
      <c r="H2247">
        <v>13837907</v>
      </c>
      <c r="I2247">
        <v>13108219</v>
      </c>
      <c r="K2247">
        <f t="shared" si="309"/>
        <v>2.0522476982576254E-3</v>
      </c>
      <c r="L2247">
        <f t="shared" si="310"/>
        <v>2.0553479427953825E-3</v>
      </c>
      <c r="M2247">
        <f t="shared" si="311"/>
        <v>2.0125173652607575E-3</v>
      </c>
      <c r="N2247">
        <f t="shared" si="312"/>
        <v>1.9965431030573022E-3</v>
      </c>
      <c r="O2247">
        <f t="shared" si="313"/>
        <v>1.9909804494999683E-3</v>
      </c>
      <c r="P2247">
        <f t="shared" si="314"/>
        <v>2.0692000458049087E-3</v>
      </c>
      <c r="Q2247">
        <f t="shared" si="315"/>
        <v>2.0239745876091675E-3</v>
      </c>
      <c r="R2247">
        <f t="shared" si="316"/>
        <v>1.9942471141931595E-3</v>
      </c>
      <c r="T2247">
        <f t="shared" si="317"/>
        <v>149.08437535254365</v>
      </c>
      <c r="U2247" s="35">
        <f>T2247/MAX($T$17:T2247)-1</f>
        <v>-2.0444324249017098E-3</v>
      </c>
    </row>
    <row r="2248" spans="1:21">
      <c r="A2248" s="1">
        <v>43852</v>
      </c>
      <c r="B2248">
        <v>16393390</v>
      </c>
      <c r="C2248">
        <v>16368737</v>
      </c>
      <c r="D2248">
        <v>14858653</v>
      </c>
      <c r="E2248">
        <v>16849396</v>
      </c>
      <c r="F2248">
        <v>13141482</v>
      </c>
      <c r="G2248">
        <v>14452824</v>
      </c>
      <c r="H2248">
        <v>13828189</v>
      </c>
      <c r="I2248">
        <v>13108972</v>
      </c>
      <c r="K2248">
        <f t="shared" si="309"/>
        <v>9.6577191260260875E-4</v>
      </c>
      <c r="L2248">
        <f t="shared" si="310"/>
        <v>9.6722787123026954E-4</v>
      </c>
      <c r="M2248">
        <f t="shared" si="311"/>
        <v>9.4707878167632487E-4</v>
      </c>
      <c r="N2248">
        <f t="shared" si="312"/>
        <v>9.3955058876371567E-4</v>
      </c>
      <c r="O2248">
        <f t="shared" si="313"/>
        <v>9.3699682691528174E-4</v>
      </c>
      <c r="P2248">
        <f t="shared" si="314"/>
        <v>9.736982352714918E-4</v>
      </c>
      <c r="Q2248">
        <f t="shared" si="315"/>
        <v>-7.0227383375243146E-4</v>
      </c>
      <c r="R2248">
        <f t="shared" si="316"/>
        <v>5.7444874852929928E-5</v>
      </c>
      <c r="T2248">
        <f t="shared" si="317"/>
        <v>149.1791463380226</v>
      </c>
      <c r="U2248" s="35">
        <f>T2248/MAX($T$17:T2248)-1</f>
        <v>-1.4100451366317879E-3</v>
      </c>
    </row>
    <row r="2249" spans="1:21">
      <c r="A2249" s="1">
        <v>43853</v>
      </c>
      <c r="B2249">
        <v>16394753</v>
      </c>
      <c r="C2249">
        <v>16359130</v>
      </c>
      <c r="D2249">
        <v>14863597</v>
      </c>
      <c r="E2249">
        <v>16855146</v>
      </c>
      <c r="F2249">
        <v>13145954</v>
      </c>
      <c r="G2249">
        <v>14408955</v>
      </c>
      <c r="H2249">
        <v>13779904</v>
      </c>
      <c r="I2249">
        <v>13059722</v>
      </c>
      <c r="K2249">
        <f t="shared" si="309"/>
        <v>8.314326688996232E-5</v>
      </c>
      <c r="L2249">
        <f t="shared" si="310"/>
        <v>-5.869115008689807E-4</v>
      </c>
      <c r="M2249">
        <f t="shared" si="311"/>
        <v>3.3273541013434382E-4</v>
      </c>
      <c r="N2249">
        <f t="shared" si="312"/>
        <v>3.4125852345101571E-4</v>
      </c>
      <c r="O2249">
        <f t="shared" si="313"/>
        <v>3.4029647493327708E-4</v>
      </c>
      <c r="P2249">
        <f t="shared" si="314"/>
        <v>-3.0353237540289291E-3</v>
      </c>
      <c r="Q2249">
        <f t="shared" si="315"/>
        <v>-3.4917804493415083E-3</v>
      </c>
      <c r="R2249">
        <f t="shared" si="316"/>
        <v>-3.7569688912295618E-3</v>
      </c>
      <c r="T2249">
        <f t="shared" si="317"/>
        <v>148.99689509015437</v>
      </c>
      <c r="U2249" s="35">
        <f>T2249/MAX($T$17:T2249)-1</f>
        <v>-2.6300163581466363E-3</v>
      </c>
    </row>
    <row r="2250" spans="1:21">
      <c r="A2250" s="1">
        <v>43854</v>
      </c>
      <c r="B2250">
        <v>16449328</v>
      </c>
      <c r="C2250">
        <v>16413329</v>
      </c>
      <c r="D2250">
        <v>14902381</v>
      </c>
      <c r="E2250">
        <v>16898778</v>
      </c>
      <c r="F2250">
        <v>13179890</v>
      </c>
      <c r="G2250">
        <v>14447739</v>
      </c>
      <c r="H2250">
        <v>13816264</v>
      </c>
      <c r="I2250">
        <v>13093658</v>
      </c>
      <c r="K2250">
        <f t="shared" si="309"/>
        <v>3.3288089183167724E-3</v>
      </c>
      <c r="L2250">
        <f t="shared" si="310"/>
        <v>3.3130734947395268E-3</v>
      </c>
      <c r="M2250">
        <f t="shared" si="311"/>
        <v>2.6093280112478023E-3</v>
      </c>
      <c r="N2250">
        <f t="shared" si="312"/>
        <v>2.5886456278694236E-3</v>
      </c>
      <c r="O2250">
        <f t="shared" si="313"/>
        <v>2.5814786815776536E-3</v>
      </c>
      <c r="P2250">
        <f t="shared" si="314"/>
        <v>2.6916594576080755E-3</v>
      </c>
      <c r="Q2250">
        <f t="shared" si="315"/>
        <v>2.6386250586361015E-3</v>
      </c>
      <c r="R2250">
        <f t="shared" si="316"/>
        <v>2.5985239195749354E-3</v>
      </c>
      <c r="T2250">
        <f t="shared" si="317"/>
        <v>149.41315783229015</v>
      </c>
      <c r="U2250" s="35">
        <f>T2250/MAX($T$17:T2250)-1</f>
        <v>0</v>
      </c>
    </row>
    <row r="2251" spans="1:21">
      <c r="A2251" s="1">
        <v>43857</v>
      </c>
      <c r="B2251">
        <v>16409275</v>
      </c>
      <c r="C2251">
        <v>16391412</v>
      </c>
      <c r="D2251">
        <v>14885008</v>
      </c>
      <c r="E2251">
        <v>16881022</v>
      </c>
      <c r="F2251">
        <v>13164689</v>
      </c>
      <c r="G2251">
        <v>14430366</v>
      </c>
      <c r="H2251">
        <v>13799976</v>
      </c>
      <c r="I2251">
        <v>13078457</v>
      </c>
      <c r="K2251">
        <f t="shared" si="309"/>
        <v>-2.4349322963224118E-3</v>
      </c>
      <c r="L2251">
        <f t="shared" si="310"/>
        <v>-1.3353171681381726E-3</v>
      </c>
      <c r="M2251">
        <f t="shared" si="311"/>
        <v>-1.1657868631864687E-3</v>
      </c>
      <c r="N2251">
        <f t="shared" si="312"/>
        <v>-1.0507268632087285E-3</v>
      </c>
      <c r="O2251">
        <f t="shared" si="313"/>
        <v>-1.1533480173203658E-3</v>
      </c>
      <c r="P2251">
        <f t="shared" si="314"/>
        <v>-1.2024718885079722E-3</v>
      </c>
      <c r="Q2251">
        <f t="shared" si="315"/>
        <v>-1.1789004610798237E-3</v>
      </c>
      <c r="R2251">
        <f t="shared" si="316"/>
        <v>-1.1609437179433968E-3</v>
      </c>
      <c r="T2251">
        <f t="shared" si="317"/>
        <v>149.213645933218</v>
      </c>
      <c r="U2251" s="35">
        <f>T2251/MAX($T$17:T2251)-1</f>
        <v>-1.3353034094634175E-3</v>
      </c>
    </row>
    <row r="2252" spans="1:21">
      <c r="A2252" s="1">
        <v>43858</v>
      </c>
      <c r="B2252">
        <v>16445135</v>
      </c>
      <c r="C2252">
        <v>16414660</v>
      </c>
      <c r="D2252">
        <v>14916884</v>
      </c>
      <c r="E2252">
        <v>16918876</v>
      </c>
      <c r="F2252">
        <v>13192580</v>
      </c>
      <c r="G2252">
        <v>14462242</v>
      </c>
      <c r="H2252">
        <v>13794484</v>
      </c>
      <c r="I2252">
        <v>13073331</v>
      </c>
      <c r="K2252">
        <f t="shared" si="309"/>
        <v>2.1853494441406163E-3</v>
      </c>
      <c r="L2252">
        <f t="shared" si="310"/>
        <v>1.4183036824404471E-3</v>
      </c>
      <c r="M2252">
        <f t="shared" si="311"/>
        <v>2.1414835652087127E-3</v>
      </c>
      <c r="N2252">
        <f t="shared" si="312"/>
        <v>2.2423997788758587E-3</v>
      </c>
      <c r="O2252">
        <f t="shared" si="313"/>
        <v>2.1186220198592398E-3</v>
      </c>
      <c r="P2252">
        <f t="shared" si="314"/>
        <v>2.2089529815112474E-3</v>
      </c>
      <c r="Q2252">
        <f t="shared" si="315"/>
        <v>-3.9797170661748371E-4</v>
      </c>
      <c r="R2252">
        <f t="shared" si="316"/>
        <v>-3.919422604670153E-4</v>
      </c>
      <c r="T2252">
        <f t="shared" si="317"/>
        <v>149.42861052569478</v>
      </c>
      <c r="U2252" s="35">
        <f>T2252/MAX($T$17:T2252)-1</f>
        <v>0</v>
      </c>
    </row>
    <row r="2253" spans="1:21">
      <c r="A2253" s="1">
        <v>43859</v>
      </c>
      <c r="B2253">
        <v>16368192</v>
      </c>
      <c r="C2253">
        <v>16382033</v>
      </c>
      <c r="D2253">
        <v>14886472</v>
      </c>
      <c r="E2253">
        <v>16913694</v>
      </c>
      <c r="F2253">
        <v>13189285</v>
      </c>
      <c r="G2253">
        <v>14453265</v>
      </c>
      <c r="H2253">
        <v>13777603</v>
      </c>
      <c r="I2253">
        <v>12956804</v>
      </c>
      <c r="K2253">
        <f t="shared" si="309"/>
        <v>-4.6787697395004324E-3</v>
      </c>
      <c r="L2253">
        <f t="shared" si="310"/>
        <v>-1.9876744324890394E-3</v>
      </c>
      <c r="M2253">
        <f t="shared" si="311"/>
        <v>-2.0387635916455649E-3</v>
      </c>
      <c r="N2253">
        <f t="shared" si="312"/>
        <v>-3.0628512201402724E-4</v>
      </c>
      <c r="O2253">
        <f t="shared" si="313"/>
        <v>-2.4976160841927442E-4</v>
      </c>
      <c r="P2253">
        <f t="shared" si="314"/>
        <v>-6.207198026418892E-4</v>
      </c>
      <c r="Q2253">
        <f t="shared" si="315"/>
        <v>-1.2237500148609692E-3</v>
      </c>
      <c r="R2253">
        <f t="shared" si="316"/>
        <v>-8.9133366240019551E-3</v>
      </c>
      <c r="T2253">
        <f t="shared" si="317"/>
        <v>149.0546829682408</v>
      </c>
      <c r="U2253" s="35">
        <f>T2253/MAX($T$17:T2253)-1</f>
        <v>-2.5023826169465746E-3</v>
      </c>
    </row>
    <row r="2254" spans="1:21">
      <c r="A2254" s="1">
        <v>43860</v>
      </c>
      <c r="B2254">
        <v>16306361</v>
      </c>
      <c r="C2254">
        <v>16345959</v>
      </c>
      <c r="D2254">
        <v>14852874</v>
      </c>
      <c r="E2254">
        <v>16873796</v>
      </c>
      <c r="F2254">
        <v>13157787</v>
      </c>
      <c r="G2254">
        <v>14508835</v>
      </c>
      <c r="H2254">
        <v>13829701</v>
      </c>
      <c r="I2254">
        <v>13005428</v>
      </c>
      <c r="K2254">
        <f t="shared" si="309"/>
        <v>-3.777509452479566E-3</v>
      </c>
      <c r="L2254">
        <f t="shared" si="310"/>
        <v>-2.2020465958040303E-3</v>
      </c>
      <c r="M2254">
        <f t="shared" si="311"/>
        <v>-2.2569484562897646E-3</v>
      </c>
      <c r="N2254">
        <f t="shared" si="312"/>
        <v>-2.3589169817072042E-3</v>
      </c>
      <c r="O2254">
        <f t="shared" si="313"/>
        <v>-2.3881506844382061E-3</v>
      </c>
      <c r="P2254">
        <f t="shared" si="314"/>
        <v>3.8448060005817908E-3</v>
      </c>
      <c r="Q2254">
        <f t="shared" si="315"/>
        <v>3.7813544199234439E-3</v>
      </c>
      <c r="R2254">
        <f t="shared" si="316"/>
        <v>3.7527773052674629E-3</v>
      </c>
      <c r="T2254">
        <f t="shared" si="317"/>
        <v>149.02478568343187</v>
      </c>
      <c r="U2254" s="35">
        <f>T2254/MAX($T$17:T2254)-1</f>
        <v>-2.7024599963971774E-3</v>
      </c>
    </row>
    <row r="2255" spans="1:21">
      <c r="A2255" s="1">
        <v>43861</v>
      </c>
      <c r="B2255">
        <v>16309316</v>
      </c>
      <c r="C2255">
        <v>16348914</v>
      </c>
      <c r="D2255">
        <v>14855829</v>
      </c>
      <c r="E2255">
        <v>16840868</v>
      </c>
      <c r="F2255">
        <v>13126192</v>
      </c>
      <c r="G2255">
        <v>14476629</v>
      </c>
      <c r="H2255">
        <v>13790423</v>
      </c>
      <c r="I2255">
        <v>12967777</v>
      </c>
      <c r="K2255">
        <f t="shared" si="309"/>
        <v>1.8121762421419163E-4</v>
      </c>
      <c r="L2255">
        <f t="shared" si="310"/>
        <v>1.8077862546950207E-4</v>
      </c>
      <c r="M2255">
        <f t="shared" si="311"/>
        <v>1.9895139486125757E-4</v>
      </c>
      <c r="N2255">
        <f t="shared" si="312"/>
        <v>-1.9514281196714167E-3</v>
      </c>
      <c r="O2255">
        <f t="shared" si="313"/>
        <v>-2.4012396613503073E-3</v>
      </c>
      <c r="P2255">
        <f t="shared" si="314"/>
        <v>-2.2197509310706298E-3</v>
      </c>
      <c r="Q2255">
        <f t="shared" si="315"/>
        <v>-2.8401192476974479E-3</v>
      </c>
      <c r="R2255">
        <f t="shared" si="316"/>
        <v>-2.8950219862045046E-3</v>
      </c>
      <c r="T2255">
        <f t="shared" si="317"/>
        <v>148.80596863584066</v>
      </c>
      <c r="U2255" s="35">
        <f>T2255/MAX($T$17:T2255)-1</f>
        <v>-4.1668184403484965E-3</v>
      </c>
    </row>
    <row r="2256" spans="1:21">
      <c r="A2256" s="1">
        <v>43862</v>
      </c>
      <c r="B2256">
        <v>16317539</v>
      </c>
      <c r="C2256">
        <v>16357137</v>
      </c>
      <c r="D2256">
        <v>14864052</v>
      </c>
      <c r="E2256">
        <v>17038990</v>
      </c>
      <c r="F2256">
        <v>13130007</v>
      </c>
      <c r="G2256">
        <v>14454222</v>
      </c>
      <c r="H2256">
        <v>13770695</v>
      </c>
      <c r="I2256">
        <v>12950727</v>
      </c>
      <c r="K2256">
        <f t="shared" si="309"/>
        <v>5.041903658007385E-4</v>
      </c>
      <c r="L2256">
        <f t="shared" si="310"/>
        <v>5.0296918804515478E-4</v>
      </c>
      <c r="M2256">
        <f t="shared" si="311"/>
        <v>5.5352010311904287E-4</v>
      </c>
      <c r="N2256">
        <f t="shared" si="312"/>
        <v>1.1764357989148877E-2</v>
      </c>
      <c r="O2256">
        <f t="shared" si="313"/>
        <v>2.9064027099412471E-4</v>
      </c>
      <c r="P2256">
        <f t="shared" si="314"/>
        <v>-1.5478050863912962E-3</v>
      </c>
      <c r="Q2256">
        <f t="shared" si="315"/>
        <v>-1.4305580039133403E-3</v>
      </c>
      <c r="R2256">
        <f t="shared" si="316"/>
        <v>-1.3147974398387552E-3</v>
      </c>
      <c r="T2256">
        <f t="shared" si="317"/>
        <v>148.97937441457711</v>
      </c>
      <c r="U2256" s="35">
        <f>T2256/MAX($T$17:T2256)-1</f>
        <v>-3.0063594216478418E-3</v>
      </c>
    </row>
    <row r="2257" spans="1:21">
      <c r="A2257" s="1">
        <v>43864</v>
      </c>
      <c r="B2257">
        <v>16318091</v>
      </c>
      <c r="C2257">
        <v>16357689</v>
      </c>
      <c r="D2257">
        <v>14864604</v>
      </c>
      <c r="E2257">
        <v>17049064</v>
      </c>
      <c r="F2257">
        <v>13130134</v>
      </c>
      <c r="G2257">
        <v>14454086</v>
      </c>
      <c r="H2257">
        <v>13776682</v>
      </c>
      <c r="I2257">
        <v>12951121</v>
      </c>
      <c r="K2257">
        <f t="shared" si="309"/>
        <v>3.3828630653154335E-5</v>
      </c>
      <c r="L2257">
        <f t="shared" si="310"/>
        <v>3.3746736974871183E-5</v>
      </c>
      <c r="M2257">
        <f t="shared" si="311"/>
        <v>3.7136576217511319E-5</v>
      </c>
      <c r="N2257">
        <f t="shared" si="312"/>
        <v>5.9123222679269283E-4</v>
      </c>
      <c r="O2257">
        <f t="shared" si="313"/>
        <v>9.6725005553910393E-6</v>
      </c>
      <c r="P2257">
        <f t="shared" si="314"/>
        <v>-9.4090155803305819E-6</v>
      </c>
      <c r="Q2257">
        <f t="shared" si="315"/>
        <v>4.347638227408801E-4</v>
      </c>
      <c r="R2257">
        <f t="shared" si="316"/>
        <v>3.0423002507884433E-5</v>
      </c>
      <c r="T2257">
        <f t="shared" si="317"/>
        <v>149.00100239247803</v>
      </c>
      <c r="U2257" s="35">
        <f>T2257/MAX($T$17:T2257)-1</f>
        <v>-2.8616215576950932E-3</v>
      </c>
    </row>
    <row r="2258" spans="1:21">
      <c r="A2258" s="1">
        <v>43865</v>
      </c>
      <c r="B2258">
        <v>16317986</v>
      </c>
      <c r="C2258">
        <v>16428007</v>
      </c>
      <c r="D2258">
        <v>14874081</v>
      </c>
      <c r="E2258">
        <v>17039034</v>
      </c>
      <c r="F2258">
        <v>13146196</v>
      </c>
      <c r="G2258">
        <v>14470681</v>
      </c>
      <c r="H2258">
        <v>13895943</v>
      </c>
      <c r="I2258">
        <v>12961434</v>
      </c>
      <c r="K2258">
        <f t="shared" ref="K2258:K2321" si="318">B2258/B2257-1</f>
        <v>-6.4345762013084951E-6</v>
      </c>
      <c r="L2258">
        <f t="shared" ref="L2258:L2321" si="319">C2258/C2257-1</f>
        <v>4.2987735003399141E-3</v>
      </c>
      <c r="M2258">
        <f t="shared" ref="M2258:M2321" si="320">D2258/D2257-1</f>
        <v>6.37554824871156E-4</v>
      </c>
      <c r="N2258">
        <f t="shared" ref="N2258:N2321" si="321">E2258/E2257-1</f>
        <v>-5.8830209095350749E-4</v>
      </c>
      <c r="O2258">
        <f t="shared" ref="O2258:O2321" si="322">F2258/F2257-1</f>
        <v>1.2232929229816225E-3</v>
      </c>
      <c r="P2258">
        <f t="shared" ref="P2258:P2321" si="323">G2258/G2257-1</f>
        <v>1.1481182552808278E-3</v>
      </c>
      <c r="Q2258">
        <f t="shared" ref="Q2258:Q2321" si="324">H2258/H2257-1</f>
        <v>8.6567288117704866E-3</v>
      </c>
      <c r="R2258">
        <f t="shared" ref="R2258:R2321" si="325">I2258/I2257-1</f>
        <v>7.9630172554168155E-4</v>
      </c>
      <c r="T2258">
        <f t="shared" si="317"/>
        <v>149.30209678965068</v>
      </c>
      <c r="U2258" s="35">
        <f>T2258/MAX($T$17:T2258)-1</f>
        <v>-8.466500196918636E-4</v>
      </c>
    </row>
    <row r="2259" spans="1:21">
      <c r="A2259" s="1">
        <v>43866</v>
      </c>
      <c r="B2259">
        <v>16323511</v>
      </c>
      <c r="C2259">
        <v>16493318</v>
      </c>
      <c r="D2259">
        <v>14881175</v>
      </c>
      <c r="E2259">
        <v>17049168</v>
      </c>
      <c r="F2259">
        <v>13156331</v>
      </c>
      <c r="G2259">
        <v>14480817</v>
      </c>
      <c r="H2259">
        <v>13929576</v>
      </c>
      <c r="I2259">
        <v>12964388</v>
      </c>
      <c r="K2259">
        <f t="shared" si="318"/>
        <v>3.3858345018811242E-4</v>
      </c>
      <c r="L2259">
        <f t="shared" si="319"/>
        <v>3.9755887613146523E-3</v>
      </c>
      <c r="M2259">
        <f t="shared" si="320"/>
        <v>4.769370289163799E-4</v>
      </c>
      <c r="N2259">
        <f t="shared" si="321"/>
        <v>5.9475202643533009E-4</v>
      </c>
      <c r="O2259">
        <f t="shared" si="322"/>
        <v>7.7094545068390197E-4</v>
      </c>
      <c r="P2259">
        <f t="shared" si="323"/>
        <v>7.0045079426472867E-4</v>
      </c>
      <c r="Q2259">
        <f t="shared" si="324"/>
        <v>2.4203467155845537E-3</v>
      </c>
      <c r="R2259">
        <f t="shared" si="325"/>
        <v>2.2790688129115111E-4</v>
      </c>
      <c r="T2259">
        <f t="shared" ref="T2259:T2322" si="326">T2258*(1+(AVERAGE(K2259:R2259)))</f>
        <v>149.47949588209855</v>
      </c>
      <c r="U2259" s="35">
        <f>T2259/MAX($T$17:T2259)-1</f>
        <v>0</v>
      </c>
    </row>
    <row r="2260" spans="1:21">
      <c r="A2260" s="1">
        <v>43867</v>
      </c>
      <c r="B2260">
        <v>16325175</v>
      </c>
      <c r="C2260">
        <v>16515339</v>
      </c>
      <c r="D2260">
        <v>14883132</v>
      </c>
      <c r="E2260">
        <v>17051964</v>
      </c>
      <c r="F2260">
        <v>13159126</v>
      </c>
      <c r="G2260">
        <v>14483612</v>
      </c>
      <c r="H2260">
        <v>13940787</v>
      </c>
      <c r="I2260">
        <v>12964277</v>
      </c>
      <c r="K2260">
        <f t="shared" si="318"/>
        <v>1.019388537184529E-4</v>
      </c>
      <c r="L2260">
        <f t="shared" si="319"/>
        <v>1.3351467545825724E-3</v>
      </c>
      <c r="M2260">
        <f t="shared" si="320"/>
        <v>1.3150843263387557E-4</v>
      </c>
      <c r="N2260">
        <f t="shared" si="321"/>
        <v>1.6399627242802417E-4</v>
      </c>
      <c r="O2260">
        <f t="shared" si="322"/>
        <v>2.1244524784314045E-4</v>
      </c>
      <c r="P2260">
        <f t="shared" si="323"/>
        <v>1.9301397151827437E-4</v>
      </c>
      <c r="Q2260">
        <f t="shared" si="324"/>
        <v>8.0483426056909835E-4</v>
      </c>
      <c r="R2260">
        <f t="shared" si="325"/>
        <v>-8.5619159192473759E-6</v>
      </c>
      <c r="T2260">
        <f t="shared" si="326"/>
        <v>149.53432350147176</v>
      </c>
      <c r="U2260" s="35">
        <f>T2260/MAX($T$17:T2260)-1</f>
        <v>0</v>
      </c>
    </row>
    <row r="2261" spans="1:21">
      <c r="A2261" s="1">
        <v>43868</v>
      </c>
      <c r="B2261">
        <v>16324397</v>
      </c>
      <c r="C2261">
        <v>16505045</v>
      </c>
      <c r="D2261">
        <v>14875874</v>
      </c>
      <c r="E2261">
        <v>17049534</v>
      </c>
      <c r="F2261">
        <v>13158047</v>
      </c>
      <c r="G2261">
        <v>14487936</v>
      </c>
      <c r="H2261">
        <v>13915038</v>
      </c>
      <c r="I2261">
        <v>12939015</v>
      </c>
      <c r="K2261">
        <f t="shared" si="318"/>
        <v>-4.7656456975242456E-5</v>
      </c>
      <c r="L2261">
        <f t="shared" si="319"/>
        <v>-6.2329934614113736E-4</v>
      </c>
      <c r="M2261">
        <f t="shared" si="320"/>
        <v>-4.8766617134077261E-4</v>
      </c>
      <c r="N2261">
        <f t="shared" si="321"/>
        <v>-1.4250557882955484E-4</v>
      </c>
      <c r="O2261">
        <f t="shared" si="322"/>
        <v>-8.1996327111699685E-5</v>
      </c>
      <c r="P2261">
        <f t="shared" si="323"/>
        <v>2.9854431339360055E-4</v>
      </c>
      <c r="Q2261">
        <f t="shared" si="324"/>
        <v>-1.847026283379849E-3</v>
      </c>
      <c r="R2261">
        <f t="shared" si="325"/>
        <v>-1.9485853318315094E-3</v>
      </c>
      <c r="T2261">
        <f t="shared" si="326"/>
        <v>149.44310399059796</v>
      </c>
      <c r="U2261" s="35">
        <f>T2261/MAX($T$17:T2261)-1</f>
        <v>-6.1002389777686794E-4</v>
      </c>
    </row>
    <row r="2262" spans="1:21">
      <c r="A2262" s="1">
        <v>43871</v>
      </c>
      <c r="B2262">
        <v>16282637</v>
      </c>
      <c r="C2262">
        <v>16490305</v>
      </c>
      <c r="D2262">
        <v>14903750</v>
      </c>
      <c r="E2262">
        <v>17082636</v>
      </c>
      <c r="F2262">
        <v>13154761</v>
      </c>
      <c r="G2262">
        <v>14519584</v>
      </c>
      <c r="H2262">
        <v>13897117</v>
      </c>
      <c r="I2262">
        <v>12922382</v>
      </c>
      <c r="K2262">
        <f t="shared" si="318"/>
        <v>-2.5581343065841367E-3</v>
      </c>
      <c r="L2262">
        <f t="shared" si="319"/>
        <v>-8.9306027338909022E-4</v>
      </c>
      <c r="M2262">
        <f t="shared" si="320"/>
        <v>1.8739067028936685E-3</v>
      </c>
      <c r="N2262">
        <f t="shared" si="321"/>
        <v>1.9415193400593722E-3</v>
      </c>
      <c r="O2262">
        <f t="shared" si="322"/>
        <v>-2.497331100884681E-4</v>
      </c>
      <c r="P2262">
        <f t="shared" si="323"/>
        <v>2.1844381421893821E-3</v>
      </c>
      <c r="Q2262">
        <f t="shared" si="324"/>
        <v>-1.287887248313635E-3</v>
      </c>
      <c r="R2262">
        <f t="shared" si="325"/>
        <v>-1.285491979103548E-3</v>
      </c>
      <c r="T2262">
        <f t="shared" si="326"/>
        <v>149.43797729387447</v>
      </c>
      <c r="U2262" s="35">
        <f>T2262/MAX($T$17:T2262)-1</f>
        <v>-6.4430831224071561E-4</v>
      </c>
    </row>
    <row r="2263" spans="1:21">
      <c r="A2263" s="1">
        <v>43872</v>
      </c>
      <c r="B2263">
        <v>16162099</v>
      </c>
      <c r="C2263">
        <v>16410965</v>
      </c>
      <c r="D2263">
        <v>14808777</v>
      </c>
      <c r="E2263">
        <v>16969856</v>
      </c>
      <c r="F2263">
        <v>13080741</v>
      </c>
      <c r="G2263">
        <v>14533934</v>
      </c>
      <c r="H2263">
        <v>13915730</v>
      </c>
      <c r="I2263">
        <v>12946426</v>
      </c>
      <c r="K2263">
        <f t="shared" si="318"/>
        <v>-7.4028549552508371E-3</v>
      </c>
      <c r="L2263">
        <f t="shared" si="319"/>
        <v>-4.8113118586950998E-3</v>
      </c>
      <c r="M2263">
        <f t="shared" si="320"/>
        <v>-6.3724230478906518E-3</v>
      </c>
      <c r="N2263">
        <f t="shared" si="321"/>
        <v>-6.6020255890250068E-3</v>
      </c>
      <c r="O2263">
        <f t="shared" si="322"/>
        <v>-5.6268601155124998E-3</v>
      </c>
      <c r="P2263">
        <f t="shared" si="323"/>
        <v>9.883203265328433E-4</v>
      </c>
      <c r="Q2263">
        <f t="shared" si="324"/>
        <v>1.3393425413343873E-3</v>
      </c>
      <c r="R2263">
        <f t="shared" si="325"/>
        <v>1.8606476731610755E-3</v>
      </c>
      <c r="T2263">
        <f t="shared" si="326"/>
        <v>148.94058858356723</v>
      </c>
      <c r="U2263" s="35">
        <f>T2263/MAX($T$17:T2263)-1</f>
        <v>-3.9705594274392908E-3</v>
      </c>
    </row>
    <row r="2264" spans="1:21">
      <c r="A2264" s="1">
        <v>43873</v>
      </c>
      <c r="B2264">
        <v>16220798</v>
      </c>
      <c r="C2264">
        <v>16476413</v>
      </c>
      <c r="D2264">
        <v>14866953</v>
      </c>
      <c r="E2264">
        <v>17038940</v>
      </c>
      <c r="F2264">
        <v>13131645</v>
      </c>
      <c r="G2264">
        <v>14490233</v>
      </c>
      <c r="H2264">
        <v>13874761</v>
      </c>
      <c r="I2264">
        <v>12902174</v>
      </c>
      <c r="K2264">
        <f t="shared" si="318"/>
        <v>3.6318921199529619E-3</v>
      </c>
      <c r="L2264">
        <f t="shared" si="319"/>
        <v>3.9880652965866847E-3</v>
      </c>
      <c r="M2264">
        <f t="shared" si="320"/>
        <v>3.9284810622781663E-3</v>
      </c>
      <c r="N2264">
        <f t="shared" si="321"/>
        <v>4.0709832776424371E-3</v>
      </c>
      <c r="O2264">
        <f t="shared" si="322"/>
        <v>3.8915226591520469E-3</v>
      </c>
      <c r="P2264">
        <f t="shared" si="323"/>
        <v>-3.0068252683684848E-3</v>
      </c>
      <c r="Q2264">
        <f t="shared" si="324"/>
        <v>-2.9440783918630586E-3</v>
      </c>
      <c r="R2264">
        <f t="shared" si="325"/>
        <v>-3.4180861961440323E-3</v>
      </c>
      <c r="T2264">
        <f t="shared" si="326"/>
        <v>149.12940716874729</v>
      </c>
      <c r="U2264" s="35">
        <f>T2264/MAX($T$17:T2264)-1</f>
        <v>-2.7078487616957192E-3</v>
      </c>
    </row>
    <row r="2265" spans="1:21">
      <c r="A2265" s="1">
        <v>43874</v>
      </c>
      <c r="B2265">
        <v>16196732</v>
      </c>
      <c r="C2265">
        <v>16431603</v>
      </c>
      <c r="D2265">
        <v>14836695</v>
      </c>
      <c r="E2265">
        <v>17015856</v>
      </c>
      <c r="F2265">
        <v>13100904</v>
      </c>
      <c r="G2265">
        <v>14469763</v>
      </c>
      <c r="H2265">
        <v>13856578</v>
      </c>
      <c r="I2265">
        <v>12928313</v>
      </c>
      <c r="K2265">
        <f t="shared" si="318"/>
        <v>-1.4836508043561958E-3</v>
      </c>
      <c r="L2265">
        <f t="shared" si="319"/>
        <v>-2.7196453499921391E-3</v>
      </c>
      <c r="M2265">
        <f t="shared" si="320"/>
        <v>-2.035252280679134E-3</v>
      </c>
      <c r="N2265">
        <f t="shared" si="321"/>
        <v>-1.3547791118461161E-3</v>
      </c>
      <c r="O2265">
        <f t="shared" si="322"/>
        <v>-2.3409862206905663E-3</v>
      </c>
      <c r="P2265">
        <f t="shared" si="323"/>
        <v>-1.4126756967952625E-3</v>
      </c>
      <c r="Q2265">
        <f t="shared" si="324"/>
        <v>-1.310509060300169E-3</v>
      </c>
      <c r="R2265">
        <f t="shared" si="325"/>
        <v>2.0259376443070298E-3</v>
      </c>
      <c r="T2265">
        <f t="shared" si="326"/>
        <v>148.9312223723266</v>
      </c>
      <c r="U2265" s="35">
        <f>T2265/MAX($T$17:T2265)-1</f>
        <v>-4.0331952893692957E-3</v>
      </c>
    </row>
    <row r="2266" spans="1:21">
      <c r="A2266" s="1">
        <v>43875</v>
      </c>
      <c r="B2266">
        <v>16213803</v>
      </c>
      <c r="C2266">
        <v>16329436</v>
      </c>
      <c r="D2266">
        <v>14756973</v>
      </c>
      <c r="E2266">
        <v>16946644</v>
      </c>
      <c r="F2266">
        <v>13114977</v>
      </c>
      <c r="G2266">
        <v>14483908</v>
      </c>
      <c r="H2266">
        <v>13869838</v>
      </c>
      <c r="I2266">
        <v>12940690</v>
      </c>
      <c r="K2266">
        <f t="shared" si="318"/>
        <v>1.0539780493989959E-3</v>
      </c>
      <c r="L2266">
        <f t="shared" si="319"/>
        <v>-6.2177135121874727E-3</v>
      </c>
      <c r="M2266">
        <f t="shared" si="320"/>
        <v>-5.3732991073820457E-3</v>
      </c>
      <c r="N2266">
        <f t="shared" si="321"/>
        <v>-4.0675003361571038E-3</v>
      </c>
      <c r="O2266">
        <f t="shared" si="322"/>
        <v>1.074200681113302E-3</v>
      </c>
      <c r="P2266">
        <f t="shared" si="323"/>
        <v>9.775557484943409E-4</v>
      </c>
      <c r="Q2266">
        <f t="shared" si="324"/>
        <v>9.5694622438524668E-4</v>
      </c>
      <c r="R2266">
        <f t="shared" si="325"/>
        <v>9.5735615311909328E-4</v>
      </c>
      <c r="T2266">
        <f t="shared" si="326"/>
        <v>148.73317221612223</v>
      </c>
      <c r="U2266" s="35">
        <f>T2266/MAX($T$17:T2266)-1</f>
        <v>-5.3576414203100331E-3</v>
      </c>
    </row>
    <row r="2267" spans="1:21">
      <c r="A2267" s="1">
        <v>43878</v>
      </c>
      <c r="B2267">
        <v>16249936</v>
      </c>
      <c r="C2267">
        <v>16365569</v>
      </c>
      <c r="D2267">
        <v>14789091</v>
      </c>
      <c r="E2267">
        <v>16984784</v>
      </c>
      <c r="F2267">
        <v>13143081</v>
      </c>
      <c r="G2267">
        <v>14516026</v>
      </c>
      <c r="H2267">
        <v>13899949</v>
      </c>
      <c r="I2267">
        <v>12968793</v>
      </c>
      <c r="K2267">
        <f t="shared" si="318"/>
        <v>2.2285333058504886E-3</v>
      </c>
      <c r="L2267">
        <f t="shared" si="319"/>
        <v>2.2127524796324849E-3</v>
      </c>
      <c r="M2267">
        <f t="shared" si="320"/>
        <v>2.1764626119462616E-3</v>
      </c>
      <c r="N2267">
        <f t="shared" si="321"/>
        <v>2.250593096780662E-3</v>
      </c>
      <c r="O2267">
        <f t="shared" si="322"/>
        <v>2.1428935788450065E-3</v>
      </c>
      <c r="P2267">
        <f t="shared" si="323"/>
        <v>2.2174954439091454E-3</v>
      </c>
      <c r="Q2267">
        <f t="shared" si="324"/>
        <v>2.1709698411762623E-3</v>
      </c>
      <c r="R2267">
        <f t="shared" si="325"/>
        <v>2.1716770898614346E-3</v>
      </c>
      <c r="T2267">
        <f t="shared" si="326"/>
        <v>149.05985305462823</v>
      </c>
      <c r="U2267" s="35">
        <f>T2267/MAX($T$17:T2267)-1</f>
        <v>-3.1729868817633733E-3</v>
      </c>
    </row>
    <row r="2268" spans="1:21">
      <c r="A2268" s="1">
        <v>43879</v>
      </c>
      <c r="B2268">
        <v>16286069</v>
      </c>
      <c r="C2268">
        <v>16401702</v>
      </c>
      <c r="D2268">
        <v>14821209</v>
      </c>
      <c r="E2268">
        <v>17018940</v>
      </c>
      <c r="F2268">
        <v>13168580</v>
      </c>
      <c r="G2268">
        <v>14545309</v>
      </c>
      <c r="H2268">
        <v>13952982</v>
      </c>
      <c r="I2268">
        <v>13020497</v>
      </c>
      <c r="K2268">
        <f t="shared" si="318"/>
        <v>2.2235779882455731E-3</v>
      </c>
      <c r="L2268">
        <f t="shared" si="319"/>
        <v>2.2078670164171754E-3</v>
      </c>
      <c r="M2268">
        <f t="shared" si="320"/>
        <v>2.1717359099351352E-3</v>
      </c>
      <c r="N2268">
        <f t="shared" si="321"/>
        <v>2.0109764127704821E-3</v>
      </c>
      <c r="O2268">
        <f t="shared" si="322"/>
        <v>1.9401082592429564E-3</v>
      </c>
      <c r="P2268">
        <f t="shared" si="323"/>
        <v>2.017287651592703E-3</v>
      </c>
      <c r="Q2268">
        <f t="shared" si="324"/>
        <v>3.8153377397283084E-3</v>
      </c>
      <c r="R2268">
        <f t="shared" si="325"/>
        <v>3.9868012389434604E-3</v>
      </c>
      <c r="T2268">
        <f t="shared" si="326"/>
        <v>149.43946550063168</v>
      </c>
      <c r="U2268" s="35">
        <f>T2268/MAX($T$17:T2268)-1</f>
        <v>-6.3435603692119091E-4</v>
      </c>
    </row>
    <row r="2269" spans="1:21">
      <c r="A2269" s="1">
        <v>43880</v>
      </c>
      <c r="B2269">
        <v>16297123</v>
      </c>
      <c r="C2269">
        <v>16412756</v>
      </c>
      <c r="D2269">
        <v>14831035</v>
      </c>
      <c r="E2269">
        <v>17089824</v>
      </c>
      <c r="F2269">
        <v>13224540</v>
      </c>
      <c r="G2269">
        <v>14605000</v>
      </c>
      <c r="H2269">
        <v>14012673</v>
      </c>
      <c r="I2269">
        <v>13060584</v>
      </c>
      <c r="K2269">
        <f t="shared" si="318"/>
        <v>6.7873960254005716E-4</v>
      </c>
      <c r="L2269">
        <f t="shared" si="319"/>
        <v>6.7395444692275319E-4</v>
      </c>
      <c r="M2269">
        <f t="shared" si="320"/>
        <v>6.6296885766869984E-4</v>
      </c>
      <c r="N2269">
        <f t="shared" si="321"/>
        <v>4.1650067513017142E-3</v>
      </c>
      <c r="O2269">
        <f t="shared" si="322"/>
        <v>4.2495090586835982E-3</v>
      </c>
      <c r="P2269">
        <f t="shared" si="323"/>
        <v>4.1037973136217598E-3</v>
      </c>
      <c r="Q2269">
        <f t="shared" si="324"/>
        <v>4.2780102489918814E-3</v>
      </c>
      <c r="R2269">
        <f t="shared" si="325"/>
        <v>3.0787611256313241E-3</v>
      </c>
      <c r="T2269">
        <f t="shared" si="326"/>
        <v>149.84838319959002</v>
      </c>
      <c r="U2269" s="35">
        <f>T2269/MAX($T$17:T2269)-1</f>
        <v>0</v>
      </c>
    </row>
    <row r="2270" spans="1:21">
      <c r="A2270" s="1">
        <v>43881</v>
      </c>
      <c r="B2270">
        <v>16281647</v>
      </c>
      <c r="C2270">
        <v>16397280</v>
      </c>
      <c r="D2270">
        <v>14805532</v>
      </c>
      <c r="E2270">
        <v>17072382</v>
      </c>
      <c r="F2270">
        <v>13220929</v>
      </c>
      <c r="G2270">
        <v>14615300</v>
      </c>
      <c r="H2270">
        <v>14033354</v>
      </c>
      <c r="I2270">
        <v>13080430</v>
      </c>
      <c r="K2270">
        <f t="shared" si="318"/>
        <v>-9.4961546280281084E-4</v>
      </c>
      <c r="L2270">
        <f t="shared" si="319"/>
        <v>-9.4292512482363477E-4</v>
      </c>
      <c r="M2270">
        <f t="shared" si="320"/>
        <v>-1.719569807501653E-3</v>
      </c>
      <c r="N2270">
        <f t="shared" si="321"/>
        <v>-1.0206073509007041E-3</v>
      </c>
      <c r="O2270">
        <f t="shared" si="322"/>
        <v>-2.730529757556388E-4</v>
      </c>
      <c r="P2270">
        <f t="shared" si="323"/>
        <v>7.0523793221499709E-4</v>
      </c>
      <c r="Q2270">
        <f t="shared" si="324"/>
        <v>1.4758782995936137E-3</v>
      </c>
      <c r="R2270">
        <f t="shared" si="325"/>
        <v>1.5195338891431653E-3</v>
      </c>
      <c r="T2270">
        <f t="shared" si="326"/>
        <v>149.82581002789061</v>
      </c>
      <c r="U2270" s="35">
        <f>T2270/MAX($T$17:T2270)-1</f>
        <v>-1.5064007510401378E-4</v>
      </c>
    </row>
    <row r="2271" spans="1:21">
      <c r="A2271" s="1">
        <v>43885</v>
      </c>
      <c r="B2271">
        <v>16188637</v>
      </c>
      <c r="C2271">
        <v>16304270</v>
      </c>
      <c r="D2271">
        <v>14868677</v>
      </c>
      <c r="E2271">
        <v>17147368</v>
      </c>
      <c r="F2271">
        <v>13280127</v>
      </c>
      <c r="G2271">
        <v>14678446</v>
      </c>
      <c r="H2271">
        <v>14092552</v>
      </c>
      <c r="I2271">
        <v>13135682</v>
      </c>
      <c r="K2271">
        <f t="shared" si="318"/>
        <v>-5.7125670394401196E-3</v>
      </c>
      <c r="L2271">
        <f t="shared" si="319"/>
        <v>-5.6722822321750854E-3</v>
      </c>
      <c r="M2271">
        <f t="shared" si="320"/>
        <v>4.2649598812118938E-3</v>
      </c>
      <c r="N2271">
        <f t="shared" si="321"/>
        <v>4.3922400517981686E-3</v>
      </c>
      <c r="O2271">
        <f t="shared" si="322"/>
        <v>4.4775976030126952E-3</v>
      </c>
      <c r="P2271">
        <f t="shared" si="323"/>
        <v>4.3205408031310455E-3</v>
      </c>
      <c r="Q2271">
        <f t="shared" si="324"/>
        <v>4.2183785857607958E-3</v>
      </c>
      <c r="R2271">
        <f t="shared" si="325"/>
        <v>4.2240201583587655E-3</v>
      </c>
      <c r="T2271">
        <f t="shared" si="326"/>
        <v>150.09761067441883</v>
      </c>
      <c r="U2271" s="35">
        <f>T2271/MAX($T$17:T2271)-1</f>
        <v>0</v>
      </c>
    </row>
    <row r="2272" spans="1:21">
      <c r="A2272" s="1">
        <v>43886</v>
      </c>
      <c r="B2272">
        <v>16212294</v>
      </c>
      <c r="C2272">
        <v>16327927</v>
      </c>
      <c r="D2272">
        <v>14877525</v>
      </c>
      <c r="E2272">
        <v>17157874</v>
      </c>
      <c r="F2272">
        <v>13288422</v>
      </c>
      <c r="G2272">
        <v>14687293</v>
      </c>
      <c r="H2272">
        <v>14100847</v>
      </c>
      <c r="I2272">
        <v>13143424</v>
      </c>
      <c r="K2272">
        <f t="shared" si="318"/>
        <v>1.4613336502633523E-3</v>
      </c>
      <c r="L2272">
        <f t="shared" si="319"/>
        <v>1.4509695926281374E-3</v>
      </c>
      <c r="M2272">
        <f t="shared" si="320"/>
        <v>5.9507648192247409E-4</v>
      </c>
      <c r="N2272">
        <f t="shared" si="321"/>
        <v>6.1268878115861014E-4</v>
      </c>
      <c r="O2272">
        <f t="shared" si="322"/>
        <v>6.2461752060061215E-4</v>
      </c>
      <c r="P2272">
        <f t="shared" si="323"/>
        <v>6.0272047872089729E-4</v>
      </c>
      <c r="Q2272">
        <f t="shared" si="324"/>
        <v>5.88608791367351E-4</v>
      </c>
      <c r="R2272">
        <f t="shared" si="325"/>
        <v>5.8938698424637614E-4</v>
      </c>
      <c r="T2272">
        <f t="shared" si="326"/>
        <v>150.22004158580052</v>
      </c>
      <c r="U2272" s="35">
        <f>T2272/MAX($T$17:T2272)-1</f>
        <v>0</v>
      </c>
    </row>
    <row r="2273" spans="1:21">
      <c r="A2273" s="1">
        <v>43887</v>
      </c>
      <c r="B2273">
        <v>16237996</v>
      </c>
      <c r="C2273">
        <v>16353629</v>
      </c>
      <c r="D2273">
        <v>14881161</v>
      </c>
      <c r="E2273">
        <v>17162192</v>
      </c>
      <c r="F2273">
        <v>13291831</v>
      </c>
      <c r="G2273">
        <v>14639629</v>
      </c>
      <c r="H2273">
        <v>14059898</v>
      </c>
      <c r="I2273">
        <v>13108525</v>
      </c>
      <c r="K2273">
        <f t="shared" si="318"/>
        <v>1.5853401128798073E-3</v>
      </c>
      <c r="L2273">
        <f t="shared" si="319"/>
        <v>1.5741128680939465E-3</v>
      </c>
      <c r="M2273">
        <f t="shared" si="320"/>
        <v>2.4439548916910248E-4</v>
      </c>
      <c r="N2273">
        <f t="shared" si="321"/>
        <v>2.5166288084399469E-4</v>
      </c>
      <c r="O2273">
        <f t="shared" si="322"/>
        <v>2.5653911352296888E-4</v>
      </c>
      <c r="P2273">
        <f t="shared" si="323"/>
        <v>-3.2452542480088109E-3</v>
      </c>
      <c r="Q2273">
        <f t="shared" si="324"/>
        <v>-2.9040099506079109E-3</v>
      </c>
      <c r="R2273">
        <f t="shared" si="325"/>
        <v>-2.6552441738164623E-3</v>
      </c>
      <c r="T2273">
        <f t="shared" si="326"/>
        <v>150.1281734320024</v>
      </c>
      <c r="U2273" s="35">
        <f>T2273/MAX($T$17:T2273)-1</f>
        <v>-6.1155723849037891E-4</v>
      </c>
    </row>
    <row r="2274" spans="1:21">
      <c r="A2274" s="1">
        <v>43888</v>
      </c>
      <c r="B2274">
        <v>16240518</v>
      </c>
      <c r="C2274">
        <v>16356151</v>
      </c>
      <c r="D2274">
        <v>14882433</v>
      </c>
      <c r="E2274">
        <v>17163704</v>
      </c>
      <c r="F2274">
        <v>13297095</v>
      </c>
      <c r="G2274">
        <v>14704959</v>
      </c>
      <c r="H2274">
        <v>14121506</v>
      </c>
      <c r="I2274">
        <v>13176630</v>
      </c>
      <c r="K2274">
        <f t="shared" si="318"/>
        <v>1.5531473218732827E-4</v>
      </c>
      <c r="L2274">
        <f t="shared" si="319"/>
        <v>1.5421653505764965E-4</v>
      </c>
      <c r="M2274">
        <f t="shared" si="320"/>
        <v>8.5477201678063608E-5</v>
      </c>
      <c r="N2274">
        <f t="shared" si="321"/>
        <v>8.8100634231258468E-5</v>
      </c>
      <c r="O2274">
        <f t="shared" si="322"/>
        <v>3.9603272115029675E-4</v>
      </c>
      <c r="P2274">
        <f t="shared" si="323"/>
        <v>4.4625447817017161E-3</v>
      </c>
      <c r="Q2274">
        <f t="shared" si="324"/>
        <v>4.3818241071165165E-3</v>
      </c>
      <c r="R2274">
        <f t="shared" si="325"/>
        <v>5.1954739377619852E-3</v>
      </c>
      <c r="T2274">
        <f t="shared" si="326"/>
        <v>150.40814342138958</v>
      </c>
      <c r="U2274" s="35">
        <f>T2274/MAX($T$17:T2274)-1</f>
        <v>0</v>
      </c>
    </row>
    <row r="2275" spans="1:21">
      <c r="A2275" s="1">
        <v>43889</v>
      </c>
      <c r="B2275">
        <v>16339181</v>
      </c>
      <c r="C2275">
        <v>16454814</v>
      </c>
      <c r="D2275">
        <v>14975903</v>
      </c>
      <c r="E2275">
        <v>17267558</v>
      </c>
      <c r="F2275">
        <v>13380180</v>
      </c>
      <c r="G2275">
        <v>14793236</v>
      </c>
      <c r="H2275">
        <v>14209783</v>
      </c>
      <c r="I2275">
        <v>13259715</v>
      </c>
      <c r="K2275">
        <f t="shared" si="318"/>
        <v>6.0751141065820136E-3</v>
      </c>
      <c r="L2275">
        <f t="shared" si="319"/>
        <v>6.0321649023660218E-3</v>
      </c>
      <c r="M2275">
        <f t="shared" si="320"/>
        <v>6.2805590994430283E-3</v>
      </c>
      <c r="N2275">
        <f t="shared" si="321"/>
        <v>6.0507918337440181E-3</v>
      </c>
      <c r="O2275">
        <f t="shared" si="322"/>
        <v>6.2483572539715482E-3</v>
      </c>
      <c r="P2275">
        <f t="shared" si="323"/>
        <v>6.0032129297333814E-3</v>
      </c>
      <c r="Q2275">
        <f t="shared" si="324"/>
        <v>6.2512454408192308E-3</v>
      </c>
      <c r="R2275">
        <f t="shared" si="325"/>
        <v>6.3054817506449368E-3</v>
      </c>
      <c r="T2275">
        <f t="shared" si="326"/>
        <v>151.33403578476506</v>
      </c>
      <c r="U2275" s="35">
        <f>T2275/MAX($T$17:T2275)-1</f>
        <v>0</v>
      </c>
    </row>
    <row r="2276" spans="1:21">
      <c r="A2276" s="1">
        <v>43892</v>
      </c>
      <c r="B2276">
        <v>16323853</v>
      </c>
      <c r="C2276">
        <v>16439486</v>
      </c>
      <c r="D2276">
        <v>14709563</v>
      </c>
      <c r="E2276">
        <v>17024688</v>
      </c>
      <c r="F2276">
        <v>13269895</v>
      </c>
      <c r="G2276">
        <v>14743853</v>
      </c>
      <c r="H2276">
        <v>14165963</v>
      </c>
      <c r="I2276">
        <v>13227087</v>
      </c>
      <c r="K2276">
        <f t="shared" si="318"/>
        <v>-9.3811311595115576E-4</v>
      </c>
      <c r="L2276">
        <f t="shared" si="319"/>
        <v>-9.3152070877255966E-4</v>
      </c>
      <c r="M2276">
        <f t="shared" si="320"/>
        <v>-1.7784570319399062E-2</v>
      </c>
      <c r="N2276">
        <f t="shared" si="321"/>
        <v>-1.4065104052350619E-2</v>
      </c>
      <c r="O2276">
        <f t="shared" si="322"/>
        <v>-8.2424152739349887E-3</v>
      </c>
      <c r="P2276">
        <f t="shared" si="323"/>
        <v>-3.3382148435947556E-3</v>
      </c>
      <c r="Q2276">
        <f t="shared" si="324"/>
        <v>-3.0837909347384285E-3</v>
      </c>
      <c r="R2276">
        <f t="shared" si="325"/>
        <v>-2.4606863722184125E-3</v>
      </c>
      <c r="T2276">
        <f t="shared" si="326"/>
        <v>150.37222445813535</v>
      </c>
      <c r="U2276" s="35">
        <f>T2276/MAX($T$17:T2276)-1</f>
        <v>-6.3555519526199422E-3</v>
      </c>
    </row>
    <row r="2277" spans="1:21">
      <c r="A2277" s="1">
        <v>43893</v>
      </c>
      <c r="B2277">
        <v>16219435</v>
      </c>
      <c r="C2277">
        <v>16391773</v>
      </c>
      <c r="D2277">
        <v>14678116</v>
      </c>
      <c r="E2277">
        <v>16993240</v>
      </c>
      <c r="F2277">
        <v>13240229</v>
      </c>
      <c r="G2277">
        <v>14714816</v>
      </c>
      <c r="H2277">
        <v>14122697</v>
      </c>
      <c r="I2277">
        <v>13286950</v>
      </c>
      <c r="K2277">
        <f t="shared" si="318"/>
        <v>-6.396651574845702E-3</v>
      </c>
      <c r="L2277">
        <f t="shared" si="319"/>
        <v>-2.9023413505750995E-3</v>
      </c>
      <c r="M2277">
        <f t="shared" si="320"/>
        <v>-2.1378609276155869E-3</v>
      </c>
      <c r="N2277">
        <f t="shared" si="321"/>
        <v>-1.8471997842192112E-3</v>
      </c>
      <c r="O2277">
        <f t="shared" si="322"/>
        <v>-2.2355866417933523E-3</v>
      </c>
      <c r="P2277">
        <f t="shared" si="323"/>
        <v>-1.9694309214830508E-3</v>
      </c>
      <c r="Q2277">
        <f t="shared" si="324"/>
        <v>-3.0542222932532503E-3</v>
      </c>
      <c r="R2277">
        <f t="shared" si="325"/>
        <v>4.5257886335818842E-3</v>
      </c>
      <c r="T2277">
        <f t="shared" si="326"/>
        <v>150.07115097862314</v>
      </c>
      <c r="U2277" s="35">
        <f>T2277/MAX($T$17:T2277)-1</f>
        <v>-8.3450150496089393E-3</v>
      </c>
    </row>
    <row r="2278" spans="1:21">
      <c r="A2278" s="1">
        <v>43894</v>
      </c>
      <c r="B2278">
        <v>16282690</v>
      </c>
      <c r="C2278">
        <v>16122042</v>
      </c>
      <c r="D2278">
        <v>14696950</v>
      </c>
      <c r="E2278">
        <v>17007300</v>
      </c>
      <c r="F2278">
        <v>13152243</v>
      </c>
      <c r="G2278">
        <v>14678212</v>
      </c>
      <c r="H2278">
        <v>14095884</v>
      </c>
      <c r="I2278">
        <v>13245639</v>
      </c>
      <c r="K2278">
        <f t="shared" si="318"/>
        <v>3.8999508922474835E-3</v>
      </c>
      <c r="L2278">
        <f t="shared" si="319"/>
        <v>-1.645526691957E-2</v>
      </c>
      <c r="M2278">
        <f t="shared" si="320"/>
        <v>1.2831347020285655E-3</v>
      </c>
      <c r="N2278">
        <f t="shared" si="321"/>
        <v>8.27387831867199E-4</v>
      </c>
      <c r="O2278">
        <f t="shared" si="322"/>
        <v>-6.6453533394323916E-3</v>
      </c>
      <c r="P2278">
        <f t="shared" si="323"/>
        <v>-2.4875608366424773E-3</v>
      </c>
      <c r="Q2278">
        <f t="shared" si="324"/>
        <v>-1.8985750384646893E-3</v>
      </c>
      <c r="R2278">
        <f t="shared" si="325"/>
        <v>-3.1091409239892842E-3</v>
      </c>
      <c r="T2278">
        <f t="shared" si="326"/>
        <v>149.60995562590506</v>
      </c>
      <c r="U2278" s="35">
        <f>T2278/MAX($T$17:T2278)-1</f>
        <v>-1.1392547287327193E-2</v>
      </c>
    </row>
    <row r="2279" spans="1:21">
      <c r="A2279" s="1">
        <v>43895</v>
      </c>
      <c r="B2279">
        <v>16223952</v>
      </c>
      <c r="C2279">
        <v>16052221</v>
      </c>
      <c r="D2279">
        <v>14680024</v>
      </c>
      <c r="E2279">
        <v>16968044</v>
      </c>
      <c r="F2279">
        <v>13162605</v>
      </c>
      <c r="G2279">
        <v>14689427</v>
      </c>
      <c r="H2279">
        <v>14106501</v>
      </c>
      <c r="I2279">
        <v>13278457</v>
      </c>
      <c r="K2279">
        <f t="shared" si="318"/>
        <v>-3.6073891967481897E-3</v>
      </c>
      <c r="L2279">
        <f t="shared" si="319"/>
        <v>-4.330778942270519E-3</v>
      </c>
      <c r="M2279">
        <f t="shared" si="320"/>
        <v>-1.1516675228533391E-3</v>
      </c>
      <c r="N2279">
        <f t="shared" si="321"/>
        <v>-2.3081853086616144E-3</v>
      </c>
      <c r="O2279">
        <f t="shared" si="322"/>
        <v>7.8785040696094377E-4</v>
      </c>
      <c r="P2279">
        <f t="shared" si="323"/>
        <v>7.6405763862785747E-4</v>
      </c>
      <c r="Q2279">
        <f t="shared" si="324"/>
        <v>7.53198593291593E-4</v>
      </c>
      <c r="R2279">
        <f t="shared" si="325"/>
        <v>2.4776456613380127E-3</v>
      </c>
      <c r="T2279">
        <f t="shared" si="326"/>
        <v>149.48624186937764</v>
      </c>
      <c r="U2279" s="35">
        <f>T2279/MAX($T$17:T2279)-1</f>
        <v>-1.221003527597353E-2</v>
      </c>
    </row>
    <row r="2280" spans="1:21">
      <c r="A2280" s="1">
        <v>43896</v>
      </c>
      <c r="B2280">
        <v>15875245</v>
      </c>
      <c r="C2280">
        <v>15703514</v>
      </c>
      <c r="D2280">
        <v>14641976</v>
      </c>
      <c r="E2280">
        <v>16601025</v>
      </c>
      <c r="F2280">
        <v>13161837</v>
      </c>
      <c r="G2280">
        <v>14743159</v>
      </c>
      <c r="H2280">
        <v>14189879</v>
      </c>
      <c r="I2280">
        <v>13373140</v>
      </c>
      <c r="K2280">
        <f t="shared" si="318"/>
        <v>-2.1493345147963971E-2</v>
      </c>
      <c r="L2280">
        <f t="shared" si="319"/>
        <v>-2.1723286765114924E-2</v>
      </c>
      <c r="M2280">
        <f t="shared" si="320"/>
        <v>-2.5918213757688546E-3</v>
      </c>
      <c r="N2280">
        <f t="shared" si="321"/>
        <v>-2.1630012274838517E-2</v>
      </c>
      <c r="O2280">
        <f t="shared" si="322"/>
        <v>-5.8347112900536402E-5</v>
      </c>
      <c r="P2280">
        <f t="shared" si="323"/>
        <v>3.6578690237543121E-3</v>
      </c>
      <c r="Q2280">
        <f t="shared" si="324"/>
        <v>5.9106081656961074E-3</v>
      </c>
      <c r="R2280">
        <f t="shared" si="325"/>
        <v>7.1305724754013866E-3</v>
      </c>
      <c r="T2280">
        <f t="shared" si="326"/>
        <v>148.5370460333782</v>
      </c>
      <c r="U2280" s="35">
        <f>T2280/MAX($T$17:T2280)-1</f>
        <v>-1.8482225342651093E-2</v>
      </c>
    </row>
    <row r="2281" spans="1:21">
      <c r="A2281" s="1">
        <v>43899</v>
      </c>
      <c r="B2281">
        <v>15933542</v>
      </c>
      <c r="C2281">
        <v>15761811</v>
      </c>
      <c r="D2281">
        <v>14700273</v>
      </c>
      <c r="E2281">
        <v>16659322</v>
      </c>
      <c r="F2281">
        <v>13220134</v>
      </c>
      <c r="G2281">
        <v>14775649</v>
      </c>
      <c r="H2281">
        <v>14240294</v>
      </c>
      <c r="I2281">
        <v>13186717</v>
      </c>
      <c r="K2281">
        <f t="shared" si="318"/>
        <v>3.6721952952536441E-3</v>
      </c>
      <c r="L2281">
        <f t="shared" si="319"/>
        <v>3.7123538081986762E-3</v>
      </c>
      <c r="M2281">
        <f t="shared" si="320"/>
        <v>3.9814981256627302E-3</v>
      </c>
      <c r="N2281">
        <f t="shared" si="321"/>
        <v>3.5116506360299837E-3</v>
      </c>
      <c r="O2281">
        <f t="shared" si="322"/>
        <v>4.4292449450635818E-3</v>
      </c>
      <c r="P2281">
        <f t="shared" si="323"/>
        <v>2.2037339487419594E-3</v>
      </c>
      <c r="Q2281">
        <f t="shared" si="324"/>
        <v>3.5528844185352959E-3</v>
      </c>
      <c r="R2281">
        <f t="shared" si="325"/>
        <v>-1.394010681111546E-2</v>
      </c>
      <c r="T2281">
        <f t="shared" si="326"/>
        <v>148.74357666503667</v>
      </c>
      <c r="U2281" s="35">
        <f>T2281/MAX($T$17:T2281)-1</f>
        <v>-1.7117491820628383E-2</v>
      </c>
    </row>
    <row r="2282" spans="1:21">
      <c r="A2282" s="1">
        <v>43901</v>
      </c>
      <c r="B2282">
        <v>15943921</v>
      </c>
      <c r="C2282">
        <v>15772190</v>
      </c>
      <c r="D2282">
        <v>14710652</v>
      </c>
      <c r="E2282">
        <v>16669701</v>
      </c>
      <c r="F2282">
        <v>13226396</v>
      </c>
      <c r="G2282">
        <v>14789087</v>
      </c>
      <c r="H2282">
        <v>14248296</v>
      </c>
      <c r="I2282">
        <v>13193384</v>
      </c>
      <c r="K2282">
        <f t="shared" si="318"/>
        <v>6.5139314284290428E-4</v>
      </c>
      <c r="L2282">
        <f t="shared" si="319"/>
        <v>6.5849032195597346E-4</v>
      </c>
      <c r="M2282">
        <f t="shared" si="320"/>
        <v>7.0604130957296896E-4</v>
      </c>
      <c r="N2282">
        <f t="shared" si="321"/>
        <v>6.2301455005187023E-4</v>
      </c>
      <c r="O2282">
        <f t="shared" si="322"/>
        <v>4.7367144690069196E-4</v>
      </c>
      <c r="P2282">
        <f t="shared" si="323"/>
        <v>9.0946935731883727E-4</v>
      </c>
      <c r="Q2282">
        <f t="shared" si="324"/>
        <v>5.6192660067266864E-4</v>
      </c>
      <c r="R2282">
        <f t="shared" si="325"/>
        <v>5.055845211510146E-4</v>
      </c>
      <c r="T2282">
        <f t="shared" si="326"/>
        <v>148.83820716583136</v>
      </c>
      <c r="U2282" s="35">
        <f>T2282/MAX($T$17:T2282)-1</f>
        <v>-1.6492183043894992E-2</v>
      </c>
    </row>
    <row r="2283" spans="1:21">
      <c r="A2283" s="1">
        <v>43902</v>
      </c>
      <c r="B2283">
        <v>15963498</v>
      </c>
      <c r="C2283">
        <v>15791767</v>
      </c>
      <c r="D2283">
        <v>14730229</v>
      </c>
      <c r="E2283">
        <v>16689278</v>
      </c>
      <c r="F2283">
        <v>13224484</v>
      </c>
      <c r="G2283">
        <v>14319942</v>
      </c>
      <c r="H2283">
        <v>13804588</v>
      </c>
      <c r="I2283">
        <v>13199505</v>
      </c>
      <c r="K2283">
        <f t="shared" si="318"/>
        <v>1.2278660939175623E-3</v>
      </c>
      <c r="L2283">
        <f t="shared" si="319"/>
        <v>1.2412353642710094E-3</v>
      </c>
      <c r="M2283">
        <f t="shared" si="320"/>
        <v>1.3308043722330964E-3</v>
      </c>
      <c r="N2283">
        <f t="shared" si="321"/>
        <v>1.1744061876095557E-3</v>
      </c>
      <c r="O2283">
        <f t="shared" si="322"/>
        <v>-1.4455940983471027E-4</v>
      </c>
      <c r="P2283">
        <f t="shared" si="323"/>
        <v>-3.1722377453050399E-2</v>
      </c>
      <c r="Q2283">
        <f t="shared" si="324"/>
        <v>-3.1141127331998142E-2</v>
      </c>
      <c r="R2283">
        <f t="shared" si="325"/>
        <v>4.6394465589716383E-4</v>
      </c>
      <c r="T2283">
        <f t="shared" si="326"/>
        <v>147.76713379854374</v>
      </c>
      <c r="U2283" s="35">
        <f>T2283/MAX($T$17:T2283)-1</f>
        <v>-2.356972750858477E-2</v>
      </c>
    </row>
    <row r="2284" spans="1:21">
      <c r="A2284" s="1">
        <v>43903</v>
      </c>
      <c r="B2284">
        <v>15941420</v>
      </c>
      <c r="C2284">
        <v>15765143</v>
      </c>
      <c r="D2284">
        <v>14846403</v>
      </c>
      <c r="E2284">
        <v>16821454</v>
      </c>
      <c r="F2284">
        <v>13318749</v>
      </c>
      <c r="G2284">
        <v>14419811</v>
      </c>
      <c r="H2284">
        <v>13905362</v>
      </c>
      <c r="I2284">
        <v>13425915</v>
      </c>
      <c r="K2284">
        <f t="shared" si="318"/>
        <v>-1.383030210546532E-3</v>
      </c>
      <c r="L2284">
        <f t="shared" si="319"/>
        <v>-1.6859417948605904E-3</v>
      </c>
      <c r="M2284">
        <f t="shared" si="320"/>
        <v>7.8867748763444823E-3</v>
      </c>
      <c r="N2284">
        <f t="shared" si="321"/>
        <v>7.9198153449178132E-3</v>
      </c>
      <c r="O2284">
        <f t="shared" si="322"/>
        <v>7.128066395634125E-3</v>
      </c>
      <c r="P2284">
        <f t="shared" si="323"/>
        <v>6.9741204259068379E-3</v>
      </c>
      <c r="Q2284">
        <f t="shared" si="324"/>
        <v>7.3000367703839331E-3</v>
      </c>
      <c r="R2284">
        <f t="shared" si="325"/>
        <v>1.7152915961621273E-2</v>
      </c>
      <c r="T2284">
        <f t="shared" si="326"/>
        <v>148.71455677356965</v>
      </c>
      <c r="U2284" s="35">
        <f>T2284/MAX($T$17:T2284)-1</f>
        <v>-1.7309252327883273E-2</v>
      </c>
    </row>
    <row r="2285" spans="1:21">
      <c r="A2285" s="1">
        <v>43906</v>
      </c>
      <c r="B2285">
        <v>15957373</v>
      </c>
      <c r="C2285">
        <v>15879213</v>
      </c>
      <c r="D2285">
        <v>14317410</v>
      </c>
      <c r="E2285">
        <v>16197849</v>
      </c>
      <c r="F2285">
        <v>13050716</v>
      </c>
      <c r="G2285">
        <v>14198228</v>
      </c>
      <c r="H2285">
        <v>13361626</v>
      </c>
      <c r="I2285">
        <v>13009160</v>
      </c>
      <c r="K2285">
        <f t="shared" si="318"/>
        <v>1.0007264095670543E-3</v>
      </c>
      <c r="L2285">
        <f t="shared" si="319"/>
        <v>7.2355829566532748E-3</v>
      </c>
      <c r="M2285">
        <f t="shared" si="320"/>
        <v>-3.5631054875716384E-2</v>
      </c>
      <c r="N2285">
        <f t="shared" si="321"/>
        <v>-3.7072003407077614E-2</v>
      </c>
      <c r="O2285">
        <f t="shared" si="322"/>
        <v>-2.0124487667723123E-2</v>
      </c>
      <c r="P2285">
        <f t="shared" si="323"/>
        <v>-1.5366567564581768E-2</v>
      </c>
      <c r="Q2285">
        <f t="shared" si="324"/>
        <v>-3.9102613797468933E-2</v>
      </c>
      <c r="R2285">
        <f t="shared" si="325"/>
        <v>-3.1041087329988337E-2</v>
      </c>
      <c r="T2285">
        <f t="shared" si="326"/>
        <v>145.55248552810875</v>
      </c>
      <c r="U2285" s="35">
        <f>T2285/MAX($T$17:T2285)-1</f>
        <v>-3.8203899252902573E-2</v>
      </c>
    </row>
    <row r="2286" spans="1:21">
      <c r="A2286" s="1">
        <v>43907</v>
      </c>
      <c r="B2286">
        <v>15964877</v>
      </c>
      <c r="C2286">
        <v>16142937</v>
      </c>
      <c r="D2286">
        <v>14326545</v>
      </c>
      <c r="E2286">
        <v>16206984</v>
      </c>
      <c r="F2286">
        <v>13224971</v>
      </c>
      <c r="G2286">
        <v>14391845</v>
      </c>
      <c r="H2286">
        <v>13365088</v>
      </c>
      <c r="I2286">
        <v>13022489</v>
      </c>
      <c r="K2286">
        <f t="shared" si="318"/>
        <v>4.7025284174284643E-4</v>
      </c>
      <c r="L2286">
        <f t="shared" si="319"/>
        <v>1.6608127871324596E-2</v>
      </c>
      <c r="M2286">
        <f t="shared" si="320"/>
        <v>6.3803439309206844E-4</v>
      </c>
      <c r="N2286">
        <f t="shared" si="321"/>
        <v>5.6396377074507953E-4</v>
      </c>
      <c r="O2286">
        <f t="shared" si="322"/>
        <v>1.3352140985981142E-2</v>
      </c>
      <c r="P2286">
        <f t="shared" si="323"/>
        <v>1.3636701706720045E-2</v>
      </c>
      <c r="Q2286">
        <f t="shared" si="324"/>
        <v>2.5910020232577935E-4</v>
      </c>
      <c r="R2286">
        <f t="shared" si="325"/>
        <v>1.0245857534230129E-3</v>
      </c>
      <c r="T2286">
        <f t="shared" si="326"/>
        <v>146.39947195296818</v>
      </c>
      <c r="U2286" s="35">
        <f>T2286/MAX($T$17:T2286)-1</f>
        <v>-3.2607098635861864E-2</v>
      </c>
    </row>
    <row r="2287" spans="1:21">
      <c r="A2287" s="1">
        <v>43908</v>
      </c>
      <c r="B2287">
        <v>15968343</v>
      </c>
      <c r="C2287">
        <v>16382746</v>
      </c>
      <c r="D2287">
        <v>14341555</v>
      </c>
      <c r="E2287">
        <v>16221994</v>
      </c>
      <c r="F2287">
        <v>13412793</v>
      </c>
      <c r="G2287">
        <v>14600537</v>
      </c>
      <c r="H2287">
        <v>13386313</v>
      </c>
      <c r="I2287">
        <v>13337684</v>
      </c>
      <c r="K2287">
        <f t="shared" si="318"/>
        <v>2.1710157867183E-4</v>
      </c>
      <c r="L2287">
        <f t="shared" si="319"/>
        <v>1.4855351290784302E-2</v>
      </c>
      <c r="M2287">
        <f t="shared" si="320"/>
        <v>1.0477055005235769E-3</v>
      </c>
      <c r="N2287">
        <f t="shared" si="321"/>
        <v>9.2614393893408753E-4</v>
      </c>
      <c r="O2287">
        <f t="shared" si="322"/>
        <v>1.4202072730443049E-2</v>
      </c>
      <c r="P2287">
        <f t="shared" si="323"/>
        <v>1.4500712035183883E-2</v>
      </c>
      <c r="Q2287">
        <f t="shared" si="324"/>
        <v>1.5880927981917203E-3</v>
      </c>
      <c r="R2287">
        <f t="shared" si="325"/>
        <v>2.4203898348464703E-2</v>
      </c>
      <c r="T2287">
        <f t="shared" si="326"/>
        <v>147.70866896228432</v>
      </c>
      <c r="U2287" s="35">
        <f>T2287/MAX($T$17:T2287)-1</f>
        <v>-2.3956057232471628E-2</v>
      </c>
    </row>
    <row r="2288" spans="1:21">
      <c r="A2288" s="1">
        <v>43909</v>
      </c>
      <c r="B2288">
        <v>15969466</v>
      </c>
      <c r="C2288">
        <v>16435491</v>
      </c>
      <c r="D2288">
        <v>14342778</v>
      </c>
      <c r="E2288">
        <v>16223217</v>
      </c>
      <c r="F2288">
        <v>13325728</v>
      </c>
      <c r="G2288">
        <v>14516945</v>
      </c>
      <c r="H2288">
        <v>13169993</v>
      </c>
      <c r="I2288">
        <v>13342794</v>
      </c>
      <c r="K2288">
        <f t="shared" si="318"/>
        <v>7.032664566386515E-5</v>
      </c>
      <c r="L2288">
        <f t="shared" si="319"/>
        <v>3.2195457342742984E-3</v>
      </c>
      <c r="M2288">
        <f t="shared" si="320"/>
        <v>8.5276666302869231E-5</v>
      </c>
      <c r="N2288">
        <f t="shared" si="321"/>
        <v>7.5391471603403204E-5</v>
      </c>
      <c r="O2288">
        <f t="shared" si="322"/>
        <v>-6.4911909100513476E-3</v>
      </c>
      <c r="P2288">
        <f t="shared" si="323"/>
        <v>-5.7252688719600098E-3</v>
      </c>
      <c r="Q2288">
        <f t="shared" si="324"/>
        <v>-1.6159789480494013E-2</v>
      </c>
      <c r="R2288">
        <f t="shared" si="325"/>
        <v>3.8312498631687397E-4</v>
      </c>
      <c r="T2288">
        <f t="shared" si="326"/>
        <v>147.25552491480428</v>
      </c>
      <c r="U2288" s="35">
        <f>T2288/MAX($T$17:T2288)-1</f>
        <v>-2.6950387259621178E-2</v>
      </c>
    </row>
    <row r="2289" spans="1:21">
      <c r="A2289" s="1">
        <v>43910</v>
      </c>
      <c r="B2289">
        <v>15970963</v>
      </c>
      <c r="C2289">
        <v>16683026</v>
      </c>
      <c r="D2289">
        <v>14521616</v>
      </c>
      <c r="E2289">
        <v>16427562</v>
      </c>
      <c r="F2289">
        <v>13791499</v>
      </c>
      <c r="G2289">
        <v>14902870</v>
      </c>
      <c r="H2289">
        <v>13676408</v>
      </c>
      <c r="I2289">
        <v>13316088</v>
      </c>
      <c r="K2289">
        <f t="shared" si="318"/>
        <v>9.3741393732305056E-5</v>
      </c>
      <c r="L2289">
        <f t="shared" si="319"/>
        <v>1.5061004262057143E-2</v>
      </c>
      <c r="M2289">
        <f t="shared" si="320"/>
        <v>1.2468853662798152E-2</v>
      </c>
      <c r="N2289">
        <f t="shared" si="321"/>
        <v>1.2595837188148273E-2</v>
      </c>
      <c r="O2289">
        <f t="shared" si="322"/>
        <v>3.4952762055476372E-2</v>
      </c>
      <c r="P2289">
        <f t="shared" si="323"/>
        <v>2.6584450102965951E-2</v>
      </c>
      <c r="Q2289">
        <f t="shared" si="324"/>
        <v>3.8452184446871041E-2</v>
      </c>
      <c r="R2289">
        <f t="shared" si="325"/>
        <v>-2.0015298145200644E-3</v>
      </c>
      <c r="T2289">
        <f t="shared" si="326"/>
        <v>149.79949853907144</v>
      </c>
      <c r="U2289" s="35">
        <f>T2289/MAX($T$17:T2289)-1</f>
        <v>-1.0140066890677035E-2</v>
      </c>
    </row>
    <row r="2290" spans="1:21">
      <c r="A2290" s="1">
        <v>43913</v>
      </c>
      <c r="B2290">
        <v>15971770</v>
      </c>
      <c r="C2290">
        <v>16030694</v>
      </c>
      <c r="D2290">
        <v>13812642</v>
      </c>
      <c r="E2290">
        <v>15610463</v>
      </c>
      <c r="F2290">
        <v>13314905</v>
      </c>
      <c r="G2290">
        <v>14533161</v>
      </c>
      <c r="H2290">
        <v>13162750</v>
      </c>
      <c r="I2290">
        <v>14027233</v>
      </c>
      <c r="K2290">
        <f t="shared" si="318"/>
        <v>5.0529201025550918E-5</v>
      </c>
      <c r="L2290">
        <f t="shared" si="319"/>
        <v>-3.9101539492895299E-2</v>
      </c>
      <c r="M2290">
        <f t="shared" si="320"/>
        <v>-4.8821976837839509E-2</v>
      </c>
      <c r="N2290">
        <f t="shared" si="321"/>
        <v>-4.9739517038499104E-2</v>
      </c>
      <c r="O2290">
        <f t="shared" si="322"/>
        <v>-3.4557084766492774E-2</v>
      </c>
      <c r="P2290">
        <f t="shared" si="323"/>
        <v>-2.4807906128148427E-2</v>
      </c>
      <c r="Q2290">
        <f t="shared" si="324"/>
        <v>-3.7557961125465056E-2</v>
      </c>
      <c r="R2290">
        <f t="shared" si="325"/>
        <v>5.3404948960986243E-2</v>
      </c>
      <c r="T2290">
        <f t="shared" si="326"/>
        <v>146.40784114497376</v>
      </c>
      <c r="U2290" s="35">
        <f>T2290/MAX($T$17:T2290)-1</f>
        <v>-3.2551795861689659E-2</v>
      </c>
    </row>
    <row r="2291" spans="1:21">
      <c r="A2291" s="1">
        <v>43914</v>
      </c>
      <c r="B2291">
        <v>15972400</v>
      </c>
      <c r="C2291">
        <v>15789047</v>
      </c>
      <c r="D2291">
        <v>13748319</v>
      </c>
      <c r="E2291">
        <v>15561895</v>
      </c>
      <c r="F2291">
        <v>13255167</v>
      </c>
      <c r="G2291">
        <v>14452255</v>
      </c>
      <c r="H2291">
        <v>13100724</v>
      </c>
      <c r="I2291">
        <v>14071078</v>
      </c>
      <c r="K2291">
        <f t="shared" si="318"/>
        <v>3.9444595057336329E-5</v>
      </c>
      <c r="L2291">
        <f t="shared" si="319"/>
        <v>-1.5074019877118205E-2</v>
      </c>
      <c r="M2291">
        <f t="shared" si="320"/>
        <v>-4.6568209036330632E-3</v>
      </c>
      <c r="N2291">
        <f t="shared" si="321"/>
        <v>-3.1112466042807485E-3</v>
      </c>
      <c r="O2291">
        <f t="shared" si="322"/>
        <v>-4.4865509742653131E-3</v>
      </c>
      <c r="P2291">
        <f t="shared" si="323"/>
        <v>-5.5669926177794871E-3</v>
      </c>
      <c r="Q2291">
        <f t="shared" si="324"/>
        <v>-4.7122371844788846E-3</v>
      </c>
      <c r="R2291">
        <f t="shared" si="325"/>
        <v>3.1257055472022621E-3</v>
      </c>
      <c r="T2291">
        <f t="shared" si="326"/>
        <v>145.77750564642747</v>
      </c>
      <c r="U2291" s="35">
        <f>T2291/MAX($T$17:T2291)-1</f>
        <v>-3.6716989073365958E-2</v>
      </c>
    </row>
    <row r="2292" spans="1:21">
      <c r="A2292" s="1">
        <v>43915</v>
      </c>
      <c r="B2292">
        <v>15972184</v>
      </c>
      <c r="C2292">
        <v>16171791</v>
      </c>
      <c r="D2292">
        <v>14111671</v>
      </c>
      <c r="E2292">
        <v>16061261</v>
      </c>
      <c r="F2292">
        <v>13677708</v>
      </c>
      <c r="G2292">
        <v>14555434</v>
      </c>
      <c r="H2292">
        <v>13356614</v>
      </c>
      <c r="I2292">
        <v>14320634</v>
      </c>
      <c r="K2292">
        <f t="shared" si="318"/>
        <v>-1.3523327740405655E-5</v>
      </c>
      <c r="L2292">
        <f t="shared" si="319"/>
        <v>2.4241108408886269E-2</v>
      </c>
      <c r="M2292">
        <f t="shared" si="320"/>
        <v>2.6428831044726264E-2</v>
      </c>
      <c r="N2292">
        <f t="shared" si="321"/>
        <v>3.2089022577263204E-2</v>
      </c>
      <c r="O2292">
        <f t="shared" si="322"/>
        <v>3.1877455787618469E-2</v>
      </c>
      <c r="P2292">
        <f t="shared" si="323"/>
        <v>7.1393010986866567E-3</v>
      </c>
      <c r="Q2292">
        <f t="shared" si="324"/>
        <v>1.9532508279695104E-2</v>
      </c>
      <c r="R2292">
        <f t="shared" si="325"/>
        <v>1.7735386016622279E-2</v>
      </c>
      <c r="T2292">
        <f t="shared" si="326"/>
        <v>148.67538187471158</v>
      </c>
      <c r="U2292" s="35">
        <f>T2292/MAX($T$17:T2292)-1</f>
        <v>-1.7568116096730257E-2</v>
      </c>
    </row>
    <row r="2293" spans="1:21">
      <c r="A2293" s="1">
        <v>43916</v>
      </c>
      <c r="B2293">
        <v>16262376</v>
      </c>
      <c r="C2293">
        <v>16318913</v>
      </c>
      <c r="D2293">
        <v>14211676</v>
      </c>
      <c r="E2293">
        <v>16174311</v>
      </c>
      <c r="F2293">
        <v>13773365</v>
      </c>
      <c r="G2293">
        <v>14576271</v>
      </c>
      <c r="H2293">
        <v>13452271</v>
      </c>
      <c r="I2293">
        <v>14114738</v>
      </c>
      <c r="K2293">
        <f t="shared" si="318"/>
        <v>1.8168586086912075E-2</v>
      </c>
      <c r="L2293">
        <f t="shared" si="319"/>
        <v>9.0974462877984053E-3</v>
      </c>
      <c r="M2293">
        <f t="shared" si="320"/>
        <v>7.0866873242723116E-3</v>
      </c>
      <c r="N2293">
        <f t="shared" si="321"/>
        <v>7.0386752322870727E-3</v>
      </c>
      <c r="O2293">
        <f t="shared" si="322"/>
        <v>6.9936425020917792E-3</v>
      </c>
      <c r="P2293">
        <f t="shared" si="323"/>
        <v>1.4315615734989962E-3</v>
      </c>
      <c r="Q2293">
        <f t="shared" si="324"/>
        <v>7.1617701911577125E-3</v>
      </c>
      <c r="R2293">
        <f t="shared" si="325"/>
        <v>-1.4377575741409188E-2</v>
      </c>
      <c r="T2293">
        <f t="shared" si="326"/>
        <v>149.46709302912745</v>
      </c>
      <c r="U2293" s="35">
        <f>T2293/MAX($T$17:T2293)-1</f>
        <v>-1.2336568875311538E-2</v>
      </c>
    </row>
    <row r="2294" spans="1:21">
      <c r="A2294" s="1">
        <v>43917</v>
      </c>
      <c r="B2294">
        <v>15894723</v>
      </c>
      <c r="C2294">
        <v>15951260</v>
      </c>
      <c r="D2294">
        <v>13442125</v>
      </c>
      <c r="E2294">
        <v>15236722</v>
      </c>
      <c r="F2294">
        <v>12995386</v>
      </c>
      <c r="G2294">
        <v>14126692</v>
      </c>
      <c r="H2294">
        <v>12556273</v>
      </c>
      <c r="I2294">
        <v>13593917</v>
      </c>
      <c r="K2294">
        <f t="shared" si="318"/>
        <v>-2.2607582065498955E-2</v>
      </c>
      <c r="L2294">
        <f t="shared" si="319"/>
        <v>-2.252925792300009E-2</v>
      </c>
      <c r="M2294">
        <f t="shared" si="320"/>
        <v>-5.4149208017407635E-2</v>
      </c>
      <c r="N2294">
        <f t="shared" si="321"/>
        <v>-5.7967786077564587E-2</v>
      </c>
      <c r="O2294">
        <f t="shared" si="322"/>
        <v>-5.6484308663859562E-2</v>
      </c>
      <c r="P2294">
        <f t="shared" si="323"/>
        <v>-3.0843210859622494E-2</v>
      </c>
      <c r="Q2294">
        <f t="shared" si="324"/>
        <v>-6.6605705460438647E-2</v>
      </c>
      <c r="R2294">
        <f t="shared" si="325"/>
        <v>-3.6899090865165185E-2</v>
      </c>
      <c r="T2294">
        <f t="shared" si="326"/>
        <v>142.96366490986242</v>
      </c>
      <c r="U2294" s="35">
        <f>T2294/MAX($T$17:T2294)-1</f>
        <v>-5.5310564021483044E-2</v>
      </c>
    </row>
    <row r="2295" spans="1:21">
      <c r="A2295" s="1">
        <v>43920</v>
      </c>
      <c r="B2295">
        <v>15664110</v>
      </c>
      <c r="C2295">
        <v>16003940</v>
      </c>
      <c r="D2295">
        <v>13594751</v>
      </c>
      <c r="E2295">
        <v>15301943</v>
      </c>
      <c r="F2295">
        <v>13000905</v>
      </c>
      <c r="G2295">
        <v>14130966</v>
      </c>
      <c r="H2295">
        <v>12642883</v>
      </c>
      <c r="I2295">
        <v>13680483</v>
      </c>
      <c r="K2295">
        <f t="shared" si="318"/>
        <v>-1.4508777535789719E-2</v>
      </c>
      <c r="L2295">
        <f t="shared" si="319"/>
        <v>3.3025604246936791E-3</v>
      </c>
      <c r="M2295">
        <f t="shared" si="320"/>
        <v>1.135430595980913E-2</v>
      </c>
      <c r="N2295">
        <f t="shared" si="321"/>
        <v>4.2805138795600772E-3</v>
      </c>
      <c r="O2295">
        <f t="shared" si="322"/>
        <v>4.2468919353377821E-4</v>
      </c>
      <c r="P2295">
        <f t="shared" si="323"/>
        <v>3.0254782931482538E-4</v>
      </c>
      <c r="Q2295">
        <f t="shared" si="324"/>
        <v>6.8977474446438869E-3</v>
      </c>
      <c r="R2295">
        <f t="shared" si="325"/>
        <v>6.3679953320296967E-3</v>
      </c>
      <c r="T2295">
        <f t="shared" si="326"/>
        <v>143.29286702881404</v>
      </c>
      <c r="U2295" s="35">
        <f>T2295/MAX($T$17:T2295)-1</f>
        <v>-5.3135229720481236E-2</v>
      </c>
    </row>
    <row r="2296" spans="1:21">
      <c r="A2296" s="1">
        <v>43921</v>
      </c>
      <c r="B2296">
        <v>15639076</v>
      </c>
      <c r="C2296">
        <v>15757109</v>
      </c>
      <c r="D2296">
        <v>13405389</v>
      </c>
      <c r="E2296">
        <v>15276009</v>
      </c>
      <c r="F2296">
        <v>12997178</v>
      </c>
      <c r="G2296">
        <v>14128153</v>
      </c>
      <c r="H2296">
        <v>12620349</v>
      </c>
      <c r="I2296">
        <v>13650639</v>
      </c>
      <c r="K2296">
        <f t="shared" si="318"/>
        <v>-1.5981757022901499E-3</v>
      </c>
      <c r="L2296">
        <f t="shared" si="319"/>
        <v>-1.5423139551885345E-2</v>
      </c>
      <c r="M2296">
        <f t="shared" si="320"/>
        <v>-1.3929052470324721E-2</v>
      </c>
      <c r="N2296">
        <f t="shared" si="321"/>
        <v>-1.6948174489997969E-3</v>
      </c>
      <c r="O2296">
        <f t="shared" si="322"/>
        <v>-2.8667235088630783E-4</v>
      </c>
      <c r="P2296">
        <f t="shared" si="323"/>
        <v>-1.990663624836797E-4</v>
      </c>
      <c r="Q2296">
        <f t="shared" si="324"/>
        <v>-1.7823466372345331E-3</v>
      </c>
      <c r="R2296">
        <f t="shared" si="325"/>
        <v>-2.181501925041629E-3</v>
      </c>
      <c r="T2296">
        <f t="shared" si="326"/>
        <v>142.6284399918116</v>
      </c>
      <c r="U2296" s="35">
        <f>T2296/MAX($T$17:T2296)-1</f>
        <v>-5.7525696369685186E-2</v>
      </c>
    </row>
    <row r="2297" spans="1:21">
      <c r="A2297" s="1">
        <v>43922</v>
      </c>
      <c r="B2297">
        <v>15706256</v>
      </c>
      <c r="C2297">
        <v>15698339</v>
      </c>
      <c r="D2297">
        <v>13391911</v>
      </c>
      <c r="E2297">
        <v>15335432</v>
      </c>
      <c r="F2297">
        <v>12997706</v>
      </c>
      <c r="G2297">
        <v>14129078</v>
      </c>
      <c r="H2297">
        <v>12612927</v>
      </c>
      <c r="I2297">
        <v>13643217</v>
      </c>
      <c r="K2297">
        <f t="shared" si="318"/>
        <v>4.2956502033750787E-3</v>
      </c>
      <c r="L2297">
        <f t="shared" si="319"/>
        <v>-3.7297450947378907E-3</v>
      </c>
      <c r="M2297">
        <f t="shared" si="320"/>
        <v>-1.0054165529996828E-3</v>
      </c>
      <c r="N2297">
        <f t="shared" si="321"/>
        <v>3.8899558124114719E-3</v>
      </c>
      <c r="O2297">
        <f t="shared" si="322"/>
        <v>4.062420319250748E-5</v>
      </c>
      <c r="P2297">
        <f t="shared" si="323"/>
        <v>6.5472110897912827E-5</v>
      </c>
      <c r="Q2297">
        <f t="shared" si="324"/>
        <v>-5.880978410343074E-4</v>
      </c>
      <c r="R2297">
        <f t="shared" si="325"/>
        <v>-5.4371081090054396E-4</v>
      </c>
      <c r="T2297">
        <f t="shared" si="326"/>
        <v>142.67166946016988</v>
      </c>
      <c r="U2297" s="35">
        <f>T2297/MAX($T$17:T2297)-1</f>
        <v>-5.7240040415728055E-2</v>
      </c>
    </row>
    <row r="2298" spans="1:21">
      <c r="A2298" s="1">
        <v>43924</v>
      </c>
      <c r="B2298">
        <v>15747216</v>
      </c>
      <c r="C2298">
        <v>15732599</v>
      </c>
      <c r="D2298">
        <v>13394236</v>
      </c>
      <c r="E2298">
        <v>15454898</v>
      </c>
      <c r="F2298">
        <v>13002372</v>
      </c>
      <c r="G2298">
        <v>14133744</v>
      </c>
      <c r="H2298">
        <v>12617593</v>
      </c>
      <c r="I2298">
        <v>13647884</v>
      </c>
      <c r="K2298">
        <f t="shared" si="318"/>
        <v>2.6078780328042672E-3</v>
      </c>
      <c r="L2298">
        <f t="shared" si="319"/>
        <v>2.182396494304184E-3</v>
      </c>
      <c r="M2298">
        <f t="shared" si="320"/>
        <v>1.7361226489631676E-4</v>
      </c>
      <c r="N2298">
        <f t="shared" si="321"/>
        <v>7.7901946290133139E-3</v>
      </c>
      <c r="O2298">
        <f t="shared" si="322"/>
        <v>3.5898642421972049E-4</v>
      </c>
      <c r="P2298">
        <f t="shared" si="323"/>
        <v>3.3024093999611814E-4</v>
      </c>
      <c r="Q2298">
        <f t="shared" si="324"/>
        <v>3.699379216259846E-4</v>
      </c>
      <c r="R2298">
        <f t="shared" si="325"/>
        <v>3.4207474674041727E-4</v>
      </c>
      <c r="T2298">
        <f t="shared" si="326"/>
        <v>142.9241148781112</v>
      </c>
      <c r="U2298" s="35">
        <f>T2298/MAX($T$17:T2298)-1</f>
        <v>-5.5571906630540679E-2</v>
      </c>
    </row>
    <row r="2299" spans="1:21">
      <c r="A2299" s="1">
        <v>43928</v>
      </c>
      <c r="B2299">
        <v>15667302</v>
      </c>
      <c r="C2299">
        <v>15898907</v>
      </c>
      <c r="D2299">
        <v>13393692</v>
      </c>
      <c r="E2299">
        <v>15555481</v>
      </c>
      <c r="F2299">
        <v>13150665</v>
      </c>
      <c r="G2299">
        <v>14146242</v>
      </c>
      <c r="H2299">
        <v>12629662</v>
      </c>
      <c r="I2299">
        <v>13657738</v>
      </c>
      <c r="K2299">
        <f t="shared" si="318"/>
        <v>-5.0748017935360323E-3</v>
      </c>
      <c r="L2299">
        <f t="shared" si="319"/>
        <v>1.0570917112932232E-2</v>
      </c>
      <c r="M2299">
        <f t="shared" si="320"/>
        <v>-4.0614485215861862E-5</v>
      </c>
      <c r="N2299">
        <f t="shared" si="321"/>
        <v>6.508163302015868E-3</v>
      </c>
      <c r="O2299">
        <f t="shared" si="322"/>
        <v>1.1405072859013821E-2</v>
      </c>
      <c r="P2299">
        <f t="shared" si="323"/>
        <v>8.8426675904140772E-4</v>
      </c>
      <c r="Q2299">
        <f t="shared" si="324"/>
        <v>9.565215806215388E-4</v>
      </c>
      <c r="R2299">
        <f t="shared" si="325"/>
        <v>7.2201668771509908E-4</v>
      </c>
      <c r="T2299">
        <f t="shared" si="326"/>
        <v>143.38739521448656</v>
      </c>
      <c r="U2299" s="35">
        <f>T2299/MAX($T$17:T2299)-1</f>
        <v>-5.2510597031725337E-2</v>
      </c>
    </row>
    <row r="2300" spans="1:21">
      <c r="A2300" s="1">
        <v>43929</v>
      </c>
      <c r="B2300">
        <v>15607363</v>
      </c>
      <c r="C2300">
        <v>15842460</v>
      </c>
      <c r="D2300">
        <v>13392752</v>
      </c>
      <c r="E2300">
        <v>15448365</v>
      </c>
      <c r="F2300">
        <v>13055374</v>
      </c>
      <c r="G2300">
        <v>14141546</v>
      </c>
      <c r="H2300">
        <v>12624379</v>
      </c>
      <c r="I2300">
        <v>13653335</v>
      </c>
      <c r="K2300">
        <f t="shared" si="318"/>
        <v>-3.8257384711164466E-3</v>
      </c>
      <c r="L2300">
        <f t="shared" si="319"/>
        <v>-3.5503698461787359E-3</v>
      </c>
      <c r="M2300">
        <f t="shared" si="320"/>
        <v>-7.0182291783349449E-5</v>
      </c>
      <c r="N2300">
        <f t="shared" si="321"/>
        <v>-6.8860615753379983E-3</v>
      </c>
      <c r="O2300">
        <f t="shared" si="322"/>
        <v>-7.2460974406998169E-3</v>
      </c>
      <c r="P2300">
        <f t="shared" si="323"/>
        <v>-3.3196095471854647E-4</v>
      </c>
      <c r="Q2300">
        <f t="shared" si="324"/>
        <v>-4.1830098065964716E-4</v>
      </c>
      <c r="R2300">
        <f t="shared" si="325"/>
        <v>-3.2238134894668757E-4</v>
      </c>
      <c r="T2300">
        <f t="shared" si="326"/>
        <v>142.98141006310578</v>
      </c>
      <c r="U2300" s="35">
        <f>T2300/MAX($T$17:T2300)-1</f>
        <v>-5.5193305843893592E-2</v>
      </c>
    </row>
    <row r="2301" spans="1:21">
      <c r="A2301" s="1">
        <v>43930</v>
      </c>
      <c r="B2301">
        <v>15764798</v>
      </c>
      <c r="C2301">
        <v>15984247</v>
      </c>
      <c r="D2301">
        <v>13396837</v>
      </c>
      <c r="E2301">
        <v>15436382</v>
      </c>
      <c r="F2301">
        <v>13002756</v>
      </c>
      <c r="G2301">
        <v>14153896</v>
      </c>
      <c r="H2301">
        <v>12638273</v>
      </c>
      <c r="I2301">
        <v>13664913</v>
      </c>
      <c r="K2301">
        <f t="shared" si="318"/>
        <v>1.0087226138073335E-2</v>
      </c>
      <c r="L2301">
        <f t="shared" si="319"/>
        <v>8.9498095624038765E-3</v>
      </c>
      <c r="M2301">
        <f t="shared" si="320"/>
        <v>3.0501572791008513E-4</v>
      </c>
      <c r="N2301">
        <f t="shared" si="321"/>
        <v>-7.7568079210976748E-4</v>
      </c>
      <c r="O2301">
        <f t="shared" si="322"/>
        <v>-4.0303709414988287E-3</v>
      </c>
      <c r="P2301">
        <f t="shared" si="323"/>
        <v>8.7331328554873799E-4</v>
      </c>
      <c r="Q2301">
        <f t="shared" si="324"/>
        <v>1.1005689864032053E-3</v>
      </c>
      <c r="R2301">
        <f t="shared" si="325"/>
        <v>8.4799794335954637E-4</v>
      </c>
      <c r="T2301">
        <f t="shared" si="326"/>
        <v>143.29164183126213</v>
      </c>
      <c r="U2301" s="35">
        <f>T2301/MAX($T$17:T2301)-1</f>
        <v>-5.3143325701967226E-2</v>
      </c>
    </row>
    <row r="2302" spans="1:21">
      <c r="A2302" s="1">
        <v>43934</v>
      </c>
      <c r="B2302">
        <v>15769721</v>
      </c>
      <c r="C2302">
        <v>16003688</v>
      </c>
      <c r="D2302">
        <v>13396992</v>
      </c>
      <c r="E2302">
        <v>15315713</v>
      </c>
      <c r="F2302">
        <v>12810260</v>
      </c>
      <c r="G2302">
        <v>14156544</v>
      </c>
      <c r="H2302">
        <v>12641252</v>
      </c>
      <c r="I2302">
        <v>13663987</v>
      </c>
      <c r="K2302">
        <f t="shared" si="318"/>
        <v>3.1227802601718757E-4</v>
      </c>
      <c r="L2302">
        <f t="shared" si="319"/>
        <v>1.216259983970458E-3</v>
      </c>
      <c r="M2302">
        <f t="shared" si="320"/>
        <v>1.1569895192353741E-5</v>
      </c>
      <c r="N2302">
        <f t="shared" si="321"/>
        <v>-7.8171815131291567E-3</v>
      </c>
      <c r="O2302">
        <f t="shared" si="322"/>
        <v>-1.4804246115208142E-2</v>
      </c>
      <c r="P2302">
        <f t="shared" si="323"/>
        <v>1.8708629765251672E-4</v>
      </c>
      <c r="Q2302">
        <f t="shared" si="324"/>
        <v>2.3571258509758053E-4</v>
      </c>
      <c r="R2302">
        <f t="shared" si="325"/>
        <v>-6.7764792940905316E-5</v>
      </c>
      <c r="T2302">
        <f t="shared" si="326"/>
        <v>142.92040389407887</v>
      </c>
      <c r="U2302" s="35">
        <f>T2302/MAX($T$17:T2302)-1</f>
        <v>-5.5596428437635015E-2</v>
      </c>
    </row>
    <row r="2303" spans="1:21">
      <c r="A2303" s="1">
        <v>43936</v>
      </c>
      <c r="B2303">
        <v>15693540</v>
      </c>
      <c r="C2303">
        <v>16057182</v>
      </c>
      <c r="D2303">
        <v>13396933</v>
      </c>
      <c r="E2303">
        <v>15216932</v>
      </c>
      <c r="F2303">
        <v>12727128</v>
      </c>
      <c r="G2303">
        <v>14169422</v>
      </c>
      <c r="H2303">
        <v>12648371</v>
      </c>
      <c r="I2303">
        <v>13644709</v>
      </c>
      <c r="K2303">
        <f t="shared" si="318"/>
        <v>-4.830840063689168E-3</v>
      </c>
      <c r="L2303">
        <f t="shared" si="319"/>
        <v>3.342604529655846E-3</v>
      </c>
      <c r="M2303">
        <f t="shared" si="320"/>
        <v>-4.403973668076766E-6</v>
      </c>
      <c r="N2303">
        <f t="shared" si="321"/>
        <v>-6.4496507606273124E-3</v>
      </c>
      <c r="O2303">
        <f t="shared" si="322"/>
        <v>-6.4894857715612764E-3</v>
      </c>
      <c r="P2303">
        <f t="shared" si="323"/>
        <v>9.0968530172341744E-4</v>
      </c>
      <c r="Q2303">
        <f t="shared" si="324"/>
        <v>5.6315624433400657E-4</v>
      </c>
      <c r="R2303">
        <f t="shared" si="325"/>
        <v>-1.4108619980390813E-3</v>
      </c>
      <c r="T2303">
        <f t="shared" si="326"/>
        <v>142.6636867542671</v>
      </c>
      <c r="U2303" s="35">
        <f>T2303/MAX($T$17:T2303)-1</f>
        <v>-5.7292789328828642E-2</v>
      </c>
    </row>
    <row r="2304" spans="1:21">
      <c r="A2304" s="1">
        <v>43937</v>
      </c>
      <c r="B2304">
        <v>15645781</v>
      </c>
      <c r="C2304">
        <v>16015278</v>
      </c>
      <c r="D2304">
        <v>13395098</v>
      </c>
      <c r="E2304">
        <v>15223960</v>
      </c>
      <c r="F2304">
        <v>12734157</v>
      </c>
      <c r="G2304">
        <v>14159161</v>
      </c>
      <c r="H2304">
        <v>12648493</v>
      </c>
      <c r="I2304">
        <v>13649965</v>
      </c>
      <c r="K2304">
        <f t="shared" si="318"/>
        <v>-3.0432267034715688E-3</v>
      </c>
      <c r="L2304">
        <f t="shared" si="319"/>
        <v>-2.6096733536432604E-3</v>
      </c>
      <c r="M2304">
        <f t="shared" si="320"/>
        <v>-1.3697164866022238E-4</v>
      </c>
      <c r="N2304">
        <f t="shared" si="321"/>
        <v>4.618539400715882E-4</v>
      </c>
      <c r="O2304">
        <f t="shared" si="322"/>
        <v>5.5228485169633856E-4</v>
      </c>
      <c r="P2304">
        <f t="shared" si="323"/>
        <v>-7.241650365131802E-4</v>
      </c>
      <c r="Q2304">
        <f t="shared" si="324"/>
        <v>9.6455108724580185E-6</v>
      </c>
      <c r="R2304">
        <f t="shared" si="325"/>
        <v>3.8520425756249921E-4</v>
      </c>
      <c r="T2304">
        <f t="shared" si="326"/>
        <v>142.57264862992778</v>
      </c>
      <c r="U2304" s="35">
        <f>T2304/MAX($T$17:T2304)-1</f>
        <v>-5.7894360045338211E-2</v>
      </c>
    </row>
    <row r="2305" spans="1:21">
      <c r="A2305" s="1">
        <v>43938</v>
      </c>
      <c r="B2305">
        <v>15424741</v>
      </c>
      <c r="C2305">
        <v>15783656</v>
      </c>
      <c r="D2305">
        <v>13408075</v>
      </c>
      <c r="E2305">
        <v>15237429</v>
      </c>
      <c r="F2305">
        <v>12747626</v>
      </c>
      <c r="G2305">
        <v>14152047</v>
      </c>
      <c r="H2305">
        <v>12654824</v>
      </c>
      <c r="I2305">
        <v>13713984</v>
      </c>
      <c r="K2305">
        <f t="shared" si="318"/>
        <v>-1.4127770291556541E-2</v>
      </c>
      <c r="L2305">
        <f t="shared" si="319"/>
        <v>-1.4462565058190102E-2</v>
      </c>
      <c r="M2305">
        <f t="shared" si="320"/>
        <v>9.6878723843607517E-4</v>
      </c>
      <c r="N2305">
        <f t="shared" si="321"/>
        <v>8.8472381693072144E-4</v>
      </c>
      <c r="O2305">
        <f t="shared" si="322"/>
        <v>1.0577064504544431E-3</v>
      </c>
      <c r="P2305">
        <f t="shared" si="323"/>
        <v>-5.0243089968393662E-4</v>
      </c>
      <c r="Q2305">
        <f t="shared" si="324"/>
        <v>5.0053393712601313E-4</v>
      </c>
      <c r="R2305">
        <f t="shared" si="325"/>
        <v>4.6900486558023591E-3</v>
      </c>
      <c r="T2305">
        <f t="shared" si="326"/>
        <v>142.19855642475233</v>
      </c>
      <c r="U2305" s="35">
        <f>T2305/MAX($T$17:T2305)-1</f>
        <v>-6.0366323495169905E-2</v>
      </c>
    </row>
    <row r="2306" spans="1:21">
      <c r="A2306" s="1">
        <v>43941</v>
      </c>
      <c r="B2306">
        <v>15416492</v>
      </c>
      <c r="C2306">
        <v>15775032</v>
      </c>
      <c r="D2306">
        <v>13400951</v>
      </c>
      <c r="E2306">
        <v>15238338</v>
      </c>
      <c r="F2306">
        <v>12747487</v>
      </c>
      <c r="G2306">
        <v>14151004</v>
      </c>
      <c r="H2306">
        <v>12655182</v>
      </c>
      <c r="I2306">
        <v>13694540</v>
      </c>
      <c r="K2306">
        <f t="shared" si="318"/>
        <v>-5.3479017897284375E-4</v>
      </c>
      <c r="L2306">
        <f t="shared" si="319"/>
        <v>-5.4638798514106135E-4</v>
      </c>
      <c r="M2306">
        <f t="shared" si="320"/>
        <v>-5.3132161029822988E-4</v>
      </c>
      <c r="N2306">
        <f t="shared" si="321"/>
        <v>5.9655733260610688E-5</v>
      </c>
      <c r="O2306">
        <f t="shared" si="322"/>
        <v>-1.0903991064736829E-5</v>
      </c>
      <c r="P2306">
        <f t="shared" si="323"/>
        <v>-7.3699585650066624E-5</v>
      </c>
      <c r="Q2306">
        <f t="shared" si="324"/>
        <v>2.8289607188591859E-5</v>
      </c>
      <c r="R2306">
        <f t="shared" si="325"/>
        <v>-1.4178228587695685E-3</v>
      </c>
      <c r="T2306">
        <f t="shared" si="326"/>
        <v>142.14475238600724</v>
      </c>
      <c r="U2306" s="35">
        <f>T2306/MAX($T$17:T2306)-1</f>
        <v>-6.0721855140553394E-2</v>
      </c>
    </row>
    <row r="2307" spans="1:21">
      <c r="A2307" s="1">
        <v>43942</v>
      </c>
      <c r="B2307">
        <v>15222802</v>
      </c>
      <c r="C2307">
        <v>15570597</v>
      </c>
      <c r="D2307">
        <v>13233926</v>
      </c>
      <c r="E2307">
        <v>15270792</v>
      </c>
      <c r="F2307">
        <v>12779459</v>
      </c>
      <c r="G2307">
        <v>14140623</v>
      </c>
      <c r="H2307">
        <v>12685859</v>
      </c>
      <c r="I2307">
        <v>13726512</v>
      </c>
      <c r="K2307">
        <f t="shared" si="318"/>
        <v>-1.2563818020338235E-2</v>
      </c>
      <c r="L2307">
        <f t="shared" si="319"/>
        <v>-1.2959403188532392E-2</v>
      </c>
      <c r="M2307">
        <f t="shared" si="320"/>
        <v>-1.2463667690449709E-2</v>
      </c>
      <c r="N2307">
        <f t="shared" si="321"/>
        <v>2.1297598202638657E-3</v>
      </c>
      <c r="O2307">
        <f t="shared" si="322"/>
        <v>2.508102185160066E-3</v>
      </c>
      <c r="P2307">
        <f t="shared" si="323"/>
        <v>-7.3358752495578106E-4</v>
      </c>
      <c r="Q2307">
        <f t="shared" si="324"/>
        <v>2.4240662836774174E-3</v>
      </c>
      <c r="R2307">
        <f t="shared" si="325"/>
        <v>2.3346530807168975E-3</v>
      </c>
      <c r="T2307">
        <f t="shared" si="326"/>
        <v>141.6237226608186</v>
      </c>
      <c r="U2307" s="35">
        <f>T2307/MAX($T$17:T2307)-1</f>
        <v>-6.4164766858903821E-2</v>
      </c>
    </row>
    <row r="2308" spans="1:21">
      <c r="A2308" s="1">
        <v>43943</v>
      </c>
      <c r="B2308">
        <v>15142080</v>
      </c>
      <c r="C2308">
        <v>15525596</v>
      </c>
      <c r="D2308">
        <v>13215089</v>
      </c>
      <c r="E2308">
        <v>15253885</v>
      </c>
      <c r="F2308">
        <v>12870897</v>
      </c>
      <c r="G2308">
        <v>14244165</v>
      </c>
      <c r="H2308">
        <v>12672167</v>
      </c>
      <c r="I2308">
        <v>13737146</v>
      </c>
      <c r="K2308">
        <f t="shared" si="318"/>
        <v>-5.3027031422993032E-3</v>
      </c>
      <c r="L2308">
        <f t="shared" si="319"/>
        <v>-2.8901268204424291E-3</v>
      </c>
      <c r="M2308">
        <f t="shared" si="320"/>
        <v>-1.4233871339465187E-3</v>
      </c>
      <c r="N2308">
        <f t="shared" si="321"/>
        <v>-1.1071462436264001E-3</v>
      </c>
      <c r="O2308">
        <f t="shared" si="322"/>
        <v>7.1550759699607891E-3</v>
      </c>
      <c r="P2308">
        <f t="shared" si="323"/>
        <v>7.3223082179618704E-3</v>
      </c>
      <c r="Q2308">
        <f t="shared" si="324"/>
        <v>-1.0793120119023669E-3</v>
      </c>
      <c r="R2308">
        <f t="shared" si="325"/>
        <v>7.7470518366218322E-4</v>
      </c>
      <c r="T2308">
        <f t="shared" si="326"/>
        <v>141.68478751762126</v>
      </c>
      <c r="U2308" s="35">
        <f>T2308/MAX($T$17:T2308)-1</f>
        <v>-6.3761256462276927E-2</v>
      </c>
    </row>
    <row r="2309" spans="1:21">
      <c r="A2309" s="1">
        <v>43944</v>
      </c>
      <c r="B2309">
        <v>15262068</v>
      </c>
      <c r="C2309">
        <v>15651038</v>
      </c>
      <c r="D2309">
        <v>13314351</v>
      </c>
      <c r="E2309">
        <v>15295880</v>
      </c>
      <c r="F2309">
        <v>12974523</v>
      </c>
      <c r="G2309">
        <v>14358699</v>
      </c>
      <c r="H2309">
        <v>12680667</v>
      </c>
      <c r="I2309">
        <v>13745645</v>
      </c>
      <c r="K2309">
        <f t="shared" si="318"/>
        <v>7.92414252203133E-3</v>
      </c>
      <c r="L2309">
        <f t="shared" si="319"/>
        <v>8.0796898231796366E-3</v>
      </c>
      <c r="M2309">
        <f t="shared" si="320"/>
        <v>7.511262315373024E-3</v>
      </c>
      <c r="N2309">
        <f t="shared" si="321"/>
        <v>2.7530691361576931E-3</v>
      </c>
      <c r="O2309">
        <f t="shared" si="322"/>
        <v>8.0511871084043563E-3</v>
      </c>
      <c r="P2309">
        <f t="shared" si="323"/>
        <v>8.0407661663566277E-3</v>
      </c>
      <c r="Q2309">
        <f t="shared" si="324"/>
        <v>6.7076136228316763E-4</v>
      </c>
      <c r="R2309">
        <f t="shared" si="325"/>
        <v>6.1868746244675421E-4</v>
      </c>
      <c r="T2309">
        <f t="shared" si="326"/>
        <v>142.45784745127679</v>
      </c>
      <c r="U2309" s="35">
        <f>T2309/MAX($T$17:T2309)-1</f>
        <v>-5.8652954620944886E-2</v>
      </c>
    </row>
    <row r="2310" spans="1:21">
      <c r="A2310" s="1">
        <v>43945</v>
      </c>
      <c r="B2310">
        <v>15202074</v>
      </c>
      <c r="C2310">
        <v>15596080</v>
      </c>
      <c r="D2310">
        <v>13265054</v>
      </c>
      <c r="E2310">
        <v>15103044</v>
      </c>
      <c r="F2310">
        <v>12777663</v>
      </c>
      <c r="G2310">
        <v>14155046</v>
      </c>
      <c r="H2310">
        <v>12558406</v>
      </c>
      <c r="I2310">
        <v>13617308</v>
      </c>
      <c r="K2310">
        <f t="shared" si="318"/>
        <v>-3.9309220742562712E-3</v>
      </c>
      <c r="L2310">
        <f t="shared" si="319"/>
        <v>-3.5114603900393559E-3</v>
      </c>
      <c r="M2310">
        <f t="shared" si="320"/>
        <v>-3.7025462224933303E-3</v>
      </c>
      <c r="N2310">
        <f t="shared" si="321"/>
        <v>-1.2607054971665588E-2</v>
      </c>
      <c r="O2310">
        <f t="shared" si="322"/>
        <v>-1.5172812133440239E-2</v>
      </c>
      <c r="P2310">
        <f t="shared" si="323"/>
        <v>-1.4183248774836787E-2</v>
      </c>
      <c r="Q2310">
        <f t="shared" si="324"/>
        <v>-9.6415275316353855E-3</v>
      </c>
      <c r="R2310">
        <f t="shared" si="325"/>
        <v>-9.3365571422803217E-3</v>
      </c>
      <c r="T2310">
        <f t="shared" si="326"/>
        <v>141.17419310093715</v>
      </c>
      <c r="U2310" s="35">
        <f>T2310/MAX($T$17:T2310)-1</f>
        <v>-6.7135212717631898E-2</v>
      </c>
    </row>
    <row r="2311" spans="1:21">
      <c r="A2311" s="1">
        <v>43948</v>
      </c>
      <c r="B2311">
        <v>15214367</v>
      </c>
      <c r="C2311">
        <v>15468383</v>
      </c>
      <c r="D2311">
        <v>13146786</v>
      </c>
      <c r="E2311">
        <v>14967123</v>
      </c>
      <c r="F2311">
        <v>12648671</v>
      </c>
      <c r="G2311">
        <v>14029656</v>
      </c>
      <c r="H2311">
        <v>12432329</v>
      </c>
      <c r="I2311">
        <v>13478140</v>
      </c>
      <c r="K2311">
        <f t="shared" si="318"/>
        <v>8.0863966324584702E-4</v>
      </c>
      <c r="L2311">
        <f t="shared" si="319"/>
        <v>-8.187762565978085E-3</v>
      </c>
      <c r="M2311">
        <f t="shared" si="320"/>
        <v>-8.9157571465596774E-3</v>
      </c>
      <c r="N2311">
        <f t="shared" si="321"/>
        <v>-8.9995765092123481E-3</v>
      </c>
      <c r="O2311">
        <f t="shared" si="322"/>
        <v>-1.0095116767440127E-2</v>
      </c>
      <c r="P2311">
        <f t="shared" si="323"/>
        <v>-8.8583251513276728E-3</v>
      </c>
      <c r="Q2311">
        <f t="shared" si="324"/>
        <v>-1.0039251796764681E-2</v>
      </c>
      <c r="R2311">
        <f t="shared" si="325"/>
        <v>-1.0219934806497744E-2</v>
      </c>
      <c r="T2311">
        <f t="shared" si="326"/>
        <v>140.03585114024489</v>
      </c>
      <c r="U2311" s="35">
        <f>T2311/MAX($T$17:T2311)-1</f>
        <v>-7.4657261242864315E-2</v>
      </c>
    </row>
    <row r="2312" spans="1:21">
      <c r="A2312" s="1">
        <v>43949</v>
      </c>
      <c r="B2312">
        <v>15344604</v>
      </c>
      <c r="C2312">
        <v>15598620</v>
      </c>
      <c r="D2312">
        <v>13151731</v>
      </c>
      <c r="E2312">
        <v>15003034</v>
      </c>
      <c r="F2312">
        <v>12744067</v>
      </c>
      <c r="G2312">
        <v>14135652</v>
      </c>
      <c r="H2312">
        <v>12514289</v>
      </c>
      <c r="I2312">
        <v>13564653</v>
      </c>
      <c r="K2312">
        <f t="shared" si="318"/>
        <v>8.560132669338083E-3</v>
      </c>
      <c r="L2312">
        <f t="shared" si="319"/>
        <v>8.4195613723814233E-3</v>
      </c>
      <c r="M2312">
        <f t="shared" si="320"/>
        <v>3.76137559400469E-4</v>
      </c>
      <c r="N2312">
        <f t="shared" si="321"/>
        <v>2.3993255083158971E-3</v>
      </c>
      <c r="O2312">
        <f t="shared" si="322"/>
        <v>7.541978125606974E-3</v>
      </c>
      <c r="P2312">
        <f t="shared" si="323"/>
        <v>7.5551389143111436E-3</v>
      </c>
      <c r="Q2312">
        <f t="shared" si="324"/>
        <v>6.5924896292561819E-3</v>
      </c>
      <c r="R2312">
        <f t="shared" si="325"/>
        <v>6.41876401343211E-3</v>
      </c>
      <c r="T2312">
        <f t="shared" si="326"/>
        <v>140.87367737186156</v>
      </c>
      <c r="U2312" s="35">
        <f>T2312/MAX($T$17:T2312)-1</f>
        <v>-6.9120990256155923E-2</v>
      </c>
    </row>
    <row r="2313" spans="1:21">
      <c r="A2313" s="1">
        <v>43950</v>
      </c>
      <c r="B2313">
        <v>15399765</v>
      </c>
      <c r="C2313">
        <v>15653781</v>
      </c>
      <c r="D2313">
        <v>13214842</v>
      </c>
      <c r="E2313">
        <v>15072789</v>
      </c>
      <c r="F2313">
        <v>12803856</v>
      </c>
      <c r="G2313">
        <v>14202085</v>
      </c>
      <c r="H2313">
        <v>12559420</v>
      </c>
      <c r="I2313">
        <v>13612292</v>
      </c>
      <c r="K2313">
        <f t="shared" si="318"/>
        <v>3.594814177022787E-3</v>
      </c>
      <c r="L2313">
        <f t="shared" si="319"/>
        <v>3.5362743627320725E-3</v>
      </c>
      <c r="M2313">
        <f t="shared" si="320"/>
        <v>4.7986839146876292E-3</v>
      </c>
      <c r="N2313">
        <f t="shared" si="321"/>
        <v>4.6493929161262049E-3</v>
      </c>
      <c r="O2313">
        <f t="shared" si="322"/>
        <v>4.6915164523224639E-3</v>
      </c>
      <c r="P2313">
        <f t="shared" si="323"/>
        <v>4.6996771001437398E-3</v>
      </c>
      <c r="Q2313">
        <f t="shared" si="324"/>
        <v>3.6063575006139992E-3</v>
      </c>
      <c r="R2313">
        <f t="shared" si="325"/>
        <v>3.5119954782478757E-3</v>
      </c>
      <c r="T2313">
        <f t="shared" si="326"/>
        <v>141.45634343750135</v>
      </c>
      <c r="U2313" s="35">
        <f>T2313/MAX($T$17:T2313)-1</f>
        <v>-6.5270791835038811E-2</v>
      </c>
    </row>
    <row r="2314" spans="1:21">
      <c r="A2314" s="1">
        <v>43951</v>
      </c>
      <c r="B2314">
        <v>15414264</v>
      </c>
      <c r="C2314">
        <v>15668280</v>
      </c>
      <c r="D2314">
        <v>13232329</v>
      </c>
      <c r="E2314">
        <v>15092116</v>
      </c>
      <c r="F2314">
        <v>12820423</v>
      </c>
      <c r="G2314">
        <v>14220492</v>
      </c>
      <c r="H2314">
        <v>12571283</v>
      </c>
      <c r="I2314">
        <v>13624814</v>
      </c>
      <c r="K2314">
        <f t="shared" si="318"/>
        <v>9.4150787365920863E-4</v>
      </c>
      <c r="L2314">
        <f t="shared" si="319"/>
        <v>9.2622989934509903E-4</v>
      </c>
      <c r="M2314">
        <f t="shared" si="320"/>
        <v>1.3232848338253778E-3</v>
      </c>
      <c r="N2314">
        <f t="shared" si="321"/>
        <v>1.2822444472619932E-3</v>
      </c>
      <c r="O2314">
        <f t="shared" si="322"/>
        <v>1.2939070854904866E-3</v>
      </c>
      <c r="P2314">
        <f t="shared" si="323"/>
        <v>1.2960773013257487E-3</v>
      </c>
      <c r="Q2314">
        <f t="shared" si="324"/>
        <v>9.4454998718096483E-4</v>
      </c>
      <c r="R2314">
        <f t="shared" si="325"/>
        <v>9.1990386336116003E-4</v>
      </c>
      <c r="T2314">
        <f t="shared" si="326"/>
        <v>141.61420350572837</v>
      </c>
      <c r="U2314" s="35">
        <f>T2314/MAX($T$17:T2314)-1</f>
        <v>-6.4227668472812915E-2</v>
      </c>
    </row>
    <row r="2315" spans="1:21">
      <c r="A2315" s="1">
        <v>43955</v>
      </c>
      <c r="B2315">
        <v>15417686</v>
      </c>
      <c r="C2315">
        <v>15671702</v>
      </c>
      <c r="D2315">
        <v>13235751</v>
      </c>
      <c r="E2315">
        <v>15095539</v>
      </c>
      <c r="F2315">
        <v>12823845</v>
      </c>
      <c r="G2315">
        <v>14223915</v>
      </c>
      <c r="H2315">
        <v>12574705</v>
      </c>
      <c r="I2315">
        <v>13628236</v>
      </c>
      <c r="K2315">
        <f t="shared" si="318"/>
        <v>2.2200216630507974E-4</v>
      </c>
      <c r="L2315">
        <f t="shared" si="319"/>
        <v>2.184030410485871E-4</v>
      </c>
      <c r="M2315">
        <f t="shared" si="320"/>
        <v>2.5860904758334691E-4</v>
      </c>
      <c r="N2315">
        <f t="shared" si="321"/>
        <v>2.2680716209699803E-4</v>
      </c>
      <c r="O2315">
        <f t="shared" si="322"/>
        <v>2.6691787002652845E-4</v>
      </c>
      <c r="P2315">
        <f t="shared" si="323"/>
        <v>2.407089712508359E-4</v>
      </c>
      <c r="Q2315">
        <f t="shared" si="324"/>
        <v>2.7220769749591867E-4</v>
      </c>
      <c r="R2315">
        <f t="shared" si="325"/>
        <v>2.5115939197406512E-4</v>
      </c>
      <c r="T2315">
        <f t="shared" si="326"/>
        <v>141.64884261158886</v>
      </c>
      <c r="U2315" s="35">
        <f>T2315/MAX($T$17:T2315)-1</f>
        <v>-6.3998776765267662E-2</v>
      </c>
    </row>
    <row r="2316" spans="1:21">
      <c r="A2316" s="1">
        <v>43956</v>
      </c>
      <c r="B2316">
        <v>15420905</v>
      </c>
      <c r="C2316">
        <v>15674921</v>
      </c>
      <c r="D2316">
        <v>13238971</v>
      </c>
      <c r="E2316">
        <v>15098758</v>
      </c>
      <c r="F2316">
        <v>12827065</v>
      </c>
      <c r="G2316">
        <v>14227134</v>
      </c>
      <c r="H2316">
        <v>12551846</v>
      </c>
      <c r="I2316">
        <v>13627175</v>
      </c>
      <c r="K2316">
        <f t="shared" si="318"/>
        <v>2.0878619528241771E-4</v>
      </c>
      <c r="L2316">
        <f t="shared" si="319"/>
        <v>2.0540206800756522E-4</v>
      </c>
      <c r="M2316">
        <f t="shared" si="320"/>
        <v>2.4328049084632042E-4</v>
      </c>
      <c r="N2316">
        <f t="shared" si="321"/>
        <v>2.1324180607273924E-4</v>
      </c>
      <c r="O2316">
        <f t="shared" si="322"/>
        <v>2.5109473796658399E-4</v>
      </c>
      <c r="P2316">
        <f t="shared" si="323"/>
        <v>2.2630900142472932E-4</v>
      </c>
      <c r="Q2316">
        <f t="shared" si="324"/>
        <v>-1.8178557667952733E-3</v>
      </c>
      <c r="R2316">
        <f t="shared" si="325"/>
        <v>-7.7853069171962552E-5</v>
      </c>
      <c r="T2316">
        <f t="shared" si="326"/>
        <v>141.63914684505176</v>
      </c>
      <c r="U2316" s="35">
        <f>T2316/MAX($T$17:T2316)-1</f>
        <v>-6.4062845409752156E-2</v>
      </c>
    </row>
    <row r="2317" spans="1:21">
      <c r="A2317" s="1">
        <v>43957</v>
      </c>
      <c r="B2317">
        <v>15420265</v>
      </c>
      <c r="C2317">
        <v>15674281</v>
      </c>
      <c r="D2317">
        <v>13238331</v>
      </c>
      <c r="E2317">
        <v>15097066</v>
      </c>
      <c r="F2317">
        <v>12785647</v>
      </c>
      <c r="G2317">
        <v>14114317</v>
      </c>
      <c r="H2317">
        <v>12398840</v>
      </c>
      <c r="I2317">
        <v>13469672</v>
      </c>
      <c r="K2317">
        <f t="shared" si="318"/>
        <v>-4.1502103800050705E-5</v>
      </c>
      <c r="L2317">
        <f t="shared" si="319"/>
        <v>-4.0829551868237779E-5</v>
      </c>
      <c r="M2317">
        <f t="shared" si="320"/>
        <v>-4.8342125683387138E-5</v>
      </c>
      <c r="N2317">
        <f t="shared" si="321"/>
        <v>-1.1206219743375989E-4</v>
      </c>
      <c r="O2317">
        <f t="shared" si="322"/>
        <v>-3.2289537785923361E-3</v>
      </c>
      <c r="P2317">
        <f t="shared" si="323"/>
        <v>-7.9297067139453281E-3</v>
      </c>
      <c r="Q2317">
        <f t="shared" si="324"/>
        <v>-1.2189920112149255E-2</v>
      </c>
      <c r="R2317">
        <f t="shared" si="325"/>
        <v>-1.1558008171172696E-2</v>
      </c>
      <c r="T2317">
        <f t="shared" si="326"/>
        <v>141.01683179874831</v>
      </c>
      <c r="U2317" s="35">
        <f>T2317/MAX($T$17:T2317)-1</f>
        <v>-6.8175040284330968E-2</v>
      </c>
    </row>
    <row r="2318" spans="1:21">
      <c r="A2318" s="1">
        <v>43958</v>
      </c>
      <c r="B2318">
        <v>15423992</v>
      </c>
      <c r="C2318">
        <v>15678008</v>
      </c>
      <c r="D2318">
        <v>13242057</v>
      </c>
      <c r="E2318">
        <v>15093135</v>
      </c>
      <c r="F2318">
        <v>12825222</v>
      </c>
      <c r="G2318">
        <v>14153892</v>
      </c>
      <c r="H2318">
        <v>12407479</v>
      </c>
      <c r="I2318">
        <v>13476541</v>
      </c>
      <c r="K2318">
        <f t="shared" si="318"/>
        <v>2.4169493844627965E-4</v>
      </c>
      <c r="L2318">
        <f t="shared" si="319"/>
        <v>2.3777805182900735E-4</v>
      </c>
      <c r="M2318">
        <f t="shared" si="320"/>
        <v>2.8145541911595018E-4</v>
      </c>
      <c r="N2318">
        <f t="shared" si="321"/>
        <v>-2.6038171920295117E-4</v>
      </c>
      <c r="O2318">
        <f t="shared" si="322"/>
        <v>3.0952676857103345E-3</v>
      </c>
      <c r="P2318">
        <f t="shared" si="323"/>
        <v>2.8038905460321395E-3</v>
      </c>
      <c r="Q2318">
        <f t="shared" si="324"/>
        <v>6.9675872904229053E-4</v>
      </c>
      <c r="R2318">
        <f t="shared" si="325"/>
        <v>5.0996045041040716E-4</v>
      </c>
      <c r="T2318">
        <f t="shared" si="326"/>
        <v>141.15091102726018</v>
      </c>
      <c r="U2318" s="35">
        <f>T2318/MAX($T$17:T2318)-1</f>
        <v>-6.728905830534937E-2</v>
      </c>
    </row>
    <row r="2319" spans="1:21">
      <c r="A2319" s="1">
        <v>43959</v>
      </c>
      <c r="B2319">
        <v>15425181</v>
      </c>
      <c r="C2319">
        <v>15674829</v>
      </c>
      <c r="D2319">
        <v>13236819</v>
      </c>
      <c r="E2319">
        <v>15088918</v>
      </c>
      <c r="F2319">
        <v>12776096</v>
      </c>
      <c r="G2319">
        <v>14125142</v>
      </c>
      <c r="H2319">
        <v>12368553</v>
      </c>
      <c r="I2319">
        <v>13428588</v>
      </c>
      <c r="K2319">
        <f t="shared" si="318"/>
        <v>7.7087695584898697E-5</v>
      </c>
      <c r="L2319">
        <f t="shared" si="319"/>
        <v>-2.0276810676456147E-4</v>
      </c>
      <c r="M2319">
        <f t="shared" si="320"/>
        <v>-3.9555788047129781E-4</v>
      </c>
      <c r="N2319">
        <f t="shared" si="321"/>
        <v>-2.7939854775038686E-4</v>
      </c>
      <c r="O2319">
        <f t="shared" si="322"/>
        <v>-3.8304210250708071E-3</v>
      </c>
      <c r="P2319">
        <f t="shared" si="323"/>
        <v>-2.0312434205376206E-3</v>
      </c>
      <c r="Q2319">
        <f t="shared" si="324"/>
        <v>-3.137301300288331E-3</v>
      </c>
      <c r="R2319">
        <f t="shared" si="325"/>
        <v>-3.5582572709125238E-3</v>
      </c>
      <c r="T2319">
        <f t="shared" si="326"/>
        <v>140.91522676625036</v>
      </c>
      <c r="U2319" s="35">
        <f>T2319/MAX($T$17:T2319)-1</f>
        <v>-6.8846436061038241E-2</v>
      </c>
    </row>
    <row r="2320" spans="1:21">
      <c r="A2320" s="1">
        <v>43962</v>
      </c>
      <c r="B2320">
        <v>15293397</v>
      </c>
      <c r="C2320">
        <v>15683821</v>
      </c>
      <c r="D2320">
        <v>13243166</v>
      </c>
      <c r="E2320">
        <v>15029058</v>
      </c>
      <c r="F2320">
        <v>12665691</v>
      </c>
      <c r="G2320">
        <v>14088423</v>
      </c>
      <c r="H2320">
        <v>12258936</v>
      </c>
      <c r="I2320">
        <v>13310975</v>
      </c>
      <c r="K2320">
        <f t="shared" si="318"/>
        <v>-8.5434329749517479E-3</v>
      </c>
      <c r="L2320">
        <f t="shared" si="319"/>
        <v>5.7365857069324733E-4</v>
      </c>
      <c r="M2320">
        <f t="shared" si="320"/>
        <v>4.7949586679396639E-4</v>
      </c>
      <c r="N2320">
        <f t="shared" si="321"/>
        <v>-3.9671499308300273E-3</v>
      </c>
      <c r="O2320">
        <f t="shared" si="322"/>
        <v>-8.6415286798094959E-3</v>
      </c>
      <c r="P2320">
        <f t="shared" si="323"/>
        <v>-2.5995490877188665E-3</v>
      </c>
      <c r="Q2320">
        <f t="shared" si="324"/>
        <v>-8.8625565173225951E-3</v>
      </c>
      <c r="R2320">
        <f t="shared" si="325"/>
        <v>-8.75840408537365E-3</v>
      </c>
      <c r="T2320">
        <f t="shared" si="326"/>
        <v>140.20502341466982</v>
      </c>
      <c r="U2320" s="35">
        <f>T2320/MAX($T$17:T2320)-1</f>
        <v>-7.3539387966389036E-2</v>
      </c>
    </row>
    <row r="2321" spans="1:21">
      <c r="A2321" s="1">
        <v>43963</v>
      </c>
      <c r="B2321">
        <v>15185907</v>
      </c>
      <c r="C2321">
        <v>15684094</v>
      </c>
      <c r="D2321">
        <v>13243226</v>
      </c>
      <c r="E2321">
        <v>15017035</v>
      </c>
      <c r="F2321">
        <v>12660436</v>
      </c>
      <c r="G2321">
        <v>14116290</v>
      </c>
      <c r="H2321">
        <v>12299509</v>
      </c>
      <c r="I2321">
        <v>13356343</v>
      </c>
      <c r="K2321">
        <f t="shared" si="318"/>
        <v>-7.0285234863124435E-3</v>
      </c>
      <c r="L2321">
        <f t="shared" si="319"/>
        <v>1.7406472568204379E-5</v>
      </c>
      <c r="M2321">
        <f t="shared" si="320"/>
        <v>4.5306386704524471E-6</v>
      </c>
      <c r="N2321">
        <f t="shared" si="321"/>
        <v>-7.9998360509359046E-4</v>
      </c>
      <c r="O2321">
        <f t="shared" si="322"/>
        <v>-4.149003793002537E-4</v>
      </c>
      <c r="P2321">
        <f t="shared" si="323"/>
        <v>1.9780070487662726E-3</v>
      </c>
      <c r="Q2321">
        <f t="shared" si="324"/>
        <v>3.3096673316510561E-3</v>
      </c>
      <c r="R2321">
        <f t="shared" si="325"/>
        <v>3.408315318750077E-3</v>
      </c>
      <c r="T2321">
        <f t="shared" si="326"/>
        <v>140.21333966406149</v>
      </c>
      <c r="U2321" s="35">
        <f>T2321/MAX($T$17:T2321)-1</f>
        <v>-7.3484435031654027E-2</v>
      </c>
    </row>
    <row r="2322" spans="1:21">
      <c r="A2322" s="1">
        <v>43964</v>
      </c>
      <c r="B2322">
        <v>14991749</v>
      </c>
      <c r="C2322">
        <v>15659593</v>
      </c>
      <c r="D2322">
        <v>13231324</v>
      </c>
      <c r="E2322">
        <v>15129024</v>
      </c>
      <c r="F2322">
        <v>12752063</v>
      </c>
      <c r="G2322">
        <v>14223188</v>
      </c>
      <c r="H2322">
        <v>12331893</v>
      </c>
      <c r="I2322">
        <v>13388727</v>
      </c>
      <c r="K2322">
        <f t="shared" ref="K2322:K2385" si="327">B2322/B2321-1</f>
        <v>-1.2785406890744144E-2</v>
      </c>
      <c r="L2322">
        <f t="shared" ref="L2322:L2385" si="328">C2322/C2321-1</f>
        <v>-1.5621559013864195E-3</v>
      </c>
      <c r="M2322">
        <f t="shared" ref="M2322:M2385" si="329">D2322/D2321-1</f>
        <v>-8.987236191544401E-4</v>
      </c>
      <c r="N2322">
        <f t="shared" ref="N2322:N2385" si="330">E2322/E2321-1</f>
        <v>7.4574641398919006E-3</v>
      </c>
      <c r="O2322">
        <f t="shared" ref="O2322:O2385" si="331">F2322/F2321-1</f>
        <v>7.237270501584625E-3</v>
      </c>
      <c r="P2322">
        <f t="shared" ref="P2322:P2385" si="332">G2322/G2321-1</f>
        <v>7.5726695895310669E-3</v>
      </c>
      <c r="Q2322">
        <f t="shared" ref="Q2322:Q2385" si="333">H2322/H2321-1</f>
        <v>2.6329506324196394E-3</v>
      </c>
      <c r="R2322">
        <f t="shared" ref="R2322:R2385" si="334">I2322/I2321-1</f>
        <v>2.4246157799332479E-3</v>
      </c>
      <c r="T2322">
        <f t="shared" si="326"/>
        <v>140.42503874592737</v>
      </c>
      <c r="U2322" s="35">
        <f>T2322/MAX($T$17:T2322)-1</f>
        <v>-7.208554891348451E-2</v>
      </c>
    </row>
    <row r="2323" spans="1:21">
      <c r="A2323" s="1">
        <v>43965</v>
      </c>
      <c r="B2323">
        <v>14875002</v>
      </c>
      <c r="C2323">
        <v>15643217</v>
      </c>
      <c r="D2323">
        <v>13219068</v>
      </c>
      <c r="E2323">
        <v>15168584</v>
      </c>
      <c r="F2323">
        <v>12784430</v>
      </c>
      <c r="G2323">
        <v>14256890</v>
      </c>
      <c r="H2323">
        <v>12332964</v>
      </c>
      <c r="I2323">
        <v>13389798</v>
      </c>
      <c r="K2323">
        <f t="shared" si="327"/>
        <v>-7.7874169318069564E-3</v>
      </c>
      <c r="L2323">
        <f t="shared" si="328"/>
        <v>-1.0457487624359052E-3</v>
      </c>
      <c r="M2323">
        <f t="shared" si="329"/>
        <v>-9.2628674197681171E-4</v>
      </c>
      <c r="N2323">
        <f t="shared" si="330"/>
        <v>2.6148415125786251E-3</v>
      </c>
      <c r="O2323">
        <f t="shared" si="331"/>
        <v>2.5381775482131719E-3</v>
      </c>
      <c r="P2323">
        <f t="shared" si="332"/>
        <v>2.3695109703956163E-3</v>
      </c>
      <c r="Q2323">
        <f t="shared" si="333"/>
        <v>8.6847980273585534E-5</v>
      </c>
      <c r="R2323">
        <f t="shared" si="334"/>
        <v>7.9992668459150096E-5</v>
      </c>
      <c r="T2323">
        <f t="shared" ref="T2323:T2386" si="335">T2322*(1+(AVERAGE(K2323:R2323)))</f>
        <v>140.38870233207291</v>
      </c>
      <c r="U2323" s="35">
        <f>T2323/MAX($T$17:T2323)-1</f>
        <v>-7.2325656260559645E-2</v>
      </c>
    </row>
    <row r="2324" spans="1:21">
      <c r="A2324" s="1">
        <v>43966</v>
      </c>
      <c r="B2324">
        <v>14908558</v>
      </c>
      <c r="C2324">
        <v>15645540</v>
      </c>
      <c r="D2324">
        <v>13221390</v>
      </c>
      <c r="E2324">
        <v>15202997</v>
      </c>
      <c r="F2324">
        <v>12783759</v>
      </c>
      <c r="G2324">
        <v>14270311</v>
      </c>
      <c r="H2324">
        <v>12332814</v>
      </c>
      <c r="I2324">
        <v>13389648</v>
      </c>
      <c r="K2324">
        <f t="shared" si="327"/>
        <v>2.2558652429087722E-3</v>
      </c>
      <c r="L2324">
        <f t="shared" si="328"/>
        <v>1.4849886695289527E-4</v>
      </c>
      <c r="M2324">
        <f t="shared" si="329"/>
        <v>1.7565534877350686E-4</v>
      </c>
      <c r="N2324">
        <f t="shared" si="330"/>
        <v>2.2687022071408158E-3</v>
      </c>
      <c r="O2324">
        <f t="shared" si="331"/>
        <v>-5.2485718956551963E-5</v>
      </c>
      <c r="P2324">
        <f t="shared" si="332"/>
        <v>9.4136940104050382E-4</v>
      </c>
      <c r="Q2324">
        <f t="shared" si="333"/>
        <v>-1.216252638047699E-5</v>
      </c>
      <c r="R2324">
        <f t="shared" si="334"/>
        <v>-1.1202558843681487E-5</v>
      </c>
      <c r="T2324">
        <f t="shared" si="335"/>
        <v>140.48897917898356</v>
      </c>
      <c r="U2324" s="35">
        <f>T2324/MAX($T$17:T2324)-1</f>
        <v>-7.1663036999858321E-2</v>
      </c>
    </row>
    <row r="2325" spans="1:21">
      <c r="A2325" s="1">
        <v>43969</v>
      </c>
      <c r="B2325">
        <v>15098838</v>
      </c>
      <c r="C2325">
        <v>15656320</v>
      </c>
      <c r="D2325">
        <v>13232170</v>
      </c>
      <c r="E2325">
        <v>15364564</v>
      </c>
      <c r="F2325">
        <v>12864308</v>
      </c>
      <c r="G2325">
        <v>14365395</v>
      </c>
      <c r="H2325">
        <v>12417650</v>
      </c>
      <c r="I2325">
        <v>13401222</v>
      </c>
      <c r="K2325">
        <f t="shared" si="327"/>
        <v>1.2763139131229284E-2</v>
      </c>
      <c r="L2325">
        <f t="shared" si="328"/>
        <v>6.8901424942824363E-4</v>
      </c>
      <c r="M2325">
        <f t="shared" si="329"/>
        <v>8.1534543644812274E-4</v>
      </c>
      <c r="N2325">
        <f t="shared" si="330"/>
        <v>1.0627312496345187E-2</v>
      </c>
      <c r="O2325">
        <f t="shared" si="331"/>
        <v>6.3008853655641683E-3</v>
      </c>
      <c r="P2325">
        <f t="shared" si="332"/>
        <v>6.6630643158371861E-3</v>
      </c>
      <c r="Q2325">
        <f t="shared" si="333"/>
        <v>6.8788842513962667E-3</v>
      </c>
      <c r="R2325">
        <f t="shared" si="334"/>
        <v>8.6439912386038209E-4</v>
      </c>
      <c r="T2325">
        <f t="shared" si="335"/>
        <v>141.28980226173746</v>
      </c>
      <c r="U2325" s="35">
        <f>T2325/MAX($T$17:T2325)-1</f>
        <v>-6.6371279077715339E-2</v>
      </c>
    </row>
    <row r="2326" spans="1:21">
      <c r="A2326" s="1">
        <v>43970</v>
      </c>
      <c r="B2326">
        <v>15125494</v>
      </c>
      <c r="C2326">
        <v>15657863</v>
      </c>
      <c r="D2326">
        <v>13125097</v>
      </c>
      <c r="E2326">
        <v>15283911</v>
      </c>
      <c r="F2326">
        <v>12764330</v>
      </c>
      <c r="G2326">
        <v>14318353</v>
      </c>
      <c r="H2326">
        <v>12400212</v>
      </c>
      <c r="I2326">
        <v>13449570</v>
      </c>
      <c r="K2326">
        <f t="shared" si="327"/>
        <v>1.7654338698116501E-3</v>
      </c>
      <c r="L2326">
        <f t="shared" si="328"/>
        <v>9.8554449576848668E-5</v>
      </c>
      <c r="M2326">
        <f t="shared" si="329"/>
        <v>-8.0918700409683408E-3</v>
      </c>
      <c r="N2326">
        <f t="shared" si="330"/>
        <v>-5.2492866052040732E-3</v>
      </c>
      <c r="O2326">
        <f t="shared" si="331"/>
        <v>-7.7717355647890507E-3</v>
      </c>
      <c r="P2326">
        <f t="shared" si="332"/>
        <v>-3.2746750089364118E-3</v>
      </c>
      <c r="Q2326">
        <f t="shared" si="333"/>
        <v>-1.4042914722189881E-3</v>
      </c>
      <c r="R2326">
        <f t="shared" si="334"/>
        <v>3.6077306979915846E-3</v>
      </c>
      <c r="T2326">
        <f t="shared" si="335"/>
        <v>140.93092369716567</v>
      </c>
      <c r="U2326" s="35">
        <f>T2326/MAX($T$17:T2326)-1</f>
        <v>-6.8742712329401101E-2</v>
      </c>
    </row>
    <row r="2327" spans="1:21">
      <c r="A2327" s="1">
        <v>43971</v>
      </c>
      <c r="B2327">
        <v>15168069</v>
      </c>
      <c r="C2327">
        <v>15762070</v>
      </c>
      <c r="D2327">
        <v>13146045</v>
      </c>
      <c r="E2327">
        <v>15313525</v>
      </c>
      <c r="F2327">
        <v>12796837</v>
      </c>
      <c r="G2327">
        <v>14354283</v>
      </c>
      <c r="H2327">
        <v>12372538</v>
      </c>
      <c r="I2327">
        <v>13428019</v>
      </c>
      <c r="K2327">
        <f t="shared" si="327"/>
        <v>2.8147840989523054E-3</v>
      </c>
      <c r="L2327">
        <f t="shared" si="328"/>
        <v>6.6552504642556354E-3</v>
      </c>
      <c r="M2327">
        <f t="shared" si="329"/>
        <v>1.5960262998437891E-3</v>
      </c>
      <c r="N2327">
        <f t="shared" si="330"/>
        <v>1.9375930676381881E-3</v>
      </c>
      <c r="O2327">
        <f t="shared" si="331"/>
        <v>2.5467063292785586E-3</v>
      </c>
      <c r="P2327">
        <f t="shared" si="332"/>
        <v>2.5093668245224077E-3</v>
      </c>
      <c r="Q2327">
        <f t="shared" si="333"/>
        <v>-2.2317360380612605E-3</v>
      </c>
      <c r="R2327">
        <f t="shared" si="334"/>
        <v>-1.6023560604540021E-3</v>
      </c>
      <c r="T2327">
        <f t="shared" si="335"/>
        <v>141.18152768200972</v>
      </c>
      <c r="U2327" s="35">
        <f>T2327/MAX($T$17:T2327)-1</f>
        <v>-6.7086746547847076E-2</v>
      </c>
    </row>
    <row r="2328" spans="1:21">
      <c r="A2328" s="1">
        <v>43972</v>
      </c>
      <c r="B2328">
        <v>15191566</v>
      </c>
      <c r="C2328">
        <v>15786636</v>
      </c>
      <c r="D2328">
        <v>13166338</v>
      </c>
      <c r="E2328">
        <v>15338091</v>
      </c>
      <c r="F2328">
        <v>12817131</v>
      </c>
      <c r="G2328">
        <v>14371294</v>
      </c>
      <c r="H2328">
        <v>12387119</v>
      </c>
      <c r="I2328">
        <v>13457119</v>
      </c>
      <c r="K2328">
        <f t="shared" si="327"/>
        <v>1.5491095142037281E-3</v>
      </c>
      <c r="L2328">
        <f t="shared" si="328"/>
        <v>1.5585516369360786E-3</v>
      </c>
      <c r="M2328">
        <f t="shared" si="329"/>
        <v>1.5436581876906441E-3</v>
      </c>
      <c r="N2328">
        <f t="shared" si="330"/>
        <v>1.6042028207090553E-3</v>
      </c>
      <c r="O2328">
        <f t="shared" si="331"/>
        <v>1.5858606310292789E-3</v>
      </c>
      <c r="P2328">
        <f t="shared" si="332"/>
        <v>1.185081832370205E-3</v>
      </c>
      <c r="Q2328">
        <f t="shared" si="333"/>
        <v>1.178497087662933E-3</v>
      </c>
      <c r="R2328">
        <f t="shared" si="334"/>
        <v>2.1671104278300213E-3</v>
      </c>
      <c r="T2328">
        <f t="shared" si="335"/>
        <v>141.39986618764669</v>
      </c>
      <c r="U2328" s="35">
        <f>T2328/MAX($T$17:T2328)-1</f>
        <v>-6.5643987789020919E-2</v>
      </c>
    </row>
    <row r="2329" spans="1:21">
      <c r="A2329" s="1">
        <v>43973</v>
      </c>
      <c r="B2329">
        <v>15068101</v>
      </c>
      <c r="C2329">
        <v>15721446</v>
      </c>
      <c r="D2329">
        <v>13175863</v>
      </c>
      <c r="E2329">
        <v>15354669</v>
      </c>
      <c r="F2329">
        <v>12836125</v>
      </c>
      <c r="G2329">
        <v>14399115</v>
      </c>
      <c r="H2329">
        <v>12459990</v>
      </c>
      <c r="I2329">
        <v>13524841</v>
      </c>
      <c r="K2329">
        <f t="shared" si="327"/>
        <v>-8.127206898880579E-3</v>
      </c>
      <c r="L2329">
        <f t="shared" si="328"/>
        <v>-4.1294421433419881E-3</v>
      </c>
      <c r="M2329">
        <f t="shared" si="329"/>
        <v>7.2343577994127273E-4</v>
      </c>
      <c r="N2329">
        <f t="shared" si="330"/>
        <v>1.0808385476392957E-3</v>
      </c>
      <c r="O2329">
        <f t="shared" si="331"/>
        <v>1.4819229045877069E-3</v>
      </c>
      <c r="P2329">
        <f t="shared" si="332"/>
        <v>1.9358729979359612E-3</v>
      </c>
      <c r="Q2329">
        <f t="shared" si="333"/>
        <v>5.8828045488219516E-3</v>
      </c>
      <c r="R2329">
        <f t="shared" si="334"/>
        <v>5.0324293037760093E-3</v>
      </c>
      <c r="T2329">
        <f t="shared" si="335"/>
        <v>141.46845670057721</v>
      </c>
      <c r="U2329" s="35">
        <f>T2329/MAX($T$17:T2329)-1</f>
        <v>-6.5190748617972361E-2</v>
      </c>
    </row>
    <row r="2330" spans="1:21">
      <c r="A2330" s="1">
        <v>43977</v>
      </c>
      <c r="B2330">
        <v>14825944</v>
      </c>
      <c r="C2330">
        <v>15500031</v>
      </c>
      <c r="D2330">
        <v>13059535</v>
      </c>
      <c r="E2330">
        <v>15240966</v>
      </c>
      <c r="F2330">
        <v>12867525</v>
      </c>
      <c r="G2330">
        <v>14433820</v>
      </c>
      <c r="H2330">
        <v>12514196</v>
      </c>
      <c r="I2330">
        <v>13612903</v>
      </c>
      <c r="K2330">
        <f t="shared" si="327"/>
        <v>-1.6070837327145648E-2</v>
      </c>
      <c r="L2330">
        <f t="shared" si="328"/>
        <v>-1.4083628185346364E-2</v>
      </c>
      <c r="M2330">
        <f t="shared" si="329"/>
        <v>-8.8288713991637735E-3</v>
      </c>
      <c r="N2330">
        <f t="shared" si="330"/>
        <v>-7.4051091560488613E-3</v>
      </c>
      <c r="O2330">
        <f t="shared" si="331"/>
        <v>2.4462211142382007E-3</v>
      </c>
      <c r="P2330">
        <f t="shared" si="332"/>
        <v>2.4102175723994534E-3</v>
      </c>
      <c r="Q2330">
        <f t="shared" si="333"/>
        <v>4.3504047756057762E-3</v>
      </c>
      <c r="R2330">
        <f t="shared" si="334"/>
        <v>6.5111301493303575E-3</v>
      </c>
      <c r="T2330">
        <f t="shared" si="335"/>
        <v>140.9260936499964</v>
      </c>
      <c r="U2330" s="35">
        <f>T2330/MAX($T$17:T2330)-1</f>
        <v>-6.8774628792503512E-2</v>
      </c>
    </row>
    <row r="2331" spans="1:21">
      <c r="A2331" s="1">
        <v>43978</v>
      </c>
      <c r="B2331">
        <v>14842041</v>
      </c>
      <c r="C2331">
        <v>15516861</v>
      </c>
      <c r="D2331">
        <v>13122549</v>
      </c>
      <c r="E2331">
        <v>15315473</v>
      </c>
      <c r="F2331">
        <v>12931872</v>
      </c>
      <c r="G2331">
        <v>14504941</v>
      </c>
      <c r="H2331">
        <v>12575157</v>
      </c>
      <c r="I2331">
        <v>13688818</v>
      </c>
      <c r="K2331">
        <f t="shared" si="327"/>
        <v>1.0857318764996293E-3</v>
      </c>
      <c r="L2331">
        <f t="shared" si="328"/>
        <v>1.0858042800043766E-3</v>
      </c>
      <c r="M2331">
        <f t="shared" si="329"/>
        <v>4.8251335135591766E-3</v>
      </c>
      <c r="N2331">
        <f t="shared" si="330"/>
        <v>4.8886008931454672E-3</v>
      </c>
      <c r="O2331">
        <f t="shared" si="331"/>
        <v>5.0007285783395528E-3</v>
      </c>
      <c r="P2331">
        <f t="shared" si="332"/>
        <v>4.9273858202472098E-3</v>
      </c>
      <c r="Q2331">
        <f t="shared" si="333"/>
        <v>4.8713477078352607E-3</v>
      </c>
      <c r="R2331">
        <f t="shared" si="334"/>
        <v>5.5766944053006196E-3</v>
      </c>
      <c r="T2331">
        <f t="shared" si="335"/>
        <v>141.49440326165194</v>
      </c>
      <c r="U2331" s="35">
        <f>T2331/MAX($T$17:T2331)-1</f>
        <v>-6.5019296367061497E-2</v>
      </c>
    </row>
    <row r="2332" spans="1:21">
      <c r="A2332" s="1">
        <v>43979</v>
      </c>
      <c r="B2332">
        <v>14854290</v>
      </c>
      <c r="C2332">
        <v>15529666</v>
      </c>
      <c r="D2332">
        <v>13133127</v>
      </c>
      <c r="E2332">
        <v>15327722</v>
      </c>
      <c r="F2332">
        <v>12942451</v>
      </c>
      <c r="G2332">
        <v>14516633</v>
      </c>
      <c r="H2332">
        <v>12585179</v>
      </c>
      <c r="I2332">
        <v>13699954</v>
      </c>
      <c r="K2332">
        <f t="shared" si="327"/>
        <v>8.2529080737625549E-4</v>
      </c>
      <c r="L2332">
        <f t="shared" si="328"/>
        <v>8.2523134028211764E-4</v>
      </c>
      <c r="M2332">
        <f t="shared" si="329"/>
        <v>8.0609338932546848E-4</v>
      </c>
      <c r="N2332">
        <f t="shared" si="330"/>
        <v>7.9977941262399099E-4</v>
      </c>
      <c r="O2332">
        <f t="shared" si="331"/>
        <v>8.1805634945975036E-4</v>
      </c>
      <c r="P2332">
        <f t="shared" si="332"/>
        <v>8.0607015223299605E-4</v>
      </c>
      <c r="Q2332">
        <f t="shared" si="333"/>
        <v>7.9696818099361799E-4</v>
      </c>
      <c r="R2332">
        <f t="shared" si="334"/>
        <v>8.1351070632984523E-4</v>
      </c>
      <c r="T2332">
        <f t="shared" si="335"/>
        <v>141.60920828908755</v>
      </c>
      <c r="U2332" s="35">
        <f>T2332/MAX($T$17:T2332)-1</f>
        <v>-6.4260676359075397E-2</v>
      </c>
    </row>
    <row r="2333" spans="1:21">
      <c r="A2333" s="1">
        <v>43980</v>
      </c>
      <c r="B2333">
        <v>14898620</v>
      </c>
      <c r="C2333">
        <v>15576107</v>
      </c>
      <c r="D2333">
        <v>13173235</v>
      </c>
      <c r="E2333">
        <v>15374163</v>
      </c>
      <c r="F2333">
        <v>12980448</v>
      </c>
      <c r="G2333">
        <v>14560963</v>
      </c>
      <c r="H2333">
        <v>12623176</v>
      </c>
      <c r="I2333">
        <v>13740062</v>
      </c>
      <c r="K2333">
        <f t="shared" si="327"/>
        <v>2.9843230474160265E-3</v>
      </c>
      <c r="L2333">
        <f t="shared" si="328"/>
        <v>2.9904699817755453E-3</v>
      </c>
      <c r="M2333">
        <f t="shared" si="329"/>
        <v>3.053956609115227E-3</v>
      </c>
      <c r="N2333">
        <f t="shared" si="330"/>
        <v>3.0298696701309691E-3</v>
      </c>
      <c r="O2333">
        <f t="shared" si="331"/>
        <v>2.935842677712186E-3</v>
      </c>
      <c r="P2333">
        <f t="shared" si="332"/>
        <v>3.0537384254323285E-3</v>
      </c>
      <c r="Q2333">
        <f t="shared" si="333"/>
        <v>3.0191862984230156E-3</v>
      </c>
      <c r="R2333">
        <f t="shared" si="334"/>
        <v>2.9276010707772748E-3</v>
      </c>
      <c r="T2333">
        <f t="shared" si="335"/>
        <v>142.03394719190541</v>
      </c>
      <c r="U2333" s="35">
        <f>T2333/MAX($T$17:T2333)-1</f>
        <v>-6.1454044654480122E-2</v>
      </c>
    </row>
    <row r="2334" spans="1:21">
      <c r="A2334" s="1">
        <v>43983</v>
      </c>
      <c r="B2334">
        <v>15067160</v>
      </c>
      <c r="C2334">
        <v>15752673</v>
      </c>
      <c r="D2334">
        <v>13325724</v>
      </c>
      <c r="E2334">
        <v>15550728</v>
      </c>
      <c r="F2334">
        <v>13124911</v>
      </c>
      <c r="G2334">
        <v>14729502</v>
      </c>
      <c r="H2334">
        <v>12767638</v>
      </c>
      <c r="I2334">
        <v>13895847</v>
      </c>
      <c r="K2334">
        <f t="shared" si="327"/>
        <v>1.1312457126901654E-2</v>
      </c>
      <c r="L2334">
        <f t="shared" si="328"/>
        <v>1.1335695113034339E-2</v>
      </c>
      <c r="M2334">
        <f t="shared" si="329"/>
        <v>1.157566839124935E-2</v>
      </c>
      <c r="N2334">
        <f t="shared" si="330"/>
        <v>1.1484527645504894E-2</v>
      </c>
      <c r="O2334">
        <f t="shared" si="331"/>
        <v>1.1129276893987017E-2</v>
      </c>
      <c r="P2334">
        <f t="shared" si="332"/>
        <v>1.1574715216294384E-2</v>
      </c>
      <c r="Q2334">
        <f t="shared" si="333"/>
        <v>1.1444188055367288E-2</v>
      </c>
      <c r="R2334">
        <f t="shared" si="334"/>
        <v>1.1338012885240278E-2</v>
      </c>
      <c r="T2334">
        <f t="shared" si="335"/>
        <v>143.65303727529434</v>
      </c>
      <c r="U2334" s="35">
        <f>T2334/MAX($T$17:T2334)-1</f>
        <v>-5.0755261165406518E-2</v>
      </c>
    </row>
    <row r="2335" spans="1:21">
      <c r="A2335" s="1">
        <v>43984</v>
      </c>
      <c r="B2335">
        <v>15144072</v>
      </c>
      <c r="C2335">
        <v>15833248</v>
      </c>
      <c r="D2335">
        <v>13395312</v>
      </c>
      <c r="E2335">
        <v>15631304</v>
      </c>
      <c r="F2335">
        <v>13190836</v>
      </c>
      <c r="G2335">
        <v>14806415</v>
      </c>
      <c r="H2335">
        <v>12833564</v>
      </c>
      <c r="I2335">
        <v>13820728</v>
      </c>
      <c r="K2335">
        <f t="shared" si="327"/>
        <v>5.1046116189115143E-3</v>
      </c>
      <c r="L2335">
        <f t="shared" si="328"/>
        <v>5.1150049264654385E-3</v>
      </c>
      <c r="M2335">
        <f t="shared" si="329"/>
        <v>5.2220802411937495E-3</v>
      </c>
      <c r="N2335">
        <f t="shared" si="330"/>
        <v>5.1814937538614547E-3</v>
      </c>
      <c r="O2335">
        <f t="shared" si="331"/>
        <v>5.0228912028431605E-3</v>
      </c>
      <c r="P2335">
        <f t="shared" si="332"/>
        <v>5.2216972440752851E-3</v>
      </c>
      <c r="Q2335">
        <f t="shared" si="333"/>
        <v>5.1635235898761511E-3</v>
      </c>
      <c r="R2335">
        <f t="shared" si="334"/>
        <v>-5.4058597507585793E-3</v>
      </c>
      <c r="T2335">
        <f t="shared" si="335"/>
        <v>144.20296701028471</v>
      </c>
      <c r="U2335" s="35">
        <f>T2335/MAX($T$17:T2335)-1</f>
        <v>-4.7121381105718507E-2</v>
      </c>
    </row>
    <row r="2336" spans="1:21">
      <c r="A2336" s="1">
        <v>43985</v>
      </c>
      <c r="B2336">
        <v>15170558</v>
      </c>
      <c r="C2336">
        <v>15860995</v>
      </c>
      <c r="D2336">
        <v>13419275</v>
      </c>
      <c r="E2336">
        <v>15659051</v>
      </c>
      <c r="F2336">
        <v>13208016</v>
      </c>
      <c r="G2336">
        <v>14818591</v>
      </c>
      <c r="H2336">
        <v>12846357</v>
      </c>
      <c r="I2336">
        <v>13822128</v>
      </c>
      <c r="K2336">
        <f t="shared" si="327"/>
        <v>1.7489351608999115E-3</v>
      </c>
      <c r="L2336">
        <f t="shared" si="328"/>
        <v>1.7524515500546567E-3</v>
      </c>
      <c r="M2336">
        <f t="shared" si="329"/>
        <v>1.7889094333898292E-3</v>
      </c>
      <c r="N2336">
        <f t="shared" si="330"/>
        <v>1.7750918285512896E-3</v>
      </c>
      <c r="O2336">
        <f t="shared" si="331"/>
        <v>1.3024193462793932E-3</v>
      </c>
      <c r="P2336">
        <f t="shared" si="332"/>
        <v>8.2234626005006639E-4</v>
      </c>
      <c r="Q2336">
        <f t="shared" si="333"/>
        <v>9.9683922564297589E-4</v>
      </c>
      <c r="R2336">
        <f t="shared" si="334"/>
        <v>1.0129712414563841E-4</v>
      </c>
      <c r="T2336">
        <f t="shared" si="335"/>
        <v>144.38841725193794</v>
      </c>
      <c r="U2336" s="35">
        <f>T2336/MAX($T$17:T2336)-1</f>
        <v>-4.5895944668425614E-2</v>
      </c>
    </row>
    <row r="2337" spans="1:21">
      <c r="A2337" s="1">
        <v>43986</v>
      </c>
      <c r="B2337">
        <v>15170558</v>
      </c>
      <c r="C2337">
        <v>15793494</v>
      </c>
      <c r="D2337">
        <v>13407752</v>
      </c>
      <c r="E2337">
        <v>15662566</v>
      </c>
      <c r="F2337">
        <v>13211940</v>
      </c>
      <c r="G2337">
        <v>14833874</v>
      </c>
      <c r="H2337">
        <v>12904499</v>
      </c>
      <c r="I2337">
        <v>13812056</v>
      </c>
      <c r="K2337">
        <f t="shared" si="327"/>
        <v>0</v>
      </c>
      <c r="L2337">
        <f t="shared" si="328"/>
        <v>-4.2557859705523171E-3</v>
      </c>
      <c r="M2337">
        <f t="shared" si="329"/>
        <v>-8.5869020494777626E-4</v>
      </c>
      <c r="N2337">
        <f t="shared" si="330"/>
        <v>2.2447081882548403E-4</v>
      </c>
      <c r="O2337">
        <f t="shared" si="331"/>
        <v>2.9709231121466395E-4</v>
      </c>
      <c r="P2337">
        <f t="shared" si="332"/>
        <v>1.0313396192660473E-3</v>
      </c>
      <c r="Q2337">
        <f t="shared" si="333"/>
        <v>4.525952377004705E-3</v>
      </c>
      <c r="R2337">
        <f t="shared" si="334"/>
        <v>-7.2868663927871946E-4</v>
      </c>
      <c r="T2337">
        <f t="shared" si="335"/>
        <v>144.39267115691553</v>
      </c>
      <c r="U2337" s="35">
        <f>T2337/MAX($T$17:T2337)-1</f>
        <v>-4.586783529464511E-2</v>
      </c>
    </row>
    <row r="2338" spans="1:21">
      <c r="A2338" s="1">
        <v>43987</v>
      </c>
      <c r="B2338">
        <v>15213509</v>
      </c>
      <c r="C2338">
        <v>15705924</v>
      </c>
      <c r="D2338">
        <v>13392700</v>
      </c>
      <c r="E2338">
        <v>15645005</v>
      </c>
      <c r="F2338">
        <v>13193554</v>
      </c>
      <c r="G2338">
        <v>14900549</v>
      </c>
      <c r="H2338">
        <v>12961173</v>
      </c>
      <c r="I2338">
        <v>13918273</v>
      </c>
      <c r="K2338">
        <f t="shared" si="327"/>
        <v>2.8312076589405155E-3</v>
      </c>
      <c r="L2338">
        <f t="shared" si="328"/>
        <v>-5.5446882114875695E-3</v>
      </c>
      <c r="M2338">
        <f t="shared" si="329"/>
        <v>-1.1226341298675724E-3</v>
      </c>
      <c r="N2338">
        <f t="shared" si="330"/>
        <v>-1.1212083639423609E-3</v>
      </c>
      <c r="O2338">
        <f t="shared" si="331"/>
        <v>-1.3916200043294635E-3</v>
      </c>
      <c r="P2338">
        <f t="shared" si="332"/>
        <v>4.4947799880192818E-3</v>
      </c>
      <c r="Q2338">
        <f t="shared" si="333"/>
        <v>4.3918016499517876E-3</v>
      </c>
      <c r="R2338">
        <f t="shared" si="334"/>
        <v>7.6901657508483545E-3</v>
      </c>
      <c r="T2338">
        <f t="shared" si="335"/>
        <v>144.57727365547217</v>
      </c>
      <c r="U2338" s="35">
        <f>T2338/MAX($T$17:T2338)-1</f>
        <v>-4.4648000657979581E-2</v>
      </c>
    </row>
    <row r="2339" spans="1:21">
      <c r="A2339" s="1">
        <v>43990</v>
      </c>
      <c r="B2339">
        <v>15215099</v>
      </c>
      <c r="C2339">
        <v>15607601</v>
      </c>
      <c r="D2339">
        <v>13352044</v>
      </c>
      <c r="E2339">
        <v>15610487</v>
      </c>
      <c r="F2339">
        <v>13184590</v>
      </c>
      <c r="G2339">
        <v>14920302</v>
      </c>
      <c r="H2339">
        <v>12978610</v>
      </c>
      <c r="I2339">
        <v>13937962</v>
      </c>
      <c r="K2339">
        <f t="shared" si="327"/>
        <v>1.0451237778208444E-4</v>
      </c>
      <c r="L2339">
        <f t="shared" si="328"/>
        <v>-6.2602493173913309E-3</v>
      </c>
      <c r="M2339">
        <f t="shared" si="329"/>
        <v>-3.0356836186877789E-3</v>
      </c>
      <c r="N2339">
        <f t="shared" si="330"/>
        <v>-2.2063271951654473E-3</v>
      </c>
      <c r="O2339">
        <f t="shared" si="331"/>
        <v>-6.79422693839693E-4</v>
      </c>
      <c r="P2339">
        <f t="shared" si="332"/>
        <v>1.3256558533514262E-3</v>
      </c>
      <c r="Q2339">
        <f t="shared" si="333"/>
        <v>1.3453257664255425E-3</v>
      </c>
      <c r="R2339">
        <f t="shared" si="334"/>
        <v>1.4146151609470969E-3</v>
      </c>
      <c r="T2339">
        <f t="shared" si="335"/>
        <v>144.43284866385582</v>
      </c>
      <c r="U2339" s="35">
        <f>T2339/MAX($T$17:T2339)-1</f>
        <v>-4.5602346393011417E-2</v>
      </c>
    </row>
    <row r="2340" spans="1:21">
      <c r="A2340" s="1">
        <v>43991</v>
      </c>
      <c r="B2340">
        <v>15277922</v>
      </c>
      <c r="C2340">
        <v>15626389</v>
      </c>
      <c r="D2340">
        <v>13236162</v>
      </c>
      <c r="E2340">
        <v>15584543</v>
      </c>
      <c r="F2340">
        <v>13115400</v>
      </c>
      <c r="G2340">
        <v>14912646</v>
      </c>
      <c r="H2340">
        <v>12948139</v>
      </c>
      <c r="I2340">
        <v>13905699</v>
      </c>
      <c r="K2340">
        <f t="shared" si="327"/>
        <v>4.1289905507679858E-3</v>
      </c>
      <c r="L2340">
        <f t="shared" si="328"/>
        <v>1.2037724439522002E-3</v>
      </c>
      <c r="M2340">
        <f t="shared" si="329"/>
        <v>-8.6789708002760202E-3</v>
      </c>
      <c r="N2340">
        <f t="shared" si="330"/>
        <v>-1.661959681334757E-3</v>
      </c>
      <c r="O2340">
        <f t="shared" si="331"/>
        <v>-5.2477930675128848E-3</v>
      </c>
      <c r="P2340">
        <f t="shared" si="332"/>
        <v>-5.1312634288502856E-4</v>
      </c>
      <c r="Q2340">
        <f t="shared" si="333"/>
        <v>-2.3477860880325441E-3</v>
      </c>
      <c r="R2340">
        <f t="shared" si="334"/>
        <v>-2.3147573511823616E-3</v>
      </c>
      <c r="T2340">
        <f t="shared" si="335"/>
        <v>144.15424437272722</v>
      </c>
      <c r="U2340" s="35">
        <f>T2340/MAX($T$17:T2340)-1</f>
        <v>-4.7443335366072592E-2</v>
      </c>
    </row>
    <row r="2341" spans="1:21">
      <c r="A2341" s="1">
        <v>43992</v>
      </c>
      <c r="B2341">
        <v>15197627</v>
      </c>
      <c r="C2341">
        <v>15615117</v>
      </c>
      <c r="D2341">
        <v>13226300</v>
      </c>
      <c r="E2341">
        <v>15528907</v>
      </c>
      <c r="F2341">
        <v>13072982</v>
      </c>
      <c r="G2341">
        <v>14790165</v>
      </c>
      <c r="H2341">
        <v>12841813</v>
      </c>
      <c r="I2341">
        <v>13810193</v>
      </c>
      <c r="K2341">
        <f t="shared" si="327"/>
        <v>-5.2556231141904775E-3</v>
      </c>
      <c r="L2341">
        <f t="shared" si="328"/>
        <v>-7.2134387541489264E-4</v>
      </c>
      <c r="M2341">
        <f t="shared" si="329"/>
        <v>-7.4508003150763891E-4</v>
      </c>
      <c r="N2341">
        <f t="shared" si="330"/>
        <v>-3.5699474793711161E-3</v>
      </c>
      <c r="O2341">
        <f t="shared" si="331"/>
        <v>-3.2342132149991709E-3</v>
      </c>
      <c r="P2341">
        <f t="shared" si="332"/>
        <v>-8.213230569544816E-3</v>
      </c>
      <c r="Q2341">
        <f t="shared" si="333"/>
        <v>-8.2116820031048476E-3</v>
      </c>
      <c r="R2341">
        <f t="shared" si="334"/>
        <v>-6.8681193228762316E-3</v>
      </c>
      <c r="T2341">
        <f t="shared" si="335"/>
        <v>143.49078816466428</v>
      </c>
      <c r="U2341" s="35">
        <f>T2341/MAX($T$17:T2341)-1</f>
        <v>-5.1827386875850201E-2</v>
      </c>
    </row>
    <row r="2342" spans="1:21">
      <c r="A2342" s="1">
        <v>43993</v>
      </c>
      <c r="B2342">
        <v>15378518</v>
      </c>
      <c r="C2342">
        <v>15641547</v>
      </c>
      <c r="D2342">
        <v>13251721</v>
      </c>
      <c r="E2342">
        <v>15539777</v>
      </c>
      <c r="F2342">
        <v>13160349</v>
      </c>
      <c r="G2342">
        <v>14786435</v>
      </c>
      <c r="H2342">
        <v>12838083</v>
      </c>
      <c r="I2342">
        <v>13806463</v>
      </c>
      <c r="K2342">
        <f t="shared" si="327"/>
        <v>1.1902581896502618E-2</v>
      </c>
      <c r="L2342">
        <f t="shared" si="328"/>
        <v>1.6925905838554023E-3</v>
      </c>
      <c r="M2342">
        <f t="shared" si="329"/>
        <v>1.922003886196455E-3</v>
      </c>
      <c r="N2342">
        <f t="shared" si="330"/>
        <v>6.9998487337197268E-4</v>
      </c>
      <c r="O2342">
        <f t="shared" si="331"/>
        <v>6.6830199873295637E-3</v>
      </c>
      <c r="P2342">
        <f t="shared" si="332"/>
        <v>-2.521946171661904E-4</v>
      </c>
      <c r="Q2342">
        <f t="shared" si="333"/>
        <v>-2.9045742995947865E-4</v>
      </c>
      <c r="R2342">
        <f t="shared" si="334"/>
        <v>-2.7009036006953036E-4</v>
      </c>
      <c r="T2342">
        <f t="shared" si="335"/>
        <v>143.88695616526795</v>
      </c>
      <c r="U2342" s="35">
        <f>T2342/MAX($T$17:T2342)-1</f>
        <v>-4.9209548802945591E-2</v>
      </c>
    </row>
    <row r="2343" spans="1:21">
      <c r="A2343" s="1">
        <v>43994</v>
      </c>
      <c r="B2343">
        <v>15359429</v>
      </c>
      <c r="C2343">
        <v>15633720</v>
      </c>
      <c r="D2343">
        <v>13285867</v>
      </c>
      <c r="E2343">
        <v>15587131</v>
      </c>
      <c r="F2343">
        <v>13177468</v>
      </c>
      <c r="G2343">
        <v>14819190</v>
      </c>
      <c r="H2343">
        <v>12930583</v>
      </c>
      <c r="I2343">
        <v>13910798</v>
      </c>
      <c r="K2343">
        <f t="shared" si="327"/>
        <v>-1.2412769552957448E-3</v>
      </c>
      <c r="L2343">
        <f t="shared" si="328"/>
        <v>-5.0039807443602591E-4</v>
      </c>
      <c r="M2343">
        <f t="shared" si="329"/>
        <v>2.5767219216281667E-3</v>
      </c>
      <c r="N2343">
        <f t="shared" si="330"/>
        <v>3.0472766758493641E-3</v>
      </c>
      <c r="O2343">
        <f t="shared" si="331"/>
        <v>1.3008013693254217E-3</v>
      </c>
      <c r="P2343">
        <f t="shared" si="332"/>
        <v>2.215206031744632E-3</v>
      </c>
      <c r="Q2343">
        <f t="shared" si="333"/>
        <v>7.2051255627494371E-3</v>
      </c>
      <c r="R2343">
        <f t="shared" si="334"/>
        <v>7.5569680663323258E-3</v>
      </c>
      <c r="T2343">
        <f t="shared" si="335"/>
        <v>144.28553067060813</v>
      </c>
      <c r="U2343" s="35">
        <f>T2343/MAX($T$17:T2343)-1</f>
        <v>-4.6575808790176421E-2</v>
      </c>
    </row>
    <row r="2344" spans="1:21">
      <c r="A2344" s="1">
        <v>43997</v>
      </c>
      <c r="B2344">
        <v>15435558</v>
      </c>
      <c r="C2344">
        <v>15519020</v>
      </c>
      <c r="D2344">
        <v>13067927</v>
      </c>
      <c r="E2344">
        <v>15393264</v>
      </c>
      <c r="F2344">
        <v>13086252</v>
      </c>
      <c r="G2344">
        <v>14608795</v>
      </c>
      <c r="H2344">
        <v>12763864</v>
      </c>
      <c r="I2344">
        <v>13760246</v>
      </c>
      <c r="K2344">
        <f t="shared" si="327"/>
        <v>4.9564993594488627E-3</v>
      </c>
      <c r="L2344">
        <f t="shared" si="328"/>
        <v>-7.3367055313769969E-3</v>
      </c>
      <c r="M2344">
        <f t="shared" si="329"/>
        <v>-1.6403897464877581E-2</v>
      </c>
      <c r="N2344">
        <f t="shared" si="330"/>
        <v>-1.2437632044024038E-2</v>
      </c>
      <c r="O2344">
        <f t="shared" si="331"/>
        <v>-6.9221188774656328E-3</v>
      </c>
      <c r="P2344">
        <f t="shared" si="332"/>
        <v>-1.4197469632280857E-2</v>
      </c>
      <c r="Q2344">
        <f t="shared" si="333"/>
        <v>-1.2893386168280285E-2</v>
      </c>
      <c r="R2344">
        <f t="shared" si="334"/>
        <v>-1.0822671711572585E-2</v>
      </c>
      <c r="T2344">
        <f t="shared" si="335"/>
        <v>142.91378320392698</v>
      </c>
      <c r="U2344" s="35">
        <f>T2344/MAX($T$17:T2344)-1</f>
        <v>-5.5640177288430959E-2</v>
      </c>
    </row>
    <row r="2345" spans="1:21">
      <c r="A2345" s="1">
        <v>43998</v>
      </c>
      <c r="B2345">
        <v>15035280</v>
      </c>
      <c r="C2345">
        <v>15049351</v>
      </c>
      <c r="D2345">
        <v>12681050</v>
      </c>
      <c r="E2345">
        <v>15160621</v>
      </c>
      <c r="F2345">
        <v>12803262</v>
      </c>
      <c r="G2345">
        <v>14614747</v>
      </c>
      <c r="H2345">
        <v>12740965</v>
      </c>
      <c r="I2345">
        <v>13763889</v>
      </c>
      <c r="K2345">
        <f t="shared" si="327"/>
        <v>-2.5932201479207939E-2</v>
      </c>
      <c r="L2345">
        <f t="shared" si="328"/>
        <v>-3.0264088840661341E-2</v>
      </c>
      <c r="M2345">
        <f t="shared" si="329"/>
        <v>-2.9605078142845409E-2</v>
      </c>
      <c r="N2345">
        <f t="shared" si="330"/>
        <v>-1.511329890788593E-2</v>
      </c>
      <c r="O2345">
        <f t="shared" si="331"/>
        <v>-2.1624984754993304E-2</v>
      </c>
      <c r="P2345">
        <f t="shared" si="332"/>
        <v>4.0742580069053069E-4</v>
      </c>
      <c r="Q2345">
        <f t="shared" si="333"/>
        <v>-1.7940492001481401E-3</v>
      </c>
      <c r="R2345">
        <f t="shared" si="334"/>
        <v>2.647481738335955E-4</v>
      </c>
      <c r="T2345">
        <f t="shared" si="335"/>
        <v>140.70466611510969</v>
      </c>
      <c r="U2345" s="35">
        <f>T2345/MAX($T$17:T2345)-1</f>
        <v>-7.0237799544135671E-2</v>
      </c>
    </row>
    <row r="2346" spans="1:21">
      <c r="A2346" s="1">
        <v>43999</v>
      </c>
      <c r="B2346">
        <v>14969834</v>
      </c>
      <c r="C2346">
        <v>14992834</v>
      </c>
      <c r="D2346">
        <v>12611244</v>
      </c>
      <c r="E2346">
        <v>15115429</v>
      </c>
      <c r="F2346">
        <v>12773757</v>
      </c>
      <c r="G2346">
        <v>14589533</v>
      </c>
      <c r="H2346">
        <v>12740177</v>
      </c>
      <c r="I2346">
        <v>13763008</v>
      </c>
      <c r="K2346">
        <f t="shared" si="327"/>
        <v>-4.3528288132977933E-3</v>
      </c>
      <c r="L2346">
        <f t="shared" si="328"/>
        <v>-3.7554443377657565E-3</v>
      </c>
      <c r="M2346">
        <f t="shared" si="329"/>
        <v>-5.5047492124075115E-3</v>
      </c>
      <c r="N2346">
        <f t="shared" si="330"/>
        <v>-2.9808805325323151E-3</v>
      </c>
      <c r="O2346">
        <f t="shared" si="331"/>
        <v>-2.3044908399124653E-3</v>
      </c>
      <c r="P2346">
        <f t="shared" si="332"/>
        <v>-1.7252436870784926E-3</v>
      </c>
      <c r="Q2346">
        <f t="shared" si="333"/>
        <v>-6.1847748581089768E-5</v>
      </c>
      <c r="R2346">
        <f t="shared" si="334"/>
        <v>-6.4008072137133887E-5</v>
      </c>
      <c r="T2346">
        <f t="shared" si="335"/>
        <v>140.3397223002454</v>
      </c>
      <c r="U2346" s="35">
        <f>T2346/MAX($T$17:T2346)-1</f>
        <v>-7.2649311356212887E-2</v>
      </c>
    </row>
    <row r="2347" spans="1:21">
      <c r="A2347" s="1">
        <v>44000</v>
      </c>
      <c r="B2347">
        <v>15010239</v>
      </c>
      <c r="C2347">
        <v>15028429</v>
      </c>
      <c r="D2347">
        <v>12671852</v>
      </c>
      <c r="E2347">
        <v>15176037</v>
      </c>
      <c r="F2347">
        <v>12800283</v>
      </c>
      <c r="G2347">
        <v>14612900</v>
      </c>
      <c r="H2347">
        <v>12766009</v>
      </c>
      <c r="I2347">
        <v>13851269</v>
      </c>
      <c r="K2347">
        <f t="shared" si="327"/>
        <v>2.699094726100526E-3</v>
      </c>
      <c r="L2347">
        <f t="shared" si="328"/>
        <v>2.3741342030465518E-3</v>
      </c>
      <c r="M2347">
        <f t="shared" si="329"/>
        <v>4.8058700632547247E-3</v>
      </c>
      <c r="N2347">
        <f t="shared" si="330"/>
        <v>4.0096777934652827E-3</v>
      </c>
      <c r="O2347">
        <f t="shared" si="331"/>
        <v>2.0766012693054225E-3</v>
      </c>
      <c r="P2347">
        <f t="shared" si="332"/>
        <v>1.6016276874659674E-3</v>
      </c>
      <c r="Q2347">
        <f t="shared" si="333"/>
        <v>2.0276013433722095E-3</v>
      </c>
      <c r="R2347">
        <f t="shared" si="334"/>
        <v>6.4129149674256869E-3</v>
      </c>
      <c r="T2347">
        <f t="shared" si="335"/>
        <v>140.79595835308251</v>
      </c>
      <c r="U2347" s="35">
        <f>T2347/MAX($T$17:T2347)-1</f>
        <v>-6.9634549670441248E-2</v>
      </c>
    </row>
    <row r="2348" spans="1:21">
      <c r="A2348" s="1">
        <v>44001</v>
      </c>
      <c r="B2348">
        <v>15032637</v>
      </c>
      <c r="C2348">
        <v>15048160</v>
      </c>
      <c r="D2348">
        <v>12705448</v>
      </c>
      <c r="E2348">
        <v>15209634</v>
      </c>
      <c r="F2348">
        <v>12890940</v>
      </c>
      <c r="G2348">
        <v>14660895</v>
      </c>
      <c r="H2348">
        <v>12814005</v>
      </c>
      <c r="I2348">
        <v>13947259</v>
      </c>
      <c r="K2348">
        <f t="shared" si="327"/>
        <v>1.4921814369510678E-3</v>
      </c>
      <c r="L2348">
        <f t="shared" si="328"/>
        <v>1.3129116822523379E-3</v>
      </c>
      <c r="M2348">
        <f t="shared" si="329"/>
        <v>2.6512304594465963E-3</v>
      </c>
      <c r="N2348">
        <f t="shared" si="330"/>
        <v>2.213819062249156E-3</v>
      </c>
      <c r="O2348">
        <f t="shared" si="331"/>
        <v>7.0824215370863808E-3</v>
      </c>
      <c r="P2348">
        <f t="shared" si="332"/>
        <v>3.2844267736040766E-3</v>
      </c>
      <c r="Q2348">
        <f t="shared" si="333"/>
        <v>3.7596714838599166E-3</v>
      </c>
      <c r="R2348">
        <f t="shared" si="334"/>
        <v>6.9300509577858715E-3</v>
      </c>
      <c r="T2348">
        <f t="shared" si="335"/>
        <v>141.30153399589938</v>
      </c>
      <c r="U2348" s="35">
        <f>T2348/MAX($T$17:T2348)-1</f>
        <v>-6.6293756965117967E-2</v>
      </c>
    </row>
    <row r="2349" spans="1:21">
      <c r="A2349" s="1">
        <v>44004</v>
      </c>
      <c r="B2349">
        <v>15041577</v>
      </c>
      <c r="C2349">
        <v>15056036</v>
      </c>
      <c r="D2349">
        <v>12718858</v>
      </c>
      <c r="E2349">
        <v>15223044</v>
      </c>
      <c r="F2349">
        <v>12927126</v>
      </c>
      <c r="G2349">
        <v>14660994</v>
      </c>
      <c r="H2349">
        <v>12810334</v>
      </c>
      <c r="I2349">
        <v>13955404</v>
      </c>
      <c r="K2349">
        <f t="shared" si="327"/>
        <v>5.947060386011227E-4</v>
      </c>
      <c r="L2349">
        <f t="shared" si="328"/>
        <v>5.2338624788683674E-4</v>
      </c>
      <c r="M2349">
        <f t="shared" si="329"/>
        <v>1.055452747514396E-3</v>
      </c>
      <c r="N2349">
        <f t="shared" si="330"/>
        <v>8.8167802065464151E-4</v>
      </c>
      <c r="O2349">
        <f t="shared" si="331"/>
        <v>2.8070877686188211E-3</v>
      </c>
      <c r="P2349">
        <f t="shared" si="332"/>
        <v>6.7526573241938337E-6</v>
      </c>
      <c r="Q2349">
        <f t="shared" si="333"/>
        <v>-2.8648342184978137E-4</v>
      </c>
      <c r="R2349">
        <f t="shared" si="334"/>
        <v>5.8398571360873675E-4</v>
      </c>
      <c r="T2349">
        <f t="shared" si="335"/>
        <v>141.41045214628949</v>
      </c>
      <c r="U2349" s="35">
        <f>T2349/MAX($T$17:T2349)-1</f>
        <v>-6.5574036845150951E-2</v>
      </c>
    </row>
    <row r="2350" spans="1:21">
      <c r="A2350" s="1">
        <v>44005</v>
      </c>
      <c r="B2350">
        <v>15046699</v>
      </c>
      <c r="C2350">
        <v>15060549</v>
      </c>
      <c r="D2350">
        <v>12726542</v>
      </c>
      <c r="E2350">
        <v>15230727</v>
      </c>
      <c r="F2350">
        <v>12947859</v>
      </c>
      <c r="G2350">
        <v>14725829</v>
      </c>
      <c r="H2350">
        <v>12863083</v>
      </c>
      <c r="I2350">
        <v>14016826</v>
      </c>
      <c r="K2350">
        <f t="shared" si="327"/>
        <v>3.4052280555418868E-4</v>
      </c>
      <c r="L2350">
        <f t="shared" si="328"/>
        <v>2.9974689220990669E-4</v>
      </c>
      <c r="M2350">
        <f t="shared" si="329"/>
        <v>6.0414229013328047E-4</v>
      </c>
      <c r="N2350">
        <f t="shared" si="330"/>
        <v>5.0469538155439864E-4</v>
      </c>
      <c r="O2350">
        <f t="shared" si="331"/>
        <v>1.6038367692865485E-3</v>
      </c>
      <c r="P2350">
        <f t="shared" si="332"/>
        <v>4.4222785985725821E-3</v>
      </c>
      <c r="Q2350">
        <f t="shared" si="333"/>
        <v>4.1176912327187676E-3</v>
      </c>
      <c r="R2350">
        <f t="shared" si="334"/>
        <v>4.401305759403229E-3</v>
      </c>
      <c r="T2350">
        <f t="shared" si="335"/>
        <v>141.69847376870325</v>
      </c>
      <c r="U2350" s="35">
        <f>T2350/MAX($T$17:T2350)-1</f>
        <v>-6.3670819099584386E-2</v>
      </c>
    </row>
    <row r="2351" spans="1:21">
      <c r="A2351" s="1">
        <v>44006</v>
      </c>
      <c r="B2351">
        <v>15037980</v>
      </c>
      <c r="C2351">
        <v>15090651</v>
      </c>
      <c r="D2351">
        <v>12777162</v>
      </c>
      <c r="E2351">
        <v>15292199</v>
      </c>
      <c r="F2351">
        <v>13016806</v>
      </c>
      <c r="G2351">
        <v>14778573</v>
      </c>
      <c r="H2351">
        <v>12807550</v>
      </c>
      <c r="I2351">
        <v>13949559</v>
      </c>
      <c r="K2351">
        <f t="shared" si="327"/>
        <v>-5.7946264492958477E-4</v>
      </c>
      <c r="L2351">
        <f t="shared" si="328"/>
        <v>1.9987319187368957E-3</v>
      </c>
      <c r="M2351">
        <f t="shared" si="329"/>
        <v>3.9775140804154674E-3</v>
      </c>
      <c r="N2351">
        <f t="shared" si="330"/>
        <v>4.0360515949107167E-3</v>
      </c>
      <c r="O2351">
        <f t="shared" si="331"/>
        <v>5.3249730322209032E-3</v>
      </c>
      <c r="P2351">
        <f t="shared" si="332"/>
        <v>3.5817338365127238E-3</v>
      </c>
      <c r="Q2351">
        <f t="shared" si="333"/>
        <v>-4.317238721074923E-3</v>
      </c>
      <c r="R2351">
        <f t="shared" si="334"/>
        <v>-4.7990179802473998E-3</v>
      </c>
      <c r="T2351">
        <f t="shared" si="335"/>
        <v>141.86183944672175</v>
      </c>
      <c r="U2351" s="35">
        <f>T2351/MAX($T$17:T2351)-1</f>
        <v>-6.2591315224786337E-2</v>
      </c>
    </row>
    <row r="2352" spans="1:21">
      <c r="A2352" s="1">
        <v>44007</v>
      </c>
      <c r="B2352">
        <v>15124263</v>
      </c>
      <c r="C2352">
        <v>15144623</v>
      </c>
      <c r="D2352">
        <v>12806068</v>
      </c>
      <c r="E2352">
        <v>15314868</v>
      </c>
      <c r="F2352">
        <v>12993196</v>
      </c>
      <c r="G2352">
        <v>14769588</v>
      </c>
      <c r="H2352">
        <v>12792874</v>
      </c>
      <c r="I2352">
        <v>13990315</v>
      </c>
      <c r="K2352">
        <f t="shared" si="327"/>
        <v>5.7376722139541592E-3</v>
      </c>
      <c r="L2352">
        <f t="shared" si="328"/>
        <v>3.5765189984182655E-3</v>
      </c>
      <c r="M2352">
        <f t="shared" si="329"/>
        <v>2.2623177196938737E-3</v>
      </c>
      <c r="N2352">
        <f t="shared" si="330"/>
        <v>1.4823898119558088E-3</v>
      </c>
      <c r="O2352">
        <f t="shared" si="331"/>
        <v>-1.8138090096756487E-3</v>
      </c>
      <c r="P2352">
        <f t="shared" si="332"/>
        <v>-6.0797480243868218E-4</v>
      </c>
      <c r="Q2352">
        <f t="shared" si="333"/>
        <v>-1.1458866059472772E-3</v>
      </c>
      <c r="R2352">
        <f t="shared" si="334"/>
        <v>2.9216694233846763E-3</v>
      </c>
      <c r="T2352">
        <f t="shared" si="335"/>
        <v>142.08195401016999</v>
      </c>
      <c r="U2352" s="35">
        <f>T2352/MAX($T$17:T2352)-1</f>
        <v>-6.1136820455603536E-2</v>
      </c>
    </row>
    <row r="2353" spans="1:21">
      <c r="A2353" s="1">
        <v>44008</v>
      </c>
      <c r="B2353">
        <v>15145354</v>
      </c>
      <c r="C2353">
        <v>15124678</v>
      </c>
      <c r="D2353">
        <v>12808695</v>
      </c>
      <c r="E2353">
        <v>15318151</v>
      </c>
      <c r="F2353">
        <v>12908022</v>
      </c>
      <c r="G2353">
        <v>14679360</v>
      </c>
      <c r="H2353">
        <v>12731363</v>
      </c>
      <c r="I2353">
        <v>13928503</v>
      </c>
      <c r="K2353">
        <f t="shared" si="327"/>
        <v>1.3945142318669834E-3</v>
      </c>
      <c r="L2353">
        <f t="shared" si="328"/>
        <v>-1.3169690655224775E-3</v>
      </c>
      <c r="M2353">
        <f t="shared" si="329"/>
        <v>2.0513712718073229E-4</v>
      </c>
      <c r="N2353">
        <f t="shared" si="330"/>
        <v>2.1436684926046112E-4</v>
      </c>
      <c r="O2353">
        <f t="shared" si="331"/>
        <v>-6.5552770850220154E-3</v>
      </c>
      <c r="P2353">
        <f t="shared" si="332"/>
        <v>-6.1090397376013517E-3</v>
      </c>
      <c r="Q2353">
        <f t="shared" si="333"/>
        <v>-4.8082237032898156E-3</v>
      </c>
      <c r="R2353">
        <f t="shared" si="334"/>
        <v>-4.4181993043044265E-3</v>
      </c>
      <c r="T2353">
        <f t="shared" si="335"/>
        <v>141.70199683812504</v>
      </c>
      <c r="U2353" s="35">
        <f>T2353/MAX($T$17:T2353)-1</f>
        <v>-6.3647539013227616E-2</v>
      </c>
    </row>
    <row r="2354" spans="1:21">
      <c r="A2354" s="1">
        <v>44011</v>
      </c>
      <c r="B2354">
        <v>15018691</v>
      </c>
      <c r="C2354">
        <v>15027592</v>
      </c>
      <c r="D2354">
        <v>12744670</v>
      </c>
      <c r="E2354">
        <v>15242850</v>
      </c>
      <c r="F2354">
        <v>12853994</v>
      </c>
      <c r="G2354">
        <v>14650399</v>
      </c>
      <c r="H2354">
        <v>12740376</v>
      </c>
      <c r="I2354">
        <v>13891335</v>
      </c>
      <c r="K2354">
        <f t="shared" si="327"/>
        <v>-8.363158761426126E-3</v>
      </c>
      <c r="L2354">
        <f t="shared" si="328"/>
        <v>-6.4190457476185347E-3</v>
      </c>
      <c r="M2354">
        <f t="shared" si="329"/>
        <v>-4.9985576204288895E-3</v>
      </c>
      <c r="N2354">
        <f t="shared" si="330"/>
        <v>-4.9158021748185732E-3</v>
      </c>
      <c r="O2354">
        <f t="shared" si="331"/>
        <v>-4.1856141862789409E-3</v>
      </c>
      <c r="P2354">
        <f t="shared" si="332"/>
        <v>-1.9729061757460808E-3</v>
      </c>
      <c r="Q2354">
        <f t="shared" si="333"/>
        <v>7.079367700064676E-4</v>
      </c>
      <c r="R2354">
        <f t="shared" si="334"/>
        <v>-2.6684849046592074E-3</v>
      </c>
      <c r="T2354">
        <f t="shared" si="335"/>
        <v>141.12074175119952</v>
      </c>
      <c r="U2354" s="35">
        <f>T2354/MAX($T$17:T2354)-1</f>
        <v>-6.7488413829731031E-2</v>
      </c>
    </row>
    <row r="2355" spans="1:21">
      <c r="A2355" s="1">
        <v>44012</v>
      </c>
      <c r="B2355">
        <v>14850110</v>
      </c>
      <c r="C2355">
        <v>14886285</v>
      </c>
      <c r="D2355">
        <v>12725384</v>
      </c>
      <c r="E2355">
        <v>15217521</v>
      </c>
      <c r="F2355">
        <v>12829014</v>
      </c>
      <c r="G2355">
        <v>14622479</v>
      </c>
      <c r="H2355">
        <v>12716865</v>
      </c>
      <c r="I2355">
        <v>13867435</v>
      </c>
      <c r="K2355">
        <f t="shared" si="327"/>
        <v>-1.1224746550814624E-2</v>
      </c>
      <c r="L2355">
        <f t="shared" si="328"/>
        <v>-9.4031698491681137E-3</v>
      </c>
      <c r="M2355">
        <f t="shared" si="329"/>
        <v>-1.5132600530260998E-3</v>
      </c>
      <c r="N2355">
        <f t="shared" si="330"/>
        <v>-1.66169712356945E-3</v>
      </c>
      <c r="O2355">
        <f t="shared" si="331"/>
        <v>-1.9433648405312587E-3</v>
      </c>
      <c r="P2355">
        <f t="shared" si="332"/>
        <v>-1.9057501437332869E-3</v>
      </c>
      <c r="Q2355">
        <f t="shared" si="333"/>
        <v>-1.8453929460167107E-3</v>
      </c>
      <c r="R2355">
        <f t="shared" si="334"/>
        <v>-1.7204969860707964E-3</v>
      </c>
      <c r="T2355">
        <f t="shared" si="335"/>
        <v>140.57005548009687</v>
      </c>
      <c r="U2355" s="35">
        <f>T2355/MAX($T$17:T2355)-1</f>
        <v>-7.1127293003520164E-2</v>
      </c>
    </row>
    <row r="2356" spans="1:21">
      <c r="A2356" s="1">
        <v>44013</v>
      </c>
      <c r="B2356">
        <v>14831143</v>
      </c>
      <c r="C2356">
        <v>14908385</v>
      </c>
      <c r="D2356">
        <v>12743342</v>
      </c>
      <c r="E2356">
        <v>15203801</v>
      </c>
      <c r="F2356">
        <v>12820725</v>
      </c>
      <c r="G2356">
        <v>14609532</v>
      </c>
      <c r="H2356">
        <v>12710676</v>
      </c>
      <c r="I2356">
        <v>13858338</v>
      </c>
      <c r="K2356">
        <f t="shared" si="327"/>
        <v>-1.2772295962790725E-3</v>
      </c>
      <c r="L2356">
        <f t="shared" si="328"/>
        <v>1.4845879949227925E-3</v>
      </c>
      <c r="M2356">
        <f t="shared" si="329"/>
        <v>1.4111951356439167E-3</v>
      </c>
      <c r="N2356">
        <f t="shared" si="330"/>
        <v>-9.0159231585751343E-4</v>
      </c>
      <c r="O2356">
        <f t="shared" si="331"/>
        <v>-6.4611356726240743E-4</v>
      </c>
      <c r="P2356">
        <f t="shared" si="332"/>
        <v>-8.8541758206661658E-4</v>
      </c>
      <c r="Q2356">
        <f t="shared" si="333"/>
        <v>-4.866765511782889E-4</v>
      </c>
      <c r="R2356">
        <f t="shared" si="334"/>
        <v>-6.5599730591847649E-4</v>
      </c>
      <c r="T2356">
        <f t="shared" si="335"/>
        <v>140.53566424661352</v>
      </c>
      <c r="U2356" s="35">
        <f>T2356/MAX($T$17:T2356)-1</f>
        <v>-7.1354546795471263E-2</v>
      </c>
    </row>
    <row r="2357" spans="1:21">
      <c r="A2357" s="1">
        <v>44014</v>
      </c>
      <c r="B2357">
        <v>14945852</v>
      </c>
      <c r="C2357">
        <v>15023093</v>
      </c>
      <c r="D2357">
        <v>12800596</v>
      </c>
      <c r="E2357">
        <v>15261054</v>
      </c>
      <c r="F2357">
        <v>12877978</v>
      </c>
      <c r="G2357">
        <v>14617952</v>
      </c>
      <c r="H2357">
        <v>12744355</v>
      </c>
      <c r="I2357">
        <v>13892016</v>
      </c>
      <c r="K2357">
        <f t="shared" si="327"/>
        <v>7.7343330854540149E-3</v>
      </c>
      <c r="L2357">
        <f t="shared" si="328"/>
        <v>7.6941935695917785E-3</v>
      </c>
      <c r="M2357">
        <f t="shared" si="329"/>
        <v>4.4928559556824954E-3</v>
      </c>
      <c r="N2357">
        <f t="shared" si="330"/>
        <v>3.7657030633326816E-3</v>
      </c>
      <c r="O2357">
        <f t="shared" si="331"/>
        <v>4.4656600933254964E-3</v>
      </c>
      <c r="P2357">
        <f t="shared" si="332"/>
        <v>5.7633605238005536E-4</v>
      </c>
      <c r="Q2357">
        <f t="shared" si="333"/>
        <v>2.6496623783029971E-3</v>
      </c>
      <c r="R2357">
        <f t="shared" si="334"/>
        <v>2.4301615388511166E-3</v>
      </c>
      <c r="T2357">
        <f t="shared" si="335"/>
        <v>141.12958387476218</v>
      </c>
      <c r="U2357" s="35">
        <f>T2357/MAX($T$17:T2357)-1</f>
        <v>-6.7429985971669826E-2</v>
      </c>
    </row>
    <row r="2358" spans="1:21">
      <c r="A2358" s="1">
        <v>44015</v>
      </c>
      <c r="B2358">
        <v>14975500</v>
      </c>
      <c r="C2358">
        <v>15052742</v>
      </c>
      <c r="D2358">
        <v>12818676</v>
      </c>
      <c r="E2358">
        <v>15279135</v>
      </c>
      <c r="F2358">
        <v>12896058</v>
      </c>
      <c r="G2358">
        <v>14620610</v>
      </c>
      <c r="H2358">
        <v>12730502</v>
      </c>
      <c r="I2358">
        <v>13868721</v>
      </c>
      <c r="K2358">
        <f t="shared" si="327"/>
        <v>1.9836942049205053E-3</v>
      </c>
      <c r="L2358">
        <f t="shared" si="328"/>
        <v>1.9735616360758712E-3</v>
      </c>
      <c r="M2358">
        <f t="shared" si="329"/>
        <v>1.4124342335311013E-3</v>
      </c>
      <c r="N2358">
        <f t="shared" si="330"/>
        <v>1.1847805531648437E-3</v>
      </c>
      <c r="O2358">
        <f t="shared" si="331"/>
        <v>1.403947110330428E-3</v>
      </c>
      <c r="P2358">
        <f t="shared" si="332"/>
        <v>1.8183121684889336E-4</v>
      </c>
      <c r="Q2358">
        <f t="shared" si="333"/>
        <v>-1.0869910638867664E-3</v>
      </c>
      <c r="R2358">
        <f t="shared" si="334"/>
        <v>-1.6768624510654639E-3</v>
      </c>
      <c r="T2358">
        <f t="shared" si="335"/>
        <v>141.22442993115993</v>
      </c>
      <c r="U2358" s="35">
        <f>T2358/MAX($T$17:T2358)-1</f>
        <v>-6.6803252825316295E-2</v>
      </c>
    </row>
    <row r="2359" spans="1:21">
      <c r="A2359" s="1">
        <v>44018</v>
      </c>
      <c r="B2359">
        <v>15084883</v>
      </c>
      <c r="C2359">
        <v>15162125</v>
      </c>
      <c r="D2359">
        <v>12872684</v>
      </c>
      <c r="E2359">
        <v>15333143</v>
      </c>
      <c r="F2359">
        <v>12950066</v>
      </c>
      <c r="G2359">
        <v>14628553</v>
      </c>
      <c r="H2359">
        <v>12849278</v>
      </c>
      <c r="I2359">
        <v>13994920</v>
      </c>
      <c r="K2359">
        <f t="shared" si="327"/>
        <v>7.304130079129223E-3</v>
      </c>
      <c r="L2359">
        <f t="shared" si="328"/>
        <v>7.2666494915012425E-3</v>
      </c>
      <c r="M2359">
        <f t="shared" si="329"/>
        <v>4.2132276375501654E-3</v>
      </c>
      <c r="N2359">
        <f t="shared" si="330"/>
        <v>3.5347550761217761E-3</v>
      </c>
      <c r="O2359">
        <f t="shared" si="331"/>
        <v>4.1879464251788345E-3</v>
      </c>
      <c r="P2359">
        <f t="shared" si="332"/>
        <v>5.4327418623434376E-4</v>
      </c>
      <c r="Q2359">
        <f t="shared" si="333"/>
        <v>9.3300327041305753E-3</v>
      </c>
      <c r="R2359">
        <f t="shared" si="334"/>
        <v>9.0995413347776388E-3</v>
      </c>
      <c r="T2359">
        <f t="shared" si="335"/>
        <v>142.02728299386166</v>
      </c>
      <c r="U2359" s="35">
        <f>T2359/MAX($T$17:T2359)-1</f>
        <v>-6.1498081001024385E-2</v>
      </c>
    </row>
    <row r="2360" spans="1:21">
      <c r="A2360" s="1">
        <v>44019</v>
      </c>
      <c r="B2360">
        <v>15090640</v>
      </c>
      <c r="C2360">
        <v>15167882</v>
      </c>
      <c r="D2360">
        <v>12876006</v>
      </c>
      <c r="E2360">
        <v>15319387</v>
      </c>
      <c r="F2360">
        <v>12909069</v>
      </c>
      <c r="G2360">
        <v>14618976</v>
      </c>
      <c r="H2360">
        <v>12828951</v>
      </c>
      <c r="I2360">
        <v>13989524</v>
      </c>
      <c r="K2360">
        <f t="shared" si="327"/>
        <v>3.8164034815513226E-4</v>
      </c>
      <c r="L2360">
        <f t="shared" si="328"/>
        <v>3.7969611779353762E-4</v>
      </c>
      <c r="M2360">
        <f t="shared" si="329"/>
        <v>2.5806583926080151E-4</v>
      </c>
      <c r="N2360">
        <f t="shared" si="330"/>
        <v>-8.9714157103992775E-4</v>
      </c>
      <c r="O2360">
        <f t="shared" si="331"/>
        <v>-3.1657753713378867E-3</v>
      </c>
      <c r="P2360">
        <f t="shared" si="332"/>
        <v>-6.5467855911649497E-4</v>
      </c>
      <c r="Q2360">
        <f t="shared" si="333"/>
        <v>-1.581956589311817E-3</v>
      </c>
      <c r="R2360">
        <f t="shared" si="334"/>
        <v>-3.8556847770476743E-4</v>
      </c>
      <c r="T2360">
        <f t="shared" si="335"/>
        <v>141.92669717246849</v>
      </c>
      <c r="U2360" s="35">
        <f>T2360/MAX($T$17:T2360)-1</f>
        <v>-6.2162741933851295E-2</v>
      </c>
    </row>
    <row r="2361" spans="1:21">
      <c r="A2361" s="1">
        <v>44020</v>
      </c>
      <c r="B2361">
        <v>15059762</v>
      </c>
      <c r="C2361">
        <v>15162537</v>
      </c>
      <c r="D2361">
        <v>12909987</v>
      </c>
      <c r="E2361">
        <v>15380420</v>
      </c>
      <c r="F2361">
        <v>12953678</v>
      </c>
      <c r="G2361">
        <v>14572602</v>
      </c>
      <c r="H2361">
        <v>12780349</v>
      </c>
      <c r="I2361">
        <v>13998986</v>
      </c>
      <c r="K2361">
        <f t="shared" si="327"/>
        <v>-2.0461690160258339E-3</v>
      </c>
      <c r="L2361">
        <f t="shared" si="328"/>
        <v>-3.5238934480108508E-4</v>
      </c>
      <c r="M2361">
        <f t="shared" si="329"/>
        <v>2.6390947627703554E-3</v>
      </c>
      <c r="N2361">
        <f t="shared" si="330"/>
        <v>3.9840366980741226E-3</v>
      </c>
      <c r="O2361">
        <f t="shared" si="331"/>
        <v>3.4556326254047143E-3</v>
      </c>
      <c r="P2361">
        <f t="shared" si="332"/>
        <v>-3.1721784070238845E-3</v>
      </c>
      <c r="Q2361">
        <f t="shared" si="333"/>
        <v>-3.788462517317237E-3</v>
      </c>
      <c r="R2361">
        <f t="shared" si="334"/>
        <v>6.7636325581910128E-4</v>
      </c>
      <c r="T2361">
        <f t="shared" si="335"/>
        <v>141.9514621047943</v>
      </c>
      <c r="U2361" s="35">
        <f>T2361/MAX($T$17:T2361)-1</f>
        <v>-6.1999097766183509E-2</v>
      </c>
    </row>
    <row r="2362" spans="1:21">
      <c r="A2362" s="1">
        <v>44021</v>
      </c>
      <c r="B2362">
        <v>15009368</v>
      </c>
      <c r="C2362">
        <v>15164599</v>
      </c>
      <c r="D2362">
        <v>12906089</v>
      </c>
      <c r="E2362">
        <v>15372530</v>
      </c>
      <c r="F2362">
        <v>12930328</v>
      </c>
      <c r="G2362">
        <v>14577672</v>
      </c>
      <c r="H2362">
        <v>12788236</v>
      </c>
      <c r="I2362">
        <v>14009551</v>
      </c>
      <c r="K2362">
        <f t="shared" si="327"/>
        <v>-3.3462680220311958E-3</v>
      </c>
      <c r="L2362">
        <f t="shared" si="328"/>
        <v>1.3599307292699869E-4</v>
      </c>
      <c r="M2362">
        <f t="shared" si="329"/>
        <v>-3.0193678738787977E-4</v>
      </c>
      <c r="N2362">
        <f t="shared" si="330"/>
        <v>-5.1298989234360715E-4</v>
      </c>
      <c r="O2362">
        <f t="shared" si="331"/>
        <v>-1.8025768434262179E-3</v>
      </c>
      <c r="P2362">
        <f t="shared" si="332"/>
        <v>3.4791315922855226E-4</v>
      </c>
      <c r="Q2362">
        <f t="shared" si="333"/>
        <v>6.1711929775931651E-4</v>
      </c>
      <c r="R2362">
        <f t="shared" si="334"/>
        <v>7.5469751880596903E-4</v>
      </c>
      <c r="T2362">
        <f t="shared" si="335"/>
        <v>141.87856916848543</v>
      </c>
      <c r="U2362" s="35">
        <f>T2362/MAX($T$17:T2362)-1</f>
        <v>-6.2480766915696928E-2</v>
      </c>
    </row>
    <row r="2363" spans="1:21">
      <c r="A2363" s="1">
        <v>44022</v>
      </c>
      <c r="B2363">
        <v>14910275</v>
      </c>
      <c r="C2363">
        <v>15051752</v>
      </c>
      <c r="D2363">
        <v>12830918</v>
      </c>
      <c r="E2363">
        <v>15294649</v>
      </c>
      <c r="F2363">
        <v>12913554</v>
      </c>
      <c r="G2363">
        <v>14548402</v>
      </c>
      <c r="H2363">
        <v>12745603</v>
      </c>
      <c r="I2363">
        <v>13964886</v>
      </c>
      <c r="K2363">
        <f t="shared" si="327"/>
        <v>-6.6020767829797489E-3</v>
      </c>
      <c r="L2363">
        <f t="shared" si="328"/>
        <v>-7.4414760324358342E-3</v>
      </c>
      <c r="M2363">
        <f t="shared" si="329"/>
        <v>-5.8244600668723168E-3</v>
      </c>
      <c r="N2363">
        <f t="shared" si="330"/>
        <v>-5.0662447885936324E-3</v>
      </c>
      <c r="O2363">
        <f t="shared" si="331"/>
        <v>-1.2972602087124585E-3</v>
      </c>
      <c r="P2363">
        <f t="shared" si="332"/>
        <v>-2.0078651790217394E-3</v>
      </c>
      <c r="Q2363">
        <f t="shared" si="333"/>
        <v>-3.3337670652934248E-3</v>
      </c>
      <c r="R2363">
        <f t="shared" si="334"/>
        <v>-3.1881821194698068E-3</v>
      </c>
      <c r="T2363">
        <f t="shared" si="335"/>
        <v>141.26208315835029</v>
      </c>
      <c r="U2363" s="35">
        <f>T2363/MAX($T$17:T2363)-1</f>
        <v>-6.6554444108922195E-2</v>
      </c>
    </row>
    <row r="2364" spans="1:21">
      <c r="A2364" s="1">
        <v>44025</v>
      </c>
      <c r="B2364">
        <v>14863082</v>
      </c>
      <c r="C2364">
        <v>14899087</v>
      </c>
      <c r="D2364">
        <v>12741815</v>
      </c>
      <c r="E2364">
        <v>15197060</v>
      </c>
      <c r="F2364">
        <v>12907653</v>
      </c>
      <c r="G2364">
        <v>14581601</v>
      </c>
      <c r="H2364">
        <v>12784332</v>
      </c>
      <c r="I2364">
        <v>13997892</v>
      </c>
      <c r="K2364">
        <f t="shared" si="327"/>
        <v>-3.1651327691809561E-3</v>
      </c>
      <c r="L2364">
        <f t="shared" si="328"/>
        <v>-1.014267309214234E-2</v>
      </c>
      <c r="M2364">
        <f t="shared" si="329"/>
        <v>-6.9443978988876776E-3</v>
      </c>
      <c r="N2364">
        <f t="shared" si="330"/>
        <v>-6.3805975540857096E-3</v>
      </c>
      <c r="O2364">
        <f t="shared" si="331"/>
        <v>-4.5696173183618072E-4</v>
      </c>
      <c r="P2364">
        <f t="shared" si="332"/>
        <v>2.2819688375397273E-3</v>
      </c>
      <c r="Q2364">
        <f t="shared" si="333"/>
        <v>3.0386165330897885E-3</v>
      </c>
      <c r="R2364">
        <f t="shared" si="334"/>
        <v>2.3634994227665906E-3</v>
      </c>
      <c r="T2364">
        <f t="shared" si="335"/>
        <v>140.91942234146501</v>
      </c>
      <c r="U2364" s="35">
        <f>T2364/MAX($T$17:T2364)-1</f>
        <v>-6.8818712124430803E-2</v>
      </c>
    </row>
    <row r="2365" spans="1:21">
      <c r="A2365" s="1">
        <v>44026</v>
      </c>
      <c r="B2365">
        <v>14809530</v>
      </c>
      <c r="C2365">
        <v>14931769</v>
      </c>
      <c r="D2365">
        <v>12839987</v>
      </c>
      <c r="E2365">
        <v>15313639</v>
      </c>
      <c r="F2365">
        <v>13005825</v>
      </c>
      <c r="G2365">
        <v>14692044</v>
      </c>
      <c r="H2365">
        <v>12844462</v>
      </c>
      <c r="I2365">
        <v>14102199</v>
      </c>
      <c r="K2365">
        <f t="shared" si="327"/>
        <v>-3.6030212307245346E-3</v>
      </c>
      <c r="L2365">
        <f t="shared" si="328"/>
        <v>2.193557229379195E-3</v>
      </c>
      <c r="M2365">
        <f t="shared" si="329"/>
        <v>7.7047108280885457E-3</v>
      </c>
      <c r="N2365">
        <f t="shared" si="330"/>
        <v>7.6711548154708709E-3</v>
      </c>
      <c r="O2365">
        <f t="shared" si="331"/>
        <v>7.6057204202808482E-3</v>
      </c>
      <c r="P2365">
        <f t="shared" si="332"/>
        <v>7.5741340062727147E-3</v>
      </c>
      <c r="Q2365">
        <f t="shared" si="333"/>
        <v>4.7034135221144524E-3</v>
      </c>
      <c r="R2365">
        <f t="shared" si="334"/>
        <v>7.4516220013698398E-3</v>
      </c>
      <c r="T2365">
        <f t="shared" si="335"/>
        <v>141.64694161060706</v>
      </c>
      <c r="U2365" s="35">
        <f>T2365/MAX($T$17:T2365)-1</f>
        <v>-6.4011338387456207E-2</v>
      </c>
    </row>
    <row r="2366" spans="1:21">
      <c r="A2366" s="1">
        <v>44027</v>
      </c>
      <c r="B2366">
        <v>14628721</v>
      </c>
      <c r="C2366">
        <v>14870897</v>
      </c>
      <c r="D2366">
        <v>12801338</v>
      </c>
      <c r="E2366">
        <v>15252756</v>
      </c>
      <c r="F2366">
        <v>12952441</v>
      </c>
      <c r="G2366">
        <v>14633661</v>
      </c>
      <c r="H2366">
        <v>12868268</v>
      </c>
      <c r="I2366">
        <v>14116925</v>
      </c>
      <c r="K2366">
        <f t="shared" si="327"/>
        <v>-1.2208962742234264E-2</v>
      </c>
      <c r="L2366">
        <f t="shared" si="328"/>
        <v>-4.0766770501204919E-3</v>
      </c>
      <c r="M2366">
        <f t="shared" si="329"/>
        <v>-3.0100497765301881E-3</v>
      </c>
      <c r="N2366">
        <f t="shared" si="330"/>
        <v>-3.9757369231441242E-3</v>
      </c>
      <c r="O2366">
        <f t="shared" si="331"/>
        <v>-4.1046223519076719E-3</v>
      </c>
      <c r="P2366">
        <f t="shared" si="332"/>
        <v>-3.9737833619338803E-3</v>
      </c>
      <c r="Q2366">
        <f t="shared" si="333"/>
        <v>1.8534057712966678E-3</v>
      </c>
      <c r="R2366">
        <f t="shared" si="334"/>
        <v>1.0442343070042881E-3</v>
      </c>
      <c r="T2366">
        <f t="shared" si="335"/>
        <v>141.14317086098362</v>
      </c>
      <c r="U2366" s="35">
        <f>T2366/MAX($T$17:T2366)-1</f>
        <v>-6.7340204541134541E-2</v>
      </c>
    </row>
    <row r="2367" spans="1:21">
      <c r="A2367" s="1">
        <v>44028</v>
      </c>
      <c r="B2367">
        <v>14571723</v>
      </c>
      <c r="C2367">
        <v>14821597</v>
      </c>
      <c r="D2367">
        <v>12787675</v>
      </c>
      <c r="E2367">
        <v>15246469</v>
      </c>
      <c r="F2367">
        <v>12982282</v>
      </c>
      <c r="G2367">
        <v>14652237</v>
      </c>
      <c r="H2367">
        <v>12887984</v>
      </c>
      <c r="I2367">
        <v>14126522</v>
      </c>
      <c r="K2367">
        <f t="shared" si="327"/>
        <v>-3.8963078180245247E-3</v>
      </c>
      <c r="L2367">
        <f t="shared" si="328"/>
        <v>-3.3152001523513164E-3</v>
      </c>
      <c r="M2367">
        <f t="shared" si="329"/>
        <v>-1.067310307719449E-3</v>
      </c>
      <c r="N2367">
        <f t="shared" si="330"/>
        <v>-4.1218780396146126E-4</v>
      </c>
      <c r="O2367">
        <f t="shared" si="331"/>
        <v>2.3038900543921326E-3</v>
      </c>
      <c r="P2367">
        <f t="shared" si="332"/>
        <v>1.2694020997205957E-3</v>
      </c>
      <c r="Q2367">
        <f t="shared" si="333"/>
        <v>1.5321409221504823E-3</v>
      </c>
      <c r="R2367">
        <f t="shared" si="334"/>
        <v>6.7982227007656881E-4</v>
      </c>
      <c r="T2367">
        <f t="shared" si="335"/>
        <v>141.09190500191227</v>
      </c>
      <c r="U2367" s="35">
        <f>T2367/MAX($T$17:T2367)-1</f>
        <v>-6.7678964151988041E-2</v>
      </c>
    </row>
    <row r="2368" spans="1:21">
      <c r="A2368" s="1">
        <v>44029</v>
      </c>
      <c r="B2368">
        <v>14630864</v>
      </c>
      <c r="C2368">
        <v>14869396</v>
      </c>
      <c r="D2368">
        <v>12905482</v>
      </c>
      <c r="E2368">
        <v>15386364</v>
      </c>
      <c r="F2368">
        <v>13100088</v>
      </c>
      <c r="G2368">
        <v>14731248</v>
      </c>
      <c r="H2368">
        <v>13005790</v>
      </c>
      <c r="I2368">
        <v>14138003</v>
      </c>
      <c r="K2368">
        <f t="shared" si="327"/>
        <v>4.0586140705529683E-3</v>
      </c>
      <c r="L2368">
        <f t="shared" si="328"/>
        <v>3.2249561231492141E-3</v>
      </c>
      <c r="M2368">
        <f t="shared" si="329"/>
        <v>9.2125425458498E-3</v>
      </c>
      <c r="N2368">
        <f t="shared" si="330"/>
        <v>9.1755671427922181E-3</v>
      </c>
      <c r="O2368">
        <f t="shared" si="331"/>
        <v>9.0743676650992811E-3</v>
      </c>
      <c r="P2368">
        <f t="shared" si="332"/>
        <v>5.3924189186949079E-3</v>
      </c>
      <c r="Q2368">
        <f t="shared" si="333"/>
        <v>9.1407624342176863E-3</v>
      </c>
      <c r="R2368">
        <f t="shared" si="334"/>
        <v>8.1272658620434868E-4</v>
      </c>
      <c r="T2368">
        <f t="shared" si="335"/>
        <v>141.97535118002099</v>
      </c>
      <c r="U2368" s="35">
        <f>T2368/MAX($T$17:T2368)-1</f>
        <v>-6.184124117362777E-2</v>
      </c>
    </row>
    <row r="2369" spans="1:21">
      <c r="A2369" s="1">
        <v>44032</v>
      </c>
      <c r="B2369">
        <v>14650245</v>
      </c>
      <c r="C2369">
        <v>14885060</v>
      </c>
      <c r="D2369">
        <v>12940993</v>
      </c>
      <c r="E2369">
        <v>15428534</v>
      </c>
      <c r="F2369">
        <v>13135600</v>
      </c>
      <c r="G2369">
        <v>14754291</v>
      </c>
      <c r="H2369">
        <v>13041302</v>
      </c>
      <c r="I2369">
        <v>14141351</v>
      </c>
      <c r="K2369">
        <f t="shared" si="327"/>
        <v>1.3246654469620811E-3</v>
      </c>
      <c r="L2369">
        <f t="shared" si="328"/>
        <v>1.0534388888425728E-3</v>
      </c>
      <c r="M2369">
        <f t="shared" si="329"/>
        <v>2.751621365246093E-3</v>
      </c>
      <c r="N2369">
        <f t="shared" si="330"/>
        <v>2.74073848766343E-3</v>
      </c>
      <c r="O2369">
        <f t="shared" si="331"/>
        <v>2.7108214845579237E-3</v>
      </c>
      <c r="P2369">
        <f t="shared" si="332"/>
        <v>1.5642259230175259E-3</v>
      </c>
      <c r="Q2369">
        <f t="shared" si="333"/>
        <v>2.7304761956021828E-3</v>
      </c>
      <c r="R2369">
        <f t="shared" si="334"/>
        <v>2.3680855068430873E-4</v>
      </c>
      <c r="T2369">
        <f t="shared" si="335"/>
        <v>142.24355675102717</v>
      </c>
      <c r="U2369" s="35">
        <f>T2369/MAX($T$17:T2369)-1</f>
        <v>-6.0068965891234338E-2</v>
      </c>
    </row>
    <row r="2370" spans="1:21">
      <c r="A2370" s="1">
        <v>44033</v>
      </c>
      <c r="B2370">
        <v>14669351</v>
      </c>
      <c r="C2370">
        <v>14900502</v>
      </c>
      <c r="D2370">
        <v>12976929</v>
      </c>
      <c r="E2370">
        <v>15471207</v>
      </c>
      <c r="F2370">
        <v>13171536</v>
      </c>
      <c r="G2370">
        <v>14777556</v>
      </c>
      <c r="H2370">
        <v>13077237</v>
      </c>
      <c r="I2370">
        <v>14144731</v>
      </c>
      <c r="K2370">
        <f t="shared" si="327"/>
        <v>1.3041420126420622E-3</v>
      </c>
      <c r="L2370">
        <f t="shared" si="328"/>
        <v>1.0374160399757582E-3</v>
      </c>
      <c r="M2370">
        <f t="shared" si="329"/>
        <v>2.7769120963128113E-3</v>
      </c>
      <c r="N2370">
        <f t="shared" si="330"/>
        <v>2.7658493023381414E-3</v>
      </c>
      <c r="O2370">
        <f t="shared" si="331"/>
        <v>2.7357714912146225E-3</v>
      </c>
      <c r="P2370">
        <f t="shared" si="332"/>
        <v>1.5768294118638781E-3</v>
      </c>
      <c r="Q2370">
        <f t="shared" si="333"/>
        <v>2.7554764087205363E-3</v>
      </c>
      <c r="R2370">
        <f t="shared" si="334"/>
        <v>2.3901535291792619E-4</v>
      </c>
      <c r="T2370">
        <f t="shared" si="335"/>
        <v>142.51366681245821</v>
      </c>
      <c r="U2370" s="35">
        <f>T2370/MAX($T$17:T2370)-1</f>
        <v>-5.828410592876565E-2</v>
      </c>
    </row>
    <row r="2371" spans="1:21">
      <c r="A2371" s="1">
        <v>44034</v>
      </c>
      <c r="B2371">
        <v>14666309</v>
      </c>
      <c r="C2371">
        <v>14898044</v>
      </c>
      <c r="D2371">
        <v>12920494</v>
      </c>
      <c r="E2371">
        <v>15423880</v>
      </c>
      <c r="F2371">
        <v>13147425</v>
      </c>
      <c r="G2371">
        <v>14767644</v>
      </c>
      <c r="H2371">
        <v>13008007</v>
      </c>
      <c r="I2371">
        <v>14079578</v>
      </c>
      <c r="K2371">
        <f t="shared" si="327"/>
        <v>-2.0737113727797851E-4</v>
      </c>
      <c r="L2371">
        <f t="shared" si="328"/>
        <v>-1.6496088521045227E-4</v>
      </c>
      <c r="M2371">
        <f t="shared" si="329"/>
        <v>-4.3488717554053258E-3</v>
      </c>
      <c r="N2371">
        <f t="shared" si="330"/>
        <v>-3.0590373459549181E-3</v>
      </c>
      <c r="O2371">
        <f t="shared" si="331"/>
        <v>-1.8305382151330152E-3</v>
      </c>
      <c r="P2371">
        <f t="shared" si="332"/>
        <v>-6.7074690835211559E-4</v>
      </c>
      <c r="Q2371">
        <f t="shared" si="333"/>
        <v>-5.2939317380269468E-3</v>
      </c>
      <c r="R2371">
        <f t="shared" si="334"/>
        <v>-4.6061674838496769E-3</v>
      </c>
      <c r="T2371">
        <f t="shared" si="335"/>
        <v>142.15414713147661</v>
      </c>
      <c r="U2371" s="35">
        <f>T2371/MAX($T$17:T2371)-1</f>
        <v>-6.0659775612834088E-2</v>
      </c>
    </row>
    <row r="2372" spans="1:21">
      <c r="A2372" s="1">
        <v>44035</v>
      </c>
      <c r="B2372">
        <v>14677369</v>
      </c>
      <c r="C2372">
        <v>14906982</v>
      </c>
      <c r="D2372">
        <v>12944123</v>
      </c>
      <c r="E2372">
        <v>15455124</v>
      </c>
      <c r="F2372">
        <v>13175433</v>
      </c>
      <c r="G2372">
        <v>14801745</v>
      </c>
      <c r="H2372">
        <v>13055748</v>
      </c>
      <c r="I2372">
        <v>14130304</v>
      </c>
      <c r="K2372">
        <f t="shared" si="327"/>
        <v>7.5410929907460122E-4</v>
      </c>
      <c r="L2372">
        <f t="shared" si="328"/>
        <v>5.9994452963096911E-4</v>
      </c>
      <c r="M2372">
        <f t="shared" si="329"/>
        <v>1.8288000443327235E-3</v>
      </c>
      <c r="N2372">
        <f t="shared" si="330"/>
        <v>2.0256900338955219E-3</v>
      </c>
      <c r="O2372">
        <f t="shared" si="331"/>
        <v>2.1303030821624436E-3</v>
      </c>
      <c r="P2372">
        <f t="shared" si="332"/>
        <v>2.3091699664483656E-3</v>
      </c>
      <c r="Q2372">
        <f t="shared" si="333"/>
        <v>3.6701241012555563E-3</v>
      </c>
      <c r="R2372">
        <f t="shared" si="334"/>
        <v>3.6028068454891926E-3</v>
      </c>
      <c r="T2372">
        <f t="shared" si="335"/>
        <v>142.45481999618985</v>
      </c>
      <c r="U2372" s="35">
        <f>T2372/MAX($T$17:T2372)-1</f>
        <v>-5.8672959737911645E-2</v>
      </c>
    </row>
    <row r="2373" spans="1:21">
      <c r="A2373" s="1">
        <v>44036</v>
      </c>
      <c r="B2373">
        <v>14679083</v>
      </c>
      <c r="C2373">
        <v>14831758</v>
      </c>
      <c r="D2373">
        <v>12882806</v>
      </c>
      <c r="E2373">
        <v>15366358</v>
      </c>
      <c r="F2373">
        <v>13110865</v>
      </c>
      <c r="G2373">
        <v>14739126</v>
      </c>
      <c r="H2373">
        <v>13033414</v>
      </c>
      <c r="I2373">
        <v>14104323</v>
      </c>
      <c r="K2373">
        <f t="shared" si="327"/>
        <v>1.167784226179247E-4</v>
      </c>
      <c r="L2373">
        <f t="shared" si="328"/>
        <v>-5.0462259899421991E-3</v>
      </c>
      <c r="M2373">
        <f t="shared" si="329"/>
        <v>-4.7370532557516887E-3</v>
      </c>
      <c r="N2373">
        <f t="shared" si="330"/>
        <v>-5.7434673445518891E-3</v>
      </c>
      <c r="O2373">
        <f t="shared" si="331"/>
        <v>-4.9006359031995572E-3</v>
      </c>
      <c r="P2373">
        <f t="shared" si="332"/>
        <v>-4.2305147129612086E-3</v>
      </c>
      <c r="Q2373">
        <f t="shared" si="333"/>
        <v>-1.7106641457846905E-3</v>
      </c>
      <c r="R2373">
        <f t="shared" si="334"/>
        <v>-1.8386724022356749E-3</v>
      </c>
      <c r="T2373">
        <f t="shared" si="335"/>
        <v>141.95461740145186</v>
      </c>
      <c r="U2373" s="35">
        <f>T2373/MAX($T$17:T2373)-1</f>
        <v>-6.1978247885050131E-2</v>
      </c>
    </row>
    <row r="2374" spans="1:21">
      <c r="A2374" s="1">
        <v>44039</v>
      </c>
      <c r="B2374">
        <v>14662075</v>
      </c>
      <c r="C2374">
        <v>14674533</v>
      </c>
      <c r="D2374">
        <v>12748757</v>
      </c>
      <c r="E2374">
        <v>15205500</v>
      </c>
      <c r="F2374">
        <v>12990649</v>
      </c>
      <c r="G2374">
        <v>14611851</v>
      </c>
      <c r="H2374">
        <v>12911763</v>
      </c>
      <c r="I2374">
        <v>14038710</v>
      </c>
      <c r="K2374">
        <f t="shared" si="327"/>
        <v>-1.1586554827709428E-3</v>
      </c>
      <c r="L2374">
        <f t="shared" si="328"/>
        <v>-1.0600564005966095E-2</v>
      </c>
      <c r="M2374">
        <f t="shared" si="329"/>
        <v>-1.0405264194772501E-2</v>
      </c>
      <c r="N2374">
        <f t="shared" si="330"/>
        <v>-1.0468192918582253E-2</v>
      </c>
      <c r="O2374">
        <f t="shared" si="331"/>
        <v>-9.1691890657099595E-3</v>
      </c>
      <c r="P2374">
        <f t="shared" si="332"/>
        <v>-8.6351795893461203E-3</v>
      </c>
      <c r="Q2374">
        <f t="shared" si="333"/>
        <v>-9.3337785479691293E-3</v>
      </c>
      <c r="R2374">
        <f t="shared" si="334"/>
        <v>-4.651977978666566E-3</v>
      </c>
      <c r="T2374">
        <f t="shared" si="335"/>
        <v>140.81147812905854</v>
      </c>
      <c r="U2374" s="35">
        <f>T2374/MAX($T$17:T2374)-1</f>
        <v>-6.9531996560722398E-2</v>
      </c>
    </row>
    <row r="2375" spans="1:21">
      <c r="A2375" s="1">
        <v>44040</v>
      </c>
      <c r="B2375">
        <v>14677408</v>
      </c>
      <c r="C2375">
        <v>14820563</v>
      </c>
      <c r="D2375">
        <v>12870450</v>
      </c>
      <c r="E2375">
        <v>15351531</v>
      </c>
      <c r="F2375">
        <v>13012530</v>
      </c>
      <c r="G2375">
        <v>14636934</v>
      </c>
      <c r="H2375">
        <v>12935780</v>
      </c>
      <c r="I2375">
        <v>14065928</v>
      </c>
      <c r="K2375">
        <f t="shared" si="327"/>
        <v>1.0457592121169146E-3</v>
      </c>
      <c r="L2375">
        <f t="shared" si="328"/>
        <v>9.9512536446644262E-3</v>
      </c>
      <c r="M2375">
        <f t="shared" si="329"/>
        <v>9.5454796102867334E-3</v>
      </c>
      <c r="N2375">
        <f t="shared" si="330"/>
        <v>9.6038275623950842E-3</v>
      </c>
      <c r="O2375">
        <f t="shared" si="331"/>
        <v>1.6843654231593064E-3</v>
      </c>
      <c r="P2375">
        <f t="shared" si="332"/>
        <v>1.7166202967713318E-3</v>
      </c>
      <c r="Q2375">
        <f t="shared" si="333"/>
        <v>1.8600868061162679E-3</v>
      </c>
      <c r="R2375">
        <f t="shared" si="334"/>
        <v>1.9387821245684389E-3</v>
      </c>
      <c r="T2375">
        <f t="shared" si="335"/>
        <v>141.46882438645451</v>
      </c>
      <c r="U2375" s="35">
        <f>T2375/MAX($T$17:T2375)-1</f>
        <v>-6.5188318986889038E-2</v>
      </c>
    </row>
    <row r="2376" spans="1:21">
      <c r="A2376" s="1">
        <v>44041</v>
      </c>
      <c r="B2376">
        <v>14632796</v>
      </c>
      <c r="C2376">
        <v>14820509</v>
      </c>
      <c r="D2376">
        <v>12889072</v>
      </c>
      <c r="E2376">
        <v>15421150</v>
      </c>
      <c r="F2376">
        <v>13070537</v>
      </c>
      <c r="G2376">
        <v>14707826</v>
      </c>
      <c r="H2376">
        <v>12992445</v>
      </c>
      <c r="I2376">
        <v>14071615</v>
      </c>
      <c r="K2376">
        <f t="shared" si="327"/>
        <v>-3.0395012525372689E-3</v>
      </c>
      <c r="L2376">
        <f t="shared" si="328"/>
        <v>-3.6435862794670371E-6</v>
      </c>
      <c r="M2376">
        <f t="shared" si="329"/>
        <v>1.4468802567120242E-3</v>
      </c>
      <c r="N2376">
        <f t="shared" si="330"/>
        <v>4.5349874224271947E-3</v>
      </c>
      <c r="O2376">
        <f t="shared" si="331"/>
        <v>4.4577803086716106E-3</v>
      </c>
      <c r="P2376">
        <f t="shared" si="332"/>
        <v>4.8433640542480116E-3</v>
      </c>
      <c r="Q2376">
        <f t="shared" si="333"/>
        <v>4.3804857534683883E-3</v>
      </c>
      <c r="R2376">
        <f t="shared" si="334"/>
        <v>4.0431033060883692E-4</v>
      </c>
      <c r="T2376">
        <f t="shared" si="335"/>
        <v>141.76988177405855</v>
      </c>
      <c r="U2376" s="35">
        <f>T2376/MAX($T$17:T2376)-1</f>
        <v>-6.319896222360144E-2</v>
      </c>
    </row>
    <row r="2377" spans="1:21">
      <c r="A2377" s="1">
        <v>44042</v>
      </c>
      <c r="B2377">
        <v>14705296</v>
      </c>
      <c r="C2377">
        <v>14897274</v>
      </c>
      <c r="D2377">
        <v>12791328</v>
      </c>
      <c r="E2377">
        <v>15328288</v>
      </c>
      <c r="F2377">
        <v>13009524</v>
      </c>
      <c r="G2377">
        <v>14671089</v>
      </c>
      <c r="H2377">
        <v>12968877</v>
      </c>
      <c r="I2377">
        <v>14082156</v>
      </c>
      <c r="K2377">
        <f t="shared" si="327"/>
        <v>4.9546238463242798E-3</v>
      </c>
      <c r="L2377">
        <f t="shared" si="328"/>
        <v>5.1796466639573158E-3</v>
      </c>
      <c r="M2377">
        <f t="shared" si="329"/>
        <v>-7.583478469202487E-3</v>
      </c>
      <c r="N2377">
        <f t="shared" si="330"/>
        <v>-6.0217298969272859E-3</v>
      </c>
      <c r="O2377">
        <f t="shared" si="331"/>
        <v>-4.6679795941054758E-3</v>
      </c>
      <c r="P2377">
        <f t="shared" si="332"/>
        <v>-2.4977858726368263E-3</v>
      </c>
      <c r="Q2377">
        <f t="shared" si="333"/>
        <v>-1.8139772767943318E-3</v>
      </c>
      <c r="R2377">
        <f t="shared" si="334"/>
        <v>7.4909667440437033E-4</v>
      </c>
      <c r="T2377">
        <f t="shared" si="335"/>
        <v>141.56251525285683</v>
      </c>
      <c r="U2377" s="35">
        <f>T2377/MAX($T$17:T2377)-1</f>
        <v>-6.4569219219170138E-2</v>
      </c>
    </row>
    <row r="2378" spans="1:21">
      <c r="A2378" s="1">
        <v>44043</v>
      </c>
      <c r="B2378">
        <v>14709126</v>
      </c>
      <c r="C2378">
        <v>14901103</v>
      </c>
      <c r="D2378">
        <v>12794519</v>
      </c>
      <c r="E2378">
        <v>15332118</v>
      </c>
      <c r="F2378">
        <v>13012928</v>
      </c>
      <c r="G2378">
        <v>14674918</v>
      </c>
      <c r="H2378">
        <v>12972281</v>
      </c>
      <c r="I2378">
        <v>14085772</v>
      </c>
      <c r="K2378">
        <f t="shared" si="327"/>
        <v>2.6045038467770176E-4</v>
      </c>
      <c r="L2378">
        <f t="shared" si="328"/>
        <v>2.5702688961759534E-4</v>
      </c>
      <c r="M2378">
        <f t="shared" si="329"/>
        <v>2.4946588813912207E-4</v>
      </c>
      <c r="N2378">
        <f t="shared" si="330"/>
        <v>2.4986482508682073E-4</v>
      </c>
      <c r="O2378">
        <f t="shared" si="331"/>
        <v>2.6165446176196205E-4</v>
      </c>
      <c r="P2378">
        <f t="shared" si="332"/>
        <v>2.6098948755604034E-4</v>
      </c>
      <c r="Q2378">
        <f t="shared" si="333"/>
        <v>2.6247453808059262E-4</v>
      </c>
      <c r="R2378">
        <f t="shared" si="334"/>
        <v>2.5677886255492943E-4</v>
      </c>
      <c r="T2378">
        <f t="shared" si="335"/>
        <v>141.59894469107402</v>
      </c>
      <c r="U2378" s="35">
        <f>T2378/MAX($T$17:T2378)-1</f>
        <v>-6.4328497176516009E-2</v>
      </c>
    </row>
    <row r="2379" spans="1:21">
      <c r="A2379" s="1">
        <v>44046</v>
      </c>
      <c r="B2379">
        <v>14845407</v>
      </c>
      <c r="C2379">
        <v>15037385</v>
      </c>
      <c r="D2379">
        <v>12908087</v>
      </c>
      <c r="E2379">
        <v>15468399</v>
      </c>
      <c r="F2379">
        <v>13134067</v>
      </c>
      <c r="G2379">
        <v>14811200</v>
      </c>
      <c r="H2379">
        <v>13093420</v>
      </c>
      <c r="I2379">
        <v>14142252</v>
      </c>
      <c r="K2379">
        <f t="shared" si="327"/>
        <v>9.2650644232703527E-3</v>
      </c>
      <c r="L2379">
        <f t="shared" si="328"/>
        <v>9.1457659208180608E-3</v>
      </c>
      <c r="M2379">
        <f t="shared" si="329"/>
        <v>8.8763008597665394E-3</v>
      </c>
      <c r="N2379">
        <f t="shared" si="330"/>
        <v>8.8885958221818218E-3</v>
      </c>
      <c r="O2379">
        <f t="shared" si="331"/>
        <v>9.3091270465801568E-3</v>
      </c>
      <c r="P2379">
        <f t="shared" si="332"/>
        <v>9.2867299156287331E-3</v>
      </c>
      <c r="Q2379">
        <f t="shared" si="333"/>
        <v>9.3382960174852592E-3</v>
      </c>
      <c r="R2379">
        <f t="shared" si="334"/>
        <v>4.0097198790383093E-3</v>
      </c>
      <c r="T2379">
        <f t="shared" si="335"/>
        <v>142.80465262313172</v>
      </c>
      <c r="U2379" s="35">
        <f>T2379/MAX($T$17:T2379)-1</f>
        <v>-5.6361301127026531E-2</v>
      </c>
    </row>
    <row r="2380" spans="1:21">
      <c r="A2380" s="1">
        <v>44047</v>
      </c>
      <c r="B2380">
        <v>14786614</v>
      </c>
      <c r="C2380">
        <v>14977421</v>
      </c>
      <c r="D2380">
        <v>12922302</v>
      </c>
      <c r="E2380">
        <v>15509429</v>
      </c>
      <c r="F2380">
        <v>13187018</v>
      </c>
      <c r="G2380">
        <v>14805135</v>
      </c>
      <c r="H2380">
        <v>13095251</v>
      </c>
      <c r="I2380">
        <v>14152575</v>
      </c>
      <c r="K2380">
        <f t="shared" si="327"/>
        <v>-3.9603494872184619E-3</v>
      </c>
      <c r="L2380">
        <f t="shared" si="328"/>
        <v>-3.9876614185245796E-3</v>
      </c>
      <c r="M2380">
        <f t="shared" si="329"/>
        <v>1.1012476132210569E-3</v>
      </c>
      <c r="N2380">
        <f t="shared" si="330"/>
        <v>2.6525046321859147E-3</v>
      </c>
      <c r="O2380">
        <f t="shared" si="331"/>
        <v>4.0315768147063391E-3</v>
      </c>
      <c r="P2380">
        <f t="shared" si="332"/>
        <v>-4.0948741492918828E-4</v>
      </c>
      <c r="Q2380">
        <f t="shared" si="333"/>
        <v>1.398412332300758E-4</v>
      </c>
      <c r="R2380">
        <f t="shared" si="334"/>
        <v>7.2994032350726101E-4</v>
      </c>
      <c r="T2380">
        <f t="shared" si="335"/>
        <v>142.80996517570321</v>
      </c>
      <c r="U2380" s="35">
        <f>T2380/MAX($T$17:T2380)-1</f>
        <v>-5.6326196317034838E-2</v>
      </c>
    </row>
    <row r="2381" spans="1:21">
      <c r="A2381" s="1">
        <v>44048</v>
      </c>
      <c r="B2381">
        <v>14813339</v>
      </c>
      <c r="C2381">
        <v>14978196</v>
      </c>
      <c r="D2381">
        <v>12943209</v>
      </c>
      <c r="E2381">
        <v>15466464</v>
      </c>
      <c r="F2381">
        <v>13153665</v>
      </c>
      <c r="G2381">
        <v>14774866</v>
      </c>
      <c r="H2381">
        <v>13087426</v>
      </c>
      <c r="I2381">
        <v>14142450</v>
      </c>
      <c r="K2381">
        <f t="shared" si="327"/>
        <v>1.8073779433209758E-3</v>
      </c>
      <c r="L2381">
        <f t="shared" si="328"/>
        <v>5.1744556021970922E-5</v>
      </c>
      <c r="M2381">
        <f t="shared" si="329"/>
        <v>1.6179005876817421E-3</v>
      </c>
      <c r="N2381">
        <f t="shared" si="330"/>
        <v>-2.7702502780727611E-3</v>
      </c>
      <c r="O2381">
        <f t="shared" si="331"/>
        <v>-2.5292298835112303E-3</v>
      </c>
      <c r="P2381">
        <f t="shared" si="332"/>
        <v>-2.0444933463963366E-3</v>
      </c>
      <c r="Q2381">
        <f t="shared" si="333"/>
        <v>-5.9754486569219001E-4</v>
      </c>
      <c r="R2381">
        <f t="shared" si="334"/>
        <v>-7.1541751236081641E-4</v>
      </c>
      <c r="T2381">
        <f t="shared" si="335"/>
        <v>142.71749727989825</v>
      </c>
      <c r="U2381" s="35">
        <f>T2381/MAX($T$17:T2381)-1</f>
        <v>-5.6937214818758242E-2</v>
      </c>
    </row>
    <row r="2382" spans="1:21">
      <c r="A2382" s="1">
        <v>44049</v>
      </c>
      <c r="B2382">
        <v>14869242</v>
      </c>
      <c r="C2382">
        <v>14980996</v>
      </c>
      <c r="D2382">
        <v>12933272</v>
      </c>
      <c r="E2382">
        <v>15385585</v>
      </c>
      <c r="F2382">
        <v>13096289</v>
      </c>
      <c r="G2382">
        <v>14735267</v>
      </c>
      <c r="H2382">
        <v>13068911</v>
      </c>
      <c r="I2382">
        <v>14123935</v>
      </c>
      <c r="K2382">
        <f t="shared" si="327"/>
        <v>3.7738284393544763E-3</v>
      </c>
      <c r="L2382">
        <f t="shared" si="328"/>
        <v>1.8693840032546483E-4</v>
      </c>
      <c r="M2382">
        <f t="shared" si="329"/>
        <v>-7.6773851059652731E-4</v>
      </c>
      <c r="N2382">
        <f t="shared" si="330"/>
        <v>-5.229314211703473E-3</v>
      </c>
      <c r="O2382">
        <f t="shared" si="331"/>
        <v>-4.3619782015126285E-3</v>
      </c>
      <c r="P2382">
        <f t="shared" si="332"/>
        <v>-2.6801596711604203E-3</v>
      </c>
      <c r="Q2382">
        <f t="shared" si="333"/>
        <v>-1.4147166906617326E-3</v>
      </c>
      <c r="R2382">
        <f t="shared" si="334"/>
        <v>-1.3091791026307309E-3</v>
      </c>
      <c r="T2382">
        <f t="shared" si="335"/>
        <v>142.50694759138929</v>
      </c>
      <c r="U2382" s="35">
        <f>T2382/MAX($T$17:T2382)-1</f>
        <v>-5.8328505861894198E-2</v>
      </c>
    </row>
    <row r="2383" spans="1:21">
      <c r="A2383" s="1">
        <v>44050</v>
      </c>
      <c r="B2383">
        <v>14897876</v>
      </c>
      <c r="C2383">
        <v>14982217</v>
      </c>
      <c r="D2383">
        <v>12954739</v>
      </c>
      <c r="E2383">
        <v>15390985</v>
      </c>
      <c r="F2383">
        <v>13100829</v>
      </c>
      <c r="G2383">
        <v>14750627</v>
      </c>
      <c r="H2383">
        <v>13082211</v>
      </c>
      <c r="I2383">
        <v>14156070</v>
      </c>
      <c r="K2383">
        <f t="shared" si="327"/>
        <v>1.9257202216496072E-3</v>
      </c>
      <c r="L2383">
        <f t="shared" si="328"/>
        <v>8.1503259195869759E-5</v>
      </c>
      <c r="M2383">
        <f t="shared" si="329"/>
        <v>1.6598274589756379E-3</v>
      </c>
      <c r="N2383">
        <f t="shared" si="330"/>
        <v>3.5097787961912985E-4</v>
      </c>
      <c r="O2383">
        <f t="shared" si="331"/>
        <v>3.4666308906294852E-4</v>
      </c>
      <c r="P2383">
        <f t="shared" si="332"/>
        <v>1.0423971279245325E-3</v>
      </c>
      <c r="Q2383">
        <f t="shared" si="333"/>
        <v>1.0176823455296802E-3</v>
      </c>
      <c r="R2383">
        <f t="shared" si="334"/>
        <v>2.2752157950316487E-3</v>
      </c>
      <c r="T2383">
        <f t="shared" si="335"/>
        <v>142.66192366847392</v>
      </c>
      <c r="U2383" s="35">
        <f>T2383/MAX($T$17:T2383)-1</f>
        <v>-5.7304439621401859E-2</v>
      </c>
    </row>
    <row r="2384" spans="1:21">
      <c r="A2384" s="1">
        <v>44053</v>
      </c>
      <c r="B2384">
        <v>14946485</v>
      </c>
      <c r="C2384">
        <v>14984038</v>
      </c>
      <c r="D2384">
        <v>13001325</v>
      </c>
      <c r="E2384">
        <v>15414449</v>
      </c>
      <c r="F2384">
        <v>13120506</v>
      </c>
      <c r="G2384">
        <v>14774091</v>
      </c>
      <c r="H2384">
        <v>13101888</v>
      </c>
      <c r="I2384">
        <v>14194583</v>
      </c>
      <c r="K2384">
        <f t="shared" si="327"/>
        <v>3.262814108534684E-3</v>
      </c>
      <c r="L2384">
        <f t="shared" si="328"/>
        <v>1.2154409457565407E-4</v>
      </c>
      <c r="M2384">
        <f t="shared" si="329"/>
        <v>3.5960585543250989E-3</v>
      </c>
      <c r="N2384">
        <f t="shared" si="330"/>
        <v>1.5245288069607454E-3</v>
      </c>
      <c r="O2384">
        <f t="shared" si="331"/>
        <v>1.5019660206236907E-3</v>
      </c>
      <c r="P2384">
        <f t="shared" si="332"/>
        <v>1.5907120422744558E-3</v>
      </c>
      <c r="Q2384">
        <f t="shared" si="333"/>
        <v>1.5041035494687272E-3</v>
      </c>
      <c r="R2384">
        <f t="shared" si="334"/>
        <v>2.7205997144688077E-3</v>
      </c>
      <c r="T2384">
        <f t="shared" si="335"/>
        <v>142.94407911737574</v>
      </c>
      <c r="U2384" s="35">
        <f>T2384/MAX($T$17:T2384)-1</f>
        <v>-5.5439984956998978E-2</v>
      </c>
    </row>
    <row r="2385" spans="1:21">
      <c r="A2385" s="1">
        <v>44054</v>
      </c>
      <c r="B2385">
        <v>14984526</v>
      </c>
      <c r="C2385">
        <v>14985478</v>
      </c>
      <c r="D2385">
        <v>13037685</v>
      </c>
      <c r="E2385">
        <v>15407906</v>
      </c>
      <c r="F2385">
        <v>13093738</v>
      </c>
      <c r="G2385">
        <v>14734964</v>
      </c>
      <c r="H2385">
        <v>12998700</v>
      </c>
      <c r="I2385">
        <v>14043598</v>
      </c>
      <c r="K2385">
        <f t="shared" si="327"/>
        <v>2.5451469024322382E-3</v>
      </c>
      <c r="L2385">
        <f t="shared" si="328"/>
        <v>9.6102265624287142E-5</v>
      </c>
      <c r="M2385">
        <f t="shared" si="329"/>
        <v>2.7966380349695452E-3</v>
      </c>
      <c r="N2385">
        <f t="shared" si="330"/>
        <v>-4.2447187051575241E-4</v>
      </c>
      <c r="O2385">
        <f t="shared" si="331"/>
        <v>-2.0401652192377773E-3</v>
      </c>
      <c r="P2385">
        <f t="shared" si="332"/>
        <v>-2.6483524434769423E-3</v>
      </c>
      <c r="Q2385">
        <f t="shared" si="333"/>
        <v>-7.8758114861002815E-3</v>
      </c>
      <c r="R2385">
        <f t="shared" si="334"/>
        <v>-1.0636804194952387E-2</v>
      </c>
      <c r="T2385">
        <f t="shared" si="335"/>
        <v>142.61910079208005</v>
      </c>
      <c r="U2385" s="35">
        <f>T2385/MAX($T$17:T2385)-1</f>
        <v>-5.7587408856787814E-2</v>
      </c>
    </row>
    <row r="2386" spans="1:21">
      <c r="A2386" s="1">
        <v>44055</v>
      </c>
      <c r="B2386">
        <v>14980436</v>
      </c>
      <c r="C2386">
        <v>14969961</v>
      </c>
      <c r="D2386">
        <v>12984498</v>
      </c>
      <c r="E2386">
        <v>15313863</v>
      </c>
      <c r="F2386">
        <v>13113121</v>
      </c>
      <c r="G2386">
        <v>14747059</v>
      </c>
      <c r="H2386">
        <v>13026003</v>
      </c>
      <c r="I2386">
        <v>14077685</v>
      </c>
      <c r="K2386">
        <f t="shared" ref="K2386:K2449" si="336">B2386/B2385-1</f>
        <v>-2.7294824007106921E-4</v>
      </c>
      <c r="L2386">
        <f t="shared" ref="L2386:L2449" si="337">C2386/C2385-1</f>
        <v>-1.0354691388556603E-3</v>
      </c>
      <c r="M2386">
        <f t="shared" ref="M2386:M2449" si="338">D2386/D2385-1</f>
        <v>-4.0794819018866724E-3</v>
      </c>
      <c r="N2386">
        <f t="shared" ref="N2386:N2449" si="339">E2386/E2385-1</f>
        <v>-6.1035548892887093E-3</v>
      </c>
      <c r="O2386">
        <f t="shared" ref="O2386:O2449" si="340">F2386/F2385-1</f>
        <v>1.4803259390099299E-3</v>
      </c>
      <c r="P2386">
        <f t="shared" ref="P2386:P2449" si="341">G2386/G2385-1</f>
        <v>8.2083675263810996E-4</v>
      </c>
      <c r="Q2386">
        <f t="shared" ref="Q2386:Q2449" si="342">H2386/H2385-1</f>
        <v>2.1004408133120656E-3</v>
      </c>
      <c r="R2386">
        <f t="shared" ref="R2386:R2449" si="343">I2386/I2385-1</f>
        <v>2.427226982714803E-3</v>
      </c>
      <c r="T2386">
        <f t="shared" si="335"/>
        <v>142.5359783924651</v>
      </c>
      <c r="U2386" s="35">
        <f>T2386/MAX($T$17:T2386)-1</f>
        <v>-5.8136673265048011E-2</v>
      </c>
    </row>
    <row r="2387" spans="1:21">
      <c r="A2387" s="1">
        <v>44056</v>
      </c>
      <c r="B2387">
        <v>14980158</v>
      </c>
      <c r="C2387">
        <v>14911614</v>
      </c>
      <c r="D2387">
        <v>12929174</v>
      </c>
      <c r="E2387">
        <v>15276237</v>
      </c>
      <c r="F2387">
        <v>13112491</v>
      </c>
      <c r="G2387">
        <v>14746346</v>
      </c>
      <c r="H2387">
        <v>13027265</v>
      </c>
      <c r="I2387">
        <v>14079115</v>
      </c>
      <c r="K2387">
        <f t="shared" si="336"/>
        <v>-1.8557537310615047E-5</v>
      </c>
      <c r="L2387">
        <f t="shared" si="337"/>
        <v>-3.8976053444628178E-3</v>
      </c>
      <c r="M2387">
        <f t="shared" si="338"/>
        <v>-4.2607731157570106E-3</v>
      </c>
      <c r="N2387">
        <f t="shared" si="339"/>
        <v>-2.4569894611177201E-3</v>
      </c>
      <c r="O2387">
        <f t="shared" si="340"/>
        <v>-4.8043482554604999E-5</v>
      </c>
      <c r="P2387">
        <f t="shared" si="341"/>
        <v>-4.8348623274629965E-5</v>
      </c>
      <c r="Q2387">
        <f t="shared" si="342"/>
        <v>9.6883134450331809E-5</v>
      </c>
      <c r="R2387">
        <f t="shared" si="343"/>
        <v>1.0157920140985155E-4</v>
      </c>
      <c r="T2387">
        <f t="shared" ref="T2387:T2450" si="344">T2386*(1+(AVERAGE(K2387:R2387)))</f>
        <v>142.34833235630276</v>
      </c>
      <c r="U2387" s="35">
        <f>T2387/MAX($T$17:T2387)-1</f>
        <v>-5.937661929033744E-2</v>
      </c>
    </row>
    <row r="2388" spans="1:21">
      <c r="A2388" s="1">
        <v>44057</v>
      </c>
      <c r="B2388">
        <v>14963346</v>
      </c>
      <c r="C2388">
        <v>14899257</v>
      </c>
      <c r="D2388">
        <v>12934911</v>
      </c>
      <c r="E2388">
        <v>15288016</v>
      </c>
      <c r="F2388">
        <v>13134831</v>
      </c>
      <c r="G2388">
        <v>14773664</v>
      </c>
      <c r="H2388">
        <v>13085053</v>
      </c>
      <c r="I2388">
        <v>14144608</v>
      </c>
      <c r="K2388">
        <f t="shared" si="336"/>
        <v>-1.1222845580133312E-3</v>
      </c>
      <c r="L2388">
        <f t="shared" si="337"/>
        <v>-8.2868293130444748E-4</v>
      </c>
      <c r="M2388">
        <f t="shared" si="338"/>
        <v>4.4372517532820233E-4</v>
      </c>
      <c r="N2388">
        <f t="shared" si="339"/>
        <v>7.7106685370220696E-4</v>
      </c>
      <c r="O2388">
        <f t="shared" si="340"/>
        <v>1.7037189958795107E-3</v>
      </c>
      <c r="P2388">
        <f t="shared" si="341"/>
        <v>1.8525267208568952E-3</v>
      </c>
      <c r="Q2388">
        <f t="shared" si="342"/>
        <v>4.4359272648557546E-3</v>
      </c>
      <c r="R2388">
        <f t="shared" si="343"/>
        <v>4.6517838656761068E-3</v>
      </c>
      <c r="T2388">
        <f t="shared" si="344"/>
        <v>142.56021395911529</v>
      </c>
      <c r="U2388" s="35">
        <f>T2388/MAX($T$17:T2388)-1</f>
        <v>-5.7976527092215679E-2</v>
      </c>
    </row>
    <row r="2389" spans="1:21">
      <c r="A2389" s="1">
        <v>44060</v>
      </c>
      <c r="B2389">
        <v>14936417</v>
      </c>
      <c r="C2389">
        <v>14883076</v>
      </c>
      <c r="D2389">
        <v>12939503</v>
      </c>
      <c r="E2389">
        <v>15278948</v>
      </c>
      <c r="F2389">
        <v>13157785</v>
      </c>
      <c r="G2389">
        <v>14804740</v>
      </c>
      <c r="H2389">
        <v>13107043</v>
      </c>
      <c r="I2389">
        <v>14181755</v>
      </c>
      <c r="K2389">
        <f t="shared" si="336"/>
        <v>-1.7996643264146517E-3</v>
      </c>
      <c r="L2389">
        <f t="shared" si="337"/>
        <v>-1.086027309952442E-3</v>
      </c>
      <c r="M2389">
        <f t="shared" si="338"/>
        <v>3.5500824087608684E-4</v>
      </c>
      <c r="N2389">
        <f t="shared" si="339"/>
        <v>-5.9314432951929064E-4</v>
      </c>
      <c r="O2389">
        <f t="shared" si="340"/>
        <v>1.7475672127034159E-3</v>
      </c>
      <c r="P2389">
        <f t="shared" si="341"/>
        <v>2.1034727742554882E-3</v>
      </c>
      <c r="Q2389">
        <f t="shared" si="342"/>
        <v>1.6805434414366438E-3</v>
      </c>
      <c r="R2389">
        <f t="shared" si="343"/>
        <v>2.626230433533383E-3</v>
      </c>
      <c r="T2389">
        <f t="shared" si="344"/>
        <v>142.64991972670859</v>
      </c>
      <c r="U2389" s="35">
        <f>T2389/MAX($T$17:T2389)-1</f>
        <v>-5.7383760454306931E-2</v>
      </c>
    </row>
    <row r="2390" spans="1:21">
      <c r="A2390" s="1">
        <v>44061</v>
      </c>
      <c r="B2390">
        <v>14985090</v>
      </c>
      <c r="C2390">
        <v>14941821</v>
      </c>
      <c r="D2390">
        <v>13006257</v>
      </c>
      <c r="E2390">
        <v>15351043</v>
      </c>
      <c r="F2390">
        <v>13215779</v>
      </c>
      <c r="G2390">
        <v>14869984</v>
      </c>
      <c r="H2390">
        <v>13165038</v>
      </c>
      <c r="I2390">
        <v>14243373</v>
      </c>
      <c r="K2390">
        <f t="shared" si="336"/>
        <v>3.2586797757454544E-3</v>
      </c>
      <c r="L2390">
        <f t="shared" si="337"/>
        <v>3.9471007203080166E-3</v>
      </c>
      <c r="M2390">
        <f t="shared" si="338"/>
        <v>5.1589307564594566E-3</v>
      </c>
      <c r="N2390">
        <f t="shared" si="339"/>
        <v>4.718584028167383E-3</v>
      </c>
      <c r="O2390">
        <f t="shared" si="340"/>
        <v>4.4075807592234284E-3</v>
      </c>
      <c r="P2390">
        <f t="shared" si="341"/>
        <v>4.4069669578796766E-3</v>
      </c>
      <c r="Q2390">
        <f t="shared" si="342"/>
        <v>4.4247203583600569E-3</v>
      </c>
      <c r="R2390">
        <f t="shared" si="343"/>
        <v>4.3448783313488892E-3</v>
      </c>
      <c r="T2390">
        <f t="shared" si="344"/>
        <v>143.26808319844</v>
      </c>
      <c r="U2390" s="35">
        <f>T2390/MAX($T$17:T2390)-1</f>
        <v>-5.329899876454014E-2</v>
      </c>
    </row>
    <row r="2391" spans="1:21">
      <c r="A2391" s="1">
        <v>44062</v>
      </c>
      <c r="B2391">
        <v>15004724</v>
      </c>
      <c r="C2391">
        <v>14954069</v>
      </c>
      <c r="D2391">
        <v>13020177</v>
      </c>
      <c r="E2391">
        <v>15366075</v>
      </c>
      <c r="F2391">
        <v>13228384</v>
      </c>
      <c r="G2391">
        <v>14868326</v>
      </c>
      <c r="H2391">
        <v>13164380</v>
      </c>
      <c r="I2391">
        <v>14252919</v>
      </c>
      <c r="K2391">
        <f t="shared" si="336"/>
        <v>1.3102357076266724E-3</v>
      </c>
      <c r="L2391">
        <f t="shared" si="337"/>
        <v>8.1971267089864241E-4</v>
      </c>
      <c r="M2391">
        <f t="shared" si="338"/>
        <v>1.0702541092337814E-3</v>
      </c>
      <c r="N2391">
        <f t="shared" si="339"/>
        <v>9.7921685191026953E-4</v>
      </c>
      <c r="O2391">
        <f t="shared" si="340"/>
        <v>9.5378410913204981E-4</v>
      </c>
      <c r="P2391">
        <f t="shared" si="341"/>
        <v>-1.1149978372537728E-4</v>
      </c>
      <c r="Q2391">
        <f t="shared" si="342"/>
        <v>-4.9980865987619971E-5</v>
      </c>
      <c r="R2391">
        <f t="shared" si="343"/>
        <v>6.702064181005607E-4</v>
      </c>
      <c r="T2391">
        <f t="shared" si="344"/>
        <v>143.36912174650098</v>
      </c>
      <c r="U2391" s="35">
        <f>T2391/MAX($T$17:T2391)-1</f>
        <v>-5.2631346259688683E-2</v>
      </c>
    </row>
    <row r="2392" spans="1:21">
      <c r="A2392" s="1">
        <v>44063</v>
      </c>
      <c r="B2392">
        <v>14941089</v>
      </c>
      <c r="C2392">
        <v>14954760</v>
      </c>
      <c r="D2392">
        <v>12994096</v>
      </c>
      <c r="E2392">
        <v>15339510</v>
      </c>
      <c r="F2392">
        <v>13209169</v>
      </c>
      <c r="G2392">
        <v>14957374</v>
      </c>
      <c r="H2392">
        <v>13242952</v>
      </c>
      <c r="I2392">
        <v>14341967</v>
      </c>
      <c r="K2392">
        <f t="shared" si="336"/>
        <v>-4.2409977017904277E-3</v>
      </c>
      <c r="L2392">
        <f t="shared" si="337"/>
        <v>4.6208159130367576E-5</v>
      </c>
      <c r="M2392">
        <f t="shared" si="338"/>
        <v>-2.0031217701571569E-3</v>
      </c>
      <c r="N2392">
        <f t="shared" si="339"/>
        <v>-1.7288084302594653E-3</v>
      </c>
      <c r="O2392">
        <f t="shared" si="340"/>
        <v>-1.4525583775010231E-3</v>
      </c>
      <c r="P2392">
        <f t="shared" si="341"/>
        <v>5.989107314434694E-3</v>
      </c>
      <c r="Q2392">
        <f t="shared" si="342"/>
        <v>5.9685302308198906E-3</v>
      </c>
      <c r="R2392">
        <f t="shared" si="343"/>
        <v>6.2477026635736621E-3</v>
      </c>
      <c r="T2392">
        <f t="shared" si="344"/>
        <v>143.52729484276006</v>
      </c>
      <c r="U2392" s="35">
        <f>T2392/MAX($T$17:T2392)-1</f>
        <v>-5.1586154439891785E-2</v>
      </c>
    </row>
    <row r="2393" spans="1:21">
      <c r="A2393" s="1">
        <v>44064</v>
      </c>
      <c r="B2393">
        <v>14882074</v>
      </c>
      <c r="C2393">
        <v>14898702</v>
      </c>
      <c r="D2393">
        <v>12947443</v>
      </c>
      <c r="E2393">
        <v>15283526</v>
      </c>
      <c r="F2393">
        <v>13146895</v>
      </c>
      <c r="G2393">
        <v>14902695</v>
      </c>
      <c r="H2393">
        <v>13194705</v>
      </c>
      <c r="I2393">
        <v>14287287</v>
      </c>
      <c r="K2393">
        <f t="shared" si="336"/>
        <v>-3.9498459583501289E-3</v>
      </c>
      <c r="L2393">
        <f t="shared" si="337"/>
        <v>-3.748505492565557E-3</v>
      </c>
      <c r="M2393">
        <f t="shared" si="338"/>
        <v>-3.5903228666310794E-3</v>
      </c>
      <c r="N2393">
        <f t="shared" si="339"/>
        <v>-3.6496602564227709E-3</v>
      </c>
      <c r="O2393">
        <f t="shared" si="340"/>
        <v>-4.7144525140074833E-3</v>
      </c>
      <c r="P2393">
        <f t="shared" si="341"/>
        <v>-3.6556550635158391E-3</v>
      </c>
      <c r="Q2393">
        <f t="shared" si="342"/>
        <v>-3.6432209374466229E-3</v>
      </c>
      <c r="R2393">
        <f t="shared" si="343"/>
        <v>-3.8125872134554539E-3</v>
      </c>
      <c r="T2393">
        <f t="shared" si="344"/>
        <v>142.975356139789</v>
      </c>
      <c r="U2393" s="35">
        <f>T2393/MAX($T$17:T2393)-1</f>
        <v>-5.5233309556775412E-2</v>
      </c>
    </row>
    <row r="2394" spans="1:21">
      <c r="A2394" s="1">
        <v>44067</v>
      </c>
      <c r="B2394">
        <v>14942920</v>
      </c>
      <c r="C2394">
        <v>14959548</v>
      </c>
      <c r="D2394">
        <v>13001131</v>
      </c>
      <c r="E2394">
        <v>15347952</v>
      </c>
      <c r="F2394">
        <v>13153478</v>
      </c>
      <c r="G2394">
        <v>14910155</v>
      </c>
      <c r="H2394">
        <v>13201288</v>
      </c>
      <c r="I2394">
        <v>14294747</v>
      </c>
      <c r="K2394">
        <f t="shared" si="336"/>
        <v>4.0885430350634522E-3</v>
      </c>
      <c r="L2394">
        <f t="shared" si="337"/>
        <v>4.0839799332854643E-3</v>
      </c>
      <c r="M2394">
        <f t="shared" si="338"/>
        <v>4.1466102611920075E-3</v>
      </c>
      <c r="N2394">
        <f t="shared" si="339"/>
        <v>4.2153885170215233E-3</v>
      </c>
      <c r="O2394">
        <f t="shared" si="340"/>
        <v>5.0072659742084191E-4</v>
      </c>
      <c r="P2394">
        <f t="shared" si="341"/>
        <v>5.0058059968338675E-4</v>
      </c>
      <c r="Q2394">
        <f t="shared" si="342"/>
        <v>4.9891225305898068E-4</v>
      </c>
      <c r="R2394">
        <f t="shared" si="343"/>
        <v>5.2214251733029293E-4</v>
      </c>
      <c r="T2394">
        <f t="shared" si="344"/>
        <v>143.30700327202172</v>
      </c>
      <c r="U2394" s="35">
        <f>T2394/MAX($T$17:T2394)-1</f>
        <v>-5.3041818855341982E-2</v>
      </c>
    </row>
    <row r="2395" spans="1:21">
      <c r="A2395" s="1">
        <v>44068</v>
      </c>
      <c r="B2395">
        <v>14960112</v>
      </c>
      <c r="C2395">
        <v>14928890</v>
      </c>
      <c r="D2395">
        <v>12982146</v>
      </c>
      <c r="E2395">
        <v>15317563</v>
      </c>
      <c r="F2395">
        <v>13071443</v>
      </c>
      <c r="G2395">
        <v>14823257</v>
      </c>
      <c r="H2395">
        <v>13130539</v>
      </c>
      <c r="I2395">
        <v>14214565</v>
      </c>
      <c r="K2395">
        <f t="shared" si="336"/>
        <v>1.1505114127627891E-3</v>
      </c>
      <c r="L2395">
        <f t="shared" si="337"/>
        <v>-2.0493934709792105E-3</v>
      </c>
      <c r="M2395">
        <f t="shared" si="338"/>
        <v>-1.4602575729757428E-3</v>
      </c>
      <c r="N2395">
        <f t="shared" si="339"/>
        <v>-1.9800035861462506E-3</v>
      </c>
      <c r="O2395">
        <f t="shared" si="340"/>
        <v>-6.2367535035220412E-3</v>
      </c>
      <c r="P2395">
        <f t="shared" si="341"/>
        <v>-5.828108426773615E-3</v>
      </c>
      <c r="Q2395">
        <f t="shared" si="342"/>
        <v>-5.3592497944140449E-3</v>
      </c>
      <c r="R2395">
        <f t="shared" si="343"/>
        <v>-5.609193363128373E-3</v>
      </c>
      <c r="T2395">
        <f t="shared" si="344"/>
        <v>142.81667032966757</v>
      </c>
      <c r="U2395" s="35">
        <f>T2395/MAX($T$17:T2395)-1</f>
        <v>-5.6281889337910229E-2</v>
      </c>
    </row>
    <row r="2396" spans="1:21">
      <c r="A2396" s="1">
        <v>44069</v>
      </c>
      <c r="B2396">
        <v>14987541</v>
      </c>
      <c r="C2396">
        <v>14976621</v>
      </c>
      <c r="D2396">
        <v>13036080</v>
      </c>
      <c r="E2396">
        <v>15379056</v>
      </c>
      <c r="F2396">
        <v>13122688</v>
      </c>
      <c r="G2396">
        <v>14881335</v>
      </c>
      <c r="H2396">
        <v>13181784</v>
      </c>
      <c r="I2396">
        <v>14226480</v>
      </c>
      <c r="K2396">
        <f t="shared" si="336"/>
        <v>1.8334755782576373E-3</v>
      </c>
      <c r="L2396">
        <f t="shared" si="337"/>
        <v>3.19722363819408E-3</v>
      </c>
      <c r="M2396">
        <f t="shared" si="338"/>
        <v>4.1544749227131472E-3</v>
      </c>
      <c r="N2396">
        <f t="shared" si="339"/>
        <v>4.0145419999251253E-3</v>
      </c>
      <c r="O2396">
        <f t="shared" si="340"/>
        <v>3.9203781862491294E-3</v>
      </c>
      <c r="P2396">
        <f t="shared" si="341"/>
        <v>3.9180323190779465E-3</v>
      </c>
      <c r="Q2396">
        <f t="shared" si="342"/>
        <v>3.9027339243271619E-3</v>
      </c>
      <c r="R2396">
        <f t="shared" si="343"/>
        <v>8.3822473638828221E-4</v>
      </c>
      <c r="T2396">
        <f t="shared" si="344"/>
        <v>143.2768807205955</v>
      </c>
      <c r="U2396" s="35">
        <f>T2396/MAX($T$17:T2396)-1</f>
        <v>-5.3240865628065737E-2</v>
      </c>
    </row>
    <row r="2397" spans="1:21">
      <c r="A2397" s="1">
        <v>44070</v>
      </c>
      <c r="B2397">
        <v>14999195</v>
      </c>
      <c r="C2397">
        <v>15005531</v>
      </c>
      <c r="D2397">
        <v>13061588</v>
      </c>
      <c r="E2397">
        <v>15409531</v>
      </c>
      <c r="F2397">
        <v>13148026</v>
      </c>
      <c r="G2397">
        <v>14924567</v>
      </c>
      <c r="H2397">
        <v>13221216</v>
      </c>
      <c r="I2397">
        <v>14278330</v>
      </c>
      <c r="K2397">
        <f t="shared" si="336"/>
        <v>7.7757919060905678E-4</v>
      </c>
      <c r="L2397">
        <f t="shared" si="337"/>
        <v>1.9303419643188491E-3</v>
      </c>
      <c r="M2397">
        <f t="shared" si="338"/>
        <v>1.9567231867247958E-3</v>
      </c>
      <c r="N2397">
        <f t="shared" si="339"/>
        <v>1.9815910677483117E-3</v>
      </c>
      <c r="O2397">
        <f t="shared" si="340"/>
        <v>1.9308544103160408E-3</v>
      </c>
      <c r="P2397">
        <f t="shared" si="341"/>
        <v>2.9051157036650288E-3</v>
      </c>
      <c r="Q2397">
        <f t="shared" si="342"/>
        <v>2.991400860460125E-3</v>
      </c>
      <c r="R2397">
        <f t="shared" si="343"/>
        <v>3.6446120192767939E-3</v>
      </c>
      <c r="T2397">
        <f t="shared" si="344"/>
        <v>143.60137094772216</v>
      </c>
      <c r="U2397" s="35">
        <f>T2397/MAX($T$17:T2397)-1</f>
        <v>-5.1096667031603427E-2</v>
      </c>
    </row>
    <row r="2398" spans="1:21">
      <c r="A2398" s="1">
        <v>44071</v>
      </c>
      <c r="B2398">
        <v>15030329</v>
      </c>
      <c r="C2398">
        <v>15036665</v>
      </c>
      <c r="D2398">
        <v>13089060</v>
      </c>
      <c r="E2398">
        <v>15442496</v>
      </c>
      <c r="F2398">
        <v>13175498</v>
      </c>
      <c r="G2398">
        <v>14955702</v>
      </c>
      <c r="H2398">
        <v>13248687</v>
      </c>
      <c r="I2398">
        <v>14295467</v>
      </c>
      <c r="K2398">
        <f t="shared" si="336"/>
        <v>2.0757113965115259E-3</v>
      </c>
      <c r="L2398">
        <f t="shared" si="337"/>
        <v>2.0748349391968013E-3</v>
      </c>
      <c r="M2398">
        <f t="shared" si="338"/>
        <v>2.1032664634652587E-3</v>
      </c>
      <c r="N2398">
        <f t="shared" si="339"/>
        <v>2.1392604356356149E-3</v>
      </c>
      <c r="O2398">
        <f t="shared" si="340"/>
        <v>2.0894391294936643E-3</v>
      </c>
      <c r="P2398">
        <f t="shared" si="341"/>
        <v>2.0861576754622746E-3</v>
      </c>
      <c r="Q2398">
        <f t="shared" si="342"/>
        <v>2.0777967775429396E-3</v>
      </c>
      <c r="R2398">
        <f t="shared" si="343"/>
        <v>1.200210388749845E-3</v>
      </c>
      <c r="T2398">
        <f t="shared" si="344"/>
        <v>143.88582151919167</v>
      </c>
      <c r="U2398" s="35">
        <f>T2398/MAX($T$17:T2398)-1</f>
        <v>-4.9217046429440581E-2</v>
      </c>
    </row>
    <row r="2399" spans="1:21">
      <c r="A2399" s="1">
        <v>44074</v>
      </c>
      <c r="B2399">
        <v>15066968</v>
      </c>
      <c r="C2399">
        <v>15073304</v>
      </c>
      <c r="D2399">
        <v>13126329</v>
      </c>
      <c r="E2399">
        <v>15444702</v>
      </c>
      <c r="F2399">
        <v>13201439</v>
      </c>
      <c r="G2399">
        <v>14979885</v>
      </c>
      <c r="H2399">
        <v>13274628</v>
      </c>
      <c r="I2399">
        <v>14257793</v>
      </c>
      <c r="K2399">
        <f t="shared" si="336"/>
        <v>2.4376711913625115E-3</v>
      </c>
      <c r="L2399">
        <f t="shared" si="337"/>
        <v>2.4366440297765024E-3</v>
      </c>
      <c r="M2399">
        <f t="shared" si="338"/>
        <v>2.8473396867307876E-3</v>
      </c>
      <c r="N2399">
        <f t="shared" si="339"/>
        <v>1.4285255440560363E-4</v>
      </c>
      <c r="O2399">
        <f t="shared" si="340"/>
        <v>1.9688819352408071E-3</v>
      </c>
      <c r="P2399">
        <f t="shared" si="341"/>
        <v>1.6169752513122138E-3</v>
      </c>
      <c r="Q2399">
        <f t="shared" si="342"/>
        <v>1.9580053480017234E-3</v>
      </c>
      <c r="R2399">
        <f t="shared" si="343"/>
        <v>-2.6353808518462252E-3</v>
      </c>
      <c r="T2399">
        <f t="shared" si="344"/>
        <v>144.07958156835957</v>
      </c>
      <c r="U2399" s="35">
        <f>T2399/MAX($T$17:T2399)-1</f>
        <v>-4.7936699624684165E-2</v>
      </c>
    </row>
    <row r="2400" spans="1:21">
      <c r="A2400" s="1">
        <v>44075</v>
      </c>
      <c r="B2400">
        <v>15011595</v>
      </c>
      <c r="C2400">
        <v>15017931</v>
      </c>
      <c r="D2400">
        <v>13086060</v>
      </c>
      <c r="E2400">
        <v>15419766</v>
      </c>
      <c r="F2400">
        <v>13186868</v>
      </c>
      <c r="G2400">
        <v>14968850</v>
      </c>
      <c r="H2400">
        <v>13234166</v>
      </c>
      <c r="I2400">
        <v>14224746</v>
      </c>
      <c r="K2400">
        <f t="shared" si="336"/>
        <v>-3.6751256125320264E-3</v>
      </c>
      <c r="L2400">
        <f t="shared" si="337"/>
        <v>-3.6735807889232142E-3</v>
      </c>
      <c r="M2400">
        <f t="shared" si="338"/>
        <v>-3.0678036486819771E-3</v>
      </c>
      <c r="N2400">
        <f t="shared" si="339"/>
        <v>-1.6145342266882245E-3</v>
      </c>
      <c r="O2400">
        <f t="shared" si="340"/>
        <v>-1.1037433116193318E-3</v>
      </c>
      <c r="P2400">
        <f t="shared" si="341"/>
        <v>-7.366545203785213E-4</v>
      </c>
      <c r="Q2400">
        <f t="shared" si="342"/>
        <v>-3.0480703489393912E-3</v>
      </c>
      <c r="R2400">
        <f t="shared" si="343"/>
        <v>-2.3178201563173184E-3</v>
      </c>
      <c r="T2400">
        <f t="shared" si="344"/>
        <v>143.73311821416857</v>
      </c>
      <c r="U2400" s="35">
        <f>T2400/MAX($T$17:T2400)-1</f>
        <v>-5.02260944220565E-2</v>
      </c>
    </row>
    <row r="2401" spans="1:21">
      <c r="A2401" s="1">
        <v>44076</v>
      </c>
      <c r="B2401">
        <v>15016141</v>
      </c>
      <c r="C2401">
        <v>15096457</v>
      </c>
      <c r="D2401">
        <v>13098204</v>
      </c>
      <c r="E2401">
        <v>15428741</v>
      </c>
      <c r="F2401">
        <v>13156424</v>
      </c>
      <c r="G2401">
        <v>14982247</v>
      </c>
      <c r="H2401">
        <v>13261532</v>
      </c>
      <c r="I2401">
        <v>14220970</v>
      </c>
      <c r="K2401">
        <f t="shared" si="336"/>
        <v>3.0283257708463296E-4</v>
      </c>
      <c r="L2401">
        <f t="shared" si="337"/>
        <v>5.2288161398530431E-3</v>
      </c>
      <c r="M2401">
        <f t="shared" si="338"/>
        <v>9.2801041719203781E-4</v>
      </c>
      <c r="N2401">
        <f t="shared" si="339"/>
        <v>5.8204514906390337E-4</v>
      </c>
      <c r="O2401">
        <f t="shared" si="340"/>
        <v>-2.3086604036682834E-3</v>
      </c>
      <c r="P2401">
        <f t="shared" si="341"/>
        <v>8.9499193324793502E-4</v>
      </c>
      <c r="Q2401">
        <f t="shared" si="342"/>
        <v>2.0678295859368756E-3</v>
      </c>
      <c r="R2401">
        <f t="shared" si="343"/>
        <v>-2.6545289455437437E-4</v>
      </c>
      <c r="T2401">
        <f t="shared" si="344"/>
        <v>143.86661775902357</v>
      </c>
      <c r="U2401" s="35">
        <f>T2401/MAX($T$17:T2401)-1</f>
        <v>-4.9343942934040541E-2</v>
      </c>
    </row>
    <row r="2402" spans="1:21">
      <c r="A2402" s="1">
        <v>44077</v>
      </c>
      <c r="B2402">
        <v>15020970</v>
      </c>
      <c r="C2402">
        <v>15101286</v>
      </c>
      <c r="D2402">
        <v>13100103</v>
      </c>
      <c r="E2402">
        <v>15426228</v>
      </c>
      <c r="F2402">
        <v>13153465</v>
      </c>
      <c r="G2402">
        <v>14979031</v>
      </c>
      <c r="H2402">
        <v>13201805</v>
      </c>
      <c r="I2402">
        <v>14141760</v>
      </c>
      <c r="K2402">
        <f t="shared" si="336"/>
        <v>3.2158728397657654E-4</v>
      </c>
      <c r="L2402">
        <f t="shared" si="337"/>
        <v>3.1987637894115295E-4</v>
      </c>
      <c r="M2402">
        <f t="shared" si="338"/>
        <v>1.4498170894272633E-4</v>
      </c>
      <c r="N2402">
        <f t="shared" si="339"/>
        <v>-1.6287783948154555E-4</v>
      </c>
      <c r="O2402">
        <f t="shared" si="340"/>
        <v>-2.2490913944395174E-4</v>
      </c>
      <c r="P2402">
        <f t="shared" si="341"/>
        <v>-2.1465405022358386E-4</v>
      </c>
      <c r="Q2402">
        <f t="shared" si="342"/>
        <v>-4.5037782965045015E-3</v>
      </c>
      <c r="R2402">
        <f t="shared" si="343"/>
        <v>-5.5699435411227238E-3</v>
      </c>
      <c r="T2402">
        <f t="shared" si="344"/>
        <v>143.68876773320034</v>
      </c>
      <c r="U2402" s="35">
        <f>T2402/MAX($T$17:T2402)-1</f>
        <v>-5.0519157913942236E-2</v>
      </c>
    </row>
    <row r="2403" spans="1:21">
      <c r="A2403" s="1">
        <v>44078</v>
      </c>
      <c r="B2403">
        <v>14907699</v>
      </c>
      <c r="C2403">
        <v>14976775</v>
      </c>
      <c r="D2403">
        <v>13063480</v>
      </c>
      <c r="E2403">
        <v>15450391</v>
      </c>
      <c r="F2403">
        <v>13192587</v>
      </c>
      <c r="G2403">
        <v>15018152</v>
      </c>
      <c r="H2403">
        <v>13151043</v>
      </c>
      <c r="I2403">
        <v>14129454</v>
      </c>
      <c r="K2403">
        <f t="shared" si="336"/>
        <v>-7.5408578806828164E-3</v>
      </c>
      <c r="L2403">
        <f t="shared" si="337"/>
        <v>-8.2450593942794415E-3</v>
      </c>
      <c r="M2403">
        <f t="shared" si="338"/>
        <v>-2.7956268740787493E-3</v>
      </c>
      <c r="N2403">
        <f t="shared" si="339"/>
        <v>1.566358282789615E-3</v>
      </c>
      <c r="O2403">
        <f t="shared" si="340"/>
        <v>2.9742733188555803E-3</v>
      </c>
      <c r="P2403">
        <f t="shared" si="341"/>
        <v>2.6117176738602588E-3</v>
      </c>
      <c r="Q2403">
        <f t="shared" si="342"/>
        <v>-3.8450802750078505E-3</v>
      </c>
      <c r="R2403">
        <f t="shared" si="343"/>
        <v>-8.7018871767019501E-4</v>
      </c>
      <c r="T2403">
        <f t="shared" si="344"/>
        <v>143.39879546836917</v>
      </c>
      <c r="U2403" s="35">
        <f>T2403/MAX($T$17:T2403)-1</f>
        <v>-5.2435265307282153E-2</v>
      </c>
    </row>
    <row r="2404" spans="1:21">
      <c r="A2404" s="1">
        <v>44081</v>
      </c>
      <c r="B2404">
        <v>14923152</v>
      </c>
      <c r="C2404">
        <v>14980823</v>
      </c>
      <c r="D2404">
        <v>13072258</v>
      </c>
      <c r="E2404">
        <v>15466685</v>
      </c>
      <c r="F2404">
        <v>13207288</v>
      </c>
      <c r="G2404">
        <v>15030382</v>
      </c>
      <c r="H2404">
        <v>13190637</v>
      </c>
      <c r="I2404">
        <v>14120223</v>
      </c>
      <c r="K2404">
        <f t="shared" si="336"/>
        <v>1.036578482031425E-3</v>
      </c>
      <c r="L2404">
        <f t="shared" si="337"/>
        <v>2.702851581866117E-4</v>
      </c>
      <c r="M2404">
        <f t="shared" si="338"/>
        <v>6.7194958770566693E-4</v>
      </c>
      <c r="N2404">
        <f t="shared" si="339"/>
        <v>1.0546011424565904E-3</v>
      </c>
      <c r="O2404">
        <f t="shared" si="340"/>
        <v>1.1143379232594341E-3</v>
      </c>
      <c r="P2404">
        <f t="shared" si="341"/>
        <v>8.1434786383827173E-4</v>
      </c>
      <c r="Q2404">
        <f t="shared" si="342"/>
        <v>3.0107117739635036E-3</v>
      </c>
      <c r="R2404">
        <f t="shared" si="343"/>
        <v>-6.533161153997602E-4</v>
      </c>
      <c r="T2404">
        <f t="shared" si="344"/>
        <v>143.52999632880119</v>
      </c>
      <c r="U2404" s="35">
        <f>T2404/MAX($T$17:T2404)-1</f>
        <v>-5.1568303293405671E-2</v>
      </c>
    </row>
    <row r="2405" spans="1:21">
      <c r="A2405" s="1">
        <v>44082</v>
      </c>
      <c r="B2405">
        <v>14826159</v>
      </c>
      <c r="C2405">
        <v>14922299</v>
      </c>
      <c r="D2405">
        <v>13047231</v>
      </c>
      <c r="E2405">
        <v>15464347</v>
      </c>
      <c r="F2405">
        <v>13217324</v>
      </c>
      <c r="G2405">
        <v>15043307</v>
      </c>
      <c r="H2405">
        <v>13204757</v>
      </c>
      <c r="I2405">
        <v>14123286</v>
      </c>
      <c r="K2405">
        <f t="shared" si="336"/>
        <v>-6.4994982293284931E-3</v>
      </c>
      <c r="L2405">
        <f t="shared" si="337"/>
        <v>-3.906594450785561E-3</v>
      </c>
      <c r="M2405">
        <f t="shared" si="338"/>
        <v>-1.9145123971696654E-3</v>
      </c>
      <c r="N2405">
        <f t="shared" si="339"/>
        <v>-1.5116361392242261E-4</v>
      </c>
      <c r="O2405">
        <f t="shared" si="340"/>
        <v>7.5988348251354587E-4</v>
      </c>
      <c r="P2405">
        <f t="shared" si="341"/>
        <v>8.5992491741060384E-4</v>
      </c>
      <c r="Q2405">
        <f t="shared" si="342"/>
        <v>1.0704562637877668E-3</v>
      </c>
      <c r="R2405">
        <f t="shared" si="343"/>
        <v>2.1692291970176747E-4</v>
      </c>
      <c r="T2405">
        <f t="shared" si="344"/>
        <v>143.35839579239018</v>
      </c>
      <c r="U2405" s="35">
        <f>T2405/MAX($T$17:T2405)-1</f>
        <v>-5.2702222279449651E-2</v>
      </c>
    </row>
    <row r="2406" spans="1:21">
      <c r="A2406" s="1">
        <v>44083</v>
      </c>
      <c r="B2406">
        <v>14776051</v>
      </c>
      <c r="C2406">
        <v>14942478</v>
      </c>
      <c r="D2406">
        <v>13064047</v>
      </c>
      <c r="E2406">
        <v>15480105</v>
      </c>
      <c r="F2406">
        <v>13218059</v>
      </c>
      <c r="G2406">
        <v>15051852</v>
      </c>
      <c r="H2406">
        <v>13220223</v>
      </c>
      <c r="I2406">
        <v>14147486</v>
      </c>
      <c r="K2406">
        <f t="shared" si="336"/>
        <v>-3.3797020522982057E-3</v>
      </c>
      <c r="L2406">
        <f t="shared" si="337"/>
        <v>1.3522715233087457E-3</v>
      </c>
      <c r="M2406">
        <f t="shared" si="338"/>
        <v>1.2888558499499769E-3</v>
      </c>
      <c r="N2406">
        <f t="shared" si="339"/>
        <v>1.0189890332905627E-3</v>
      </c>
      <c r="O2406">
        <f t="shared" si="340"/>
        <v>5.5608835797693601E-5</v>
      </c>
      <c r="P2406">
        <f t="shared" si="341"/>
        <v>5.680266978531634E-4</v>
      </c>
      <c r="Q2406">
        <f t="shared" si="342"/>
        <v>1.1712445749665346E-3</v>
      </c>
      <c r="R2406">
        <f t="shared" si="343"/>
        <v>1.7134822590154641E-3</v>
      </c>
      <c r="T2406">
        <f t="shared" si="344"/>
        <v>143.42628991149829</v>
      </c>
      <c r="U2406" s="35">
        <f>T2406/MAX($T$17:T2406)-1</f>
        <v>-5.2253584808334641E-2</v>
      </c>
    </row>
    <row r="2407" spans="1:21">
      <c r="A2407" s="1">
        <v>44084</v>
      </c>
      <c r="B2407">
        <v>14784719</v>
      </c>
      <c r="C2407">
        <v>14989818</v>
      </c>
      <c r="D2407">
        <v>13103497</v>
      </c>
      <c r="E2407">
        <v>15530063</v>
      </c>
      <c r="F2407">
        <v>13304051</v>
      </c>
      <c r="G2407">
        <v>15148592</v>
      </c>
      <c r="H2407">
        <v>13261141</v>
      </c>
      <c r="I2407">
        <v>14189849</v>
      </c>
      <c r="K2407">
        <f t="shared" si="336"/>
        <v>5.8662493788097514E-4</v>
      </c>
      <c r="L2407">
        <f t="shared" si="337"/>
        <v>3.1681492186235172E-3</v>
      </c>
      <c r="M2407">
        <f t="shared" si="338"/>
        <v>3.0197380643226523E-3</v>
      </c>
      <c r="N2407">
        <f t="shared" si="339"/>
        <v>3.2272390917245097E-3</v>
      </c>
      <c r="O2407">
        <f t="shared" si="340"/>
        <v>6.5056450421352441E-3</v>
      </c>
      <c r="P2407">
        <f t="shared" si="341"/>
        <v>6.4271160784732384E-3</v>
      </c>
      <c r="Q2407">
        <f t="shared" si="342"/>
        <v>3.0951066407880479E-3</v>
      </c>
      <c r="R2407">
        <f t="shared" si="343"/>
        <v>2.9943835957850773E-3</v>
      </c>
      <c r="T2407">
        <f t="shared" si="344"/>
        <v>143.94664053916094</v>
      </c>
      <c r="U2407" s="35">
        <f>T2407/MAX($T$17:T2407)-1</f>
        <v>-4.8815160497740595E-2</v>
      </c>
    </row>
    <row r="2408" spans="1:21">
      <c r="A2408" s="1">
        <v>44085</v>
      </c>
      <c r="B2408">
        <v>14794688</v>
      </c>
      <c r="C2408">
        <v>15008907</v>
      </c>
      <c r="D2408">
        <v>13119405</v>
      </c>
      <c r="E2408">
        <v>15549152</v>
      </c>
      <c r="F2408">
        <v>13320049</v>
      </c>
      <c r="G2408">
        <v>15134833</v>
      </c>
      <c r="H2408">
        <v>13243361</v>
      </c>
      <c r="I2408">
        <v>14173257</v>
      </c>
      <c r="K2408">
        <f t="shared" si="336"/>
        <v>6.7427727236468726E-4</v>
      </c>
      <c r="L2408">
        <f t="shared" si="337"/>
        <v>1.2734644276535256E-3</v>
      </c>
      <c r="M2408">
        <f t="shared" si="338"/>
        <v>1.2140270646836537E-3</v>
      </c>
      <c r="N2408">
        <f t="shared" si="339"/>
        <v>1.2291643633384197E-3</v>
      </c>
      <c r="O2408">
        <f t="shared" si="340"/>
        <v>1.202490880409357E-3</v>
      </c>
      <c r="P2408">
        <f t="shared" si="341"/>
        <v>-9.0826923056608333E-4</v>
      </c>
      <c r="Q2408">
        <f t="shared" si="342"/>
        <v>-1.3407594414387436E-3</v>
      </c>
      <c r="R2408">
        <f t="shared" si="343"/>
        <v>-1.1692865794413754E-3</v>
      </c>
      <c r="T2408">
        <f t="shared" si="344"/>
        <v>143.98577798895818</v>
      </c>
      <c r="U2408" s="35">
        <f>T2408/MAX($T$17:T2408)-1</f>
        <v>-4.8556544188499307E-2</v>
      </c>
    </row>
    <row r="2409" spans="1:21">
      <c r="A2409" s="1">
        <v>44088</v>
      </c>
      <c r="B2409">
        <v>14771574</v>
      </c>
      <c r="C2409">
        <v>15013471</v>
      </c>
      <c r="D2409">
        <v>13125235</v>
      </c>
      <c r="E2409">
        <v>15593565</v>
      </c>
      <c r="F2409">
        <v>13388590</v>
      </c>
      <c r="G2409">
        <v>15156588</v>
      </c>
      <c r="H2409">
        <v>13322572</v>
      </c>
      <c r="I2409">
        <v>14233318</v>
      </c>
      <c r="K2409">
        <f t="shared" si="336"/>
        <v>-1.5623175020655911E-3</v>
      </c>
      <c r="L2409">
        <f t="shared" si="337"/>
        <v>3.0408610034027284E-4</v>
      </c>
      <c r="M2409">
        <f t="shared" si="338"/>
        <v>4.4437990899748314E-4</v>
      </c>
      <c r="N2409">
        <f t="shared" si="339"/>
        <v>2.8562972437340406E-3</v>
      </c>
      <c r="O2409">
        <f t="shared" si="340"/>
        <v>5.1457017913372205E-3</v>
      </c>
      <c r="P2409">
        <f t="shared" si="341"/>
        <v>1.4374126229208528E-3</v>
      </c>
      <c r="Q2409">
        <f t="shared" si="342"/>
        <v>5.9811855917843992E-3</v>
      </c>
      <c r="R2409">
        <f t="shared" si="343"/>
        <v>4.237628655149539E-3</v>
      </c>
      <c r="T2409">
        <f t="shared" si="344"/>
        <v>144.32494322776512</v>
      </c>
      <c r="U2409" s="35">
        <f>T2409/MAX($T$17:T2409)-1</f>
        <v>-4.6315374599330883E-2</v>
      </c>
    </row>
    <row r="2410" spans="1:21">
      <c r="A2410" s="1">
        <v>44089</v>
      </c>
      <c r="B2410">
        <v>14736289</v>
      </c>
      <c r="C2410">
        <v>15004388</v>
      </c>
      <c r="D2410">
        <v>13120402</v>
      </c>
      <c r="E2410">
        <v>15599671</v>
      </c>
      <c r="F2410">
        <v>13404579</v>
      </c>
      <c r="G2410">
        <v>15173340</v>
      </c>
      <c r="H2410">
        <v>13336532</v>
      </c>
      <c r="I2410">
        <v>14240540</v>
      </c>
      <c r="K2410">
        <f t="shared" si="336"/>
        <v>-2.3887095579658846E-3</v>
      </c>
      <c r="L2410">
        <f t="shared" si="337"/>
        <v>-6.0499001196989699E-4</v>
      </c>
      <c r="M2410">
        <f t="shared" si="338"/>
        <v>-3.68221978501726E-4</v>
      </c>
      <c r="N2410">
        <f t="shared" si="339"/>
        <v>3.9157177976933966E-4</v>
      </c>
      <c r="O2410">
        <f t="shared" si="340"/>
        <v>1.1942258296055996E-3</v>
      </c>
      <c r="P2410">
        <f t="shared" si="341"/>
        <v>1.1052619494571481E-3</v>
      </c>
      <c r="Q2410">
        <f t="shared" si="342"/>
        <v>1.0478457162776955E-3</v>
      </c>
      <c r="R2410">
        <f t="shared" si="343"/>
        <v>5.0740101499879842E-4</v>
      </c>
      <c r="T2410">
        <f t="shared" si="344"/>
        <v>144.34089807496926</v>
      </c>
      <c r="U2410" s="35">
        <f>T2410/MAX($T$17:T2410)-1</f>
        <v>-4.6209946582947081E-2</v>
      </c>
    </row>
    <row r="2411" spans="1:21">
      <c r="A2411" s="1">
        <v>44090</v>
      </c>
      <c r="B2411">
        <v>14792113</v>
      </c>
      <c r="C2411">
        <v>15060212</v>
      </c>
      <c r="D2411">
        <v>13169658</v>
      </c>
      <c r="E2411">
        <v>15658779</v>
      </c>
      <c r="F2411">
        <v>13457119</v>
      </c>
      <c r="G2411">
        <v>15232448</v>
      </c>
      <c r="H2411">
        <v>13385789</v>
      </c>
      <c r="I2411">
        <v>14293080</v>
      </c>
      <c r="K2411">
        <f t="shared" si="336"/>
        <v>3.788199322095176E-3</v>
      </c>
      <c r="L2411">
        <f t="shared" si="337"/>
        <v>3.7205116263321347E-3</v>
      </c>
      <c r="M2411">
        <f t="shared" si="338"/>
        <v>3.7541532645113396E-3</v>
      </c>
      <c r="N2411">
        <f t="shared" si="339"/>
        <v>3.7890542691574325E-3</v>
      </c>
      <c r="O2411">
        <f t="shared" si="340"/>
        <v>3.9195561457021633E-3</v>
      </c>
      <c r="P2411">
        <f t="shared" si="341"/>
        <v>3.895516741864391E-3</v>
      </c>
      <c r="Q2411">
        <f t="shared" si="342"/>
        <v>3.6933889559893629E-3</v>
      </c>
      <c r="R2411">
        <f t="shared" si="343"/>
        <v>3.6894668320162083E-3</v>
      </c>
      <c r="T2411">
        <f t="shared" si="344"/>
        <v>144.8866843381403</v>
      </c>
      <c r="U2411" s="35">
        <f>T2411/MAX($T$17:T2411)-1</f>
        <v>-4.2603446165900949E-2</v>
      </c>
    </row>
    <row r="2412" spans="1:21">
      <c r="A2412" s="1">
        <v>44091</v>
      </c>
      <c r="B2412">
        <v>14739050</v>
      </c>
      <c r="C2412">
        <v>14991517</v>
      </c>
      <c r="D2412">
        <v>13093373</v>
      </c>
      <c r="E2412">
        <v>15607546</v>
      </c>
      <c r="F2412">
        <v>13438862</v>
      </c>
      <c r="G2412">
        <v>15218992</v>
      </c>
      <c r="H2412">
        <v>13347295</v>
      </c>
      <c r="I2412">
        <v>14233527</v>
      </c>
      <c r="K2412">
        <f t="shared" si="336"/>
        <v>-3.5872495024882323E-3</v>
      </c>
      <c r="L2412">
        <f t="shared" si="337"/>
        <v>-4.561356772401326E-3</v>
      </c>
      <c r="M2412">
        <f t="shared" si="338"/>
        <v>-5.7924814752212672E-3</v>
      </c>
      <c r="N2412">
        <f t="shared" si="339"/>
        <v>-3.2718387557548745E-3</v>
      </c>
      <c r="O2412">
        <f t="shared" si="340"/>
        <v>-1.3566796875319476E-3</v>
      </c>
      <c r="P2412">
        <f t="shared" si="341"/>
        <v>-8.8337737965693552E-4</v>
      </c>
      <c r="Q2412">
        <f t="shared" si="342"/>
        <v>-2.8757363499454236E-3</v>
      </c>
      <c r="R2412">
        <f t="shared" si="343"/>
        <v>-4.1665617207767847E-3</v>
      </c>
      <c r="T2412">
        <f t="shared" si="344"/>
        <v>144.4068326496438</v>
      </c>
      <c r="U2412" s="35">
        <f>T2412/MAX($T$17:T2412)-1</f>
        <v>-4.577425758322784E-2</v>
      </c>
    </row>
    <row r="2413" spans="1:21">
      <c r="A2413" s="1">
        <v>44092</v>
      </c>
      <c r="B2413">
        <v>14771501</v>
      </c>
      <c r="C2413">
        <v>14898097</v>
      </c>
      <c r="D2413">
        <v>13033458</v>
      </c>
      <c r="E2413">
        <v>15538852</v>
      </c>
      <c r="F2413">
        <v>13397899</v>
      </c>
      <c r="G2413">
        <v>15258232</v>
      </c>
      <c r="H2413">
        <v>13271686</v>
      </c>
      <c r="I2413">
        <v>14153171</v>
      </c>
      <c r="K2413">
        <f t="shared" si="336"/>
        <v>2.2017022806761766E-3</v>
      </c>
      <c r="L2413">
        <f t="shared" si="337"/>
        <v>-6.2315241346155847E-3</v>
      </c>
      <c r="M2413">
        <f t="shared" si="338"/>
        <v>-4.5759790086176144E-3</v>
      </c>
      <c r="N2413">
        <f t="shared" si="339"/>
        <v>-4.401332534916147E-3</v>
      </c>
      <c r="O2413">
        <f t="shared" si="340"/>
        <v>-3.0481003525447692E-3</v>
      </c>
      <c r="P2413">
        <f t="shared" si="341"/>
        <v>2.5783573577013996E-3</v>
      </c>
      <c r="Q2413">
        <f t="shared" si="342"/>
        <v>-5.6647433056660201E-3</v>
      </c>
      <c r="R2413">
        <f t="shared" si="343"/>
        <v>-5.6455437924837204E-3</v>
      </c>
      <c r="T2413">
        <f t="shared" si="344"/>
        <v>143.9594031783904</v>
      </c>
      <c r="U2413" s="35">
        <f>T2413/MAX($T$17:T2413)-1</f>
        <v>-4.8730826268739924E-2</v>
      </c>
    </row>
    <row r="2414" spans="1:21">
      <c r="A2414" s="1">
        <v>44095</v>
      </c>
      <c r="B2414">
        <v>14882119</v>
      </c>
      <c r="C2414">
        <v>15008715</v>
      </c>
      <c r="D2414">
        <v>13131062</v>
      </c>
      <c r="E2414">
        <v>15655976</v>
      </c>
      <c r="F2414">
        <v>13502010</v>
      </c>
      <c r="G2414">
        <v>15309985</v>
      </c>
      <c r="H2414">
        <v>13306201</v>
      </c>
      <c r="I2414">
        <v>14189986</v>
      </c>
      <c r="K2414">
        <f t="shared" si="336"/>
        <v>7.4886093160064782E-3</v>
      </c>
      <c r="L2414">
        <f t="shared" si="337"/>
        <v>7.424975149510793E-3</v>
      </c>
      <c r="M2414">
        <f t="shared" si="338"/>
        <v>7.4887263226688372E-3</v>
      </c>
      <c r="N2414">
        <f t="shared" si="339"/>
        <v>7.5374937608003734E-3</v>
      </c>
      <c r="O2414">
        <f t="shared" si="340"/>
        <v>7.7706959874828119E-3</v>
      </c>
      <c r="P2414">
        <f t="shared" si="341"/>
        <v>3.3918084349484623E-3</v>
      </c>
      <c r="Q2414">
        <f t="shared" si="342"/>
        <v>2.6006492317554031E-3</v>
      </c>
      <c r="R2414">
        <f t="shared" si="343"/>
        <v>2.60118386190622E-3</v>
      </c>
      <c r="T2414">
        <f t="shared" si="344"/>
        <v>144.79264276043742</v>
      </c>
      <c r="U2414" s="35">
        <f>T2414/MAX($T$17:T2414)-1</f>
        <v>-4.3224863398417135E-2</v>
      </c>
    </row>
    <row r="2415" spans="1:21">
      <c r="A2415" s="1">
        <v>44096</v>
      </c>
      <c r="B2415">
        <v>14899761</v>
      </c>
      <c r="C2415">
        <v>15026357</v>
      </c>
      <c r="D2415">
        <v>13146629</v>
      </c>
      <c r="E2415">
        <v>15674656</v>
      </c>
      <c r="F2415">
        <v>13518614</v>
      </c>
      <c r="G2415">
        <v>15336914</v>
      </c>
      <c r="H2415">
        <v>13245762</v>
      </c>
      <c r="I2415">
        <v>14129124</v>
      </c>
      <c r="K2415">
        <f t="shared" si="336"/>
        <v>1.1854494645553437E-3</v>
      </c>
      <c r="L2415">
        <f t="shared" si="337"/>
        <v>1.1754503966527885E-3</v>
      </c>
      <c r="M2415">
        <f t="shared" si="338"/>
        <v>1.1855095954920181E-3</v>
      </c>
      <c r="N2415">
        <f t="shared" si="339"/>
        <v>1.1931546139314353E-3</v>
      </c>
      <c r="O2415">
        <f t="shared" si="340"/>
        <v>1.2297428308822855E-3</v>
      </c>
      <c r="P2415">
        <f t="shared" si="341"/>
        <v>1.7589174646481798E-3</v>
      </c>
      <c r="Q2415">
        <f t="shared" si="342"/>
        <v>-4.5421679711586949E-3</v>
      </c>
      <c r="R2415">
        <f t="shared" si="343"/>
        <v>-4.2890810463096507E-3</v>
      </c>
      <c r="T2415">
        <f t="shared" si="344"/>
        <v>144.77267902865086</v>
      </c>
      <c r="U2415" s="35">
        <f>T2415/MAX($T$17:T2415)-1</f>
        <v>-4.3356781718595694E-2</v>
      </c>
    </row>
    <row r="2416" spans="1:21">
      <c r="A2416" s="1">
        <v>44097</v>
      </c>
      <c r="B2416">
        <v>14903174</v>
      </c>
      <c r="C2416">
        <v>15029769</v>
      </c>
      <c r="D2416">
        <v>13149640</v>
      </c>
      <c r="E2416">
        <v>15586428</v>
      </c>
      <c r="F2416">
        <v>13483994</v>
      </c>
      <c r="G2416">
        <v>15324638</v>
      </c>
      <c r="H2416">
        <v>13220103</v>
      </c>
      <c r="I2416">
        <v>14115625</v>
      </c>
      <c r="K2416">
        <f t="shared" si="336"/>
        <v>2.2906407693379371E-4</v>
      </c>
      <c r="L2416">
        <f t="shared" si="337"/>
        <v>2.2706767847990861E-4</v>
      </c>
      <c r="M2416">
        <f t="shared" si="338"/>
        <v>2.2903209636471189E-4</v>
      </c>
      <c r="N2416">
        <f t="shared" si="339"/>
        <v>-5.6287040685294443E-3</v>
      </c>
      <c r="O2416">
        <f t="shared" si="340"/>
        <v>-2.560913419082711E-3</v>
      </c>
      <c r="P2416">
        <f t="shared" si="341"/>
        <v>-8.0042177976613615E-4</v>
      </c>
      <c r="Q2416">
        <f t="shared" si="342"/>
        <v>-1.9371478968140954E-3</v>
      </c>
      <c r="R2416">
        <f t="shared" si="343"/>
        <v>-9.5540247222691832E-4</v>
      </c>
      <c r="T2416">
        <f t="shared" si="344"/>
        <v>144.57004386251748</v>
      </c>
      <c r="U2416" s="35">
        <f>T2416/MAX($T$17:T2416)-1</f>
        <v>-4.4695774398481491E-2</v>
      </c>
    </row>
    <row r="2417" spans="1:21">
      <c r="A2417" s="1">
        <v>44098</v>
      </c>
      <c r="B2417">
        <v>14905041</v>
      </c>
      <c r="C2417">
        <v>15031637</v>
      </c>
      <c r="D2417">
        <v>13151287</v>
      </c>
      <c r="E2417">
        <v>15694300</v>
      </c>
      <c r="F2417">
        <v>13574833</v>
      </c>
      <c r="G2417">
        <v>15387291</v>
      </c>
      <c r="H2417">
        <v>13275795</v>
      </c>
      <c r="I2417">
        <v>13996669</v>
      </c>
      <c r="K2417">
        <f t="shared" si="336"/>
        <v>1.2527532725581381E-4</v>
      </c>
      <c r="L2417">
        <f t="shared" si="337"/>
        <v>1.2428667400010696E-4</v>
      </c>
      <c r="M2417">
        <f t="shared" si="338"/>
        <v>1.2525057720202959E-4</v>
      </c>
      <c r="N2417">
        <f t="shared" si="339"/>
        <v>6.9208929717572421E-3</v>
      </c>
      <c r="O2417">
        <f t="shared" si="340"/>
        <v>6.7368021670730638E-3</v>
      </c>
      <c r="P2417">
        <f t="shared" si="341"/>
        <v>4.0883836864531453E-3</v>
      </c>
      <c r="Q2417">
        <f t="shared" si="342"/>
        <v>4.2126751962523468E-3</v>
      </c>
      <c r="R2417">
        <f t="shared" si="343"/>
        <v>-8.4272570290016002E-3</v>
      </c>
      <c r="T2417">
        <f t="shared" si="344"/>
        <v>144.82134833559797</v>
      </c>
      <c r="U2417" s="35">
        <f>T2417/MAX($T$17:T2417)-1</f>
        <v>-4.3035179861520167E-2</v>
      </c>
    </row>
    <row r="2418" spans="1:21">
      <c r="A2418" s="1">
        <v>44099</v>
      </c>
      <c r="B2418">
        <v>14876035</v>
      </c>
      <c r="C2418">
        <v>14992988</v>
      </c>
      <c r="D2418">
        <v>13143604</v>
      </c>
      <c r="E2418">
        <v>15717449</v>
      </c>
      <c r="F2418">
        <v>13587176</v>
      </c>
      <c r="G2418">
        <v>15398382</v>
      </c>
      <c r="H2418">
        <v>13347669</v>
      </c>
      <c r="I2418">
        <v>14005647</v>
      </c>
      <c r="K2418">
        <f t="shared" si="336"/>
        <v>-1.9460530165599232E-3</v>
      </c>
      <c r="L2418">
        <f t="shared" si="337"/>
        <v>-2.5711770447889304E-3</v>
      </c>
      <c r="M2418">
        <f t="shared" si="338"/>
        <v>-5.8420137892212232E-4</v>
      </c>
      <c r="N2418">
        <f t="shared" si="339"/>
        <v>1.4749941061404925E-3</v>
      </c>
      <c r="O2418">
        <f t="shared" si="340"/>
        <v>9.0925612123560207E-4</v>
      </c>
      <c r="P2418">
        <f t="shared" si="341"/>
        <v>7.2078964386901312E-4</v>
      </c>
      <c r="Q2418">
        <f t="shared" si="342"/>
        <v>5.413913065093201E-3</v>
      </c>
      <c r="R2418">
        <f t="shared" si="343"/>
        <v>6.4143833079133294E-4</v>
      </c>
      <c r="T2418">
        <f t="shared" si="344"/>
        <v>144.89482633996869</v>
      </c>
      <c r="U2418" s="35">
        <f>T2418/MAX($T$17:T2418)-1</f>
        <v>-4.2549644641437734E-2</v>
      </c>
    </row>
    <row r="2419" spans="1:21">
      <c r="A2419" s="1">
        <v>44102</v>
      </c>
      <c r="B2419">
        <v>14859967</v>
      </c>
      <c r="C2419">
        <v>15013157</v>
      </c>
      <c r="D2419">
        <v>13194408</v>
      </c>
      <c r="E2419">
        <v>15863029</v>
      </c>
      <c r="F2419">
        <v>13614695</v>
      </c>
      <c r="G2419">
        <v>15410378</v>
      </c>
      <c r="H2419">
        <v>13452870</v>
      </c>
      <c r="I2419">
        <v>14028226</v>
      </c>
      <c r="K2419">
        <f t="shared" si="336"/>
        <v>-1.0801265256501491E-3</v>
      </c>
      <c r="L2419">
        <f t="shared" si="337"/>
        <v>1.3452288496462739E-3</v>
      </c>
      <c r="M2419">
        <f t="shared" si="338"/>
        <v>3.8653020891377121E-3</v>
      </c>
      <c r="N2419">
        <f t="shared" si="339"/>
        <v>9.2623173137065251E-3</v>
      </c>
      <c r="O2419">
        <f t="shared" si="340"/>
        <v>2.0253656830528932E-3</v>
      </c>
      <c r="P2419">
        <f t="shared" si="341"/>
        <v>7.7904288905150665E-4</v>
      </c>
      <c r="Q2419">
        <f t="shared" si="342"/>
        <v>7.8816008997526499E-3</v>
      </c>
      <c r="R2419">
        <f t="shared" si="343"/>
        <v>1.6121354479374794E-3</v>
      </c>
      <c r="T2419">
        <f t="shared" si="344"/>
        <v>145.36013554762962</v>
      </c>
      <c r="U2419" s="35">
        <f>T2419/MAX($T$17:T2419)-1</f>
        <v>-3.9474928466401438E-2</v>
      </c>
    </row>
    <row r="2420" spans="1:21">
      <c r="A2420" s="1">
        <v>44103</v>
      </c>
      <c r="B2420">
        <v>14861120</v>
      </c>
      <c r="C2420">
        <v>15013933</v>
      </c>
      <c r="D2420">
        <v>13196372</v>
      </c>
      <c r="E2420">
        <v>15866987</v>
      </c>
      <c r="F2420">
        <v>13615758</v>
      </c>
      <c r="G2420">
        <v>15315636</v>
      </c>
      <c r="H2420">
        <v>13377504</v>
      </c>
      <c r="I2420">
        <v>13993627</v>
      </c>
      <c r="K2420">
        <f t="shared" si="336"/>
        <v>7.7591020222422813E-5</v>
      </c>
      <c r="L2420">
        <f t="shared" si="337"/>
        <v>5.168799606902752E-5</v>
      </c>
      <c r="M2420">
        <f t="shared" si="338"/>
        <v>1.4885093745764522E-4</v>
      </c>
      <c r="N2420">
        <f t="shared" si="339"/>
        <v>2.495109855753519E-4</v>
      </c>
      <c r="O2420">
        <f t="shared" si="340"/>
        <v>7.8077400925913309E-5</v>
      </c>
      <c r="P2420">
        <f t="shared" si="341"/>
        <v>-6.147934852733683E-3</v>
      </c>
      <c r="Q2420">
        <f t="shared" si="342"/>
        <v>-5.6022246554080501E-3</v>
      </c>
      <c r="R2420">
        <f t="shared" si="343"/>
        <v>-2.4663845592450828E-3</v>
      </c>
      <c r="T2420">
        <f t="shared" si="344"/>
        <v>145.11282661355315</v>
      </c>
      <c r="U2420" s="35">
        <f>T2420/MAX($T$17:T2420)-1</f>
        <v>-4.1109120885800099E-2</v>
      </c>
    </row>
    <row r="2421" spans="1:21">
      <c r="A2421" s="1">
        <v>44104</v>
      </c>
      <c r="B2421">
        <v>14867285</v>
      </c>
      <c r="C2421">
        <v>15015155</v>
      </c>
      <c r="D2421">
        <v>13198826</v>
      </c>
      <c r="E2421">
        <v>15821348</v>
      </c>
      <c r="F2421">
        <v>13612359</v>
      </c>
      <c r="G2421">
        <v>15279476</v>
      </c>
      <c r="H2421">
        <v>13309827</v>
      </c>
      <c r="I2421">
        <v>13944098</v>
      </c>
      <c r="K2421">
        <f t="shared" si="336"/>
        <v>4.1484087336618458E-4</v>
      </c>
      <c r="L2421">
        <f t="shared" si="337"/>
        <v>8.1391065219316161E-5</v>
      </c>
      <c r="M2421">
        <f t="shared" si="338"/>
        <v>1.8596020178884842E-4</v>
      </c>
      <c r="N2421">
        <f t="shared" si="339"/>
        <v>-2.8763494921877353E-3</v>
      </c>
      <c r="O2421">
        <f t="shared" si="340"/>
        <v>-2.4963722181314818E-4</v>
      </c>
      <c r="P2421">
        <f t="shared" si="341"/>
        <v>-2.3609858578513832E-3</v>
      </c>
      <c r="Q2421">
        <f t="shared" si="342"/>
        <v>-5.0590154934732068E-3</v>
      </c>
      <c r="R2421">
        <f t="shared" si="343"/>
        <v>-3.5393968983166157E-3</v>
      </c>
      <c r="T2421">
        <f t="shared" si="344"/>
        <v>144.86970471402429</v>
      </c>
      <c r="U2421" s="35">
        <f>T2421/MAX($T$17:T2421)-1</f>
        <v>-4.2715645804455193E-2</v>
      </c>
    </row>
    <row r="2422" spans="1:21">
      <c r="A2422" s="1">
        <v>44105</v>
      </c>
      <c r="B2422">
        <v>14930755</v>
      </c>
      <c r="C2422">
        <v>15027852</v>
      </c>
      <c r="D2422">
        <v>13229777</v>
      </c>
      <c r="E2422">
        <v>15867585</v>
      </c>
      <c r="F2422">
        <v>13615141</v>
      </c>
      <c r="G2422">
        <v>15309599</v>
      </c>
      <c r="H2422">
        <v>13312609</v>
      </c>
      <c r="I2422">
        <v>13946879</v>
      </c>
      <c r="K2422">
        <f t="shared" si="336"/>
        <v>4.2691049509040457E-3</v>
      </c>
      <c r="L2422">
        <f t="shared" si="337"/>
        <v>8.456123163562701E-4</v>
      </c>
      <c r="M2422">
        <f t="shared" si="338"/>
        <v>2.3449812884872578E-3</v>
      </c>
      <c r="N2422">
        <f t="shared" si="339"/>
        <v>2.922443776598449E-3</v>
      </c>
      <c r="O2422">
        <f t="shared" si="340"/>
        <v>2.0437309947518578E-4</v>
      </c>
      <c r="P2422">
        <f t="shared" si="341"/>
        <v>1.9714681314988436E-3</v>
      </c>
      <c r="Q2422">
        <f t="shared" si="342"/>
        <v>2.0901849438015319E-4</v>
      </c>
      <c r="R2422">
        <f t="shared" si="343"/>
        <v>1.9943921794007835E-4</v>
      </c>
      <c r="T2422">
        <f t="shared" si="344"/>
        <v>145.10451027887351</v>
      </c>
      <c r="U2422" s="35">
        <f>T2422/MAX($T$17:T2422)-1</f>
        <v>-4.1164074384109517E-2</v>
      </c>
    </row>
    <row r="2423" spans="1:21">
      <c r="A2423" s="1">
        <v>44109</v>
      </c>
      <c r="B2423">
        <v>14942925</v>
      </c>
      <c r="C2423">
        <v>15030437</v>
      </c>
      <c r="D2423">
        <v>13235777</v>
      </c>
      <c r="E2423">
        <v>15913209</v>
      </c>
      <c r="F2423">
        <v>13653561</v>
      </c>
      <c r="G2423">
        <v>15309599</v>
      </c>
      <c r="H2423">
        <v>13311563</v>
      </c>
      <c r="I2423">
        <v>13931025</v>
      </c>
      <c r="K2423">
        <f t="shared" si="336"/>
        <v>8.150960885768832E-4</v>
      </c>
      <c r="L2423">
        <f t="shared" si="337"/>
        <v>1.7201393785359897E-4</v>
      </c>
      <c r="M2423">
        <f t="shared" si="338"/>
        <v>4.5352238363505215E-4</v>
      </c>
      <c r="N2423">
        <f t="shared" si="339"/>
        <v>2.8752957680706626E-3</v>
      </c>
      <c r="O2423">
        <f t="shared" si="340"/>
        <v>2.8218584001442615E-3</v>
      </c>
      <c r="P2423">
        <f t="shared" si="341"/>
        <v>0</v>
      </c>
      <c r="Q2423">
        <f t="shared" si="342"/>
        <v>-7.8572126620657379E-5</v>
      </c>
      <c r="R2423">
        <f t="shared" si="343"/>
        <v>-1.1367417757047749E-3</v>
      </c>
      <c r="T2423">
        <f t="shared" si="344"/>
        <v>145.21193246603406</v>
      </c>
      <c r="U2423" s="35">
        <f>T2423/MAX($T$17:T2423)-1</f>
        <v>-4.0454239437836548E-2</v>
      </c>
    </row>
    <row r="2424" spans="1:21">
      <c r="A2424" s="1">
        <v>44110</v>
      </c>
      <c r="B2424">
        <v>14966627</v>
      </c>
      <c r="C2424">
        <v>15034632</v>
      </c>
      <c r="D2424">
        <v>13245757</v>
      </c>
      <c r="E2424">
        <v>15981358</v>
      </c>
      <c r="F2424">
        <v>13710950</v>
      </c>
      <c r="G2424">
        <v>15347156</v>
      </c>
      <c r="H2424">
        <v>13341191</v>
      </c>
      <c r="I2424">
        <v>13938710</v>
      </c>
      <c r="K2424">
        <f t="shared" si="336"/>
        <v>1.5861687052567408E-3</v>
      </c>
      <c r="L2424">
        <f t="shared" si="337"/>
        <v>2.7910033487388297E-4</v>
      </c>
      <c r="M2424">
        <f t="shared" si="338"/>
        <v>7.5401693455545704E-4</v>
      </c>
      <c r="N2424">
        <f t="shared" si="339"/>
        <v>4.2825428862274251E-3</v>
      </c>
      <c r="O2424">
        <f t="shared" si="340"/>
        <v>4.2032258104680587E-3</v>
      </c>
      <c r="P2424">
        <f t="shared" si="341"/>
        <v>2.4531668007763408E-3</v>
      </c>
      <c r="Q2424">
        <f t="shared" si="342"/>
        <v>2.2257341230327299E-3</v>
      </c>
      <c r="R2424">
        <f t="shared" si="343"/>
        <v>5.5164641510585533E-4</v>
      </c>
      <c r="T2424">
        <f t="shared" si="344"/>
        <v>145.50844800802298</v>
      </c>
      <c r="U2424" s="35">
        <f>T2424/MAX($T$17:T2424)-1</f>
        <v>-3.8494894730935036E-2</v>
      </c>
    </row>
    <row r="2425" spans="1:21">
      <c r="A2425" s="1">
        <v>44111</v>
      </c>
      <c r="B2425">
        <v>14976887</v>
      </c>
      <c r="C2425">
        <v>15036592</v>
      </c>
      <c r="D2425">
        <v>13249848</v>
      </c>
      <c r="E2425">
        <v>16011294</v>
      </c>
      <c r="F2425">
        <v>13736159</v>
      </c>
      <c r="G2425">
        <v>15388743</v>
      </c>
      <c r="H2425">
        <v>13375847</v>
      </c>
      <c r="I2425">
        <v>13975676</v>
      </c>
      <c r="K2425">
        <f t="shared" si="336"/>
        <v>6.8552520217157742E-4</v>
      </c>
      <c r="L2425">
        <f t="shared" si="337"/>
        <v>1.3036567838842217E-4</v>
      </c>
      <c r="M2425">
        <f t="shared" si="338"/>
        <v>3.0885362006860539E-4</v>
      </c>
      <c r="N2425">
        <f t="shared" si="339"/>
        <v>1.8731824917506135E-3</v>
      </c>
      <c r="O2425">
        <f t="shared" si="340"/>
        <v>1.8386034519854988E-3</v>
      </c>
      <c r="P2425">
        <f t="shared" si="341"/>
        <v>2.7097528688702077E-3</v>
      </c>
      <c r="Q2425">
        <f t="shared" si="342"/>
        <v>2.5976691286406783E-3</v>
      </c>
      <c r="R2425">
        <f t="shared" si="343"/>
        <v>2.6520388185133914E-3</v>
      </c>
      <c r="T2425">
        <f t="shared" si="344"/>
        <v>145.74118861165093</v>
      </c>
      <c r="U2425" s="35">
        <f>T2425/MAX($T$17:T2425)-1</f>
        <v>-3.695696836545459E-2</v>
      </c>
    </row>
    <row r="2426" spans="1:21">
      <c r="A2426" s="1">
        <v>44112</v>
      </c>
      <c r="B2426">
        <v>14982216</v>
      </c>
      <c r="C2426">
        <v>15037520</v>
      </c>
      <c r="D2426">
        <v>13251430</v>
      </c>
      <c r="E2426">
        <v>16030508</v>
      </c>
      <c r="F2426">
        <v>13742005</v>
      </c>
      <c r="G2426">
        <v>15390940</v>
      </c>
      <c r="H2426">
        <v>13376973</v>
      </c>
      <c r="I2426">
        <v>13999045</v>
      </c>
      <c r="K2426">
        <f t="shared" si="336"/>
        <v>3.5581493003178366E-4</v>
      </c>
      <c r="L2426">
        <f t="shared" si="337"/>
        <v>6.1716112268017653E-5</v>
      </c>
      <c r="M2426">
        <f t="shared" si="338"/>
        <v>1.1939759610823941E-4</v>
      </c>
      <c r="N2426">
        <f t="shared" si="339"/>
        <v>1.2000279302846195E-3</v>
      </c>
      <c r="O2426">
        <f t="shared" si="340"/>
        <v>4.2559204505421278E-4</v>
      </c>
      <c r="P2426">
        <f t="shared" si="341"/>
        <v>1.4276669640911344E-4</v>
      </c>
      <c r="Q2426">
        <f t="shared" si="342"/>
        <v>8.4181584911968699E-5</v>
      </c>
      <c r="R2426">
        <f t="shared" si="343"/>
        <v>1.6721194738629208E-3</v>
      </c>
      <c r="T2426">
        <f t="shared" si="344"/>
        <v>145.8151817113125</v>
      </c>
      <c r="U2426" s="35">
        <f>T2426/MAX($T$17:T2426)-1</f>
        <v>-3.6468029447795591E-2</v>
      </c>
    </row>
    <row r="2427" spans="1:21">
      <c r="A2427" s="1">
        <v>44113</v>
      </c>
      <c r="B2427">
        <v>14990011</v>
      </c>
      <c r="C2427">
        <v>15039073</v>
      </c>
      <c r="D2427">
        <v>13254757</v>
      </c>
      <c r="E2427">
        <v>16059941</v>
      </c>
      <c r="F2427">
        <v>13738775</v>
      </c>
      <c r="G2427">
        <v>15399357</v>
      </c>
      <c r="H2427">
        <v>13384400</v>
      </c>
      <c r="I2427">
        <v>13976357</v>
      </c>
      <c r="K2427">
        <f t="shared" si="336"/>
        <v>5.2028351480171153E-4</v>
      </c>
      <c r="L2427">
        <f t="shared" si="337"/>
        <v>1.0327500811313506E-4</v>
      </c>
      <c r="M2427">
        <f t="shared" si="338"/>
        <v>2.5106724330892227E-4</v>
      </c>
      <c r="N2427">
        <f t="shared" si="339"/>
        <v>1.8360615895640642E-3</v>
      </c>
      <c r="O2427">
        <f t="shared" si="340"/>
        <v>-2.3504575933419591E-4</v>
      </c>
      <c r="P2427">
        <f t="shared" si="341"/>
        <v>5.4688017755899487E-4</v>
      </c>
      <c r="Q2427">
        <f t="shared" si="342"/>
        <v>5.5520781868967362E-4</v>
      </c>
      <c r="R2427">
        <f t="shared" si="343"/>
        <v>-1.6206819822351948E-3</v>
      </c>
      <c r="T2427">
        <f t="shared" si="344"/>
        <v>145.85085261792975</v>
      </c>
      <c r="U2427" s="35">
        <f>T2427/MAX($T$17:T2427)-1</f>
        <v>-3.6232319705223337E-2</v>
      </c>
    </row>
    <row r="2428" spans="1:21">
      <c r="A2428" s="1">
        <v>44116</v>
      </c>
      <c r="B2428">
        <v>14991999</v>
      </c>
      <c r="C2428">
        <v>15039470</v>
      </c>
      <c r="D2428">
        <v>13251136</v>
      </c>
      <c r="E2428">
        <v>16047070</v>
      </c>
      <c r="F2428">
        <v>13718500</v>
      </c>
      <c r="G2428">
        <v>15390332</v>
      </c>
      <c r="H2428">
        <v>13377859</v>
      </c>
      <c r="I2428">
        <v>13965578</v>
      </c>
      <c r="K2428">
        <f t="shared" si="336"/>
        <v>1.3262165051108887E-4</v>
      </c>
      <c r="L2428">
        <f t="shared" si="337"/>
        <v>2.6397903647445986E-5</v>
      </c>
      <c r="M2428">
        <f t="shared" si="338"/>
        <v>-2.7318494031991492E-4</v>
      </c>
      <c r="N2428">
        <f t="shared" si="339"/>
        <v>-8.0143507376517764E-4</v>
      </c>
      <c r="O2428">
        <f t="shared" si="340"/>
        <v>-1.475750203347781E-3</v>
      </c>
      <c r="P2428">
        <f t="shared" si="341"/>
        <v>-5.8606343109002257E-4</v>
      </c>
      <c r="Q2428">
        <f t="shared" si="342"/>
        <v>-4.8870326648930984E-4</v>
      </c>
      <c r="R2428">
        <f t="shared" si="343"/>
        <v>-7.7123101534970484E-4</v>
      </c>
      <c r="T2428">
        <f t="shared" si="344"/>
        <v>145.7736000087412</v>
      </c>
      <c r="U2428" s="35">
        <f>T2428/MAX($T$17:T2428)-1</f>
        <v>-3.6742797132115035E-2</v>
      </c>
    </row>
    <row r="2429" spans="1:21">
      <c r="A2429" s="1">
        <v>44117</v>
      </c>
      <c r="B2429">
        <v>14997448</v>
      </c>
      <c r="C2429">
        <v>15040502</v>
      </c>
      <c r="D2429">
        <v>13210020</v>
      </c>
      <c r="E2429">
        <v>15981980</v>
      </c>
      <c r="F2429">
        <v>13693171</v>
      </c>
      <c r="G2429">
        <v>15376838</v>
      </c>
      <c r="H2429">
        <v>13369128</v>
      </c>
      <c r="I2429">
        <v>13964010</v>
      </c>
      <c r="K2429">
        <f t="shared" si="336"/>
        <v>3.6346053651681309E-4</v>
      </c>
      <c r="L2429">
        <f t="shared" si="337"/>
        <v>6.8619439381745195E-5</v>
      </c>
      <c r="M2429">
        <f t="shared" si="338"/>
        <v>-3.1028283160025039E-3</v>
      </c>
      <c r="N2429">
        <f t="shared" si="339"/>
        <v>-4.0561921896021813E-3</v>
      </c>
      <c r="O2429">
        <f t="shared" si="340"/>
        <v>-1.8463388854466078E-3</v>
      </c>
      <c r="P2429">
        <f t="shared" si="341"/>
        <v>-8.7678420452530492E-4</v>
      </c>
      <c r="Q2429">
        <f t="shared" si="342"/>
        <v>-6.5264553917032675E-4</v>
      </c>
      <c r="R2429">
        <f t="shared" si="343"/>
        <v>-1.1227605473973501E-4</v>
      </c>
      <c r="T2429">
        <f t="shared" si="344"/>
        <v>145.58746561266358</v>
      </c>
      <c r="U2429" s="35">
        <f>T2429/MAX($T$17:T2429)-1</f>
        <v>-3.7972754392637365E-2</v>
      </c>
    </row>
    <row r="2430" spans="1:21">
      <c r="A2430" s="1">
        <v>44118</v>
      </c>
      <c r="B2430">
        <v>14896214</v>
      </c>
      <c r="C2430">
        <v>15061954</v>
      </c>
      <c r="D2430">
        <v>13256359</v>
      </c>
      <c r="E2430">
        <v>16037431</v>
      </c>
      <c r="F2430">
        <v>13718353</v>
      </c>
      <c r="G2430">
        <v>15479295</v>
      </c>
      <c r="H2430">
        <v>13459532</v>
      </c>
      <c r="I2430">
        <v>13991122</v>
      </c>
      <c r="K2430">
        <f t="shared" si="336"/>
        <v>-6.7500817472412322E-3</v>
      </c>
      <c r="L2430">
        <f t="shared" si="337"/>
        <v>1.426282181272942E-3</v>
      </c>
      <c r="M2430">
        <f t="shared" si="338"/>
        <v>3.5078675126911651E-3</v>
      </c>
      <c r="N2430">
        <f t="shared" si="339"/>
        <v>3.4695951315169005E-3</v>
      </c>
      <c r="O2430">
        <f t="shared" si="340"/>
        <v>1.8390188802870355E-3</v>
      </c>
      <c r="P2430">
        <f t="shared" si="341"/>
        <v>6.6630733834875944E-3</v>
      </c>
      <c r="Q2430">
        <f t="shared" si="342"/>
        <v>6.7621463419305083E-3</v>
      </c>
      <c r="R2430">
        <f t="shared" si="343"/>
        <v>1.9415626313645795E-3</v>
      </c>
      <c r="T2430">
        <f t="shared" si="344"/>
        <v>145.93067831422337</v>
      </c>
      <c r="U2430" s="35">
        <f>T2430/MAX($T$17:T2430)-1</f>
        <v>-3.5704839579026482E-2</v>
      </c>
    </row>
    <row r="2431" spans="1:21">
      <c r="A2431" s="1">
        <v>44119</v>
      </c>
      <c r="B2431">
        <v>14826106</v>
      </c>
      <c r="C2431">
        <v>15010984</v>
      </c>
      <c r="D2431">
        <v>13213229</v>
      </c>
      <c r="E2431">
        <v>16080183</v>
      </c>
      <c r="F2431">
        <v>13759138</v>
      </c>
      <c r="G2431">
        <v>15525519</v>
      </c>
      <c r="H2431">
        <v>13511200</v>
      </c>
      <c r="I2431">
        <v>14046235</v>
      </c>
      <c r="K2431">
        <f t="shared" si="336"/>
        <v>-4.7064307749606904E-3</v>
      </c>
      <c r="L2431">
        <f t="shared" si="337"/>
        <v>-3.3840230822640427E-3</v>
      </c>
      <c r="M2431">
        <f t="shared" si="338"/>
        <v>-3.2535328893853466E-3</v>
      </c>
      <c r="N2431">
        <f t="shared" si="339"/>
        <v>2.6657636126383721E-3</v>
      </c>
      <c r="O2431">
        <f t="shared" si="340"/>
        <v>2.9730245314434356E-3</v>
      </c>
      <c r="P2431">
        <f t="shared" si="341"/>
        <v>2.9861825102499573E-3</v>
      </c>
      <c r="Q2431">
        <f t="shared" si="342"/>
        <v>3.8387664593388937E-3</v>
      </c>
      <c r="R2431">
        <f t="shared" si="343"/>
        <v>3.9391408351667767E-3</v>
      </c>
      <c r="T2431">
        <f t="shared" si="344"/>
        <v>146.02295924230572</v>
      </c>
      <c r="U2431" s="35">
        <f>T2431/MAX($T$17:T2431)-1</f>
        <v>-3.5095056541101122E-2</v>
      </c>
    </row>
    <row r="2432" spans="1:21">
      <c r="A2432" s="1">
        <v>44120</v>
      </c>
      <c r="B2432">
        <v>14819086</v>
      </c>
      <c r="C2432">
        <v>15007410</v>
      </c>
      <c r="D2432">
        <v>13209655</v>
      </c>
      <c r="E2432">
        <v>16060276</v>
      </c>
      <c r="F2432">
        <v>13732503</v>
      </c>
      <c r="G2432">
        <v>15480648</v>
      </c>
      <c r="H2432">
        <v>13489336</v>
      </c>
      <c r="I2432">
        <v>14026477</v>
      </c>
      <c r="K2432">
        <f t="shared" si="336"/>
        <v>-4.7348912789368924E-4</v>
      </c>
      <c r="L2432">
        <f t="shared" si="337"/>
        <v>-2.3809231959748267E-4</v>
      </c>
      <c r="M2432">
        <f t="shared" si="338"/>
        <v>-2.7048649501193456E-4</v>
      </c>
      <c r="N2432">
        <f t="shared" si="339"/>
        <v>-1.2379834234473863E-3</v>
      </c>
      <c r="O2432">
        <f t="shared" si="340"/>
        <v>-1.9358044086773551E-3</v>
      </c>
      <c r="P2432">
        <f t="shared" si="341"/>
        <v>-2.8901449284883807E-3</v>
      </c>
      <c r="Q2432">
        <f t="shared" si="342"/>
        <v>-1.6182130380720805E-3</v>
      </c>
      <c r="R2432">
        <f t="shared" si="343"/>
        <v>-1.406640284745353E-3</v>
      </c>
      <c r="T2432">
        <f t="shared" si="344"/>
        <v>145.83913725393521</v>
      </c>
      <c r="U2432" s="35">
        <f>T2432/MAX($T$17:T2432)-1</f>
        <v>-3.6309733645410569E-2</v>
      </c>
    </row>
    <row r="2433" spans="1:21">
      <c r="A2433" s="1">
        <v>44123</v>
      </c>
      <c r="B2433">
        <v>14820466</v>
      </c>
      <c r="C2433">
        <v>15040400</v>
      </c>
      <c r="D2433">
        <v>13238030</v>
      </c>
      <c r="E2433">
        <v>16069698</v>
      </c>
      <c r="F2433">
        <v>13765315</v>
      </c>
      <c r="G2433">
        <v>15580320</v>
      </c>
      <c r="H2433">
        <v>13557407</v>
      </c>
      <c r="I2433">
        <v>14083775</v>
      </c>
      <c r="K2433">
        <f t="shared" si="336"/>
        <v>9.3123152129725995E-5</v>
      </c>
      <c r="L2433">
        <f t="shared" si="337"/>
        <v>2.198247399118225E-3</v>
      </c>
      <c r="M2433">
        <f t="shared" si="338"/>
        <v>2.1480500436990013E-3</v>
      </c>
      <c r="N2433">
        <f t="shared" si="339"/>
        <v>5.8666488670566785E-4</v>
      </c>
      <c r="O2433">
        <f t="shared" si="340"/>
        <v>2.3893677649295952E-3</v>
      </c>
      <c r="P2433">
        <f t="shared" si="341"/>
        <v>6.4384901717291498E-3</v>
      </c>
      <c r="Q2433">
        <f t="shared" si="342"/>
        <v>5.046282485661191E-3</v>
      </c>
      <c r="R2433">
        <f t="shared" si="343"/>
        <v>4.0849886967340154E-3</v>
      </c>
      <c r="T2433">
        <f t="shared" si="344"/>
        <v>146.25815523730566</v>
      </c>
      <c r="U2433" s="35">
        <f>T2433/MAX($T$17:T2433)-1</f>
        <v>-3.3540905197814053E-2</v>
      </c>
    </row>
    <row r="2434" spans="1:21">
      <c r="A2434" s="1">
        <v>44124</v>
      </c>
      <c r="B2434">
        <v>14817891</v>
      </c>
      <c r="C2434">
        <v>15037824</v>
      </c>
      <c r="D2434">
        <v>13235757</v>
      </c>
      <c r="E2434">
        <v>16066971</v>
      </c>
      <c r="F2434">
        <v>13759565</v>
      </c>
      <c r="G2434">
        <v>15566855</v>
      </c>
      <c r="H2434">
        <v>13561218</v>
      </c>
      <c r="I2434">
        <v>14082161</v>
      </c>
      <c r="K2434">
        <f t="shared" si="336"/>
        <v>-1.7374622363430792E-4</v>
      </c>
      <c r="L2434">
        <f t="shared" si="337"/>
        <v>-1.7127204063727142E-4</v>
      </c>
      <c r="M2434">
        <f t="shared" si="338"/>
        <v>-1.7170228500762441E-4</v>
      </c>
      <c r="N2434">
        <f t="shared" si="339"/>
        <v>-1.6969827311008601E-4</v>
      </c>
      <c r="O2434">
        <f t="shared" si="340"/>
        <v>-4.1771655788480633E-4</v>
      </c>
      <c r="P2434">
        <f t="shared" si="341"/>
        <v>-8.6423128664880888E-4</v>
      </c>
      <c r="Q2434">
        <f t="shared" si="342"/>
        <v>2.8110095094135978E-4</v>
      </c>
      <c r="R2434">
        <f t="shared" si="343"/>
        <v>-1.1459995633278375E-4</v>
      </c>
      <c r="T2434">
        <f t="shared" si="344"/>
        <v>146.22521304365338</v>
      </c>
      <c r="U2434" s="35">
        <f>T2434/MAX($T$17:T2434)-1</f>
        <v>-3.3758583881141613E-2</v>
      </c>
    </row>
    <row r="2435" spans="1:21">
      <c r="A2435" s="1">
        <v>44125</v>
      </c>
      <c r="B2435">
        <v>14729791</v>
      </c>
      <c r="C2435">
        <v>14972584</v>
      </c>
      <c r="D2435">
        <v>13231921</v>
      </c>
      <c r="E2435">
        <v>16079163</v>
      </c>
      <c r="F2435">
        <v>13650896</v>
      </c>
      <c r="G2435">
        <v>15419601</v>
      </c>
      <c r="H2435">
        <v>13470181</v>
      </c>
      <c r="I2435">
        <v>13985055</v>
      </c>
      <c r="K2435">
        <f t="shared" si="336"/>
        <v>-5.9455154583064607E-3</v>
      </c>
      <c r="L2435">
        <f t="shared" si="337"/>
        <v>-4.3383936399309375E-3</v>
      </c>
      <c r="M2435">
        <f t="shared" si="338"/>
        <v>-2.8982097510554805E-4</v>
      </c>
      <c r="N2435">
        <f t="shared" si="339"/>
        <v>7.5882380070280142E-4</v>
      </c>
      <c r="O2435">
        <f t="shared" si="340"/>
        <v>-7.8977060684695122E-3</v>
      </c>
      <c r="P2435">
        <f t="shared" si="341"/>
        <v>-9.4594572892212625E-3</v>
      </c>
      <c r="Q2435">
        <f t="shared" si="342"/>
        <v>-6.7130400823879333E-3</v>
      </c>
      <c r="R2435">
        <f t="shared" si="343"/>
        <v>-6.8956746056233476E-3</v>
      </c>
      <c r="T2435">
        <f t="shared" si="344"/>
        <v>145.47981568427377</v>
      </c>
      <c r="U2435" s="35">
        <f>T2435/MAX($T$17:T2435)-1</f>
        <v>-3.86840942299157E-2</v>
      </c>
    </row>
    <row r="2436" spans="1:21">
      <c r="A2436" s="1">
        <v>44126</v>
      </c>
      <c r="B2436">
        <v>14775828</v>
      </c>
      <c r="C2436">
        <v>15019529</v>
      </c>
      <c r="D2436">
        <v>13258067</v>
      </c>
      <c r="E2436">
        <v>16136562</v>
      </c>
      <c r="F2436">
        <v>13593007</v>
      </c>
      <c r="G2436">
        <v>15323735</v>
      </c>
      <c r="H2436">
        <v>13403525</v>
      </c>
      <c r="I2436">
        <v>13952201</v>
      </c>
      <c r="K2436">
        <f t="shared" si="336"/>
        <v>3.1254347057605436E-3</v>
      </c>
      <c r="L2436">
        <f t="shared" si="337"/>
        <v>3.1353973368926091E-3</v>
      </c>
      <c r="M2436">
        <f t="shared" si="338"/>
        <v>1.9759791492104384E-3</v>
      </c>
      <c r="N2436">
        <f t="shared" si="339"/>
        <v>3.56977536703873E-3</v>
      </c>
      <c r="O2436">
        <f t="shared" si="340"/>
        <v>-4.240674018760382E-3</v>
      </c>
      <c r="P2436">
        <f t="shared" si="341"/>
        <v>-6.2171517927085418E-3</v>
      </c>
      <c r="Q2436">
        <f t="shared" si="342"/>
        <v>-4.9484116063474026E-3</v>
      </c>
      <c r="R2436">
        <f t="shared" si="343"/>
        <v>-2.349222080284985E-3</v>
      </c>
      <c r="T2436">
        <f t="shared" si="344"/>
        <v>145.37163556693329</v>
      </c>
      <c r="U2436" s="35">
        <f>T2436/MAX($T$17:T2436)-1</f>
        <v>-3.9398937502147846E-2</v>
      </c>
    </row>
    <row r="2437" spans="1:21">
      <c r="A2437" s="1">
        <v>44127</v>
      </c>
      <c r="B2437">
        <v>14725581</v>
      </c>
      <c r="C2437">
        <v>15060737</v>
      </c>
      <c r="D2437">
        <v>13294427</v>
      </c>
      <c r="E2437">
        <v>16180194</v>
      </c>
      <c r="F2437">
        <v>13629367</v>
      </c>
      <c r="G2437">
        <v>15364943</v>
      </c>
      <c r="H2437">
        <v>13436451</v>
      </c>
      <c r="I2437">
        <v>13985568</v>
      </c>
      <c r="K2437">
        <f t="shared" si="336"/>
        <v>-3.4006216098346753E-3</v>
      </c>
      <c r="L2437">
        <f t="shared" si="337"/>
        <v>2.743627979279406E-3</v>
      </c>
      <c r="M2437">
        <f t="shared" si="338"/>
        <v>2.7424812380265617E-3</v>
      </c>
      <c r="N2437">
        <f t="shared" si="339"/>
        <v>2.7039216903823604E-3</v>
      </c>
      <c r="O2437">
        <f t="shared" si="340"/>
        <v>2.6749048242231677E-3</v>
      </c>
      <c r="P2437">
        <f t="shared" si="341"/>
        <v>2.6891616175821476E-3</v>
      </c>
      <c r="Q2437">
        <f t="shared" si="342"/>
        <v>2.4565179682209948E-3</v>
      </c>
      <c r="R2437">
        <f t="shared" si="343"/>
        <v>2.3915223125010598E-3</v>
      </c>
      <c r="T2437">
        <f t="shared" si="344"/>
        <v>145.6442349319166</v>
      </c>
      <c r="U2437" s="35">
        <f>T2437/MAX($T$17:T2437)-1</f>
        <v>-3.7597628473615696E-2</v>
      </c>
    </row>
    <row r="2438" spans="1:21">
      <c r="A2438" s="1">
        <v>44130</v>
      </c>
      <c r="B2438">
        <v>14681709</v>
      </c>
      <c r="C2438">
        <v>15053694</v>
      </c>
      <c r="D2438">
        <v>13326892</v>
      </c>
      <c r="E2438">
        <v>16226681</v>
      </c>
      <c r="F2438">
        <v>13668107</v>
      </c>
      <c r="G2438">
        <v>15408848</v>
      </c>
      <c r="H2438">
        <v>13503774</v>
      </c>
      <c r="I2438">
        <v>14057379</v>
      </c>
      <c r="K2438">
        <f t="shared" si="336"/>
        <v>-2.9793051968544093E-3</v>
      </c>
      <c r="L2438">
        <f t="shared" si="337"/>
        <v>-4.6763979744146589E-4</v>
      </c>
      <c r="M2438">
        <f t="shared" si="338"/>
        <v>2.4420006969838592E-3</v>
      </c>
      <c r="N2438">
        <f t="shared" si="339"/>
        <v>2.8730805081818023E-3</v>
      </c>
      <c r="O2438">
        <f t="shared" si="340"/>
        <v>2.8423917266298115E-3</v>
      </c>
      <c r="P2438">
        <f t="shared" si="341"/>
        <v>2.8574788725217459E-3</v>
      </c>
      <c r="Q2438">
        <f t="shared" si="342"/>
        <v>5.0104748642332275E-3</v>
      </c>
      <c r="R2438">
        <f t="shared" si="343"/>
        <v>5.134650233726612E-3</v>
      </c>
      <c r="T2438">
        <f t="shared" si="344"/>
        <v>145.96671187503986</v>
      </c>
      <c r="U2438" s="35">
        <f>T2438/MAX($T$17:T2438)-1</f>
        <v>-3.5466733454190602E-2</v>
      </c>
    </row>
    <row r="2439" spans="1:21">
      <c r="A2439" s="1">
        <v>44131</v>
      </c>
      <c r="B2439">
        <v>14664301</v>
      </c>
      <c r="C2439">
        <v>15059470</v>
      </c>
      <c r="D2439">
        <v>13348007</v>
      </c>
      <c r="E2439">
        <v>16258393</v>
      </c>
      <c r="F2439">
        <v>13694533</v>
      </c>
      <c r="G2439">
        <v>15447550</v>
      </c>
      <c r="H2439">
        <v>13557719</v>
      </c>
      <c r="I2439">
        <v>14121394</v>
      </c>
      <c r="K2439">
        <f t="shared" si="336"/>
        <v>-1.1856930279711131E-3</v>
      </c>
      <c r="L2439">
        <f t="shared" si="337"/>
        <v>3.8369319849329564E-4</v>
      </c>
      <c r="M2439">
        <f t="shared" si="338"/>
        <v>1.5843904190113722E-3</v>
      </c>
      <c r="N2439">
        <f t="shared" si="339"/>
        <v>1.9543121603240454E-3</v>
      </c>
      <c r="O2439">
        <f t="shared" si="340"/>
        <v>1.9334059939681847E-3</v>
      </c>
      <c r="P2439">
        <f t="shared" si="341"/>
        <v>2.5116738123447391E-3</v>
      </c>
      <c r="Q2439">
        <f t="shared" si="342"/>
        <v>3.9948091548334119E-3</v>
      </c>
      <c r="R2439">
        <f t="shared" si="343"/>
        <v>4.5538361027328556E-3</v>
      </c>
      <c r="T2439">
        <f t="shared" si="344"/>
        <v>146.2537267280847</v>
      </c>
      <c r="U2439" s="35">
        <f>T2439/MAX($T$17:T2439)-1</f>
        <v>-3.3570168338772355E-2</v>
      </c>
    </row>
    <row r="2440" spans="1:21">
      <c r="A2440" s="1">
        <v>44132</v>
      </c>
      <c r="B2440">
        <v>14601553</v>
      </c>
      <c r="C2440">
        <v>15030798</v>
      </c>
      <c r="D2440">
        <v>13339864</v>
      </c>
      <c r="E2440">
        <v>16248621</v>
      </c>
      <c r="F2440">
        <v>13725215</v>
      </c>
      <c r="G2440">
        <v>15485946</v>
      </c>
      <c r="H2440">
        <v>13593659</v>
      </c>
      <c r="I2440">
        <v>14169554</v>
      </c>
      <c r="K2440">
        <f t="shared" si="336"/>
        <v>-4.2789629045394406E-3</v>
      </c>
      <c r="L2440">
        <f t="shared" si="337"/>
        <v>-1.9039182653838305E-3</v>
      </c>
      <c r="M2440">
        <f t="shared" si="338"/>
        <v>-6.1005362073907055E-4</v>
      </c>
      <c r="N2440">
        <f t="shared" si="339"/>
        <v>-6.0104341185507337E-4</v>
      </c>
      <c r="O2440">
        <f t="shared" si="340"/>
        <v>2.2404561002555834E-3</v>
      </c>
      <c r="P2440">
        <f t="shared" si="341"/>
        <v>2.4855721457448521E-3</v>
      </c>
      <c r="Q2440">
        <f t="shared" si="342"/>
        <v>2.6508883979672326E-3</v>
      </c>
      <c r="R2440">
        <f t="shared" si="343"/>
        <v>3.4104281772748823E-3</v>
      </c>
      <c r="T2440">
        <f t="shared" si="344"/>
        <v>146.31576329235261</v>
      </c>
      <c r="U2440" s="35">
        <f>T2440/MAX($T$17:T2440)-1</f>
        <v>-3.3160236997509918E-2</v>
      </c>
    </row>
    <row r="2441" spans="1:21">
      <c r="A2441" s="1">
        <v>44133</v>
      </c>
      <c r="B2441">
        <v>14663301</v>
      </c>
      <c r="C2441">
        <v>15068078</v>
      </c>
      <c r="D2441">
        <v>13372758</v>
      </c>
      <c r="E2441">
        <v>16288094</v>
      </c>
      <c r="F2441">
        <v>13743338</v>
      </c>
      <c r="G2441">
        <v>15506485</v>
      </c>
      <c r="H2441">
        <v>13566363</v>
      </c>
      <c r="I2441">
        <v>14139997</v>
      </c>
      <c r="K2441">
        <f t="shared" si="336"/>
        <v>4.2288652446764718E-3</v>
      </c>
      <c r="L2441">
        <f t="shared" si="337"/>
        <v>2.4802409027118166E-3</v>
      </c>
      <c r="M2441">
        <f t="shared" si="338"/>
        <v>2.4658422304755234E-3</v>
      </c>
      <c r="N2441">
        <f t="shared" si="339"/>
        <v>2.4293138476181309E-3</v>
      </c>
      <c r="O2441">
        <f t="shared" si="340"/>
        <v>1.3204164743503277E-3</v>
      </c>
      <c r="P2441">
        <f t="shared" si="341"/>
        <v>1.3262993426426117E-3</v>
      </c>
      <c r="Q2441">
        <f t="shared" si="342"/>
        <v>-2.0079950512220668E-3</v>
      </c>
      <c r="R2441">
        <f t="shared" si="343"/>
        <v>-2.0859513291667797E-3</v>
      </c>
      <c r="T2441">
        <f t="shared" si="344"/>
        <v>146.50153002240546</v>
      </c>
      <c r="U2441" s="35">
        <f>T2441/MAX($T$17:T2441)-1</f>
        <v>-3.1932709236887291E-2</v>
      </c>
    </row>
    <row r="2442" spans="1:21">
      <c r="A2442" s="1">
        <v>44134</v>
      </c>
      <c r="B2442">
        <v>14678564</v>
      </c>
      <c r="C2442">
        <v>15083342</v>
      </c>
      <c r="D2442">
        <v>13331615</v>
      </c>
      <c r="E2442">
        <v>16282983</v>
      </c>
      <c r="F2442">
        <v>13732186</v>
      </c>
      <c r="G2442">
        <v>15501500</v>
      </c>
      <c r="H2442">
        <v>13561456</v>
      </c>
      <c r="I2442">
        <v>14135042</v>
      </c>
      <c r="K2442">
        <f t="shared" si="336"/>
        <v>1.0408979533325091E-3</v>
      </c>
      <c r="L2442">
        <f t="shared" si="337"/>
        <v>1.013002454593126E-3</v>
      </c>
      <c r="M2442">
        <f t="shared" si="338"/>
        <v>-3.0766278728741048E-3</v>
      </c>
      <c r="N2442">
        <f t="shared" si="339"/>
        <v>-3.1378748182564475E-4</v>
      </c>
      <c r="O2442">
        <f t="shared" si="340"/>
        <v>-8.1144769924157423E-4</v>
      </c>
      <c r="P2442">
        <f t="shared" si="341"/>
        <v>-3.2147840081098167E-4</v>
      </c>
      <c r="Q2442">
        <f t="shared" si="342"/>
        <v>-3.6170342780894593E-4</v>
      </c>
      <c r="R2442">
        <f t="shared" si="343"/>
        <v>-3.5042440249455353E-4</v>
      </c>
      <c r="T2442">
        <f t="shared" si="344"/>
        <v>146.44326693385906</v>
      </c>
      <c r="U2442" s="35">
        <f>T2442/MAX($T$17:T2442)-1</f>
        <v>-3.2317705832294763E-2</v>
      </c>
    </row>
    <row r="2443" spans="1:21">
      <c r="A2443" s="1">
        <v>44137</v>
      </c>
      <c r="B2443">
        <v>14639825</v>
      </c>
      <c r="C2443">
        <v>15078226</v>
      </c>
      <c r="D2443">
        <v>13345848</v>
      </c>
      <c r="E2443">
        <v>16287063</v>
      </c>
      <c r="F2443">
        <v>13689933</v>
      </c>
      <c r="G2443">
        <v>15496808</v>
      </c>
      <c r="H2443">
        <v>13546130</v>
      </c>
      <c r="I2443">
        <v>14096377</v>
      </c>
      <c r="K2443">
        <f t="shared" si="336"/>
        <v>-2.6391546203020644E-3</v>
      </c>
      <c r="L2443">
        <f t="shared" si="337"/>
        <v>-3.3918212555283933E-4</v>
      </c>
      <c r="M2443">
        <f t="shared" si="338"/>
        <v>1.0676125885722421E-3</v>
      </c>
      <c r="N2443">
        <f t="shared" si="339"/>
        <v>2.5056833873748907E-4</v>
      </c>
      <c r="O2443">
        <f t="shared" si="340"/>
        <v>-3.0769318155171588E-3</v>
      </c>
      <c r="P2443">
        <f t="shared" si="341"/>
        <v>-3.0268038576908296E-4</v>
      </c>
      <c r="Q2443">
        <f t="shared" si="342"/>
        <v>-1.1301146425575226E-3</v>
      </c>
      <c r="R2443">
        <f t="shared" si="343"/>
        <v>-2.7354004324854353E-3</v>
      </c>
      <c r="T2443">
        <f t="shared" si="344"/>
        <v>146.28025209018602</v>
      </c>
      <c r="U2443" s="35">
        <f>T2443/MAX($T$17:T2443)-1</f>
        <v>-3.3394891429227358E-2</v>
      </c>
    </row>
    <row r="2444" spans="1:21">
      <c r="A2444" s="1">
        <v>44138</v>
      </c>
      <c r="B2444">
        <v>14738016</v>
      </c>
      <c r="C2444">
        <v>15103451</v>
      </c>
      <c r="D2444">
        <v>13353135</v>
      </c>
      <c r="E2444">
        <v>16307243</v>
      </c>
      <c r="F2444">
        <v>13694417</v>
      </c>
      <c r="G2444">
        <v>15501853</v>
      </c>
      <c r="H2444">
        <v>13566310</v>
      </c>
      <c r="I2444">
        <v>14103664</v>
      </c>
      <c r="K2444">
        <f t="shared" si="336"/>
        <v>6.7071156929812137E-3</v>
      </c>
      <c r="L2444">
        <f t="shared" si="337"/>
        <v>1.6729421617636131E-3</v>
      </c>
      <c r="M2444">
        <f t="shared" si="338"/>
        <v>5.4601251265551376E-4</v>
      </c>
      <c r="N2444">
        <f t="shared" si="339"/>
        <v>1.2390201965817305E-3</v>
      </c>
      <c r="O2444">
        <f t="shared" si="340"/>
        <v>3.2753995216783238E-4</v>
      </c>
      <c r="P2444">
        <f t="shared" si="341"/>
        <v>3.2555091345254361E-4</v>
      </c>
      <c r="Q2444">
        <f t="shared" si="342"/>
        <v>1.489724371462442E-3</v>
      </c>
      <c r="R2444">
        <f t="shared" si="343"/>
        <v>5.1694133889856886E-4</v>
      </c>
      <c r="T2444">
        <f t="shared" si="344"/>
        <v>146.51475482426753</v>
      </c>
      <c r="U2444" s="35">
        <f>T2444/MAX($T$17:T2444)-1</f>
        <v>-3.184532108396132E-2</v>
      </c>
    </row>
    <row r="2445" spans="1:21">
      <c r="A2445" s="1">
        <v>44139</v>
      </c>
      <c r="B2445">
        <v>14811096</v>
      </c>
      <c r="C2445">
        <v>15121449</v>
      </c>
      <c r="D2445">
        <v>13313463</v>
      </c>
      <c r="E2445">
        <v>16213398</v>
      </c>
      <c r="F2445">
        <v>13613396</v>
      </c>
      <c r="G2445">
        <v>15451345</v>
      </c>
      <c r="H2445">
        <v>13576193</v>
      </c>
      <c r="I2445">
        <v>14107362</v>
      </c>
      <c r="K2445">
        <f t="shared" si="336"/>
        <v>4.9586050116923186E-3</v>
      </c>
      <c r="L2445">
        <f t="shared" si="337"/>
        <v>1.191648186894545E-3</v>
      </c>
      <c r="M2445">
        <f t="shared" si="338"/>
        <v>-2.9709877118744288E-3</v>
      </c>
      <c r="N2445">
        <f t="shared" si="339"/>
        <v>-5.7548047821449622E-3</v>
      </c>
      <c r="O2445">
        <f t="shared" si="340"/>
        <v>-5.9163526274977896E-3</v>
      </c>
      <c r="P2445">
        <f t="shared" si="341"/>
        <v>-3.2581911336664326E-3</v>
      </c>
      <c r="Q2445">
        <f t="shared" si="342"/>
        <v>7.2849581057776724E-4</v>
      </c>
      <c r="R2445">
        <f t="shared" si="343"/>
        <v>2.6220136838195351E-4</v>
      </c>
      <c r="T2445">
        <f t="shared" si="344"/>
        <v>146.31770372627733</v>
      </c>
      <c r="U2445" s="35">
        <f>T2445/MAX($T$17:T2445)-1</f>
        <v>-3.314741480642347E-2</v>
      </c>
    </row>
    <row r="2446" spans="1:21">
      <c r="A2446" s="1">
        <v>44140</v>
      </c>
      <c r="B2446">
        <v>14932145</v>
      </c>
      <c r="C2446">
        <v>15150798</v>
      </c>
      <c r="D2446">
        <v>13456062</v>
      </c>
      <c r="E2446">
        <v>16384517</v>
      </c>
      <c r="F2446">
        <v>13755996</v>
      </c>
      <c r="G2446">
        <v>15612958</v>
      </c>
      <c r="H2446">
        <v>13718792</v>
      </c>
      <c r="I2446">
        <v>14259468</v>
      </c>
      <c r="K2446">
        <f t="shared" si="336"/>
        <v>8.1728590510790067E-3</v>
      </c>
      <c r="L2446">
        <f t="shared" si="337"/>
        <v>1.9408854270512865E-3</v>
      </c>
      <c r="M2446">
        <f t="shared" si="338"/>
        <v>1.071088716737334E-2</v>
      </c>
      <c r="N2446">
        <f t="shared" si="339"/>
        <v>1.0554172542979634E-2</v>
      </c>
      <c r="O2446">
        <f t="shared" si="340"/>
        <v>1.0474976266025005E-2</v>
      </c>
      <c r="P2446">
        <f t="shared" si="341"/>
        <v>1.0459477799505512E-2</v>
      </c>
      <c r="Q2446">
        <f t="shared" si="342"/>
        <v>1.0503607307291496E-2</v>
      </c>
      <c r="R2446">
        <f t="shared" si="343"/>
        <v>1.0782029978390062E-2</v>
      </c>
      <c r="T2446">
        <f t="shared" si="344"/>
        <v>147.66380640029715</v>
      </c>
      <c r="U2446" s="35">
        <f>T2446/MAX($T$17:T2446)-1</f>
        <v>-2.4252504503930017E-2</v>
      </c>
    </row>
    <row r="2447" spans="1:21">
      <c r="A2447" s="1">
        <v>44141</v>
      </c>
      <c r="B2447">
        <v>14954680</v>
      </c>
      <c r="C2447">
        <v>15156320</v>
      </c>
      <c r="D2447">
        <v>13488389</v>
      </c>
      <c r="E2447">
        <v>16423308</v>
      </c>
      <c r="F2447">
        <v>13788322</v>
      </c>
      <c r="G2447">
        <v>15649594</v>
      </c>
      <c r="H2447">
        <v>13751118</v>
      </c>
      <c r="I2447">
        <v>14293949</v>
      </c>
      <c r="K2447">
        <f t="shared" si="336"/>
        <v>1.5091602713475094E-3</v>
      </c>
      <c r="L2447">
        <f t="shared" si="337"/>
        <v>3.6446925105848571E-4</v>
      </c>
      <c r="M2447">
        <f t="shared" si="338"/>
        <v>2.4024116416823116E-3</v>
      </c>
      <c r="N2447">
        <f t="shared" si="339"/>
        <v>2.3675400379516987E-3</v>
      </c>
      <c r="O2447">
        <f t="shared" si="340"/>
        <v>2.3499570659950564E-3</v>
      </c>
      <c r="P2447">
        <f t="shared" si="341"/>
        <v>2.3465124289707706E-3</v>
      </c>
      <c r="Q2447">
        <f t="shared" si="342"/>
        <v>2.356329915928379E-3</v>
      </c>
      <c r="R2447">
        <f t="shared" si="343"/>
        <v>2.4181126532911712E-3</v>
      </c>
      <c r="T2447">
        <f t="shared" si="344"/>
        <v>147.96124732703501</v>
      </c>
      <c r="U2447" s="35">
        <f>T2447/MAX($T$17:T2447)-1</f>
        <v>-2.2287044948216428E-2</v>
      </c>
    </row>
    <row r="2448" spans="1:21">
      <c r="A2448" s="1">
        <v>44144</v>
      </c>
      <c r="B2448">
        <v>14997176</v>
      </c>
      <c r="C2448">
        <v>15166666</v>
      </c>
      <c r="D2448">
        <v>13542417</v>
      </c>
      <c r="E2448">
        <v>16488143</v>
      </c>
      <c r="F2448">
        <v>13842351</v>
      </c>
      <c r="G2448">
        <v>15710827</v>
      </c>
      <c r="H2448">
        <v>13805147</v>
      </c>
      <c r="I2448">
        <v>14351580</v>
      </c>
      <c r="K2448">
        <f t="shared" si="336"/>
        <v>2.8416522453171833E-3</v>
      </c>
      <c r="L2448">
        <f t="shared" si="337"/>
        <v>6.8261952769543832E-4</v>
      </c>
      <c r="M2448">
        <f t="shared" si="338"/>
        <v>4.0055191172199134E-3</v>
      </c>
      <c r="N2448">
        <f t="shared" si="339"/>
        <v>3.9477430490861831E-3</v>
      </c>
      <c r="O2448">
        <f t="shared" si="340"/>
        <v>3.9184608540474564E-3</v>
      </c>
      <c r="P2448">
        <f t="shared" si="341"/>
        <v>3.9127532637588391E-3</v>
      </c>
      <c r="Q2448">
        <f t="shared" si="342"/>
        <v>3.9290623496941457E-3</v>
      </c>
      <c r="R2448">
        <f t="shared" si="343"/>
        <v>4.0318459230546111E-3</v>
      </c>
      <c r="T2448">
        <f t="shared" si="344"/>
        <v>148.46560387262849</v>
      </c>
      <c r="U2448" s="35">
        <f>T2448/MAX($T$17:T2448)-1</f>
        <v>-1.8954307914025414E-2</v>
      </c>
    </row>
    <row r="2449" spans="1:21">
      <c r="A2449" s="1">
        <v>44145</v>
      </c>
      <c r="B2449">
        <v>15004581</v>
      </c>
      <c r="C2449">
        <v>15167740</v>
      </c>
      <c r="D2449">
        <v>13554916</v>
      </c>
      <c r="E2449">
        <v>16503141</v>
      </c>
      <c r="F2449">
        <v>13854849</v>
      </c>
      <c r="G2449">
        <v>15724992</v>
      </c>
      <c r="H2449">
        <v>13817646</v>
      </c>
      <c r="I2449">
        <v>14332442</v>
      </c>
      <c r="K2449">
        <f t="shared" si="336"/>
        <v>4.9375962514552896E-4</v>
      </c>
      <c r="L2449">
        <f t="shared" si="337"/>
        <v>7.0813189925855724E-5</v>
      </c>
      <c r="M2449">
        <f t="shared" si="338"/>
        <v>9.2295193686631194E-4</v>
      </c>
      <c r="N2449">
        <f t="shared" si="339"/>
        <v>9.0962335782740489E-4</v>
      </c>
      <c r="O2449">
        <f t="shared" si="340"/>
        <v>9.0288130968496638E-4</v>
      </c>
      <c r="P2449">
        <f t="shared" si="341"/>
        <v>9.0160753472745547E-4</v>
      </c>
      <c r="Q2449">
        <f t="shared" si="342"/>
        <v>9.0538695459030372E-4</v>
      </c>
      <c r="R2449">
        <f t="shared" si="343"/>
        <v>-1.3335117109056771E-3</v>
      </c>
      <c r="T2449">
        <f t="shared" si="344"/>
        <v>148.53563346852553</v>
      </c>
      <c r="U2449" s="35">
        <f>T2449/MAX($T$17:T2449)-1</f>
        <v>-1.8491559428307047E-2</v>
      </c>
    </row>
    <row r="2450" spans="1:21">
      <c r="A2450" s="1">
        <v>44146</v>
      </c>
      <c r="B2450">
        <v>15011341</v>
      </c>
      <c r="C2450">
        <v>15168796</v>
      </c>
      <c r="D2450">
        <v>13562131</v>
      </c>
      <c r="E2450">
        <v>16366774</v>
      </c>
      <c r="F2450">
        <v>13755128</v>
      </c>
      <c r="G2450">
        <v>15703148</v>
      </c>
      <c r="H2450">
        <v>13798427</v>
      </c>
      <c r="I2450">
        <v>14327139</v>
      </c>
      <c r="K2450">
        <f t="shared" ref="K2450:K2513" si="345">B2450/B2449-1</f>
        <v>4.5052907508713602E-4</v>
      </c>
      <c r="L2450">
        <f t="shared" ref="L2450:L2513" si="346">C2450/C2449-1</f>
        <v>6.9621446570078405E-5</v>
      </c>
      <c r="M2450">
        <f t="shared" ref="M2450:M2513" si="347">D2450/D2449-1</f>
        <v>5.3227921146836721E-4</v>
      </c>
      <c r="N2450">
        <f t="shared" ref="N2450:N2513" si="348">E2450/E2449-1</f>
        <v>-8.2630936741072691E-3</v>
      </c>
      <c r="O2450">
        <f t="shared" ref="O2450:O2513" si="349">F2450/F2449-1</f>
        <v>-7.1975522793500391E-3</v>
      </c>
      <c r="P2450">
        <f t="shared" ref="P2450:P2513" si="350">G2450/G2449-1</f>
        <v>-1.389126302894117E-3</v>
      </c>
      <c r="Q2450">
        <f t="shared" ref="Q2450:Q2513" si="351">H2450/H2449-1</f>
        <v>-1.3909026182896689E-3</v>
      </c>
      <c r="R2450">
        <f t="shared" ref="R2450:R2513" si="352">I2450/I2449-1</f>
        <v>-3.6999975300788801E-4</v>
      </c>
      <c r="T2450">
        <f t="shared" si="344"/>
        <v>148.20963034002509</v>
      </c>
      <c r="U2450" s="35">
        <f>T2450/MAX($T$17:T2450)-1</f>
        <v>-2.0645755124007015E-2</v>
      </c>
    </row>
    <row r="2451" spans="1:21">
      <c r="A2451" s="1">
        <v>44147</v>
      </c>
      <c r="B2451">
        <v>15019583</v>
      </c>
      <c r="C2451">
        <v>15171898</v>
      </c>
      <c r="D2451">
        <v>13561638</v>
      </c>
      <c r="E2451">
        <v>16340407</v>
      </c>
      <c r="F2451">
        <v>13741457</v>
      </c>
      <c r="G2451">
        <v>15666235</v>
      </c>
      <c r="H2451">
        <v>13770309</v>
      </c>
      <c r="I2451">
        <v>14296150</v>
      </c>
      <c r="K2451">
        <f t="shared" si="345"/>
        <v>5.4905154709361526E-4</v>
      </c>
      <c r="L2451">
        <f t="shared" si="346"/>
        <v>2.044987618001759E-4</v>
      </c>
      <c r="M2451">
        <f t="shared" si="347"/>
        <v>-3.6351219435903914E-5</v>
      </c>
      <c r="N2451">
        <f t="shared" si="348"/>
        <v>-1.6110077648777699E-3</v>
      </c>
      <c r="O2451">
        <f t="shared" si="349"/>
        <v>-9.9388388097876312E-4</v>
      </c>
      <c r="P2451">
        <f t="shared" si="350"/>
        <v>-2.3506751639862378E-3</v>
      </c>
      <c r="Q2451">
        <f t="shared" si="351"/>
        <v>-2.037768507961113E-3</v>
      </c>
      <c r="R2451">
        <f t="shared" si="352"/>
        <v>-2.1629580057819231E-3</v>
      </c>
      <c r="T2451">
        <f t="shared" ref="T2451:T2514" si="353">T2450*(1+(AVERAGE(K2451:R2451)))</f>
        <v>148.05328596041949</v>
      </c>
      <c r="U2451" s="35">
        <f>T2451/MAX($T$17:T2451)-1</f>
        <v>-2.1678862969144785E-2</v>
      </c>
    </row>
    <row r="2452" spans="1:21">
      <c r="A2452" s="1">
        <v>44148</v>
      </c>
      <c r="B2452">
        <v>15025056</v>
      </c>
      <c r="C2452">
        <v>15098251</v>
      </c>
      <c r="D2452">
        <v>13582175</v>
      </c>
      <c r="E2452">
        <v>16362137</v>
      </c>
      <c r="F2452">
        <v>13756895</v>
      </c>
      <c r="G2452">
        <v>15689109</v>
      </c>
      <c r="H2452">
        <v>13635562</v>
      </c>
      <c r="I2452">
        <v>14165009</v>
      </c>
      <c r="K2452">
        <f t="shared" si="345"/>
        <v>3.6439094214535395E-4</v>
      </c>
      <c r="L2452">
        <f t="shared" si="346"/>
        <v>-4.8541718379598864E-3</v>
      </c>
      <c r="M2452">
        <f t="shared" si="347"/>
        <v>1.5143450960717342E-3</v>
      </c>
      <c r="N2452">
        <f t="shared" si="348"/>
        <v>1.329832237348727E-3</v>
      </c>
      <c r="O2452">
        <f t="shared" si="349"/>
        <v>1.1234616533020159E-3</v>
      </c>
      <c r="P2452">
        <f t="shared" si="350"/>
        <v>1.4600827831319219E-3</v>
      </c>
      <c r="Q2452">
        <f t="shared" si="351"/>
        <v>-9.7853287097624531E-3</v>
      </c>
      <c r="R2452">
        <f t="shared" si="352"/>
        <v>-9.1731690000455002E-3</v>
      </c>
      <c r="T2452">
        <f t="shared" si="353"/>
        <v>147.71978562862299</v>
      </c>
      <c r="U2452" s="35">
        <f>T2452/MAX($T$17:T2452)-1</f>
        <v>-2.3882599425832041E-2</v>
      </c>
    </row>
    <row r="2453" spans="1:21">
      <c r="A2453" s="1">
        <v>44152</v>
      </c>
      <c r="B2453">
        <v>15028855</v>
      </c>
      <c r="C2453">
        <v>15116816</v>
      </c>
      <c r="D2453">
        <v>13653758</v>
      </c>
      <c r="E2453">
        <v>16449060</v>
      </c>
      <c r="F2453">
        <v>13828479</v>
      </c>
      <c r="G2453">
        <v>15770919</v>
      </c>
      <c r="H2453">
        <v>13707145</v>
      </c>
      <c r="I2453">
        <v>14241706</v>
      </c>
      <c r="K2453">
        <f t="shared" si="345"/>
        <v>2.5284431552208275E-4</v>
      </c>
      <c r="L2453">
        <f t="shared" si="346"/>
        <v>1.2296126220183723E-3</v>
      </c>
      <c r="M2453">
        <f t="shared" si="347"/>
        <v>5.2703635463391407E-3</v>
      </c>
      <c r="N2453">
        <f t="shared" si="348"/>
        <v>5.3124478789048357E-3</v>
      </c>
      <c r="O2453">
        <f t="shared" si="349"/>
        <v>5.2034997722960608E-3</v>
      </c>
      <c r="P2453">
        <f t="shared" si="350"/>
        <v>5.2144452562603583E-3</v>
      </c>
      <c r="Q2453">
        <f t="shared" si="351"/>
        <v>5.2497286140460453E-3</v>
      </c>
      <c r="R2453">
        <f t="shared" si="352"/>
        <v>5.4145394471687425E-3</v>
      </c>
      <c r="T2453">
        <f t="shared" si="353"/>
        <v>148.33185298541053</v>
      </c>
      <c r="U2453" s="35">
        <f>T2453/MAX($T$17:T2453)-1</f>
        <v>-1.9838120246950863E-2</v>
      </c>
    </row>
    <row r="2454" spans="1:21">
      <c r="A2454" s="1">
        <v>44153</v>
      </c>
      <c r="B2454">
        <v>15030722</v>
      </c>
      <c r="C2454">
        <v>15161720</v>
      </c>
      <c r="D2454">
        <v>13678468</v>
      </c>
      <c r="E2454">
        <v>16479064</v>
      </c>
      <c r="F2454">
        <v>13825377</v>
      </c>
      <c r="G2454">
        <v>15759648</v>
      </c>
      <c r="H2454">
        <v>13720063</v>
      </c>
      <c r="I2454">
        <v>14258537</v>
      </c>
      <c r="K2454">
        <f t="shared" si="345"/>
        <v>1.2422769399256239E-4</v>
      </c>
      <c r="L2454">
        <f t="shared" si="346"/>
        <v>2.970466796711646E-3</v>
      </c>
      <c r="M2454">
        <f t="shared" si="347"/>
        <v>1.809758163283659E-3</v>
      </c>
      <c r="N2454">
        <f t="shared" si="348"/>
        <v>1.8240555995296948E-3</v>
      </c>
      <c r="O2454">
        <f t="shared" si="349"/>
        <v>-2.2431968114500211E-4</v>
      </c>
      <c r="P2454">
        <f t="shared" si="350"/>
        <v>-7.1466982995727069E-4</v>
      </c>
      <c r="Q2454">
        <f t="shared" si="351"/>
        <v>9.4242820076684275E-4</v>
      </c>
      <c r="R2454">
        <f t="shared" si="352"/>
        <v>1.1818106622900615E-3</v>
      </c>
      <c r="T2454">
        <f t="shared" si="353"/>
        <v>148.47858577662265</v>
      </c>
      <c r="U2454" s="35">
        <f>T2454/MAX($T$17:T2454)-1</f>
        <v>-1.8868524805639719E-2</v>
      </c>
    </row>
    <row r="2455" spans="1:21">
      <c r="A2455" s="1">
        <v>44154</v>
      </c>
      <c r="B2455">
        <v>15055710</v>
      </c>
      <c r="C2455">
        <v>15054841</v>
      </c>
      <c r="D2455">
        <v>13725375</v>
      </c>
      <c r="E2455">
        <v>16547873</v>
      </c>
      <c r="F2455">
        <v>13868946</v>
      </c>
      <c r="G2455">
        <v>15809441</v>
      </c>
      <c r="H2455">
        <v>13794645</v>
      </c>
      <c r="I2455">
        <v>14337676</v>
      </c>
      <c r="K2455">
        <f t="shared" si="345"/>
        <v>1.6624617233955696E-3</v>
      </c>
      <c r="L2455">
        <f t="shared" si="346"/>
        <v>-7.0492661782436405E-3</v>
      </c>
      <c r="M2455">
        <f t="shared" si="347"/>
        <v>3.4292583058277426E-3</v>
      </c>
      <c r="N2455">
        <f t="shared" si="348"/>
        <v>4.1755405525458755E-3</v>
      </c>
      <c r="O2455">
        <f t="shared" si="349"/>
        <v>3.1513788014605471E-3</v>
      </c>
      <c r="P2455">
        <f t="shared" si="350"/>
        <v>3.1595248827893663E-3</v>
      </c>
      <c r="Q2455">
        <f t="shared" si="351"/>
        <v>5.4359808697670431E-3</v>
      </c>
      <c r="R2455">
        <f t="shared" si="352"/>
        <v>5.5502889251541898E-3</v>
      </c>
      <c r="T2455">
        <f t="shared" si="353"/>
        <v>148.84078384267465</v>
      </c>
      <c r="U2455" s="35">
        <f>T2455/MAX($T$17:T2455)-1</f>
        <v>-1.6475156623962928E-2</v>
      </c>
    </row>
    <row r="2456" spans="1:21">
      <c r="A2456" s="1">
        <v>44155</v>
      </c>
      <c r="B2456">
        <v>15018320</v>
      </c>
      <c r="C2456">
        <v>14966168</v>
      </c>
      <c r="D2456">
        <v>13689068</v>
      </c>
      <c r="E2456">
        <v>16522952</v>
      </c>
      <c r="F2456">
        <v>13848423</v>
      </c>
      <c r="G2456">
        <v>15785986</v>
      </c>
      <c r="H2456">
        <v>13810477</v>
      </c>
      <c r="I2456">
        <v>14355148</v>
      </c>
      <c r="K2456">
        <f t="shared" si="345"/>
        <v>-2.4834431587750228E-3</v>
      </c>
      <c r="L2456">
        <f t="shared" si="346"/>
        <v>-5.8899991039427224E-3</v>
      </c>
      <c r="M2456">
        <f t="shared" si="347"/>
        <v>-2.6452464868901293E-3</v>
      </c>
      <c r="N2456">
        <f t="shared" si="348"/>
        <v>-1.5059941540522814E-3</v>
      </c>
      <c r="O2456">
        <f t="shared" si="349"/>
        <v>-1.4797807994926249E-3</v>
      </c>
      <c r="P2456">
        <f t="shared" si="350"/>
        <v>-1.4836071686532559E-3</v>
      </c>
      <c r="Q2456">
        <f t="shared" si="351"/>
        <v>1.1476917311028512E-3</v>
      </c>
      <c r="R2456">
        <f t="shared" si="352"/>
        <v>1.218607534442917E-3</v>
      </c>
      <c r="T2456">
        <f t="shared" si="353"/>
        <v>148.5966519962646</v>
      </c>
      <c r="U2456" s="35">
        <f>T2456/MAX($T$17:T2456)-1</f>
        <v>-1.8088355169445847E-2</v>
      </c>
    </row>
    <row r="2457" spans="1:21">
      <c r="A2457" s="1">
        <v>44158</v>
      </c>
      <c r="B2457">
        <v>14963780</v>
      </c>
      <c r="C2457">
        <v>15026647</v>
      </c>
      <c r="D2457">
        <v>13732866</v>
      </c>
      <c r="E2457">
        <v>16576136</v>
      </c>
      <c r="F2457">
        <v>13892221</v>
      </c>
      <c r="G2457">
        <v>15836042</v>
      </c>
      <c r="H2457">
        <v>13847859</v>
      </c>
      <c r="I2457">
        <v>14343620</v>
      </c>
      <c r="K2457">
        <f t="shared" si="345"/>
        <v>-3.6315646490420184E-3</v>
      </c>
      <c r="L2457">
        <f t="shared" si="346"/>
        <v>4.0410477819037283E-3</v>
      </c>
      <c r="M2457">
        <f t="shared" si="347"/>
        <v>3.1994873573570892E-3</v>
      </c>
      <c r="N2457">
        <f t="shared" si="348"/>
        <v>3.2187952854914048E-3</v>
      </c>
      <c r="O2457">
        <f t="shared" si="349"/>
        <v>3.1626705798919463E-3</v>
      </c>
      <c r="P2457">
        <f t="shared" si="350"/>
        <v>3.1709137459010606E-3</v>
      </c>
      <c r="Q2457">
        <f t="shared" si="351"/>
        <v>2.7067855802518359E-3</v>
      </c>
      <c r="R2457">
        <f t="shared" si="352"/>
        <v>-8.0305685458625931E-4</v>
      </c>
      <c r="T2457">
        <f t="shared" si="353"/>
        <v>148.87647953073673</v>
      </c>
      <c r="U2457" s="35">
        <f>T2457/MAX($T$17:T2457)-1</f>
        <v>-1.6239283128110071E-2</v>
      </c>
    </row>
    <row r="2458" spans="1:21">
      <c r="A2458" s="1">
        <v>44159</v>
      </c>
      <c r="B2458">
        <v>15001379</v>
      </c>
      <c r="C2458">
        <v>15083066</v>
      </c>
      <c r="D2458">
        <v>13771575</v>
      </c>
      <c r="E2458">
        <v>16623139</v>
      </c>
      <c r="F2458">
        <v>13930930</v>
      </c>
      <c r="G2458">
        <v>15880280</v>
      </c>
      <c r="H2458">
        <v>13877712</v>
      </c>
      <c r="I2458">
        <v>14396512</v>
      </c>
      <c r="K2458">
        <f t="shared" si="345"/>
        <v>2.512667253862233E-3</v>
      </c>
      <c r="L2458">
        <f t="shared" si="346"/>
        <v>3.7545967506922295E-3</v>
      </c>
      <c r="M2458">
        <f t="shared" si="347"/>
        <v>2.8187124231751071E-3</v>
      </c>
      <c r="N2458">
        <f t="shared" si="348"/>
        <v>2.8355824300669852E-3</v>
      </c>
      <c r="O2458">
        <f t="shared" si="349"/>
        <v>2.7863795141180869E-3</v>
      </c>
      <c r="P2458">
        <f t="shared" si="350"/>
        <v>2.793501052851477E-3</v>
      </c>
      <c r="Q2458">
        <f t="shared" si="351"/>
        <v>2.1557845151369825E-3</v>
      </c>
      <c r="R2458">
        <f t="shared" si="352"/>
        <v>3.6874931154060597E-3</v>
      </c>
      <c r="T2458">
        <f t="shared" si="353"/>
        <v>149.31091444209119</v>
      </c>
      <c r="U2458" s="35">
        <f>T2458/MAX($T$17:T2458)-1</f>
        <v>-1.3368581179922123E-2</v>
      </c>
    </row>
    <row r="2459" spans="1:21">
      <c r="A2459" s="1">
        <v>44160</v>
      </c>
      <c r="B2459">
        <v>14969043</v>
      </c>
      <c r="C2459">
        <v>15120411</v>
      </c>
      <c r="D2459">
        <v>13848970</v>
      </c>
      <c r="E2459">
        <v>16714510</v>
      </c>
      <c r="F2459">
        <v>14001164</v>
      </c>
      <c r="G2459">
        <v>15965965</v>
      </c>
      <c r="H2459">
        <v>13951468</v>
      </c>
      <c r="I2459">
        <v>14476501</v>
      </c>
      <c r="K2459">
        <f t="shared" si="345"/>
        <v>-2.1555351678002044E-3</v>
      </c>
      <c r="L2459">
        <f t="shared" si="346"/>
        <v>2.4759554854429933E-3</v>
      </c>
      <c r="M2459">
        <f t="shared" si="347"/>
        <v>5.6199091244102384E-3</v>
      </c>
      <c r="N2459">
        <f t="shared" si="348"/>
        <v>5.4966152902891086E-3</v>
      </c>
      <c r="O2459">
        <f t="shared" si="349"/>
        <v>5.0415873168554448E-3</v>
      </c>
      <c r="P2459">
        <f t="shared" si="350"/>
        <v>5.3956857183878881E-3</v>
      </c>
      <c r="Q2459">
        <f t="shared" si="351"/>
        <v>5.3147089376115453E-3</v>
      </c>
      <c r="R2459">
        <f t="shared" si="352"/>
        <v>5.5561374866357482E-3</v>
      </c>
      <c r="T2459">
        <f t="shared" si="353"/>
        <v>149.92206387683461</v>
      </c>
      <c r="U2459" s="35">
        <f>T2459/MAX($T$17:T2459)-1</f>
        <v>-9.3301675370544013E-3</v>
      </c>
    </row>
    <row r="2460" spans="1:21">
      <c r="A2460" s="1">
        <v>44161</v>
      </c>
      <c r="B2460">
        <v>14954443</v>
      </c>
      <c r="C2460">
        <v>15107703</v>
      </c>
      <c r="D2460">
        <v>13860740</v>
      </c>
      <c r="E2460">
        <v>16761356</v>
      </c>
      <c r="F2460">
        <v>14035927</v>
      </c>
      <c r="G2460">
        <v>16001591</v>
      </c>
      <c r="H2460">
        <v>13987739</v>
      </c>
      <c r="I2460">
        <v>14515364</v>
      </c>
      <c r="K2460">
        <f t="shared" si="345"/>
        <v>-9.7534625293016486E-4</v>
      </c>
      <c r="L2460">
        <f t="shared" si="346"/>
        <v>-8.4045334481974709E-4</v>
      </c>
      <c r="M2460">
        <f t="shared" si="347"/>
        <v>8.4988269885766243E-4</v>
      </c>
      <c r="N2460">
        <f t="shared" si="348"/>
        <v>2.8027145276767751E-3</v>
      </c>
      <c r="O2460">
        <f t="shared" si="349"/>
        <v>2.4828649960817462E-3</v>
      </c>
      <c r="P2460">
        <f t="shared" si="350"/>
        <v>2.2313715456598882E-3</v>
      </c>
      <c r="Q2460">
        <f t="shared" si="351"/>
        <v>2.5997981000995818E-3</v>
      </c>
      <c r="R2460">
        <f t="shared" si="352"/>
        <v>2.6845575460534565E-3</v>
      </c>
      <c r="T2460">
        <f t="shared" si="353"/>
        <v>150.14386213534755</v>
      </c>
      <c r="U2460" s="35">
        <f>T2460/MAX($T$17:T2460)-1</f>
        <v>-7.864547081201545E-3</v>
      </c>
    </row>
    <row r="2461" spans="1:21">
      <c r="A2461" s="1">
        <v>44162</v>
      </c>
      <c r="B2461">
        <v>14942042</v>
      </c>
      <c r="C2461">
        <v>15094476</v>
      </c>
      <c r="D2461">
        <v>13849166</v>
      </c>
      <c r="E2461">
        <v>16743303</v>
      </c>
      <c r="F2461">
        <v>14020888</v>
      </c>
      <c r="G2461">
        <v>15990544</v>
      </c>
      <c r="H2461">
        <v>14013758</v>
      </c>
      <c r="I2461">
        <v>14506335</v>
      </c>
      <c r="K2461">
        <f t="shared" si="345"/>
        <v>-8.2925188186544485E-4</v>
      </c>
      <c r="L2461">
        <f t="shared" si="346"/>
        <v>-8.7551363698368245E-4</v>
      </c>
      <c r="M2461">
        <f t="shared" si="347"/>
        <v>-8.350203524487565E-4</v>
      </c>
      <c r="N2461">
        <f t="shared" si="348"/>
        <v>-1.0770608296846174E-3</v>
      </c>
      <c r="O2461">
        <f t="shared" si="349"/>
        <v>-1.0714646777516545E-3</v>
      </c>
      <c r="P2461">
        <f t="shared" si="350"/>
        <v>-6.9036885144735383E-4</v>
      </c>
      <c r="Q2461">
        <f t="shared" si="351"/>
        <v>1.8601290744701959E-3</v>
      </c>
      <c r="R2461">
        <f t="shared" si="352"/>
        <v>-6.2203056017062774E-4</v>
      </c>
      <c r="T2461">
        <f t="shared" si="353"/>
        <v>150.06615176905885</v>
      </c>
      <c r="U2461" s="35">
        <f>T2461/MAX($T$17:T2461)-1</f>
        <v>-8.3780493207057383E-3</v>
      </c>
    </row>
    <row r="2462" spans="1:21">
      <c r="A2462" s="1">
        <v>44166</v>
      </c>
      <c r="B2462">
        <v>15013625</v>
      </c>
      <c r="C2462">
        <v>15170832</v>
      </c>
      <c r="D2462">
        <v>13915977</v>
      </c>
      <c r="E2462">
        <v>16788000</v>
      </c>
      <c r="F2462">
        <v>14056320</v>
      </c>
      <c r="G2462">
        <v>16037189</v>
      </c>
      <c r="H2462">
        <v>14032916</v>
      </c>
      <c r="I2462">
        <v>14551679</v>
      </c>
      <c r="K2462">
        <f t="shared" si="345"/>
        <v>4.7907106672568922E-3</v>
      </c>
      <c r="L2462">
        <f t="shared" si="346"/>
        <v>5.0585392960975639E-3</v>
      </c>
      <c r="M2462">
        <f t="shared" si="347"/>
        <v>4.8241894132829977E-3</v>
      </c>
      <c r="N2462">
        <f t="shared" si="348"/>
        <v>2.669544951793501E-3</v>
      </c>
      <c r="O2462">
        <f t="shared" si="349"/>
        <v>2.5270867294568955E-3</v>
      </c>
      <c r="P2462">
        <f t="shared" si="350"/>
        <v>2.9170364685529027E-3</v>
      </c>
      <c r="Q2462">
        <f t="shared" si="351"/>
        <v>1.36708511735395E-3</v>
      </c>
      <c r="R2462">
        <f t="shared" si="352"/>
        <v>3.125806759598504E-3</v>
      </c>
      <c r="T2462">
        <f t="shared" si="353"/>
        <v>150.57787733540005</v>
      </c>
      <c r="U2462" s="35">
        <f>T2462/MAX($T$17:T2462)-1</f>
        <v>-4.996618542840281E-3</v>
      </c>
    </row>
    <row r="2463" spans="1:21">
      <c r="A2463" s="1">
        <v>44167</v>
      </c>
      <c r="B2463">
        <v>15037600</v>
      </c>
      <c r="C2463">
        <v>15010802</v>
      </c>
      <c r="D2463">
        <v>13869114</v>
      </c>
      <c r="E2463">
        <v>16756913</v>
      </c>
      <c r="F2463">
        <v>14028388</v>
      </c>
      <c r="G2463">
        <v>16023071</v>
      </c>
      <c r="H2463">
        <v>14022236</v>
      </c>
      <c r="I2463">
        <v>14540289</v>
      </c>
      <c r="K2463">
        <f t="shared" si="345"/>
        <v>1.5968828314281147E-3</v>
      </c>
      <c r="L2463">
        <f t="shared" si="346"/>
        <v>-1.0548531550543805E-2</v>
      </c>
      <c r="M2463">
        <f t="shared" si="347"/>
        <v>-3.3675680837932376E-3</v>
      </c>
      <c r="N2463">
        <f t="shared" si="348"/>
        <v>-1.8517393376220603E-3</v>
      </c>
      <c r="O2463">
        <f t="shared" si="349"/>
        <v>-1.9871488412329663E-3</v>
      </c>
      <c r="P2463">
        <f t="shared" si="350"/>
        <v>-8.8032884067146266E-4</v>
      </c>
      <c r="Q2463">
        <f t="shared" si="351"/>
        <v>-7.6106776382045549E-4</v>
      </c>
      <c r="R2463">
        <f t="shared" si="352"/>
        <v>-7.8272754642261244E-4</v>
      </c>
      <c r="T2463">
        <f t="shared" si="353"/>
        <v>150.22811825803021</v>
      </c>
      <c r="U2463" s="35">
        <f>T2463/MAX($T$17:T2463)-1</f>
        <v>-7.3077911455936562E-3</v>
      </c>
    </row>
    <row r="2464" spans="1:21">
      <c r="A2464" s="1">
        <v>44168</v>
      </c>
      <c r="B2464">
        <v>15070438</v>
      </c>
      <c r="C2464">
        <v>15047730</v>
      </c>
      <c r="D2464">
        <v>13903580</v>
      </c>
      <c r="E2464">
        <v>16798766</v>
      </c>
      <c r="F2464">
        <v>14062854</v>
      </c>
      <c r="G2464">
        <v>16062461</v>
      </c>
      <c r="H2464">
        <v>14009490</v>
      </c>
      <c r="I2464">
        <v>14526633</v>
      </c>
      <c r="K2464">
        <f t="shared" si="345"/>
        <v>2.183726126509633E-3</v>
      </c>
      <c r="L2464">
        <f t="shared" si="346"/>
        <v>2.4600950702033941E-3</v>
      </c>
      <c r="M2464">
        <f t="shared" si="347"/>
        <v>2.4850902516195816E-3</v>
      </c>
      <c r="N2464">
        <f t="shared" si="348"/>
        <v>2.4976557436324764E-3</v>
      </c>
      <c r="O2464">
        <f t="shared" si="349"/>
        <v>2.4568753017095712E-3</v>
      </c>
      <c r="P2464">
        <f t="shared" si="350"/>
        <v>2.4583302414373787E-3</v>
      </c>
      <c r="Q2464">
        <f t="shared" si="351"/>
        <v>-9.0898484378665323E-4</v>
      </c>
      <c r="R2464">
        <f t="shared" si="352"/>
        <v>-9.3918353342214989E-4</v>
      </c>
      <c r="T2464">
        <f t="shared" si="353"/>
        <v>150.46648529510517</v>
      </c>
      <c r="U2464" s="35">
        <f>T2464/MAX($T$17:T2464)-1</f>
        <v>-5.7326858770473388E-3</v>
      </c>
    </row>
    <row r="2465" spans="1:21">
      <c r="A2465" s="1">
        <v>44169</v>
      </c>
      <c r="B2465">
        <v>15127250</v>
      </c>
      <c r="C2465">
        <v>15117212</v>
      </c>
      <c r="D2465">
        <v>13968429</v>
      </c>
      <c r="E2465">
        <v>16877512</v>
      </c>
      <c r="F2465">
        <v>14080435</v>
      </c>
      <c r="G2465">
        <v>16101873</v>
      </c>
      <c r="H2465">
        <v>13994882</v>
      </c>
      <c r="I2465">
        <v>14511234</v>
      </c>
      <c r="K2465">
        <f t="shared" si="345"/>
        <v>3.7697643558867178E-3</v>
      </c>
      <c r="L2465">
        <f t="shared" si="346"/>
        <v>4.6174406372256893E-3</v>
      </c>
      <c r="M2465">
        <f t="shared" si="347"/>
        <v>4.6641944017296044E-3</v>
      </c>
      <c r="N2465">
        <f t="shared" si="348"/>
        <v>4.687606220599827E-3</v>
      </c>
      <c r="O2465">
        <f t="shared" si="349"/>
        <v>1.2501729734235578E-3</v>
      </c>
      <c r="P2465">
        <f t="shared" si="350"/>
        <v>2.4536713272018673E-3</v>
      </c>
      <c r="Q2465">
        <f t="shared" si="351"/>
        <v>-1.0427217550389445E-3</v>
      </c>
      <c r="R2465">
        <f t="shared" si="352"/>
        <v>-1.0600529386265434E-3</v>
      </c>
      <c r="T2465">
        <f t="shared" si="353"/>
        <v>150.83023943811239</v>
      </c>
      <c r="U2465" s="35">
        <f>T2465/MAX($T$17:T2465)-1</f>
        <v>-3.3290352962581649E-3</v>
      </c>
    </row>
    <row r="2466" spans="1:21">
      <c r="A2466" s="1">
        <v>44172</v>
      </c>
      <c r="B2466">
        <v>15141851</v>
      </c>
      <c r="C2466">
        <v>15135676</v>
      </c>
      <c r="D2466">
        <v>13985663</v>
      </c>
      <c r="E2466">
        <v>16898436</v>
      </c>
      <c r="F2466">
        <v>14103766</v>
      </c>
      <c r="G2466">
        <v>16128537</v>
      </c>
      <c r="H2466">
        <v>14018213</v>
      </c>
      <c r="I2466">
        <v>14536232</v>
      </c>
      <c r="K2466">
        <f t="shared" si="345"/>
        <v>9.6521178667630103E-4</v>
      </c>
      <c r="L2466">
        <f t="shared" si="346"/>
        <v>1.2213892349992594E-3</v>
      </c>
      <c r="M2466">
        <f t="shared" si="347"/>
        <v>1.2337822671397713E-3</v>
      </c>
      <c r="N2466">
        <f t="shared" si="348"/>
        <v>1.2397561915524768E-3</v>
      </c>
      <c r="O2466">
        <f t="shared" si="349"/>
        <v>1.65698005778947E-3</v>
      </c>
      <c r="P2466">
        <f t="shared" si="350"/>
        <v>1.6559564219640333E-3</v>
      </c>
      <c r="Q2466">
        <f t="shared" si="351"/>
        <v>1.6671094475824155E-3</v>
      </c>
      <c r="R2466">
        <f t="shared" si="352"/>
        <v>1.7226653501694056E-3</v>
      </c>
      <c r="T2466">
        <f t="shared" si="353"/>
        <v>151.04447212567607</v>
      </c>
      <c r="U2466" s="35">
        <f>T2466/MAX($T$17:T2466)-1</f>
        <v>-1.9134073679289987E-3</v>
      </c>
    </row>
    <row r="2467" spans="1:21">
      <c r="A2467" s="1">
        <v>44173</v>
      </c>
      <c r="B2467">
        <v>15152248</v>
      </c>
      <c r="C2467">
        <v>15149992</v>
      </c>
      <c r="D2467">
        <v>13999025</v>
      </c>
      <c r="E2467">
        <v>16914662</v>
      </c>
      <c r="F2467">
        <v>14087904</v>
      </c>
      <c r="G2467">
        <v>16112572</v>
      </c>
      <c r="H2467">
        <v>13996937</v>
      </c>
      <c r="I2467">
        <v>14522150</v>
      </c>
      <c r="K2467">
        <f t="shared" si="345"/>
        <v>6.8663996231377311E-4</v>
      </c>
      <c r="L2467">
        <f t="shared" si="346"/>
        <v>9.4584477099002306E-4</v>
      </c>
      <c r="M2467">
        <f t="shared" si="347"/>
        <v>9.5540697641571803E-4</v>
      </c>
      <c r="N2467">
        <f t="shared" si="348"/>
        <v>9.6020720497436152E-4</v>
      </c>
      <c r="O2467">
        <f t="shared" si="349"/>
        <v>-1.1246641499865762E-3</v>
      </c>
      <c r="P2467">
        <f t="shared" si="350"/>
        <v>-9.898603946533191E-4</v>
      </c>
      <c r="Q2467">
        <f t="shared" si="351"/>
        <v>-1.5177398146254406E-3</v>
      </c>
      <c r="R2467">
        <f t="shared" si="352"/>
        <v>-9.6875173703891981E-4</v>
      </c>
      <c r="T2467">
        <f t="shared" si="353"/>
        <v>151.02459246069003</v>
      </c>
      <c r="U2467" s="35">
        <f>T2467/MAX($T$17:T2467)-1</f>
        <v>-2.0447701831936005E-3</v>
      </c>
    </row>
    <row r="2468" spans="1:21">
      <c r="A2468" s="1">
        <v>44174</v>
      </c>
      <c r="B2468">
        <v>15182131</v>
      </c>
      <c r="C2468">
        <v>15187602</v>
      </c>
      <c r="D2468">
        <v>14034127</v>
      </c>
      <c r="E2468">
        <v>16957288</v>
      </c>
      <c r="F2468">
        <v>14148406</v>
      </c>
      <c r="G2468">
        <v>16181717</v>
      </c>
      <c r="H2468">
        <v>14057438</v>
      </c>
      <c r="I2468">
        <v>14582652</v>
      </c>
      <c r="K2468">
        <f t="shared" si="345"/>
        <v>1.9721826094716288E-3</v>
      </c>
      <c r="L2468">
        <f t="shared" si="346"/>
        <v>2.4825095617211357E-3</v>
      </c>
      <c r="M2468">
        <f t="shared" si="347"/>
        <v>2.5074603409880325E-3</v>
      </c>
      <c r="N2468">
        <f t="shared" si="348"/>
        <v>2.5200621803733725E-3</v>
      </c>
      <c r="O2468">
        <f t="shared" si="349"/>
        <v>4.2946062096960169E-3</v>
      </c>
      <c r="P2468">
        <f t="shared" si="350"/>
        <v>4.2913694970609928E-3</v>
      </c>
      <c r="Q2468">
        <f t="shared" si="351"/>
        <v>4.3224456893675711E-3</v>
      </c>
      <c r="R2468">
        <f t="shared" si="352"/>
        <v>4.1661875135567961E-3</v>
      </c>
      <c r="T2468">
        <f t="shared" si="353"/>
        <v>151.52593414338727</v>
      </c>
      <c r="U2468" s="35">
        <f>T2468/MAX($T$17:T2468)-1</f>
        <v>0</v>
      </c>
    </row>
    <row r="2469" spans="1:21">
      <c r="A2469" s="1">
        <v>44175</v>
      </c>
      <c r="B2469">
        <v>15180654</v>
      </c>
      <c r="C2469">
        <v>15115931</v>
      </c>
      <c r="D2469">
        <v>13962459</v>
      </c>
      <c r="E2469">
        <v>16934710</v>
      </c>
      <c r="F2469">
        <v>14118505</v>
      </c>
      <c r="G2469">
        <v>16160072</v>
      </c>
      <c r="H2469">
        <v>14040354</v>
      </c>
      <c r="I2469">
        <v>14569115</v>
      </c>
      <c r="K2469">
        <f t="shared" si="345"/>
        <v>-9.7285420603943074E-5</v>
      </c>
      <c r="L2469">
        <f t="shared" si="346"/>
        <v>-4.719046495951118E-3</v>
      </c>
      <c r="M2469">
        <f t="shared" si="347"/>
        <v>-5.1066945596259794E-3</v>
      </c>
      <c r="N2469">
        <f t="shared" si="348"/>
        <v>-1.3314629084556495E-3</v>
      </c>
      <c r="O2469">
        <f t="shared" si="349"/>
        <v>-2.1133829492877565E-3</v>
      </c>
      <c r="P2469">
        <f t="shared" si="350"/>
        <v>-1.3376207234374604E-3</v>
      </c>
      <c r="Q2469">
        <f t="shared" si="351"/>
        <v>-1.2152996868988186E-3</v>
      </c>
      <c r="R2469">
        <f t="shared" si="352"/>
        <v>-9.2829479850442542E-4</v>
      </c>
      <c r="T2469">
        <f t="shared" si="353"/>
        <v>151.20679992721463</v>
      </c>
      <c r="U2469" s="35">
        <f>T2469/MAX($T$17:T2469)-1</f>
        <v>-2.1061359428455884E-3</v>
      </c>
    </row>
    <row r="2470" spans="1:21">
      <c r="A2470" s="1">
        <v>44176</v>
      </c>
      <c r="B2470">
        <v>15097642</v>
      </c>
      <c r="C2470">
        <v>15034463</v>
      </c>
      <c r="D2470">
        <v>13927606</v>
      </c>
      <c r="E2470">
        <v>16894528</v>
      </c>
      <c r="F2470">
        <v>14112971</v>
      </c>
      <c r="G2470">
        <v>16153676</v>
      </c>
      <c r="H2470">
        <v>14034817</v>
      </c>
      <c r="I2470">
        <v>14559609</v>
      </c>
      <c r="K2470">
        <f t="shared" si="345"/>
        <v>-5.4682756092062634E-3</v>
      </c>
      <c r="L2470">
        <f t="shared" si="346"/>
        <v>-5.3895456389685403E-3</v>
      </c>
      <c r="M2470">
        <f t="shared" si="347"/>
        <v>-2.4961935429854698E-3</v>
      </c>
      <c r="N2470">
        <f t="shared" si="348"/>
        <v>-2.3727598523978211E-3</v>
      </c>
      <c r="O2470">
        <f t="shared" si="349"/>
        <v>-3.9196784645401106E-4</v>
      </c>
      <c r="P2470">
        <f t="shared" si="350"/>
        <v>-3.9579031578573787E-4</v>
      </c>
      <c r="Q2470">
        <f t="shared" si="351"/>
        <v>-3.9436327602571097E-4</v>
      </c>
      <c r="R2470">
        <f t="shared" si="352"/>
        <v>-6.5247614559982292E-4</v>
      </c>
      <c r="T2470">
        <f t="shared" si="353"/>
        <v>150.87487506510971</v>
      </c>
      <c r="U2470" s="35">
        <f>T2470/MAX($T$17:T2470)-1</f>
        <v>-4.2966841416168799E-3</v>
      </c>
    </row>
    <row r="2471" spans="1:21">
      <c r="A2471" s="1">
        <v>44179</v>
      </c>
      <c r="B2471">
        <v>15064399</v>
      </c>
      <c r="C2471">
        <v>15029641</v>
      </c>
      <c r="D2471">
        <v>13921985</v>
      </c>
      <c r="E2471">
        <v>16873624</v>
      </c>
      <c r="F2471">
        <v>14019380</v>
      </c>
      <c r="G2471">
        <v>16050106</v>
      </c>
      <c r="H2471">
        <v>13941225</v>
      </c>
      <c r="I2471">
        <v>14490942</v>
      </c>
      <c r="K2471">
        <f t="shared" si="345"/>
        <v>-2.2018670200286694E-3</v>
      </c>
      <c r="L2471">
        <f t="shared" si="346"/>
        <v>-3.2072977930774904E-4</v>
      </c>
      <c r="M2471">
        <f t="shared" si="347"/>
        <v>-4.0358694810871398E-4</v>
      </c>
      <c r="N2471">
        <f t="shared" si="348"/>
        <v>-1.2373237062319742E-3</v>
      </c>
      <c r="O2471">
        <f t="shared" si="349"/>
        <v>-6.6315590105017197E-3</v>
      </c>
      <c r="P2471">
        <f t="shared" si="350"/>
        <v>-6.4115437254034235E-3</v>
      </c>
      <c r="Q2471">
        <f t="shared" si="351"/>
        <v>-6.6685586281602927E-3</v>
      </c>
      <c r="R2471">
        <f t="shared" si="352"/>
        <v>-4.7162667623835697E-3</v>
      </c>
      <c r="T2471">
        <f t="shared" si="353"/>
        <v>150.33565890622424</v>
      </c>
      <c r="U2471" s="35">
        <f>T2471/MAX($T$17:T2471)-1</f>
        <v>-7.8552575431523053E-3</v>
      </c>
    </row>
    <row r="2472" spans="1:21">
      <c r="A2472" s="1">
        <v>44180</v>
      </c>
      <c r="B2472">
        <v>14980012</v>
      </c>
      <c r="C2472">
        <v>14939097</v>
      </c>
      <c r="D2472">
        <v>13866384</v>
      </c>
      <c r="E2472">
        <v>16837356</v>
      </c>
      <c r="F2472">
        <v>13988004</v>
      </c>
      <c r="G2472">
        <v>16042721</v>
      </c>
      <c r="H2472">
        <v>13932429</v>
      </c>
      <c r="I2472">
        <v>14489727</v>
      </c>
      <c r="K2472">
        <f t="shared" si="345"/>
        <v>-5.6017501926229896E-3</v>
      </c>
      <c r="L2472">
        <f t="shared" si="346"/>
        <v>-6.0243621254825186E-3</v>
      </c>
      <c r="M2472">
        <f t="shared" si="347"/>
        <v>-3.9937552008567634E-3</v>
      </c>
      <c r="N2472">
        <f t="shared" si="348"/>
        <v>-2.1493900776738961E-3</v>
      </c>
      <c r="O2472">
        <f t="shared" si="349"/>
        <v>-2.238044763748448E-3</v>
      </c>
      <c r="P2472">
        <f t="shared" si="350"/>
        <v>-4.601215717827678E-4</v>
      </c>
      <c r="Q2472">
        <f t="shared" si="351"/>
        <v>-6.3093451256968081E-4</v>
      </c>
      <c r="R2472">
        <f t="shared" si="352"/>
        <v>-8.3845480852828835E-5</v>
      </c>
      <c r="T2472">
        <f t="shared" si="353"/>
        <v>149.93760383319429</v>
      </c>
      <c r="U2472" s="35">
        <f>T2472/MAX($T$17:T2472)-1</f>
        <v>-1.0482234075455121E-2</v>
      </c>
    </row>
    <row r="2473" spans="1:21">
      <c r="A2473" s="1">
        <v>44181</v>
      </c>
      <c r="B2473">
        <v>15049550</v>
      </c>
      <c r="C2473">
        <v>15008635</v>
      </c>
      <c r="D2473">
        <v>13878508</v>
      </c>
      <c r="E2473">
        <v>16852786</v>
      </c>
      <c r="F2473">
        <v>14008945</v>
      </c>
      <c r="G2473">
        <v>16105806</v>
      </c>
      <c r="H2473">
        <v>13987628</v>
      </c>
      <c r="I2473">
        <v>14544926</v>
      </c>
      <c r="K2473">
        <f t="shared" si="345"/>
        <v>4.6420523561663263E-3</v>
      </c>
      <c r="L2473">
        <f t="shared" si="346"/>
        <v>4.6547659473661351E-3</v>
      </c>
      <c r="M2473">
        <f t="shared" si="347"/>
        <v>8.7434474625824876E-4</v>
      </c>
      <c r="N2473">
        <f t="shared" si="348"/>
        <v>9.1641466748093592E-4</v>
      </c>
      <c r="O2473">
        <f t="shared" si="349"/>
        <v>1.4970684881130403E-3</v>
      </c>
      <c r="P2473">
        <f t="shared" si="350"/>
        <v>3.9323129785775457E-3</v>
      </c>
      <c r="Q2473">
        <f t="shared" si="351"/>
        <v>3.9619078625845461E-3</v>
      </c>
      <c r="R2473">
        <f t="shared" si="352"/>
        <v>3.8095265701003633E-3</v>
      </c>
      <c r="T2473">
        <f t="shared" si="353"/>
        <v>150.39282177567398</v>
      </c>
      <c r="U2473" s="35">
        <f>T2473/MAX($T$17:T2473)-1</f>
        <v>-7.478009451775014E-3</v>
      </c>
    </row>
    <row r="2474" spans="1:21">
      <c r="A2474" s="1">
        <v>44182</v>
      </c>
      <c r="B2474">
        <v>15082842</v>
      </c>
      <c r="C2474">
        <v>15041927</v>
      </c>
      <c r="D2474">
        <v>13884245</v>
      </c>
      <c r="E2474">
        <v>16860088</v>
      </c>
      <c r="F2474">
        <v>14018854</v>
      </c>
      <c r="G2474">
        <v>16132530</v>
      </c>
      <c r="H2474">
        <v>14011012</v>
      </c>
      <c r="I2474">
        <v>14568310</v>
      </c>
      <c r="K2474">
        <f t="shared" si="345"/>
        <v>2.2121591675499097E-3</v>
      </c>
      <c r="L2474">
        <f t="shared" si="346"/>
        <v>2.2181897287794072E-3</v>
      </c>
      <c r="M2474">
        <f t="shared" si="347"/>
        <v>4.1337296487498065E-4</v>
      </c>
      <c r="N2474">
        <f t="shared" si="348"/>
        <v>4.3328147642762715E-4</v>
      </c>
      <c r="O2474">
        <f t="shared" si="349"/>
        <v>7.0733377852505441E-4</v>
      </c>
      <c r="P2474">
        <f t="shared" si="350"/>
        <v>1.6592774059243087E-3</v>
      </c>
      <c r="Q2474">
        <f t="shared" si="351"/>
        <v>1.6717630751976742E-3</v>
      </c>
      <c r="R2474">
        <f t="shared" si="352"/>
        <v>1.6077084201047143E-3</v>
      </c>
      <c r="T2474">
        <f t="shared" si="353"/>
        <v>150.59816599175556</v>
      </c>
      <c r="U2474" s="35">
        <f>T2474/MAX($T$17:T2474)-1</f>
        <v>-6.1228340671621861E-3</v>
      </c>
    </row>
    <row r="2475" spans="1:21">
      <c r="A2475" s="1">
        <v>44183</v>
      </c>
      <c r="B2475">
        <v>15103920</v>
      </c>
      <c r="C2475">
        <v>15063005</v>
      </c>
      <c r="D2475">
        <v>13850806</v>
      </c>
      <c r="E2475">
        <v>16833852</v>
      </c>
      <c r="F2475">
        <v>13999183</v>
      </c>
      <c r="G2475">
        <v>16106462</v>
      </c>
      <c r="H2475">
        <v>13988202</v>
      </c>
      <c r="I2475">
        <v>14545501</v>
      </c>
      <c r="K2475">
        <f t="shared" si="345"/>
        <v>1.3974819864850385E-3</v>
      </c>
      <c r="L2475">
        <f t="shared" si="346"/>
        <v>1.4012832265439812E-3</v>
      </c>
      <c r="M2475">
        <f t="shared" si="347"/>
        <v>-2.4084132770633149E-3</v>
      </c>
      <c r="N2475">
        <f t="shared" si="348"/>
        <v>-1.5561010120469509E-3</v>
      </c>
      <c r="O2475">
        <f t="shared" si="349"/>
        <v>-1.4031817436718219E-3</v>
      </c>
      <c r="P2475">
        <f t="shared" si="350"/>
        <v>-1.615865583389553E-3</v>
      </c>
      <c r="Q2475">
        <f t="shared" si="351"/>
        <v>-1.6280051719319566E-3</v>
      </c>
      <c r="R2475">
        <f t="shared" si="352"/>
        <v>-1.5656586110537329E-3</v>
      </c>
      <c r="T2475">
        <f t="shared" si="353"/>
        <v>150.45926817027129</v>
      </c>
      <c r="U2475" s="35">
        <f>T2475/MAX($T$17:T2475)-1</f>
        <v>-7.0394944545044691E-3</v>
      </c>
    </row>
    <row r="2476" spans="1:21">
      <c r="A2476" s="1">
        <v>44186</v>
      </c>
      <c r="B2476">
        <v>15172005</v>
      </c>
      <c r="C2476">
        <v>15156024</v>
      </c>
      <c r="D2476">
        <v>13951395</v>
      </c>
      <c r="E2476">
        <v>16937232</v>
      </c>
      <c r="F2476">
        <v>14089640</v>
      </c>
      <c r="G2476">
        <v>16222643</v>
      </c>
      <c r="H2476">
        <v>14021388</v>
      </c>
      <c r="I2476">
        <v>14578686</v>
      </c>
      <c r="K2476">
        <f t="shared" si="345"/>
        <v>4.5077701682743054E-3</v>
      </c>
      <c r="L2476">
        <f t="shared" si="346"/>
        <v>6.1753282296592715E-3</v>
      </c>
      <c r="M2476">
        <f t="shared" si="347"/>
        <v>7.2623210519300319E-3</v>
      </c>
      <c r="N2476">
        <f t="shared" si="348"/>
        <v>6.141196916784164E-3</v>
      </c>
      <c r="O2476">
        <f t="shared" si="349"/>
        <v>6.4615913657246615E-3</v>
      </c>
      <c r="P2476">
        <f t="shared" si="350"/>
        <v>7.2133159970202421E-3</v>
      </c>
      <c r="Q2476">
        <f t="shared" si="351"/>
        <v>2.3724278502699203E-3</v>
      </c>
      <c r="R2476">
        <f t="shared" si="352"/>
        <v>2.2814614635824348E-3</v>
      </c>
      <c r="T2476">
        <f t="shared" si="353"/>
        <v>151.25699217097457</v>
      </c>
      <c r="U2476" s="35">
        <f>T2476/MAX($T$17:T2476)-1</f>
        <v>-1.7748907072119291E-3</v>
      </c>
    </row>
    <row r="2477" spans="1:21">
      <c r="A2477" s="1">
        <v>44187</v>
      </c>
      <c r="B2477">
        <v>15156893</v>
      </c>
      <c r="C2477">
        <v>15140751</v>
      </c>
      <c r="D2477">
        <v>13946013</v>
      </c>
      <c r="E2477">
        <v>16938708</v>
      </c>
      <c r="F2477">
        <v>14124153</v>
      </c>
      <c r="G2477">
        <v>16277700</v>
      </c>
      <c r="H2477">
        <v>14072903</v>
      </c>
      <c r="I2477">
        <v>14627293</v>
      </c>
      <c r="K2477">
        <f t="shared" si="345"/>
        <v>-9.9604501844019477E-4</v>
      </c>
      <c r="L2477">
        <f t="shared" si="346"/>
        <v>-1.0077181192111873E-3</v>
      </c>
      <c r="M2477">
        <f t="shared" si="347"/>
        <v>-3.8576787482547115E-4</v>
      </c>
      <c r="N2477">
        <f t="shared" si="348"/>
        <v>8.714529032838314E-5</v>
      </c>
      <c r="O2477">
        <f t="shared" si="349"/>
        <v>2.4495302931799579E-3</v>
      </c>
      <c r="P2477">
        <f t="shared" si="350"/>
        <v>3.3938366269909981E-3</v>
      </c>
      <c r="Q2477">
        <f t="shared" si="351"/>
        <v>3.6740299890425376E-3</v>
      </c>
      <c r="R2477">
        <f t="shared" si="352"/>
        <v>3.3341139249449814E-3</v>
      </c>
      <c r="T2477">
        <f t="shared" si="353"/>
        <v>151.45644578778433</v>
      </c>
      <c r="U2477" s="35">
        <f>T2477/MAX($T$17:T2477)-1</f>
        <v>-4.5859051122687511E-4</v>
      </c>
    </row>
    <row r="2478" spans="1:21">
      <c r="A2478" s="1">
        <v>44188</v>
      </c>
      <c r="B2478">
        <v>15169084</v>
      </c>
      <c r="C2478">
        <v>15201239</v>
      </c>
      <c r="D2478">
        <v>14026664</v>
      </c>
      <c r="E2478">
        <v>16991708</v>
      </c>
      <c r="F2478">
        <v>14196320</v>
      </c>
      <c r="G2478">
        <v>16348262</v>
      </c>
      <c r="H2478">
        <v>14138760</v>
      </c>
      <c r="I2478">
        <v>14666808</v>
      </c>
      <c r="K2478">
        <f t="shared" si="345"/>
        <v>8.0432051608458899E-4</v>
      </c>
      <c r="L2478">
        <f t="shared" si="346"/>
        <v>3.9950462166638001E-3</v>
      </c>
      <c r="M2478">
        <f t="shared" si="347"/>
        <v>5.7830865351982119E-3</v>
      </c>
      <c r="N2478">
        <f t="shared" si="348"/>
        <v>3.1289281331257079E-3</v>
      </c>
      <c r="O2478">
        <f t="shared" si="349"/>
        <v>5.1094745291984101E-3</v>
      </c>
      <c r="P2478">
        <f t="shared" si="350"/>
        <v>4.3348876069715381E-3</v>
      </c>
      <c r="Q2478">
        <f t="shared" si="351"/>
        <v>4.6797025460916242E-3</v>
      </c>
      <c r="R2478">
        <f t="shared" si="352"/>
        <v>2.7014567903986819E-3</v>
      </c>
      <c r="T2478">
        <f t="shared" si="353"/>
        <v>152.03457213461212</v>
      </c>
      <c r="U2478" s="35">
        <f>T2478/MAX($T$17:T2478)-1</f>
        <v>0</v>
      </c>
    </row>
    <row r="2479" spans="1:21">
      <c r="A2479" s="1">
        <v>44189</v>
      </c>
      <c r="B2479">
        <v>15186654</v>
      </c>
      <c r="C2479">
        <v>15227606</v>
      </c>
      <c r="D2479">
        <v>14061820</v>
      </c>
      <c r="E2479">
        <v>17014810</v>
      </c>
      <c r="F2479">
        <v>14225537</v>
      </c>
      <c r="G2479">
        <v>16372350</v>
      </c>
      <c r="H2479">
        <v>14161242</v>
      </c>
      <c r="I2479">
        <v>14680297</v>
      </c>
      <c r="K2479">
        <f t="shared" si="345"/>
        <v>1.1582769269389281E-3</v>
      </c>
      <c r="L2479">
        <f t="shared" si="346"/>
        <v>1.734529665641027E-3</v>
      </c>
      <c r="M2479">
        <f t="shared" si="347"/>
        <v>2.5063692977889129E-3</v>
      </c>
      <c r="N2479">
        <f t="shared" si="348"/>
        <v>1.3596043434833671E-3</v>
      </c>
      <c r="O2479">
        <f t="shared" si="349"/>
        <v>2.0580685698829981E-3</v>
      </c>
      <c r="P2479">
        <f t="shared" si="350"/>
        <v>1.4734287962843151E-3</v>
      </c>
      <c r="Q2479">
        <f t="shared" si="351"/>
        <v>1.5900970099216316E-3</v>
      </c>
      <c r="R2479">
        <f t="shared" si="352"/>
        <v>9.1969568293248649E-4</v>
      </c>
      <c r="T2479">
        <f t="shared" si="353"/>
        <v>152.27782878589588</v>
      </c>
      <c r="U2479" s="35">
        <f>T2479/MAX($T$17:T2479)-1</f>
        <v>0</v>
      </c>
    </row>
    <row r="2480" spans="1:21">
      <c r="A2480" s="1">
        <v>44193</v>
      </c>
      <c r="B2480">
        <v>15196089</v>
      </c>
      <c r="C2480">
        <v>15243036</v>
      </c>
      <c r="D2480">
        <v>14082393</v>
      </c>
      <c r="E2480">
        <v>17028330</v>
      </c>
      <c r="F2480">
        <v>14242611</v>
      </c>
      <c r="G2480">
        <v>16388542</v>
      </c>
      <c r="H2480">
        <v>14176355</v>
      </c>
      <c r="I2480">
        <v>14689364</v>
      </c>
      <c r="K2480">
        <f t="shared" si="345"/>
        <v>6.212691748952448E-4</v>
      </c>
      <c r="L2480">
        <f t="shared" si="346"/>
        <v>1.0132912553686424E-3</v>
      </c>
      <c r="M2480">
        <f t="shared" si="347"/>
        <v>1.4630396349832875E-3</v>
      </c>
      <c r="N2480">
        <f t="shared" si="348"/>
        <v>7.9460187918645175E-4</v>
      </c>
      <c r="O2480">
        <f t="shared" si="349"/>
        <v>1.2002358856471051E-3</v>
      </c>
      <c r="P2480">
        <f t="shared" si="350"/>
        <v>9.8898447687711943E-4</v>
      </c>
      <c r="Q2480">
        <f t="shared" si="351"/>
        <v>1.0672086530263414E-3</v>
      </c>
      <c r="R2480">
        <f t="shared" si="352"/>
        <v>6.1763055611208095E-4</v>
      </c>
      <c r="T2480">
        <f t="shared" si="353"/>
        <v>152.42565746607769</v>
      </c>
      <c r="U2480" s="35">
        <f>T2480/MAX($T$17:T2480)-1</f>
        <v>0</v>
      </c>
    </row>
    <row r="2481" spans="1:21">
      <c r="A2481" s="1">
        <v>44194</v>
      </c>
      <c r="B2481">
        <v>15198367</v>
      </c>
      <c r="C2481">
        <v>15246178</v>
      </c>
      <c r="D2481">
        <v>14086582</v>
      </c>
      <c r="E2481">
        <v>17031082</v>
      </c>
      <c r="F2481">
        <v>14246110</v>
      </c>
      <c r="G2481">
        <v>16391098</v>
      </c>
      <c r="H2481">
        <v>14174269</v>
      </c>
      <c r="I2481">
        <v>14671364</v>
      </c>
      <c r="K2481">
        <f t="shared" si="345"/>
        <v>1.4990699251637984E-4</v>
      </c>
      <c r="L2481">
        <f t="shared" si="346"/>
        <v>2.0612691592414301E-4</v>
      </c>
      <c r="M2481">
        <f t="shared" si="347"/>
        <v>2.9746364840121942E-4</v>
      </c>
      <c r="N2481">
        <f t="shared" si="348"/>
        <v>1.6161302958073165E-4</v>
      </c>
      <c r="O2481">
        <f t="shared" si="349"/>
        <v>2.4567124665564322E-4</v>
      </c>
      <c r="P2481">
        <f t="shared" si="350"/>
        <v>1.5596262315464848E-4</v>
      </c>
      <c r="Q2481">
        <f t="shared" si="351"/>
        <v>-1.471464279780843E-4</v>
      </c>
      <c r="R2481">
        <f t="shared" si="352"/>
        <v>-1.2253764015923707E-3</v>
      </c>
      <c r="T2481">
        <f t="shared" si="353"/>
        <v>152.42268938845581</v>
      </c>
      <c r="U2481" s="35">
        <f>T2481/MAX($T$17:T2481)-1</f>
        <v>-1.9472296667322198E-5</v>
      </c>
    </row>
    <row r="2482" spans="1:21">
      <c r="A2482" s="1">
        <v>44195</v>
      </c>
      <c r="B2482">
        <v>15200628</v>
      </c>
      <c r="C2482">
        <v>15249837</v>
      </c>
      <c r="D2482">
        <v>14061020</v>
      </c>
      <c r="E2482">
        <v>17017328</v>
      </c>
      <c r="F2482">
        <v>14258916</v>
      </c>
      <c r="G2482">
        <v>16378808</v>
      </c>
      <c r="H2482">
        <v>14148329</v>
      </c>
      <c r="I2482">
        <v>14623766</v>
      </c>
      <c r="K2482">
        <f t="shared" si="345"/>
        <v>1.4876598255586515E-4</v>
      </c>
      <c r="L2482">
        <f t="shared" si="346"/>
        <v>2.3999457437784422E-4</v>
      </c>
      <c r="M2482">
        <f t="shared" si="347"/>
        <v>-1.814634664392023E-3</v>
      </c>
      <c r="N2482">
        <f t="shared" si="348"/>
        <v>-8.0758227809596406E-4</v>
      </c>
      <c r="O2482">
        <f t="shared" si="349"/>
        <v>8.9891205388692441E-4</v>
      </c>
      <c r="P2482">
        <f t="shared" si="350"/>
        <v>-7.4979723750046023E-4</v>
      </c>
      <c r="Q2482">
        <f t="shared" si="351"/>
        <v>-1.8300767397598783E-3</v>
      </c>
      <c r="R2482">
        <f t="shared" si="352"/>
        <v>-3.2442791276938721E-3</v>
      </c>
      <c r="T2482">
        <f t="shared" si="353"/>
        <v>152.2862958989798</v>
      </c>
      <c r="U2482" s="35">
        <f>T2482/MAX($T$17:T2482)-1</f>
        <v>-9.1429205170989736E-4</v>
      </c>
    </row>
    <row r="2483" spans="1:21">
      <c r="A2483" s="1">
        <v>44196</v>
      </c>
      <c r="B2483">
        <v>15201874</v>
      </c>
      <c r="C2483">
        <v>15252064</v>
      </c>
      <c r="D2483">
        <v>14100164</v>
      </c>
      <c r="E2483">
        <v>17061566</v>
      </c>
      <c r="F2483">
        <v>14297624</v>
      </c>
      <c r="G2483">
        <v>16396386</v>
      </c>
      <c r="H2483">
        <v>14163710</v>
      </c>
      <c r="I2483">
        <v>14664505</v>
      </c>
      <c r="K2483">
        <f t="shared" si="345"/>
        <v>8.1970297542977022E-5</v>
      </c>
      <c r="L2483">
        <f t="shared" si="346"/>
        <v>1.4603434777704649E-4</v>
      </c>
      <c r="M2483">
        <f t="shared" si="347"/>
        <v>2.7838663197976565E-3</v>
      </c>
      <c r="N2483">
        <f t="shared" si="348"/>
        <v>2.5995855518563538E-3</v>
      </c>
      <c r="O2483">
        <f t="shared" si="349"/>
        <v>2.7146523620729113E-3</v>
      </c>
      <c r="P2483">
        <f t="shared" si="350"/>
        <v>1.0732160728668116E-3</v>
      </c>
      <c r="Q2483">
        <f t="shared" si="351"/>
        <v>1.0871248470403216E-3</v>
      </c>
      <c r="R2483">
        <f t="shared" si="352"/>
        <v>2.7858077050739727E-3</v>
      </c>
      <c r="T2483">
        <f t="shared" si="353"/>
        <v>152.53894376566802</v>
      </c>
      <c r="U2483" s="35">
        <f>T2483/MAX($T$17:T2483)-1</f>
        <v>0</v>
      </c>
    </row>
    <row r="2484" spans="1:21">
      <c r="A2484" s="1">
        <v>44197</v>
      </c>
      <c r="B2484">
        <v>15226640</v>
      </c>
      <c r="C2484">
        <v>15278598</v>
      </c>
      <c r="D2484">
        <v>14123160</v>
      </c>
      <c r="E2484">
        <v>17089870</v>
      </c>
      <c r="F2484">
        <v>14312593</v>
      </c>
      <c r="G2484">
        <v>16413494</v>
      </c>
      <c r="H2484">
        <v>14182878</v>
      </c>
      <c r="I2484">
        <v>14685147</v>
      </c>
      <c r="K2484">
        <f t="shared" si="345"/>
        <v>1.6291412492959179E-3</v>
      </c>
      <c r="L2484">
        <f t="shared" si="346"/>
        <v>1.7396989679561159E-3</v>
      </c>
      <c r="M2484">
        <f t="shared" si="347"/>
        <v>1.6309030164471938E-3</v>
      </c>
      <c r="N2484">
        <f t="shared" si="348"/>
        <v>1.658933300729748E-3</v>
      </c>
      <c r="O2484">
        <f t="shared" si="349"/>
        <v>1.0469571727442784E-3</v>
      </c>
      <c r="P2484">
        <f t="shared" si="350"/>
        <v>1.0434006615849256E-3</v>
      </c>
      <c r="Q2484">
        <f t="shared" si="351"/>
        <v>1.3533177394906559E-3</v>
      </c>
      <c r="R2484">
        <f t="shared" si="352"/>
        <v>1.4076165543943642E-3</v>
      </c>
      <c r="T2484">
        <f t="shared" si="353"/>
        <v>152.75840857348996</v>
      </c>
      <c r="U2484" s="35">
        <f>T2484/MAX($T$17:T2484)-1</f>
        <v>0</v>
      </c>
    </row>
    <row r="2485" spans="1:21">
      <c r="A2485" s="1">
        <v>44200</v>
      </c>
      <c r="B2485">
        <v>15288892</v>
      </c>
      <c r="C2485">
        <v>15210640</v>
      </c>
      <c r="D2485">
        <v>14064774</v>
      </c>
      <c r="E2485">
        <v>17014106</v>
      </c>
      <c r="F2485">
        <v>14156665</v>
      </c>
      <c r="G2485">
        <v>16234411</v>
      </c>
      <c r="H2485">
        <v>14023502</v>
      </c>
      <c r="I2485">
        <v>14513100</v>
      </c>
      <c r="K2485">
        <f t="shared" si="345"/>
        <v>4.088360925325718E-3</v>
      </c>
      <c r="L2485">
        <f t="shared" si="346"/>
        <v>-4.447921203241334E-3</v>
      </c>
      <c r="M2485">
        <f t="shared" si="347"/>
        <v>-4.1340606493164289E-3</v>
      </c>
      <c r="N2485">
        <f t="shared" si="348"/>
        <v>-4.4332695333550998E-3</v>
      </c>
      <c r="O2485">
        <f t="shared" si="349"/>
        <v>-1.0894461960875956E-2</v>
      </c>
      <c r="P2485">
        <f t="shared" si="350"/>
        <v>-1.091071773017982E-2</v>
      </c>
      <c r="Q2485">
        <f t="shared" si="351"/>
        <v>-1.1237211516590628E-2</v>
      </c>
      <c r="R2485">
        <f t="shared" si="352"/>
        <v>-1.1715715205302346E-2</v>
      </c>
      <c r="T2485">
        <f t="shared" si="353"/>
        <v>151.73330423765569</v>
      </c>
      <c r="U2485" s="35">
        <f>T2485/MAX($T$17:T2485)-1</f>
        <v>-6.7106246091920285E-3</v>
      </c>
    </row>
    <row r="2486" spans="1:21">
      <c r="A2486" s="1">
        <v>44201</v>
      </c>
      <c r="B2486">
        <v>15303420</v>
      </c>
      <c r="C2486">
        <v>15217376</v>
      </c>
      <c r="D2486">
        <v>14076691</v>
      </c>
      <c r="E2486">
        <v>17025116</v>
      </c>
      <c r="F2486">
        <v>14173504</v>
      </c>
      <c r="G2486">
        <v>16252934</v>
      </c>
      <c r="H2486">
        <v>14002705</v>
      </c>
      <c r="I2486">
        <v>14527058</v>
      </c>
      <c r="K2486">
        <f t="shared" si="345"/>
        <v>9.5023236477831396E-4</v>
      </c>
      <c r="L2486">
        <f t="shared" si="346"/>
        <v>4.4284790120596718E-4</v>
      </c>
      <c r="M2486">
        <f t="shared" si="347"/>
        <v>8.4729409800687883E-4</v>
      </c>
      <c r="N2486">
        <f t="shared" si="348"/>
        <v>6.4711010969364935E-4</v>
      </c>
      <c r="O2486">
        <f t="shared" si="349"/>
        <v>1.1894750635124129E-3</v>
      </c>
      <c r="P2486">
        <f t="shared" si="350"/>
        <v>1.1409714833510165E-3</v>
      </c>
      <c r="Q2486">
        <f t="shared" si="351"/>
        <v>-1.4830104491730944E-3</v>
      </c>
      <c r="R2486">
        <f t="shared" si="352"/>
        <v>9.6175179665269894E-4</v>
      </c>
      <c r="T2486">
        <f t="shared" si="353"/>
        <v>151.82238443982098</v>
      </c>
      <c r="U2486" s="35">
        <f>T2486/MAX($T$17:T2486)-1</f>
        <v>-6.127480263835472E-3</v>
      </c>
    </row>
    <row r="2487" spans="1:21">
      <c r="A2487" s="1">
        <v>44202</v>
      </c>
      <c r="B2487">
        <v>15228196</v>
      </c>
      <c r="C2487">
        <v>15196916</v>
      </c>
      <c r="D2487">
        <v>14076713</v>
      </c>
      <c r="E2487">
        <v>17025670</v>
      </c>
      <c r="F2487">
        <v>14164236</v>
      </c>
      <c r="G2487">
        <v>16282681</v>
      </c>
      <c r="H2487">
        <v>14023457</v>
      </c>
      <c r="I2487">
        <v>14544853</v>
      </c>
      <c r="K2487">
        <f t="shared" si="345"/>
        <v>-4.9155025477964909E-3</v>
      </c>
      <c r="L2487">
        <f t="shared" si="346"/>
        <v>-1.3445156379128242E-3</v>
      </c>
      <c r="M2487">
        <f t="shared" si="347"/>
        <v>1.5628672960232848E-6</v>
      </c>
      <c r="N2487">
        <f t="shared" si="348"/>
        <v>3.2540160078697866E-5</v>
      </c>
      <c r="O2487">
        <f t="shared" si="349"/>
        <v>-6.5389617133493338E-4</v>
      </c>
      <c r="P2487">
        <f t="shared" si="350"/>
        <v>1.8302541559573893E-3</v>
      </c>
      <c r="Q2487">
        <f t="shared" si="351"/>
        <v>1.4819993708359291E-3</v>
      </c>
      <c r="R2487">
        <f t="shared" si="352"/>
        <v>1.2249555278156521E-3</v>
      </c>
      <c r="T2487">
        <f t="shared" si="353"/>
        <v>151.77792700692174</v>
      </c>
      <c r="U2487" s="35">
        <f>T2487/MAX($T$17:T2487)-1</f>
        <v>-6.4185112670672728E-3</v>
      </c>
    </row>
    <row r="2488" spans="1:21">
      <c r="A2488" s="1">
        <v>44203</v>
      </c>
      <c r="B2488">
        <v>15178451</v>
      </c>
      <c r="C2488">
        <v>15139993</v>
      </c>
      <c r="D2488">
        <v>14028724</v>
      </c>
      <c r="E2488">
        <v>16981134</v>
      </c>
      <c r="F2488">
        <v>14131365</v>
      </c>
      <c r="G2488">
        <v>16228445</v>
      </c>
      <c r="H2488">
        <v>13983338</v>
      </c>
      <c r="I2488">
        <v>14502046</v>
      </c>
      <c r="K2488">
        <f t="shared" si="345"/>
        <v>-3.2666377553848269E-3</v>
      </c>
      <c r="L2488">
        <f t="shared" si="346"/>
        <v>-3.745694192163751E-3</v>
      </c>
      <c r="M2488">
        <f t="shared" si="347"/>
        <v>-3.409105520585709E-3</v>
      </c>
      <c r="N2488">
        <f t="shared" si="348"/>
        <v>-2.615814825495888E-3</v>
      </c>
      <c r="O2488">
        <f t="shared" si="349"/>
        <v>-2.3207040605649487E-3</v>
      </c>
      <c r="P2488">
        <f t="shared" si="350"/>
        <v>-3.3309010966928732E-3</v>
      </c>
      <c r="Q2488">
        <f t="shared" si="351"/>
        <v>-2.8608495037992787E-3</v>
      </c>
      <c r="R2488">
        <f t="shared" si="352"/>
        <v>-2.9431029657019936E-3</v>
      </c>
      <c r="T2488">
        <f t="shared" si="353"/>
        <v>151.31324351738533</v>
      </c>
      <c r="U2488" s="35">
        <f>T2488/MAX($T$17:T2488)-1</f>
        <v>-9.4604615850615303E-3</v>
      </c>
    </row>
    <row r="2489" spans="1:21">
      <c r="A2489" s="1">
        <v>44204</v>
      </c>
      <c r="B2489">
        <v>15257140</v>
      </c>
      <c r="C2489">
        <v>15218682</v>
      </c>
      <c r="D2489">
        <v>14050971</v>
      </c>
      <c r="E2489">
        <v>17002066</v>
      </c>
      <c r="F2489">
        <v>14152297</v>
      </c>
      <c r="G2489">
        <v>16249377</v>
      </c>
      <c r="H2489">
        <v>14008874</v>
      </c>
      <c r="I2489">
        <v>14501231</v>
      </c>
      <c r="K2489">
        <f t="shared" si="345"/>
        <v>5.1842576030980414E-3</v>
      </c>
      <c r="L2489">
        <f t="shared" si="346"/>
        <v>5.1974264453094055E-3</v>
      </c>
      <c r="M2489">
        <f t="shared" si="347"/>
        <v>1.5858177835703646E-3</v>
      </c>
      <c r="N2489">
        <f t="shared" si="348"/>
        <v>1.2326620825204859E-3</v>
      </c>
      <c r="O2489">
        <f t="shared" si="349"/>
        <v>1.4812440270277616E-3</v>
      </c>
      <c r="P2489">
        <f t="shared" si="350"/>
        <v>1.2898339921045832E-3</v>
      </c>
      <c r="Q2489">
        <f t="shared" si="351"/>
        <v>1.8261734072364533E-3</v>
      </c>
      <c r="R2489">
        <f t="shared" si="352"/>
        <v>-5.6198966683740359E-5</v>
      </c>
      <c r="T2489">
        <f t="shared" si="353"/>
        <v>151.64880364157551</v>
      </c>
      <c r="U2489" s="35">
        <f>T2489/MAX($T$17:T2489)-1</f>
        <v>-7.2637895502860594E-3</v>
      </c>
    </row>
    <row r="2490" spans="1:21">
      <c r="A2490" s="1">
        <v>44207</v>
      </c>
      <c r="B2490">
        <v>15290015</v>
      </c>
      <c r="C2490">
        <v>15251558</v>
      </c>
      <c r="D2490">
        <v>14083911</v>
      </c>
      <c r="E2490">
        <v>17035006</v>
      </c>
      <c r="F2490">
        <v>14185236</v>
      </c>
      <c r="G2490">
        <v>16282317</v>
      </c>
      <c r="H2490">
        <v>14041814</v>
      </c>
      <c r="I2490">
        <v>14534171</v>
      </c>
      <c r="K2490">
        <f t="shared" si="345"/>
        <v>2.1547288679266696E-3</v>
      </c>
      <c r="L2490">
        <f t="shared" si="346"/>
        <v>2.1602396317894623E-3</v>
      </c>
      <c r="M2490">
        <f t="shared" si="347"/>
        <v>2.3443219689229799E-3</v>
      </c>
      <c r="N2490">
        <f t="shared" si="348"/>
        <v>1.9374116063306523E-3</v>
      </c>
      <c r="O2490">
        <f t="shared" si="349"/>
        <v>2.3274667002819438E-3</v>
      </c>
      <c r="P2490">
        <f t="shared" si="350"/>
        <v>2.0271546410670638E-3</v>
      </c>
      <c r="Q2490">
        <f t="shared" si="351"/>
        <v>2.3513667122709858E-3</v>
      </c>
      <c r="R2490">
        <f t="shared" si="352"/>
        <v>2.2715312927572562E-3</v>
      </c>
      <c r="T2490">
        <f t="shared" si="353"/>
        <v>151.98194234826045</v>
      </c>
      <c r="U2490" s="35">
        <f>T2490/MAX($T$17:T2490)-1</f>
        <v>-5.0829688033570131E-3</v>
      </c>
    </row>
    <row r="2491" spans="1:21">
      <c r="A2491" s="1">
        <v>44208</v>
      </c>
      <c r="B2491">
        <v>15320770</v>
      </c>
      <c r="C2491">
        <v>15282312</v>
      </c>
      <c r="D2491">
        <v>14119510</v>
      </c>
      <c r="E2491">
        <v>17070604</v>
      </c>
      <c r="F2491">
        <v>14220835</v>
      </c>
      <c r="G2491">
        <v>16317915</v>
      </c>
      <c r="H2491">
        <v>14077413</v>
      </c>
      <c r="I2491">
        <v>14569769</v>
      </c>
      <c r="K2491">
        <f t="shared" si="345"/>
        <v>2.0114434158502448E-3</v>
      </c>
      <c r="L2491">
        <f t="shared" si="346"/>
        <v>2.0164497292669559E-3</v>
      </c>
      <c r="M2491">
        <f t="shared" si="347"/>
        <v>2.5276359670265425E-3</v>
      </c>
      <c r="N2491">
        <f t="shared" si="348"/>
        <v>2.0896969452197656E-3</v>
      </c>
      <c r="O2491">
        <f t="shared" si="349"/>
        <v>2.5095810883934977E-3</v>
      </c>
      <c r="P2491">
        <f t="shared" si="350"/>
        <v>2.1862981785700786E-3</v>
      </c>
      <c r="Q2491">
        <f t="shared" si="351"/>
        <v>2.5352137551459819E-3</v>
      </c>
      <c r="R2491">
        <f t="shared" si="352"/>
        <v>2.4492625000764878E-3</v>
      </c>
      <c r="T2491">
        <f t="shared" si="353"/>
        <v>152.33008703365064</v>
      </c>
      <c r="U2491" s="35">
        <f>T2491/MAX($T$17:T2491)-1</f>
        <v>-2.8039146508472834E-3</v>
      </c>
    </row>
    <row r="2492" spans="1:21">
      <c r="A2492" s="1">
        <v>44209</v>
      </c>
      <c r="B2492">
        <v>15329996</v>
      </c>
      <c r="C2492">
        <v>15220855</v>
      </c>
      <c r="D2492">
        <v>14087417</v>
      </c>
      <c r="E2492">
        <v>17065910</v>
      </c>
      <c r="F2492">
        <v>14207319</v>
      </c>
      <c r="G2492">
        <v>16292356</v>
      </c>
      <c r="H2492">
        <v>14049860</v>
      </c>
      <c r="I2492">
        <v>14547582</v>
      </c>
      <c r="K2492">
        <f t="shared" si="345"/>
        <v>6.021890544665176E-4</v>
      </c>
      <c r="L2492">
        <f t="shared" si="346"/>
        <v>-4.0214464931745963E-3</v>
      </c>
      <c r="M2492">
        <f t="shared" si="347"/>
        <v>-2.2729542314144924E-3</v>
      </c>
      <c r="N2492">
        <f t="shared" si="348"/>
        <v>-2.7497562476408444E-4</v>
      </c>
      <c r="O2492">
        <f t="shared" si="349"/>
        <v>-9.5043645468073645E-4</v>
      </c>
      <c r="P2492">
        <f t="shared" si="350"/>
        <v>-1.5663153043755651E-3</v>
      </c>
      <c r="Q2492">
        <f t="shared" si="351"/>
        <v>-1.9572488212145078E-3</v>
      </c>
      <c r="R2492">
        <f t="shared" si="352"/>
        <v>-1.5228106910960548E-3</v>
      </c>
      <c r="T2492">
        <f t="shared" si="353"/>
        <v>152.10227741579217</v>
      </c>
      <c r="U2492" s="35">
        <f>T2492/MAX($T$17:T2492)-1</f>
        <v>-4.2952212177710392E-3</v>
      </c>
    </row>
    <row r="2493" spans="1:21">
      <c r="A2493" s="1">
        <v>44210</v>
      </c>
      <c r="B2493">
        <v>15349403</v>
      </c>
      <c r="C2493">
        <v>15220823</v>
      </c>
      <c r="D2493">
        <v>14099926</v>
      </c>
      <c r="E2493">
        <v>17081120</v>
      </c>
      <c r="F2493">
        <v>14223234</v>
      </c>
      <c r="G2493">
        <v>16333261</v>
      </c>
      <c r="H2493">
        <v>14085311</v>
      </c>
      <c r="I2493">
        <v>14583033</v>
      </c>
      <c r="K2493">
        <f t="shared" si="345"/>
        <v>1.26594944969316E-3</v>
      </c>
      <c r="L2493">
        <f t="shared" si="346"/>
        <v>-2.1023786114238163E-6</v>
      </c>
      <c r="M2493">
        <f t="shared" si="347"/>
        <v>8.8795554216924977E-4</v>
      </c>
      <c r="N2493">
        <f t="shared" si="348"/>
        <v>8.9125045192428587E-4</v>
      </c>
      <c r="O2493">
        <f t="shared" si="349"/>
        <v>1.1201972729688592E-3</v>
      </c>
      <c r="P2493">
        <f t="shared" si="350"/>
        <v>2.5106866066515465E-3</v>
      </c>
      <c r="Q2493">
        <f t="shared" si="351"/>
        <v>2.5232279894604748E-3</v>
      </c>
      <c r="R2493">
        <f t="shared" si="352"/>
        <v>2.4368998229395977E-3</v>
      </c>
      <c r="T2493">
        <f t="shared" si="353"/>
        <v>152.3234733839387</v>
      </c>
      <c r="U2493" s="35">
        <f>T2493/MAX($T$17:T2493)-1</f>
        <v>-2.847209483345825E-3</v>
      </c>
    </row>
    <row r="2494" spans="1:21">
      <c r="A2494" s="1">
        <v>44211</v>
      </c>
      <c r="B2494">
        <v>15354355</v>
      </c>
      <c r="C2494">
        <v>15192316</v>
      </c>
      <c r="D2494">
        <v>14073455</v>
      </c>
      <c r="E2494">
        <v>17057084</v>
      </c>
      <c r="F2494">
        <v>14250109</v>
      </c>
      <c r="G2494">
        <v>16278229</v>
      </c>
      <c r="H2494">
        <v>14036843</v>
      </c>
      <c r="I2494">
        <v>14543184</v>
      </c>
      <c r="K2494">
        <f t="shared" si="345"/>
        <v>3.2261841063130348E-4</v>
      </c>
      <c r="L2494">
        <f t="shared" si="346"/>
        <v>-1.8728947836789134E-3</v>
      </c>
      <c r="M2494">
        <f t="shared" si="347"/>
        <v>-1.8773857394712712E-3</v>
      </c>
      <c r="N2494">
        <f t="shared" si="348"/>
        <v>-1.4071676798711463E-3</v>
      </c>
      <c r="O2494">
        <f t="shared" si="349"/>
        <v>1.8895140162920043E-3</v>
      </c>
      <c r="P2494">
        <f t="shared" si="350"/>
        <v>-3.3693210437278909E-3</v>
      </c>
      <c r="Q2494">
        <f t="shared" si="351"/>
        <v>-3.4410315824762172E-3</v>
      </c>
      <c r="R2494">
        <f t="shared" si="352"/>
        <v>-2.7325591322463483E-3</v>
      </c>
      <c r="T2494">
        <f t="shared" si="353"/>
        <v>152.08569210962978</v>
      </c>
      <c r="U2494" s="35">
        <f>T2494/MAX($T$17:T2494)-1</f>
        <v>-4.403793350181151E-3</v>
      </c>
    </row>
    <row r="2495" spans="1:21">
      <c r="A2495" s="1">
        <v>44214</v>
      </c>
      <c r="B2495">
        <v>15452929</v>
      </c>
      <c r="C2495">
        <v>15290890</v>
      </c>
      <c r="D2495">
        <v>14164988</v>
      </c>
      <c r="E2495">
        <v>17011270</v>
      </c>
      <c r="F2495">
        <v>14210694</v>
      </c>
      <c r="G2495">
        <v>16331590</v>
      </c>
      <c r="H2495">
        <v>14095051</v>
      </c>
      <c r="I2495">
        <v>14602378</v>
      </c>
      <c r="K2495">
        <f t="shared" si="345"/>
        <v>6.419937535637299E-3</v>
      </c>
      <c r="L2495">
        <f t="shared" si="346"/>
        <v>6.4884116417800453E-3</v>
      </c>
      <c r="M2495">
        <f t="shared" si="347"/>
        <v>6.5039466143885782E-3</v>
      </c>
      <c r="N2495">
        <f t="shared" si="348"/>
        <v>-2.6859221658285248E-3</v>
      </c>
      <c r="O2495">
        <f t="shared" si="349"/>
        <v>-2.765943755237199E-3</v>
      </c>
      <c r="P2495">
        <f t="shared" si="350"/>
        <v>3.2780593023971072E-3</v>
      </c>
      <c r="Q2495">
        <f t="shared" si="351"/>
        <v>4.1468013854681907E-3</v>
      </c>
      <c r="R2495">
        <f t="shared" si="352"/>
        <v>4.0702228617888192E-3</v>
      </c>
      <c r="T2495">
        <f t="shared" si="353"/>
        <v>152.56961953169812</v>
      </c>
      <c r="U2495" s="35">
        <f>T2495/MAX($T$17:T2495)-1</f>
        <v>-1.2358667752224717E-3</v>
      </c>
    </row>
    <row r="2496" spans="1:21">
      <c r="A2496" s="1">
        <v>44215</v>
      </c>
      <c r="B2496">
        <v>15415500</v>
      </c>
      <c r="C2496">
        <v>15309972</v>
      </c>
      <c r="D2496">
        <v>14210421</v>
      </c>
      <c r="E2496">
        <v>17116272</v>
      </c>
      <c r="F2496">
        <v>14278515</v>
      </c>
      <c r="G2496">
        <v>16356686</v>
      </c>
      <c r="H2496">
        <v>14116801</v>
      </c>
      <c r="I2496">
        <v>14625801</v>
      </c>
      <c r="K2496">
        <f t="shared" si="345"/>
        <v>-2.4221298111186673E-3</v>
      </c>
      <c r="L2496">
        <f t="shared" si="346"/>
        <v>1.2479325925436324E-3</v>
      </c>
      <c r="M2496">
        <f t="shared" si="347"/>
        <v>3.2074153539698447E-3</v>
      </c>
      <c r="N2496">
        <f t="shared" si="348"/>
        <v>6.1724962333793432E-3</v>
      </c>
      <c r="O2496">
        <f t="shared" si="349"/>
        <v>4.7725325730045842E-3</v>
      </c>
      <c r="P2496">
        <f t="shared" si="350"/>
        <v>1.5366538101924121E-3</v>
      </c>
      <c r="Q2496">
        <f t="shared" si="351"/>
        <v>1.5430948068226868E-3</v>
      </c>
      <c r="R2496">
        <f t="shared" si="352"/>
        <v>1.6040538054828968E-3</v>
      </c>
      <c r="T2496">
        <f t="shared" si="353"/>
        <v>152.90645605065532</v>
      </c>
      <c r="U2496" s="35">
        <f>T2496/MAX($T$17:T2496)-1</f>
        <v>0</v>
      </c>
    </row>
    <row r="2497" spans="1:21">
      <c r="A2497" s="1">
        <v>44216</v>
      </c>
      <c r="B2497">
        <v>15465450</v>
      </c>
      <c r="C2497">
        <v>15352021</v>
      </c>
      <c r="D2497">
        <v>14249466</v>
      </c>
      <c r="E2497">
        <v>17164328</v>
      </c>
      <c r="F2497">
        <v>14317561</v>
      </c>
      <c r="G2497">
        <v>16401738</v>
      </c>
      <c r="H2497">
        <v>14155846</v>
      </c>
      <c r="I2497">
        <v>14667850</v>
      </c>
      <c r="K2497">
        <f t="shared" si="345"/>
        <v>3.2402452077453514E-3</v>
      </c>
      <c r="L2497">
        <f t="shared" si="346"/>
        <v>2.7465105749377994E-3</v>
      </c>
      <c r="M2497">
        <f t="shared" si="347"/>
        <v>2.7476314741132768E-3</v>
      </c>
      <c r="N2497">
        <f t="shared" si="348"/>
        <v>2.8076207248868279E-3</v>
      </c>
      <c r="O2497">
        <f t="shared" si="349"/>
        <v>2.7345981007127484E-3</v>
      </c>
      <c r="P2497">
        <f t="shared" si="350"/>
        <v>2.7543476716493931E-3</v>
      </c>
      <c r="Q2497">
        <f t="shared" si="351"/>
        <v>2.7658532552807813E-3</v>
      </c>
      <c r="R2497">
        <f t="shared" si="352"/>
        <v>2.8749878382730021E-3</v>
      </c>
      <c r="T2497">
        <f t="shared" si="353"/>
        <v>153.33978902596206</v>
      </c>
      <c r="U2497" s="35">
        <f>T2497/MAX($T$17:T2497)-1</f>
        <v>0</v>
      </c>
    </row>
    <row r="2498" spans="1:21">
      <c r="A2498" s="1">
        <v>44217</v>
      </c>
      <c r="B2498">
        <v>15457814</v>
      </c>
      <c r="C2498">
        <v>15266206</v>
      </c>
      <c r="D2498">
        <v>14222649</v>
      </c>
      <c r="E2498">
        <v>17152152</v>
      </c>
      <c r="F2498">
        <v>14307668</v>
      </c>
      <c r="G2498">
        <v>16390323</v>
      </c>
      <c r="H2498">
        <v>14179556</v>
      </c>
      <c r="I2498">
        <v>14693154</v>
      </c>
      <c r="K2498">
        <f t="shared" si="345"/>
        <v>-4.9374573646421283E-4</v>
      </c>
      <c r="L2498">
        <f t="shared" si="346"/>
        <v>-5.5898177835999041E-3</v>
      </c>
      <c r="M2498">
        <f t="shared" si="347"/>
        <v>-1.8819652610140292E-3</v>
      </c>
      <c r="N2498">
        <f t="shared" si="348"/>
        <v>-7.0937819412442149E-4</v>
      </c>
      <c r="O2498">
        <f t="shared" si="349"/>
        <v>-6.9096964210590972E-4</v>
      </c>
      <c r="P2498">
        <f t="shared" si="350"/>
        <v>-6.9596283028050543E-4</v>
      </c>
      <c r="Q2498">
        <f t="shared" si="351"/>
        <v>1.674926387303266E-3</v>
      </c>
      <c r="R2498">
        <f t="shared" si="352"/>
        <v>1.7251335403620782E-3</v>
      </c>
      <c r="T2498">
        <f t="shared" si="353"/>
        <v>153.21209954269673</v>
      </c>
      <c r="U2498" s="35">
        <f>T2498/MAX($T$17:T2498)-1</f>
        <v>-8.3272243999055195E-4</v>
      </c>
    </row>
    <row r="2499" spans="1:21">
      <c r="A2499" s="1">
        <v>44218</v>
      </c>
      <c r="B2499">
        <v>15470730</v>
      </c>
      <c r="C2499">
        <v>15406722</v>
      </c>
      <c r="D2499">
        <v>14335600</v>
      </c>
      <c r="E2499">
        <v>17272262</v>
      </c>
      <c r="F2499">
        <v>14405256</v>
      </c>
      <c r="G2499">
        <v>16502926</v>
      </c>
      <c r="H2499">
        <v>14259321</v>
      </c>
      <c r="I2499">
        <v>14772919</v>
      </c>
      <c r="K2499">
        <f t="shared" si="345"/>
        <v>8.3556445950239144E-4</v>
      </c>
      <c r="L2499">
        <f t="shared" si="346"/>
        <v>9.2043825427221559E-3</v>
      </c>
      <c r="M2499">
        <f t="shared" si="347"/>
        <v>7.9416288765896681E-3</v>
      </c>
      <c r="N2499">
        <f t="shared" si="348"/>
        <v>7.0026198461861089E-3</v>
      </c>
      <c r="O2499">
        <f t="shared" si="349"/>
        <v>6.8206782544857347E-3</v>
      </c>
      <c r="P2499">
        <f t="shared" si="350"/>
        <v>6.8700903575846795E-3</v>
      </c>
      <c r="Q2499">
        <f t="shared" si="351"/>
        <v>5.6253524440399438E-3</v>
      </c>
      <c r="R2499">
        <f t="shared" si="352"/>
        <v>5.4287187080459542E-3</v>
      </c>
      <c r="T2499">
        <f t="shared" si="353"/>
        <v>154.16448578463763</v>
      </c>
      <c r="U2499" s="35">
        <f>T2499/MAX($T$17:T2499)-1</f>
        <v>0</v>
      </c>
    </row>
    <row r="2500" spans="1:21">
      <c r="A2500" s="1">
        <v>44221</v>
      </c>
      <c r="B2500">
        <v>15537541</v>
      </c>
      <c r="C2500">
        <v>15460277</v>
      </c>
      <c r="D2500">
        <v>14374497</v>
      </c>
      <c r="E2500">
        <v>17308986</v>
      </c>
      <c r="F2500">
        <v>14435094</v>
      </c>
      <c r="G2500">
        <v>16523767</v>
      </c>
      <c r="H2500">
        <v>14286684</v>
      </c>
      <c r="I2500">
        <v>14803779</v>
      </c>
      <c r="K2500">
        <f t="shared" si="345"/>
        <v>4.318542176096507E-3</v>
      </c>
      <c r="L2500">
        <f t="shared" si="346"/>
        <v>3.4760801161985988E-3</v>
      </c>
      <c r="M2500">
        <f t="shared" si="347"/>
        <v>2.7133151036580205E-3</v>
      </c>
      <c r="N2500">
        <f t="shared" si="348"/>
        <v>2.1261835884611724E-3</v>
      </c>
      <c r="O2500">
        <f t="shared" si="349"/>
        <v>2.0713272988692744E-3</v>
      </c>
      <c r="P2500">
        <f t="shared" si="350"/>
        <v>1.2628669606831178E-3</v>
      </c>
      <c r="Q2500">
        <f t="shared" si="351"/>
        <v>1.9189553275362758E-3</v>
      </c>
      <c r="R2500">
        <f t="shared" si="352"/>
        <v>2.0889575039300112E-3</v>
      </c>
      <c r="T2500">
        <f t="shared" si="353"/>
        <v>154.54943890078334</v>
      </c>
      <c r="U2500" s="35">
        <f>T2500/MAX($T$17:T2500)-1</f>
        <v>0</v>
      </c>
    </row>
    <row r="2501" spans="1:21">
      <c r="A2501" s="1">
        <v>44223</v>
      </c>
      <c r="B2501">
        <v>15553396</v>
      </c>
      <c r="C2501">
        <v>15471253</v>
      </c>
      <c r="D2501">
        <v>14381538</v>
      </c>
      <c r="E2501">
        <v>17315106</v>
      </c>
      <c r="F2501">
        <v>14440067</v>
      </c>
      <c r="G2501">
        <v>16602737</v>
      </c>
      <c r="H2501">
        <v>14355124</v>
      </c>
      <c r="I2501">
        <v>14877484</v>
      </c>
      <c r="K2501">
        <f t="shared" si="345"/>
        <v>1.0204317401318885E-3</v>
      </c>
      <c r="L2501">
        <f t="shared" si="346"/>
        <v>7.0994846987537663E-4</v>
      </c>
      <c r="M2501">
        <f t="shared" si="347"/>
        <v>4.8982583529699752E-4</v>
      </c>
      <c r="N2501">
        <f t="shared" si="348"/>
        <v>3.5357357155407776E-4</v>
      </c>
      <c r="O2501">
        <f t="shared" si="349"/>
        <v>3.4450762842275218E-4</v>
      </c>
      <c r="P2501">
        <f t="shared" si="350"/>
        <v>4.7791765642786199E-3</v>
      </c>
      <c r="Q2501">
        <f t="shared" si="351"/>
        <v>4.7904748225691129E-3</v>
      </c>
      <c r="R2501">
        <f t="shared" si="352"/>
        <v>4.9787962924872087E-3</v>
      </c>
      <c r="T2501">
        <f t="shared" si="353"/>
        <v>154.88687316103685</v>
      </c>
      <c r="U2501" s="35">
        <f>T2501/MAX($T$17:T2501)-1</f>
        <v>0</v>
      </c>
    </row>
    <row r="2502" spans="1:21">
      <c r="A2502" s="1">
        <v>44224</v>
      </c>
      <c r="B2502">
        <v>15556100</v>
      </c>
      <c r="C2502">
        <v>15474011</v>
      </c>
      <c r="D2502">
        <v>14384099</v>
      </c>
      <c r="E2502">
        <v>17318136</v>
      </c>
      <c r="F2502">
        <v>14442529</v>
      </c>
      <c r="G2502">
        <v>16607736</v>
      </c>
      <c r="H2502">
        <v>14359457</v>
      </c>
      <c r="I2502">
        <v>14882150</v>
      </c>
      <c r="K2502">
        <f t="shared" si="345"/>
        <v>1.7385270715153389E-4</v>
      </c>
      <c r="L2502">
        <f t="shared" si="346"/>
        <v>1.7826610423865574E-4</v>
      </c>
      <c r="M2502">
        <f t="shared" si="347"/>
        <v>1.7807552989124176E-4</v>
      </c>
      <c r="N2502">
        <f t="shared" si="348"/>
        <v>1.7499170955126431E-4</v>
      </c>
      <c r="O2502">
        <f t="shared" si="349"/>
        <v>1.7049782386746593E-4</v>
      </c>
      <c r="P2502">
        <f t="shared" si="350"/>
        <v>3.0109493392571629E-4</v>
      </c>
      <c r="Q2502">
        <f t="shared" si="351"/>
        <v>3.0184343931827229E-4</v>
      </c>
      <c r="R2502">
        <f t="shared" si="352"/>
        <v>3.1362829897840783E-4</v>
      </c>
      <c r="T2502">
        <f t="shared" si="353"/>
        <v>154.92157267142858</v>
      </c>
      <c r="U2502" s="35">
        <f>T2502/MAX($T$17:T2502)-1</f>
        <v>0</v>
      </c>
    </row>
    <row r="2503" spans="1:21">
      <c r="A2503" s="1">
        <v>44225</v>
      </c>
      <c r="B2503">
        <v>15650037</v>
      </c>
      <c r="C2503">
        <v>15567948</v>
      </c>
      <c r="D2503">
        <v>14471774</v>
      </c>
      <c r="E2503">
        <v>17266432</v>
      </c>
      <c r="F2503">
        <v>14230872</v>
      </c>
      <c r="G2503">
        <v>16373580</v>
      </c>
      <c r="H2503">
        <v>14231106</v>
      </c>
      <c r="I2503">
        <v>14792060</v>
      </c>
      <c r="K2503">
        <f t="shared" si="345"/>
        <v>6.0385957920043865E-3</v>
      </c>
      <c r="L2503">
        <f t="shared" si="346"/>
        <v>6.0706302974711246E-3</v>
      </c>
      <c r="M2503">
        <f t="shared" si="347"/>
        <v>6.0952722864324738E-3</v>
      </c>
      <c r="N2503">
        <f t="shared" si="348"/>
        <v>-2.9855407071522899E-3</v>
      </c>
      <c r="O2503">
        <f t="shared" si="349"/>
        <v>-1.4655120304761016E-2</v>
      </c>
      <c r="P2503">
        <f t="shared" si="350"/>
        <v>-1.4099212559737229E-2</v>
      </c>
      <c r="Q2503">
        <f t="shared" si="351"/>
        <v>-8.9384299141673784E-3</v>
      </c>
      <c r="R2503">
        <f t="shared" si="352"/>
        <v>-6.0535608094260951E-3</v>
      </c>
      <c r="T2503">
        <f t="shared" si="353"/>
        <v>154.36913462237897</v>
      </c>
      <c r="U2503" s="35">
        <f>T2503/MAX($T$17:T2503)-1</f>
        <v>-3.5659207399170167E-3</v>
      </c>
    </row>
    <row r="2504" spans="1:21">
      <c r="A2504" s="1">
        <v>44228</v>
      </c>
      <c r="B2504">
        <v>15675199</v>
      </c>
      <c r="C2504">
        <v>15662455</v>
      </c>
      <c r="D2504">
        <v>14618897</v>
      </c>
      <c r="E2504">
        <v>17234416</v>
      </c>
      <c r="F2504">
        <v>14222701</v>
      </c>
      <c r="G2504">
        <v>16411356</v>
      </c>
      <c r="H2504">
        <v>14414905</v>
      </c>
      <c r="I2504">
        <v>15001620</v>
      </c>
      <c r="K2504">
        <f t="shared" si="345"/>
        <v>1.6077917259875729E-3</v>
      </c>
      <c r="L2504">
        <f t="shared" si="346"/>
        <v>6.0706138021529021E-3</v>
      </c>
      <c r="M2504">
        <f t="shared" si="347"/>
        <v>1.0166203535240337E-2</v>
      </c>
      <c r="N2504">
        <f t="shared" si="348"/>
        <v>-1.85423369460469E-3</v>
      </c>
      <c r="O2504">
        <f t="shared" si="349"/>
        <v>-5.7417423190930794E-4</v>
      </c>
      <c r="P2504">
        <f t="shared" si="350"/>
        <v>2.3071313665061766E-3</v>
      </c>
      <c r="Q2504">
        <f t="shared" si="351"/>
        <v>1.2915299766581789E-2</v>
      </c>
      <c r="R2504">
        <f t="shared" si="352"/>
        <v>1.4167059895646705E-2</v>
      </c>
      <c r="T2504">
        <f t="shared" si="353"/>
        <v>155.23371161309905</v>
      </c>
      <c r="U2504" s="35">
        <f>T2504/MAX($T$17:T2504)-1</f>
        <v>0</v>
      </c>
    </row>
    <row r="2505" spans="1:21">
      <c r="A2505" s="1">
        <v>44229</v>
      </c>
      <c r="B2505">
        <v>15757179</v>
      </c>
      <c r="C2505">
        <v>15732334</v>
      </c>
      <c r="D2505">
        <v>14672558</v>
      </c>
      <c r="E2505">
        <v>17251242</v>
      </c>
      <c r="F2505">
        <v>14239526</v>
      </c>
      <c r="G2505">
        <v>16428082</v>
      </c>
      <c r="H2505">
        <v>14468566</v>
      </c>
      <c r="I2505">
        <v>15055281</v>
      </c>
      <c r="K2505">
        <f t="shared" si="345"/>
        <v>5.2299176552719207E-3</v>
      </c>
      <c r="L2505">
        <f t="shared" si="346"/>
        <v>4.4615611026497248E-3</v>
      </c>
      <c r="M2505">
        <f t="shared" si="347"/>
        <v>3.670659968395773E-3</v>
      </c>
      <c r="N2505">
        <f t="shared" si="348"/>
        <v>9.7630230116307892E-4</v>
      </c>
      <c r="O2505">
        <f t="shared" si="349"/>
        <v>1.1829679889916456E-3</v>
      </c>
      <c r="P2505">
        <f t="shared" si="350"/>
        <v>1.0191723340837733E-3</v>
      </c>
      <c r="Q2505">
        <f t="shared" si="351"/>
        <v>3.7226051784593484E-3</v>
      </c>
      <c r="R2505">
        <f t="shared" si="352"/>
        <v>3.5770136825223897E-3</v>
      </c>
      <c r="T2505">
        <f t="shared" si="353"/>
        <v>155.69631195865361</v>
      </c>
      <c r="U2505" s="35">
        <f>T2505/MAX($T$17:T2505)-1</f>
        <v>0</v>
      </c>
    </row>
    <row r="2506" spans="1:21">
      <c r="A2506" s="1">
        <v>44230</v>
      </c>
      <c r="B2506">
        <v>15775359</v>
      </c>
      <c r="C2506">
        <v>15747333</v>
      </c>
      <c r="D2506">
        <v>14681201</v>
      </c>
      <c r="E2506">
        <v>17253650</v>
      </c>
      <c r="F2506">
        <v>14241933</v>
      </c>
      <c r="G2506">
        <v>16431534</v>
      </c>
      <c r="H2506">
        <v>14477209</v>
      </c>
      <c r="I2506">
        <v>15063924</v>
      </c>
      <c r="K2506">
        <f t="shared" si="345"/>
        <v>1.1537598195716647E-3</v>
      </c>
      <c r="L2506">
        <f t="shared" si="346"/>
        <v>9.5338682740897518E-4</v>
      </c>
      <c r="M2506">
        <f t="shared" si="347"/>
        <v>5.8905884031945632E-4</v>
      </c>
      <c r="N2506">
        <f t="shared" si="348"/>
        <v>1.3958415283954473E-4</v>
      </c>
      <c r="O2506">
        <f t="shared" si="349"/>
        <v>1.6903652551358839E-4</v>
      </c>
      <c r="P2506">
        <f t="shared" si="350"/>
        <v>2.1012799911757085E-4</v>
      </c>
      <c r="Q2506">
        <f t="shared" si="351"/>
        <v>5.9736396820531112E-4</v>
      </c>
      <c r="R2506">
        <f t="shared" si="352"/>
        <v>5.7408426983185379E-4</v>
      </c>
      <c r="T2506">
        <f t="shared" si="353"/>
        <v>155.78168029326409</v>
      </c>
      <c r="U2506" s="35">
        <f>T2506/MAX($T$17:T2506)-1</f>
        <v>0</v>
      </c>
    </row>
    <row r="2507" spans="1:21">
      <c r="A2507" s="1">
        <v>44231</v>
      </c>
      <c r="B2507">
        <v>15798084</v>
      </c>
      <c r="C2507">
        <v>15756764</v>
      </c>
      <c r="D2507">
        <v>14698858</v>
      </c>
      <c r="E2507">
        <v>17257740</v>
      </c>
      <c r="F2507">
        <v>14246025</v>
      </c>
      <c r="G2507">
        <v>16365806</v>
      </c>
      <c r="H2507">
        <v>14437647</v>
      </c>
      <c r="I2507">
        <v>15028443</v>
      </c>
      <c r="K2507">
        <f t="shared" si="345"/>
        <v>1.440537739901826E-3</v>
      </c>
      <c r="L2507">
        <f t="shared" si="346"/>
        <v>5.9889506369104062E-4</v>
      </c>
      <c r="M2507">
        <f t="shared" si="347"/>
        <v>1.2026945207002093E-3</v>
      </c>
      <c r="N2507">
        <f t="shared" si="348"/>
        <v>2.3705129059647945E-4</v>
      </c>
      <c r="O2507">
        <f t="shared" si="349"/>
        <v>2.8732054841151822E-4</v>
      </c>
      <c r="P2507">
        <f t="shared" si="350"/>
        <v>-4.0001134404128447E-3</v>
      </c>
      <c r="Q2507">
        <f t="shared" si="351"/>
        <v>-2.732709046336157E-3</v>
      </c>
      <c r="R2507">
        <f t="shared" si="352"/>
        <v>-2.3553623876487739E-3</v>
      </c>
      <c r="T2507">
        <f t="shared" si="353"/>
        <v>155.67805265050566</v>
      </c>
      <c r="U2507" s="35">
        <f>T2507/MAX($T$17:T2507)-1</f>
        <v>-6.6521071388714326E-4</v>
      </c>
    </row>
    <row r="2508" spans="1:21">
      <c r="A2508" s="1">
        <v>44232</v>
      </c>
      <c r="B2508">
        <v>15804220</v>
      </c>
      <c r="C2508">
        <v>15772842</v>
      </c>
      <c r="D2508">
        <v>14704426</v>
      </c>
      <c r="E2508">
        <v>17259542</v>
      </c>
      <c r="F2508">
        <v>14246764</v>
      </c>
      <c r="G2508">
        <v>16356437</v>
      </c>
      <c r="H2508">
        <v>14433694</v>
      </c>
      <c r="I2508">
        <v>14883889</v>
      </c>
      <c r="K2508">
        <f t="shared" si="345"/>
        <v>3.8840153021091339E-4</v>
      </c>
      <c r="L2508">
        <f t="shared" si="346"/>
        <v>1.0203871810225973E-3</v>
      </c>
      <c r="M2508">
        <f t="shared" si="347"/>
        <v>3.7880493845166008E-4</v>
      </c>
      <c r="N2508">
        <f t="shared" si="348"/>
        <v>1.0441691669949016E-4</v>
      </c>
      <c r="O2508">
        <f t="shared" si="349"/>
        <v>5.1874119271877461E-5</v>
      </c>
      <c r="P2508">
        <f t="shared" si="350"/>
        <v>-5.7247409629568313E-4</v>
      </c>
      <c r="Q2508">
        <f t="shared" si="351"/>
        <v>-2.7379807803862288E-4</v>
      </c>
      <c r="R2508">
        <f t="shared" si="352"/>
        <v>-9.6186943650782286E-3</v>
      </c>
      <c r="T2508">
        <f t="shared" si="353"/>
        <v>155.51223447182213</v>
      </c>
      <c r="U2508" s="35">
        <f>T2508/MAX($T$17:T2508)-1</f>
        <v>-1.7296374062387709E-3</v>
      </c>
    </row>
    <row r="2509" spans="1:21">
      <c r="A2509" s="1">
        <v>44235</v>
      </c>
      <c r="B2509">
        <v>15830354</v>
      </c>
      <c r="C2509">
        <v>15791874</v>
      </c>
      <c r="D2509">
        <v>14719803</v>
      </c>
      <c r="E2509">
        <v>17264196</v>
      </c>
      <c r="F2509">
        <v>14271043</v>
      </c>
      <c r="G2509">
        <v>16289412</v>
      </c>
      <c r="H2509">
        <v>14377224</v>
      </c>
      <c r="I2509">
        <v>14827419</v>
      </c>
      <c r="K2509">
        <f t="shared" si="345"/>
        <v>1.65360897279343E-3</v>
      </c>
      <c r="L2509">
        <f t="shared" si="346"/>
        <v>1.2066309926899166E-3</v>
      </c>
      <c r="M2509">
        <f t="shared" si="347"/>
        <v>1.0457395616803034E-3</v>
      </c>
      <c r="N2509">
        <f t="shared" si="348"/>
        <v>2.6964794314943141E-4</v>
      </c>
      <c r="O2509">
        <f t="shared" si="349"/>
        <v>1.7041764712324436E-3</v>
      </c>
      <c r="P2509">
        <f t="shared" si="350"/>
        <v>-4.0977750839011895E-3</v>
      </c>
      <c r="Q2509">
        <f t="shared" si="351"/>
        <v>-3.9123733674830685E-3</v>
      </c>
      <c r="R2509">
        <f t="shared" si="352"/>
        <v>-3.7940352820422518E-3</v>
      </c>
      <c r="T2509">
        <f t="shared" si="353"/>
        <v>155.39707027941023</v>
      </c>
      <c r="U2509" s="35">
        <f>T2509/MAX($T$17:T2509)-1</f>
        <v>-2.4689040016118158E-3</v>
      </c>
    </row>
    <row r="2510" spans="1:21">
      <c r="A2510" s="1">
        <v>44236</v>
      </c>
      <c r="B2510">
        <v>15828195</v>
      </c>
      <c r="C2510">
        <v>15792158</v>
      </c>
      <c r="D2510">
        <v>14710645</v>
      </c>
      <c r="E2510">
        <v>17264034</v>
      </c>
      <c r="F2510">
        <v>14272251</v>
      </c>
      <c r="G2510">
        <v>16290712</v>
      </c>
      <c r="H2510">
        <v>14378431</v>
      </c>
      <c r="I2510">
        <v>14828626</v>
      </c>
      <c r="K2510">
        <f t="shared" si="345"/>
        <v>-1.3638355781553368E-4</v>
      </c>
      <c r="L2510">
        <f t="shared" si="346"/>
        <v>1.7983932749210396E-5</v>
      </c>
      <c r="M2510">
        <f t="shared" si="347"/>
        <v>-6.2215506552631972E-4</v>
      </c>
      <c r="N2510">
        <f t="shared" si="348"/>
        <v>-9.3835820678123127E-6</v>
      </c>
      <c r="O2510">
        <f t="shared" si="349"/>
        <v>8.4646931552301297E-5</v>
      </c>
      <c r="P2510">
        <f t="shared" si="350"/>
        <v>7.9806441141139217E-5</v>
      </c>
      <c r="Q2510">
        <f t="shared" si="351"/>
        <v>8.3952228886463587E-5</v>
      </c>
      <c r="R2510">
        <f t="shared" si="352"/>
        <v>8.1403243544997395E-5</v>
      </c>
      <c r="T2510">
        <f t="shared" si="353"/>
        <v>155.38890941913809</v>
      </c>
      <c r="U2510" s="35">
        <f>T2510/MAX($T$17:T2510)-1</f>
        <v>-2.5212905226505988E-3</v>
      </c>
    </row>
    <row r="2511" spans="1:21">
      <c r="A2511" s="1">
        <v>44237</v>
      </c>
      <c r="B2511">
        <v>15736821</v>
      </c>
      <c r="C2511">
        <v>15715742</v>
      </c>
      <c r="D2511">
        <v>14710104</v>
      </c>
      <c r="E2511">
        <v>17260158</v>
      </c>
      <c r="F2511">
        <v>14309779</v>
      </c>
      <c r="G2511">
        <v>16344789</v>
      </c>
      <c r="H2511">
        <v>14432960</v>
      </c>
      <c r="I2511">
        <v>14864727</v>
      </c>
      <c r="K2511">
        <f t="shared" si="345"/>
        <v>-5.7728629196190928E-3</v>
      </c>
      <c r="L2511">
        <f t="shared" si="346"/>
        <v>-4.8388573619894126E-3</v>
      </c>
      <c r="M2511">
        <f t="shared" si="347"/>
        <v>-3.6776089695544911E-5</v>
      </c>
      <c r="N2511">
        <f t="shared" si="348"/>
        <v>-2.2451299620929177E-4</v>
      </c>
      <c r="O2511">
        <f t="shared" si="349"/>
        <v>2.629438061312106E-3</v>
      </c>
      <c r="P2511">
        <f t="shared" si="350"/>
        <v>3.3194988653657553E-3</v>
      </c>
      <c r="Q2511">
        <f t="shared" si="351"/>
        <v>3.7924165717386771E-3</v>
      </c>
      <c r="R2511">
        <f t="shared" si="352"/>
        <v>2.4345478805656295E-3</v>
      </c>
      <c r="T2511">
        <f t="shared" si="353"/>
        <v>155.41421629023222</v>
      </c>
      <c r="U2511" s="35">
        <f>T2511/MAX($T$17:T2511)-1</f>
        <v>-2.3588396423771529E-3</v>
      </c>
    </row>
    <row r="2512" spans="1:21">
      <c r="A2512" s="1">
        <v>44238</v>
      </c>
      <c r="B2512">
        <v>15742071</v>
      </c>
      <c r="C2512">
        <v>15767545</v>
      </c>
      <c r="D2512">
        <v>14757849</v>
      </c>
      <c r="E2512">
        <v>17303392</v>
      </c>
      <c r="F2512">
        <v>14347249</v>
      </c>
      <c r="G2512">
        <v>16385141</v>
      </c>
      <c r="H2512">
        <v>14470430</v>
      </c>
      <c r="I2512">
        <v>14870167</v>
      </c>
      <c r="K2512">
        <f t="shared" si="345"/>
        <v>3.3361248755392481E-4</v>
      </c>
      <c r="L2512">
        <f t="shared" si="346"/>
        <v>3.296249073063251E-3</v>
      </c>
      <c r="M2512">
        <f t="shared" si="347"/>
        <v>3.2457282423019596E-3</v>
      </c>
      <c r="N2512">
        <f t="shared" si="348"/>
        <v>2.504843814291835E-3</v>
      </c>
      <c r="O2512">
        <f t="shared" si="349"/>
        <v>2.6184890765958979E-3</v>
      </c>
      <c r="P2512">
        <f t="shared" si="350"/>
        <v>2.4687990771861124E-3</v>
      </c>
      <c r="Q2512">
        <f t="shared" si="351"/>
        <v>2.596141054918677E-3</v>
      </c>
      <c r="R2512">
        <f t="shared" si="352"/>
        <v>3.6596703054159185E-4</v>
      </c>
      <c r="T2512">
        <f t="shared" si="353"/>
        <v>155.75282170863383</v>
      </c>
      <c r="U2512" s="35">
        <f>T2512/MAX($T$17:T2512)-1</f>
        <v>-1.8525018202353305E-4</v>
      </c>
    </row>
    <row r="2513" spans="1:21">
      <c r="A2513" s="1">
        <v>44239</v>
      </c>
      <c r="B2513">
        <v>15742071</v>
      </c>
      <c r="C2513">
        <v>15680902</v>
      </c>
      <c r="D2513">
        <v>14729263</v>
      </c>
      <c r="E2513">
        <v>17270408</v>
      </c>
      <c r="F2513">
        <v>14336400</v>
      </c>
      <c r="G2513">
        <v>16410453</v>
      </c>
      <c r="H2513">
        <v>14493935</v>
      </c>
      <c r="I2513">
        <v>14885786</v>
      </c>
      <c r="K2513">
        <f t="shared" si="345"/>
        <v>0</v>
      </c>
      <c r="L2513">
        <f t="shared" si="346"/>
        <v>-5.4950215775505518E-3</v>
      </c>
      <c r="M2513">
        <f t="shared" si="347"/>
        <v>-1.9370031499847951E-3</v>
      </c>
      <c r="N2513">
        <f t="shared" si="348"/>
        <v>-1.9062158448470701E-3</v>
      </c>
      <c r="O2513">
        <f t="shared" si="349"/>
        <v>-7.5617283843054661E-4</v>
      </c>
      <c r="P2513">
        <f t="shared" si="350"/>
        <v>1.5448142924128216E-3</v>
      </c>
      <c r="Q2513">
        <f t="shared" si="351"/>
        <v>1.6243470304613261E-3</v>
      </c>
      <c r="R2513">
        <f t="shared" si="352"/>
        <v>1.0503580760055087E-3</v>
      </c>
      <c r="T2513">
        <f t="shared" si="353"/>
        <v>155.63844279368411</v>
      </c>
      <c r="U2513" s="35">
        <f>T2513/MAX($T$17:T2513)-1</f>
        <v>-9.1947589286711651E-4</v>
      </c>
    </row>
    <row r="2514" spans="1:21">
      <c r="A2514" s="1">
        <v>44242</v>
      </c>
      <c r="B2514">
        <v>15768982</v>
      </c>
      <c r="C2514">
        <v>15639412</v>
      </c>
      <c r="D2514">
        <v>14697383</v>
      </c>
      <c r="E2514">
        <v>17233622</v>
      </c>
      <c r="F2514">
        <v>14308285</v>
      </c>
      <c r="G2514">
        <v>16383385</v>
      </c>
      <c r="H2514">
        <v>14468800</v>
      </c>
      <c r="I2514">
        <v>14860651</v>
      </c>
      <c r="K2514">
        <f t="shared" ref="K2514:K2577" si="354">B2514/B2513-1</f>
        <v>1.7094955295271497E-3</v>
      </c>
      <c r="L2514">
        <f t="shared" ref="L2514:L2577" si="355">C2514/C2513-1</f>
        <v>-2.6458937119816506E-3</v>
      </c>
      <c r="M2514">
        <f t="shared" ref="M2514:M2577" si="356">D2514/D2513-1</f>
        <v>-2.1643988568877948E-3</v>
      </c>
      <c r="N2514">
        <f t="shared" ref="N2514:N2577" si="357">E2514/E2513-1</f>
        <v>-2.130001792661762E-3</v>
      </c>
      <c r="O2514">
        <f t="shared" ref="O2514:O2577" si="358">F2514/F2513-1</f>
        <v>-1.9610920454228298E-3</v>
      </c>
      <c r="P2514">
        <f t="shared" ref="P2514:P2577" si="359">G2514/G2513-1</f>
        <v>-1.6494364902662761E-3</v>
      </c>
      <c r="Q2514">
        <f t="shared" ref="Q2514:Q2577" si="360">H2514/H2513-1</f>
        <v>-1.7341736388358786E-3</v>
      </c>
      <c r="R2514">
        <f t="shared" ref="R2514:R2577" si="361">I2514/I2513-1</f>
        <v>-1.6885235351361549E-3</v>
      </c>
      <c r="T2514">
        <f t="shared" si="353"/>
        <v>155.39984858342808</v>
      </c>
      <c r="U2514" s="35">
        <f>T2514/MAX($T$17:T2514)-1</f>
        <v>-2.4510694012106482E-3</v>
      </c>
    </row>
    <row r="2515" spans="1:21">
      <c r="A2515" s="1">
        <v>44243</v>
      </c>
      <c r="B2515">
        <v>15766861</v>
      </c>
      <c r="C2515">
        <v>15548606</v>
      </c>
      <c r="D2515">
        <v>14648661</v>
      </c>
      <c r="E2515">
        <v>17170376</v>
      </c>
      <c r="F2515">
        <v>14312176</v>
      </c>
      <c r="G2515">
        <v>16373366</v>
      </c>
      <c r="H2515">
        <v>14477466</v>
      </c>
      <c r="I2515">
        <v>14884582</v>
      </c>
      <c r="K2515">
        <f t="shared" si="354"/>
        <v>-1.3450456091590457E-4</v>
      </c>
      <c r="L2515">
        <f t="shared" si="355"/>
        <v>-5.8062285206118558E-3</v>
      </c>
      <c r="M2515">
        <f t="shared" si="356"/>
        <v>-3.3150119310355608E-3</v>
      </c>
      <c r="N2515">
        <f t="shared" si="357"/>
        <v>-3.6699191847192614E-3</v>
      </c>
      <c r="O2515">
        <f t="shared" si="358"/>
        <v>2.719403478474991E-4</v>
      </c>
      <c r="P2515">
        <f t="shared" si="359"/>
        <v>-6.1153418539572346E-4</v>
      </c>
      <c r="Q2515">
        <f t="shared" si="360"/>
        <v>5.9894393453507888E-4</v>
      </c>
      <c r="R2515">
        <f t="shared" si="361"/>
        <v>1.6103601383277155E-3</v>
      </c>
      <c r="T2515">
        <f t="shared" ref="T2515:T2578" si="362">T2514*(1+(AVERAGE(K2515:R2515)))</f>
        <v>155.18508688697369</v>
      </c>
      <c r="U2515" s="35">
        <f>T2515/MAX($T$17:T2515)-1</f>
        <v>-3.829676282649519E-3</v>
      </c>
    </row>
    <row r="2516" spans="1:21">
      <c r="A2516" s="1">
        <v>44244</v>
      </c>
      <c r="B2516">
        <v>15744870</v>
      </c>
      <c r="C2516">
        <v>15643998</v>
      </c>
      <c r="D2516">
        <v>14728377</v>
      </c>
      <c r="E2516">
        <v>17255546</v>
      </c>
      <c r="F2516">
        <v>14274157</v>
      </c>
      <c r="G2516">
        <v>16371783</v>
      </c>
      <c r="H2516">
        <v>14470797</v>
      </c>
      <c r="I2516">
        <v>14869045</v>
      </c>
      <c r="K2516">
        <f t="shared" si="354"/>
        <v>-1.3947608214469609E-3</v>
      </c>
      <c r="L2516">
        <f t="shared" si="355"/>
        <v>6.1350837496301214E-3</v>
      </c>
      <c r="M2516">
        <f t="shared" si="356"/>
        <v>5.4418625702377099E-3</v>
      </c>
      <c r="N2516">
        <f t="shared" si="357"/>
        <v>4.9602874159540011E-3</v>
      </c>
      <c r="O2516">
        <f t="shared" si="358"/>
        <v>-2.6564094795927806E-3</v>
      </c>
      <c r="P2516">
        <f t="shared" si="359"/>
        <v>-9.6681403200737925E-5</v>
      </c>
      <c r="Q2516">
        <f t="shared" si="360"/>
        <v>-4.6064691155200954E-4</v>
      </c>
      <c r="R2516">
        <f t="shared" si="361"/>
        <v>-1.0438317985684842E-3</v>
      </c>
      <c r="T2516">
        <f t="shared" si="362"/>
        <v>155.39623372043584</v>
      </c>
      <c r="U2516" s="35">
        <f>T2516/MAX($T$17:T2516)-1</f>
        <v>-2.4742740744779779E-3</v>
      </c>
    </row>
    <row r="2517" spans="1:21">
      <c r="A2517" s="1">
        <v>44245</v>
      </c>
      <c r="B2517">
        <v>15793706</v>
      </c>
      <c r="C2517">
        <v>15692834</v>
      </c>
      <c r="D2517">
        <v>14770327</v>
      </c>
      <c r="E2517">
        <v>17299150</v>
      </c>
      <c r="F2517">
        <v>14327038</v>
      </c>
      <c r="G2517">
        <v>16428732</v>
      </c>
      <c r="H2517">
        <v>14464354</v>
      </c>
      <c r="I2517">
        <v>14862602</v>
      </c>
      <c r="K2517">
        <f t="shared" si="354"/>
        <v>3.1017086835267715E-3</v>
      </c>
      <c r="L2517">
        <f t="shared" si="355"/>
        <v>3.1217084021617492E-3</v>
      </c>
      <c r="M2517">
        <f t="shared" si="356"/>
        <v>2.8482432246268452E-3</v>
      </c>
      <c r="N2517">
        <f t="shared" si="357"/>
        <v>2.5269556813791727E-3</v>
      </c>
      <c r="O2517">
        <f t="shared" si="358"/>
        <v>3.704667112740978E-3</v>
      </c>
      <c r="P2517">
        <f t="shared" si="359"/>
        <v>3.478484902957657E-3</v>
      </c>
      <c r="Q2517">
        <f t="shared" si="360"/>
        <v>-4.4524154405589655E-4</v>
      </c>
      <c r="R2517">
        <f t="shared" si="361"/>
        <v>-4.3331632932708253E-4</v>
      </c>
      <c r="T2517">
        <f t="shared" si="362"/>
        <v>155.74399514872718</v>
      </c>
      <c r="U2517" s="35">
        <f>T2517/MAX($T$17:T2517)-1</f>
        <v>-2.4190998881234993E-4</v>
      </c>
    </row>
    <row r="2518" spans="1:21">
      <c r="A2518" s="1">
        <v>44246</v>
      </c>
      <c r="B2518">
        <v>15841906</v>
      </c>
      <c r="C2518">
        <v>15741034</v>
      </c>
      <c r="D2518">
        <v>14806714</v>
      </c>
      <c r="E2518">
        <v>17342186</v>
      </c>
      <c r="F2518">
        <v>14379723</v>
      </c>
      <c r="G2518">
        <v>16444515</v>
      </c>
      <c r="H2518">
        <v>14473697</v>
      </c>
      <c r="I2518">
        <v>14871944</v>
      </c>
      <c r="K2518">
        <f t="shared" si="354"/>
        <v>3.0518486288144686E-3</v>
      </c>
      <c r="L2518">
        <f t="shared" si="355"/>
        <v>3.0714656129033902E-3</v>
      </c>
      <c r="M2518">
        <f t="shared" si="356"/>
        <v>2.4635202727738559E-3</v>
      </c>
      <c r="N2518">
        <f t="shared" si="357"/>
        <v>2.4877522884072523E-3</v>
      </c>
      <c r="O2518">
        <f t="shared" si="358"/>
        <v>3.6773127844009768E-3</v>
      </c>
      <c r="P2518">
        <f t="shared" si="359"/>
        <v>9.6069495807715732E-4</v>
      </c>
      <c r="Q2518">
        <f t="shared" si="360"/>
        <v>6.4593275302859965E-4</v>
      </c>
      <c r="R2518">
        <f t="shared" si="361"/>
        <v>6.285575029190138E-4</v>
      </c>
      <c r="T2518">
        <f t="shared" si="362"/>
        <v>156.07469970533825</v>
      </c>
      <c r="U2518" s="35">
        <f>T2518/MAX($T$17:T2518)-1</f>
        <v>0</v>
      </c>
    </row>
    <row r="2519" spans="1:21">
      <c r="A2519" s="1">
        <v>44249</v>
      </c>
      <c r="B2519">
        <v>15875417</v>
      </c>
      <c r="C2519">
        <v>15774545</v>
      </c>
      <c r="D2519">
        <v>14828821</v>
      </c>
      <c r="E2519">
        <v>17372108</v>
      </c>
      <c r="F2519">
        <v>14420688</v>
      </c>
      <c r="G2519">
        <v>16523204</v>
      </c>
      <c r="H2519">
        <v>14565377</v>
      </c>
      <c r="I2519">
        <v>14963625</v>
      </c>
      <c r="K2519">
        <f t="shared" si="354"/>
        <v>2.1153388992460886E-3</v>
      </c>
      <c r="L2519">
        <f t="shared" si="355"/>
        <v>2.1288944550910127E-3</v>
      </c>
      <c r="M2519">
        <f t="shared" si="356"/>
        <v>1.4930389011362788E-3</v>
      </c>
      <c r="N2519">
        <f t="shared" si="357"/>
        <v>1.7253880220176043E-3</v>
      </c>
      <c r="O2519">
        <f t="shared" si="358"/>
        <v>2.8488031375848433E-3</v>
      </c>
      <c r="P2519">
        <f t="shared" si="359"/>
        <v>4.7851213611347365E-3</v>
      </c>
      <c r="Q2519">
        <f t="shared" si="360"/>
        <v>6.3342489482818287E-3</v>
      </c>
      <c r="R2519">
        <f t="shared" si="361"/>
        <v>6.1646950795404276E-3</v>
      </c>
      <c r="T2519">
        <f t="shared" si="362"/>
        <v>156.61307018925069</v>
      </c>
      <c r="U2519" s="35">
        <f>T2519/MAX($T$17:T2519)-1</f>
        <v>0</v>
      </c>
    </row>
    <row r="2520" spans="1:21">
      <c r="A2520" s="1">
        <v>44250</v>
      </c>
      <c r="B2520">
        <v>15878599</v>
      </c>
      <c r="C2520">
        <v>15777727</v>
      </c>
      <c r="D2520">
        <v>14831529</v>
      </c>
      <c r="E2520">
        <v>17374948</v>
      </c>
      <c r="F2520">
        <v>14364639</v>
      </c>
      <c r="G2520">
        <v>16427007</v>
      </c>
      <c r="H2520">
        <v>14510656</v>
      </c>
      <c r="I2520">
        <v>14909814</v>
      </c>
      <c r="K2520">
        <f t="shared" si="354"/>
        <v>2.0043567989436184E-4</v>
      </c>
      <c r="L2520">
        <f t="shared" si="355"/>
        <v>2.0171738709429121E-4</v>
      </c>
      <c r="M2520">
        <f t="shared" si="356"/>
        <v>1.8261735036118054E-4</v>
      </c>
      <c r="N2520">
        <f t="shared" si="357"/>
        <v>1.6348044808389695E-4</v>
      </c>
      <c r="O2520">
        <f t="shared" si="358"/>
        <v>-3.8867077631802305E-3</v>
      </c>
      <c r="P2520">
        <f t="shared" si="359"/>
        <v>-5.8219338089634531E-3</v>
      </c>
      <c r="Q2520">
        <f t="shared" si="360"/>
        <v>-3.7569230099571138E-3</v>
      </c>
      <c r="R2520">
        <f t="shared" si="361"/>
        <v>-3.5961205924366357E-3</v>
      </c>
      <c r="T2520">
        <f t="shared" si="362"/>
        <v>156.29370806019077</v>
      </c>
      <c r="U2520" s="35">
        <f>T2520/MAX($T$17:T2520)-1</f>
        <v>-2.039179288637949E-3</v>
      </c>
    </row>
    <row r="2521" spans="1:21">
      <c r="A2521" s="1">
        <v>44251</v>
      </c>
      <c r="B2521">
        <v>15880349</v>
      </c>
      <c r="C2521">
        <v>15736624</v>
      </c>
      <c r="D2521">
        <v>14825578</v>
      </c>
      <c r="E2521">
        <v>17363254</v>
      </c>
      <c r="F2521">
        <v>14285037</v>
      </c>
      <c r="G2521">
        <v>16376878</v>
      </c>
      <c r="H2521">
        <v>14467212</v>
      </c>
      <c r="I2521">
        <v>14863794</v>
      </c>
      <c r="K2521">
        <f t="shared" si="354"/>
        <v>1.102112346309525E-4</v>
      </c>
      <c r="L2521">
        <f t="shared" si="355"/>
        <v>-2.6051281024193074E-3</v>
      </c>
      <c r="M2521">
        <f t="shared" si="356"/>
        <v>-4.0123981822781651E-4</v>
      </c>
      <c r="N2521">
        <f t="shared" si="357"/>
        <v>-6.7303798549500637E-4</v>
      </c>
      <c r="O2521">
        <f t="shared" si="358"/>
        <v>-5.5415245729460993E-3</v>
      </c>
      <c r="P2521">
        <f t="shared" si="359"/>
        <v>-3.0516210287120371E-3</v>
      </c>
      <c r="Q2521">
        <f t="shared" si="360"/>
        <v>-2.9939376965452125E-3</v>
      </c>
      <c r="R2521">
        <f t="shared" si="361"/>
        <v>-3.0865576190286514E-3</v>
      </c>
      <c r="T2521">
        <f t="shared" si="362"/>
        <v>155.93730300772864</v>
      </c>
      <c r="U2521" s="35">
        <f>T2521/MAX($T$17:T2521)-1</f>
        <v>-4.314883685668458E-3</v>
      </c>
    </row>
    <row r="2522" spans="1:21">
      <c r="A2522" s="1">
        <v>44252</v>
      </c>
      <c r="B2522">
        <v>15850930</v>
      </c>
      <c r="C2522">
        <v>15845325</v>
      </c>
      <c r="D2522">
        <v>14926515</v>
      </c>
      <c r="E2522">
        <v>17487484</v>
      </c>
      <c r="F2522">
        <v>14385974</v>
      </c>
      <c r="G2522">
        <v>16493344</v>
      </c>
      <c r="H2522">
        <v>14568149</v>
      </c>
      <c r="I2522">
        <v>14964731</v>
      </c>
      <c r="K2522">
        <f t="shared" si="354"/>
        <v>-1.8525411500717182E-3</v>
      </c>
      <c r="L2522">
        <f t="shared" si="355"/>
        <v>6.907517139635555E-3</v>
      </c>
      <c r="M2522">
        <f t="shared" si="356"/>
        <v>6.8083011670776461E-3</v>
      </c>
      <c r="N2522">
        <f t="shared" si="357"/>
        <v>7.1547648845085021E-3</v>
      </c>
      <c r="O2522">
        <f t="shared" si="358"/>
        <v>7.0659249955040693E-3</v>
      </c>
      <c r="P2522">
        <f t="shared" si="359"/>
        <v>7.1116118713225873E-3</v>
      </c>
      <c r="Q2522">
        <f t="shared" si="360"/>
        <v>6.9769489795270534E-3</v>
      </c>
      <c r="R2522">
        <f t="shared" si="361"/>
        <v>6.7907964817057742E-3</v>
      </c>
      <c r="T2522">
        <f t="shared" si="362"/>
        <v>156.85271977553009</v>
      </c>
      <c r="U2522" s="35">
        <f>T2522/MAX($T$17:T2522)-1</f>
        <v>0</v>
      </c>
    </row>
    <row r="2523" spans="1:21">
      <c r="A2523" s="1">
        <v>44253</v>
      </c>
      <c r="B2523">
        <v>15866751</v>
      </c>
      <c r="C2523">
        <v>15929053</v>
      </c>
      <c r="D2523">
        <v>15037072</v>
      </c>
      <c r="E2523">
        <v>17623554</v>
      </c>
      <c r="F2523">
        <v>14496532</v>
      </c>
      <c r="G2523">
        <v>16620911</v>
      </c>
      <c r="H2523">
        <v>14678706</v>
      </c>
      <c r="I2523">
        <v>15075288</v>
      </c>
      <c r="K2523">
        <f t="shared" si="354"/>
        <v>9.9811178271558276E-4</v>
      </c>
      <c r="L2523">
        <f t="shared" si="355"/>
        <v>5.284082213523611E-3</v>
      </c>
      <c r="M2523">
        <f t="shared" si="356"/>
        <v>7.406752346411638E-3</v>
      </c>
      <c r="N2523">
        <f t="shared" si="357"/>
        <v>7.7809935380068751E-3</v>
      </c>
      <c r="O2523">
        <f t="shared" si="358"/>
        <v>7.6851244135434094E-3</v>
      </c>
      <c r="P2523">
        <f t="shared" si="359"/>
        <v>7.7344533649452707E-3</v>
      </c>
      <c r="Q2523">
        <f t="shared" si="360"/>
        <v>7.5889531333046545E-3</v>
      </c>
      <c r="R2523">
        <f t="shared" si="361"/>
        <v>7.3878374425841997E-3</v>
      </c>
      <c r="T2523">
        <f t="shared" si="362"/>
        <v>157.86964121445274</v>
      </c>
      <c r="U2523" s="35">
        <f>T2523/MAX($T$17:T2523)-1</f>
        <v>0</v>
      </c>
    </row>
    <row r="2524" spans="1:21">
      <c r="A2524" s="1">
        <v>44256</v>
      </c>
      <c r="B2524">
        <v>15774593</v>
      </c>
      <c r="C2524">
        <v>15852805</v>
      </c>
      <c r="D2524">
        <v>14976427</v>
      </c>
      <c r="E2524">
        <v>17536030</v>
      </c>
      <c r="F2524">
        <v>14427861</v>
      </c>
      <c r="G2524">
        <v>16545630</v>
      </c>
      <c r="H2524">
        <v>14624971</v>
      </c>
      <c r="I2524">
        <v>15025619</v>
      </c>
      <c r="K2524">
        <f t="shared" si="354"/>
        <v>-5.8082464393623967E-3</v>
      </c>
      <c r="L2524">
        <f t="shared" si="355"/>
        <v>-4.7867252372127966E-3</v>
      </c>
      <c r="M2524">
        <f t="shared" si="356"/>
        <v>-4.0330324946239449E-3</v>
      </c>
      <c r="N2524">
        <f t="shared" si="357"/>
        <v>-4.9663081578210644E-3</v>
      </c>
      <c r="O2524">
        <f t="shared" si="358"/>
        <v>-4.7370640095162342E-3</v>
      </c>
      <c r="P2524">
        <f t="shared" si="359"/>
        <v>-4.529294453234245E-3</v>
      </c>
      <c r="Q2524">
        <f t="shared" si="360"/>
        <v>-3.6607450275248921E-3</v>
      </c>
      <c r="R2524">
        <f t="shared" si="361"/>
        <v>-3.2947297590599778E-3</v>
      </c>
      <c r="T2524">
        <f t="shared" si="362"/>
        <v>157.16285595793531</v>
      </c>
      <c r="U2524" s="35">
        <f>T2524/MAX($T$17:T2524)-1</f>
        <v>-4.4770181972944023E-3</v>
      </c>
    </row>
    <row r="2525" spans="1:21">
      <c r="A2525" s="1">
        <v>44257</v>
      </c>
      <c r="B2525">
        <v>15793966</v>
      </c>
      <c r="C2525">
        <v>15971846</v>
      </c>
      <c r="D2525">
        <v>15000811</v>
      </c>
      <c r="E2525">
        <v>17672076</v>
      </c>
      <c r="F2525">
        <v>14375813</v>
      </c>
      <c r="G2525">
        <v>16534141</v>
      </c>
      <c r="H2525">
        <v>14586880</v>
      </c>
      <c r="I2525">
        <v>15010914</v>
      </c>
      <c r="K2525">
        <f t="shared" si="354"/>
        <v>1.2281140946077684E-3</v>
      </c>
      <c r="L2525">
        <f t="shared" si="355"/>
        <v>7.5091442807755371E-3</v>
      </c>
      <c r="M2525">
        <f t="shared" si="356"/>
        <v>1.6281587056778957E-3</v>
      </c>
      <c r="N2525">
        <f t="shared" si="357"/>
        <v>7.7580843554669876E-3</v>
      </c>
      <c r="O2525">
        <f t="shared" si="358"/>
        <v>-3.6074647517050362E-3</v>
      </c>
      <c r="P2525">
        <f t="shared" si="359"/>
        <v>-6.943827463807839E-4</v>
      </c>
      <c r="Q2525">
        <f t="shared" si="360"/>
        <v>-2.6045179850271438E-3</v>
      </c>
      <c r="R2525">
        <f t="shared" si="361"/>
        <v>-9.7866184414763246E-4</v>
      </c>
      <c r="T2525">
        <f t="shared" si="362"/>
        <v>157.36399443689331</v>
      </c>
      <c r="U2525" s="35">
        <f>T2525/MAX($T$17:T2525)-1</f>
        <v>-3.2029386629982559E-3</v>
      </c>
    </row>
    <row r="2526" spans="1:21">
      <c r="A2526" s="1">
        <v>44258</v>
      </c>
      <c r="B2526">
        <v>15922022</v>
      </c>
      <c r="C2526">
        <v>16086380</v>
      </c>
      <c r="D2526">
        <v>15022416</v>
      </c>
      <c r="E2526">
        <v>17802972</v>
      </c>
      <c r="F2526">
        <v>14404288</v>
      </c>
      <c r="G2526">
        <v>16671343</v>
      </c>
      <c r="H2526">
        <v>14625757</v>
      </c>
      <c r="I2526">
        <v>15049791</v>
      </c>
      <c r="K2526">
        <f t="shared" si="354"/>
        <v>8.1079065258213845E-3</v>
      </c>
      <c r="L2526">
        <f t="shared" si="355"/>
        <v>7.1709932590133807E-3</v>
      </c>
      <c r="M2526">
        <f t="shared" si="356"/>
        <v>1.4402554635213338E-3</v>
      </c>
      <c r="N2526">
        <f t="shared" si="357"/>
        <v>7.4069396261084997E-3</v>
      </c>
      <c r="O2526">
        <f t="shared" si="358"/>
        <v>1.9807575404604538E-3</v>
      </c>
      <c r="P2526">
        <f t="shared" si="359"/>
        <v>8.2981026955073478E-3</v>
      </c>
      <c r="Q2526">
        <f t="shared" si="360"/>
        <v>2.6652032511407242E-3</v>
      </c>
      <c r="R2526">
        <f t="shared" si="361"/>
        <v>2.5899155774258276E-3</v>
      </c>
      <c r="T2526">
        <f t="shared" si="362"/>
        <v>158.14412789373122</v>
      </c>
      <c r="U2526" s="35">
        <f>T2526/MAX($T$17:T2526)-1</f>
        <v>0</v>
      </c>
    </row>
    <row r="2527" spans="1:21">
      <c r="A2527" s="1">
        <v>44259</v>
      </c>
      <c r="B2527">
        <v>15820320</v>
      </c>
      <c r="C2527">
        <v>15993056</v>
      </c>
      <c r="D2527">
        <v>15004168</v>
      </c>
      <c r="E2527">
        <v>17460526</v>
      </c>
      <c r="F2527">
        <v>14258931</v>
      </c>
      <c r="G2527">
        <v>16494798</v>
      </c>
      <c r="H2527">
        <v>14568334</v>
      </c>
      <c r="I2527">
        <v>14973788</v>
      </c>
      <c r="K2527">
        <f t="shared" si="354"/>
        <v>-6.3875053055447717E-3</v>
      </c>
      <c r="L2527">
        <f t="shared" si="355"/>
        <v>-5.801429532312441E-3</v>
      </c>
      <c r="M2527">
        <f t="shared" si="356"/>
        <v>-1.2147180586664641E-3</v>
      </c>
      <c r="N2527">
        <f t="shared" si="357"/>
        <v>-1.9235327674502867E-2</v>
      </c>
      <c r="O2527">
        <f t="shared" si="358"/>
        <v>-1.0091231166719283E-2</v>
      </c>
      <c r="P2527">
        <f t="shared" si="359"/>
        <v>-1.0589728733911841E-2</v>
      </c>
      <c r="Q2527">
        <f t="shared" si="360"/>
        <v>-3.9261557538525782E-3</v>
      </c>
      <c r="R2527">
        <f t="shared" si="361"/>
        <v>-5.0501033535947926E-3</v>
      </c>
      <c r="T2527">
        <f t="shared" si="362"/>
        <v>156.91265562453981</v>
      </c>
      <c r="U2527" s="35">
        <f>T2527/MAX($T$17:T2527)-1</f>
        <v>-7.7870249473880326E-3</v>
      </c>
    </row>
    <row r="2528" spans="1:21">
      <c r="A2528" s="1">
        <v>44260</v>
      </c>
      <c r="B2528">
        <v>15752590</v>
      </c>
      <c r="C2528">
        <v>15918597</v>
      </c>
      <c r="D2528">
        <v>15009584</v>
      </c>
      <c r="E2528">
        <v>17373620</v>
      </c>
      <c r="F2528">
        <v>14172025</v>
      </c>
      <c r="G2528">
        <v>16564564</v>
      </c>
      <c r="H2528">
        <v>14573750</v>
      </c>
      <c r="I2528">
        <v>15034252</v>
      </c>
      <c r="K2528">
        <f t="shared" si="354"/>
        <v>-4.2812029086642944E-3</v>
      </c>
      <c r="L2528">
        <f t="shared" si="355"/>
        <v>-4.6557080773055315E-3</v>
      </c>
      <c r="M2528">
        <f t="shared" si="356"/>
        <v>3.6096636614568745E-4</v>
      </c>
      <c r="N2528">
        <f t="shared" si="357"/>
        <v>-4.9772841894911712E-3</v>
      </c>
      <c r="O2528">
        <f t="shared" si="358"/>
        <v>-6.0948468016290835E-3</v>
      </c>
      <c r="P2528">
        <f t="shared" si="359"/>
        <v>4.2295758941697237E-3</v>
      </c>
      <c r="Q2528">
        <f t="shared" si="360"/>
        <v>3.7176522723880723E-4</v>
      </c>
      <c r="R2528">
        <f t="shared" si="361"/>
        <v>4.0379895855344738E-3</v>
      </c>
      <c r="T2528">
        <f t="shared" si="362"/>
        <v>156.69672919979232</v>
      </c>
      <c r="U2528" s="35">
        <f>T2528/MAX($T$17:T2528)-1</f>
        <v>-9.1524023889874018E-3</v>
      </c>
    </row>
    <row r="2529" spans="1:21">
      <c r="A2529" s="1">
        <v>44263</v>
      </c>
      <c r="B2529">
        <v>15772103</v>
      </c>
      <c r="C2529">
        <v>15924657</v>
      </c>
      <c r="D2529">
        <v>14922118</v>
      </c>
      <c r="E2529">
        <v>17276120</v>
      </c>
      <c r="F2529">
        <v>14158099</v>
      </c>
      <c r="G2529">
        <v>16545698</v>
      </c>
      <c r="H2529">
        <v>14571141</v>
      </c>
      <c r="I2529">
        <v>15016289</v>
      </c>
      <c r="K2529">
        <f t="shared" si="354"/>
        <v>1.2387169348024862E-3</v>
      </c>
      <c r="L2529">
        <f t="shared" si="355"/>
        <v>3.8068681555292194E-4</v>
      </c>
      <c r="M2529">
        <f t="shared" si="356"/>
        <v>-5.8273433827346066E-3</v>
      </c>
      <c r="N2529">
        <f t="shared" si="357"/>
        <v>-5.6119565179852948E-3</v>
      </c>
      <c r="O2529">
        <f t="shared" si="358"/>
        <v>-9.82640095540388E-4</v>
      </c>
      <c r="P2529">
        <f t="shared" si="359"/>
        <v>-1.138937312204491E-3</v>
      </c>
      <c r="Q2529">
        <f t="shared" si="360"/>
        <v>-1.7902049918516738E-4</v>
      </c>
      <c r="R2529">
        <f t="shared" si="361"/>
        <v>-1.1948050358607798E-3</v>
      </c>
      <c r="T2529">
        <f t="shared" si="362"/>
        <v>156.43592122276553</v>
      </c>
      <c r="U2529" s="35">
        <f>T2529/MAX($T$17:T2529)-1</f>
        <v>-1.0801581403727889E-2</v>
      </c>
    </row>
    <row r="2530" spans="1:21">
      <c r="A2530" s="1">
        <v>44264</v>
      </c>
      <c r="B2530">
        <v>15732397</v>
      </c>
      <c r="C2530">
        <v>15774734</v>
      </c>
      <c r="D2530">
        <v>14825258</v>
      </c>
      <c r="E2530">
        <v>17164698</v>
      </c>
      <c r="F2530">
        <v>14030282</v>
      </c>
      <c r="G2530">
        <v>16414123</v>
      </c>
      <c r="H2530">
        <v>14455024</v>
      </c>
      <c r="I2530">
        <v>14900172</v>
      </c>
      <c r="K2530">
        <f t="shared" si="354"/>
        <v>-2.5174829253904463E-3</v>
      </c>
      <c r="L2530">
        <f t="shared" si="355"/>
        <v>-9.4145198857343848E-3</v>
      </c>
      <c r="M2530">
        <f t="shared" si="356"/>
        <v>-6.4910356559303439E-3</v>
      </c>
      <c r="N2530">
        <f t="shared" si="357"/>
        <v>-6.4494805546615463E-3</v>
      </c>
      <c r="O2530">
        <f t="shared" si="358"/>
        <v>-9.0278362935588552E-3</v>
      </c>
      <c r="P2530">
        <f t="shared" si="359"/>
        <v>-7.9522181536252345E-3</v>
      </c>
      <c r="Q2530">
        <f t="shared" si="360"/>
        <v>-7.9689709954765542E-3</v>
      </c>
      <c r="R2530">
        <f t="shared" si="361"/>
        <v>-7.7327360974472903E-3</v>
      </c>
      <c r="T2530">
        <f t="shared" si="362"/>
        <v>155.3104766102652</v>
      </c>
      <c r="U2530" s="35">
        <f>T2530/MAX($T$17:T2530)-1</f>
        <v>-1.7918156818128361E-2</v>
      </c>
    </row>
    <row r="2531" spans="1:21">
      <c r="A2531" s="1">
        <v>44265</v>
      </c>
      <c r="B2531">
        <v>15797087</v>
      </c>
      <c r="C2531">
        <v>15839424</v>
      </c>
      <c r="D2531">
        <v>14885328</v>
      </c>
      <c r="E2531">
        <v>17234010</v>
      </c>
      <c r="F2531">
        <v>14085731</v>
      </c>
      <c r="G2531">
        <v>16483434</v>
      </c>
      <c r="H2531">
        <v>14480434</v>
      </c>
      <c r="I2531">
        <v>14925582</v>
      </c>
      <c r="K2531">
        <f t="shared" si="354"/>
        <v>4.1118972525293618E-3</v>
      </c>
      <c r="L2531">
        <f t="shared" si="355"/>
        <v>4.1008615422610806E-3</v>
      </c>
      <c r="M2531">
        <f t="shared" si="356"/>
        <v>4.051868776921097E-3</v>
      </c>
      <c r="N2531">
        <f t="shared" si="357"/>
        <v>4.0380553156251775E-3</v>
      </c>
      <c r="O2531">
        <f t="shared" si="358"/>
        <v>3.9520944767894584E-3</v>
      </c>
      <c r="P2531">
        <f t="shared" si="359"/>
        <v>4.2226441217725341E-3</v>
      </c>
      <c r="Q2531">
        <f t="shared" si="360"/>
        <v>1.7578663307649123E-3</v>
      </c>
      <c r="R2531">
        <f t="shared" si="361"/>
        <v>1.7053494416037207E-3</v>
      </c>
      <c r="T2531">
        <f t="shared" si="362"/>
        <v>155.85291082143718</v>
      </c>
      <c r="U2531" s="35">
        <f>T2531/MAX($T$17:T2531)-1</f>
        <v>-1.4488157750844111E-2</v>
      </c>
    </row>
    <row r="2532" spans="1:21">
      <c r="A2532" s="1">
        <v>44267</v>
      </c>
      <c r="B2532">
        <v>15757890</v>
      </c>
      <c r="C2532">
        <v>15800227</v>
      </c>
      <c r="D2532">
        <v>14929734</v>
      </c>
      <c r="E2532">
        <v>17246840</v>
      </c>
      <c r="F2532">
        <v>14173902</v>
      </c>
      <c r="G2532">
        <v>16602040</v>
      </c>
      <c r="H2532">
        <v>14574715</v>
      </c>
      <c r="I2532">
        <v>15019863</v>
      </c>
      <c r="K2532">
        <f t="shared" si="354"/>
        <v>-2.4812802512260701E-3</v>
      </c>
      <c r="L2532">
        <f t="shared" si="355"/>
        <v>-2.4746480680105654E-3</v>
      </c>
      <c r="M2532">
        <f t="shared" si="356"/>
        <v>2.9832060133307969E-3</v>
      </c>
      <c r="N2532">
        <f t="shared" si="357"/>
        <v>7.4445819632229515E-4</v>
      </c>
      <c r="O2532">
        <f t="shared" si="358"/>
        <v>6.2595970347580909E-3</v>
      </c>
      <c r="P2532">
        <f t="shared" si="359"/>
        <v>7.195466672781814E-3</v>
      </c>
      <c r="Q2532">
        <f t="shared" si="360"/>
        <v>6.510923636681154E-3</v>
      </c>
      <c r="R2532">
        <f t="shared" si="361"/>
        <v>6.3167386035600792E-3</v>
      </c>
      <c r="T2532">
        <f t="shared" si="362"/>
        <v>156.34101217225563</v>
      </c>
      <c r="U2532" s="35">
        <f>T2532/MAX($T$17:T2532)-1</f>
        <v>-1.1401724145503778E-2</v>
      </c>
    </row>
    <row r="2533" spans="1:21">
      <c r="A2533" s="1">
        <v>44270</v>
      </c>
      <c r="B2533">
        <v>15827777</v>
      </c>
      <c r="C2533">
        <v>15870114</v>
      </c>
      <c r="D2533">
        <v>14988880</v>
      </c>
      <c r="E2533">
        <v>17275488</v>
      </c>
      <c r="F2533">
        <v>14178120</v>
      </c>
      <c r="G2533">
        <v>16629833</v>
      </c>
      <c r="H2533">
        <v>14599470</v>
      </c>
      <c r="I2533">
        <v>15070275</v>
      </c>
      <c r="K2533">
        <f t="shared" si="354"/>
        <v>4.4350480933679215E-3</v>
      </c>
      <c r="L2533">
        <f t="shared" si="355"/>
        <v>4.4231643001078069E-3</v>
      </c>
      <c r="M2533">
        <f t="shared" si="356"/>
        <v>3.9616245004767681E-3</v>
      </c>
      <c r="N2533">
        <f t="shared" si="357"/>
        <v>1.6610579097389166E-3</v>
      </c>
      <c r="O2533">
        <f t="shared" si="358"/>
        <v>2.9758918891920061E-4</v>
      </c>
      <c r="P2533">
        <f t="shared" si="359"/>
        <v>1.6740713791798534E-3</v>
      </c>
      <c r="Q2533">
        <f t="shared" si="360"/>
        <v>1.69848947303608E-3</v>
      </c>
      <c r="R2533">
        <f t="shared" si="361"/>
        <v>3.356355514028353E-3</v>
      </c>
      <c r="T2533">
        <f t="shared" si="362"/>
        <v>156.76132326491779</v>
      </c>
      <c r="U2533" s="35">
        <f>T2533/MAX($T$17:T2533)-1</f>
        <v>-8.7439517813941992E-3</v>
      </c>
    </row>
    <row r="2534" spans="1:21">
      <c r="A2534" s="1">
        <v>44271</v>
      </c>
      <c r="B2534">
        <v>15846336</v>
      </c>
      <c r="C2534">
        <v>15788122</v>
      </c>
      <c r="D2534">
        <v>14960173</v>
      </c>
      <c r="E2534">
        <v>17194532</v>
      </c>
      <c r="F2534">
        <v>14159074</v>
      </c>
      <c r="G2534">
        <v>16604364</v>
      </c>
      <c r="H2534">
        <v>14631279</v>
      </c>
      <c r="I2534">
        <v>15106015</v>
      </c>
      <c r="K2534">
        <f t="shared" si="354"/>
        <v>1.1725588501783069E-3</v>
      </c>
      <c r="L2534">
        <f t="shared" si="355"/>
        <v>-5.1664405183227124E-3</v>
      </c>
      <c r="M2534">
        <f t="shared" si="356"/>
        <v>-1.9152198162905032E-3</v>
      </c>
      <c r="N2534">
        <f t="shared" si="357"/>
        <v>-4.6861773166697596E-3</v>
      </c>
      <c r="O2534">
        <f t="shared" si="358"/>
        <v>-1.343337480568696E-3</v>
      </c>
      <c r="P2534">
        <f t="shared" si="359"/>
        <v>-1.531524700218001E-3</v>
      </c>
      <c r="Q2534">
        <f t="shared" si="360"/>
        <v>2.1787777227528782E-3</v>
      </c>
      <c r="R2534">
        <f t="shared" si="361"/>
        <v>2.3715559271479947E-3</v>
      </c>
      <c r="T2534">
        <f t="shared" si="362"/>
        <v>156.58653816483894</v>
      </c>
      <c r="U2534" s="35">
        <f>T2534/MAX($T$17:T2534)-1</f>
        <v>-9.8491784022416429E-3</v>
      </c>
    </row>
    <row r="2535" spans="1:21">
      <c r="A2535" s="1">
        <v>44272</v>
      </c>
      <c r="B2535">
        <v>15938175</v>
      </c>
      <c r="C2535">
        <v>15795868</v>
      </c>
      <c r="D2535">
        <v>15019290</v>
      </c>
      <c r="E2535">
        <v>17335314</v>
      </c>
      <c r="F2535">
        <v>14281084</v>
      </c>
      <c r="G2535">
        <v>16745145</v>
      </c>
      <c r="H2535">
        <v>14653416</v>
      </c>
      <c r="I2535">
        <v>15085502</v>
      </c>
      <c r="K2535">
        <f t="shared" si="354"/>
        <v>5.7955984272957117E-3</v>
      </c>
      <c r="L2535">
        <f t="shared" si="355"/>
        <v>4.9062200051408489E-4</v>
      </c>
      <c r="M2535">
        <f t="shared" si="356"/>
        <v>3.9516254257219163E-3</v>
      </c>
      <c r="N2535">
        <f t="shared" si="357"/>
        <v>8.1876028960834457E-3</v>
      </c>
      <c r="O2535">
        <f t="shared" si="358"/>
        <v>8.617088942398432E-3</v>
      </c>
      <c r="P2535">
        <f t="shared" si="359"/>
        <v>8.4785541921388319E-3</v>
      </c>
      <c r="Q2535">
        <f t="shared" si="360"/>
        <v>1.5129914479794504E-3</v>
      </c>
      <c r="R2535">
        <f t="shared" si="361"/>
        <v>-1.3579358950722709E-3</v>
      </c>
      <c r="T2535">
        <f t="shared" si="362"/>
        <v>157.28483871761739</v>
      </c>
      <c r="U2535" s="35">
        <f>T2535/MAX($T$17:T2535)-1</f>
        <v>-5.4335825652107594E-3</v>
      </c>
    </row>
    <row r="2536" spans="1:21">
      <c r="A2536" s="1">
        <v>44273</v>
      </c>
      <c r="B2536">
        <v>15981337</v>
      </c>
      <c r="C2536">
        <v>15840721</v>
      </c>
      <c r="D2536">
        <v>15081723</v>
      </c>
      <c r="E2536">
        <v>17407352</v>
      </c>
      <c r="F2536">
        <v>14249165</v>
      </c>
      <c r="G2536">
        <v>16739520</v>
      </c>
      <c r="H2536">
        <v>14626285</v>
      </c>
      <c r="I2536">
        <v>15131763</v>
      </c>
      <c r="K2536">
        <f t="shared" si="354"/>
        <v>2.7080892260249456E-3</v>
      </c>
      <c r="L2536">
        <f t="shared" si="355"/>
        <v>2.8395400619960487E-3</v>
      </c>
      <c r="M2536">
        <f t="shared" si="356"/>
        <v>4.1568542853889223E-3</v>
      </c>
      <c r="N2536">
        <f t="shared" si="357"/>
        <v>4.1555636084815717E-3</v>
      </c>
      <c r="O2536">
        <f t="shared" si="358"/>
        <v>-2.2350544258404881E-3</v>
      </c>
      <c r="P2536">
        <f t="shared" si="359"/>
        <v>-3.3591826168122285E-4</v>
      </c>
      <c r="Q2536">
        <f t="shared" si="360"/>
        <v>-1.8515136675297805E-3</v>
      </c>
      <c r="R2536">
        <f t="shared" si="361"/>
        <v>3.0665867135213354E-3</v>
      </c>
      <c r="T2536">
        <f t="shared" si="362"/>
        <v>157.53067782126578</v>
      </c>
      <c r="U2536" s="35">
        <f>T2536/MAX($T$17:T2536)-1</f>
        <v>-3.8790569124239616E-3</v>
      </c>
    </row>
    <row r="2537" spans="1:21">
      <c r="A2537" s="1">
        <v>44274</v>
      </c>
      <c r="B2537">
        <v>15977500</v>
      </c>
      <c r="C2537">
        <v>15891019</v>
      </c>
      <c r="D2537">
        <v>15158888</v>
      </c>
      <c r="E2537">
        <v>17489164</v>
      </c>
      <c r="F2537">
        <v>14340061</v>
      </c>
      <c r="G2537">
        <v>16816214</v>
      </c>
      <c r="H2537">
        <v>14687439</v>
      </c>
      <c r="I2537">
        <v>15199000</v>
      </c>
      <c r="K2537">
        <f t="shared" si="354"/>
        <v>-2.4009255295720511E-4</v>
      </c>
      <c r="L2537">
        <f t="shared" si="355"/>
        <v>3.17523425859223E-3</v>
      </c>
      <c r="M2537">
        <f t="shared" si="356"/>
        <v>5.116457847687661E-3</v>
      </c>
      <c r="N2537">
        <f t="shared" si="357"/>
        <v>4.6998532574051843E-3</v>
      </c>
      <c r="O2537">
        <f t="shared" si="358"/>
        <v>6.379040456054863E-3</v>
      </c>
      <c r="P2537">
        <f t="shared" si="359"/>
        <v>4.5816128538931356E-3</v>
      </c>
      <c r="Q2537">
        <f t="shared" si="360"/>
        <v>4.1811027202054429E-3</v>
      </c>
      <c r="R2537">
        <f t="shared" si="361"/>
        <v>4.4434346480313192E-3</v>
      </c>
      <c r="T2537">
        <f t="shared" si="362"/>
        <v>158.1674294921749</v>
      </c>
      <c r="U2537" s="35">
        <f>T2537/MAX($T$17:T2537)-1</f>
        <v>0</v>
      </c>
    </row>
    <row r="2538" spans="1:21">
      <c r="A2538" s="1">
        <v>44277</v>
      </c>
      <c r="B2538">
        <v>16005921</v>
      </c>
      <c r="C2538">
        <v>15921455</v>
      </c>
      <c r="D2538">
        <v>15188051</v>
      </c>
      <c r="E2538">
        <v>17522494</v>
      </c>
      <c r="F2538">
        <v>14235369</v>
      </c>
      <c r="G2538">
        <v>16750384</v>
      </c>
      <c r="H2538">
        <v>14665754</v>
      </c>
      <c r="I2538">
        <v>15175646</v>
      </c>
      <c r="K2538">
        <f t="shared" si="354"/>
        <v>1.7788139571273121E-3</v>
      </c>
      <c r="L2538">
        <f t="shared" si="355"/>
        <v>1.9152956773886842E-3</v>
      </c>
      <c r="M2538">
        <f t="shared" si="356"/>
        <v>1.9238218528958573E-3</v>
      </c>
      <c r="N2538">
        <f t="shared" si="357"/>
        <v>1.9057514698814781E-3</v>
      </c>
      <c r="O2538">
        <f t="shared" si="358"/>
        <v>-7.3006662942368683E-3</v>
      </c>
      <c r="P2538">
        <f t="shared" si="359"/>
        <v>-3.9146742542643942E-3</v>
      </c>
      <c r="Q2538">
        <f t="shared" si="360"/>
        <v>-1.4764316638182784E-3</v>
      </c>
      <c r="R2538">
        <f t="shared" si="361"/>
        <v>-1.536548457135356E-3</v>
      </c>
      <c r="T2538">
        <f t="shared" si="362"/>
        <v>158.0348725780988</v>
      </c>
      <c r="U2538" s="35">
        <f>T2538/MAX($T$17:T2538)-1</f>
        <v>-8.380797140201679E-4</v>
      </c>
    </row>
    <row r="2539" spans="1:21">
      <c r="A2539" s="1">
        <v>44278</v>
      </c>
      <c r="B2539">
        <v>16065575</v>
      </c>
      <c r="C2539">
        <v>15969124</v>
      </c>
      <c r="D2539">
        <v>15230949</v>
      </c>
      <c r="E2539">
        <v>17571520</v>
      </c>
      <c r="F2539">
        <v>14290762</v>
      </c>
      <c r="G2539">
        <v>16814298</v>
      </c>
      <c r="H2539">
        <v>14609077</v>
      </c>
      <c r="I2539">
        <v>15114610</v>
      </c>
      <c r="K2539">
        <f t="shared" si="354"/>
        <v>3.7269957786245644E-3</v>
      </c>
      <c r="L2539">
        <f t="shared" si="355"/>
        <v>2.9940102836079063E-3</v>
      </c>
      <c r="M2539">
        <f t="shared" si="356"/>
        <v>2.8244571999396229E-3</v>
      </c>
      <c r="N2539">
        <f t="shared" si="357"/>
        <v>2.7978893872071531E-3</v>
      </c>
      <c r="O2539">
        <f t="shared" si="358"/>
        <v>3.8912233325318901E-3</v>
      </c>
      <c r="P2539">
        <f t="shared" si="359"/>
        <v>3.8156737182861722E-3</v>
      </c>
      <c r="Q2539">
        <f t="shared" si="360"/>
        <v>-3.8645813914511828E-3</v>
      </c>
      <c r="R2539">
        <f t="shared" si="361"/>
        <v>-4.0219704650463761E-3</v>
      </c>
      <c r="T2539">
        <f t="shared" si="362"/>
        <v>158.27515863294977</v>
      </c>
      <c r="U2539" s="35">
        <f>T2539/MAX($T$17:T2539)-1</f>
        <v>0</v>
      </c>
    </row>
    <row r="2540" spans="1:21">
      <c r="A2540" s="1">
        <v>44279</v>
      </c>
      <c r="B2540">
        <v>16046910</v>
      </c>
      <c r="C2540">
        <v>15999357</v>
      </c>
      <c r="D2540">
        <v>15286572</v>
      </c>
      <c r="E2540">
        <v>17635090</v>
      </c>
      <c r="F2540">
        <v>14322274</v>
      </c>
      <c r="G2540">
        <v>16850658</v>
      </c>
      <c r="H2540">
        <v>14620698</v>
      </c>
      <c r="I2540">
        <v>15127125</v>
      </c>
      <c r="K2540">
        <f t="shared" si="354"/>
        <v>-1.1618009314948718E-3</v>
      </c>
      <c r="L2540">
        <f t="shared" si="355"/>
        <v>1.8932159334474896E-3</v>
      </c>
      <c r="M2540">
        <f t="shared" si="356"/>
        <v>3.6519720471783756E-3</v>
      </c>
      <c r="N2540">
        <f t="shared" si="357"/>
        <v>3.6177860537960349E-3</v>
      </c>
      <c r="O2540">
        <f t="shared" si="358"/>
        <v>2.2050608637944613E-3</v>
      </c>
      <c r="P2540">
        <f t="shared" si="359"/>
        <v>2.1624453188588966E-3</v>
      </c>
      <c r="Q2540">
        <f t="shared" si="360"/>
        <v>7.9546435411348426E-4</v>
      </c>
      <c r="R2540">
        <f t="shared" si="361"/>
        <v>8.2800680930561477E-4</v>
      </c>
      <c r="T2540">
        <f t="shared" si="362"/>
        <v>158.55198486194121</v>
      </c>
      <c r="U2540" s="35">
        <f>T2540/MAX($T$17:T2540)-1</f>
        <v>0</v>
      </c>
    </row>
    <row r="2541" spans="1:21">
      <c r="A2541" s="1">
        <v>44280</v>
      </c>
      <c r="B2541">
        <v>16092189</v>
      </c>
      <c r="C2541">
        <v>16041618</v>
      </c>
      <c r="D2541">
        <v>15303116</v>
      </c>
      <c r="E2541">
        <v>17653998</v>
      </c>
      <c r="F2541">
        <v>14314811</v>
      </c>
      <c r="G2541">
        <v>16840318</v>
      </c>
      <c r="H2541">
        <v>14611506</v>
      </c>
      <c r="I2541">
        <v>15025271</v>
      </c>
      <c r="K2541">
        <f t="shared" si="354"/>
        <v>2.8216647317147459E-3</v>
      </c>
      <c r="L2541">
        <f t="shared" si="355"/>
        <v>2.6414186520120619E-3</v>
      </c>
      <c r="M2541">
        <f t="shared" si="356"/>
        <v>1.0822570292410294E-3</v>
      </c>
      <c r="N2541">
        <f t="shared" si="357"/>
        <v>1.0721805219027214E-3</v>
      </c>
      <c r="O2541">
        <f t="shared" si="358"/>
        <v>-5.2107647151566905E-4</v>
      </c>
      <c r="P2541">
        <f t="shared" si="359"/>
        <v>-6.1362588926794359E-4</v>
      </c>
      <c r="Q2541">
        <f t="shared" si="360"/>
        <v>-6.2869775437535136E-4</v>
      </c>
      <c r="R2541">
        <f t="shared" si="361"/>
        <v>-6.7332027731641375E-3</v>
      </c>
      <c r="T2541">
        <f t="shared" si="362"/>
        <v>158.5345623383692</v>
      </c>
      <c r="U2541" s="35">
        <f>T2541/MAX($T$17:T2541)-1</f>
        <v>-1.0988524418142909E-4</v>
      </c>
    </row>
    <row r="2542" spans="1:21">
      <c r="A2542" s="1">
        <v>44281</v>
      </c>
      <c r="B2542">
        <v>16042949</v>
      </c>
      <c r="C2542">
        <v>16002423</v>
      </c>
      <c r="D2542">
        <v>15307636</v>
      </c>
      <c r="E2542">
        <v>17675132</v>
      </c>
      <c r="F2542">
        <v>14365055</v>
      </c>
      <c r="G2542">
        <v>16898292</v>
      </c>
      <c r="H2542">
        <v>14661749</v>
      </c>
      <c r="I2542">
        <v>15046931</v>
      </c>
      <c r="K2542">
        <f t="shared" si="354"/>
        <v>-3.0598696050612162E-3</v>
      </c>
      <c r="L2542">
        <f t="shared" si="355"/>
        <v>-2.4433320878231024E-3</v>
      </c>
      <c r="M2542">
        <f t="shared" si="356"/>
        <v>2.9536468259139248E-4</v>
      </c>
      <c r="N2542">
        <f t="shared" si="357"/>
        <v>1.1971226007843061E-3</v>
      </c>
      <c r="O2542">
        <f t="shared" si="358"/>
        <v>3.5099310776789405E-3</v>
      </c>
      <c r="P2542">
        <f t="shared" si="359"/>
        <v>3.4425715713919391E-3</v>
      </c>
      <c r="Q2542">
        <f t="shared" si="360"/>
        <v>3.4385914771550841E-3</v>
      </c>
      <c r="R2542">
        <f t="shared" si="361"/>
        <v>1.4415713367166294E-3</v>
      </c>
      <c r="T2542">
        <f t="shared" si="362"/>
        <v>158.68956853673023</v>
      </c>
      <c r="U2542" s="35">
        <f>T2542/MAX($T$17:T2542)-1</f>
        <v>0</v>
      </c>
    </row>
    <row r="2543" spans="1:21">
      <c r="A2543" s="1">
        <v>44285</v>
      </c>
      <c r="B2543">
        <v>16067545</v>
      </c>
      <c r="C2543">
        <v>16039318</v>
      </c>
      <c r="D2543">
        <v>15414004</v>
      </c>
      <c r="E2543">
        <v>17719068</v>
      </c>
      <c r="F2543">
        <v>14463825</v>
      </c>
      <c r="G2543">
        <v>17012258</v>
      </c>
      <c r="H2543">
        <v>14760520</v>
      </c>
      <c r="I2543">
        <v>14978063</v>
      </c>
      <c r="K2543">
        <f t="shared" si="354"/>
        <v>1.5331345876621327E-3</v>
      </c>
      <c r="L2543">
        <f t="shared" si="355"/>
        <v>2.3055883474645267E-3</v>
      </c>
      <c r="M2543">
        <f t="shared" si="356"/>
        <v>6.9486888765841748E-3</v>
      </c>
      <c r="N2543">
        <f t="shared" si="357"/>
        <v>2.4857522987664638E-3</v>
      </c>
      <c r="O2543">
        <f t="shared" si="358"/>
        <v>6.8757133195800346E-3</v>
      </c>
      <c r="P2543">
        <f t="shared" si="359"/>
        <v>6.7442319022537056E-3</v>
      </c>
      <c r="Q2543">
        <f t="shared" si="360"/>
        <v>6.7366451301273944E-3</v>
      </c>
      <c r="R2543">
        <f t="shared" si="361"/>
        <v>-4.5768801624730404E-3</v>
      </c>
      <c r="T2543">
        <f t="shared" si="362"/>
        <v>159.26586704765691</v>
      </c>
      <c r="U2543" s="35">
        <f>T2543/MAX($T$17:T2543)-1</f>
        <v>0</v>
      </c>
    </row>
    <row r="2544" spans="1:21">
      <c r="A2544" s="1">
        <v>44286</v>
      </c>
      <c r="B2544">
        <v>16056959</v>
      </c>
      <c r="C2544">
        <v>16023440</v>
      </c>
      <c r="D2544">
        <v>15353822</v>
      </c>
      <c r="E2544">
        <v>17677108</v>
      </c>
      <c r="F2544">
        <v>14427976</v>
      </c>
      <c r="G2544">
        <v>16974996</v>
      </c>
      <c r="H2544">
        <v>14733347</v>
      </c>
      <c r="I2544">
        <v>14952592</v>
      </c>
      <c r="K2544">
        <f t="shared" si="354"/>
        <v>-6.5884365035229209E-4</v>
      </c>
      <c r="L2544">
        <f t="shared" si="355"/>
        <v>-9.8994234044114116E-4</v>
      </c>
      <c r="M2544">
        <f t="shared" si="356"/>
        <v>-3.9043716350404267E-3</v>
      </c>
      <c r="N2544">
        <f t="shared" si="357"/>
        <v>-2.3680703748075738E-3</v>
      </c>
      <c r="O2544">
        <f t="shared" si="358"/>
        <v>-2.4785283284332049E-3</v>
      </c>
      <c r="P2544">
        <f t="shared" si="359"/>
        <v>-2.1903030156255054E-3</v>
      </c>
      <c r="Q2544">
        <f t="shared" si="360"/>
        <v>-1.8409243034798184E-3</v>
      </c>
      <c r="R2544">
        <f t="shared" si="361"/>
        <v>-1.7005536697235479E-3</v>
      </c>
      <c r="T2544">
        <f t="shared" si="362"/>
        <v>158.94471663793846</v>
      </c>
      <c r="U2544" s="35">
        <f>T2544/MAX($T$17:T2544)-1</f>
        <v>-2.0164421647380637E-3</v>
      </c>
    </row>
    <row r="2545" spans="1:21">
      <c r="A2545" s="1">
        <v>44287</v>
      </c>
      <c r="B2545">
        <v>16080396</v>
      </c>
      <c r="C2545">
        <v>16058595</v>
      </c>
      <c r="D2545">
        <v>15304413</v>
      </c>
      <c r="E2545">
        <v>17652424</v>
      </c>
      <c r="F2545">
        <v>14337494</v>
      </c>
      <c r="G2545">
        <v>16860846</v>
      </c>
      <c r="H2545">
        <v>14662473</v>
      </c>
      <c r="I2545">
        <v>14880138</v>
      </c>
      <c r="K2545">
        <f t="shared" si="354"/>
        <v>1.4596163569950971E-3</v>
      </c>
      <c r="L2545">
        <f t="shared" si="355"/>
        <v>2.1939733290730068E-3</v>
      </c>
      <c r="M2545">
        <f t="shared" si="356"/>
        <v>-3.2180261045100522E-3</v>
      </c>
      <c r="N2545">
        <f t="shared" si="357"/>
        <v>-1.3963822589079244E-3</v>
      </c>
      <c r="O2545">
        <f t="shared" si="358"/>
        <v>-6.2712885022819798E-3</v>
      </c>
      <c r="P2545">
        <f t="shared" si="359"/>
        <v>-6.724596577224573E-3</v>
      </c>
      <c r="Q2545">
        <f t="shared" si="360"/>
        <v>-4.8104480265075411E-3</v>
      </c>
      <c r="R2545">
        <f t="shared" si="361"/>
        <v>-4.8455812878462901E-3</v>
      </c>
      <c r="T2545">
        <f t="shared" si="362"/>
        <v>158.47557674205711</v>
      </c>
      <c r="U2545" s="35">
        <f>T2545/MAX($T$17:T2545)-1</f>
        <v>-4.9620820848155223E-3</v>
      </c>
    </row>
    <row r="2546" spans="1:21">
      <c r="A2546" s="1">
        <v>44291</v>
      </c>
      <c r="B2546">
        <v>16031563</v>
      </c>
      <c r="C2546">
        <v>16052047</v>
      </c>
      <c r="D2546">
        <v>15169543</v>
      </c>
      <c r="E2546">
        <v>17616816</v>
      </c>
      <c r="F2546">
        <v>14325154</v>
      </c>
      <c r="G2546">
        <v>16848104</v>
      </c>
      <c r="H2546">
        <v>14685593</v>
      </c>
      <c r="I2546">
        <v>14905172</v>
      </c>
      <c r="K2546">
        <f t="shared" si="354"/>
        <v>-3.0368033225052216E-3</v>
      </c>
      <c r="L2546">
        <f t="shared" si="355"/>
        <v>-4.0775671844273109E-4</v>
      </c>
      <c r="M2546">
        <f t="shared" si="356"/>
        <v>-8.8124908808981939E-3</v>
      </c>
      <c r="N2546">
        <f t="shared" si="357"/>
        <v>-2.0171733921641177E-3</v>
      </c>
      <c r="O2546">
        <f t="shared" si="358"/>
        <v>-8.6068039505371452E-4</v>
      </c>
      <c r="P2546">
        <f t="shared" si="359"/>
        <v>-7.5571534192298007E-4</v>
      </c>
      <c r="Q2546">
        <f t="shared" si="360"/>
        <v>1.5768144977998944E-3</v>
      </c>
      <c r="R2546">
        <f t="shared" si="361"/>
        <v>1.6823768704294917E-3</v>
      </c>
      <c r="T2546">
        <f t="shared" si="362"/>
        <v>158.22535512386008</v>
      </c>
      <c r="U2546" s="35">
        <f>T2546/MAX($T$17:T2546)-1</f>
        <v>-6.5331758969138232E-3</v>
      </c>
    </row>
    <row r="2547" spans="1:21">
      <c r="A2547" s="1">
        <v>44292</v>
      </c>
      <c r="B2547">
        <v>15977388</v>
      </c>
      <c r="C2547">
        <v>16048101</v>
      </c>
      <c r="D2547">
        <v>15170163</v>
      </c>
      <c r="E2547">
        <v>17618094</v>
      </c>
      <c r="F2547">
        <v>14325625</v>
      </c>
      <c r="G2547">
        <v>16842354</v>
      </c>
      <c r="H2547">
        <v>14676792</v>
      </c>
      <c r="I2547">
        <v>14890133</v>
      </c>
      <c r="K2547">
        <f t="shared" si="354"/>
        <v>-3.3792712538384118E-3</v>
      </c>
      <c r="L2547">
        <f t="shared" si="355"/>
        <v>-2.4582534551509383E-4</v>
      </c>
      <c r="M2547">
        <f t="shared" si="356"/>
        <v>4.0871369691330983E-5</v>
      </c>
      <c r="N2547">
        <f t="shared" si="357"/>
        <v>7.2544323559853297E-5</v>
      </c>
      <c r="O2547">
        <f t="shared" si="358"/>
        <v>3.2879227685800316E-5</v>
      </c>
      <c r="P2547">
        <f t="shared" si="359"/>
        <v>-3.4128469292449282E-4</v>
      </c>
      <c r="Q2547">
        <f t="shared" si="360"/>
        <v>-5.9929483269760553E-4</v>
      </c>
      <c r="R2547">
        <f t="shared" si="361"/>
        <v>-1.008978628358026E-3</v>
      </c>
      <c r="T2547">
        <f t="shared" si="362"/>
        <v>158.11799210358245</v>
      </c>
      <c r="U2547" s="35">
        <f>T2547/MAX($T$17:T2547)-1</f>
        <v>-7.2072878222612102E-3</v>
      </c>
    </row>
    <row r="2548" spans="1:21">
      <c r="A2548" s="1">
        <v>44293</v>
      </c>
      <c r="B2548">
        <v>15985078</v>
      </c>
      <c r="C2548">
        <v>16119628</v>
      </c>
      <c r="D2548">
        <v>15236922</v>
      </c>
      <c r="E2548">
        <v>17694390</v>
      </c>
      <c r="F2548">
        <v>14347659</v>
      </c>
      <c r="G2548">
        <v>16854044</v>
      </c>
      <c r="H2548">
        <v>14689640</v>
      </c>
      <c r="I2548">
        <v>14956892</v>
      </c>
      <c r="K2548">
        <f t="shared" si="354"/>
        <v>4.8130520458045112E-4</v>
      </c>
      <c r="L2548">
        <f t="shared" si="355"/>
        <v>4.4570382501953887E-3</v>
      </c>
      <c r="M2548">
        <f t="shared" si="356"/>
        <v>4.4006778305545335E-3</v>
      </c>
      <c r="N2548">
        <f t="shared" si="357"/>
        <v>4.3305479014925652E-3</v>
      </c>
      <c r="O2548">
        <f t="shared" si="358"/>
        <v>1.5380829806728169E-3</v>
      </c>
      <c r="P2548">
        <f t="shared" si="359"/>
        <v>6.9408349925437207E-4</v>
      </c>
      <c r="Q2548">
        <f t="shared" si="360"/>
        <v>8.7539565866978641E-4</v>
      </c>
      <c r="R2548">
        <f t="shared" si="361"/>
        <v>4.4834387980281498E-3</v>
      </c>
      <c r="T2548">
        <f t="shared" si="362"/>
        <v>158.53820193594458</v>
      </c>
      <c r="U2548" s="35">
        <f>T2548/MAX($T$17:T2548)-1</f>
        <v>-4.5688704378483713E-3</v>
      </c>
    </row>
    <row r="2549" spans="1:21">
      <c r="A2549" s="1">
        <v>44294</v>
      </c>
      <c r="B2549">
        <v>15988047</v>
      </c>
      <c r="C2549">
        <v>16140421</v>
      </c>
      <c r="D2549">
        <v>15246283</v>
      </c>
      <c r="E2549">
        <v>17732608</v>
      </c>
      <c r="F2549">
        <v>14383946</v>
      </c>
      <c r="G2549">
        <v>16864408</v>
      </c>
      <c r="H2549">
        <v>14700594</v>
      </c>
      <c r="I2549">
        <v>14988206</v>
      </c>
      <c r="K2549">
        <f t="shared" si="354"/>
        <v>1.8573572177760234E-4</v>
      </c>
      <c r="L2549">
        <f t="shared" si="355"/>
        <v>1.2899181048098285E-3</v>
      </c>
      <c r="M2549">
        <f t="shared" si="356"/>
        <v>6.1436292710559393E-4</v>
      </c>
      <c r="N2549">
        <f t="shared" si="357"/>
        <v>2.1598936159992199E-3</v>
      </c>
      <c r="O2549">
        <f t="shared" si="358"/>
        <v>2.5291233921853618E-3</v>
      </c>
      <c r="P2549">
        <f t="shared" si="359"/>
        <v>6.1492660159179202E-4</v>
      </c>
      <c r="Q2549">
        <f t="shared" si="360"/>
        <v>7.4569560588289008E-4</v>
      </c>
      <c r="R2549">
        <f t="shared" si="361"/>
        <v>2.0936167754637136E-3</v>
      </c>
      <c r="T2549">
        <f t="shared" si="362"/>
        <v>158.74099751855499</v>
      </c>
      <c r="U2549" s="35">
        <f>T2549/MAX($T$17:T2549)-1</f>
        <v>-3.2955556569120859E-3</v>
      </c>
    </row>
    <row r="2550" spans="1:21">
      <c r="A2550" s="1">
        <v>44295</v>
      </c>
      <c r="B2550">
        <v>15955485</v>
      </c>
      <c r="C2550">
        <v>16138993</v>
      </c>
      <c r="D2550">
        <v>15262848</v>
      </c>
      <c r="E2550">
        <v>17782300</v>
      </c>
      <c r="F2550">
        <v>14424321</v>
      </c>
      <c r="G2550">
        <v>16910994</v>
      </c>
      <c r="H2550">
        <v>14740969</v>
      </c>
      <c r="I2550">
        <v>14988919</v>
      </c>
      <c r="K2550">
        <f t="shared" si="354"/>
        <v>-2.0366465022275682E-3</v>
      </c>
      <c r="L2550">
        <f t="shared" si="355"/>
        <v>-8.8473528664478884E-5</v>
      </c>
      <c r="M2550">
        <f t="shared" si="356"/>
        <v>1.0864943278305894E-3</v>
      </c>
      <c r="N2550">
        <f t="shared" si="357"/>
        <v>2.8022950713171291E-3</v>
      </c>
      <c r="O2550">
        <f t="shared" si="358"/>
        <v>2.8069488025053158E-3</v>
      </c>
      <c r="P2550">
        <f t="shared" si="359"/>
        <v>2.7623857297569554E-3</v>
      </c>
      <c r="Q2550">
        <f t="shared" si="360"/>
        <v>2.7464876589340381E-3</v>
      </c>
      <c r="R2550">
        <f t="shared" si="361"/>
        <v>4.7570736617874587E-5</v>
      </c>
      <c r="T2550">
        <f t="shared" si="362"/>
        <v>158.94194501490631</v>
      </c>
      <c r="U2550" s="35">
        <f>T2550/MAX($T$17:T2550)-1</f>
        <v>-2.033844657083228E-3</v>
      </c>
    </row>
    <row r="2551" spans="1:21">
      <c r="A2551" s="1">
        <v>44298</v>
      </c>
      <c r="B2551">
        <v>16172888</v>
      </c>
      <c r="C2551">
        <v>16200653</v>
      </c>
      <c r="D2551">
        <v>15343149</v>
      </c>
      <c r="E2551">
        <v>17987128</v>
      </c>
      <c r="F2551">
        <v>14590744</v>
      </c>
      <c r="G2551">
        <v>17103020</v>
      </c>
      <c r="H2551">
        <v>14907392</v>
      </c>
      <c r="I2551">
        <v>15206321</v>
      </c>
      <c r="K2551">
        <f t="shared" si="354"/>
        <v>1.3625596464162726E-2</v>
      </c>
      <c r="L2551">
        <f t="shared" si="355"/>
        <v>3.8205605517023233E-3</v>
      </c>
      <c r="M2551">
        <f t="shared" si="356"/>
        <v>5.2612068206405738E-3</v>
      </c>
      <c r="N2551">
        <f t="shared" si="357"/>
        <v>1.1518644944692236E-2</v>
      </c>
      <c r="O2551">
        <f t="shared" si="358"/>
        <v>1.1537666140402747E-2</v>
      </c>
      <c r="P2551">
        <f t="shared" si="359"/>
        <v>1.1355098346081949E-2</v>
      </c>
      <c r="Q2551">
        <f t="shared" si="360"/>
        <v>1.1289827690432075E-2</v>
      </c>
      <c r="R2551">
        <f t="shared" si="361"/>
        <v>1.4504181388931281E-2</v>
      </c>
      <c r="T2551">
        <f t="shared" si="362"/>
        <v>160.58923487651094</v>
      </c>
      <c r="U2551" s="35">
        <f>T2551/MAX($T$17:T2551)-1</f>
        <v>0</v>
      </c>
    </row>
    <row r="2552" spans="1:21">
      <c r="A2552" s="1">
        <v>44299</v>
      </c>
      <c r="B2552">
        <v>16159949</v>
      </c>
      <c r="C2552">
        <v>16197508</v>
      </c>
      <c r="D2552">
        <v>15375720</v>
      </c>
      <c r="E2552">
        <v>18056272</v>
      </c>
      <c r="F2552">
        <v>14667556</v>
      </c>
      <c r="G2552">
        <v>17193254</v>
      </c>
      <c r="H2552">
        <v>14913506</v>
      </c>
      <c r="I2552">
        <v>15204599</v>
      </c>
      <c r="K2552">
        <f t="shared" si="354"/>
        <v>-8.0004263926147789E-4</v>
      </c>
      <c r="L2552">
        <f t="shared" si="355"/>
        <v>-1.94127977434011E-4</v>
      </c>
      <c r="M2552">
        <f t="shared" si="356"/>
        <v>2.1228367136367776E-3</v>
      </c>
      <c r="N2552">
        <f t="shared" si="357"/>
        <v>3.8440822792833451E-3</v>
      </c>
      <c r="O2552">
        <f t="shared" si="358"/>
        <v>5.2644333969535939E-3</v>
      </c>
      <c r="P2552">
        <f t="shared" si="359"/>
        <v>5.2759103363031468E-3</v>
      </c>
      <c r="Q2552">
        <f t="shared" si="360"/>
        <v>4.101321009066794E-4</v>
      </c>
      <c r="R2552">
        <f t="shared" si="361"/>
        <v>-1.1324238124399422E-4</v>
      </c>
      <c r="T2552">
        <f t="shared" si="362"/>
        <v>160.90659898718016</v>
      </c>
      <c r="U2552" s="35">
        <f>T2552/MAX($T$17:T2552)-1</f>
        <v>0</v>
      </c>
    </row>
    <row r="2553" spans="1:21">
      <c r="A2553" s="1">
        <v>44301</v>
      </c>
      <c r="B2553">
        <v>16187923</v>
      </c>
      <c r="C2553">
        <v>16209432</v>
      </c>
      <c r="D2553">
        <v>15392796</v>
      </c>
      <c r="E2553">
        <v>17886952</v>
      </c>
      <c r="F2553">
        <v>14615420</v>
      </c>
      <c r="G2553">
        <v>17098346</v>
      </c>
      <c r="H2553">
        <v>14823580</v>
      </c>
      <c r="I2553">
        <v>15127910</v>
      </c>
      <c r="K2553">
        <f t="shared" si="354"/>
        <v>1.7310698195891483E-3</v>
      </c>
      <c r="L2553">
        <f t="shared" si="355"/>
        <v>7.3616262452214087E-4</v>
      </c>
      <c r="M2553">
        <f t="shared" si="356"/>
        <v>1.1105821385926085E-3</v>
      </c>
      <c r="N2553">
        <f t="shared" si="357"/>
        <v>-9.3773509836360125E-3</v>
      </c>
      <c r="O2553">
        <f t="shared" si="358"/>
        <v>-3.5545117400608284E-3</v>
      </c>
      <c r="P2553">
        <f t="shared" si="359"/>
        <v>-5.5200720003322212E-3</v>
      </c>
      <c r="Q2553">
        <f t="shared" si="360"/>
        <v>-6.0298363107910147E-3</v>
      </c>
      <c r="R2553">
        <f t="shared" si="361"/>
        <v>-5.0438028651725864E-3</v>
      </c>
      <c r="T2553">
        <f t="shared" si="362"/>
        <v>160.38470327429482</v>
      </c>
      <c r="U2553" s="35">
        <f>T2553/MAX($T$17:T2553)-1</f>
        <v>-3.2434699146609569E-3</v>
      </c>
    </row>
    <row r="2554" spans="1:21">
      <c r="A2554" s="1">
        <v>44302</v>
      </c>
      <c r="B2554">
        <v>16218602</v>
      </c>
      <c r="C2554">
        <v>16240111</v>
      </c>
      <c r="D2554">
        <v>15422859</v>
      </c>
      <c r="E2554">
        <v>17919676</v>
      </c>
      <c r="F2554">
        <v>14642008</v>
      </c>
      <c r="G2554">
        <v>17126516</v>
      </c>
      <c r="H2554">
        <v>14840214</v>
      </c>
      <c r="I2554">
        <v>15154120</v>
      </c>
      <c r="K2554">
        <f t="shared" si="354"/>
        <v>1.8951782758047653E-3</v>
      </c>
      <c r="L2554">
        <f t="shared" si="355"/>
        <v>1.8926634813607457E-3</v>
      </c>
      <c r="M2554">
        <f t="shared" si="356"/>
        <v>1.9530564817464846E-3</v>
      </c>
      <c r="N2554">
        <f t="shared" si="357"/>
        <v>1.8294900103719147E-3</v>
      </c>
      <c r="O2554">
        <f t="shared" si="358"/>
        <v>1.8191745430511386E-3</v>
      </c>
      <c r="P2554">
        <f t="shared" si="359"/>
        <v>1.6475277784178122E-3</v>
      </c>
      <c r="Q2554">
        <f t="shared" si="360"/>
        <v>1.1221310911400106E-3</v>
      </c>
      <c r="R2554">
        <f t="shared" si="361"/>
        <v>1.7325592233163878E-3</v>
      </c>
      <c r="T2554">
        <f t="shared" si="362"/>
        <v>160.66320691869805</v>
      </c>
      <c r="U2554" s="35">
        <f>T2554/MAX($T$17:T2554)-1</f>
        <v>-1.5126295006800961E-3</v>
      </c>
    </row>
    <row r="2555" spans="1:21">
      <c r="A2555" s="1">
        <v>44305</v>
      </c>
      <c r="B2555">
        <v>15939416</v>
      </c>
      <c r="C2555">
        <v>15960925</v>
      </c>
      <c r="D2555">
        <v>15187600</v>
      </c>
      <c r="E2555">
        <v>17617670</v>
      </c>
      <c r="F2555">
        <v>14395838</v>
      </c>
      <c r="G2555">
        <v>17056510</v>
      </c>
      <c r="H2555">
        <v>14965008</v>
      </c>
      <c r="I2555">
        <v>15276882</v>
      </c>
      <c r="K2555">
        <f t="shared" si="354"/>
        <v>-1.7213937428145809E-2</v>
      </c>
      <c r="L2555">
        <f t="shared" si="355"/>
        <v>-1.7191138656626137E-2</v>
      </c>
      <c r="M2555">
        <f t="shared" si="356"/>
        <v>-1.5253916281021573E-2</v>
      </c>
      <c r="N2555">
        <f t="shared" si="357"/>
        <v>-1.6853318106867521E-2</v>
      </c>
      <c r="O2555">
        <f t="shared" si="358"/>
        <v>-1.6812584721986212E-2</v>
      </c>
      <c r="P2555">
        <f t="shared" si="359"/>
        <v>-4.0875797506042533E-3</v>
      </c>
      <c r="Q2555">
        <f t="shared" si="360"/>
        <v>8.409177926949063E-3</v>
      </c>
      <c r="R2555">
        <f t="shared" si="361"/>
        <v>8.1008992933935264E-3</v>
      </c>
      <c r="T2555">
        <f t="shared" si="362"/>
        <v>159.23928109410943</v>
      </c>
      <c r="U2555" s="35">
        <f>T2555/MAX($T$17:T2555)-1</f>
        <v>-1.0362023083985372E-2</v>
      </c>
    </row>
    <row r="2556" spans="1:21">
      <c r="A2556" s="1">
        <v>44306</v>
      </c>
      <c r="B2556">
        <v>16017419</v>
      </c>
      <c r="C2556">
        <v>15774749</v>
      </c>
      <c r="D2556">
        <v>15042074</v>
      </c>
      <c r="E2556">
        <v>17446282</v>
      </c>
      <c r="F2556">
        <v>14255635</v>
      </c>
      <c r="G2556">
        <v>17099754</v>
      </c>
      <c r="H2556">
        <v>14996952</v>
      </c>
      <c r="I2556">
        <v>15351038</v>
      </c>
      <c r="K2556">
        <f t="shared" si="354"/>
        <v>4.8937175615468842E-3</v>
      </c>
      <c r="L2556">
        <f t="shared" si="355"/>
        <v>-1.1664486864013224E-2</v>
      </c>
      <c r="M2556">
        <f t="shared" si="356"/>
        <v>-9.5818957570650287E-3</v>
      </c>
      <c r="N2556">
        <f t="shared" si="357"/>
        <v>-9.7281876661329258E-3</v>
      </c>
      <c r="O2556">
        <f t="shared" si="358"/>
        <v>-9.739134324795784E-3</v>
      </c>
      <c r="P2556">
        <f t="shared" si="359"/>
        <v>2.5353369475935583E-3</v>
      </c>
      <c r="Q2556">
        <f t="shared" si="360"/>
        <v>2.1345795471676698E-3</v>
      </c>
      <c r="R2556">
        <f t="shared" si="361"/>
        <v>4.8541318837180825E-3</v>
      </c>
      <c r="T2556">
        <f t="shared" si="362"/>
        <v>158.71586279788181</v>
      </c>
      <c r="U2556" s="35">
        <f>T2556/MAX($T$17:T2556)-1</f>
        <v>-1.3614955527541106E-2</v>
      </c>
    </row>
    <row r="2557" spans="1:21">
      <c r="A2557" s="1">
        <v>44308</v>
      </c>
      <c r="B2557">
        <v>15969958</v>
      </c>
      <c r="C2557">
        <v>15729743</v>
      </c>
      <c r="D2557">
        <v>15003961</v>
      </c>
      <c r="E2557">
        <v>17438168</v>
      </c>
      <c r="F2557">
        <v>14238832</v>
      </c>
      <c r="G2557">
        <v>17103480</v>
      </c>
      <c r="H2557">
        <v>15024463</v>
      </c>
      <c r="I2557">
        <v>15378799</v>
      </c>
      <c r="K2557">
        <f t="shared" si="354"/>
        <v>-2.9630866246302956E-3</v>
      </c>
      <c r="L2557">
        <f t="shared" si="355"/>
        <v>-2.8530406410903764E-3</v>
      </c>
      <c r="M2557">
        <f t="shared" si="356"/>
        <v>-2.5337596397942974E-3</v>
      </c>
      <c r="N2557">
        <f t="shared" si="357"/>
        <v>-4.6508476705808821E-4</v>
      </c>
      <c r="O2557">
        <f t="shared" si="358"/>
        <v>-1.1786917945079134E-3</v>
      </c>
      <c r="P2557">
        <f t="shared" si="359"/>
        <v>2.1789787151327289E-4</v>
      </c>
      <c r="Q2557">
        <f t="shared" si="360"/>
        <v>1.8344394247578055E-3</v>
      </c>
      <c r="R2557">
        <f t="shared" si="361"/>
        <v>1.808411913253094E-3</v>
      </c>
      <c r="T2557">
        <f t="shared" si="362"/>
        <v>158.59418895065011</v>
      </c>
      <c r="U2557" s="35">
        <f>T2557/MAX($T$17:T2557)-1</f>
        <v>-1.4371132390376906E-2</v>
      </c>
    </row>
    <row r="2558" spans="1:21">
      <c r="A2558" s="1">
        <v>44309</v>
      </c>
      <c r="B2558">
        <v>15894513</v>
      </c>
      <c r="C2558">
        <v>15695530</v>
      </c>
      <c r="D2558">
        <v>14989444</v>
      </c>
      <c r="E2558">
        <v>17427820</v>
      </c>
      <c r="F2558">
        <v>14252189</v>
      </c>
      <c r="G2558">
        <v>17119574</v>
      </c>
      <c r="H2558">
        <v>15038530</v>
      </c>
      <c r="I2558">
        <v>15392866</v>
      </c>
      <c r="K2558">
        <f t="shared" si="354"/>
        <v>-4.7241827436239614E-3</v>
      </c>
      <c r="L2558">
        <f t="shared" si="355"/>
        <v>-2.1750514296386969E-3</v>
      </c>
      <c r="M2558">
        <f t="shared" si="356"/>
        <v>-9.6754450374803014E-4</v>
      </c>
      <c r="N2558">
        <f t="shared" si="357"/>
        <v>-5.9341095922460507E-4</v>
      </c>
      <c r="O2558">
        <f t="shared" si="358"/>
        <v>9.3806851573208228E-4</v>
      </c>
      <c r="P2558">
        <f t="shared" si="359"/>
        <v>9.4097809334714455E-4</v>
      </c>
      <c r="Q2558">
        <f t="shared" si="360"/>
        <v>9.3627306346988348E-4</v>
      </c>
      <c r="R2558">
        <f t="shared" si="361"/>
        <v>9.1470081636413347E-4</v>
      </c>
      <c r="T2558">
        <f t="shared" si="362"/>
        <v>158.50041678321023</v>
      </c>
      <c r="U2558" s="35">
        <f>T2558/MAX($T$17:T2558)-1</f>
        <v>-1.4953906297911601E-2</v>
      </c>
    </row>
    <row r="2559" spans="1:21">
      <c r="A2559" s="1">
        <v>44312</v>
      </c>
      <c r="B2559">
        <v>15771028</v>
      </c>
      <c r="C2559">
        <v>15572119</v>
      </c>
      <c r="D2559">
        <v>14876525</v>
      </c>
      <c r="E2559">
        <v>17298770</v>
      </c>
      <c r="F2559">
        <v>14147335</v>
      </c>
      <c r="G2559">
        <v>16990524</v>
      </c>
      <c r="H2559">
        <v>14887300</v>
      </c>
      <c r="I2559">
        <v>15241636</v>
      </c>
      <c r="K2559">
        <f t="shared" si="354"/>
        <v>-7.7690332506570314E-3</v>
      </c>
      <c r="L2559">
        <f t="shared" si="355"/>
        <v>-7.8628118961258098E-3</v>
      </c>
      <c r="M2559">
        <f t="shared" si="356"/>
        <v>-7.5332347217148543E-3</v>
      </c>
      <c r="N2559">
        <f t="shared" si="357"/>
        <v>-7.4048274540361447E-3</v>
      </c>
      <c r="O2559">
        <f t="shared" si="358"/>
        <v>-7.3570452931827068E-3</v>
      </c>
      <c r="P2559">
        <f t="shared" si="359"/>
        <v>-7.538154862965607E-3</v>
      </c>
      <c r="Q2559">
        <f t="shared" si="360"/>
        <v>-1.005616905375728E-2</v>
      </c>
      <c r="R2559">
        <f t="shared" si="361"/>
        <v>-9.8246811217611585E-3</v>
      </c>
      <c r="T2559">
        <f t="shared" si="362"/>
        <v>157.20574659279913</v>
      </c>
      <c r="U2559" s="35">
        <f>T2559/MAX($T$17:T2559)-1</f>
        <v>-2.3000003838723138E-2</v>
      </c>
    </row>
    <row r="2560" spans="1:21">
      <c r="A2560" s="1">
        <v>44313</v>
      </c>
      <c r="B2560">
        <v>15868178</v>
      </c>
      <c r="C2560">
        <v>15662792</v>
      </c>
      <c r="D2560">
        <v>14967198</v>
      </c>
      <c r="E2560">
        <v>17402396</v>
      </c>
      <c r="F2560">
        <v>14231531</v>
      </c>
      <c r="G2560">
        <v>17094150</v>
      </c>
      <c r="H2560">
        <v>14951849</v>
      </c>
      <c r="I2560">
        <v>15306185</v>
      </c>
      <c r="K2560">
        <f t="shared" si="354"/>
        <v>6.1600296442312352E-3</v>
      </c>
      <c r="L2560">
        <f t="shared" si="355"/>
        <v>5.8227785184534753E-3</v>
      </c>
      <c r="M2560">
        <f t="shared" si="356"/>
        <v>6.0950389960021667E-3</v>
      </c>
      <c r="N2560">
        <f t="shared" si="357"/>
        <v>5.9903681013158128E-3</v>
      </c>
      <c r="O2560">
        <f t="shared" si="358"/>
        <v>5.951368225888487E-3</v>
      </c>
      <c r="P2560">
        <f t="shared" si="359"/>
        <v>6.0990467392294523E-3</v>
      </c>
      <c r="Q2560">
        <f t="shared" si="360"/>
        <v>4.3358433026807752E-3</v>
      </c>
      <c r="R2560">
        <f t="shared" si="361"/>
        <v>4.2350440595746441E-3</v>
      </c>
      <c r="T2560">
        <f t="shared" si="362"/>
        <v>158.08392771494854</v>
      </c>
      <c r="U2560" s="35">
        <f>T2560/MAX($T$17:T2560)-1</f>
        <v>-1.7542296524808765E-2</v>
      </c>
    </row>
    <row r="2561" spans="1:21">
      <c r="A2561" s="1">
        <v>44314</v>
      </c>
      <c r="B2561">
        <v>15916127</v>
      </c>
      <c r="C2561">
        <v>15707545</v>
      </c>
      <c r="D2561">
        <v>15011951</v>
      </c>
      <c r="E2561">
        <v>17453542</v>
      </c>
      <c r="F2561">
        <v>14273088</v>
      </c>
      <c r="G2561">
        <v>17145296</v>
      </c>
      <c r="H2561">
        <v>15008904</v>
      </c>
      <c r="I2561">
        <v>15363240</v>
      </c>
      <c r="K2561">
        <f t="shared" si="354"/>
        <v>3.0217079742866915E-3</v>
      </c>
      <c r="L2561">
        <f t="shared" si="355"/>
        <v>2.8572811284219846E-3</v>
      </c>
      <c r="M2561">
        <f t="shared" si="356"/>
        <v>2.990072022832857E-3</v>
      </c>
      <c r="N2561">
        <f t="shared" si="357"/>
        <v>2.939020580844165E-3</v>
      </c>
      <c r="O2561">
        <f t="shared" si="358"/>
        <v>2.9200653113146124E-3</v>
      </c>
      <c r="P2561">
        <f t="shared" si="359"/>
        <v>2.992017737062147E-3</v>
      </c>
      <c r="Q2561">
        <f t="shared" si="360"/>
        <v>3.8159160114579205E-3</v>
      </c>
      <c r="R2561">
        <f t="shared" si="361"/>
        <v>3.7275780999641572E-3</v>
      </c>
      <c r="T2561">
        <f t="shared" si="362"/>
        <v>158.58315001770066</v>
      </c>
      <c r="U2561" s="35">
        <f>T2561/MAX($T$17:T2561)-1</f>
        <v>-1.4439736990927377E-2</v>
      </c>
    </row>
    <row r="2562" spans="1:21">
      <c r="A2562" s="1">
        <v>44315</v>
      </c>
      <c r="B2562">
        <v>15925502</v>
      </c>
      <c r="C2562">
        <v>15716294</v>
      </c>
      <c r="D2562">
        <v>15020700</v>
      </c>
      <c r="E2562">
        <v>17463480</v>
      </c>
      <c r="F2562">
        <v>14302768</v>
      </c>
      <c r="G2562">
        <v>17184056</v>
      </c>
      <c r="H2562">
        <v>14953450</v>
      </c>
      <c r="I2562">
        <v>15292597</v>
      </c>
      <c r="K2562">
        <f t="shared" si="354"/>
        <v>5.8902520694892324E-4</v>
      </c>
      <c r="L2562">
        <f t="shared" si="355"/>
        <v>5.5699347033533186E-4</v>
      </c>
      <c r="M2562">
        <f t="shared" si="356"/>
        <v>5.8280232862473191E-4</v>
      </c>
      <c r="N2562">
        <f t="shared" si="357"/>
        <v>5.6939731774785507E-4</v>
      </c>
      <c r="O2562">
        <f t="shared" si="358"/>
        <v>2.0794378903850053E-3</v>
      </c>
      <c r="P2562">
        <f t="shared" si="359"/>
        <v>2.2606783808223341E-3</v>
      </c>
      <c r="Q2562">
        <f t="shared" si="360"/>
        <v>-3.6947401355889031E-3</v>
      </c>
      <c r="R2562">
        <f t="shared" si="361"/>
        <v>-4.598183716455595E-3</v>
      </c>
      <c r="T2562">
        <f t="shared" si="362"/>
        <v>158.55035127065202</v>
      </c>
      <c r="U2562" s="35">
        <f>T2562/MAX($T$17:T2562)-1</f>
        <v>-1.4643574168862195E-2</v>
      </c>
    </row>
    <row r="2563" spans="1:21">
      <c r="A2563" s="1">
        <v>44316</v>
      </c>
      <c r="B2563">
        <v>15933050</v>
      </c>
      <c r="C2563">
        <v>15796749</v>
      </c>
      <c r="D2563">
        <v>15071386</v>
      </c>
      <c r="E2563">
        <v>17514166</v>
      </c>
      <c r="F2563">
        <v>14353455</v>
      </c>
      <c r="G2563">
        <v>17234742</v>
      </c>
      <c r="H2563">
        <v>15004136</v>
      </c>
      <c r="I2563">
        <v>15343284</v>
      </c>
      <c r="K2563">
        <f t="shared" si="354"/>
        <v>4.739568021152607E-4</v>
      </c>
      <c r="L2563">
        <f t="shared" si="355"/>
        <v>5.1192094014020917E-3</v>
      </c>
      <c r="M2563">
        <f t="shared" si="356"/>
        <v>3.3744099808930006E-3</v>
      </c>
      <c r="N2563">
        <f t="shared" si="357"/>
        <v>2.9023997507942045E-3</v>
      </c>
      <c r="O2563">
        <f t="shared" si="358"/>
        <v>3.5438594823045122E-3</v>
      </c>
      <c r="P2563">
        <f t="shared" si="359"/>
        <v>2.9495946707809306E-3</v>
      </c>
      <c r="Q2563">
        <f t="shared" si="360"/>
        <v>3.3895856808963121E-3</v>
      </c>
      <c r="R2563">
        <f t="shared" si="361"/>
        <v>3.3144795485031686E-3</v>
      </c>
      <c r="T2563">
        <f t="shared" si="362"/>
        <v>159.04715879416389</v>
      </c>
      <c r="U2563" s="35">
        <f>T2563/MAX($T$17:T2563)-1</f>
        <v>-1.1556021970015151E-2</v>
      </c>
    </row>
    <row r="2564" spans="1:21">
      <c r="A2564" s="1">
        <v>44319</v>
      </c>
      <c r="B2564">
        <v>15936603</v>
      </c>
      <c r="C2564">
        <v>15802051</v>
      </c>
      <c r="D2564">
        <v>15078852</v>
      </c>
      <c r="E2564">
        <v>17521632</v>
      </c>
      <c r="F2564">
        <v>14342955</v>
      </c>
      <c r="G2564">
        <v>17225828</v>
      </c>
      <c r="H2564">
        <v>15025772</v>
      </c>
      <c r="I2564">
        <v>15364920</v>
      </c>
      <c r="K2564">
        <f t="shared" si="354"/>
        <v>2.2299559720195816E-4</v>
      </c>
      <c r="L2564">
        <f t="shared" si="355"/>
        <v>3.3563868109820483E-4</v>
      </c>
      <c r="M2564">
        <f t="shared" si="356"/>
        <v>4.9537580684355653E-4</v>
      </c>
      <c r="N2564">
        <f t="shared" si="357"/>
        <v>4.2628350102424939E-4</v>
      </c>
      <c r="O2564">
        <f t="shared" si="358"/>
        <v>-7.3153118883229062E-4</v>
      </c>
      <c r="P2564">
        <f t="shared" si="359"/>
        <v>-5.1721110765690081E-4</v>
      </c>
      <c r="Q2564">
        <f t="shared" si="360"/>
        <v>1.4420023918737535E-3</v>
      </c>
      <c r="R2564">
        <f t="shared" si="361"/>
        <v>1.4101283662610875E-3</v>
      </c>
      <c r="T2564">
        <f t="shared" si="362"/>
        <v>159.10846515270507</v>
      </c>
      <c r="U2564" s="35">
        <f>T2564/MAX($T$17:T2564)-1</f>
        <v>-1.1175016101225066E-2</v>
      </c>
    </row>
    <row r="2565" spans="1:21">
      <c r="A2565" s="1">
        <v>44320</v>
      </c>
      <c r="B2565">
        <v>16028866</v>
      </c>
      <c r="C2565">
        <v>15882649</v>
      </c>
      <c r="D2565">
        <v>14996994</v>
      </c>
      <c r="E2565">
        <v>17481928</v>
      </c>
      <c r="F2565">
        <v>14358793</v>
      </c>
      <c r="G2565">
        <v>17250940</v>
      </c>
      <c r="H2565">
        <v>15073535</v>
      </c>
      <c r="I2565">
        <v>15412682</v>
      </c>
      <c r="K2565">
        <f t="shared" si="354"/>
        <v>5.7893768201415785E-3</v>
      </c>
      <c r="L2565">
        <f t="shared" si="355"/>
        <v>5.1004771469222998E-3</v>
      </c>
      <c r="M2565">
        <f t="shared" si="356"/>
        <v>-5.4286626064106169E-3</v>
      </c>
      <c r="N2565">
        <f t="shared" si="357"/>
        <v>-2.265998966306304E-3</v>
      </c>
      <c r="O2565">
        <f t="shared" si="358"/>
        <v>1.1042354940107302E-3</v>
      </c>
      <c r="P2565">
        <f t="shared" si="359"/>
        <v>1.4578109104537162E-3</v>
      </c>
      <c r="Q2565">
        <f t="shared" si="360"/>
        <v>3.1787385034194315E-3</v>
      </c>
      <c r="R2565">
        <f t="shared" si="361"/>
        <v>3.1085095138796426E-3</v>
      </c>
      <c r="T2565">
        <f t="shared" si="362"/>
        <v>159.34801262906299</v>
      </c>
      <c r="U2565" s="35">
        <f>T2565/MAX($T$17:T2565)-1</f>
        <v>-9.6862799159738167E-3</v>
      </c>
    </row>
    <row r="2566" spans="1:21">
      <c r="A2566" s="1">
        <v>44321</v>
      </c>
      <c r="B2566">
        <v>15976054</v>
      </c>
      <c r="C2566">
        <v>15871214</v>
      </c>
      <c r="D2566">
        <v>14966311</v>
      </c>
      <c r="E2566">
        <v>17460966</v>
      </c>
      <c r="F2566">
        <v>14341762</v>
      </c>
      <c r="G2566">
        <v>17264020</v>
      </c>
      <c r="H2566">
        <v>15058778</v>
      </c>
      <c r="I2566">
        <v>15358362</v>
      </c>
      <c r="K2566">
        <f t="shared" si="354"/>
        <v>-3.2948057585607815E-3</v>
      </c>
      <c r="L2566">
        <f t="shared" si="355"/>
        <v>-7.1996806074348108E-4</v>
      </c>
      <c r="M2566">
        <f t="shared" si="356"/>
        <v>-2.0459433403787752E-3</v>
      </c>
      <c r="N2566">
        <f t="shared" si="357"/>
        <v>-1.1990668306149921E-3</v>
      </c>
      <c r="O2566">
        <f t="shared" si="358"/>
        <v>-1.1861024808978993E-3</v>
      </c>
      <c r="P2566">
        <f t="shared" si="359"/>
        <v>7.5821955209387504E-4</v>
      </c>
      <c r="Q2566">
        <f t="shared" si="360"/>
        <v>-9.7900061266320559E-4</v>
      </c>
      <c r="R2566">
        <f t="shared" si="361"/>
        <v>-3.5243703853748976E-3</v>
      </c>
      <c r="T2566">
        <f t="shared" si="362"/>
        <v>159.10518542106527</v>
      </c>
      <c r="U2566" s="35">
        <f>T2566/MAX($T$17:T2566)-1</f>
        <v>-1.1195398929899736E-2</v>
      </c>
    </row>
    <row r="2567" spans="1:21">
      <c r="A2567" s="1">
        <v>44322</v>
      </c>
      <c r="B2567">
        <v>15981490</v>
      </c>
      <c r="C2567">
        <v>15912096</v>
      </c>
      <c r="D2567">
        <v>15007193</v>
      </c>
      <c r="E2567">
        <v>17507690</v>
      </c>
      <c r="F2567">
        <v>14379724</v>
      </c>
      <c r="G2567">
        <v>17310742</v>
      </c>
      <c r="H2567">
        <v>15099660</v>
      </c>
      <c r="I2567">
        <v>15399244</v>
      </c>
      <c r="K2567">
        <f t="shared" si="354"/>
        <v>3.4025924048575185E-4</v>
      </c>
      <c r="L2567">
        <f t="shared" si="355"/>
        <v>2.5758584062944845E-3</v>
      </c>
      <c r="M2567">
        <f t="shared" si="356"/>
        <v>2.7316016618925687E-3</v>
      </c>
      <c r="N2567">
        <f t="shared" si="357"/>
        <v>2.6759115160066571E-3</v>
      </c>
      <c r="O2567">
        <f t="shared" si="358"/>
        <v>2.6469550951968568E-3</v>
      </c>
      <c r="P2567">
        <f t="shared" si="359"/>
        <v>2.7063221659844316E-3</v>
      </c>
      <c r="Q2567">
        <f t="shared" si="360"/>
        <v>2.7148285206144429E-3</v>
      </c>
      <c r="R2567">
        <f t="shared" si="361"/>
        <v>2.6618724054037202E-3</v>
      </c>
      <c r="T2567">
        <f t="shared" si="362"/>
        <v>159.4841264204122</v>
      </c>
      <c r="U2567" s="35">
        <f>T2567/MAX($T$17:T2567)-1</f>
        <v>-8.8403618976578002E-3</v>
      </c>
    </row>
    <row r="2568" spans="1:21">
      <c r="A2568" s="1">
        <v>44323</v>
      </c>
      <c r="B2568">
        <v>15999537</v>
      </c>
      <c r="C2568">
        <v>15963106</v>
      </c>
      <c r="D2568">
        <v>15058203</v>
      </c>
      <c r="E2568">
        <v>17565986</v>
      </c>
      <c r="F2568">
        <v>14427090</v>
      </c>
      <c r="G2568">
        <v>17369038</v>
      </c>
      <c r="H2568">
        <v>15098570</v>
      </c>
      <c r="I2568">
        <v>15396761</v>
      </c>
      <c r="K2568">
        <f t="shared" si="354"/>
        <v>1.1292438940297966E-3</v>
      </c>
      <c r="L2568">
        <f t="shared" si="355"/>
        <v>3.2057373208407292E-3</v>
      </c>
      <c r="M2568">
        <f t="shared" si="356"/>
        <v>3.3990367152605394E-3</v>
      </c>
      <c r="N2568">
        <f t="shared" si="357"/>
        <v>3.3297368185065679E-3</v>
      </c>
      <c r="O2568">
        <f t="shared" si="358"/>
        <v>3.2939436111569798E-3</v>
      </c>
      <c r="P2568">
        <f t="shared" si="359"/>
        <v>3.3676199437320253E-3</v>
      </c>
      <c r="Q2568">
        <f t="shared" si="360"/>
        <v>-7.2187055867534156E-5</v>
      </c>
      <c r="R2568">
        <f t="shared" si="361"/>
        <v>-1.6124168173448084E-4</v>
      </c>
      <c r="T2568">
        <f t="shared" si="362"/>
        <v>159.83283626127016</v>
      </c>
      <c r="U2568" s="35">
        <f>T2568/MAX($T$17:T2568)-1</f>
        <v>-6.6732050311718583E-3</v>
      </c>
    </row>
    <row r="2569" spans="1:21">
      <c r="A2569" s="1">
        <v>44326</v>
      </c>
      <c r="B2569">
        <v>16024838</v>
      </c>
      <c r="C2569">
        <v>16032092</v>
      </c>
      <c r="D2569">
        <v>15127188</v>
      </c>
      <c r="E2569">
        <v>17644828</v>
      </c>
      <c r="F2569">
        <v>14491148</v>
      </c>
      <c r="G2569">
        <v>17447880</v>
      </c>
      <c r="H2569">
        <v>15181607</v>
      </c>
      <c r="I2569">
        <v>15479799</v>
      </c>
      <c r="K2569">
        <f t="shared" si="354"/>
        <v>1.5813582605546106E-3</v>
      </c>
      <c r="L2569">
        <f t="shared" si="355"/>
        <v>4.321590046448387E-3</v>
      </c>
      <c r="M2569">
        <f t="shared" si="356"/>
        <v>4.5812239348879125E-3</v>
      </c>
      <c r="N2569">
        <f t="shared" si="357"/>
        <v>4.4883333050589336E-3</v>
      </c>
      <c r="O2569">
        <f t="shared" si="358"/>
        <v>4.4401192478871199E-3</v>
      </c>
      <c r="P2569">
        <f t="shared" si="359"/>
        <v>4.5392266399555403E-3</v>
      </c>
      <c r="Q2569">
        <f t="shared" si="360"/>
        <v>5.4996599015668668E-3</v>
      </c>
      <c r="R2569">
        <f t="shared" si="361"/>
        <v>5.3932122476929578E-3</v>
      </c>
      <c r="T2569">
        <f t="shared" si="362"/>
        <v>160.52900263616755</v>
      </c>
      <c r="U2569" s="35">
        <f>T2569/MAX($T$17:T2569)-1</f>
        <v>-2.3466803312566231E-3</v>
      </c>
    </row>
    <row r="2570" spans="1:21">
      <c r="A2570" s="1">
        <v>44327</v>
      </c>
      <c r="B2570">
        <v>16018058</v>
      </c>
      <c r="C2570">
        <v>16000377</v>
      </c>
      <c r="D2570">
        <v>15092420</v>
      </c>
      <c r="E2570">
        <v>17605128</v>
      </c>
      <c r="F2570">
        <v>14458845</v>
      </c>
      <c r="G2570">
        <v>17408180</v>
      </c>
      <c r="H2570">
        <v>15066504</v>
      </c>
      <c r="I2570">
        <v>15364695</v>
      </c>
      <c r="K2570">
        <f t="shared" si="354"/>
        <v>-4.2309320069255918E-4</v>
      </c>
      <c r="L2570">
        <f t="shared" si="355"/>
        <v>-1.9782196858650902E-3</v>
      </c>
      <c r="M2570">
        <f t="shared" si="356"/>
        <v>-2.2983782577435941E-3</v>
      </c>
      <c r="N2570">
        <f t="shared" si="357"/>
        <v>-2.2499510904838704E-3</v>
      </c>
      <c r="O2570">
        <f t="shared" si="358"/>
        <v>-2.2291539635093116E-3</v>
      </c>
      <c r="P2570">
        <f t="shared" si="359"/>
        <v>-2.2753480652090152E-3</v>
      </c>
      <c r="Q2570">
        <f t="shared" si="360"/>
        <v>-7.581740193907005E-3</v>
      </c>
      <c r="R2570">
        <f t="shared" si="361"/>
        <v>-7.435755464266669E-3</v>
      </c>
      <c r="T2570">
        <f t="shared" si="362"/>
        <v>159.99781939182122</v>
      </c>
      <c r="U2570" s="35">
        <f>T2570/MAX($T$17:T2570)-1</f>
        <v>-5.6478702618737442E-3</v>
      </c>
    </row>
    <row r="2571" spans="1:21">
      <c r="A2571" s="1">
        <v>44328</v>
      </c>
      <c r="B2571">
        <v>16033232</v>
      </c>
      <c r="C2571">
        <v>16024225</v>
      </c>
      <c r="D2571">
        <v>15141999</v>
      </c>
      <c r="E2571">
        <v>17654706</v>
      </c>
      <c r="F2571">
        <v>14508425</v>
      </c>
      <c r="G2571">
        <v>17457758</v>
      </c>
      <c r="H2571">
        <v>15084526</v>
      </c>
      <c r="I2571">
        <v>15386591</v>
      </c>
      <c r="K2571">
        <f t="shared" si="354"/>
        <v>9.4730584693847319E-4</v>
      </c>
      <c r="L2571">
        <f t="shared" si="355"/>
        <v>1.490464880921305E-3</v>
      </c>
      <c r="M2571">
        <f t="shared" si="356"/>
        <v>3.2850265232480247E-3</v>
      </c>
      <c r="N2571">
        <f t="shared" si="357"/>
        <v>2.8161113057514342E-3</v>
      </c>
      <c r="O2571">
        <f t="shared" si="358"/>
        <v>3.4290429145620305E-3</v>
      </c>
      <c r="P2571">
        <f t="shared" si="359"/>
        <v>2.847971470883337E-3</v>
      </c>
      <c r="Q2571">
        <f t="shared" si="360"/>
        <v>1.1961633568078334E-3</v>
      </c>
      <c r="R2571">
        <f t="shared" si="361"/>
        <v>1.4250852359907196E-3</v>
      </c>
      <c r="T2571">
        <f t="shared" si="362"/>
        <v>160.34655806956843</v>
      </c>
      <c r="U2571" s="35">
        <f>T2571/MAX($T$17:T2571)-1</f>
        <v>-3.4805341803063605E-3</v>
      </c>
    </row>
    <row r="2572" spans="1:21">
      <c r="A2572" s="1">
        <v>44330</v>
      </c>
      <c r="B2572">
        <v>16050514</v>
      </c>
      <c r="C2572">
        <v>16030069</v>
      </c>
      <c r="D2572">
        <v>15154147</v>
      </c>
      <c r="E2572">
        <v>17663670</v>
      </c>
      <c r="F2572">
        <v>14517939</v>
      </c>
      <c r="G2572">
        <v>17483292</v>
      </c>
      <c r="H2572">
        <v>15123717</v>
      </c>
      <c r="I2572">
        <v>15421311</v>
      </c>
      <c r="K2572">
        <f t="shared" si="354"/>
        <v>1.0778862302995851E-3</v>
      </c>
      <c r="L2572">
        <f t="shared" si="355"/>
        <v>3.6469782469983336E-4</v>
      </c>
      <c r="M2572">
        <f t="shared" si="356"/>
        <v>8.0227187969028613E-4</v>
      </c>
      <c r="N2572">
        <f t="shared" si="357"/>
        <v>5.077399759587653E-4</v>
      </c>
      <c r="O2572">
        <f t="shared" si="358"/>
        <v>6.5575691365538091E-4</v>
      </c>
      <c r="P2572">
        <f t="shared" si="359"/>
        <v>1.4626162191044845E-3</v>
      </c>
      <c r="Q2572">
        <f t="shared" si="360"/>
        <v>2.5980929065985148E-3</v>
      </c>
      <c r="R2572">
        <f t="shared" si="361"/>
        <v>2.2565102302387618E-3</v>
      </c>
      <c r="T2572">
        <f t="shared" si="362"/>
        <v>160.54149082261338</v>
      </c>
      <c r="U2572" s="35">
        <f>T2572/MAX($T$17:T2572)-1</f>
        <v>-2.2690689310751466E-3</v>
      </c>
    </row>
    <row r="2573" spans="1:21">
      <c r="A2573" s="1">
        <v>44333</v>
      </c>
      <c r="B2573">
        <v>16070809</v>
      </c>
      <c r="C2573">
        <v>16103115</v>
      </c>
      <c r="D2573">
        <v>15225221</v>
      </c>
      <c r="E2573">
        <v>17792142</v>
      </c>
      <c r="F2573">
        <v>14622322</v>
      </c>
      <c r="G2573">
        <v>17547966</v>
      </c>
      <c r="H2573">
        <v>15188389</v>
      </c>
      <c r="I2573">
        <v>15533724</v>
      </c>
      <c r="K2573">
        <f t="shared" si="354"/>
        <v>1.2644454875401223E-3</v>
      </c>
      <c r="L2573">
        <f t="shared" si="355"/>
        <v>4.556811327512067E-3</v>
      </c>
      <c r="M2573">
        <f t="shared" si="356"/>
        <v>4.6900693255780279E-3</v>
      </c>
      <c r="N2573">
        <f t="shared" si="357"/>
        <v>7.2732337051133467E-3</v>
      </c>
      <c r="O2573">
        <f t="shared" si="358"/>
        <v>7.1899324001842846E-3</v>
      </c>
      <c r="P2573">
        <f t="shared" si="359"/>
        <v>3.699188917053009E-3</v>
      </c>
      <c r="Q2573">
        <f t="shared" si="360"/>
        <v>4.2761974453766616E-3</v>
      </c>
      <c r="R2573">
        <f t="shared" si="361"/>
        <v>7.2894580752569382E-3</v>
      </c>
      <c r="T2573">
        <f t="shared" si="362"/>
        <v>161.34900121022594</v>
      </c>
      <c r="U2573" s="35">
        <f>T2573/MAX($T$17:T2573)-1</f>
        <v>0</v>
      </c>
    </row>
    <row r="2574" spans="1:21">
      <c r="A2574" s="1">
        <v>44334</v>
      </c>
      <c r="B2574">
        <v>16134386</v>
      </c>
      <c r="C2574">
        <v>16159321</v>
      </c>
      <c r="D2574">
        <v>15281428</v>
      </c>
      <c r="E2574">
        <v>17847288</v>
      </c>
      <c r="F2574">
        <v>14667128</v>
      </c>
      <c r="G2574">
        <v>17578698</v>
      </c>
      <c r="H2574">
        <v>15219123</v>
      </c>
      <c r="I2574">
        <v>15581977</v>
      </c>
      <c r="K2574">
        <f t="shared" si="354"/>
        <v>3.9560547325276918E-3</v>
      </c>
      <c r="L2574">
        <f t="shared" si="355"/>
        <v>3.4903805878552241E-3</v>
      </c>
      <c r="M2574">
        <f t="shared" si="356"/>
        <v>3.6917033913661523E-3</v>
      </c>
      <c r="N2574">
        <f t="shared" si="357"/>
        <v>3.0994581765366735E-3</v>
      </c>
      <c r="O2574">
        <f t="shared" si="358"/>
        <v>3.0642192122427581E-3</v>
      </c>
      <c r="P2574">
        <f t="shared" si="359"/>
        <v>1.751314083922928E-3</v>
      </c>
      <c r="Q2574">
        <f t="shared" si="360"/>
        <v>2.0235194134150536E-3</v>
      </c>
      <c r="R2574">
        <f t="shared" si="361"/>
        <v>3.1063381839409043E-3</v>
      </c>
      <c r="T2574">
        <f t="shared" si="362"/>
        <v>161.83673882583517</v>
      </c>
      <c r="U2574" s="35">
        <f>T2574/MAX($T$17:T2574)-1</f>
        <v>0</v>
      </c>
    </row>
    <row r="2575" spans="1:21">
      <c r="A2575" s="1">
        <v>44335</v>
      </c>
      <c r="B2575">
        <v>16118638</v>
      </c>
      <c r="C2575">
        <v>16146701</v>
      </c>
      <c r="D2575">
        <v>15260298</v>
      </c>
      <c r="E2575">
        <v>17837776</v>
      </c>
      <c r="F2575">
        <v>14659400</v>
      </c>
      <c r="G2575">
        <v>17594438</v>
      </c>
      <c r="H2575">
        <v>15226120</v>
      </c>
      <c r="I2575">
        <v>15550447</v>
      </c>
      <c r="K2575">
        <f t="shared" si="354"/>
        <v>-9.7605201710182499E-4</v>
      </c>
      <c r="L2575">
        <f t="shared" si="355"/>
        <v>-7.8097340847427255E-4</v>
      </c>
      <c r="M2575">
        <f t="shared" si="356"/>
        <v>-1.3827241799654333E-3</v>
      </c>
      <c r="N2575">
        <f t="shared" si="357"/>
        <v>-5.3296612908360075E-4</v>
      </c>
      <c r="O2575">
        <f t="shared" si="358"/>
        <v>-5.2689251774440393E-4</v>
      </c>
      <c r="P2575">
        <f t="shared" si="359"/>
        <v>8.9540192339621072E-4</v>
      </c>
      <c r="Q2575">
        <f t="shared" si="360"/>
        <v>4.5975053884506067E-4</v>
      </c>
      <c r="R2575">
        <f t="shared" si="361"/>
        <v>-2.0234916275386761E-3</v>
      </c>
      <c r="T2575">
        <f t="shared" si="362"/>
        <v>161.73826223397882</v>
      </c>
      <c r="U2575" s="35">
        <f>T2575/MAX($T$17:T2575)-1</f>
        <v>-6.0849342720836752E-4</v>
      </c>
    </row>
    <row r="2576" spans="1:21">
      <c r="A2576" s="1">
        <v>44336</v>
      </c>
      <c r="B2576">
        <v>16137714</v>
      </c>
      <c r="C2576">
        <v>16173293</v>
      </c>
      <c r="D2576">
        <v>15339836</v>
      </c>
      <c r="E2576">
        <v>17921466</v>
      </c>
      <c r="F2576">
        <v>14727397</v>
      </c>
      <c r="G2576">
        <v>17645174</v>
      </c>
      <c r="H2576">
        <v>15258026</v>
      </c>
      <c r="I2576">
        <v>15601183</v>
      </c>
      <c r="K2576">
        <f t="shared" si="354"/>
        <v>1.183474683158714E-3</v>
      </c>
      <c r="L2576">
        <f t="shared" si="355"/>
        <v>1.646899883759545E-3</v>
      </c>
      <c r="M2576">
        <f t="shared" si="356"/>
        <v>5.2120869461396158E-3</v>
      </c>
      <c r="N2576">
        <f t="shared" si="357"/>
        <v>4.6917283858705083E-3</v>
      </c>
      <c r="O2576">
        <f t="shared" si="358"/>
        <v>4.6384572356303888E-3</v>
      </c>
      <c r="P2576">
        <f t="shared" si="359"/>
        <v>2.8836385680519605E-3</v>
      </c>
      <c r="Q2576">
        <f t="shared" si="360"/>
        <v>2.0954780337998358E-3</v>
      </c>
      <c r="R2576">
        <f t="shared" si="361"/>
        <v>3.2626714846204496E-3</v>
      </c>
      <c r="T2576">
        <f t="shared" si="362"/>
        <v>162.25611651407311</v>
      </c>
      <c r="U2576" s="35">
        <f>T2576/MAX($T$17:T2576)-1</f>
        <v>0</v>
      </c>
    </row>
    <row r="2577" spans="1:21">
      <c r="A2577" s="1">
        <v>44337</v>
      </c>
      <c r="B2577">
        <v>16064121</v>
      </c>
      <c r="C2577">
        <v>16159096</v>
      </c>
      <c r="D2577">
        <v>15342286</v>
      </c>
      <c r="E2577">
        <v>17966428</v>
      </c>
      <c r="F2577">
        <v>14763928</v>
      </c>
      <c r="G2577">
        <v>17702568</v>
      </c>
      <c r="H2577">
        <v>15312957</v>
      </c>
      <c r="I2577">
        <v>15649010</v>
      </c>
      <c r="K2577">
        <f t="shared" si="354"/>
        <v>-4.5603113303408493E-3</v>
      </c>
      <c r="L2577">
        <f t="shared" si="355"/>
        <v>-8.7780515693369754E-4</v>
      </c>
      <c r="M2577">
        <f t="shared" si="356"/>
        <v>1.5971487570021203E-4</v>
      </c>
      <c r="N2577">
        <f t="shared" si="357"/>
        <v>2.508834935713411E-3</v>
      </c>
      <c r="O2577">
        <f t="shared" si="358"/>
        <v>2.4804790690438061E-3</v>
      </c>
      <c r="P2577">
        <f t="shared" si="359"/>
        <v>3.2526740739422522E-3</v>
      </c>
      <c r="Q2577">
        <f t="shared" si="360"/>
        <v>3.6001380519341541E-3</v>
      </c>
      <c r="R2577">
        <f t="shared" si="361"/>
        <v>3.0656008586016359E-3</v>
      </c>
      <c r="T2577">
        <f t="shared" si="362"/>
        <v>162.45141863162684</v>
      </c>
      <c r="U2577" s="35">
        <f>T2577/MAX($T$17:T2577)-1</f>
        <v>0</v>
      </c>
    </row>
    <row r="2578" spans="1:21">
      <c r="A2578" s="1">
        <v>44340</v>
      </c>
      <c r="B2578">
        <v>16078968</v>
      </c>
      <c r="C2578">
        <v>16173943</v>
      </c>
      <c r="D2578">
        <v>15355542</v>
      </c>
      <c r="E2578">
        <v>17982790</v>
      </c>
      <c r="F2578">
        <v>14777222</v>
      </c>
      <c r="G2578">
        <v>17718930</v>
      </c>
      <c r="H2578">
        <v>15324617</v>
      </c>
      <c r="I2578">
        <v>15671280</v>
      </c>
      <c r="K2578">
        <f t="shared" ref="K2578:K2641" si="363">B2578/B2577-1</f>
        <v>9.2423357617876789E-4</v>
      </c>
      <c r="L2578">
        <f t="shared" ref="L2578:L2641" si="364">C2578/C2577-1</f>
        <v>9.1880139829614293E-4</v>
      </c>
      <c r="M2578">
        <f t="shared" ref="M2578:M2641" si="365">D2578/D2577-1</f>
        <v>8.6401726574525384E-4</v>
      </c>
      <c r="N2578">
        <f t="shared" ref="N2578:N2641" si="366">E2578/E2577-1</f>
        <v>9.1069855399195099E-4</v>
      </c>
      <c r="O2578">
        <f t="shared" ref="O2578:O2641" si="367">F2578/F2577-1</f>
        <v>9.004378780497202E-4</v>
      </c>
      <c r="P2578">
        <f t="shared" ref="P2578:P2641" si="368">G2578/G2577-1</f>
        <v>9.2427268179395838E-4</v>
      </c>
      <c r="Q2578">
        <f t="shared" ref="Q2578:Q2641" si="369">H2578/H2577-1</f>
        <v>7.6144666245725467E-4</v>
      </c>
      <c r="R2578">
        <f t="shared" ref="R2578:R2641" si="370">I2578/I2577-1</f>
        <v>1.4230932180374634E-3</v>
      </c>
      <c r="T2578">
        <f t="shared" si="362"/>
        <v>162.60629577793406</v>
      </c>
      <c r="U2578" s="35">
        <f>T2578/MAX($T$17:T2578)-1</f>
        <v>0</v>
      </c>
    </row>
    <row r="2579" spans="1:21">
      <c r="A2579" s="1">
        <v>44341</v>
      </c>
      <c r="B2579">
        <v>16109722</v>
      </c>
      <c r="C2579">
        <v>16204698</v>
      </c>
      <c r="D2579">
        <v>15336096</v>
      </c>
      <c r="E2579">
        <v>17982992</v>
      </c>
      <c r="F2579">
        <v>14785641</v>
      </c>
      <c r="G2579">
        <v>17729290</v>
      </c>
      <c r="H2579">
        <v>15291068</v>
      </c>
      <c r="I2579">
        <v>15642462</v>
      </c>
      <c r="K2579">
        <f t="shared" si="363"/>
        <v>1.91268494346164E-3</v>
      </c>
      <c r="L2579">
        <f t="shared" si="364"/>
        <v>1.9015152953116843E-3</v>
      </c>
      <c r="M2579">
        <f t="shared" si="365"/>
        <v>-1.2663831729287089E-3</v>
      </c>
      <c r="N2579">
        <f t="shared" si="366"/>
        <v>1.1232962182194939E-5</v>
      </c>
      <c r="O2579">
        <f t="shared" si="367"/>
        <v>5.6972819383771522E-4</v>
      </c>
      <c r="P2579">
        <f t="shared" si="368"/>
        <v>5.8468541836331767E-4</v>
      </c>
      <c r="Q2579">
        <f t="shared" si="369"/>
        <v>-2.1892227388129459E-3</v>
      </c>
      <c r="R2579">
        <f t="shared" si="370"/>
        <v>-1.8389053095854146E-3</v>
      </c>
      <c r="T2579">
        <f t="shared" ref="T2579:T2642" si="371">T2578*(1+(AVERAGE(K2579:R2579)))</f>
        <v>162.59989997620585</v>
      </c>
      <c r="U2579" s="35">
        <f>T2579/MAX($T$17:T2579)-1</f>
        <v>-3.9333051021328558E-5</v>
      </c>
    </row>
    <row r="2580" spans="1:21">
      <c r="A2580" s="1">
        <v>44342</v>
      </c>
      <c r="B2580">
        <v>16129076</v>
      </c>
      <c r="C2580">
        <v>16224052</v>
      </c>
      <c r="D2580">
        <v>15350554</v>
      </c>
      <c r="E2580">
        <v>18001972</v>
      </c>
      <c r="F2580">
        <v>14824548</v>
      </c>
      <c r="G2580">
        <v>17777176</v>
      </c>
      <c r="H2580">
        <v>15332913</v>
      </c>
      <c r="I2580">
        <v>15700989</v>
      </c>
      <c r="K2580">
        <f t="shared" si="363"/>
        <v>1.2013863429796157E-3</v>
      </c>
      <c r="L2580">
        <f t="shared" si="364"/>
        <v>1.1943449979752163E-3</v>
      </c>
      <c r="M2580">
        <f t="shared" si="365"/>
        <v>9.4274318574938398E-4</v>
      </c>
      <c r="N2580">
        <f t="shared" si="366"/>
        <v>1.0554417195982602E-3</v>
      </c>
      <c r="O2580">
        <f t="shared" si="367"/>
        <v>2.6314043469606307E-3</v>
      </c>
      <c r="P2580">
        <f t="shared" si="368"/>
        <v>2.7009541837264006E-3</v>
      </c>
      <c r="Q2580">
        <f t="shared" si="369"/>
        <v>2.7365649018107341E-3</v>
      </c>
      <c r="R2580">
        <f t="shared" si="370"/>
        <v>3.7415465672858694E-3</v>
      </c>
      <c r="T2580">
        <f t="shared" si="371"/>
        <v>162.92925392405451</v>
      </c>
      <c r="U2580" s="35">
        <f>T2580/MAX($T$17:T2580)-1</f>
        <v>0</v>
      </c>
    </row>
    <row r="2581" spans="1:21">
      <c r="A2581" s="1">
        <v>44343</v>
      </c>
      <c r="B2581">
        <v>16137189</v>
      </c>
      <c r="C2581">
        <v>16232165</v>
      </c>
      <c r="D2581">
        <v>15349803</v>
      </c>
      <c r="E2581">
        <v>18009762</v>
      </c>
      <c r="F2581">
        <v>14833588</v>
      </c>
      <c r="G2581">
        <v>17788302</v>
      </c>
      <c r="H2581">
        <v>15341953</v>
      </c>
      <c r="I2581">
        <v>15710724</v>
      </c>
      <c r="K2581">
        <f t="shared" si="363"/>
        <v>5.0300463585140065E-4</v>
      </c>
      <c r="L2581">
        <f t="shared" si="364"/>
        <v>5.0006003432434554E-4</v>
      </c>
      <c r="M2581">
        <f t="shared" si="365"/>
        <v>-4.8923315731808081E-5</v>
      </c>
      <c r="N2581">
        <f t="shared" si="366"/>
        <v>4.3273036976176904E-4</v>
      </c>
      <c r="O2581">
        <f t="shared" si="367"/>
        <v>6.0979936791327738E-4</v>
      </c>
      <c r="P2581">
        <f t="shared" si="368"/>
        <v>6.258586853165049E-4</v>
      </c>
      <c r="Q2581">
        <f t="shared" si="369"/>
        <v>5.8958137961129253E-4</v>
      </c>
      <c r="R2581">
        <f t="shared" si="370"/>
        <v>6.2002463666455121E-4</v>
      </c>
      <c r="T2581">
        <f t="shared" si="371"/>
        <v>163.00729980228013</v>
      </c>
      <c r="U2581" s="35">
        <f>T2581/MAX($T$17:T2581)-1</f>
        <v>0</v>
      </c>
    </row>
    <row r="2582" spans="1:21">
      <c r="A2582" s="1">
        <v>44344</v>
      </c>
      <c r="B2582">
        <v>16157460</v>
      </c>
      <c r="C2582">
        <v>16252435</v>
      </c>
      <c r="D2582">
        <v>15368625</v>
      </c>
      <c r="E2582">
        <v>18032928</v>
      </c>
      <c r="F2582">
        <v>14852410</v>
      </c>
      <c r="G2582">
        <v>17810020</v>
      </c>
      <c r="H2582">
        <v>15360775</v>
      </c>
      <c r="I2582">
        <v>15730994</v>
      </c>
      <c r="K2582">
        <f t="shared" si="363"/>
        <v>1.2561667338717442E-3</v>
      </c>
      <c r="L2582">
        <f t="shared" si="364"/>
        <v>1.2487551722151213E-3</v>
      </c>
      <c r="M2582">
        <f t="shared" si="365"/>
        <v>1.2262046620403755E-3</v>
      </c>
      <c r="N2582">
        <f t="shared" si="366"/>
        <v>1.2863023953342267E-3</v>
      </c>
      <c r="O2582">
        <f t="shared" si="367"/>
        <v>1.2688770916382541E-3</v>
      </c>
      <c r="P2582">
        <f t="shared" si="368"/>
        <v>1.2209147337389759E-3</v>
      </c>
      <c r="Q2582">
        <f t="shared" si="369"/>
        <v>1.2268320728137105E-3</v>
      </c>
      <c r="R2582">
        <f t="shared" si="370"/>
        <v>1.2902015209483864E-3</v>
      </c>
      <c r="T2582">
        <f t="shared" si="371"/>
        <v>163.21155313220999</v>
      </c>
      <c r="U2582" s="35">
        <f>T2582/MAX($T$17:T2582)-1</f>
        <v>0</v>
      </c>
    </row>
    <row r="2583" spans="1:21">
      <c r="A2583" s="1">
        <v>44347</v>
      </c>
      <c r="B2583">
        <v>16206826</v>
      </c>
      <c r="C2583">
        <v>16301801</v>
      </c>
      <c r="D2583">
        <v>15414465</v>
      </c>
      <c r="E2583">
        <v>17972906</v>
      </c>
      <c r="F2583">
        <v>14806622</v>
      </c>
      <c r="G2583">
        <v>17754742</v>
      </c>
      <c r="H2583">
        <v>15314987</v>
      </c>
      <c r="I2583">
        <v>15680461</v>
      </c>
      <c r="K2583">
        <f t="shared" si="363"/>
        <v>3.0553069603762584E-3</v>
      </c>
      <c r="L2583">
        <f t="shared" si="364"/>
        <v>3.0374525417267151E-3</v>
      </c>
      <c r="M2583">
        <f t="shared" si="365"/>
        <v>2.9827001439621803E-3</v>
      </c>
      <c r="N2583">
        <f t="shared" si="366"/>
        <v>-3.3284666805080132E-3</v>
      </c>
      <c r="O2583">
        <f t="shared" si="367"/>
        <v>-3.0828666862818821E-3</v>
      </c>
      <c r="P2583">
        <f t="shared" si="368"/>
        <v>-3.1037584460882339E-3</v>
      </c>
      <c r="Q2583">
        <f t="shared" si="369"/>
        <v>-2.9808391829188041E-3</v>
      </c>
      <c r="R2583">
        <f t="shared" si="370"/>
        <v>-3.212320848892336E-3</v>
      </c>
      <c r="T2583">
        <f t="shared" si="371"/>
        <v>163.07623459266742</v>
      </c>
      <c r="U2583" s="35">
        <f>T2583/MAX($T$17:T2583)-1</f>
        <v>-8.2909902482797282E-4</v>
      </c>
    </row>
    <row r="2584" spans="1:21">
      <c r="A2584" s="1">
        <v>44348</v>
      </c>
      <c r="B2584">
        <v>16235724</v>
      </c>
      <c r="C2584">
        <v>16330700</v>
      </c>
      <c r="D2584">
        <v>15441300</v>
      </c>
      <c r="E2584">
        <v>17968524</v>
      </c>
      <c r="F2584">
        <v>14797510</v>
      </c>
      <c r="G2584">
        <v>17739402</v>
      </c>
      <c r="H2584">
        <v>15297815</v>
      </c>
      <c r="I2584">
        <v>15671228</v>
      </c>
      <c r="K2584">
        <f t="shared" si="363"/>
        <v>1.7830758471770736E-3</v>
      </c>
      <c r="L2584">
        <f t="shared" si="364"/>
        <v>1.7727489128347429E-3</v>
      </c>
      <c r="M2584">
        <f t="shared" si="365"/>
        <v>1.740897267598962E-3</v>
      </c>
      <c r="N2584">
        <f t="shared" si="366"/>
        <v>-2.4381143483420686E-4</v>
      </c>
      <c r="O2584">
        <f t="shared" si="367"/>
        <v>-6.1540032561102631E-4</v>
      </c>
      <c r="P2584">
        <f t="shared" si="368"/>
        <v>-8.6399453171437379E-4</v>
      </c>
      <c r="Q2584">
        <f t="shared" si="369"/>
        <v>-1.1212546246366362E-3</v>
      </c>
      <c r="R2584">
        <f t="shared" si="370"/>
        <v>-5.8882197404785952E-4</v>
      </c>
      <c r="T2584">
        <f t="shared" si="371"/>
        <v>163.11421992239448</v>
      </c>
      <c r="U2584" s="35">
        <f>T2584/MAX($T$17:T2584)-1</f>
        <v>-5.9636225467851744E-4</v>
      </c>
    </row>
    <row r="2585" spans="1:21">
      <c r="A2585" s="1">
        <v>44349</v>
      </c>
      <c r="B2585">
        <v>16140243</v>
      </c>
      <c r="C2585">
        <v>16292041</v>
      </c>
      <c r="D2585">
        <v>15403600</v>
      </c>
      <c r="E2585">
        <v>17977032</v>
      </c>
      <c r="F2585">
        <v>14809015</v>
      </c>
      <c r="G2585">
        <v>17706230</v>
      </c>
      <c r="H2585">
        <v>15269045</v>
      </c>
      <c r="I2585">
        <v>15642458</v>
      </c>
      <c r="K2585">
        <f t="shared" si="363"/>
        <v>-5.8809203704127677E-3</v>
      </c>
      <c r="L2585">
        <f t="shared" si="364"/>
        <v>-2.3672592111789736E-3</v>
      </c>
      <c r="M2585">
        <f t="shared" si="365"/>
        <v>-2.4415042774895701E-3</v>
      </c>
      <c r="N2585">
        <f t="shared" si="366"/>
        <v>4.734946509796778E-4</v>
      </c>
      <c r="O2585">
        <f t="shared" si="367"/>
        <v>7.7749567325846591E-4</v>
      </c>
      <c r="P2585">
        <f t="shared" si="368"/>
        <v>-1.8699615691667448E-3</v>
      </c>
      <c r="Q2585">
        <f t="shared" si="369"/>
        <v>-1.8806607348826887E-3</v>
      </c>
      <c r="R2585">
        <f t="shared" si="370"/>
        <v>-1.8358484733933533E-3</v>
      </c>
      <c r="T2585">
        <f t="shared" si="371"/>
        <v>162.80786767789394</v>
      </c>
      <c r="U2585" s="35">
        <f>T2585/MAX($T$17:T2585)-1</f>
        <v>-2.4733877386059477E-3</v>
      </c>
    </row>
    <row r="2586" spans="1:21">
      <c r="A2586" s="1">
        <v>44350</v>
      </c>
      <c r="B2586">
        <v>16136579</v>
      </c>
      <c r="C2586">
        <v>16345968</v>
      </c>
      <c r="D2586">
        <v>15441210</v>
      </c>
      <c r="E2586">
        <v>18000726</v>
      </c>
      <c r="F2586">
        <v>14843616</v>
      </c>
      <c r="G2586">
        <v>17721650</v>
      </c>
      <c r="H2586">
        <v>15284465</v>
      </c>
      <c r="I2586">
        <v>15657878</v>
      </c>
      <c r="K2586">
        <f t="shared" si="363"/>
        <v>-2.2701021291937629E-4</v>
      </c>
      <c r="L2586">
        <f t="shared" si="364"/>
        <v>3.3100211324044171E-3</v>
      </c>
      <c r="M2586">
        <f t="shared" si="365"/>
        <v>2.4416370199173976E-3</v>
      </c>
      <c r="N2586">
        <f t="shared" si="366"/>
        <v>1.3180151206273472E-3</v>
      </c>
      <c r="O2586">
        <f t="shared" si="367"/>
        <v>2.3364822035767396E-3</v>
      </c>
      <c r="P2586">
        <f t="shared" si="368"/>
        <v>8.7087991063028447E-4</v>
      </c>
      <c r="Q2586">
        <f t="shared" si="369"/>
        <v>1.0098863419421011E-3</v>
      </c>
      <c r="R2586">
        <f t="shared" si="370"/>
        <v>9.8577857776582789E-4</v>
      </c>
      <c r="T2586">
        <f t="shared" si="371"/>
        <v>163.05300931775693</v>
      </c>
      <c r="U2586" s="35">
        <f>T2586/MAX($T$17:T2586)-1</f>
        <v>-9.7140068463552609E-4</v>
      </c>
    </row>
    <row r="2587" spans="1:21">
      <c r="A2587" s="1">
        <v>44351</v>
      </c>
      <c r="B2587">
        <v>16137003</v>
      </c>
      <c r="C2587">
        <v>16346392</v>
      </c>
      <c r="D2587">
        <v>15420832</v>
      </c>
      <c r="E2587">
        <v>17993682</v>
      </c>
      <c r="F2587">
        <v>14834923</v>
      </c>
      <c r="G2587">
        <v>17708814</v>
      </c>
      <c r="H2587">
        <v>15272550</v>
      </c>
      <c r="I2587">
        <v>15654815</v>
      </c>
      <c r="K2587">
        <f t="shared" si="363"/>
        <v>2.6275705649947412E-5</v>
      </c>
      <c r="L2587">
        <f t="shared" si="364"/>
        <v>2.5939118441842268E-5</v>
      </c>
      <c r="M2587">
        <f t="shared" si="365"/>
        <v>-1.3197152295707504E-3</v>
      </c>
      <c r="N2587">
        <f t="shared" si="366"/>
        <v>-3.9131755019217174E-4</v>
      </c>
      <c r="O2587">
        <f t="shared" si="367"/>
        <v>-5.8563897098928841E-4</v>
      </c>
      <c r="P2587">
        <f t="shared" si="368"/>
        <v>-7.2431178812359942E-4</v>
      </c>
      <c r="Q2587">
        <f t="shared" si="369"/>
        <v>-7.7954969310345401E-4</v>
      </c>
      <c r="R2587">
        <f t="shared" si="370"/>
        <v>-1.9562037716736036E-4</v>
      </c>
      <c r="T2587">
        <f t="shared" si="371"/>
        <v>162.97262543182342</v>
      </c>
      <c r="U2587" s="35">
        <f>T2587/MAX($T$17:T2587)-1</f>
        <v>-1.4639141396628474E-3</v>
      </c>
    </row>
    <row r="2588" spans="1:21">
      <c r="A2588" s="1">
        <v>44354</v>
      </c>
      <c r="B2588">
        <v>16179423</v>
      </c>
      <c r="C2588">
        <v>16388812</v>
      </c>
      <c r="D2588">
        <v>15429249</v>
      </c>
      <c r="E2588">
        <v>18011880</v>
      </c>
      <c r="F2588">
        <v>14849171</v>
      </c>
      <c r="G2588">
        <v>17760618</v>
      </c>
      <c r="H2588">
        <v>15315344</v>
      </c>
      <c r="I2588">
        <v>15662854</v>
      </c>
      <c r="K2588">
        <f t="shared" si="363"/>
        <v>2.6287409130432149E-3</v>
      </c>
      <c r="L2588">
        <f t="shared" si="364"/>
        <v>2.5950680737376608E-3</v>
      </c>
      <c r="M2588">
        <f t="shared" si="365"/>
        <v>5.4582009582881952E-4</v>
      </c>
      <c r="N2588">
        <f t="shared" si="366"/>
        <v>1.0113549855998993E-3</v>
      </c>
      <c r="O2588">
        <f t="shared" si="367"/>
        <v>9.604363972768315E-4</v>
      </c>
      <c r="P2588">
        <f t="shared" si="368"/>
        <v>2.9253229493517718E-3</v>
      </c>
      <c r="Q2588">
        <f t="shared" si="369"/>
        <v>2.8020206186916141E-3</v>
      </c>
      <c r="R2588">
        <f t="shared" si="370"/>
        <v>5.1351612906325173E-4</v>
      </c>
      <c r="T2588">
        <f t="shared" si="371"/>
        <v>163.25746654527606</v>
      </c>
      <c r="U2588" s="35">
        <f>T2588/MAX($T$17:T2588)-1</f>
        <v>0</v>
      </c>
    </row>
    <row r="2589" spans="1:21">
      <c r="A2589" s="1">
        <v>44355</v>
      </c>
      <c r="B2589">
        <v>16177726</v>
      </c>
      <c r="C2589">
        <v>16387115</v>
      </c>
      <c r="D2589">
        <v>15367223</v>
      </c>
      <c r="E2589">
        <v>17932946</v>
      </c>
      <c r="F2589">
        <v>14819691</v>
      </c>
      <c r="G2589">
        <v>17727454</v>
      </c>
      <c r="H2589">
        <v>15284737</v>
      </c>
      <c r="I2589">
        <v>15646887</v>
      </c>
      <c r="K2589">
        <f t="shared" si="363"/>
        <v>-1.048863114586629E-4</v>
      </c>
      <c r="L2589">
        <f t="shared" si="364"/>
        <v>-1.0354624850172911E-4</v>
      </c>
      <c r="M2589">
        <f t="shared" si="365"/>
        <v>-4.0200271575110413E-3</v>
      </c>
      <c r="N2589">
        <f t="shared" si="366"/>
        <v>-4.3823298844984926E-3</v>
      </c>
      <c r="O2589">
        <f t="shared" si="367"/>
        <v>-1.9852960141680809E-3</v>
      </c>
      <c r="P2589">
        <f t="shared" si="368"/>
        <v>-1.8672773661366771E-3</v>
      </c>
      <c r="Q2589">
        <f t="shared" si="369"/>
        <v>-1.9984533158380335E-3</v>
      </c>
      <c r="R2589">
        <f t="shared" si="370"/>
        <v>-1.0194183001386303E-3</v>
      </c>
      <c r="T2589">
        <f t="shared" si="371"/>
        <v>162.94153815283812</v>
      </c>
      <c r="U2589" s="35">
        <f>T2589/MAX($T$17:T2589)-1</f>
        <v>-1.9351543247813074E-3</v>
      </c>
    </row>
    <row r="2590" spans="1:21">
      <c r="A2590" s="1">
        <v>44356</v>
      </c>
      <c r="B2590">
        <v>16163113</v>
      </c>
      <c r="C2590">
        <v>16372502</v>
      </c>
      <c r="D2590">
        <v>15341439</v>
      </c>
      <c r="E2590">
        <v>17904298</v>
      </c>
      <c r="F2590">
        <v>14860306</v>
      </c>
      <c r="G2590">
        <v>17776686</v>
      </c>
      <c r="H2590">
        <v>15325518</v>
      </c>
      <c r="I2590">
        <v>15689841</v>
      </c>
      <c r="K2590">
        <f t="shared" si="363"/>
        <v>-9.0327898989017719E-4</v>
      </c>
      <c r="L2590">
        <f t="shared" si="364"/>
        <v>-8.9173719718205202E-4</v>
      </c>
      <c r="M2590">
        <f t="shared" si="365"/>
        <v>-1.6778568255305659E-3</v>
      </c>
      <c r="N2590">
        <f t="shared" si="366"/>
        <v>-1.5975066227267298E-3</v>
      </c>
      <c r="O2590">
        <f t="shared" si="367"/>
        <v>2.7406104486253913E-3</v>
      </c>
      <c r="P2590">
        <f t="shared" si="368"/>
        <v>2.7771613453346777E-3</v>
      </c>
      <c r="Q2590">
        <f t="shared" si="369"/>
        <v>2.6680864708368279E-3</v>
      </c>
      <c r="R2590">
        <f t="shared" si="370"/>
        <v>2.7452105968426288E-3</v>
      </c>
      <c r="T2590">
        <f t="shared" si="371"/>
        <v>163.06090686748445</v>
      </c>
      <c r="U2590" s="35">
        <f>T2590/MAX($T$17:T2590)-1</f>
        <v>-1.2039858387554725E-3</v>
      </c>
    </row>
    <row r="2591" spans="1:21">
      <c r="A2591" s="1">
        <v>44357</v>
      </c>
      <c r="B2591">
        <v>16112793</v>
      </c>
      <c r="C2591">
        <v>16326778</v>
      </c>
      <c r="D2591">
        <v>15306051</v>
      </c>
      <c r="E2591">
        <v>17874344</v>
      </c>
      <c r="F2591">
        <v>14849065</v>
      </c>
      <c r="G2591">
        <v>17762644</v>
      </c>
      <c r="H2591">
        <v>15313918</v>
      </c>
      <c r="I2591">
        <v>15695511</v>
      </c>
      <c r="K2591">
        <f t="shared" si="363"/>
        <v>-3.1132616594340412E-3</v>
      </c>
      <c r="L2591">
        <f t="shared" si="364"/>
        <v>-2.7927313736165749E-3</v>
      </c>
      <c r="M2591">
        <f t="shared" si="365"/>
        <v>-2.3066936550084627E-3</v>
      </c>
      <c r="N2591">
        <f t="shared" si="366"/>
        <v>-1.6730061128339413E-3</v>
      </c>
      <c r="O2591">
        <f t="shared" si="367"/>
        <v>-7.5644471924063428E-4</v>
      </c>
      <c r="P2591">
        <f t="shared" si="368"/>
        <v>-7.8991101040992717E-4</v>
      </c>
      <c r="Q2591">
        <f t="shared" si="369"/>
        <v>-7.569075316083973E-4</v>
      </c>
      <c r="R2591">
        <f t="shared" si="370"/>
        <v>3.61380335211825E-4</v>
      </c>
      <c r="T2591">
        <f t="shared" si="371"/>
        <v>162.81982996447462</v>
      </c>
      <c r="U2591" s="35">
        <f>T2591/MAX($T$17:T2591)-1</f>
        <v>-2.6806527754127396E-3</v>
      </c>
    </row>
    <row r="2592" spans="1:21">
      <c r="A2592" s="1">
        <v>44358</v>
      </c>
      <c r="B2592">
        <v>16126946</v>
      </c>
      <c r="C2592">
        <v>16372857</v>
      </c>
      <c r="D2592">
        <v>15344048</v>
      </c>
      <c r="E2592">
        <v>17920340</v>
      </c>
      <c r="F2592">
        <v>14887061</v>
      </c>
      <c r="G2592">
        <v>17808640</v>
      </c>
      <c r="H2592">
        <v>15317485</v>
      </c>
      <c r="I2592">
        <v>15684859</v>
      </c>
      <c r="K2592">
        <f t="shared" si="363"/>
        <v>8.7837037315630084E-4</v>
      </c>
      <c r="L2592">
        <f t="shared" si="364"/>
        <v>2.8222959851600393E-3</v>
      </c>
      <c r="M2592">
        <f t="shared" si="365"/>
        <v>2.4824822548938918E-3</v>
      </c>
      <c r="N2592">
        <f t="shared" si="366"/>
        <v>2.5732972354117756E-3</v>
      </c>
      <c r="O2592">
        <f t="shared" si="367"/>
        <v>2.558814309183699E-3</v>
      </c>
      <c r="P2592">
        <f t="shared" si="368"/>
        <v>2.5894793590413023E-3</v>
      </c>
      <c r="Q2592">
        <f t="shared" si="369"/>
        <v>2.3292536893571025E-4</v>
      </c>
      <c r="R2592">
        <f t="shared" si="370"/>
        <v>-6.7866538400696008E-4</v>
      </c>
      <c r="T2592">
        <f t="shared" si="371"/>
        <v>163.09375396577101</v>
      </c>
      <c r="U2592" s="35">
        <f>T2592/MAX($T$17:T2592)-1</f>
        <v>-1.0027877007368069E-3</v>
      </c>
    </row>
    <row r="2593" spans="1:21">
      <c r="A2593" s="1">
        <v>44361</v>
      </c>
      <c r="B2593">
        <v>15996045</v>
      </c>
      <c r="C2593">
        <v>16169891</v>
      </c>
      <c r="D2593">
        <v>15164793</v>
      </c>
      <c r="E2593">
        <v>17709132</v>
      </c>
      <c r="F2593">
        <v>14774444</v>
      </c>
      <c r="G2593">
        <v>17655480</v>
      </c>
      <c r="H2593">
        <v>15409179</v>
      </c>
      <c r="I2593">
        <v>15567381</v>
      </c>
      <c r="K2593">
        <f t="shared" si="363"/>
        <v>-8.1169119063212447E-3</v>
      </c>
      <c r="L2593">
        <f t="shared" si="364"/>
        <v>-1.2396492560827976E-2</v>
      </c>
      <c r="M2593">
        <f t="shared" si="365"/>
        <v>-1.1682380034264805E-2</v>
      </c>
      <c r="N2593">
        <f t="shared" si="366"/>
        <v>-1.1785937097175569E-2</v>
      </c>
      <c r="O2593">
        <f t="shared" si="367"/>
        <v>-7.5647570732731984E-3</v>
      </c>
      <c r="P2593">
        <f t="shared" si="368"/>
        <v>-8.6003198447495155E-3</v>
      </c>
      <c r="Q2593">
        <f t="shared" si="369"/>
        <v>5.9862307683016258E-3</v>
      </c>
      <c r="R2593">
        <f t="shared" si="370"/>
        <v>-7.4898983790673279E-3</v>
      </c>
      <c r="T2593">
        <f t="shared" si="371"/>
        <v>161.8369032214643</v>
      </c>
      <c r="U2593" s="35">
        <f>T2593/MAX($T$17:T2593)-1</f>
        <v>-8.7013681755119254E-3</v>
      </c>
    </row>
    <row r="2594" spans="1:21">
      <c r="A2594" s="1">
        <v>44362</v>
      </c>
      <c r="B2594">
        <v>16014073</v>
      </c>
      <c r="C2594">
        <v>16188821</v>
      </c>
      <c r="D2594">
        <v>15181920</v>
      </c>
      <c r="E2594">
        <v>17728964</v>
      </c>
      <c r="F2594">
        <v>14789652</v>
      </c>
      <c r="G2594">
        <v>17665926</v>
      </c>
      <c r="H2594">
        <v>15422461</v>
      </c>
      <c r="I2594">
        <v>15580663</v>
      </c>
      <c r="K2594">
        <f t="shared" si="363"/>
        <v>1.1270285873790087E-3</v>
      </c>
      <c r="L2594">
        <f t="shared" si="364"/>
        <v>1.1706943479086185E-3</v>
      </c>
      <c r="M2594">
        <f t="shared" si="365"/>
        <v>1.1293922706363535E-3</v>
      </c>
      <c r="N2594">
        <f t="shared" si="366"/>
        <v>1.1198741982385574E-3</v>
      </c>
      <c r="O2594">
        <f t="shared" si="367"/>
        <v>1.0293449959943857E-3</v>
      </c>
      <c r="P2594">
        <f t="shared" si="368"/>
        <v>5.9165766096413996E-4</v>
      </c>
      <c r="Q2594">
        <f t="shared" si="369"/>
        <v>8.6195377443543109E-4</v>
      </c>
      <c r="R2594">
        <f t="shared" si="370"/>
        <v>8.5319425277763372E-4</v>
      </c>
      <c r="T2594">
        <f t="shared" si="371"/>
        <v>161.99637609390891</v>
      </c>
      <c r="U2594" s="35">
        <f>T2594/MAX($T$17:T2594)-1</f>
        <v>-7.7245499275061524E-3</v>
      </c>
    </row>
    <row r="2595" spans="1:21">
      <c r="A2595" s="1">
        <v>44363</v>
      </c>
      <c r="B2595">
        <v>15985997</v>
      </c>
      <c r="C2595">
        <v>16156570</v>
      </c>
      <c r="D2595">
        <v>15161928</v>
      </c>
      <c r="E2595">
        <v>17723180</v>
      </c>
      <c r="F2595">
        <v>14802474</v>
      </c>
      <c r="G2595">
        <v>17602298</v>
      </c>
      <c r="H2595">
        <v>15390234</v>
      </c>
      <c r="I2595">
        <v>15579283</v>
      </c>
      <c r="K2595">
        <f t="shared" si="363"/>
        <v>-1.7532079440377712E-3</v>
      </c>
      <c r="L2595">
        <f t="shared" si="364"/>
        <v>-1.9921771943738342E-3</v>
      </c>
      <c r="M2595">
        <f t="shared" si="365"/>
        <v>-1.3168294919220225E-3</v>
      </c>
      <c r="N2595">
        <f t="shared" si="366"/>
        <v>-3.2624579755480276E-4</v>
      </c>
      <c r="O2595">
        <f t="shared" si="367"/>
        <v>8.6695751867593707E-4</v>
      </c>
      <c r="P2595">
        <f t="shared" si="368"/>
        <v>-3.6017359067392896E-3</v>
      </c>
      <c r="Q2595">
        <f t="shared" si="369"/>
        <v>-2.0896146211684119E-3</v>
      </c>
      <c r="R2595">
        <f t="shared" si="370"/>
        <v>-8.857132716366678E-5</v>
      </c>
      <c r="T2595">
        <f t="shared" si="371"/>
        <v>161.78777690885664</v>
      </c>
      <c r="U2595" s="35">
        <f>T2595/MAX($T$17:T2595)-1</f>
        <v>-9.0022812893021387E-3</v>
      </c>
    </row>
    <row r="2596" spans="1:21">
      <c r="A2596" s="1">
        <v>44364</v>
      </c>
      <c r="B2596">
        <v>16051192</v>
      </c>
      <c r="C2596">
        <v>16202532</v>
      </c>
      <c r="D2596">
        <v>15216955</v>
      </c>
      <c r="E2596">
        <v>17786896</v>
      </c>
      <c r="F2596">
        <v>14857502</v>
      </c>
      <c r="G2596">
        <v>17674014</v>
      </c>
      <c r="H2596">
        <v>15455429</v>
      </c>
      <c r="I2596">
        <v>15644478</v>
      </c>
      <c r="K2596">
        <f t="shared" si="363"/>
        <v>4.0782567393200519E-3</v>
      </c>
      <c r="L2596">
        <f t="shared" si="364"/>
        <v>2.8447869813952309E-3</v>
      </c>
      <c r="M2596">
        <f t="shared" si="365"/>
        <v>3.6292877792323264E-3</v>
      </c>
      <c r="N2596">
        <f t="shared" si="366"/>
        <v>3.5950658967520699E-3</v>
      </c>
      <c r="O2596">
        <f t="shared" si="367"/>
        <v>3.7174866849960519E-3</v>
      </c>
      <c r="P2596">
        <f t="shared" si="368"/>
        <v>4.0742407610643294E-3</v>
      </c>
      <c r="Q2596">
        <f t="shared" si="369"/>
        <v>4.236127923721078E-3</v>
      </c>
      <c r="R2596">
        <f t="shared" si="370"/>
        <v>4.1847240338339642E-3</v>
      </c>
      <c r="T2596">
        <f t="shared" si="371"/>
        <v>162.40176105304758</v>
      </c>
      <c r="U2596" s="35">
        <f>T2596/MAX($T$17:T2596)-1</f>
        <v>-5.241447820649392E-3</v>
      </c>
    </row>
    <row r="2597" spans="1:21">
      <c r="A2597" s="1">
        <v>44365</v>
      </c>
      <c r="B2597">
        <v>16052859</v>
      </c>
      <c r="C2597">
        <v>16238991</v>
      </c>
      <c r="D2597">
        <v>15267113</v>
      </c>
      <c r="E2597">
        <v>17879570</v>
      </c>
      <c r="F2597">
        <v>14826032</v>
      </c>
      <c r="G2597">
        <v>17664532</v>
      </c>
      <c r="H2597">
        <v>15443849</v>
      </c>
      <c r="I2597">
        <v>15652137</v>
      </c>
      <c r="K2597">
        <f t="shared" si="363"/>
        <v>1.038552152388128E-4</v>
      </c>
      <c r="L2597">
        <f t="shared" si="364"/>
        <v>2.2502038570269001E-3</v>
      </c>
      <c r="M2597">
        <f t="shared" si="365"/>
        <v>3.2961916493805532E-3</v>
      </c>
      <c r="N2597">
        <f t="shared" si="366"/>
        <v>5.2102401678180144E-3</v>
      </c>
      <c r="O2597">
        <f t="shared" si="367"/>
        <v>-2.1181218754000586E-3</v>
      </c>
      <c r="P2597">
        <f t="shared" si="368"/>
        <v>-5.3649386042131653E-4</v>
      </c>
      <c r="Q2597">
        <f t="shared" si="369"/>
        <v>-7.492512825104658E-4</v>
      </c>
      <c r="R2597">
        <f t="shared" si="370"/>
        <v>4.8956571130087667E-4</v>
      </c>
      <c r="T2597">
        <f t="shared" si="371"/>
        <v>162.56307045077867</v>
      </c>
      <c r="U2597" s="35">
        <f>T2597/MAX($T$17:T2597)-1</f>
        <v>-4.2533803151038052E-3</v>
      </c>
    </row>
    <row r="2598" spans="1:21">
      <c r="A2598" s="1">
        <v>44368</v>
      </c>
      <c r="B2598">
        <v>16146854</v>
      </c>
      <c r="C2598">
        <v>16257550</v>
      </c>
      <c r="D2598">
        <v>15282178</v>
      </c>
      <c r="E2598">
        <v>17897806</v>
      </c>
      <c r="F2598">
        <v>14841096</v>
      </c>
      <c r="G2598">
        <v>17673184</v>
      </c>
      <c r="H2598">
        <v>15375479</v>
      </c>
      <c r="I2598">
        <v>15583036</v>
      </c>
      <c r="K2598">
        <f t="shared" si="363"/>
        <v>5.8553432756121016E-3</v>
      </c>
      <c r="L2598">
        <f t="shared" si="364"/>
        <v>1.1428665734218857E-3</v>
      </c>
      <c r="M2598">
        <f t="shared" si="365"/>
        <v>9.8676154424226503E-4</v>
      </c>
      <c r="N2598">
        <f t="shared" si="366"/>
        <v>1.0199350431805421E-3</v>
      </c>
      <c r="O2598">
        <f t="shared" si="367"/>
        <v>1.0160506870617869E-3</v>
      </c>
      <c r="P2598">
        <f t="shared" si="368"/>
        <v>4.8979503108270706E-4</v>
      </c>
      <c r="Q2598">
        <f t="shared" si="369"/>
        <v>-4.4270052109418589E-3</v>
      </c>
      <c r="R2598">
        <f t="shared" si="370"/>
        <v>-4.4147965226729591E-3</v>
      </c>
      <c r="T2598">
        <f t="shared" si="371"/>
        <v>162.59698416388687</v>
      </c>
      <c r="U2598" s="35">
        <f>T2598/MAX($T$17:T2598)-1</f>
        <v>-4.0456488475889563E-3</v>
      </c>
    </row>
    <row r="2599" spans="1:21">
      <c r="A2599" s="1">
        <v>44369</v>
      </c>
      <c r="B2599">
        <v>16162284</v>
      </c>
      <c r="C2599">
        <v>16277169</v>
      </c>
      <c r="D2599">
        <v>15297817</v>
      </c>
      <c r="E2599">
        <v>17932858</v>
      </c>
      <c r="F2599">
        <v>14870693</v>
      </c>
      <c r="G2599">
        <v>17719792</v>
      </c>
      <c r="H2599">
        <v>15427362</v>
      </c>
      <c r="I2599">
        <v>15635696</v>
      </c>
      <c r="K2599">
        <f t="shared" si="363"/>
        <v>9.5560410715300748E-4</v>
      </c>
      <c r="L2599">
        <f t="shared" si="364"/>
        <v>1.2067623965481555E-3</v>
      </c>
      <c r="M2599">
        <f t="shared" si="365"/>
        <v>1.023348896996179E-3</v>
      </c>
      <c r="N2599">
        <f t="shared" si="366"/>
        <v>1.958452337677663E-3</v>
      </c>
      <c r="O2599">
        <f t="shared" si="367"/>
        <v>1.9942597231363823E-3</v>
      </c>
      <c r="P2599">
        <f t="shared" si="368"/>
        <v>2.6372157954106523E-3</v>
      </c>
      <c r="Q2599">
        <f t="shared" si="369"/>
        <v>3.3743989374250827E-3</v>
      </c>
      <c r="R2599">
        <f t="shared" si="370"/>
        <v>3.3793158149670877E-3</v>
      </c>
      <c r="T2599">
        <f t="shared" si="371"/>
        <v>162.93293713419683</v>
      </c>
      <c r="U2599" s="35">
        <f>T2599/MAX($T$17:T2599)-1</f>
        <v>-1.9878380936974027E-3</v>
      </c>
    </row>
    <row r="2600" spans="1:21">
      <c r="A2600" s="1">
        <v>44370</v>
      </c>
      <c r="B2600">
        <v>16172981</v>
      </c>
      <c r="C2600">
        <v>16303322</v>
      </c>
      <c r="D2600">
        <v>15329759</v>
      </c>
      <c r="E2600">
        <v>17968690</v>
      </c>
      <c r="F2600">
        <v>14910848</v>
      </c>
      <c r="G2600">
        <v>17754066</v>
      </c>
      <c r="H2600">
        <v>15372899</v>
      </c>
      <c r="I2600">
        <v>15605528</v>
      </c>
      <c r="K2600">
        <f t="shared" si="363"/>
        <v>6.6184952572290179E-4</v>
      </c>
      <c r="L2600">
        <f t="shared" si="364"/>
        <v>1.6067290325485484E-3</v>
      </c>
      <c r="M2600">
        <f t="shared" si="365"/>
        <v>2.0880103350693346E-3</v>
      </c>
      <c r="N2600">
        <f t="shared" si="366"/>
        <v>1.9981198758167729E-3</v>
      </c>
      <c r="O2600">
        <f t="shared" si="367"/>
        <v>2.7002776535027806E-3</v>
      </c>
      <c r="P2600">
        <f t="shared" si="368"/>
        <v>1.9342213497766103E-3</v>
      </c>
      <c r="Q2600">
        <f t="shared" si="369"/>
        <v>-3.5302859944558174E-3</v>
      </c>
      <c r="R2600">
        <f t="shared" si="370"/>
        <v>-1.9294312194353402E-3</v>
      </c>
      <c r="T2600">
        <f t="shared" si="371"/>
        <v>163.0455541513918</v>
      </c>
      <c r="U2600" s="35">
        <f>T2600/MAX($T$17:T2600)-1</f>
        <v>-1.2980257403755191E-3</v>
      </c>
    </row>
    <row r="2601" spans="1:21">
      <c r="A2601" s="1">
        <v>44371</v>
      </c>
      <c r="B2601">
        <v>16130190</v>
      </c>
      <c r="C2601">
        <v>16295452</v>
      </c>
      <c r="D2601">
        <v>15343241</v>
      </c>
      <c r="E2601">
        <v>18000138</v>
      </c>
      <c r="F2601">
        <v>14939090</v>
      </c>
      <c r="G2601">
        <v>17803902</v>
      </c>
      <c r="H2601">
        <v>15406287</v>
      </c>
      <c r="I2601">
        <v>15638916</v>
      </c>
      <c r="K2601">
        <f t="shared" si="363"/>
        <v>-2.6458325771853142E-3</v>
      </c>
      <c r="L2601">
        <f t="shared" si="364"/>
        <v>-4.8272370502155937E-4</v>
      </c>
      <c r="M2601">
        <f t="shared" si="365"/>
        <v>8.7946588070964005E-4</v>
      </c>
      <c r="N2601">
        <f t="shared" si="366"/>
        <v>1.7501554092145266E-3</v>
      </c>
      <c r="O2601">
        <f t="shared" si="367"/>
        <v>1.8940572662264898E-3</v>
      </c>
      <c r="P2601">
        <f t="shared" si="368"/>
        <v>2.8070189668101264E-3</v>
      </c>
      <c r="Q2601">
        <f t="shared" si="369"/>
        <v>2.1718740232405942E-3</v>
      </c>
      <c r="R2601">
        <f t="shared" si="370"/>
        <v>2.1394982598474943E-3</v>
      </c>
      <c r="T2601">
        <f t="shared" si="371"/>
        <v>163.21906546767559</v>
      </c>
      <c r="U2601" s="35">
        <f>T2601/MAX($T$17:T2601)-1</f>
        <v>-2.352178948570316E-4</v>
      </c>
    </row>
    <row r="2602" spans="1:21">
      <c r="A2602" s="1">
        <v>44372</v>
      </c>
      <c r="B2602">
        <v>16135934</v>
      </c>
      <c r="C2602">
        <v>16301196</v>
      </c>
      <c r="D2602">
        <v>15348985</v>
      </c>
      <c r="E2602">
        <v>18005882</v>
      </c>
      <c r="F2602">
        <v>14944834</v>
      </c>
      <c r="G2602">
        <v>17809646</v>
      </c>
      <c r="H2602">
        <v>15407674</v>
      </c>
      <c r="I2602">
        <v>15641253</v>
      </c>
      <c r="K2602">
        <f t="shared" si="363"/>
        <v>3.5610243896688765E-4</v>
      </c>
      <c r="L2602">
        <f t="shared" si="364"/>
        <v>3.5249098951051216E-4</v>
      </c>
      <c r="M2602">
        <f t="shared" si="365"/>
        <v>3.7436679773206194E-4</v>
      </c>
      <c r="N2602">
        <f t="shared" si="366"/>
        <v>3.191086646112673E-4</v>
      </c>
      <c r="O2602">
        <f t="shared" si="367"/>
        <v>3.8449463789302918E-4</v>
      </c>
      <c r="P2602">
        <f t="shared" si="368"/>
        <v>3.2262590526510593E-4</v>
      </c>
      <c r="Q2602">
        <f t="shared" si="369"/>
        <v>9.0028181352286296E-5</v>
      </c>
      <c r="R2602">
        <f t="shared" si="370"/>
        <v>1.4943490968288842E-4</v>
      </c>
      <c r="T2602">
        <f t="shared" si="371"/>
        <v>163.26698357645574</v>
      </c>
      <c r="U2602" s="35">
        <f>T2602/MAX($T$17:T2602)-1</f>
        <v>0</v>
      </c>
    </row>
    <row r="2603" spans="1:21">
      <c r="A2603" s="1">
        <v>44375</v>
      </c>
      <c r="B2603">
        <v>16137154</v>
      </c>
      <c r="C2603">
        <v>16292648</v>
      </c>
      <c r="D2603">
        <v>15346674</v>
      </c>
      <c r="E2603">
        <v>17994080</v>
      </c>
      <c r="F2603">
        <v>14949720</v>
      </c>
      <c r="G2603">
        <v>17811986</v>
      </c>
      <c r="H2603">
        <v>15411079</v>
      </c>
      <c r="I2603">
        <v>15644691</v>
      </c>
      <c r="K2603">
        <f t="shared" si="363"/>
        <v>7.5607646883080193E-5</v>
      </c>
      <c r="L2603">
        <f t="shared" si="364"/>
        <v>-5.24378702028927E-4</v>
      </c>
      <c r="M2603">
        <f t="shared" si="365"/>
        <v>-1.5056370176924627E-4</v>
      </c>
      <c r="N2603">
        <f t="shared" si="366"/>
        <v>-6.5545247936205087E-4</v>
      </c>
      <c r="O2603">
        <f t="shared" si="367"/>
        <v>3.2693571571296154E-4</v>
      </c>
      <c r="P2603">
        <f t="shared" si="368"/>
        <v>1.3138947287338887E-4</v>
      </c>
      <c r="Q2603">
        <f t="shared" si="369"/>
        <v>2.2099377232409623E-4</v>
      </c>
      <c r="R2603">
        <f t="shared" si="370"/>
        <v>2.1980336230087438E-4</v>
      </c>
      <c r="T2603">
        <f t="shared" si="371"/>
        <v>163.25972503426573</v>
      </c>
      <c r="U2603" s="35">
        <f>T2603/MAX($T$17:T2603)-1</f>
        <v>-4.4458114133116844E-5</v>
      </c>
    </row>
    <row r="2604" spans="1:21">
      <c r="A2604" s="1">
        <v>44376</v>
      </c>
      <c r="B2604">
        <v>16141017</v>
      </c>
      <c r="C2604">
        <v>16339628</v>
      </c>
      <c r="D2604">
        <v>15370429</v>
      </c>
      <c r="E2604">
        <v>18045534</v>
      </c>
      <c r="F2604">
        <v>14974833</v>
      </c>
      <c r="G2604">
        <v>17777064</v>
      </c>
      <c r="H2604">
        <v>15388712</v>
      </c>
      <c r="I2604">
        <v>15622324</v>
      </c>
      <c r="K2604">
        <f t="shared" si="363"/>
        <v>2.3938545793145138E-4</v>
      </c>
      <c r="L2604">
        <f t="shared" si="364"/>
        <v>2.8835091754269015E-3</v>
      </c>
      <c r="M2604">
        <f t="shared" si="365"/>
        <v>1.5478923967500169E-3</v>
      </c>
      <c r="N2604">
        <f t="shared" si="366"/>
        <v>2.8594960120216228E-3</v>
      </c>
      <c r="O2604">
        <f t="shared" si="367"/>
        <v>1.6798307928174161E-3</v>
      </c>
      <c r="P2604">
        <f t="shared" si="368"/>
        <v>-1.9605899083908751E-3</v>
      </c>
      <c r="Q2604">
        <f t="shared" si="369"/>
        <v>-1.4513584675025504E-3</v>
      </c>
      <c r="R2604">
        <f t="shared" si="370"/>
        <v>-1.4296862750436956E-3</v>
      </c>
      <c r="T2604">
        <f t="shared" si="371"/>
        <v>163.34887462306568</v>
      </c>
      <c r="U2604" s="35">
        <f>T2604/MAX($T$17:T2604)-1</f>
        <v>0</v>
      </c>
    </row>
    <row r="2605" spans="1:21">
      <c r="A2605" s="1">
        <v>44377</v>
      </c>
      <c r="B2605">
        <v>16102045</v>
      </c>
      <c r="C2605">
        <v>16277831</v>
      </c>
      <c r="D2605">
        <v>15345887</v>
      </c>
      <c r="E2605">
        <v>18028502</v>
      </c>
      <c r="F2605">
        <v>14987921</v>
      </c>
      <c r="G2605">
        <v>17802576</v>
      </c>
      <c r="H2605">
        <v>15411030</v>
      </c>
      <c r="I2605">
        <v>15644642</v>
      </c>
      <c r="K2605">
        <f t="shared" si="363"/>
        <v>-2.4144699184691643E-3</v>
      </c>
      <c r="L2605">
        <f t="shared" si="364"/>
        <v>-3.7820322470010215E-3</v>
      </c>
      <c r="M2605">
        <f t="shared" si="365"/>
        <v>-1.5967023431812111E-3</v>
      </c>
      <c r="N2605">
        <f t="shared" si="366"/>
        <v>-9.4383463520664179E-4</v>
      </c>
      <c r="O2605">
        <f t="shared" si="367"/>
        <v>8.7399973008039922E-4</v>
      </c>
      <c r="P2605">
        <f t="shared" si="368"/>
        <v>1.4351076195708856E-3</v>
      </c>
      <c r="Q2605">
        <f t="shared" si="369"/>
        <v>1.4502838184249356E-3</v>
      </c>
      <c r="R2605">
        <f t="shared" si="370"/>
        <v>1.4285966671796491E-3</v>
      </c>
      <c r="T2605">
        <f t="shared" si="371"/>
        <v>163.27640793091072</v>
      </c>
      <c r="U2605" s="35">
        <f>T2605/MAX($T$17:T2605)-1</f>
        <v>-4.4363141357528502E-4</v>
      </c>
    </row>
    <row r="2606" spans="1:21">
      <c r="A2606" s="1">
        <v>44378</v>
      </c>
      <c r="B2606">
        <v>16111224</v>
      </c>
      <c r="C2606">
        <v>16304463</v>
      </c>
      <c r="D2606">
        <v>15370450</v>
      </c>
      <c r="E2606">
        <v>18052894</v>
      </c>
      <c r="F2606">
        <v>15008071</v>
      </c>
      <c r="G2606">
        <v>17826968</v>
      </c>
      <c r="H2606">
        <v>15432240</v>
      </c>
      <c r="I2606">
        <v>15665852</v>
      </c>
      <c r="K2606">
        <f t="shared" si="363"/>
        <v>5.7005181639979696E-4</v>
      </c>
      <c r="L2606">
        <f t="shared" si="364"/>
        <v>1.6360902137391165E-3</v>
      </c>
      <c r="M2606">
        <f t="shared" si="365"/>
        <v>1.6006243236379447E-3</v>
      </c>
      <c r="N2606">
        <f t="shared" si="366"/>
        <v>1.3529687602442664E-3</v>
      </c>
      <c r="O2606">
        <f t="shared" si="367"/>
        <v>1.3444159466813321E-3</v>
      </c>
      <c r="P2606">
        <f t="shared" si="368"/>
        <v>1.370138793397091E-3</v>
      </c>
      <c r="Q2606">
        <f t="shared" si="369"/>
        <v>1.37628698406278E-3</v>
      </c>
      <c r="R2606">
        <f t="shared" si="370"/>
        <v>1.3557357208942022E-3</v>
      </c>
      <c r="T2606">
        <f t="shared" si="371"/>
        <v>163.49287800791512</v>
      </c>
      <c r="U2606" s="35">
        <f>T2606/MAX($T$17:T2606)-1</f>
        <v>0</v>
      </c>
    </row>
    <row r="2607" spans="1:21">
      <c r="A2607" s="1">
        <v>44379</v>
      </c>
      <c r="B2607">
        <v>16111636</v>
      </c>
      <c r="C2607">
        <v>16312365</v>
      </c>
      <c r="D2607">
        <v>15397012</v>
      </c>
      <c r="E2607">
        <v>18069580</v>
      </c>
      <c r="F2607">
        <v>15024626</v>
      </c>
      <c r="G2607">
        <v>17878902</v>
      </c>
      <c r="H2607">
        <v>15476419</v>
      </c>
      <c r="I2607">
        <v>15702533</v>
      </c>
      <c r="K2607">
        <f t="shared" si="363"/>
        <v>2.5572234611193068E-5</v>
      </c>
      <c r="L2607">
        <f t="shared" si="364"/>
        <v>4.8465257641416848E-4</v>
      </c>
      <c r="M2607">
        <f t="shared" si="365"/>
        <v>1.7281211675650443E-3</v>
      </c>
      <c r="N2607">
        <f t="shared" si="366"/>
        <v>9.242839402923142E-4</v>
      </c>
      <c r="O2607">
        <f t="shared" si="367"/>
        <v>1.1030731397791982E-3</v>
      </c>
      <c r="P2607">
        <f t="shared" si="368"/>
        <v>2.9132267472515849E-3</v>
      </c>
      <c r="Q2607">
        <f t="shared" si="369"/>
        <v>2.8627729999015639E-3</v>
      </c>
      <c r="R2607">
        <f t="shared" si="370"/>
        <v>2.3414621815653902E-3</v>
      </c>
      <c r="T2607">
        <f t="shared" si="371"/>
        <v>163.74594791824433</v>
      </c>
      <c r="U2607" s="35">
        <f>T2607/MAX($T$17:T2607)-1</f>
        <v>0</v>
      </c>
    </row>
    <row r="2608" spans="1:21">
      <c r="A2608" s="1">
        <v>44382</v>
      </c>
      <c r="B2608">
        <v>16113962</v>
      </c>
      <c r="C2608">
        <v>16368571</v>
      </c>
      <c r="D2608">
        <v>15450542</v>
      </c>
      <c r="E2608">
        <v>18131140</v>
      </c>
      <c r="F2608">
        <v>15075480</v>
      </c>
      <c r="G2608">
        <v>17940462</v>
      </c>
      <c r="H2608">
        <v>15529949</v>
      </c>
      <c r="I2608">
        <v>15723894</v>
      </c>
      <c r="K2608">
        <f t="shared" si="363"/>
        <v>1.4436771039272323E-4</v>
      </c>
      <c r="L2608">
        <f t="shared" si="364"/>
        <v>3.4456070594299781E-3</v>
      </c>
      <c r="M2608">
        <f t="shared" si="365"/>
        <v>3.4766485861021934E-3</v>
      </c>
      <c r="N2608">
        <f t="shared" si="366"/>
        <v>3.4068307066350556E-3</v>
      </c>
      <c r="O2608">
        <f t="shared" si="367"/>
        <v>3.3847098756401017E-3</v>
      </c>
      <c r="P2608">
        <f t="shared" si="368"/>
        <v>3.4431644627841429E-3</v>
      </c>
      <c r="Q2608">
        <f t="shared" si="369"/>
        <v>3.4588104651340768E-3</v>
      </c>
      <c r="R2608">
        <f t="shared" si="370"/>
        <v>1.3603537722226555E-3</v>
      </c>
      <c r="T2608">
        <f t="shared" si="371"/>
        <v>164.19871554767977</v>
      </c>
      <c r="U2608" s="35">
        <f>T2608/MAX($T$17:T2608)-1</f>
        <v>0</v>
      </c>
    </row>
    <row r="2609" spans="1:21">
      <c r="A2609" s="1">
        <v>44383</v>
      </c>
      <c r="B2609">
        <v>16109013</v>
      </c>
      <c r="C2609">
        <v>16407174</v>
      </c>
      <c r="D2609">
        <v>15443737</v>
      </c>
      <c r="E2609">
        <v>18144112</v>
      </c>
      <c r="F2609">
        <v>15081431</v>
      </c>
      <c r="G2609">
        <v>17974930</v>
      </c>
      <c r="H2609">
        <v>15560021</v>
      </c>
      <c r="I2609">
        <v>15749679</v>
      </c>
      <c r="K2609">
        <f t="shared" si="363"/>
        <v>-3.0712496405294054E-4</v>
      </c>
      <c r="L2609">
        <f t="shared" si="364"/>
        <v>2.3583610322488457E-3</v>
      </c>
      <c r="M2609">
        <f t="shared" si="365"/>
        <v>-4.4043762348267013E-4</v>
      </c>
      <c r="N2609">
        <f t="shared" si="366"/>
        <v>7.1545418545104766E-4</v>
      </c>
      <c r="O2609">
        <f t="shared" si="367"/>
        <v>3.9474696659747011E-4</v>
      </c>
      <c r="P2609">
        <f t="shared" si="368"/>
        <v>1.9212437227089652E-3</v>
      </c>
      <c r="Q2609">
        <f t="shared" si="369"/>
        <v>1.9363875567137701E-3</v>
      </c>
      <c r="R2609">
        <f t="shared" si="370"/>
        <v>1.6398609657379826E-3</v>
      </c>
      <c r="T2609">
        <f t="shared" si="371"/>
        <v>164.36739877320264</v>
      </c>
      <c r="U2609" s="35">
        <f>T2609/MAX($T$17:T2609)-1</f>
        <v>0</v>
      </c>
    </row>
    <row r="2610" spans="1:21">
      <c r="A2610" s="1">
        <v>44384</v>
      </c>
      <c r="B2610">
        <v>16130526</v>
      </c>
      <c r="C2610">
        <v>16308944</v>
      </c>
      <c r="D2610">
        <v>15430682</v>
      </c>
      <c r="E2610">
        <v>18137018</v>
      </c>
      <c r="F2610">
        <v>15082406</v>
      </c>
      <c r="G2610">
        <v>17988958</v>
      </c>
      <c r="H2610">
        <v>15574664</v>
      </c>
      <c r="I2610">
        <v>15756289</v>
      </c>
      <c r="K2610">
        <f t="shared" si="363"/>
        <v>1.3354635693694217E-3</v>
      </c>
      <c r="L2610">
        <f t="shared" si="364"/>
        <v>-5.9870151922567505E-3</v>
      </c>
      <c r="M2610">
        <f t="shared" si="365"/>
        <v>-8.4532649060264919E-4</v>
      </c>
      <c r="N2610">
        <f t="shared" si="366"/>
        <v>-3.9098083168798148E-4</v>
      </c>
      <c r="O2610">
        <f t="shared" si="367"/>
        <v>6.4649037614605831E-5</v>
      </c>
      <c r="P2610">
        <f t="shared" si="368"/>
        <v>7.804202853640696E-4</v>
      </c>
      <c r="Q2610">
        <f t="shared" si="369"/>
        <v>9.4106556797068919E-4</v>
      </c>
      <c r="R2610">
        <f t="shared" si="370"/>
        <v>4.1969109338668709E-4</v>
      </c>
      <c r="T2610">
        <f t="shared" si="371"/>
        <v>164.29174800070629</v>
      </c>
      <c r="U2610" s="35">
        <f>T2610/MAX($T$17:T2610)-1</f>
        <v>-4.6025412010519684E-4</v>
      </c>
    </row>
    <row r="2611" spans="1:21">
      <c r="A2611" s="1">
        <v>44385</v>
      </c>
      <c r="B2611">
        <v>16120133</v>
      </c>
      <c r="C2611">
        <v>16289494</v>
      </c>
      <c r="D2611">
        <v>15423662</v>
      </c>
      <c r="E2611">
        <v>18150784</v>
      </c>
      <c r="F2611">
        <v>15089435</v>
      </c>
      <c r="G2611">
        <v>17984516</v>
      </c>
      <c r="H2611">
        <v>15571825</v>
      </c>
      <c r="I2611">
        <v>15770308</v>
      </c>
      <c r="K2611">
        <f t="shared" si="363"/>
        <v>-6.4430632950218669E-4</v>
      </c>
      <c r="L2611">
        <f t="shared" si="364"/>
        <v>-1.1925971417892089E-3</v>
      </c>
      <c r="M2611">
        <f t="shared" si="365"/>
        <v>-4.5493776619853765E-4</v>
      </c>
      <c r="N2611">
        <f t="shared" si="366"/>
        <v>7.590001840434013E-4</v>
      </c>
      <c r="O2611">
        <f t="shared" si="367"/>
        <v>4.6603970215364221E-4</v>
      </c>
      <c r="P2611">
        <f t="shared" si="368"/>
        <v>-2.4692925515756858E-4</v>
      </c>
      <c r="Q2611">
        <f t="shared" si="369"/>
        <v>-1.8228322614211034E-4</v>
      </c>
      <c r="R2611">
        <f t="shared" si="370"/>
        <v>8.8973996351549012E-4</v>
      </c>
      <c r="T2611">
        <f t="shared" si="371"/>
        <v>164.27929727649158</v>
      </c>
      <c r="U2611" s="35">
        <f>T2611/MAX($T$17:T2611)-1</f>
        <v>-5.360034737340591E-4</v>
      </c>
    </row>
    <row r="2612" spans="1:21">
      <c r="A2612" s="1">
        <v>44386</v>
      </c>
      <c r="B2612">
        <v>16140030</v>
      </c>
      <c r="C2612">
        <v>16310386</v>
      </c>
      <c r="D2612">
        <v>15442564</v>
      </c>
      <c r="E2612">
        <v>18173666</v>
      </c>
      <c r="F2612">
        <v>15106939</v>
      </c>
      <c r="G2612">
        <v>17992260</v>
      </c>
      <c r="H2612">
        <v>15581411</v>
      </c>
      <c r="I2612">
        <v>15782563</v>
      </c>
      <c r="K2612">
        <f t="shared" si="363"/>
        <v>1.2342950272183906E-3</v>
      </c>
      <c r="L2612">
        <f t="shared" si="364"/>
        <v>1.2825444424486854E-3</v>
      </c>
      <c r="M2612">
        <f t="shared" si="365"/>
        <v>1.2255195945034547E-3</v>
      </c>
      <c r="N2612">
        <f t="shared" si="366"/>
        <v>1.2606617984105561E-3</v>
      </c>
      <c r="O2612">
        <f t="shared" si="367"/>
        <v>1.1600169257497406E-3</v>
      </c>
      <c r="P2612">
        <f t="shared" si="368"/>
        <v>4.3059262756917072E-4</v>
      </c>
      <c r="Q2612">
        <f t="shared" si="369"/>
        <v>6.1559900653906929E-4</v>
      </c>
      <c r="R2612">
        <f t="shared" si="370"/>
        <v>7.7709325651720285E-4</v>
      </c>
      <c r="T2612">
        <f t="shared" si="371"/>
        <v>164.44329571118186</v>
      </c>
      <c r="U2612" s="35">
        <f>T2612/MAX($T$17:T2612)-1</f>
        <v>0</v>
      </c>
    </row>
    <row r="2613" spans="1:21">
      <c r="A2613" s="1">
        <v>44389</v>
      </c>
      <c r="B2613">
        <v>16157503</v>
      </c>
      <c r="C2613">
        <v>16230772</v>
      </c>
      <c r="D2613">
        <v>15367673</v>
      </c>
      <c r="E2613">
        <v>18096708</v>
      </c>
      <c r="F2613">
        <v>15047403</v>
      </c>
      <c r="G2613">
        <v>17997654</v>
      </c>
      <c r="H2613">
        <v>15586101</v>
      </c>
      <c r="I2613">
        <v>15787253</v>
      </c>
      <c r="K2613">
        <f t="shared" si="363"/>
        <v>1.0825878266644828E-3</v>
      </c>
      <c r="L2613">
        <f t="shared" si="364"/>
        <v>-4.8811842956997253E-3</v>
      </c>
      <c r="M2613">
        <f t="shared" si="365"/>
        <v>-4.8496480247710583E-3</v>
      </c>
      <c r="N2613">
        <f t="shared" si="366"/>
        <v>-4.2345886625185791E-3</v>
      </c>
      <c r="O2613">
        <f t="shared" si="367"/>
        <v>-3.9409704374923082E-3</v>
      </c>
      <c r="P2613">
        <f t="shared" si="368"/>
        <v>2.997955787655826E-4</v>
      </c>
      <c r="Q2613">
        <f t="shared" si="369"/>
        <v>3.0099969765262635E-4</v>
      </c>
      <c r="R2613">
        <f t="shared" si="370"/>
        <v>2.9716339481744569E-4</v>
      </c>
      <c r="T2613">
        <f t="shared" si="371"/>
        <v>164.11593340792504</v>
      </c>
      <c r="U2613" s="35">
        <f>T2613/MAX($T$17:T2613)-1</f>
        <v>-1.9907306153227333E-3</v>
      </c>
    </row>
    <row r="2614" spans="1:21">
      <c r="A2614" s="1">
        <v>44390</v>
      </c>
      <c r="B2614">
        <v>16156264</v>
      </c>
      <c r="C2614">
        <v>16212199</v>
      </c>
      <c r="D2614">
        <v>15358253</v>
      </c>
      <c r="E2614">
        <v>18082834</v>
      </c>
      <c r="F2614">
        <v>15039468</v>
      </c>
      <c r="G2614">
        <v>17983780</v>
      </c>
      <c r="H2614">
        <v>15576682</v>
      </c>
      <c r="I2614">
        <v>15777833</v>
      </c>
      <c r="K2614">
        <f t="shared" si="363"/>
        <v>-7.6682640875902486E-5</v>
      </c>
      <c r="L2614">
        <f t="shared" si="364"/>
        <v>-1.1443078616346636E-3</v>
      </c>
      <c r="M2614">
        <f t="shared" si="365"/>
        <v>-6.1297504182966644E-4</v>
      </c>
      <c r="N2614">
        <f t="shared" si="366"/>
        <v>-7.6665877572867913E-4</v>
      </c>
      <c r="O2614">
        <f t="shared" si="367"/>
        <v>-5.2733352060818639E-4</v>
      </c>
      <c r="P2614">
        <f t="shared" si="368"/>
        <v>-7.7087824890953449E-4</v>
      </c>
      <c r="Q2614">
        <f t="shared" si="369"/>
        <v>-6.0432047758451901E-4</v>
      </c>
      <c r="R2614">
        <f t="shared" si="370"/>
        <v>-5.9668391961542611E-4</v>
      </c>
      <c r="T2614">
        <f t="shared" si="371"/>
        <v>164.01131277270997</v>
      </c>
      <c r="U2614" s="35">
        <f>T2614/MAX($T$17:T2614)-1</f>
        <v>-2.6269416250973565E-3</v>
      </c>
    </row>
    <row r="2615" spans="1:21">
      <c r="A2615" s="1">
        <v>44391</v>
      </c>
      <c r="B2615">
        <v>16166339</v>
      </c>
      <c r="C2615">
        <v>16221065</v>
      </c>
      <c r="D2615">
        <v>15368328</v>
      </c>
      <c r="E2615">
        <v>18092908</v>
      </c>
      <c r="F2615">
        <v>15049542</v>
      </c>
      <c r="G2615">
        <v>17993856</v>
      </c>
      <c r="H2615">
        <v>15586756</v>
      </c>
      <c r="I2615">
        <v>15754096</v>
      </c>
      <c r="K2615">
        <f t="shared" si="363"/>
        <v>6.2359713854642784E-4</v>
      </c>
      <c r="L2615">
        <f t="shared" si="364"/>
        <v>5.4687214239113047E-4</v>
      </c>
      <c r="M2615">
        <f t="shared" si="365"/>
        <v>6.5599909052149741E-4</v>
      </c>
      <c r="N2615">
        <f t="shared" si="366"/>
        <v>5.5710294083333167E-4</v>
      </c>
      <c r="O2615">
        <f t="shared" si="367"/>
        <v>6.6983752350813219E-4</v>
      </c>
      <c r="P2615">
        <f t="shared" si="368"/>
        <v>5.6028265470331462E-4</v>
      </c>
      <c r="Q2615">
        <f t="shared" si="369"/>
        <v>6.4673593516251238E-4</v>
      </c>
      <c r="R2615">
        <f t="shared" si="370"/>
        <v>-1.5044524808951465E-3</v>
      </c>
      <c r="T2615">
        <f t="shared" si="371"/>
        <v>164.06781415629254</v>
      </c>
      <c r="U2615" s="35">
        <f>T2615/MAX($T$17:T2615)-1</f>
        <v>-2.2833497301634198E-3</v>
      </c>
    </row>
    <row r="2616" spans="1:21">
      <c r="A2616" s="1">
        <v>44392</v>
      </c>
      <c r="B2616">
        <v>16197050</v>
      </c>
      <c r="C2616">
        <v>16248090</v>
      </c>
      <c r="D2616">
        <v>15399038</v>
      </c>
      <c r="E2616">
        <v>18123618</v>
      </c>
      <c r="F2616">
        <v>15080253</v>
      </c>
      <c r="G2616">
        <v>18024566</v>
      </c>
      <c r="H2616">
        <v>15617467</v>
      </c>
      <c r="I2616">
        <v>15793991</v>
      </c>
      <c r="K2616">
        <f t="shared" si="363"/>
        <v>1.8996879874906281E-3</v>
      </c>
      <c r="L2616">
        <f t="shared" si="364"/>
        <v>1.6660435057747058E-3</v>
      </c>
      <c r="M2616">
        <f t="shared" si="365"/>
        <v>1.9982655237447133E-3</v>
      </c>
      <c r="N2616">
        <f t="shared" si="366"/>
        <v>1.6973501440453731E-3</v>
      </c>
      <c r="O2616">
        <f t="shared" si="367"/>
        <v>2.0406601077960218E-3</v>
      </c>
      <c r="P2616">
        <f t="shared" si="368"/>
        <v>1.7066936625478313E-3</v>
      </c>
      <c r="Q2616">
        <f t="shared" si="369"/>
        <v>1.9703266029185151E-3</v>
      </c>
      <c r="R2616">
        <f t="shared" si="370"/>
        <v>2.532357299333432E-3</v>
      </c>
      <c r="T2616">
        <f t="shared" si="371"/>
        <v>164.38592903181683</v>
      </c>
      <c r="U2616" s="35">
        <f>T2616/MAX($T$17:T2616)-1</f>
        <v>-3.4885386550376207E-4</v>
      </c>
    </row>
    <row r="2617" spans="1:21">
      <c r="A2617" s="1">
        <v>44393</v>
      </c>
      <c r="B2617">
        <v>16204959</v>
      </c>
      <c r="C2617">
        <v>16255051</v>
      </c>
      <c r="D2617">
        <v>15386482</v>
      </c>
      <c r="E2617">
        <v>18108584</v>
      </c>
      <c r="F2617">
        <v>15072665</v>
      </c>
      <c r="G2617">
        <v>18026724</v>
      </c>
      <c r="H2617">
        <v>15619205</v>
      </c>
      <c r="I2617">
        <v>15803359</v>
      </c>
      <c r="K2617">
        <f t="shared" si="363"/>
        <v>4.882987951508877E-4</v>
      </c>
      <c r="L2617">
        <f t="shared" si="364"/>
        <v>4.2841958654826762E-4</v>
      </c>
      <c r="M2617">
        <f t="shared" si="365"/>
        <v>-8.1537560982702928E-4</v>
      </c>
      <c r="N2617">
        <f t="shared" si="366"/>
        <v>-8.2952531884084024E-4</v>
      </c>
      <c r="O2617">
        <f t="shared" si="367"/>
        <v>-5.0317458201798448E-4</v>
      </c>
      <c r="P2617">
        <f t="shared" si="368"/>
        <v>1.1972549020033973E-4</v>
      </c>
      <c r="Q2617">
        <f t="shared" si="369"/>
        <v>1.1128565214835184E-4</v>
      </c>
      <c r="R2617">
        <f t="shared" si="370"/>
        <v>5.9313697215612748E-4</v>
      </c>
      <c r="T2617">
        <f t="shared" si="371"/>
        <v>164.37756160279736</v>
      </c>
      <c r="U2617" s="35">
        <f>T2617/MAX($T$17:T2617)-1</f>
        <v>-3.9973723525921212E-4</v>
      </c>
    </row>
    <row r="2618" spans="1:21">
      <c r="A2618" s="1">
        <v>44396</v>
      </c>
      <c r="B2618">
        <v>16201350</v>
      </c>
      <c r="C2618">
        <v>16256294</v>
      </c>
      <c r="D2618">
        <v>15466072</v>
      </c>
      <c r="E2618">
        <v>18055258</v>
      </c>
      <c r="F2618">
        <v>15028614</v>
      </c>
      <c r="G2618">
        <v>17985594</v>
      </c>
      <c r="H2618">
        <v>15583440</v>
      </c>
      <c r="I2618">
        <v>15767594</v>
      </c>
      <c r="K2618">
        <f t="shared" si="363"/>
        <v>-2.2270960389347838E-4</v>
      </c>
      <c r="L2618">
        <f t="shared" si="364"/>
        <v>7.6468538917628948E-5</v>
      </c>
      <c r="M2618">
        <f t="shared" si="365"/>
        <v>5.1727223935920108E-3</v>
      </c>
      <c r="N2618">
        <f t="shared" si="366"/>
        <v>-2.9447912658439046E-3</v>
      </c>
      <c r="O2618">
        <f t="shared" si="367"/>
        <v>-2.9225754038850749E-3</v>
      </c>
      <c r="P2618">
        <f t="shared" si="368"/>
        <v>-2.2816125658772224E-3</v>
      </c>
      <c r="Q2618">
        <f t="shared" si="369"/>
        <v>-2.2898092444525453E-3</v>
      </c>
      <c r="R2618">
        <f t="shared" si="370"/>
        <v>-2.2631264657089201E-3</v>
      </c>
      <c r="T2618">
        <f t="shared" si="371"/>
        <v>164.21985297001842</v>
      </c>
      <c r="U2618" s="35">
        <f>T2618/MAX($T$17:T2618)-1</f>
        <v>-1.3587829178264288E-3</v>
      </c>
    </row>
    <row r="2619" spans="1:21">
      <c r="A2619" s="1">
        <v>44397</v>
      </c>
      <c r="B2619">
        <v>16248416</v>
      </c>
      <c r="C2619">
        <v>16305714</v>
      </c>
      <c r="D2619">
        <v>15493994</v>
      </c>
      <c r="E2619">
        <v>18109384</v>
      </c>
      <c r="F2619">
        <v>15073327</v>
      </c>
      <c r="G2619">
        <v>18039720</v>
      </c>
      <c r="H2619">
        <v>15586806</v>
      </c>
      <c r="I2619">
        <v>15774078</v>
      </c>
      <c r="K2619">
        <f t="shared" si="363"/>
        <v>2.9050665530958586E-3</v>
      </c>
      <c r="L2619">
        <f t="shared" si="364"/>
        <v>3.0400532864378604E-3</v>
      </c>
      <c r="M2619">
        <f t="shared" si="365"/>
        <v>1.8053711375454196E-3</v>
      </c>
      <c r="N2619">
        <f t="shared" si="366"/>
        <v>2.9977970960037847E-3</v>
      </c>
      <c r="O2619">
        <f t="shared" si="367"/>
        <v>2.9751911919488894E-3</v>
      </c>
      <c r="P2619">
        <f t="shared" si="368"/>
        <v>3.0094085299601225E-3</v>
      </c>
      <c r="Q2619">
        <f t="shared" si="369"/>
        <v>2.1599852150755439E-4</v>
      </c>
      <c r="R2619">
        <f t="shared" si="370"/>
        <v>4.1122317076403014E-4</v>
      </c>
      <c r="T2619">
        <f t="shared" si="371"/>
        <v>164.57621229846114</v>
      </c>
      <c r="U2619" s="35">
        <f>T2619/MAX($T$17:T2619)-1</f>
        <v>0</v>
      </c>
    </row>
    <row r="2620" spans="1:21">
      <c r="A2620" s="1">
        <v>44399</v>
      </c>
      <c r="B2620">
        <v>16243014</v>
      </c>
      <c r="C2620">
        <v>16319128</v>
      </c>
      <c r="D2620">
        <v>15521277</v>
      </c>
      <c r="E2620">
        <v>18126938</v>
      </c>
      <c r="F2620">
        <v>15087828</v>
      </c>
      <c r="G2620">
        <v>18057274</v>
      </c>
      <c r="H2620">
        <v>15700785</v>
      </c>
      <c r="I2620">
        <v>15888056</v>
      </c>
      <c r="K2620">
        <f t="shared" si="363"/>
        <v>-3.3246317671831171E-4</v>
      </c>
      <c r="L2620">
        <f t="shared" si="364"/>
        <v>8.2265640130807505E-4</v>
      </c>
      <c r="M2620">
        <f t="shared" si="365"/>
        <v>1.76087585938145E-3</v>
      </c>
      <c r="N2620">
        <f t="shared" si="366"/>
        <v>9.6933170117763368E-4</v>
      </c>
      <c r="O2620">
        <f t="shared" si="367"/>
        <v>9.6203047940246478E-4</v>
      </c>
      <c r="P2620">
        <f t="shared" si="368"/>
        <v>9.7307497012155686E-4</v>
      </c>
      <c r="Q2620">
        <f t="shared" si="369"/>
        <v>7.3125308674528711E-3</v>
      </c>
      <c r="R2620">
        <f t="shared" si="370"/>
        <v>7.2256521110141136E-3</v>
      </c>
      <c r="T2620">
        <f t="shared" si="371"/>
        <v>164.98135139557135</v>
      </c>
      <c r="U2620" s="35">
        <f>T2620/MAX($T$17:T2620)-1</f>
        <v>0</v>
      </c>
    </row>
    <row r="2621" spans="1:21">
      <c r="A2621" s="1">
        <v>44400</v>
      </c>
      <c r="B2621">
        <v>16263111</v>
      </c>
      <c r="C2621">
        <v>16335407</v>
      </c>
      <c r="D2621">
        <v>15536781</v>
      </c>
      <c r="E2621">
        <v>18144768</v>
      </c>
      <c r="F2621">
        <v>15102556</v>
      </c>
      <c r="G2621">
        <v>18075104</v>
      </c>
      <c r="H2621">
        <v>15709654</v>
      </c>
      <c r="I2621">
        <v>15896925</v>
      </c>
      <c r="K2621">
        <f t="shared" si="363"/>
        <v>1.2372703735894497E-3</v>
      </c>
      <c r="L2621">
        <f t="shared" si="364"/>
        <v>9.9754104508531505E-4</v>
      </c>
      <c r="M2621">
        <f t="shared" si="365"/>
        <v>9.9888688282545601E-4</v>
      </c>
      <c r="N2621">
        <f t="shared" si="366"/>
        <v>9.8361896532117576E-4</v>
      </c>
      <c r="O2621">
        <f t="shared" si="367"/>
        <v>9.7615110670656868E-4</v>
      </c>
      <c r="P2621">
        <f t="shared" si="368"/>
        <v>9.8741371482757856E-4</v>
      </c>
      <c r="Q2621">
        <f t="shared" si="369"/>
        <v>5.6487621478806815E-4</v>
      </c>
      <c r="R2621">
        <f t="shared" si="370"/>
        <v>5.5821807274591961E-4</v>
      </c>
      <c r="T2621">
        <f t="shared" si="371"/>
        <v>165.1319788822033</v>
      </c>
      <c r="U2621" s="35">
        <f>T2621/MAX($T$17:T2621)-1</f>
        <v>0</v>
      </c>
    </row>
    <row r="2622" spans="1:21">
      <c r="A2622" s="1">
        <v>44403</v>
      </c>
      <c r="B2622">
        <v>16260778</v>
      </c>
      <c r="C2622">
        <v>16337581</v>
      </c>
      <c r="D2622">
        <v>15547713</v>
      </c>
      <c r="E2622">
        <v>18159846</v>
      </c>
      <c r="F2622">
        <v>15127036</v>
      </c>
      <c r="G2622">
        <v>18099442</v>
      </c>
      <c r="H2622">
        <v>15702224</v>
      </c>
      <c r="I2622">
        <v>15865447</v>
      </c>
      <c r="K2622">
        <f t="shared" si="363"/>
        <v>-1.4345348808109115E-4</v>
      </c>
      <c r="L2622">
        <f t="shared" si="364"/>
        <v>1.3308514443499675E-4</v>
      </c>
      <c r="M2622">
        <f t="shared" si="365"/>
        <v>7.0362065346740721E-4</v>
      </c>
      <c r="N2622">
        <f t="shared" si="366"/>
        <v>8.3098334462028411E-4</v>
      </c>
      <c r="O2622">
        <f t="shared" si="367"/>
        <v>1.620917677775946E-3</v>
      </c>
      <c r="P2622">
        <f t="shared" si="368"/>
        <v>1.3464929441069362E-3</v>
      </c>
      <c r="Q2622">
        <f t="shared" si="369"/>
        <v>-4.7295758391618925E-4</v>
      </c>
      <c r="R2622">
        <f t="shared" si="370"/>
        <v>-1.9801313776092178E-3</v>
      </c>
      <c r="T2622">
        <f t="shared" si="371"/>
        <v>165.1740577576355</v>
      </c>
      <c r="U2622" s="35">
        <f>T2622/MAX($T$17:T2622)-1</f>
        <v>0</v>
      </c>
    </row>
    <row r="2623" spans="1:21">
      <c r="A2623" s="1">
        <v>44404</v>
      </c>
      <c r="B2623">
        <v>16274014</v>
      </c>
      <c r="C2623">
        <v>16377819</v>
      </c>
      <c r="D2623">
        <v>15581599</v>
      </c>
      <c r="E2623">
        <v>18143832</v>
      </c>
      <c r="F2623">
        <v>15126231</v>
      </c>
      <c r="G2623">
        <v>18106996</v>
      </c>
      <c r="H2623">
        <v>15708792</v>
      </c>
      <c r="I2623">
        <v>15872015</v>
      </c>
      <c r="K2623">
        <f t="shared" si="363"/>
        <v>8.1398319317815826E-4</v>
      </c>
      <c r="L2623">
        <f t="shared" si="364"/>
        <v>2.4629105128843864E-3</v>
      </c>
      <c r="M2623">
        <f t="shared" si="365"/>
        <v>2.179484532548237E-3</v>
      </c>
      <c r="N2623">
        <f t="shared" si="366"/>
        <v>-8.8183567195443402E-4</v>
      </c>
      <c r="O2623">
        <f t="shared" si="367"/>
        <v>-5.3215977009690718E-5</v>
      </c>
      <c r="P2623">
        <f t="shared" si="368"/>
        <v>4.1736093300559496E-4</v>
      </c>
      <c r="Q2623">
        <f t="shared" si="369"/>
        <v>4.1828469648641509E-4</v>
      </c>
      <c r="R2623">
        <f t="shared" si="370"/>
        <v>4.1398140247794757E-4</v>
      </c>
      <c r="T2623">
        <f t="shared" si="371"/>
        <v>165.29320923598721</v>
      </c>
      <c r="U2623" s="35">
        <f>T2623/MAX($T$17:T2623)-1</f>
        <v>0</v>
      </c>
    </row>
    <row r="2624" spans="1:21">
      <c r="A2624" s="1">
        <v>44405</v>
      </c>
      <c r="B2624">
        <v>16291301</v>
      </c>
      <c r="C2624">
        <v>16390545</v>
      </c>
      <c r="D2624">
        <v>15593465</v>
      </c>
      <c r="E2624">
        <v>18162978</v>
      </c>
      <c r="F2624">
        <v>15152869</v>
      </c>
      <c r="G2624">
        <v>18140354</v>
      </c>
      <c r="H2624">
        <v>15747465</v>
      </c>
      <c r="I2624">
        <v>15915432</v>
      </c>
      <c r="K2624">
        <f t="shared" si="363"/>
        <v>1.0622456143887238E-3</v>
      </c>
      <c r="L2624">
        <f t="shared" si="364"/>
        <v>7.7702653814903933E-4</v>
      </c>
      <c r="M2624">
        <f t="shared" si="365"/>
        <v>7.6153930029909667E-4</v>
      </c>
      <c r="N2624">
        <f t="shared" si="366"/>
        <v>1.0552346384160582E-3</v>
      </c>
      <c r="O2624">
        <f t="shared" si="367"/>
        <v>1.7610467538147212E-3</v>
      </c>
      <c r="P2624">
        <f t="shared" si="368"/>
        <v>1.8422713519128386E-3</v>
      </c>
      <c r="Q2624">
        <f t="shared" si="369"/>
        <v>2.4618697605773843E-3</v>
      </c>
      <c r="R2624">
        <f t="shared" si="370"/>
        <v>2.735443483388833E-3</v>
      </c>
      <c r="T2624">
        <f t="shared" si="371"/>
        <v>165.55058475981616</v>
      </c>
      <c r="U2624" s="35">
        <f>T2624/MAX($T$17:T2624)-1</f>
        <v>0</v>
      </c>
    </row>
    <row r="2625" spans="1:21">
      <c r="A2625" s="1">
        <v>44406</v>
      </c>
      <c r="B2625">
        <v>16322144</v>
      </c>
      <c r="C2625">
        <v>16438894</v>
      </c>
      <c r="D2625">
        <v>15636844</v>
      </c>
      <c r="E2625">
        <v>18212866</v>
      </c>
      <c r="F2625">
        <v>15194079</v>
      </c>
      <c r="G2625">
        <v>18167998</v>
      </c>
      <c r="H2625">
        <v>15771503</v>
      </c>
      <c r="I2625">
        <v>15939470</v>
      </c>
      <c r="K2625">
        <f t="shared" si="363"/>
        <v>1.8932189639120356E-3</v>
      </c>
      <c r="L2625">
        <f t="shared" si="364"/>
        <v>2.9498103937362075E-3</v>
      </c>
      <c r="M2625">
        <f t="shared" si="365"/>
        <v>2.7818704822821783E-3</v>
      </c>
      <c r="N2625">
        <f t="shared" si="366"/>
        <v>2.7466861436489243E-3</v>
      </c>
      <c r="O2625">
        <f t="shared" si="367"/>
        <v>2.7196169913432655E-3</v>
      </c>
      <c r="P2625">
        <f t="shared" si="368"/>
        <v>1.5238952889231605E-3</v>
      </c>
      <c r="Q2625">
        <f t="shared" si="369"/>
        <v>1.5264679108668577E-3</v>
      </c>
      <c r="R2625">
        <f t="shared" si="370"/>
        <v>1.5103579971942338E-3</v>
      </c>
      <c r="T2625">
        <f t="shared" si="371"/>
        <v>165.91587055591557</v>
      </c>
      <c r="U2625" s="35">
        <f>T2625/MAX($T$17:T2625)-1</f>
        <v>0</v>
      </c>
    </row>
    <row r="2626" spans="1:21">
      <c r="A2626" s="1">
        <v>44407</v>
      </c>
      <c r="B2626">
        <v>16318983</v>
      </c>
      <c r="C2626">
        <v>16435734</v>
      </c>
      <c r="D2626">
        <v>15633834</v>
      </c>
      <c r="E2626">
        <v>18195546</v>
      </c>
      <c r="F2626">
        <v>15197990</v>
      </c>
      <c r="G2626">
        <v>18172732</v>
      </c>
      <c r="H2626">
        <v>15784902</v>
      </c>
      <c r="I2626">
        <v>15952869</v>
      </c>
      <c r="K2626">
        <f t="shared" si="363"/>
        <v>-1.9366328345105099E-4</v>
      </c>
      <c r="L2626">
        <f t="shared" si="364"/>
        <v>-1.9222704398480506E-4</v>
      </c>
      <c r="M2626">
        <f t="shared" si="365"/>
        <v>-1.9249408640265031E-4</v>
      </c>
      <c r="N2626">
        <f t="shared" si="366"/>
        <v>-9.5097608470851025E-4</v>
      </c>
      <c r="O2626">
        <f t="shared" si="367"/>
        <v>2.5740290016917911E-4</v>
      </c>
      <c r="P2626">
        <f t="shared" si="368"/>
        <v>2.6056806038843305E-4</v>
      </c>
      <c r="Q2626">
        <f t="shared" si="369"/>
        <v>8.4957026606780062E-4</v>
      </c>
      <c r="R2626">
        <f t="shared" si="370"/>
        <v>8.4061766169130081E-4</v>
      </c>
      <c r="T2626">
        <f t="shared" si="371"/>
        <v>165.9299484841369</v>
      </c>
      <c r="U2626" s="35">
        <f>T2626/MAX($T$17:T2626)-1</f>
        <v>0</v>
      </c>
    </row>
    <row r="2627" spans="1:21">
      <c r="A2627" s="1">
        <v>44410</v>
      </c>
      <c r="B2627">
        <v>16383515</v>
      </c>
      <c r="C2627">
        <v>16500265</v>
      </c>
      <c r="D2627">
        <v>15695293</v>
      </c>
      <c r="E2627">
        <v>18159348</v>
      </c>
      <c r="F2627">
        <v>15164487</v>
      </c>
      <c r="G2627">
        <v>18129230</v>
      </c>
      <c r="H2627">
        <v>15748899</v>
      </c>
      <c r="I2627">
        <v>15879599</v>
      </c>
      <c r="K2627">
        <f t="shared" si="363"/>
        <v>3.954413090570652E-3</v>
      </c>
      <c r="L2627">
        <f t="shared" si="364"/>
        <v>3.9262621310371948E-3</v>
      </c>
      <c r="M2627">
        <f t="shared" si="365"/>
        <v>3.9311534202040033E-3</v>
      </c>
      <c r="N2627">
        <f t="shared" si="366"/>
        <v>-1.9893879524143232E-3</v>
      </c>
      <c r="O2627">
        <f t="shared" si="367"/>
        <v>-2.2044362445297061E-3</v>
      </c>
      <c r="P2627">
        <f t="shared" si="368"/>
        <v>-2.3938062807506988E-3</v>
      </c>
      <c r="Q2627">
        <f t="shared" si="369"/>
        <v>-2.2808503974240946E-3</v>
      </c>
      <c r="R2627">
        <f t="shared" si="370"/>
        <v>-4.5929042606693837E-3</v>
      </c>
      <c r="T2627">
        <f t="shared" si="371"/>
        <v>165.89573463112851</v>
      </c>
      <c r="U2627" s="35">
        <f>T2627/MAX($T$17:T2627)-1</f>
        <v>-2.0619456174708617E-4</v>
      </c>
    </row>
    <row r="2628" spans="1:21">
      <c r="A2628" s="1">
        <v>44411</v>
      </c>
      <c r="B2628">
        <v>16439880</v>
      </c>
      <c r="C2628">
        <v>16556631</v>
      </c>
      <c r="D2628">
        <v>15748974</v>
      </c>
      <c r="E2628">
        <v>18210472</v>
      </c>
      <c r="F2628">
        <v>15215611</v>
      </c>
      <c r="G2628">
        <v>18180354</v>
      </c>
      <c r="H2628">
        <v>15800023</v>
      </c>
      <c r="I2628">
        <v>15948734</v>
      </c>
      <c r="K2628">
        <f t="shared" si="363"/>
        <v>3.4403484234000192E-3</v>
      </c>
      <c r="L2628">
        <f t="shared" si="364"/>
        <v>3.4160663480253817E-3</v>
      </c>
      <c r="M2628">
        <f t="shared" si="365"/>
        <v>3.4201973801954999E-3</v>
      </c>
      <c r="N2628">
        <f t="shared" si="366"/>
        <v>2.8152993158123696E-3</v>
      </c>
      <c r="O2628">
        <f t="shared" si="367"/>
        <v>3.3712976904527459E-3</v>
      </c>
      <c r="P2628">
        <f t="shared" si="368"/>
        <v>2.819976358620746E-3</v>
      </c>
      <c r="Q2628">
        <f t="shared" si="369"/>
        <v>3.2461951784692467E-3</v>
      </c>
      <c r="R2628">
        <f t="shared" si="370"/>
        <v>4.3536993597885765E-3</v>
      </c>
      <c r="T2628">
        <f t="shared" si="371"/>
        <v>166.45320817048258</v>
      </c>
      <c r="U2628" s="35">
        <f>T2628/MAX($T$17:T2628)-1</f>
        <v>0</v>
      </c>
    </row>
    <row r="2629" spans="1:21">
      <c r="A2629" s="1">
        <v>44412</v>
      </c>
      <c r="B2629">
        <v>16471165</v>
      </c>
      <c r="C2629">
        <v>16587915</v>
      </c>
      <c r="D2629">
        <v>15778769</v>
      </c>
      <c r="E2629">
        <v>18239102</v>
      </c>
      <c r="F2629">
        <v>15244242</v>
      </c>
      <c r="G2629">
        <v>18208984</v>
      </c>
      <c r="H2629">
        <v>15828654</v>
      </c>
      <c r="I2629">
        <v>15986104</v>
      </c>
      <c r="K2629">
        <f t="shared" si="363"/>
        <v>1.9029944257500375E-3</v>
      </c>
      <c r="L2629">
        <f t="shared" si="364"/>
        <v>1.8895148415156715E-3</v>
      </c>
      <c r="M2629">
        <f t="shared" si="365"/>
        <v>1.8918692735159226E-3</v>
      </c>
      <c r="N2629">
        <f t="shared" si="366"/>
        <v>1.5721723193116155E-3</v>
      </c>
      <c r="O2629">
        <f t="shared" si="367"/>
        <v>1.8816858554020488E-3</v>
      </c>
      <c r="P2629">
        <f t="shared" si="368"/>
        <v>1.5747768167770904E-3</v>
      </c>
      <c r="Q2629">
        <f t="shared" si="369"/>
        <v>1.812085969748356E-3</v>
      </c>
      <c r="R2629">
        <f t="shared" si="370"/>
        <v>2.3431326900305027E-3</v>
      </c>
      <c r="T2629">
        <f t="shared" si="371"/>
        <v>166.76256628900637</v>
      </c>
      <c r="U2629" s="35">
        <f>T2629/MAX($T$17:T2629)-1</f>
        <v>0</v>
      </c>
    </row>
    <row r="2630" spans="1:21">
      <c r="A2630" s="1">
        <v>44413</v>
      </c>
      <c r="B2630">
        <v>16478907</v>
      </c>
      <c r="C2630">
        <v>16595657</v>
      </c>
      <c r="D2630">
        <v>15786142</v>
      </c>
      <c r="E2630">
        <v>18246914</v>
      </c>
      <c r="F2630">
        <v>15252054</v>
      </c>
      <c r="G2630">
        <v>18216796</v>
      </c>
      <c r="H2630">
        <v>15834936</v>
      </c>
      <c r="I2630">
        <v>15964289</v>
      </c>
      <c r="K2630">
        <f t="shared" si="363"/>
        <v>4.7003354043262391E-4</v>
      </c>
      <c r="L2630">
        <f t="shared" si="364"/>
        <v>4.6672532382752152E-4</v>
      </c>
      <c r="M2630">
        <f t="shared" si="365"/>
        <v>4.6727346093988764E-4</v>
      </c>
      <c r="N2630">
        <f t="shared" si="366"/>
        <v>4.2831056046499505E-4</v>
      </c>
      <c r="O2630">
        <f t="shared" si="367"/>
        <v>5.1245578494496513E-4</v>
      </c>
      <c r="P2630">
        <f t="shared" si="368"/>
        <v>4.2901899414049538E-4</v>
      </c>
      <c r="Q2630">
        <f t="shared" si="369"/>
        <v>3.968751859759756E-4</v>
      </c>
      <c r="R2630">
        <f t="shared" si="370"/>
        <v>-1.3646226747930923E-3</v>
      </c>
      <c r="T2630">
        <f t="shared" si="371"/>
        <v>166.80021440118594</v>
      </c>
      <c r="U2630" s="35">
        <f>T2630/MAX($T$17:T2630)-1</f>
        <v>0</v>
      </c>
    </row>
    <row r="2631" spans="1:21">
      <c r="A2631" s="1">
        <v>44414</v>
      </c>
      <c r="B2631">
        <v>16481240</v>
      </c>
      <c r="C2631">
        <v>16579046</v>
      </c>
      <c r="D2631">
        <v>15786220</v>
      </c>
      <c r="E2631">
        <v>18243836</v>
      </c>
      <c r="F2631">
        <v>15257972</v>
      </c>
      <c r="G2631">
        <v>18223702</v>
      </c>
      <c r="H2631">
        <v>15857292</v>
      </c>
      <c r="I2631">
        <v>15987651</v>
      </c>
      <c r="K2631">
        <f t="shared" si="363"/>
        <v>1.4157492362820712E-4</v>
      </c>
      <c r="L2631">
        <f t="shared" si="364"/>
        <v>-1.0009245189871452E-3</v>
      </c>
      <c r="M2631">
        <f t="shared" si="365"/>
        <v>4.9410425928542168E-6</v>
      </c>
      <c r="N2631">
        <f t="shared" si="366"/>
        <v>-1.6868605836584116E-4</v>
      </c>
      <c r="O2631">
        <f t="shared" si="367"/>
        <v>3.8801331282978246E-4</v>
      </c>
      <c r="P2631">
        <f t="shared" si="368"/>
        <v>3.7910069366753341E-4</v>
      </c>
      <c r="Q2631">
        <f t="shared" si="369"/>
        <v>1.411814989337401E-3</v>
      </c>
      <c r="R2631">
        <f t="shared" si="370"/>
        <v>1.4633911976913438E-3</v>
      </c>
      <c r="T2631">
        <f t="shared" si="371"/>
        <v>166.85482532477451</v>
      </c>
      <c r="U2631" s="35">
        <f>T2631/MAX($T$17:T2631)-1</f>
        <v>0</v>
      </c>
    </row>
    <row r="2632" spans="1:21">
      <c r="A2632" s="1">
        <v>44417</v>
      </c>
      <c r="B2632">
        <v>16447756</v>
      </c>
      <c r="C2632">
        <v>16595560</v>
      </c>
      <c r="D2632">
        <v>15758706</v>
      </c>
      <c r="E2632">
        <v>18186104</v>
      </c>
      <c r="F2632">
        <v>15221515</v>
      </c>
      <c r="G2632">
        <v>18175778</v>
      </c>
      <c r="H2632">
        <v>15811089</v>
      </c>
      <c r="I2632">
        <v>15957975</v>
      </c>
      <c r="K2632">
        <f t="shared" si="363"/>
        <v>-2.031643250143822E-3</v>
      </c>
      <c r="L2632">
        <f t="shared" si="364"/>
        <v>9.9607661381728718E-4</v>
      </c>
      <c r="M2632">
        <f t="shared" si="365"/>
        <v>-1.7429124895003145E-3</v>
      </c>
      <c r="N2632">
        <f t="shared" si="366"/>
        <v>-3.1644660695261395E-3</v>
      </c>
      <c r="O2632">
        <f t="shared" si="367"/>
        <v>-2.3893738958231658E-3</v>
      </c>
      <c r="P2632">
        <f t="shared" si="368"/>
        <v>-2.6297620538351385E-3</v>
      </c>
      <c r="Q2632">
        <f t="shared" si="369"/>
        <v>-2.9136752984052494E-3</v>
      </c>
      <c r="R2632">
        <f t="shared" si="370"/>
        <v>-1.8561826249522406E-3</v>
      </c>
      <c r="T2632">
        <f t="shared" si="371"/>
        <v>166.52670658161543</v>
      </c>
      <c r="U2632" s="35">
        <f>T2632/MAX($T$17:T2632)-1</f>
        <v>-1.9664923835460701E-3</v>
      </c>
    </row>
    <row r="2633" spans="1:21">
      <c r="A2633" s="1">
        <v>44418</v>
      </c>
      <c r="B2633">
        <v>16330459</v>
      </c>
      <c r="C2633">
        <v>16494258</v>
      </c>
      <c r="D2633">
        <v>15697813</v>
      </c>
      <c r="E2633">
        <v>18115596</v>
      </c>
      <c r="F2633">
        <v>15185538</v>
      </c>
      <c r="G2633">
        <v>18175104</v>
      </c>
      <c r="H2633">
        <v>15821401</v>
      </c>
      <c r="I2633">
        <v>15981857</v>
      </c>
      <c r="K2633">
        <f t="shared" si="363"/>
        <v>-7.131489547875125E-3</v>
      </c>
      <c r="L2633">
        <f t="shared" si="364"/>
        <v>-6.104162800170676E-3</v>
      </c>
      <c r="M2633">
        <f t="shared" si="365"/>
        <v>-3.8640863025174443E-3</v>
      </c>
      <c r="N2633">
        <f t="shared" si="366"/>
        <v>-3.8770261074059231E-3</v>
      </c>
      <c r="O2633">
        <f t="shared" si="367"/>
        <v>-2.3635623655069438E-3</v>
      </c>
      <c r="P2633">
        <f t="shared" si="368"/>
        <v>-3.7082319117254237E-5</v>
      </c>
      <c r="Q2633">
        <f t="shared" si="369"/>
        <v>6.5220049042791217E-4</v>
      </c>
      <c r="R2633">
        <f t="shared" si="370"/>
        <v>1.4965557973365406E-3</v>
      </c>
      <c r="T2633">
        <f t="shared" si="371"/>
        <v>166.0848143697358</v>
      </c>
      <c r="U2633" s="35">
        <f>T2633/MAX($T$17:T2633)-1</f>
        <v>-4.6148557798069145E-3</v>
      </c>
    </row>
    <row r="2634" spans="1:21">
      <c r="A2634" s="1">
        <v>44419</v>
      </c>
      <c r="B2634">
        <v>16328287</v>
      </c>
      <c r="C2634">
        <v>16487769</v>
      </c>
      <c r="D2634">
        <v>15701145</v>
      </c>
      <c r="E2634">
        <v>18125708</v>
      </c>
      <c r="F2634">
        <v>15202530</v>
      </c>
      <c r="G2634">
        <v>18088968</v>
      </c>
      <c r="H2634">
        <v>15748644</v>
      </c>
      <c r="I2634">
        <v>15905270</v>
      </c>
      <c r="K2634">
        <f t="shared" si="363"/>
        <v>-1.3300299764995582E-4</v>
      </c>
      <c r="L2634">
        <f t="shared" si="364"/>
        <v>-3.9340963382528127E-4</v>
      </c>
      <c r="M2634">
        <f t="shared" si="365"/>
        <v>2.1225886688802653E-4</v>
      </c>
      <c r="N2634">
        <f t="shared" si="366"/>
        <v>5.581930619340536E-4</v>
      </c>
      <c r="O2634">
        <f t="shared" si="367"/>
        <v>1.1189593677880527E-3</v>
      </c>
      <c r="P2634">
        <f t="shared" si="368"/>
        <v>-4.7392301028923445E-3</v>
      </c>
      <c r="Q2634">
        <f t="shared" si="369"/>
        <v>-4.5986445827395084E-3</v>
      </c>
      <c r="R2634">
        <f t="shared" si="370"/>
        <v>-4.7921214662350886E-3</v>
      </c>
      <c r="T2634">
        <f t="shared" si="371"/>
        <v>165.81976381878044</v>
      </c>
      <c r="U2634" s="35">
        <f>T2634/MAX($T$17:T2634)-1</f>
        <v>-6.2033657341307169E-3</v>
      </c>
    </row>
    <row r="2635" spans="1:21">
      <c r="A2635" s="1">
        <v>44420</v>
      </c>
      <c r="B2635">
        <v>16356515</v>
      </c>
      <c r="C2635">
        <v>16536754</v>
      </c>
      <c r="D2635">
        <v>15747681</v>
      </c>
      <c r="E2635">
        <v>18161238</v>
      </c>
      <c r="F2635">
        <v>15244460</v>
      </c>
      <c r="G2635">
        <v>18137520</v>
      </c>
      <c r="H2635">
        <v>15790574</v>
      </c>
      <c r="I2635">
        <v>15949407</v>
      </c>
      <c r="K2635">
        <f t="shared" si="363"/>
        <v>1.7287790201139241E-3</v>
      </c>
      <c r="L2635">
        <f t="shared" si="364"/>
        <v>2.97099019279079E-3</v>
      </c>
      <c r="M2635">
        <f t="shared" si="365"/>
        <v>2.9638602789796575E-3</v>
      </c>
      <c r="N2635">
        <f t="shared" si="366"/>
        <v>1.9601992926290279E-3</v>
      </c>
      <c r="O2635">
        <f t="shared" si="367"/>
        <v>2.7580935541648977E-3</v>
      </c>
      <c r="P2635">
        <f t="shared" si="368"/>
        <v>2.6840668854077876E-3</v>
      </c>
      <c r="Q2635">
        <f t="shared" si="369"/>
        <v>2.6624514466133675E-3</v>
      </c>
      <c r="R2635">
        <f t="shared" si="370"/>
        <v>2.774992188123715E-3</v>
      </c>
      <c r="T2635">
        <f t="shared" si="371"/>
        <v>166.244748118046</v>
      </c>
      <c r="U2635" s="35">
        <f>T2635/MAX($T$17:T2635)-1</f>
        <v>-3.6563354133811732E-3</v>
      </c>
    </row>
    <row r="2636" spans="1:21">
      <c r="A2636" s="1">
        <v>44421</v>
      </c>
      <c r="B2636">
        <v>16397168</v>
      </c>
      <c r="C2636">
        <v>16577407</v>
      </c>
      <c r="D2636">
        <v>15786301</v>
      </c>
      <c r="E2636">
        <v>18188272</v>
      </c>
      <c r="F2636">
        <v>15276363</v>
      </c>
      <c r="G2636">
        <v>18174460</v>
      </c>
      <c r="H2636">
        <v>15822477</v>
      </c>
      <c r="I2636">
        <v>15982990</v>
      </c>
      <c r="K2636">
        <f t="shared" si="363"/>
        <v>2.4854316460443115E-3</v>
      </c>
      <c r="L2636">
        <f t="shared" si="364"/>
        <v>2.4583421873483058E-3</v>
      </c>
      <c r="M2636">
        <f t="shared" si="365"/>
        <v>2.4524245823878132E-3</v>
      </c>
      <c r="N2636">
        <f t="shared" si="366"/>
        <v>1.4885549101883999E-3</v>
      </c>
      <c r="O2636">
        <f t="shared" si="367"/>
        <v>2.0927602552009983E-3</v>
      </c>
      <c r="P2636">
        <f t="shared" si="368"/>
        <v>2.0366621235978766E-3</v>
      </c>
      <c r="Q2636">
        <f t="shared" si="369"/>
        <v>2.0203825396087893E-3</v>
      </c>
      <c r="R2636">
        <f t="shared" si="370"/>
        <v>2.105595524648729E-3</v>
      </c>
      <c r="T2636">
        <f t="shared" si="371"/>
        <v>166.60093068630053</v>
      </c>
      <c r="U2636" s="35">
        <f>T2636/MAX($T$17:T2636)-1</f>
        <v>-1.5216499611551138E-3</v>
      </c>
    </row>
    <row r="2637" spans="1:21">
      <c r="A2637" s="1">
        <v>44424</v>
      </c>
      <c r="B2637">
        <v>16411813</v>
      </c>
      <c r="C2637">
        <v>16592052</v>
      </c>
      <c r="D2637">
        <v>15800213</v>
      </c>
      <c r="E2637">
        <v>18198150</v>
      </c>
      <c r="F2637">
        <v>15288021</v>
      </c>
      <c r="G2637">
        <v>18187958</v>
      </c>
      <c r="H2637">
        <v>15834135</v>
      </c>
      <c r="I2637">
        <v>15995261</v>
      </c>
      <c r="K2637">
        <f t="shared" si="363"/>
        <v>8.9314203525869829E-4</v>
      </c>
      <c r="L2637">
        <f t="shared" si="364"/>
        <v>8.8343128693169071E-4</v>
      </c>
      <c r="M2637">
        <f t="shared" si="365"/>
        <v>8.8127041287244801E-4</v>
      </c>
      <c r="N2637">
        <f t="shared" si="366"/>
        <v>5.4309722221002055E-4</v>
      </c>
      <c r="O2637">
        <f t="shared" si="367"/>
        <v>7.6313976042596821E-4</v>
      </c>
      <c r="P2637">
        <f t="shared" si="368"/>
        <v>7.4269056687237267E-4</v>
      </c>
      <c r="Q2637">
        <f t="shared" si="369"/>
        <v>7.3679993341113637E-4</v>
      </c>
      <c r="R2637">
        <f t="shared" si="370"/>
        <v>7.6775371817161542E-4</v>
      </c>
      <c r="T2637">
        <f t="shared" si="371"/>
        <v>166.7302822506953</v>
      </c>
      <c r="U2637" s="35">
        <f>T2637/MAX($T$17:T2637)-1</f>
        <v>-7.4641577692946548E-4</v>
      </c>
    </row>
    <row r="2638" spans="1:21">
      <c r="A2638" s="1">
        <v>44425</v>
      </c>
      <c r="B2638">
        <v>16430245</v>
      </c>
      <c r="C2638">
        <v>16610484</v>
      </c>
      <c r="D2638">
        <v>15795838</v>
      </c>
      <c r="E2638">
        <v>18206552</v>
      </c>
      <c r="F2638">
        <v>15293141</v>
      </c>
      <c r="G2638">
        <v>18211836</v>
      </c>
      <c r="H2638">
        <v>15831437</v>
      </c>
      <c r="I2638">
        <v>16005005</v>
      </c>
      <c r="K2638">
        <f t="shared" si="363"/>
        <v>1.1230934693198247E-3</v>
      </c>
      <c r="L2638">
        <f t="shared" si="364"/>
        <v>1.1108933361587692E-3</v>
      </c>
      <c r="M2638">
        <f t="shared" si="365"/>
        <v>-2.7689500135219536E-4</v>
      </c>
      <c r="N2638">
        <f t="shared" si="366"/>
        <v>4.6169528221273737E-4</v>
      </c>
      <c r="O2638">
        <f t="shared" si="367"/>
        <v>3.349027320147524E-4</v>
      </c>
      <c r="P2638">
        <f t="shared" si="368"/>
        <v>1.3128466648097969E-3</v>
      </c>
      <c r="Q2638">
        <f t="shared" si="369"/>
        <v>-1.703913728157147E-4</v>
      </c>
      <c r="R2638">
        <f t="shared" si="370"/>
        <v>6.0918043162905278E-4</v>
      </c>
      <c r="T2638">
        <f t="shared" si="371"/>
        <v>166.82417902560093</v>
      </c>
      <c r="U2638" s="35">
        <f>T2638/MAX($T$17:T2638)-1</f>
        <v>-1.8367043994038657E-4</v>
      </c>
    </row>
    <row r="2639" spans="1:21">
      <c r="A2639" s="1">
        <v>44426</v>
      </c>
      <c r="B2639">
        <v>16434285</v>
      </c>
      <c r="C2639">
        <v>16618685</v>
      </c>
      <c r="D2639">
        <v>15804437</v>
      </c>
      <c r="E2639">
        <v>18224290</v>
      </c>
      <c r="F2639">
        <v>15317062</v>
      </c>
      <c r="G2639">
        <v>18258734</v>
      </c>
      <c r="H2639">
        <v>15870896</v>
      </c>
      <c r="I2639">
        <v>16044464</v>
      </c>
      <c r="K2639">
        <f t="shared" si="363"/>
        <v>2.4588799497515801E-4</v>
      </c>
      <c r="L2639">
        <f t="shared" si="364"/>
        <v>4.9372432495053964E-4</v>
      </c>
      <c r="M2639">
        <f t="shared" si="365"/>
        <v>5.4438390669742098E-4</v>
      </c>
      <c r="N2639">
        <f t="shared" si="366"/>
        <v>9.7426464934158297E-4</v>
      </c>
      <c r="O2639">
        <f t="shared" si="367"/>
        <v>1.5641652685998153E-3</v>
      </c>
      <c r="P2639">
        <f t="shared" si="368"/>
        <v>2.5751384978427438E-3</v>
      </c>
      <c r="Q2639">
        <f t="shared" si="369"/>
        <v>2.4924458847292996E-3</v>
      </c>
      <c r="R2639">
        <f t="shared" si="370"/>
        <v>2.4654162869677254E-3</v>
      </c>
      <c r="T2639">
        <f t="shared" si="371"/>
        <v>167.06097399506945</v>
      </c>
      <c r="U2639" s="35">
        <f>T2639/MAX($T$17:T2639)-1</f>
        <v>0</v>
      </c>
    </row>
    <row r="2640" spans="1:21">
      <c r="A2640" s="1">
        <v>44428</v>
      </c>
      <c r="B2640">
        <v>16438411</v>
      </c>
      <c r="C2640">
        <v>16678881</v>
      </c>
      <c r="D2640">
        <v>15849917</v>
      </c>
      <c r="E2640">
        <v>18276952</v>
      </c>
      <c r="F2640">
        <v>15360149</v>
      </c>
      <c r="G2640">
        <v>18311394</v>
      </c>
      <c r="H2640">
        <v>15849432</v>
      </c>
      <c r="I2640">
        <v>16022739</v>
      </c>
      <c r="K2640">
        <f t="shared" si="363"/>
        <v>2.5106051160728171E-4</v>
      </c>
      <c r="L2640">
        <f t="shared" si="364"/>
        <v>3.6221879167936955E-3</v>
      </c>
      <c r="M2640">
        <f t="shared" si="365"/>
        <v>2.8776728965416165E-3</v>
      </c>
      <c r="N2640">
        <f t="shared" si="366"/>
        <v>2.8896598989589517E-3</v>
      </c>
      <c r="O2640">
        <f t="shared" si="367"/>
        <v>2.813006828594089E-3</v>
      </c>
      <c r="P2640">
        <f t="shared" si="368"/>
        <v>2.8840991932956861E-3</v>
      </c>
      <c r="Q2640">
        <f t="shared" si="369"/>
        <v>-1.352412617409926E-3</v>
      </c>
      <c r="R2640">
        <f t="shared" si="370"/>
        <v>-1.3540495961722465E-3</v>
      </c>
      <c r="T2640">
        <f t="shared" si="371"/>
        <v>167.32474708964841</v>
      </c>
      <c r="U2640" s="35">
        <f>T2640/MAX($T$17:T2640)-1</f>
        <v>0</v>
      </c>
    </row>
    <row r="2641" spans="1:21">
      <c r="A2641" s="1">
        <v>44431</v>
      </c>
      <c r="B2641">
        <v>16426644</v>
      </c>
      <c r="C2641">
        <v>16650035</v>
      </c>
      <c r="D2641">
        <v>15719733</v>
      </c>
      <c r="E2641">
        <v>18134552</v>
      </c>
      <c r="F2641">
        <v>15224937</v>
      </c>
      <c r="G2641">
        <v>18145172</v>
      </c>
      <c r="H2641">
        <v>15663370</v>
      </c>
      <c r="I2641">
        <v>15833036</v>
      </c>
      <c r="K2641">
        <f t="shared" si="363"/>
        <v>-7.1582344546561316E-4</v>
      </c>
      <c r="L2641">
        <f t="shared" si="364"/>
        <v>-1.729492524108811E-3</v>
      </c>
      <c r="M2641">
        <f t="shared" si="365"/>
        <v>-8.2135445882776104E-3</v>
      </c>
      <c r="N2641">
        <f t="shared" si="366"/>
        <v>-7.7912334616844214E-3</v>
      </c>
      <c r="O2641">
        <f t="shared" si="367"/>
        <v>-8.8027791917903997E-3</v>
      </c>
      <c r="P2641">
        <f t="shared" si="368"/>
        <v>-9.0775175281575526E-3</v>
      </c>
      <c r="Q2641">
        <f t="shared" si="369"/>
        <v>-1.1739348135630379E-2</v>
      </c>
      <c r="R2641">
        <f t="shared" si="370"/>
        <v>-1.1839611192568267E-2</v>
      </c>
      <c r="T2641">
        <f t="shared" si="371"/>
        <v>166.07170748360087</v>
      </c>
      <c r="U2641" s="35">
        <f>T2641/MAX($T$17:T2641)-1</f>
        <v>-7.4886687584604372E-3</v>
      </c>
    </row>
    <row r="2642" spans="1:21">
      <c r="A2642" s="1">
        <v>44432</v>
      </c>
      <c r="B2642">
        <v>16448892</v>
      </c>
      <c r="C2642">
        <v>16712251</v>
      </c>
      <c r="D2642">
        <v>15778838</v>
      </c>
      <c r="E2642">
        <v>18202988</v>
      </c>
      <c r="F2642">
        <v>15280932</v>
      </c>
      <c r="G2642">
        <v>18213610</v>
      </c>
      <c r="H2642">
        <v>15722475</v>
      </c>
      <c r="I2642">
        <v>15892141</v>
      </c>
      <c r="K2642">
        <f t="shared" ref="K2642:K2705" si="372">B2642/B2641-1</f>
        <v>1.3543849857584611E-3</v>
      </c>
      <c r="L2642">
        <f t="shared" ref="L2642:L2705" si="373">C2642/C2641-1</f>
        <v>3.7366888417951216E-3</v>
      </c>
      <c r="M2642">
        <f t="shared" ref="M2642:M2705" si="374">D2642/D2641-1</f>
        <v>3.7599239121937078E-3</v>
      </c>
      <c r="N2642">
        <f t="shared" ref="N2642:N2705" si="375">E2642/E2641-1</f>
        <v>3.773790496726992E-3</v>
      </c>
      <c r="O2642">
        <f t="shared" ref="O2642:O2705" si="376">F2642/F2641-1</f>
        <v>3.6778477309955537E-3</v>
      </c>
      <c r="P2642">
        <f t="shared" ref="P2642:P2705" si="377">G2642/G2641-1</f>
        <v>3.7716919960857354E-3</v>
      </c>
      <c r="Q2642">
        <f t="shared" ref="Q2642:Q2705" si="378">H2642/H2641-1</f>
        <v>3.7734536054501167E-3</v>
      </c>
      <c r="R2642">
        <f t="shared" ref="R2642:R2705" si="379">I2642/I2641-1</f>
        <v>3.7330174705596519E-3</v>
      </c>
      <c r="T2642">
        <f t="shared" si="371"/>
        <v>166.64425628238371</v>
      </c>
      <c r="U2642" s="35">
        <f>T2642/MAX($T$17:T2642)-1</f>
        <v>-4.0668868120273816E-3</v>
      </c>
    </row>
    <row r="2643" spans="1:21">
      <c r="A2643" s="1">
        <v>44433</v>
      </c>
      <c r="B2643">
        <v>16464446</v>
      </c>
      <c r="C2643">
        <v>16723714</v>
      </c>
      <c r="D2643">
        <v>15789729</v>
      </c>
      <c r="E2643">
        <v>18215598</v>
      </c>
      <c r="F2643">
        <v>15287738</v>
      </c>
      <c r="G2643">
        <v>18228968</v>
      </c>
      <c r="H2643">
        <v>15745163</v>
      </c>
      <c r="I2643">
        <v>15914829</v>
      </c>
      <c r="K2643">
        <f t="shared" si="372"/>
        <v>9.4559560607487825E-4</v>
      </c>
      <c r="L2643">
        <f t="shared" si="373"/>
        <v>6.8590401137469392E-4</v>
      </c>
      <c r="M2643">
        <f t="shared" si="374"/>
        <v>6.9022826649201008E-4</v>
      </c>
      <c r="N2643">
        <f t="shared" si="375"/>
        <v>6.9274341113678695E-4</v>
      </c>
      <c r="O2643">
        <f t="shared" si="376"/>
        <v>4.4539168160695475E-4</v>
      </c>
      <c r="P2643">
        <f t="shared" si="377"/>
        <v>8.4321559537081647E-4</v>
      </c>
      <c r="Q2643">
        <f t="shared" si="378"/>
        <v>1.4430298028778044E-3</v>
      </c>
      <c r="R2643">
        <f t="shared" si="379"/>
        <v>1.4276238802561902E-3</v>
      </c>
      <c r="T2643">
        <f t="shared" ref="T2643:T2706" si="380">T2642*(1+(AVERAGE(K2643:R2643)))</f>
        <v>166.79368894193809</v>
      </c>
      <c r="U2643" s="35">
        <f>T2643/MAX($T$17:T2643)-1</f>
        <v>-3.1738171247663871E-3</v>
      </c>
    </row>
    <row r="2644" spans="1:21">
      <c r="A2644" s="1">
        <v>44434</v>
      </c>
      <c r="B2644">
        <v>16479950</v>
      </c>
      <c r="C2644">
        <v>16726913</v>
      </c>
      <c r="D2644">
        <v>15811140</v>
      </c>
      <c r="E2644">
        <v>18244422</v>
      </c>
      <c r="F2644">
        <v>15317053</v>
      </c>
      <c r="G2644">
        <v>18204042</v>
      </c>
      <c r="H2644">
        <v>15734527</v>
      </c>
      <c r="I2644">
        <v>15904193</v>
      </c>
      <c r="K2644">
        <f t="shared" si="372"/>
        <v>9.4166545294016579E-4</v>
      </c>
      <c r="L2644">
        <f t="shared" si="373"/>
        <v>1.9128526115674838E-4</v>
      </c>
      <c r="M2644">
        <f t="shared" si="374"/>
        <v>1.3560080733494573E-3</v>
      </c>
      <c r="N2644">
        <f t="shared" si="375"/>
        <v>1.5823801118139968E-3</v>
      </c>
      <c r="O2644">
        <f t="shared" si="376"/>
        <v>1.9175498690520154E-3</v>
      </c>
      <c r="P2644">
        <f t="shared" si="377"/>
        <v>-1.3673840449991426E-3</v>
      </c>
      <c r="Q2644">
        <f t="shared" si="378"/>
        <v>-6.7550904363455899E-4</v>
      </c>
      <c r="R2644">
        <f t="shared" si="379"/>
        <v>-6.6830752627000667E-4</v>
      </c>
      <c r="T2644">
        <f t="shared" si="380"/>
        <v>166.86202615422664</v>
      </c>
      <c r="U2644" s="35">
        <f>T2644/MAX($T$17:T2644)-1</f>
        <v>-2.7654064534390344E-3</v>
      </c>
    </row>
    <row r="2645" spans="1:21">
      <c r="A2645" s="1">
        <v>44435</v>
      </c>
      <c r="B2645">
        <v>16427151</v>
      </c>
      <c r="C2645">
        <v>16682190</v>
      </c>
      <c r="D2645">
        <v>15775911</v>
      </c>
      <c r="E2645">
        <v>18215626</v>
      </c>
      <c r="F2645">
        <v>15311601</v>
      </c>
      <c r="G2645">
        <v>18192628</v>
      </c>
      <c r="H2645">
        <v>15727873</v>
      </c>
      <c r="I2645">
        <v>15897539</v>
      </c>
      <c r="K2645">
        <f t="shared" si="372"/>
        <v>-3.203832535899731E-3</v>
      </c>
      <c r="L2645">
        <f t="shared" si="373"/>
        <v>-2.6737151081015487E-3</v>
      </c>
      <c r="M2645">
        <f t="shared" si="374"/>
        <v>-2.2281125839123117E-3</v>
      </c>
      <c r="N2645">
        <f t="shared" si="375"/>
        <v>-1.5783454252483731E-3</v>
      </c>
      <c r="O2645">
        <f t="shared" si="376"/>
        <v>-3.5594314389331139E-4</v>
      </c>
      <c r="P2645">
        <f t="shared" si="377"/>
        <v>-6.2700360722089954E-4</v>
      </c>
      <c r="Q2645">
        <f t="shared" si="378"/>
        <v>-4.2289164459785589E-4</v>
      </c>
      <c r="R2645">
        <f t="shared" si="379"/>
        <v>-4.1838023469664698E-4</v>
      </c>
      <c r="T2645">
        <f t="shared" si="380"/>
        <v>166.62199045155242</v>
      </c>
      <c r="U2645" s="35">
        <f>T2645/MAX($T$17:T2645)-1</f>
        <v>-4.1999563741725865E-3</v>
      </c>
    </row>
    <row r="2646" spans="1:21">
      <c r="A2646" s="1">
        <v>44438</v>
      </c>
      <c r="B2646">
        <v>16523303</v>
      </c>
      <c r="C2646">
        <v>16717498</v>
      </c>
      <c r="D2646">
        <v>15853919</v>
      </c>
      <c r="E2646">
        <v>18305950</v>
      </c>
      <c r="F2646">
        <v>15385503</v>
      </c>
      <c r="G2646">
        <v>18267762</v>
      </c>
      <c r="H2646">
        <v>15803006</v>
      </c>
      <c r="I2646">
        <v>15972672</v>
      </c>
      <c r="K2646">
        <f t="shared" si="372"/>
        <v>5.8532365107011319E-3</v>
      </c>
      <c r="L2646">
        <f t="shared" si="373"/>
        <v>2.1165086838119684E-3</v>
      </c>
      <c r="M2646">
        <f t="shared" si="374"/>
        <v>4.9447540620632946E-3</v>
      </c>
      <c r="N2646">
        <f t="shared" si="375"/>
        <v>4.9585998307166701E-3</v>
      </c>
      <c r="O2646">
        <f t="shared" si="376"/>
        <v>4.8265364281632195E-3</v>
      </c>
      <c r="P2646">
        <f t="shared" si="377"/>
        <v>4.1299146005733256E-3</v>
      </c>
      <c r="Q2646">
        <f t="shared" si="378"/>
        <v>4.777060445490644E-3</v>
      </c>
      <c r="R2646">
        <f t="shared" si="379"/>
        <v>4.7260774136173023E-3</v>
      </c>
      <c r="T2646">
        <f t="shared" si="380"/>
        <v>167.37871855016149</v>
      </c>
      <c r="U2646" s="35">
        <f>T2646/MAX($T$17:T2646)-1</f>
        <v>0</v>
      </c>
    </row>
    <row r="2647" spans="1:21">
      <c r="A2647" s="1">
        <v>44439</v>
      </c>
      <c r="B2647">
        <v>16553906</v>
      </c>
      <c r="C2647">
        <v>16729268</v>
      </c>
      <c r="D2647">
        <v>15879921</v>
      </c>
      <c r="E2647">
        <v>18336058</v>
      </c>
      <c r="F2647">
        <v>15410137</v>
      </c>
      <c r="G2647">
        <v>18292806</v>
      </c>
      <c r="H2647">
        <v>15828051</v>
      </c>
      <c r="I2647">
        <v>15997717</v>
      </c>
      <c r="K2647">
        <f t="shared" si="372"/>
        <v>1.8521115300009772E-3</v>
      </c>
      <c r="L2647">
        <f t="shared" si="373"/>
        <v>7.0405272367901617E-4</v>
      </c>
      <c r="M2647">
        <f t="shared" si="374"/>
        <v>1.6400992082776789E-3</v>
      </c>
      <c r="N2647">
        <f t="shared" si="375"/>
        <v>1.644711145829536E-3</v>
      </c>
      <c r="O2647">
        <f t="shared" si="376"/>
        <v>1.6011176235186664E-3</v>
      </c>
      <c r="P2647">
        <f t="shared" si="377"/>
        <v>1.3709396914629579E-3</v>
      </c>
      <c r="Q2647">
        <f t="shared" si="378"/>
        <v>1.5848250642946926E-3</v>
      </c>
      <c r="R2647">
        <f t="shared" si="379"/>
        <v>1.5679906279926215E-3</v>
      </c>
      <c r="T2647">
        <f t="shared" si="380"/>
        <v>167.62907208018331</v>
      </c>
      <c r="U2647" s="35">
        <f>T2647/MAX($T$17:T2647)-1</f>
        <v>0</v>
      </c>
    </row>
    <row r="2648" spans="1:21">
      <c r="A2648" s="1">
        <v>44440</v>
      </c>
      <c r="B2648">
        <v>16556734</v>
      </c>
      <c r="C2648">
        <v>16730093</v>
      </c>
      <c r="D2648">
        <v>15881744</v>
      </c>
      <c r="E2648">
        <v>18335194</v>
      </c>
      <c r="F2648">
        <v>15422749</v>
      </c>
      <c r="G2648">
        <v>18310602</v>
      </c>
      <c r="H2648">
        <v>15832203</v>
      </c>
      <c r="I2648">
        <v>16002294</v>
      </c>
      <c r="K2648">
        <f t="shared" si="372"/>
        <v>1.7083581361410083E-4</v>
      </c>
      <c r="L2648">
        <f t="shared" si="373"/>
        <v>4.9314769779540413E-5</v>
      </c>
      <c r="M2648">
        <f t="shared" si="374"/>
        <v>1.1479905976852223E-4</v>
      </c>
      <c r="N2648">
        <f t="shared" si="375"/>
        <v>-4.7120269798472947E-5</v>
      </c>
      <c r="O2648">
        <f t="shared" si="376"/>
        <v>8.1842231512929686E-4</v>
      </c>
      <c r="P2648">
        <f t="shared" si="377"/>
        <v>9.7284145472276151E-4</v>
      </c>
      <c r="Q2648">
        <f t="shared" si="378"/>
        <v>2.6231909411977838E-4</v>
      </c>
      <c r="R2648">
        <f t="shared" si="379"/>
        <v>2.8610332336787003E-4</v>
      </c>
      <c r="T2648">
        <f t="shared" si="380"/>
        <v>167.68412807959794</v>
      </c>
      <c r="U2648" s="35">
        <f>T2648/MAX($T$17:T2648)-1</f>
        <v>0</v>
      </c>
    </row>
    <row r="2649" spans="1:21">
      <c r="A2649" s="1">
        <v>44441</v>
      </c>
      <c r="B2649">
        <v>16588650</v>
      </c>
      <c r="C2649">
        <v>16742492</v>
      </c>
      <c r="D2649">
        <v>15909138</v>
      </c>
      <c r="E2649">
        <v>18306902</v>
      </c>
      <c r="F2649">
        <v>15404542</v>
      </c>
      <c r="G2649">
        <v>18271654</v>
      </c>
      <c r="H2649">
        <v>15830111</v>
      </c>
      <c r="I2649">
        <v>16026247</v>
      </c>
      <c r="K2649">
        <f t="shared" si="372"/>
        <v>1.9276748663112908E-3</v>
      </c>
      <c r="L2649">
        <f t="shared" si="373"/>
        <v>7.4111961003442417E-4</v>
      </c>
      <c r="M2649">
        <f t="shared" si="374"/>
        <v>1.7248735403365689E-3</v>
      </c>
      <c r="N2649">
        <f t="shared" si="375"/>
        <v>-1.5430433951230116E-3</v>
      </c>
      <c r="O2649">
        <f t="shared" si="376"/>
        <v>-1.1805288408700543E-3</v>
      </c>
      <c r="P2649">
        <f t="shared" si="377"/>
        <v>-2.1270737029837061E-3</v>
      </c>
      <c r="Q2649">
        <f t="shared" si="378"/>
        <v>-1.3213574889103796E-4</v>
      </c>
      <c r="R2649">
        <f t="shared" si="379"/>
        <v>1.4968478894339388E-3</v>
      </c>
      <c r="T2649">
        <f t="shared" si="380"/>
        <v>167.70315465721231</v>
      </c>
      <c r="U2649" s="35">
        <f>T2649/MAX($T$17:T2649)-1</f>
        <v>0</v>
      </c>
    </row>
    <row r="2650" spans="1:21">
      <c r="A2650" s="1">
        <v>44442</v>
      </c>
      <c r="B2650">
        <v>16590316</v>
      </c>
      <c r="C2650">
        <v>16743448</v>
      </c>
      <c r="D2650">
        <v>15911249</v>
      </c>
      <c r="E2650">
        <v>18332566</v>
      </c>
      <c r="F2650">
        <v>15426540</v>
      </c>
      <c r="G2650">
        <v>18231150</v>
      </c>
      <c r="H2650">
        <v>15784056</v>
      </c>
      <c r="I2650">
        <v>15929319</v>
      </c>
      <c r="K2650">
        <f t="shared" si="372"/>
        <v>1.0043011336069441E-4</v>
      </c>
      <c r="L2650">
        <f t="shared" si="373"/>
        <v>5.7100221400707696E-5</v>
      </c>
      <c r="M2650">
        <f t="shared" si="374"/>
        <v>1.3269103580593189E-4</v>
      </c>
      <c r="N2650">
        <f t="shared" si="375"/>
        <v>1.4018756423124223E-3</v>
      </c>
      <c r="O2650">
        <f t="shared" si="376"/>
        <v>1.4280203851564366E-3</v>
      </c>
      <c r="P2650">
        <f t="shared" si="377"/>
        <v>-2.2167670206539869E-3</v>
      </c>
      <c r="Q2650">
        <f t="shared" si="378"/>
        <v>-2.9093289364806596E-3</v>
      </c>
      <c r="R2650">
        <f t="shared" si="379"/>
        <v>-6.0480785052170472E-3</v>
      </c>
      <c r="T2650">
        <f t="shared" si="380"/>
        <v>167.53431831002794</v>
      </c>
      <c r="U2650" s="35">
        <f>T2650/MAX($T$17:T2650)-1</f>
        <v>-1.0067571330394376E-3</v>
      </c>
    </row>
    <row r="2651" spans="1:21">
      <c r="A2651" s="1">
        <v>44445</v>
      </c>
      <c r="B2651">
        <v>16602285</v>
      </c>
      <c r="C2651">
        <v>16747704</v>
      </c>
      <c r="D2651">
        <v>15920652</v>
      </c>
      <c r="E2651">
        <v>18363108</v>
      </c>
      <c r="F2651">
        <v>15452719</v>
      </c>
      <c r="G2651">
        <v>18266570</v>
      </c>
      <c r="H2651">
        <v>15808138</v>
      </c>
      <c r="I2651">
        <v>15946292</v>
      </c>
      <c r="K2651">
        <f t="shared" si="372"/>
        <v>7.2144496825732318E-4</v>
      </c>
      <c r="L2651">
        <f t="shared" si="373"/>
        <v>2.541889818632459E-4</v>
      </c>
      <c r="M2651">
        <f t="shared" si="374"/>
        <v>5.9096554896465037E-4</v>
      </c>
      <c r="N2651">
        <f t="shared" si="375"/>
        <v>1.6659970022745441E-3</v>
      </c>
      <c r="O2651">
        <f t="shared" si="376"/>
        <v>1.6970104767497496E-3</v>
      </c>
      <c r="P2651">
        <f t="shared" si="377"/>
        <v>1.9428286202460843E-3</v>
      </c>
      <c r="Q2651">
        <f t="shared" si="378"/>
        <v>1.5257168372946328E-3</v>
      </c>
      <c r="R2651">
        <f t="shared" si="379"/>
        <v>1.0655194989817041E-3</v>
      </c>
      <c r="T2651">
        <f t="shared" si="380"/>
        <v>167.73250453831275</v>
      </c>
      <c r="U2651" s="35">
        <f>T2651/MAX($T$17:T2651)-1</f>
        <v>0</v>
      </c>
    </row>
    <row r="2652" spans="1:21">
      <c r="A2652" s="1">
        <v>44446</v>
      </c>
      <c r="B2652">
        <v>16603143</v>
      </c>
      <c r="C2652">
        <v>16748182</v>
      </c>
      <c r="D2652">
        <v>15869883</v>
      </c>
      <c r="E2652">
        <v>18290910</v>
      </c>
      <c r="F2652">
        <v>15425133</v>
      </c>
      <c r="G2652">
        <v>18221498</v>
      </c>
      <c r="H2652">
        <v>15806207</v>
      </c>
      <c r="I2652">
        <v>15951204</v>
      </c>
      <c r="K2652">
        <f t="shared" si="372"/>
        <v>5.167963325525271E-5</v>
      </c>
      <c r="L2652">
        <f t="shared" si="373"/>
        <v>2.8541225710609908E-5</v>
      </c>
      <c r="M2652">
        <f t="shared" si="374"/>
        <v>-3.1888769379545545E-3</v>
      </c>
      <c r="N2652">
        <f t="shared" si="375"/>
        <v>-3.9316873810250064E-3</v>
      </c>
      <c r="O2652">
        <f t="shared" si="376"/>
        <v>-1.7851874482412988E-3</v>
      </c>
      <c r="P2652">
        <f t="shared" si="377"/>
        <v>-2.4674583131918393E-3</v>
      </c>
      <c r="Q2652">
        <f t="shared" si="378"/>
        <v>-1.2215227372125437E-4</v>
      </c>
      <c r="R2652">
        <f t="shared" si="379"/>
        <v>3.0803399310630475E-4</v>
      </c>
      <c r="T2652">
        <f t="shared" si="380"/>
        <v>167.49962666837561</v>
      </c>
      <c r="U2652" s="35">
        <f>T2652/MAX($T$17:T2652)-1</f>
        <v>-1.3883884377577926E-3</v>
      </c>
    </row>
    <row r="2653" spans="1:21">
      <c r="A2653" s="1">
        <v>44447</v>
      </c>
      <c r="B2653">
        <v>16563612</v>
      </c>
      <c r="C2653">
        <v>16744009</v>
      </c>
      <c r="D2653">
        <v>15866183</v>
      </c>
      <c r="E2653">
        <v>18296834</v>
      </c>
      <c r="F2653">
        <v>15433939</v>
      </c>
      <c r="G2653">
        <v>18250766</v>
      </c>
      <c r="H2653">
        <v>15832233</v>
      </c>
      <c r="I2653">
        <v>15984370</v>
      </c>
      <c r="K2653">
        <f t="shared" si="372"/>
        <v>-2.3809347422955041E-3</v>
      </c>
      <c r="L2653">
        <f t="shared" si="373"/>
        <v>-2.4916137166408614E-4</v>
      </c>
      <c r="M2653">
        <f t="shared" si="374"/>
        <v>-2.3314601626234221E-4</v>
      </c>
      <c r="N2653">
        <f t="shared" si="375"/>
        <v>3.2387672346545493E-4</v>
      </c>
      <c r="O2653">
        <f t="shared" si="376"/>
        <v>5.7088648765613037E-4</v>
      </c>
      <c r="P2653">
        <f t="shared" si="377"/>
        <v>1.6062345697374081E-3</v>
      </c>
      <c r="Q2653">
        <f t="shared" si="378"/>
        <v>1.6465683386279739E-3</v>
      </c>
      <c r="R2653">
        <f t="shared" si="379"/>
        <v>2.0792160892681988E-3</v>
      </c>
      <c r="T2653">
        <f t="shared" si="380"/>
        <v>167.57005063180543</v>
      </c>
      <c r="U2653" s="35">
        <f>T2653/MAX($T$17:T2653)-1</f>
        <v>-9.6852966546034924E-4</v>
      </c>
    </row>
    <row r="2654" spans="1:21">
      <c r="A2654" s="1">
        <v>44448</v>
      </c>
      <c r="B2654">
        <v>16581369</v>
      </c>
      <c r="C2654">
        <v>16778092</v>
      </c>
      <c r="D2654">
        <v>15889211</v>
      </c>
      <c r="E2654">
        <v>18299326</v>
      </c>
      <c r="F2654">
        <v>15384667</v>
      </c>
      <c r="G2654">
        <v>18202956</v>
      </c>
      <c r="H2654">
        <v>15806402</v>
      </c>
      <c r="I2654">
        <v>15967651</v>
      </c>
      <c r="K2654">
        <f t="shared" si="372"/>
        <v>1.0720487777666765E-3</v>
      </c>
      <c r="L2654">
        <f t="shared" si="373"/>
        <v>2.0355340229452068E-3</v>
      </c>
      <c r="M2654">
        <f t="shared" si="374"/>
        <v>1.4513887807798831E-3</v>
      </c>
      <c r="N2654">
        <f t="shared" si="375"/>
        <v>1.3619842646006575E-4</v>
      </c>
      <c r="O2654">
        <f t="shared" si="376"/>
        <v>-3.1924449098833518E-3</v>
      </c>
      <c r="P2654">
        <f t="shared" si="377"/>
        <v>-2.6196160752923747E-3</v>
      </c>
      <c r="Q2654">
        <f t="shared" si="378"/>
        <v>-1.6315449627352097E-3</v>
      </c>
      <c r="R2654">
        <f t="shared" si="379"/>
        <v>-1.045959271463337E-3</v>
      </c>
      <c r="T2654">
        <f t="shared" si="380"/>
        <v>167.49057225709353</v>
      </c>
      <c r="U2654" s="35">
        <f>T2654/MAX($T$17:T2654)-1</f>
        <v>-1.4423696938475894E-3</v>
      </c>
    </row>
    <row r="2655" spans="1:21">
      <c r="A2655" s="1">
        <v>44452</v>
      </c>
      <c r="B2655">
        <v>16594802</v>
      </c>
      <c r="C2655">
        <v>16701590</v>
      </c>
      <c r="D2655">
        <v>15856324</v>
      </c>
      <c r="E2655">
        <v>18259372</v>
      </c>
      <c r="F2655">
        <v>15351175</v>
      </c>
      <c r="G2655">
        <v>18163000</v>
      </c>
      <c r="H2655">
        <v>15782209</v>
      </c>
      <c r="I2655">
        <v>15938648</v>
      </c>
      <c r="K2655">
        <f t="shared" si="372"/>
        <v>8.1012611202369023E-4</v>
      </c>
      <c r="L2655">
        <f t="shared" si="373"/>
        <v>-4.5596364592589422E-3</v>
      </c>
      <c r="M2655">
        <f t="shared" si="374"/>
        <v>-2.069769228944085E-3</v>
      </c>
      <c r="N2655">
        <f t="shared" si="375"/>
        <v>-2.1833591029527533E-3</v>
      </c>
      <c r="O2655">
        <f t="shared" si="376"/>
        <v>-2.1769726962566072E-3</v>
      </c>
      <c r="P2655">
        <f t="shared" si="377"/>
        <v>-2.1950281042265596E-3</v>
      </c>
      <c r="Q2655">
        <f t="shared" si="378"/>
        <v>-1.530582355174781E-3</v>
      </c>
      <c r="R2655">
        <f t="shared" si="379"/>
        <v>-1.8163598390270597E-3</v>
      </c>
      <c r="T2655">
        <f t="shared" si="380"/>
        <v>167.16142016817676</v>
      </c>
      <c r="U2655" s="35">
        <f>T2655/MAX($T$17:T2655)-1</f>
        <v>-3.4047328614564831E-3</v>
      </c>
    </row>
    <row r="2656" spans="1:21">
      <c r="A2656" s="1">
        <v>44453</v>
      </c>
      <c r="B2656">
        <v>16626466</v>
      </c>
      <c r="C2656">
        <v>16693102</v>
      </c>
      <c r="D2656">
        <v>15871913</v>
      </c>
      <c r="E2656">
        <v>18279586</v>
      </c>
      <c r="F2656">
        <v>15366568</v>
      </c>
      <c r="G2656">
        <v>18186092</v>
      </c>
      <c r="H2656">
        <v>15785528</v>
      </c>
      <c r="I2656">
        <v>15945818</v>
      </c>
      <c r="K2656">
        <f t="shared" si="372"/>
        <v>1.9080673574773943E-3</v>
      </c>
      <c r="L2656">
        <f t="shared" si="373"/>
        <v>-5.0821508610854327E-4</v>
      </c>
      <c r="M2656">
        <f t="shared" si="374"/>
        <v>9.8314085912987181E-4</v>
      </c>
      <c r="N2656">
        <f t="shared" si="375"/>
        <v>1.1070479313308734E-3</v>
      </c>
      <c r="O2656">
        <f t="shared" si="376"/>
        <v>1.0027245471437851E-3</v>
      </c>
      <c r="P2656">
        <f t="shared" si="377"/>
        <v>1.271375874029701E-3</v>
      </c>
      <c r="Q2656">
        <f t="shared" si="378"/>
        <v>2.1030009170441843E-4</v>
      </c>
      <c r="R2656">
        <f t="shared" si="379"/>
        <v>4.4984994963193081E-4</v>
      </c>
      <c r="T2656">
        <f t="shared" si="380"/>
        <v>167.29565688002464</v>
      </c>
      <c r="U2656" s="35">
        <f>T2656/MAX($T$17:T2656)-1</f>
        <v>-2.6044305454721028E-3</v>
      </c>
    </row>
    <row r="2657" spans="1:21">
      <c r="A2657" s="1">
        <v>44454</v>
      </c>
      <c r="B2657">
        <v>16684804</v>
      </c>
      <c r="C2657">
        <v>16760363</v>
      </c>
      <c r="D2657">
        <v>15901156</v>
      </c>
      <c r="E2657">
        <v>18302444</v>
      </c>
      <c r="F2657">
        <v>15392441</v>
      </c>
      <c r="G2657">
        <v>18226194</v>
      </c>
      <c r="H2657">
        <v>15817357</v>
      </c>
      <c r="I2657">
        <v>15977646</v>
      </c>
      <c r="K2657">
        <f t="shared" si="372"/>
        <v>3.5087432290181741E-3</v>
      </c>
      <c r="L2657">
        <f t="shared" si="373"/>
        <v>4.0292690957020039E-3</v>
      </c>
      <c r="M2657">
        <f t="shared" si="374"/>
        <v>1.8424370143661495E-3</v>
      </c>
      <c r="N2657">
        <f t="shared" si="375"/>
        <v>1.2504659569423371E-3</v>
      </c>
      <c r="O2657">
        <f t="shared" si="376"/>
        <v>1.6837201384198863E-3</v>
      </c>
      <c r="P2657">
        <f t="shared" si="377"/>
        <v>2.2050916711517932E-3</v>
      </c>
      <c r="Q2657">
        <f t="shared" si="378"/>
        <v>2.0163405367246146E-3</v>
      </c>
      <c r="R2657">
        <f t="shared" si="379"/>
        <v>1.9960092357758086E-3</v>
      </c>
      <c r="T2657">
        <f t="shared" si="380"/>
        <v>167.68319887685877</v>
      </c>
      <c r="U2657" s="35">
        <f>T2657/MAX($T$17:T2657)-1</f>
        <v>-2.9395412409594091E-4</v>
      </c>
    </row>
    <row r="2658" spans="1:21">
      <c r="A2658" s="1">
        <v>44455</v>
      </c>
      <c r="B2658">
        <v>16702746</v>
      </c>
      <c r="C2658">
        <v>16781232</v>
      </c>
      <c r="D2658">
        <v>15908103</v>
      </c>
      <c r="E2658">
        <v>18325510</v>
      </c>
      <c r="F2658">
        <v>15409439</v>
      </c>
      <c r="G2658">
        <v>18246026</v>
      </c>
      <c r="H2658">
        <v>15834355</v>
      </c>
      <c r="I2658">
        <v>15994645</v>
      </c>
      <c r="K2658">
        <f t="shared" si="372"/>
        <v>1.0753497613755769E-3</v>
      </c>
      <c r="L2658">
        <f t="shared" si="373"/>
        <v>1.2451400963093828E-3</v>
      </c>
      <c r="M2658">
        <f t="shared" si="374"/>
        <v>4.3688647542361458E-4</v>
      </c>
      <c r="N2658">
        <f t="shared" si="375"/>
        <v>1.2602688471550216E-3</v>
      </c>
      <c r="O2658">
        <f t="shared" si="376"/>
        <v>1.1043082770303414E-3</v>
      </c>
      <c r="P2658">
        <f t="shared" si="377"/>
        <v>1.0881042964867582E-3</v>
      </c>
      <c r="Q2658">
        <f t="shared" si="378"/>
        <v>1.0746422426957114E-3</v>
      </c>
      <c r="R2658">
        <f t="shared" si="379"/>
        <v>1.0639239347272067E-3</v>
      </c>
      <c r="T2658">
        <f t="shared" si="380"/>
        <v>167.85818937273427</v>
      </c>
      <c r="U2658" s="35">
        <f>T2658/MAX($T$17:T2658)-1</f>
        <v>0</v>
      </c>
    </row>
    <row r="2659" spans="1:21">
      <c r="A2659" s="1">
        <v>44456</v>
      </c>
      <c r="B2659">
        <v>16699916</v>
      </c>
      <c r="C2659">
        <v>16773559</v>
      </c>
      <c r="D2659">
        <v>15922742</v>
      </c>
      <c r="E2659">
        <v>18342278</v>
      </c>
      <c r="F2659">
        <v>15418025</v>
      </c>
      <c r="G2659">
        <v>18274878</v>
      </c>
      <c r="H2659">
        <v>15859084</v>
      </c>
      <c r="I2659">
        <v>16045349</v>
      </c>
      <c r="K2659">
        <f t="shared" si="372"/>
        <v>-1.6943321774753883E-4</v>
      </c>
      <c r="L2659">
        <f t="shared" si="373"/>
        <v>-4.5723698951305458E-4</v>
      </c>
      <c r="M2659">
        <f t="shared" si="374"/>
        <v>9.2022285749604471E-4</v>
      </c>
      <c r="N2659">
        <f t="shared" si="375"/>
        <v>9.1500864096016876E-4</v>
      </c>
      <c r="O2659">
        <f t="shared" si="376"/>
        <v>5.5719095289585852E-4</v>
      </c>
      <c r="P2659">
        <f t="shared" si="377"/>
        <v>1.5812758350777223E-3</v>
      </c>
      <c r="Q2659">
        <f t="shared" si="378"/>
        <v>1.561730806212136E-3</v>
      </c>
      <c r="R2659">
        <f t="shared" si="379"/>
        <v>3.1700609797842283E-3</v>
      </c>
      <c r="T2659">
        <f t="shared" si="380"/>
        <v>168.02770138208865</v>
      </c>
      <c r="U2659" s="35">
        <f>T2659/MAX($T$17:T2659)-1</f>
        <v>0</v>
      </c>
    </row>
    <row r="2660" spans="1:21">
      <c r="A2660" s="1">
        <v>44459</v>
      </c>
      <c r="B2660">
        <v>16711944</v>
      </c>
      <c r="C2660">
        <v>16853198</v>
      </c>
      <c r="D2660">
        <v>15987281</v>
      </c>
      <c r="E2660">
        <v>18430300</v>
      </c>
      <c r="F2660">
        <v>15489280</v>
      </c>
      <c r="G2660">
        <v>18350172</v>
      </c>
      <c r="H2660">
        <v>15844303</v>
      </c>
      <c r="I2660">
        <v>16037532</v>
      </c>
      <c r="K2660">
        <f t="shared" si="372"/>
        <v>7.2024314373786424E-4</v>
      </c>
      <c r="L2660">
        <f t="shared" si="373"/>
        <v>4.7478892225556457E-3</v>
      </c>
      <c r="M2660">
        <f t="shared" si="374"/>
        <v>4.0532591685527031E-3</v>
      </c>
      <c r="N2660">
        <f t="shared" si="375"/>
        <v>4.7988586804756928E-3</v>
      </c>
      <c r="O2660">
        <f t="shared" si="376"/>
        <v>4.6215387509100925E-3</v>
      </c>
      <c r="P2660">
        <f t="shared" si="377"/>
        <v>4.1200822243518953E-3</v>
      </c>
      <c r="Q2660">
        <f t="shared" si="378"/>
        <v>-9.3202104232503746E-4</v>
      </c>
      <c r="R2660">
        <f t="shared" si="379"/>
        <v>-4.8718167488903674E-4</v>
      </c>
      <c r="T2660">
        <f t="shared" si="380"/>
        <v>168.482272361508</v>
      </c>
      <c r="U2660" s="35">
        <f>T2660/MAX($T$17:T2660)-1</f>
        <v>0</v>
      </c>
    </row>
    <row r="2661" spans="1:21">
      <c r="A2661" s="1">
        <v>44460</v>
      </c>
      <c r="B2661">
        <v>16665120</v>
      </c>
      <c r="C2661">
        <v>16817028</v>
      </c>
      <c r="D2661">
        <v>15985413</v>
      </c>
      <c r="E2661">
        <v>18423836</v>
      </c>
      <c r="F2661">
        <v>15512778</v>
      </c>
      <c r="G2661">
        <v>18377822</v>
      </c>
      <c r="H2661">
        <v>15870266</v>
      </c>
      <c r="I2661">
        <v>16063495</v>
      </c>
      <c r="K2661">
        <f t="shared" si="372"/>
        <v>-2.8018284407845817E-3</v>
      </c>
      <c r="L2661">
        <f t="shared" si="373"/>
        <v>-2.146180208646431E-3</v>
      </c>
      <c r="M2661">
        <f t="shared" si="374"/>
        <v>-1.1684288278912547E-4</v>
      </c>
      <c r="N2661">
        <f t="shared" si="375"/>
        <v>-3.507267922930879E-4</v>
      </c>
      <c r="O2661">
        <f t="shared" si="376"/>
        <v>1.5170492108089739E-3</v>
      </c>
      <c r="P2661">
        <f t="shared" si="377"/>
        <v>1.5067978654368375E-3</v>
      </c>
      <c r="Q2661">
        <f t="shared" si="378"/>
        <v>1.6386331415145783E-3</v>
      </c>
      <c r="R2661">
        <f t="shared" si="379"/>
        <v>1.6188899888087693E-3</v>
      </c>
      <c r="T2661">
        <f t="shared" si="380"/>
        <v>168.50050618446812</v>
      </c>
      <c r="U2661" s="35">
        <f>T2661/MAX($T$17:T2661)-1</f>
        <v>0</v>
      </c>
    </row>
    <row r="2662" spans="1:21">
      <c r="A2662" s="1">
        <v>44461</v>
      </c>
      <c r="B2662">
        <v>16660218</v>
      </c>
      <c r="C2662">
        <v>16823264</v>
      </c>
      <c r="D2662">
        <v>15991686</v>
      </c>
      <c r="E2662">
        <v>18431154</v>
      </c>
      <c r="F2662">
        <v>15520641</v>
      </c>
      <c r="G2662">
        <v>18386996</v>
      </c>
      <c r="H2662">
        <v>15864228</v>
      </c>
      <c r="I2662">
        <v>16062630</v>
      </c>
      <c r="K2662">
        <f t="shared" si="372"/>
        <v>-2.9414729686916274E-4</v>
      </c>
      <c r="L2662">
        <f t="shared" si="373"/>
        <v>3.7081462907706531E-4</v>
      </c>
      <c r="M2662">
        <f t="shared" si="374"/>
        <v>3.9242026464991753E-4</v>
      </c>
      <c r="N2662">
        <f t="shared" si="375"/>
        <v>3.9720284092847891E-4</v>
      </c>
      <c r="O2662">
        <f t="shared" si="376"/>
        <v>5.0687246346203807E-4</v>
      </c>
      <c r="P2662">
        <f t="shared" si="377"/>
        <v>4.9918864161369036E-4</v>
      </c>
      <c r="Q2662">
        <f t="shared" si="378"/>
        <v>-3.8045991163604409E-4</v>
      </c>
      <c r="R2662">
        <f t="shared" si="379"/>
        <v>-5.3848804385303595E-5</v>
      </c>
      <c r="T2662">
        <f t="shared" si="380"/>
        <v>168.53079505249784</v>
      </c>
      <c r="U2662" s="35">
        <f>T2662/MAX($T$17:T2662)-1</f>
        <v>0</v>
      </c>
    </row>
    <row r="2663" spans="1:21">
      <c r="A2663" s="1">
        <v>44462</v>
      </c>
      <c r="B2663">
        <v>16766770</v>
      </c>
      <c r="C2663">
        <v>16913650</v>
      </c>
      <c r="D2663">
        <v>16064269</v>
      </c>
      <c r="E2663">
        <v>18515834</v>
      </c>
      <c r="F2663">
        <v>15581135</v>
      </c>
      <c r="G2663">
        <v>18457572</v>
      </c>
      <c r="H2663">
        <v>15873723</v>
      </c>
      <c r="I2663">
        <v>16072125</v>
      </c>
      <c r="K2663">
        <f t="shared" si="372"/>
        <v>6.3955945834561767E-3</v>
      </c>
      <c r="L2663">
        <f t="shared" si="373"/>
        <v>5.3726791661832252E-3</v>
      </c>
      <c r="M2663">
        <f t="shared" si="374"/>
        <v>4.5387959718568016E-3</v>
      </c>
      <c r="N2663">
        <f t="shared" si="375"/>
        <v>4.5943949033251386E-3</v>
      </c>
      <c r="O2663">
        <f t="shared" si="376"/>
        <v>3.8976482994483863E-3</v>
      </c>
      <c r="P2663">
        <f t="shared" si="377"/>
        <v>3.8383648965822914E-3</v>
      </c>
      <c r="Q2663">
        <f t="shared" si="378"/>
        <v>5.9851636020358256E-4</v>
      </c>
      <c r="R2663">
        <f t="shared" si="379"/>
        <v>5.9112362047808453E-4</v>
      </c>
      <c r="T2663">
        <f t="shared" si="380"/>
        <v>169.15914353714996</v>
      </c>
      <c r="U2663" s="35">
        <f>T2663/MAX($T$17:T2663)-1</f>
        <v>0</v>
      </c>
    </row>
    <row r="2664" spans="1:21">
      <c r="A2664" s="1">
        <v>44463</v>
      </c>
      <c r="B2664">
        <v>16777468</v>
      </c>
      <c r="C2664">
        <v>16923676</v>
      </c>
      <c r="D2664">
        <v>16072996</v>
      </c>
      <c r="E2664">
        <v>18526014</v>
      </c>
      <c r="F2664">
        <v>15587907</v>
      </c>
      <c r="G2664">
        <v>18463870</v>
      </c>
      <c r="H2664">
        <v>15876728</v>
      </c>
      <c r="I2664">
        <v>16089319</v>
      </c>
      <c r="K2664">
        <f t="shared" si="372"/>
        <v>6.3804775755849086E-4</v>
      </c>
      <c r="L2664">
        <f t="shared" si="373"/>
        <v>5.9277565753101946E-4</v>
      </c>
      <c r="M2664">
        <f t="shared" si="374"/>
        <v>5.4325534513899321E-4</v>
      </c>
      <c r="N2664">
        <f t="shared" si="375"/>
        <v>5.4979970116386667E-4</v>
      </c>
      <c r="O2664">
        <f t="shared" si="376"/>
        <v>4.3462815770478613E-4</v>
      </c>
      <c r="P2664">
        <f t="shared" si="377"/>
        <v>3.4121497670436263E-4</v>
      </c>
      <c r="Q2664">
        <f t="shared" si="378"/>
        <v>1.8930656658167067E-4</v>
      </c>
      <c r="R2664">
        <f t="shared" si="379"/>
        <v>1.0698025307791514E-3</v>
      </c>
      <c r="T2664">
        <f t="shared" si="380"/>
        <v>169.2513105455098</v>
      </c>
      <c r="U2664" s="35">
        <f>T2664/MAX($T$17:T2664)-1</f>
        <v>0</v>
      </c>
    </row>
    <row r="2665" spans="1:21">
      <c r="A2665" s="1">
        <v>44466</v>
      </c>
      <c r="B2665">
        <v>16791956</v>
      </c>
      <c r="C2665">
        <v>16936390</v>
      </c>
      <c r="D2665">
        <v>16056379</v>
      </c>
      <c r="E2665">
        <v>18534446</v>
      </c>
      <c r="F2665">
        <v>15560112</v>
      </c>
      <c r="G2665">
        <v>18342284</v>
      </c>
      <c r="H2665">
        <v>15745156</v>
      </c>
      <c r="I2665">
        <v>15961100</v>
      </c>
      <c r="K2665">
        <f t="shared" si="372"/>
        <v>8.6353912282821632E-4</v>
      </c>
      <c r="L2665">
        <f t="shared" si="373"/>
        <v>7.5125522374697162E-4</v>
      </c>
      <c r="M2665">
        <f t="shared" si="374"/>
        <v>-1.0338458368309711E-3</v>
      </c>
      <c r="N2665">
        <f t="shared" si="375"/>
        <v>4.5514377782507331E-4</v>
      </c>
      <c r="O2665">
        <f t="shared" si="376"/>
        <v>-1.7831130247313309E-3</v>
      </c>
      <c r="P2665">
        <f t="shared" si="377"/>
        <v>-6.5850766930226623E-3</v>
      </c>
      <c r="Q2665">
        <f t="shared" si="378"/>
        <v>-8.2870979461259209E-3</v>
      </c>
      <c r="R2665">
        <f t="shared" si="379"/>
        <v>-7.9691999394132518E-3</v>
      </c>
      <c r="T2665">
        <f t="shared" si="380"/>
        <v>168.75226469290334</v>
      </c>
      <c r="U2665" s="35">
        <f>T2665/MAX($T$17:T2665)-1</f>
        <v>-2.9485494144653179E-3</v>
      </c>
    </row>
    <row r="2666" spans="1:21">
      <c r="A2666" s="1">
        <v>44467</v>
      </c>
      <c r="B2666">
        <v>16799494</v>
      </c>
      <c r="C2666">
        <v>16978000</v>
      </c>
      <c r="D2666">
        <v>16129099</v>
      </c>
      <c r="E2666">
        <v>18547336</v>
      </c>
      <c r="F2666">
        <v>15568567</v>
      </c>
      <c r="G2666">
        <v>18354000</v>
      </c>
      <c r="H2666">
        <v>15735112</v>
      </c>
      <c r="I2666">
        <v>15965877</v>
      </c>
      <c r="K2666">
        <f t="shared" si="372"/>
        <v>4.4890541637920833E-4</v>
      </c>
      <c r="L2666">
        <f t="shared" si="373"/>
        <v>2.4568399759334891E-3</v>
      </c>
      <c r="M2666">
        <f t="shared" si="374"/>
        <v>4.5290410745784104E-3</v>
      </c>
      <c r="N2666">
        <f t="shared" si="375"/>
        <v>6.954618443950622E-4</v>
      </c>
      <c r="O2666">
        <f t="shared" si="376"/>
        <v>5.4337655153124942E-4</v>
      </c>
      <c r="P2666">
        <f t="shared" si="377"/>
        <v>6.3874269965502606E-4</v>
      </c>
      <c r="Q2666">
        <f t="shared" si="378"/>
        <v>-6.3791047862593597E-4</v>
      </c>
      <c r="R2666">
        <f t="shared" si="379"/>
        <v>2.9929014917517982E-4</v>
      </c>
      <c r="T2666">
        <f t="shared" si="380"/>
        <v>168.94155721394759</v>
      </c>
      <c r="U2666" s="35">
        <f>T2666/MAX($T$17:T2666)-1</f>
        <v>-1.8301384524813669E-3</v>
      </c>
    </row>
    <row r="2667" spans="1:21">
      <c r="A2667" s="1">
        <v>44468</v>
      </c>
      <c r="B2667">
        <v>16828424</v>
      </c>
      <c r="C2667">
        <v>16960030</v>
      </c>
      <c r="D2667">
        <v>16137742</v>
      </c>
      <c r="E2667">
        <v>18579232</v>
      </c>
      <c r="F2667">
        <v>15457774</v>
      </c>
      <c r="G2667">
        <v>18207716</v>
      </c>
      <c r="H2667">
        <v>15643774</v>
      </c>
      <c r="I2667">
        <v>15894754</v>
      </c>
      <c r="K2667">
        <f t="shared" si="372"/>
        <v>1.7220756768030476E-3</v>
      </c>
      <c r="L2667">
        <f t="shared" si="373"/>
        <v>-1.0584285546000327E-3</v>
      </c>
      <c r="M2667">
        <f t="shared" si="374"/>
        <v>5.3586378259562473E-4</v>
      </c>
      <c r="N2667">
        <f t="shared" si="375"/>
        <v>1.7197078868900206E-3</v>
      </c>
      <c r="O2667">
        <f t="shared" si="376"/>
        <v>-7.1164545844200067E-3</v>
      </c>
      <c r="P2667">
        <f t="shared" si="377"/>
        <v>-7.9701427481747578E-3</v>
      </c>
      <c r="Q2667">
        <f t="shared" si="378"/>
        <v>-5.8047251268373845E-3</v>
      </c>
      <c r="R2667">
        <f t="shared" si="379"/>
        <v>-4.4546879573229559E-3</v>
      </c>
      <c r="T2667">
        <f t="shared" si="380"/>
        <v>168.46795507639118</v>
      </c>
      <c r="U2667" s="35">
        <f>T2667/MAX($T$17:T2667)-1</f>
        <v>-4.6283568888997317E-3</v>
      </c>
    </row>
    <row r="2668" spans="1:21">
      <c r="A2668" s="1">
        <v>44469</v>
      </c>
      <c r="B2668">
        <v>16872032</v>
      </c>
      <c r="C2668">
        <v>16960702</v>
      </c>
      <c r="D2668">
        <v>16170700</v>
      </c>
      <c r="E2668">
        <v>18626300</v>
      </c>
      <c r="F2668">
        <v>15498292</v>
      </c>
      <c r="G2668">
        <v>18258814</v>
      </c>
      <c r="H2668">
        <v>15613681</v>
      </c>
      <c r="I2668">
        <v>15889847</v>
      </c>
      <c r="K2668">
        <f t="shared" si="372"/>
        <v>2.5913300021440655E-3</v>
      </c>
      <c r="L2668">
        <f t="shared" si="373"/>
        <v>3.9622571422315289E-5</v>
      </c>
      <c r="M2668">
        <f t="shared" si="374"/>
        <v>2.0422931535279965E-3</v>
      </c>
      <c r="N2668">
        <f t="shared" si="375"/>
        <v>2.5333662876916296E-3</v>
      </c>
      <c r="O2668">
        <f t="shared" si="376"/>
        <v>2.6212053559586668E-3</v>
      </c>
      <c r="P2668">
        <f t="shared" si="377"/>
        <v>2.8063926304651154E-3</v>
      </c>
      <c r="Q2668">
        <f t="shared" si="378"/>
        <v>-1.9236406764761016E-3</v>
      </c>
      <c r="R2668">
        <f t="shared" si="379"/>
        <v>-3.0871820979427866E-4</v>
      </c>
      <c r="T2668">
        <f t="shared" si="380"/>
        <v>168.68700239968405</v>
      </c>
      <c r="U2668" s="35">
        <f>T2668/MAX($T$17:T2668)-1</f>
        <v>-3.3341434344403842E-3</v>
      </c>
    </row>
    <row r="2669" spans="1:21">
      <c r="A2669" s="1">
        <v>44470</v>
      </c>
      <c r="B2669">
        <v>16879556</v>
      </c>
      <c r="C2669">
        <v>16968224</v>
      </c>
      <c r="D2669">
        <v>16178223</v>
      </c>
      <c r="E2669">
        <v>18633824</v>
      </c>
      <c r="F2669">
        <v>15505815</v>
      </c>
      <c r="G2669">
        <v>18245232</v>
      </c>
      <c r="H2669">
        <v>15628077</v>
      </c>
      <c r="I2669">
        <v>15896608</v>
      </c>
      <c r="K2669">
        <f t="shared" si="372"/>
        <v>4.4594510015150135E-4</v>
      </c>
      <c r="L2669">
        <f t="shared" si="373"/>
        <v>4.4349579398295091E-4</v>
      </c>
      <c r="M2669">
        <f t="shared" si="374"/>
        <v>4.6522413995675471E-4</v>
      </c>
      <c r="N2669">
        <f t="shared" si="375"/>
        <v>4.0394495954654275E-4</v>
      </c>
      <c r="O2669">
        <f t="shared" si="376"/>
        <v>4.8540832757582031E-4</v>
      </c>
      <c r="P2669">
        <f t="shared" si="377"/>
        <v>-7.4385992430836545E-4</v>
      </c>
      <c r="Q2669">
        <f t="shared" si="378"/>
        <v>9.2201192018714906E-4</v>
      </c>
      <c r="R2669">
        <f t="shared" si="379"/>
        <v>4.2549182506279593E-4</v>
      </c>
      <c r="T2669">
        <f t="shared" si="380"/>
        <v>168.74704784850996</v>
      </c>
      <c r="U2669" s="35">
        <f>T2669/MAX($T$17:T2669)-1</f>
        <v>-2.9793724809252797E-3</v>
      </c>
    </row>
    <row r="2670" spans="1:21">
      <c r="A2670" s="1">
        <v>44473</v>
      </c>
      <c r="B2670">
        <v>16916810</v>
      </c>
      <c r="C2670">
        <v>16988674</v>
      </c>
      <c r="D2670">
        <v>16198673</v>
      </c>
      <c r="E2670">
        <v>18654272</v>
      </c>
      <c r="F2670">
        <v>15526265</v>
      </c>
      <c r="G2670">
        <v>18308854</v>
      </c>
      <c r="H2670">
        <v>15712977</v>
      </c>
      <c r="I2670">
        <v>15981509</v>
      </c>
      <c r="K2670">
        <f t="shared" si="372"/>
        <v>2.2070485740264267E-3</v>
      </c>
      <c r="L2670">
        <f t="shared" si="373"/>
        <v>1.2051938965444986E-3</v>
      </c>
      <c r="M2670">
        <f t="shared" si="374"/>
        <v>1.2640448830505413E-3</v>
      </c>
      <c r="N2670">
        <f t="shared" si="375"/>
        <v>1.097359296728273E-3</v>
      </c>
      <c r="O2670">
        <f t="shared" si="376"/>
        <v>1.3188600534703721E-3</v>
      </c>
      <c r="P2670">
        <f t="shared" si="377"/>
        <v>3.4870480134208126E-3</v>
      </c>
      <c r="Q2670">
        <f t="shared" si="378"/>
        <v>5.4325301826960715E-3</v>
      </c>
      <c r="R2670">
        <f t="shared" si="379"/>
        <v>5.340824910572195E-3</v>
      </c>
      <c r="T2670">
        <f t="shared" si="380"/>
        <v>169.19745291019734</v>
      </c>
      <c r="U2670" s="35">
        <f>T2670/MAX($T$17:T2670)-1</f>
        <v>-3.1821103859619448E-4</v>
      </c>
    </row>
    <row r="2671" spans="1:21">
      <c r="A2671" s="1">
        <v>44474</v>
      </c>
      <c r="B2671">
        <v>16961764</v>
      </c>
      <c r="C2671">
        <v>17013042</v>
      </c>
      <c r="D2671">
        <v>16223042</v>
      </c>
      <c r="E2671">
        <v>18678642</v>
      </c>
      <c r="F2671">
        <v>15550634</v>
      </c>
      <c r="G2671">
        <v>18284220</v>
      </c>
      <c r="H2671">
        <v>15681875</v>
      </c>
      <c r="I2671">
        <v>15950406</v>
      </c>
      <c r="K2671">
        <f t="shared" si="372"/>
        <v>2.6573567948093846E-3</v>
      </c>
      <c r="L2671">
        <f t="shared" si="373"/>
        <v>1.4343673908863153E-3</v>
      </c>
      <c r="M2671">
        <f t="shared" si="374"/>
        <v>1.5043824886149526E-3</v>
      </c>
      <c r="N2671">
        <f t="shared" si="375"/>
        <v>1.3064031659879571E-3</v>
      </c>
      <c r="O2671">
        <f t="shared" si="376"/>
        <v>1.5695339477974635E-3</v>
      </c>
      <c r="P2671">
        <f t="shared" si="377"/>
        <v>-1.3454692467371743E-3</v>
      </c>
      <c r="Q2671">
        <f t="shared" si="378"/>
        <v>-1.9793830284356995E-3</v>
      </c>
      <c r="R2671">
        <f t="shared" si="379"/>
        <v>-1.9461866836228969E-3</v>
      </c>
      <c r="T2671">
        <f t="shared" si="380"/>
        <v>169.26515314318121</v>
      </c>
      <c r="U2671" s="35">
        <f>T2671/MAX($T$17:T2671)-1</f>
        <v>0</v>
      </c>
    </row>
    <row r="2672" spans="1:21">
      <c r="A2672" s="1">
        <v>44475</v>
      </c>
      <c r="B2672">
        <v>16894384</v>
      </c>
      <c r="C2672">
        <v>16993134</v>
      </c>
      <c r="D2672">
        <v>16222427</v>
      </c>
      <c r="E2672">
        <v>18682454</v>
      </c>
      <c r="F2672">
        <v>15586869</v>
      </c>
      <c r="G2672">
        <v>18330738</v>
      </c>
      <c r="H2672">
        <v>15720387</v>
      </c>
      <c r="I2672">
        <v>15997822</v>
      </c>
      <c r="K2672">
        <f t="shared" si="372"/>
        <v>-3.9724641847392883E-3</v>
      </c>
      <c r="L2672">
        <f t="shared" si="373"/>
        <v>-1.170161103464018E-3</v>
      </c>
      <c r="M2672">
        <f t="shared" si="374"/>
        <v>-3.7909043199224612E-5</v>
      </c>
      <c r="N2672">
        <f t="shared" si="375"/>
        <v>2.0408335895072405E-4</v>
      </c>
      <c r="O2672">
        <f t="shared" si="376"/>
        <v>2.3301300770115496E-3</v>
      </c>
      <c r="P2672">
        <f t="shared" si="377"/>
        <v>2.5441610306591311E-3</v>
      </c>
      <c r="Q2672">
        <f t="shared" si="378"/>
        <v>2.4558287832290304E-3</v>
      </c>
      <c r="R2672">
        <f t="shared" si="379"/>
        <v>2.972714299560808E-3</v>
      </c>
      <c r="T2672">
        <f t="shared" si="380"/>
        <v>169.37784952706815</v>
      </c>
      <c r="U2672" s="35">
        <f>T2672/MAX($T$17:T2672)-1</f>
        <v>0</v>
      </c>
    </row>
    <row r="2673" spans="1:21">
      <c r="A2673" s="1">
        <v>44476</v>
      </c>
      <c r="B2673">
        <v>16771553</v>
      </c>
      <c r="C2673">
        <v>16891084</v>
      </c>
      <c r="D2673">
        <v>16145432</v>
      </c>
      <c r="E2673">
        <v>18595048</v>
      </c>
      <c r="F2673">
        <v>15523342</v>
      </c>
      <c r="G2673">
        <v>18252264</v>
      </c>
      <c r="H2673">
        <v>15653124</v>
      </c>
      <c r="I2673">
        <v>15923468</v>
      </c>
      <c r="K2673">
        <f t="shared" si="372"/>
        <v>-7.2705225594493772E-3</v>
      </c>
      <c r="L2673">
        <f t="shared" si="373"/>
        <v>-6.0053666380786019E-3</v>
      </c>
      <c r="M2673">
        <f t="shared" si="374"/>
        <v>-4.7462072105487474E-3</v>
      </c>
      <c r="N2673">
        <f t="shared" si="375"/>
        <v>-4.6785074380485403E-3</v>
      </c>
      <c r="O2673">
        <f t="shared" si="376"/>
        <v>-4.0756742101316634E-3</v>
      </c>
      <c r="P2673">
        <f t="shared" si="377"/>
        <v>-4.2810060347815426E-3</v>
      </c>
      <c r="Q2673">
        <f t="shared" si="378"/>
        <v>-4.2787114592026665E-3</v>
      </c>
      <c r="R2673">
        <f t="shared" si="379"/>
        <v>-4.6477576760136641E-3</v>
      </c>
      <c r="T2673">
        <f t="shared" si="380"/>
        <v>168.53130425988263</v>
      </c>
      <c r="U2673" s="35">
        <f>T2673/MAX($T$17:T2673)-1</f>
        <v>-4.9979691532819892E-3</v>
      </c>
    </row>
    <row r="2674" spans="1:21">
      <c r="A2674" s="1">
        <v>44477</v>
      </c>
      <c r="B2674">
        <v>16799936</v>
      </c>
      <c r="C2674">
        <v>16916570</v>
      </c>
      <c r="D2674">
        <v>16191473</v>
      </c>
      <c r="E2674">
        <v>18648762</v>
      </c>
      <c r="F2674">
        <v>15566825</v>
      </c>
      <c r="G2674">
        <v>18305978</v>
      </c>
      <c r="H2674">
        <v>15649817</v>
      </c>
      <c r="I2674">
        <v>15883141</v>
      </c>
      <c r="K2674">
        <f t="shared" si="372"/>
        <v>1.6923298635493911E-3</v>
      </c>
      <c r="L2674">
        <f t="shared" si="373"/>
        <v>1.5088433637533427E-3</v>
      </c>
      <c r="M2674">
        <f t="shared" si="374"/>
        <v>2.8516424955367103E-3</v>
      </c>
      <c r="N2674">
        <f t="shared" si="375"/>
        <v>2.8886185182206425E-3</v>
      </c>
      <c r="O2674">
        <f t="shared" si="376"/>
        <v>2.8011365078473016E-3</v>
      </c>
      <c r="P2674">
        <f t="shared" si="377"/>
        <v>2.9428677998522002E-3</v>
      </c>
      <c r="Q2674">
        <f t="shared" si="378"/>
        <v>-2.1126773160429213E-4</v>
      </c>
      <c r="R2674">
        <f t="shared" si="379"/>
        <v>-2.5325513261307275E-3</v>
      </c>
      <c r="T2674">
        <f t="shared" si="380"/>
        <v>168.78287134835733</v>
      </c>
      <c r="U2674" s="35">
        <f>T2674/MAX($T$17:T2674)-1</f>
        <v>-3.5127271976359564E-3</v>
      </c>
    </row>
    <row r="2675" spans="1:21">
      <c r="A2675" s="1">
        <v>44480</v>
      </c>
      <c r="B2675">
        <v>16819534</v>
      </c>
      <c r="C2675">
        <v>16934168</v>
      </c>
      <c r="D2675">
        <v>16224515</v>
      </c>
      <c r="E2675">
        <v>18681528</v>
      </c>
      <c r="F2675">
        <v>15596627</v>
      </c>
      <c r="G2675">
        <v>18343648</v>
      </c>
      <c r="H2675">
        <v>15685113</v>
      </c>
      <c r="I2675">
        <v>15944168</v>
      </c>
      <c r="K2675">
        <f t="shared" si="372"/>
        <v>1.1665520630554926E-3</v>
      </c>
      <c r="L2675">
        <f t="shared" si="373"/>
        <v>1.0402818065364805E-3</v>
      </c>
      <c r="M2675">
        <f t="shared" si="374"/>
        <v>2.0407037704353037E-3</v>
      </c>
      <c r="N2675">
        <f t="shared" si="375"/>
        <v>1.757006711759157E-3</v>
      </c>
      <c r="O2675">
        <f t="shared" si="376"/>
        <v>1.914455902215062E-3</v>
      </c>
      <c r="P2675">
        <f t="shared" si="377"/>
        <v>2.0577977314295559E-3</v>
      </c>
      <c r="Q2675">
        <f t="shared" si="378"/>
        <v>2.2553618358605032E-3</v>
      </c>
      <c r="R2675">
        <f t="shared" si="379"/>
        <v>3.8422500939832016E-3</v>
      </c>
      <c r="T2675">
        <f t="shared" si="380"/>
        <v>169.12200698094867</v>
      </c>
      <c r="U2675" s="35">
        <f>T2675/MAX($T$17:T2675)-1</f>
        <v>-1.5104840853383816E-3</v>
      </c>
    </row>
    <row r="2676" spans="1:21">
      <c r="A2676" s="1">
        <v>44481</v>
      </c>
      <c r="B2676">
        <v>16827872</v>
      </c>
      <c r="C2676">
        <v>16872264</v>
      </c>
      <c r="D2676">
        <v>16181042</v>
      </c>
      <c r="E2676">
        <v>18700022</v>
      </c>
      <c r="F2676">
        <v>15617598</v>
      </c>
      <c r="G2676">
        <v>18365412</v>
      </c>
      <c r="H2676">
        <v>15706877</v>
      </c>
      <c r="I2676">
        <v>15978039</v>
      </c>
      <c r="K2676">
        <f t="shared" si="372"/>
        <v>4.9573311603046122E-4</v>
      </c>
      <c r="L2676">
        <f t="shared" si="373"/>
        <v>-3.6555678436637207E-3</v>
      </c>
      <c r="M2676">
        <f t="shared" si="374"/>
        <v>-2.6794637620909389E-3</v>
      </c>
      <c r="N2676">
        <f t="shared" si="375"/>
        <v>9.8996184894506456E-4</v>
      </c>
      <c r="O2676">
        <f t="shared" si="376"/>
        <v>1.3445855953342356E-3</v>
      </c>
      <c r="P2676">
        <f t="shared" si="377"/>
        <v>1.1864597489006368E-3</v>
      </c>
      <c r="Q2676">
        <f t="shared" si="378"/>
        <v>1.387557743447454E-3</v>
      </c>
      <c r="R2676">
        <f t="shared" si="379"/>
        <v>2.1243504207932862E-3</v>
      </c>
      <c r="T2676">
        <f t="shared" si="380"/>
        <v>169.14724034097759</v>
      </c>
      <c r="U2676" s="35">
        <f>T2676/MAX($T$17:T2676)-1</f>
        <v>-1.3615073442865278E-3</v>
      </c>
    </row>
    <row r="2677" spans="1:21">
      <c r="A2677" s="1">
        <v>44482</v>
      </c>
      <c r="B2677">
        <v>16852716</v>
      </c>
      <c r="C2677">
        <v>16935352</v>
      </c>
      <c r="D2677">
        <v>16240809</v>
      </c>
      <c r="E2677">
        <v>18729412</v>
      </c>
      <c r="F2677">
        <v>15654564</v>
      </c>
      <c r="G2677">
        <v>18386016</v>
      </c>
      <c r="H2677">
        <v>15727481</v>
      </c>
      <c r="I2677">
        <v>15989553</v>
      </c>
      <c r="K2677">
        <f t="shared" si="372"/>
        <v>1.4763601719813835E-3</v>
      </c>
      <c r="L2677">
        <f t="shared" si="373"/>
        <v>3.7391543897131729E-3</v>
      </c>
      <c r="M2677">
        <f t="shared" si="374"/>
        <v>3.6936434625161052E-3</v>
      </c>
      <c r="N2677">
        <f t="shared" si="375"/>
        <v>1.5716559050038548E-3</v>
      </c>
      <c r="O2677">
        <f t="shared" si="376"/>
        <v>2.3669452882575381E-3</v>
      </c>
      <c r="P2677">
        <f t="shared" si="377"/>
        <v>1.1218915208655034E-3</v>
      </c>
      <c r="Q2677">
        <f t="shared" si="378"/>
        <v>1.3117820939196889E-3</v>
      </c>
      <c r="R2677">
        <f t="shared" si="379"/>
        <v>7.2061408787393866E-4</v>
      </c>
      <c r="T2677">
        <f t="shared" si="380"/>
        <v>169.485578100521</v>
      </c>
      <c r="U2677" s="35">
        <f>T2677/MAX($T$17:T2677)-1</f>
        <v>0</v>
      </c>
    </row>
    <row r="2678" spans="1:21">
      <c r="A2678" s="1">
        <v>44483</v>
      </c>
      <c r="B2678">
        <v>16872858</v>
      </c>
      <c r="C2678">
        <v>16999926</v>
      </c>
      <c r="D2678">
        <v>16301985</v>
      </c>
      <c r="E2678">
        <v>18758510</v>
      </c>
      <c r="F2678">
        <v>15691160</v>
      </c>
      <c r="G2678">
        <v>18406414</v>
      </c>
      <c r="H2678">
        <v>15747878</v>
      </c>
      <c r="I2678">
        <v>16000952</v>
      </c>
      <c r="K2678">
        <f t="shared" si="372"/>
        <v>1.1951782727483984E-3</v>
      </c>
      <c r="L2678">
        <f t="shared" si="373"/>
        <v>3.8129706427123544E-3</v>
      </c>
      <c r="M2678">
        <f t="shared" si="374"/>
        <v>3.7668074293588649E-3</v>
      </c>
      <c r="N2678">
        <f t="shared" si="375"/>
        <v>1.5535992267134979E-3</v>
      </c>
      <c r="O2678">
        <f t="shared" si="376"/>
        <v>2.3377208078103617E-3</v>
      </c>
      <c r="P2678">
        <f t="shared" si="377"/>
        <v>1.1094301234155779E-3</v>
      </c>
      <c r="Q2678">
        <f t="shared" si="378"/>
        <v>1.2969019005650839E-3</v>
      </c>
      <c r="R2678">
        <f t="shared" si="379"/>
        <v>7.1290298109016881E-4</v>
      </c>
      <c r="T2678">
        <f t="shared" si="380"/>
        <v>169.820005165846</v>
      </c>
      <c r="U2678" s="35">
        <f>T2678/MAX($T$17:T2678)-1</f>
        <v>0</v>
      </c>
    </row>
    <row r="2679" spans="1:21">
      <c r="A2679" s="1">
        <v>44487</v>
      </c>
      <c r="B2679">
        <v>16883326</v>
      </c>
      <c r="C2679">
        <v>17023482</v>
      </c>
      <c r="D2679">
        <v>16324300</v>
      </c>
      <c r="E2679">
        <v>18768698</v>
      </c>
      <c r="F2679">
        <v>15703975</v>
      </c>
      <c r="G2679">
        <v>18413556</v>
      </c>
      <c r="H2679">
        <v>15755021</v>
      </c>
      <c r="I2679">
        <v>16005212</v>
      </c>
      <c r="K2679">
        <f t="shared" si="372"/>
        <v>6.2040467595947391E-4</v>
      </c>
      <c r="L2679">
        <f t="shared" si="373"/>
        <v>1.3856530904898801E-3</v>
      </c>
      <c r="M2679">
        <f t="shared" si="374"/>
        <v>1.3688517073227047E-3</v>
      </c>
      <c r="N2679">
        <f t="shared" si="375"/>
        <v>5.4311349888669369E-4</v>
      </c>
      <c r="O2679">
        <f t="shared" si="376"/>
        <v>8.1670188819682465E-4</v>
      </c>
      <c r="P2679">
        <f t="shared" si="377"/>
        <v>3.8801691627710078E-4</v>
      </c>
      <c r="Q2679">
        <f t="shared" si="378"/>
        <v>4.5358492109226489E-4</v>
      </c>
      <c r="R2679">
        <f t="shared" si="379"/>
        <v>2.6623415906756875E-4</v>
      </c>
      <c r="T2679">
        <f t="shared" si="380"/>
        <v>169.94402813021691</v>
      </c>
      <c r="U2679" s="35">
        <f>T2679/MAX($T$17:T2679)-1</f>
        <v>0</v>
      </c>
    </row>
    <row r="2680" spans="1:21">
      <c r="A2680" s="1">
        <v>44488</v>
      </c>
      <c r="B2680">
        <v>16880406</v>
      </c>
      <c r="C2680">
        <v>17005080</v>
      </c>
      <c r="D2680">
        <v>16327847</v>
      </c>
      <c r="E2680">
        <v>18779274</v>
      </c>
      <c r="F2680">
        <v>15592208</v>
      </c>
      <c r="G2680">
        <v>18282980</v>
      </c>
      <c r="H2680">
        <v>15643908</v>
      </c>
      <c r="I2680">
        <v>15780980</v>
      </c>
      <c r="K2680">
        <f t="shared" si="372"/>
        <v>-1.7295170394748816E-4</v>
      </c>
      <c r="L2680">
        <f t="shared" si="373"/>
        <v>-1.0809774404554329E-3</v>
      </c>
      <c r="M2680">
        <f t="shared" si="374"/>
        <v>2.1728343634941361E-4</v>
      </c>
      <c r="N2680">
        <f t="shared" si="375"/>
        <v>5.634914046781514E-4</v>
      </c>
      <c r="O2680">
        <f t="shared" si="376"/>
        <v>-7.1171152526668946E-3</v>
      </c>
      <c r="P2680">
        <f t="shared" si="377"/>
        <v>-7.0912973029217952E-3</v>
      </c>
      <c r="Q2680">
        <f t="shared" si="378"/>
        <v>-7.0525453441160346E-3</v>
      </c>
      <c r="R2680">
        <f t="shared" si="379"/>
        <v>-1.400993626326219E-2</v>
      </c>
      <c r="T2680">
        <f t="shared" si="380"/>
        <v>169.18471718296041</v>
      </c>
      <c r="U2680" s="35">
        <f>T2680/MAX($T$17:T2680)-1</f>
        <v>-4.4680060582927839E-3</v>
      </c>
    </row>
    <row r="2681" spans="1:21">
      <c r="A2681" s="1">
        <v>44489</v>
      </c>
      <c r="B2681">
        <v>16894190</v>
      </c>
      <c r="C2681">
        <v>17055392</v>
      </c>
      <c r="D2681">
        <v>16375115</v>
      </c>
      <c r="E2681">
        <v>18831794</v>
      </c>
      <c r="F2681">
        <v>15636850</v>
      </c>
      <c r="G2681">
        <v>18335500</v>
      </c>
      <c r="H2681">
        <v>15688550</v>
      </c>
      <c r="I2681">
        <v>15825622</v>
      </c>
      <c r="K2681">
        <f t="shared" si="372"/>
        <v>8.1656803752228058E-4</v>
      </c>
      <c r="L2681">
        <f t="shared" si="373"/>
        <v>2.9586452989343037E-3</v>
      </c>
      <c r="M2681">
        <f t="shared" si="374"/>
        <v>2.8949315852848656E-3</v>
      </c>
      <c r="N2681">
        <f t="shared" si="375"/>
        <v>2.7967002345246073E-3</v>
      </c>
      <c r="O2681">
        <f t="shared" si="376"/>
        <v>2.8630967467853097E-3</v>
      </c>
      <c r="P2681">
        <f t="shared" si="377"/>
        <v>2.8726170460176004E-3</v>
      </c>
      <c r="Q2681">
        <f t="shared" si="378"/>
        <v>2.8536347823062691E-3</v>
      </c>
      <c r="R2681">
        <f t="shared" si="379"/>
        <v>2.8288483985152713E-3</v>
      </c>
      <c r="T2681">
        <f t="shared" si="380"/>
        <v>169.62639592622287</v>
      </c>
      <c r="U2681" s="35">
        <f>T2681/MAX($T$17:T2681)-1</f>
        <v>-1.8690401039020976E-3</v>
      </c>
    </row>
    <row r="2682" spans="1:21">
      <c r="A2682" s="1">
        <v>44490</v>
      </c>
      <c r="B2682">
        <v>16951276</v>
      </c>
      <c r="C2682">
        <v>17106206</v>
      </c>
      <c r="D2682">
        <v>16421474</v>
      </c>
      <c r="E2682">
        <v>18883304</v>
      </c>
      <c r="F2682">
        <v>15680633</v>
      </c>
      <c r="G2682">
        <v>18409518</v>
      </c>
      <c r="H2682">
        <v>15774305</v>
      </c>
      <c r="I2682">
        <v>15894078</v>
      </c>
      <c r="K2682">
        <f t="shared" si="372"/>
        <v>3.3790314895238982E-3</v>
      </c>
      <c r="L2682">
        <f t="shared" si="373"/>
        <v>2.9793510462849948E-3</v>
      </c>
      <c r="M2682">
        <f t="shared" si="374"/>
        <v>2.8310640871835879E-3</v>
      </c>
      <c r="N2682">
        <f t="shared" si="375"/>
        <v>2.7352678135710295E-3</v>
      </c>
      <c r="O2682">
        <f t="shared" si="376"/>
        <v>2.7999884887301985E-3</v>
      </c>
      <c r="P2682">
        <f t="shared" si="377"/>
        <v>4.0368683701017538E-3</v>
      </c>
      <c r="Q2682">
        <f t="shared" si="378"/>
        <v>5.4660883255621684E-3</v>
      </c>
      <c r="R2682">
        <f t="shared" si="379"/>
        <v>4.3256435671217286E-3</v>
      </c>
      <c r="T2682">
        <f t="shared" si="380"/>
        <v>170.23182016517072</v>
      </c>
      <c r="U2682" s="35">
        <f>T2682/MAX($T$17:T2682)-1</f>
        <v>0</v>
      </c>
    </row>
    <row r="2683" spans="1:21">
      <c r="A2683" s="1">
        <v>44491</v>
      </c>
      <c r="B2683">
        <v>16989680</v>
      </c>
      <c r="C2683">
        <v>17138384</v>
      </c>
      <c r="D2683">
        <v>16313082</v>
      </c>
      <c r="E2683">
        <v>18788146</v>
      </c>
      <c r="F2683">
        <v>15622890</v>
      </c>
      <c r="G2683">
        <v>18383594</v>
      </c>
      <c r="H2683">
        <v>15774445</v>
      </c>
      <c r="I2683">
        <v>15908268</v>
      </c>
      <c r="K2683">
        <f t="shared" si="372"/>
        <v>2.2655521625629671E-3</v>
      </c>
      <c r="L2683">
        <f t="shared" si="373"/>
        <v>1.8810716999433374E-3</v>
      </c>
      <c r="M2683">
        <f t="shared" si="374"/>
        <v>-6.6006254980520707E-3</v>
      </c>
      <c r="N2683">
        <f t="shared" si="375"/>
        <v>-5.0392664334588666E-3</v>
      </c>
      <c r="O2683">
        <f t="shared" si="376"/>
        <v>-3.6824406259620135E-3</v>
      </c>
      <c r="P2683">
        <f t="shared" si="377"/>
        <v>-1.4081846140675536E-3</v>
      </c>
      <c r="Q2683">
        <f t="shared" si="378"/>
        <v>8.8751929165908905E-6</v>
      </c>
      <c r="R2683">
        <f t="shared" si="379"/>
        <v>8.9278535061931841E-4</v>
      </c>
      <c r="T2683">
        <f t="shared" si="380"/>
        <v>169.98323419676274</v>
      </c>
      <c r="U2683" s="35">
        <f>T2683/MAX($T$17:T2683)-1</f>
        <v>-1.4602790956872447E-3</v>
      </c>
    </row>
    <row r="2684" spans="1:21">
      <c r="A2684" s="1">
        <v>44494</v>
      </c>
      <c r="B2684">
        <v>17002406</v>
      </c>
      <c r="C2684">
        <v>17139562</v>
      </c>
      <c r="D2684">
        <v>16264749</v>
      </c>
      <c r="E2684">
        <v>18809414</v>
      </c>
      <c r="F2684">
        <v>15611621</v>
      </c>
      <c r="G2684">
        <v>18344100</v>
      </c>
      <c r="H2684">
        <v>15755646</v>
      </c>
      <c r="I2684">
        <v>15887732</v>
      </c>
      <c r="K2684">
        <f t="shared" si="372"/>
        <v>7.4904294842514929E-4</v>
      </c>
      <c r="L2684">
        <f t="shared" si="373"/>
        <v>6.8734601815334528E-5</v>
      </c>
      <c r="M2684">
        <f t="shared" si="374"/>
        <v>-2.9628368201667366E-3</v>
      </c>
      <c r="N2684">
        <f t="shared" si="375"/>
        <v>1.1319903517887919E-3</v>
      </c>
      <c r="O2684">
        <f t="shared" si="376"/>
        <v>-7.213134061623272E-4</v>
      </c>
      <c r="P2684">
        <f t="shared" si="377"/>
        <v>-2.1483285586050282E-3</v>
      </c>
      <c r="Q2684">
        <f t="shared" si="378"/>
        <v>-1.1917376490900855E-3</v>
      </c>
      <c r="R2684">
        <f t="shared" si="379"/>
        <v>-1.2909010584936098E-3</v>
      </c>
      <c r="T2684">
        <f t="shared" si="380"/>
        <v>169.8479838579897</v>
      </c>
      <c r="U2684" s="35">
        <f>T2684/MAX($T$17:T2684)-1</f>
        <v>-2.2547858961302625E-3</v>
      </c>
    </row>
    <row r="2685" spans="1:21">
      <c r="A2685" s="1">
        <v>44495</v>
      </c>
      <c r="B2685">
        <v>17038436</v>
      </c>
      <c r="C2685">
        <v>17228412</v>
      </c>
      <c r="D2685">
        <v>16238205</v>
      </c>
      <c r="E2685">
        <v>18781528</v>
      </c>
      <c r="F2685">
        <v>15644995</v>
      </c>
      <c r="G2685">
        <v>18192572</v>
      </c>
      <c r="H2685">
        <v>15626847</v>
      </c>
      <c r="I2685">
        <v>15755887</v>
      </c>
      <c r="K2685">
        <f t="shared" si="372"/>
        <v>2.1191118480525795E-3</v>
      </c>
      <c r="L2685">
        <f t="shared" si="373"/>
        <v>5.1839131011632844E-3</v>
      </c>
      <c r="M2685">
        <f t="shared" si="374"/>
        <v>-1.6319956735882934E-3</v>
      </c>
      <c r="N2685">
        <f t="shared" si="375"/>
        <v>-1.4825554905644189E-3</v>
      </c>
      <c r="O2685">
        <f t="shared" si="376"/>
        <v>2.1377664753712278E-3</v>
      </c>
      <c r="P2685">
        <f t="shared" si="377"/>
        <v>-8.2603125800666533E-3</v>
      </c>
      <c r="Q2685">
        <f t="shared" si="378"/>
        <v>-8.1747838203524159E-3</v>
      </c>
      <c r="R2685">
        <f t="shared" si="379"/>
        <v>-8.2985412895937305E-3</v>
      </c>
      <c r="T2685">
        <f t="shared" si="380"/>
        <v>169.45717644030387</v>
      </c>
      <c r="U2685" s="35">
        <f>T2685/MAX($T$17:T2685)-1</f>
        <v>-4.5505224823140233E-3</v>
      </c>
    </row>
    <row r="2686" spans="1:21">
      <c r="A2686" s="1">
        <v>44496</v>
      </c>
      <c r="B2686">
        <v>16993340</v>
      </c>
      <c r="C2686">
        <v>17239246</v>
      </c>
      <c r="D2686">
        <v>16230612</v>
      </c>
      <c r="E2686">
        <v>18772668</v>
      </c>
      <c r="F2686">
        <v>15672574</v>
      </c>
      <c r="G2686">
        <v>18225018</v>
      </c>
      <c r="H2686">
        <v>15660405</v>
      </c>
      <c r="I2686">
        <v>15789445</v>
      </c>
      <c r="K2686">
        <f t="shared" si="372"/>
        <v>-2.6467218000525428E-3</v>
      </c>
      <c r="L2686">
        <f t="shared" si="373"/>
        <v>6.2884495680748387E-4</v>
      </c>
      <c r="M2686">
        <f t="shared" si="374"/>
        <v>-4.6760094480891023E-4</v>
      </c>
      <c r="N2686">
        <f t="shared" si="375"/>
        <v>-4.7174010549089207E-4</v>
      </c>
      <c r="O2686">
        <f t="shared" si="376"/>
        <v>1.7628001798657422E-3</v>
      </c>
      <c r="P2686">
        <f t="shared" si="377"/>
        <v>1.7834751457903586E-3</v>
      </c>
      <c r="Q2686">
        <f t="shared" si="378"/>
        <v>2.1474581532665571E-3</v>
      </c>
      <c r="R2686">
        <f t="shared" si="379"/>
        <v>2.1298705683787666E-3</v>
      </c>
      <c r="T2686">
        <f t="shared" si="380"/>
        <v>169.56025694743931</v>
      </c>
      <c r="U2686" s="35">
        <f>T2686/MAX($T$17:T2686)-1</f>
        <v>-3.9449922880446797E-3</v>
      </c>
    </row>
    <row r="2687" spans="1:21">
      <c r="A2687" s="1">
        <v>44497</v>
      </c>
      <c r="B2687">
        <v>17000604</v>
      </c>
      <c r="C2687">
        <v>17296338</v>
      </c>
      <c r="D2687">
        <v>16265018</v>
      </c>
      <c r="E2687">
        <v>18812808</v>
      </c>
      <c r="F2687">
        <v>15705068</v>
      </c>
      <c r="G2687">
        <v>18263246</v>
      </c>
      <c r="H2687">
        <v>15692899</v>
      </c>
      <c r="I2687">
        <v>15821940</v>
      </c>
      <c r="K2687">
        <f t="shared" si="372"/>
        <v>4.2746158200790418E-4</v>
      </c>
      <c r="L2687">
        <f t="shared" si="373"/>
        <v>3.3117457689275653E-3</v>
      </c>
      <c r="M2687">
        <f t="shared" si="374"/>
        <v>2.1198214830100426E-3</v>
      </c>
      <c r="N2687">
        <f t="shared" si="375"/>
        <v>2.1382149836133291E-3</v>
      </c>
      <c r="O2687">
        <f t="shared" si="376"/>
        <v>2.0733033386857169E-3</v>
      </c>
      <c r="P2687">
        <f t="shared" si="377"/>
        <v>2.0975562273792825E-3</v>
      </c>
      <c r="Q2687">
        <f t="shared" si="378"/>
        <v>2.0749144099401207E-3</v>
      </c>
      <c r="R2687">
        <f t="shared" si="379"/>
        <v>2.0580204054037043E-3</v>
      </c>
      <c r="T2687">
        <f t="shared" si="380"/>
        <v>169.90575797563019</v>
      </c>
      <c r="U2687" s="35">
        <f>T2687/MAX($T$17:T2687)-1</f>
        <v>-1.9154009469214417E-3</v>
      </c>
    </row>
    <row r="2688" spans="1:21">
      <c r="A2688" s="1">
        <v>44498</v>
      </c>
      <c r="B2688">
        <v>17028780</v>
      </c>
      <c r="C2688">
        <v>17325996</v>
      </c>
      <c r="D2688">
        <v>16291711</v>
      </c>
      <c r="E2688">
        <v>18843952</v>
      </c>
      <c r="F2688">
        <v>15731762</v>
      </c>
      <c r="G2688">
        <v>18294390</v>
      </c>
      <c r="H2688">
        <v>15719592</v>
      </c>
      <c r="I2688">
        <v>15848633</v>
      </c>
      <c r="K2688">
        <f t="shared" si="372"/>
        <v>1.6573528799330717E-3</v>
      </c>
      <c r="L2688">
        <f t="shared" si="373"/>
        <v>1.714698221091604E-3</v>
      </c>
      <c r="M2688">
        <f t="shared" si="374"/>
        <v>1.6411294472591376E-3</v>
      </c>
      <c r="N2688">
        <f t="shared" si="375"/>
        <v>1.6554679131366434E-3</v>
      </c>
      <c r="O2688">
        <f t="shared" si="376"/>
        <v>1.6997061076080566E-3</v>
      </c>
      <c r="P2688">
        <f t="shared" si="377"/>
        <v>1.7052828396442177E-3</v>
      </c>
      <c r="Q2688">
        <f t="shared" si="378"/>
        <v>1.7009604152808944E-3</v>
      </c>
      <c r="R2688">
        <f t="shared" si="379"/>
        <v>1.6870876769852217E-3</v>
      </c>
      <c r="T2688">
        <f t="shared" si="380"/>
        <v>170.19166021046351</v>
      </c>
      <c r="U2688" s="35">
        <f>T2688/MAX($T$17:T2688)-1</f>
        <v>-2.3591332494854456E-4</v>
      </c>
    </row>
    <row r="2689" spans="1:21">
      <c r="A2689" s="1">
        <v>44501</v>
      </c>
      <c r="B2689">
        <v>16877546</v>
      </c>
      <c r="C2689">
        <v>17224902</v>
      </c>
      <c r="D2689">
        <v>16266888</v>
      </c>
      <c r="E2689">
        <v>18862592</v>
      </c>
      <c r="F2689">
        <v>15759675</v>
      </c>
      <c r="G2689">
        <v>18346776</v>
      </c>
      <c r="H2689">
        <v>15781924</v>
      </c>
      <c r="I2689">
        <v>15863019</v>
      </c>
      <c r="K2689">
        <f t="shared" si="372"/>
        <v>-8.8810824968083013E-3</v>
      </c>
      <c r="L2689">
        <f t="shared" si="373"/>
        <v>-5.8348160763744827E-3</v>
      </c>
      <c r="M2689">
        <f t="shared" si="374"/>
        <v>-1.5236582578711522E-3</v>
      </c>
      <c r="N2689">
        <f t="shared" si="375"/>
        <v>9.8917679263887948E-4</v>
      </c>
      <c r="O2689">
        <f t="shared" si="376"/>
        <v>1.7743085612407228E-3</v>
      </c>
      <c r="P2689">
        <f t="shared" si="377"/>
        <v>2.8635007781074862E-3</v>
      </c>
      <c r="Q2689">
        <f t="shared" si="378"/>
        <v>3.9652428638097259E-3</v>
      </c>
      <c r="R2689">
        <f t="shared" si="379"/>
        <v>9.0771235601194711E-4</v>
      </c>
      <c r="T2689">
        <f t="shared" si="380"/>
        <v>170.0695558745407</v>
      </c>
      <c r="U2689" s="35">
        <f>T2689/MAX($T$17:T2689)-1</f>
        <v>-9.5319600338283905E-4</v>
      </c>
    </row>
    <row r="2690" spans="1:21">
      <c r="A2690" s="1">
        <v>44502</v>
      </c>
      <c r="B2690">
        <v>16852838</v>
      </c>
      <c r="C2690">
        <v>17200196</v>
      </c>
      <c r="D2690">
        <v>16247481</v>
      </c>
      <c r="E2690">
        <v>18839952</v>
      </c>
      <c r="F2690">
        <v>15710133</v>
      </c>
      <c r="G2690">
        <v>18289826</v>
      </c>
      <c r="H2690">
        <v>15750926</v>
      </c>
      <c r="I2690">
        <v>15847034</v>
      </c>
      <c r="K2690">
        <f t="shared" si="372"/>
        <v>-1.4639569046352996E-3</v>
      </c>
      <c r="L2690">
        <f t="shared" si="373"/>
        <v>-1.4343187554854975E-3</v>
      </c>
      <c r="M2690">
        <f t="shared" si="374"/>
        <v>-1.1930370455615069E-3</v>
      </c>
      <c r="N2690">
        <f t="shared" si="375"/>
        <v>-1.2002592220623498E-3</v>
      </c>
      <c r="O2690">
        <f t="shared" si="376"/>
        <v>-3.1435927454087631E-3</v>
      </c>
      <c r="P2690">
        <f t="shared" si="377"/>
        <v>-3.1040876064546419E-3</v>
      </c>
      <c r="Q2690">
        <f t="shared" si="378"/>
        <v>-1.9641458164416647E-3</v>
      </c>
      <c r="R2690">
        <f t="shared" si="379"/>
        <v>-1.0076896459620954E-3</v>
      </c>
      <c r="T2690">
        <f t="shared" si="380"/>
        <v>169.76106909359814</v>
      </c>
      <c r="U2690" s="35">
        <f>T2690/MAX($T$17:T2690)-1</f>
        <v>-2.7653529822792011E-3</v>
      </c>
    </row>
    <row r="2691" spans="1:21">
      <c r="A2691" s="1">
        <v>44503</v>
      </c>
      <c r="B2691">
        <v>16765035</v>
      </c>
      <c r="C2691">
        <v>17169138</v>
      </c>
      <c r="D2691">
        <v>16255866</v>
      </c>
      <c r="E2691">
        <v>18884522</v>
      </c>
      <c r="F2691">
        <v>15711790</v>
      </c>
      <c r="G2691">
        <v>18294808</v>
      </c>
      <c r="H2691">
        <v>15734502</v>
      </c>
      <c r="I2691">
        <v>15848690</v>
      </c>
      <c r="K2691">
        <f t="shared" si="372"/>
        <v>-5.209983030751264E-3</v>
      </c>
      <c r="L2691">
        <f t="shared" si="373"/>
        <v>-1.8056770980982018E-3</v>
      </c>
      <c r="M2691">
        <f t="shared" si="374"/>
        <v>5.1608000033964707E-4</v>
      </c>
      <c r="N2691">
        <f t="shared" si="375"/>
        <v>2.3657172799591564E-3</v>
      </c>
      <c r="O2691">
        <f t="shared" si="376"/>
        <v>1.0547332731047909E-4</v>
      </c>
      <c r="P2691">
        <f t="shared" si="377"/>
        <v>2.7239187513328211E-4</v>
      </c>
      <c r="Q2691">
        <f t="shared" si="378"/>
        <v>-1.0427323447522729E-3</v>
      </c>
      <c r="R2691">
        <f t="shared" si="379"/>
        <v>1.0449905010623262E-4</v>
      </c>
      <c r="T2691">
        <f t="shared" si="380"/>
        <v>169.66145688571382</v>
      </c>
      <c r="U2691" s="35">
        <f>T2691/MAX($T$17:T2691)-1</f>
        <v>-3.3505091991820057E-3</v>
      </c>
    </row>
    <row r="2692" spans="1:21">
      <c r="A2692" s="1">
        <v>44508</v>
      </c>
      <c r="B2692">
        <v>16718565</v>
      </c>
      <c r="C2692">
        <v>17229598</v>
      </c>
      <c r="D2692">
        <v>16291637</v>
      </c>
      <c r="E2692">
        <v>18943048</v>
      </c>
      <c r="F2692">
        <v>15767259</v>
      </c>
      <c r="G2692">
        <v>18325782</v>
      </c>
      <c r="H2692">
        <v>15817458</v>
      </c>
      <c r="I2692">
        <v>15931646</v>
      </c>
      <c r="K2692">
        <f t="shared" si="372"/>
        <v>-2.7718403212400045E-3</v>
      </c>
      <c r="L2692">
        <f t="shared" si="373"/>
        <v>3.5214347977166049E-3</v>
      </c>
      <c r="M2692">
        <f t="shared" si="374"/>
        <v>2.2004979617820108E-3</v>
      </c>
      <c r="N2692">
        <f t="shared" si="375"/>
        <v>3.0991517815488479E-3</v>
      </c>
      <c r="O2692">
        <f t="shared" si="376"/>
        <v>3.5304061472307691E-3</v>
      </c>
      <c r="P2692">
        <f t="shared" si="377"/>
        <v>1.6930486507429343E-3</v>
      </c>
      <c r="Q2692">
        <f t="shared" si="378"/>
        <v>5.2722354987784215E-3</v>
      </c>
      <c r="R2692">
        <f t="shared" si="379"/>
        <v>5.2342496446078357E-3</v>
      </c>
      <c r="T2692">
        <f t="shared" si="380"/>
        <v>170.12334290003454</v>
      </c>
      <c r="U2692" s="35">
        <f>T2692/MAX($T$17:T2692)-1</f>
        <v>-6.3723259864645332E-4</v>
      </c>
    </row>
    <row r="2693" spans="1:21">
      <c r="A2693" s="1">
        <v>44509</v>
      </c>
      <c r="B2693">
        <v>16713749</v>
      </c>
      <c r="C2693">
        <v>17216308</v>
      </c>
      <c r="D2693">
        <v>16279047</v>
      </c>
      <c r="E2693">
        <v>18878132</v>
      </c>
      <c r="F2693">
        <v>15709968</v>
      </c>
      <c r="G2693">
        <v>18289218</v>
      </c>
      <c r="H2693">
        <v>15779017</v>
      </c>
      <c r="I2693">
        <v>15893205</v>
      </c>
      <c r="K2693">
        <f t="shared" si="372"/>
        <v>-2.8806300062234058E-4</v>
      </c>
      <c r="L2693">
        <f t="shared" si="373"/>
        <v>-7.7134707379711287E-4</v>
      </c>
      <c r="M2693">
        <f t="shared" si="374"/>
        <v>-7.7278913101241908E-4</v>
      </c>
      <c r="N2693">
        <f t="shared" si="375"/>
        <v>-3.4269036324038327E-3</v>
      </c>
      <c r="O2693">
        <f t="shared" si="376"/>
        <v>-3.6335421394422251E-3</v>
      </c>
      <c r="P2693">
        <f t="shared" si="377"/>
        <v>-1.9952218137266886E-3</v>
      </c>
      <c r="Q2693">
        <f t="shared" si="378"/>
        <v>-2.4302893676089177E-3</v>
      </c>
      <c r="R2693">
        <f t="shared" si="379"/>
        <v>-2.4128705847468179E-3</v>
      </c>
      <c r="T2693">
        <f t="shared" si="380"/>
        <v>169.78881604293076</v>
      </c>
      <c r="U2693" s="35">
        <f>T2693/MAX($T$17:T2693)-1</f>
        <v>-2.6023579011851261E-3</v>
      </c>
    </row>
    <row r="2694" spans="1:21">
      <c r="A2694" s="1">
        <v>44510</v>
      </c>
      <c r="B2694">
        <v>16707316</v>
      </c>
      <c r="C2694">
        <v>17082156</v>
      </c>
      <c r="D2694">
        <v>16157902</v>
      </c>
      <c r="E2694">
        <v>18891992</v>
      </c>
      <c r="F2694">
        <v>15744564</v>
      </c>
      <c r="G2694">
        <v>18330120</v>
      </c>
      <c r="H2694">
        <v>15727638</v>
      </c>
      <c r="I2694">
        <v>15846375</v>
      </c>
      <c r="K2694">
        <f t="shared" si="372"/>
        <v>-3.8489270121266905E-4</v>
      </c>
      <c r="L2694">
        <f t="shared" si="373"/>
        <v>-7.7921468412390782E-3</v>
      </c>
      <c r="M2694">
        <f t="shared" si="374"/>
        <v>-7.4417746935677709E-3</v>
      </c>
      <c r="N2694">
        <f t="shared" si="375"/>
        <v>7.3418281003645447E-4</v>
      </c>
      <c r="O2694">
        <f t="shared" si="376"/>
        <v>2.2021687122468769E-3</v>
      </c>
      <c r="P2694">
        <f t="shared" si="377"/>
        <v>2.2363996098684336E-3</v>
      </c>
      <c r="Q2694">
        <f t="shared" si="378"/>
        <v>-3.2561597468333536E-3</v>
      </c>
      <c r="R2694">
        <f t="shared" si="379"/>
        <v>-2.9465422487157111E-3</v>
      </c>
      <c r="T2694">
        <f t="shared" si="380"/>
        <v>169.43546927857992</v>
      </c>
      <c r="U2694" s="35">
        <f>T2694/MAX($T$17:T2694)-1</f>
        <v>-4.6780377829369613E-3</v>
      </c>
    </row>
    <row r="2695" spans="1:21">
      <c r="A2695" s="1">
        <v>44511</v>
      </c>
      <c r="B2695">
        <v>16697344</v>
      </c>
      <c r="C2695">
        <v>17067250</v>
      </c>
      <c r="D2695">
        <v>16126717</v>
      </c>
      <c r="E2695">
        <v>18843956</v>
      </c>
      <c r="F2695">
        <v>15703389</v>
      </c>
      <c r="G2695">
        <v>18284370</v>
      </c>
      <c r="H2695">
        <v>15689137</v>
      </c>
      <c r="I2695">
        <v>15805200</v>
      </c>
      <c r="K2695">
        <f t="shared" si="372"/>
        <v>-5.9686427191540936E-4</v>
      </c>
      <c r="L2695">
        <f t="shared" si="373"/>
        <v>-8.7260647894793486E-4</v>
      </c>
      <c r="M2695">
        <f t="shared" si="374"/>
        <v>-1.9300154190809993E-3</v>
      </c>
      <c r="N2695">
        <f t="shared" si="375"/>
        <v>-2.5426646380116713E-3</v>
      </c>
      <c r="O2695">
        <f t="shared" si="376"/>
        <v>-2.6151883278571209E-3</v>
      </c>
      <c r="P2695">
        <f t="shared" si="377"/>
        <v>-2.4958920072536417E-3</v>
      </c>
      <c r="Q2695">
        <f t="shared" si="378"/>
        <v>-2.4479836069472016E-3</v>
      </c>
      <c r="R2695">
        <f t="shared" si="379"/>
        <v>-2.5983860662138758E-3</v>
      </c>
      <c r="T2695">
        <f t="shared" si="380"/>
        <v>169.09448885114301</v>
      </c>
      <c r="U2695" s="35">
        <f>T2695/MAX($T$17:T2695)-1</f>
        <v>-6.681073567351814E-3</v>
      </c>
    </row>
    <row r="2696" spans="1:21">
      <c r="A2696" s="1">
        <v>44512</v>
      </c>
      <c r="B2696">
        <v>16722403</v>
      </c>
      <c r="C2696">
        <v>17083922</v>
      </c>
      <c r="D2696">
        <v>16142512</v>
      </c>
      <c r="E2696">
        <v>18862382</v>
      </c>
      <c r="F2696">
        <v>15716034</v>
      </c>
      <c r="G2696">
        <v>18301920</v>
      </c>
      <c r="H2696">
        <v>15742687</v>
      </c>
      <c r="I2696">
        <v>15861900</v>
      </c>
      <c r="K2696">
        <f t="shared" si="372"/>
        <v>1.500777608702375E-3</v>
      </c>
      <c r="L2696">
        <f t="shared" si="373"/>
        <v>9.7684161185895846E-4</v>
      </c>
      <c r="M2696">
        <f t="shared" si="374"/>
        <v>9.794305933439329E-4</v>
      </c>
      <c r="N2696">
        <f t="shared" si="375"/>
        <v>9.7782015623470997E-4</v>
      </c>
      <c r="O2696">
        <f t="shared" si="376"/>
        <v>8.05240193693324E-4</v>
      </c>
      <c r="P2696">
        <f t="shared" si="377"/>
        <v>9.5983618795725256E-4</v>
      </c>
      <c r="Q2696">
        <f t="shared" si="378"/>
        <v>3.4131896483535762E-3</v>
      </c>
      <c r="R2696">
        <f t="shared" si="379"/>
        <v>3.5874269227849087E-3</v>
      </c>
      <c r="T2696">
        <f t="shared" si="380"/>
        <v>169.37350665614301</v>
      </c>
      <c r="U2696" s="35">
        <f>T2696/MAX($T$17:T2696)-1</f>
        <v>-5.0420274434880286E-3</v>
      </c>
    </row>
    <row r="2697" spans="1:21">
      <c r="A2697" s="1">
        <v>44515</v>
      </c>
      <c r="B2697">
        <v>16723362</v>
      </c>
      <c r="C2697">
        <v>17084882</v>
      </c>
      <c r="D2697">
        <v>16143421</v>
      </c>
      <c r="E2697">
        <v>18863444</v>
      </c>
      <c r="F2697">
        <v>15722037</v>
      </c>
      <c r="G2697">
        <v>18272020</v>
      </c>
      <c r="H2697">
        <v>15717272</v>
      </c>
      <c r="I2697">
        <v>15834990</v>
      </c>
      <c r="K2697">
        <f t="shared" si="372"/>
        <v>5.7348217238795129E-5</v>
      </c>
      <c r="L2697">
        <f t="shared" si="373"/>
        <v>5.6193185616226771E-5</v>
      </c>
      <c r="M2697">
        <f t="shared" si="374"/>
        <v>5.6310938471026972E-5</v>
      </c>
      <c r="N2697">
        <f t="shared" si="375"/>
        <v>5.630253909605365E-5</v>
      </c>
      <c r="O2697">
        <f t="shared" si="376"/>
        <v>3.8196659538924926E-4</v>
      </c>
      <c r="P2697">
        <f t="shared" si="377"/>
        <v>-1.6337083759517812E-3</v>
      </c>
      <c r="Q2697">
        <f t="shared" si="378"/>
        <v>-1.614400387938808E-3</v>
      </c>
      <c r="R2697">
        <f t="shared" si="379"/>
        <v>-1.696518071605535E-3</v>
      </c>
      <c r="T2697">
        <f t="shared" si="380"/>
        <v>169.28169551621764</v>
      </c>
      <c r="U2697" s="35">
        <f>T2697/MAX($T$17:T2697)-1</f>
        <v>-5.581357516069585E-3</v>
      </c>
    </row>
    <row r="2698" spans="1:21">
      <c r="A2698" s="1">
        <v>44516</v>
      </c>
      <c r="B2698">
        <v>16689094</v>
      </c>
      <c r="C2698">
        <v>17089260</v>
      </c>
      <c r="D2698">
        <v>16162935</v>
      </c>
      <c r="E2698">
        <v>18901884</v>
      </c>
      <c r="F2698">
        <v>15697125</v>
      </c>
      <c r="G2698">
        <v>18252100</v>
      </c>
      <c r="H2698">
        <v>15751344</v>
      </c>
      <c r="I2698">
        <v>15871066</v>
      </c>
      <c r="K2698">
        <f t="shared" si="372"/>
        <v>-2.0491095032206808E-3</v>
      </c>
      <c r="L2698">
        <f t="shared" si="373"/>
        <v>2.5624994073703E-4</v>
      </c>
      <c r="M2698">
        <f t="shared" si="374"/>
        <v>1.2087896363477402E-3</v>
      </c>
      <c r="N2698">
        <f t="shared" si="375"/>
        <v>2.0378039132196157E-3</v>
      </c>
      <c r="O2698">
        <f t="shared" si="376"/>
        <v>-1.584527501111932E-3</v>
      </c>
      <c r="P2698">
        <f t="shared" si="377"/>
        <v>-1.0901914511914912E-3</v>
      </c>
      <c r="Q2698">
        <f t="shared" si="378"/>
        <v>2.1678062198071668E-3</v>
      </c>
      <c r="R2698">
        <f t="shared" si="379"/>
        <v>2.2782458340675493E-3</v>
      </c>
      <c r="T2698">
        <f t="shared" si="380"/>
        <v>169.34993861933276</v>
      </c>
      <c r="U2698" s="35">
        <f>T2698/MAX($T$17:T2698)-1</f>
        <v>-5.1804741615421035E-3</v>
      </c>
    </row>
    <row r="2699" spans="1:21">
      <c r="A2699" s="1">
        <v>44517</v>
      </c>
      <c r="B2699">
        <v>16742155</v>
      </c>
      <c r="C2699">
        <v>17137810</v>
      </c>
      <c r="D2699">
        <v>16208930</v>
      </c>
      <c r="E2699">
        <v>18949660</v>
      </c>
      <c r="F2699">
        <v>15744601</v>
      </c>
      <c r="G2699">
        <v>18307954</v>
      </c>
      <c r="H2699">
        <v>15746134</v>
      </c>
      <c r="I2699">
        <v>15885100</v>
      </c>
      <c r="K2699">
        <f t="shared" si="372"/>
        <v>3.1793816968135324E-3</v>
      </c>
      <c r="L2699">
        <f t="shared" si="373"/>
        <v>2.8409656123202787E-3</v>
      </c>
      <c r="M2699">
        <f t="shared" si="374"/>
        <v>2.8457084063011617E-3</v>
      </c>
      <c r="N2699">
        <f t="shared" si="375"/>
        <v>2.5275787323633114E-3</v>
      </c>
      <c r="O2699">
        <f t="shared" si="376"/>
        <v>3.0245028946382924E-3</v>
      </c>
      <c r="P2699">
        <f t="shared" si="377"/>
        <v>3.0601410248682903E-3</v>
      </c>
      <c r="Q2699">
        <f t="shared" si="378"/>
        <v>-3.3076542547738619E-4</v>
      </c>
      <c r="R2699">
        <f t="shared" si="379"/>
        <v>8.8425062311503488E-4</v>
      </c>
      <c r="T2699">
        <f t="shared" si="380"/>
        <v>169.73164837594791</v>
      </c>
      <c r="U2699" s="35">
        <f>T2699/MAX($T$17:T2699)-1</f>
        <v>-2.9381803515787785E-3</v>
      </c>
    </row>
    <row r="2700" spans="1:21">
      <c r="A2700" s="1">
        <v>44518</v>
      </c>
      <c r="B2700">
        <v>16798478</v>
      </c>
      <c r="C2700">
        <v>17185690</v>
      </c>
      <c r="D2700">
        <v>16254289</v>
      </c>
      <c r="E2700">
        <v>18994306</v>
      </c>
      <c r="F2700">
        <v>15763410</v>
      </c>
      <c r="G2700">
        <v>18307852</v>
      </c>
      <c r="H2700">
        <v>15763197</v>
      </c>
      <c r="I2700">
        <v>15923296</v>
      </c>
      <c r="K2700">
        <f t="shared" si="372"/>
        <v>3.364142788069957E-3</v>
      </c>
      <c r="L2700">
        <f t="shared" si="373"/>
        <v>2.7938225479218204E-3</v>
      </c>
      <c r="M2700">
        <f t="shared" si="374"/>
        <v>2.7983956991608494E-3</v>
      </c>
      <c r="N2700">
        <f t="shared" si="375"/>
        <v>2.3560317177193646E-3</v>
      </c>
      <c r="O2700">
        <f t="shared" si="376"/>
        <v>1.1946317343958235E-3</v>
      </c>
      <c r="P2700">
        <f t="shared" si="377"/>
        <v>-5.5713489338637956E-6</v>
      </c>
      <c r="Q2700">
        <f t="shared" si="378"/>
        <v>1.0836310677910799E-3</v>
      </c>
      <c r="R2700">
        <f t="shared" si="379"/>
        <v>2.4045174408722225E-3</v>
      </c>
      <c r="T2700">
        <f t="shared" si="380"/>
        <v>170.07089105650036</v>
      </c>
      <c r="U2700" s="35">
        <f>T2700/MAX($T$17:T2700)-1</f>
        <v>-9.4535268737783174E-4</v>
      </c>
    </row>
    <row r="2701" spans="1:21">
      <c r="A2701" s="1">
        <v>44522</v>
      </c>
      <c r="B2701">
        <v>16830716</v>
      </c>
      <c r="C2701">
        <v>17208814</v>
      </c>
      <c r="D2701">
        <v>16276196</v>
      </c>
      <c r="E2701">
        <v>19013078</v>
      </c>
      <c r="F2701">
        <v>15800816</v>
      </c>
      <c r="G2701">
        <v>18351492</v>
      </c>
      <c r="H2701">
        <v>15800604</v>
      </c>
      <c r="I2701">
        <v>15960703</v>
      </c>
      <c r="K2701">
        <f t="shared" si="372"/>
        <v>1.9191024329703321E-3</v>
      </c>
      <c r="L2701">
        <f t="shared" si="373"/>
        <v>1.3455380610263301E-3</v>
      </c>
      <c r="M2701">
        <f t="shared" si="374"/>
        <v>1.347767349282325E-3</v>
      </c>
      <c r="N2701">
        <f t="shared" si="375"/>
        <v>9.8829617675955106E-4</v>
      </c>
      <c r="O2701">
        <f t="shared" si="376"/>
        <v>2.3729637178757645E-3</v>
      </c>
      <c r="P2701">
        <f t="shared" si="377"/>
        <v>2.3836766869209658E-3</v>
      </c>
      <c r="Q2701">
        <f t="shared" si="378"/>
        <v>2.3730592214257218E-3</v>
      </c>
      <c r="R2701">
        <f t="shared" si="379"/>
        <v>2.34919956270363E-3</v>
      </c>
      <c r="T2701">
        <f t="shared" si="380"/>
        <v>170.39146625081622</v>
      </c>
      <c r="U2701" s="35">
        <f>T2701/MAX($T$17:T2701)-1</f>
        <v>0</v>
      </c>
    </row>
    <row r="2702" spans="1:21">
      <c r="A2702" s="1">
        <v>44523</v>
      </c>
      <c r="B2702">
        <v>16835034</v>
      </c>
      <c r="C2702">
        <v>17212028</v>
      </c>
      <c r="D2702">
        <v>16276601</v>
      </c>
      <c r="E2702">
        <v>19016012</v>
      </c>
      <c r="F2702">
        <v>15795111</v>
      </c>
      <c r="G2702">
        <v>18370842</v>
      </c>
      <c r="H2702">
        <v>15834031</v>
      </c>
      <c r="I2702">
        <v>15986194</v>
      </c>
      <c r="K2702">
        <f t="shared" si="372"/>
        <v>2.5655474193730932E-4</v>
      </c>
      <c r="L2702">
        <f t="shared" si="373"/>
        <v>1.8676475903567358E-4</v>
      </c>
      <c r="M2702">
        <f t="shared" si="374"/>
        <v>2.4882964053674073E-5</v>
      </c>
      <c r="N2702">
        <f t="shared" si="375"/>
        <v>1.5431483529382284E-4</v>
      </c>
      <c r="O2702">
        <f t="shared" si="376"/>
        <v>-3.6105730235702627E-4</v>
      </c>
      <c r="P2702">
        <f t="shared" si="377"/>
        <v>1.0544101809268902E-3</v>
      </c>
      <c r="Q2702">
        <f t="shared" si="378"/>
        <v>2.1155520383904225E-3</v>
      </c>
      <c r="R2702">
        <f t="shared" si="379"/>
        <v>1.5971101022305145E-3</v>
      </c>
      <c r="T2702">
        <f t="shared" si="380"/>
        <v>170.4985686251926</v>
      </c>
      <c r="U2702" s="35">
        <f>T2702/MAX($T$17:T2702)-1</f>
        <v>0</v>
      </c>
    </row>
    <row r="2703" spans="1:21">
      <c r="A2703" s="1">
        <v>44524</v>
      </c>
      <c r="B2703">
        <v>16671024</v>
      </c>
      <c r="C2703">
        <v>17108888</v>
      </c>
      <c r="D2703">
        <v>16294649</v>
      </c>
      <c r="E2703">
        <v>19065254</v>
      </c>
      <c r="F2703">
        <v>15857617</v>
      </c>
      <c r="G2703">
        <v>18444932</v>
      </c>
      <c r="H2703">
        <v>15897537</v>
      </c>
      <c r="I2703">
        <v>16071032</v>
      </c>
      <c r="K2703">
        <f t="shared" si="372"/>
        <v>-9.7421840668691084E-3</v>
      </c>
      <c r="L2703">
        <f t="shared" si="373"/>
        <v>-5.9923211837675794E-3</v>
      </c>
      <c r="M2703">
        <f t="shared" si="374"/>
        <v>1.108831014534406E-3</v>
      </c>
      <c r="N2703">
        <f t="shared" si="375"/>
        <v>2.5895019418371579E-3</v>
      </c>
      <c r="O2703">
        <f t="shared" si="376"/>
        <v>3.9573004583506322E-3</v>
      </c>
      <c r="P2703">
        <f t="shared" si="377"/>
        <v>4.0330214586790092E-3</v>
      </c>
      <c r="Q2703">
        <f t="shared" si="378"/>
        <v>4.0107285377930513E-3</v>
      </c>
      <c r="R2703">
        <f t="shared" si="379"/>
        <v>5.3069542381383172E-3</v>
      </c>
      <c r="T2703">
        <f t="shared" si="380"/>
        <v>170.6109236099438</v>
      </c>
      <c r="U2703" s="35">
        <f>T2703/MAX($T$17:T2703)-1</f>
        <v>0</v>
      </c>
    </row>
    <row r="2704" spans="1:21">
      <c r="A2704" s="1">
        <v>44525</v>
      </c>
      <c r="B2704">
        <v>16838074</v>
      </c>
      <c r="C2704">
        <v>17051488</v>
      </c>
      <c r="D2704">
        <v>16267826</v>
      </c>
      <c r="E2704">
        <v>19034196</v>
      </c>
      <c r="F2704">
        <v>15858224</v>
      </c>
      <c r="G2704">
        <v>18468932</v>
      </c>
      <c r="H2704">
        <v>15932629</v>
      </c>
      <c r="I2704">
        <v>16102045</v>
      </c>
      <c r="K2704">
        <f t="shared" si="372"/>
        <v>1.0020380271781759E-2</v>
      </c>
      <c r="L2704">
        <f t="shared" si="373"/>
        <v>-3.3549813406926754E-3</v>
      </c>
      <c r="M2704">
        <f t="shared" si="374"/>
        <v>-1.6461232150505323E-3</v>
      </c>
      <c r="N2704">
        <f t="shared" si="375"/>
        <v>-1.6290367807321182E-3</v>
      </c>
      <c r="O2704">
        <f t="shared" si="376"/>
        <v>3.8278134728564339E-5</v>
      </c>
      <c r="P2704">
        <f t="shared" si="377"/>
        <v>1.3011704244829669E-3</v>
      </c>
      <c r="Q2704">
        <f t="shared" si="378"/>
        <v>2.2073859617373071E-3</v>
      </c>
      <c r="R2704">
        <f t="shared" si="379"/>
        <v>1.9297453953175392E-3</v>
      </c>
      <c r="T2704">
        <f t="shared" si="380"/>
        <v>170.80002062916242</v>
      </c>
      <c r="U2704" s="35">
        <f>T2704/MAX($T$17:T2704)-1</f>
        <v>0</v>
      </c>
    </row>
    <row r="2705" spans="1:21">
      <c r="A2705" s="1">
        <v>44526</v>
      </c>
      <c r="B2705">
        <v>16938928</v>
      </c>
      <c r="C2705">
        <v>17157652</v>
      </c>
      <c r="D2705">
        <v>16368681</v>
      </c>
      <c r="E2705">
        <v>19150976</v>
      </c>
      <c r="F2705">
        <v>15953770</v>
      </c>
      <c r="G2705">
        <v>18580402</v>
      </c>
      <c r="H2705">
        <v>16028175</v>
      </c>
      <c r="I2705">
        <v>16202900</v>
      </c>
      <c r="K2705">
        <f t="shared" si="372"/>
        <v>5.9896399077472573E-3</v>
      </c>
      <c r="L2705">
        <f t="shared" si="373"/>
        <v>6.2260841986341298E-3</v>
      </c>
      <c r="M2705">
        <f t="shared" si="374"/>
        <v>6.1996606061560655E-3</v>
      </c>
      <c r="N2705">
        <f t="shared" si="375"/>
        <v>6.1352735886506249E-3</v>
      </c>
      <c r="O2705">
        <f t="shared" si="376"/>
        <v>6.0250126369763013E-3</v>
      </c>
      <c r="P2705">
        <f t="shared" si="377"/>
        <v>6.0355411996753094E-3</v>
      </c>
      <c r="Q2705">
        <f t="shared" si="378"/>
        <v>5.9968759706887642E-3</v>
      </c>
      <c r="R2705">
        <f t="shared" si="379"/>
        <v>6.2634901343276983E-3</v>
      </c>
      <c r="T2705">
        <f t="shared" si="380"/>
        <v>171.84342895066987</v>
      </c>
      <c r="U2705" s="35">
        <f>T2705/MAX($T$17:T2705)-1</f>
        <v>0</v>
      </c>
    </row>
    <row r="2706" spans="1:21">
      <c r="A2706" s="1">
        <v>44529</v>
      </c>
      <c r="B2706">
        <v>16928374</v>
      </c>
      <c r="C2706">
        <v>17146542</v>
      </c>
      <c r="D2706">
        <v>16358126</v>
      </c>
      <c r="E2706">
        <v>19098416</v>
      </c>
      <c r="F2706">
        <v>15893930</v>
      </c>
      <c r="G2706">
        <v>18508384</v>
      </c>
      <c r="H2706">
        <v>15968057</v>
      </c>
      <c r="I2706">
        <v>16123405</v>
      </c>
      <c r="K2706">
        <f t="shared" ref="K2706:K2769" si="381">B2706/B2705-1</f>
        <v>-6.2306186082139448E-4</v>
      </c>
      <c r="L2706">
        <f t="shared" ref="L2706:L2769" si="382">C2706/C2705-1</f>
        <v>-6.4752449810734358E-4</v>
      </c>
      <c r="M2706">
        <f t="shared" ref="M2706:M2769" si="383">D2706/D2705-1</f>
        <v>-6.448289877479807E-4</v>
      </c>
      <c r="N2706">
        <f t="shared" ref="N2706:N2769" si="384">E2706/E2705-1</f>
        <v>-2.7445076428480597E-3</v>
      </c>
      <c r="O2706">
        <f t="shared" ref="O2706:O2769" si="385">F2706/F2705-1</f>
        <v>-3.750837576322108E-3</v>
      </c>
      <c r="P2706">
        <f t="shared" ref="P2706:P2769" si="386">G2706/G2705-1</f>
        <v>-3.876019474713166E-3</v>
      </c>
      <c r="Q2706">
        <f t="shared" ref="Q2706:Q2769" si="387">H2706/H2705-1</f>
        <v>-3.750770128227332E-3</v>
      </c>
      <c r="R2706">
        <f t="shared" ref="R2706:R2769" si="388">I2706/I2705-1</f>
        <v>-4.9062204913935537E-3</v>
      </c>
      <c r="T2706">
        <f t="shared" si="380"/>
        <v>171.39354777999463</v>
      </c>
      <c r="U2706" s="35">
        <f>T2706/MAX($T$17:T2706)-1</f>
        <v>-2.6179713325226173E-3</v>
      </c>
    </row>
    <row r="2707" spans="1:21">
      <c r="A2707" s="1">
        <v>44530</v>
      </c>
      <c r="B2707">
        <v>16701566</v>
      </c>
      <c r="C2707">
        <v>17031892</v>
      </c>
      <c r="D2707">
        <v>16166537</v>
      </c>
      <c r="E2707">
        <v>19085220</v>
      </c>
      <c r="F2707">
        <v>15916740</v>
      </c>
      <c r="G2707">
        <v>18385894</v>
      </c>
      <c r="H2707">
        <v>15806459</v>
      </c>
      <c r="I2707">
        <v>15993766</v>
      </c>
      <c r="K2707">
        <f t="shared" si="381"/>
        <v>-1.3398097182871771E-2</v>
      </c>
      <c r="L2707">
        <f t="shared" si="382"/>
        <v>-6.6864794079178891E-3</v>
      </c>
      <c r="M2707">
        <f t="shared" si="383"/>
        <v>-1.1712160671705329E-2</v>
      </c>
      <c r="N2707">
        <f t="shared" si="384"/>
        <v>-6.9094735395858198E-4</v>
      </c>
      <c r="O2707">
        <f t="shared" si="385"/>
        <v>1.4351390751059512E-3</v>
      </c>
      <c r="P2707">
        <f t="shared" si="386"/>
        <v>-6.6180818379389938E-3</v>
      </c>
      <c r="Q2707">
        <f t="shared" si="387"/>
        <v>-1.0120079105429003E-2</v>
      </c>
      <c r="R2707">
        <f t="shared" si="388"/>
        <v>-8.040423223258375E-3</v>
      </c>
      <c r="T2707">
        <f t="shared" ref="T2707:T2770" si="389">T2706*(1+(AVERAGE(K2707:R2707)))</f>
        <v>170.19741085534281</v>
      </c>
      <c r="U2707" s="35">
        <f>T2707/MAX($T$17:T2707)-1</f>
        <v>-9.5785920088895526E-3</v>
      </c>
    </row>
    <row r="2708" spans="1:21">
      <c r="A2708" s="1">
        <v>44531</v>
      </c>
      <c r="B2708">
        <v>16606676</v>
      </c>
      <c r="C2708">
        <v>16937022</v>
      </c>
      <c r="D2708">
        <v>16083733</v>
      </c>
      <c r="E2708">
        <v>18986922</v>
      </c>
      <c r="F2708">
        <v>15724450</v>
      </c>
      <c r="G2708">
        <v>18162170</v>
      </c>
      <c r="H2708">
        <v>15628208</v>
      </c>
      <c r="I2708">
        <v>15800241</v>
      </c>
      <c r="K2708">
        <f t="shared" si="381"/>
        <v>-5.6815031596438859E-3</v>
      </c>
      <c r="L2708">
        <f t="shared" si="382"/>
        <v>-5.5701386551769705E-3</v>
      </c>
      <c r="M2708">
        <f t="shared" si="383"/>
        <v>-5.1219379883273852E-3</v>
      </c>
      <c r="N2708">
        <f t="shared" si="384"/>
        <v>-5.1504776994972801E-3</v>
      </c>
      <c r="O2708">
        <f t="shared" si="385"/>
        <v>-1.2080991459306412E-2</v>
      </c>
      <c r="P2708">
        <f t="shared" si="386"/>
        <v>-1.2168241587817263E-2</v>
      </c>
      <c r="Q2708">
        <f t="shared" si="387"/>
        <v>-1.1277098811315001E-2</v>
      </c>
      <c r="R2708">
        <f t="shared" si="388"/>
        <v>-1.2100026973009381E-2</v>
      </c>
      <c r="T2708">
        <f t="shared" si="389"/>
        <v>168.72625812788883</v>
      </c>
      <c r="U2708" s="35">
        <f>T2708/MAX($T$17:T2708)-1</f>
        <v>-1.8139598597487705E-2</v>
      </c>
    </row>
    <row r="2709" spans="1:21">
      <c r="A2709" s="1">
        <v>44532</v>
      </c>
      <c r="B2709">
        <v>16606119</v>
      </c>
      <c r="C2709">
        <v>17027922</v>
      </c>
      <c r="D2709">
        <v>16109791</v>
      </c>
      <c r="E2709">
        <v>19086912</v>
      </c>
      <c r="F2709">
        <v>15768283</v>
      </c>
      <c r="G2709">
        <v>18206002</v>
      </c>
      <c r="H2709">
        <v>15651225</v>
      </c>
      <c r="I2709">
        <v>15882051</v>
      </c>
      <c r="K2709">
        <f t="shared" si="381"/>
        <v>-3.3540727837455542E-5</v>
      </c>
      <c r="L2709">
        <f t="shared" si="382"/>
        <v>5.3669411305010684E-3</v>
      </c>
      <c r="M2709">
        <f t="shared" si="383"/>
        <v>1.6201462682823298E-3</v>
      </c>
      <c r="N2709">
        <f t="shared" si="384"/>
        <v>5.266256426396998E-3</v>
      </c>
      <c r="O2709">
        <f t="shared" si="385"/>
        <v>2.7875696765229385E-3</v>
      </c>
      <c r="P2709">
        <f t="shared" si="386"/>
        <v>2.4133680061357854E-3</v>
      </c>
      <c r="Q2709">
        <f t="shared" si="387"/>
        <v>1.4727856194389766E-3</v>
      </c>
      <c r="R2709">
        <f t="shared" si="388"/>
        <v>5.1777691239014434E-3</v>
      </c>
      <c r="T2709">
        <f t="shared" si="389"/>
        <v>169.23394058063184</v>
      </c>
      <c r="U2709" s="35">
        <f>T2709/MAX($T$17:T2709)-1</f>
        <v>-1.5185267111884282E-2</v>
      </c>
    </row>
    <row r="2710" spans="1:21">
      <c r="A2710" s="1">
        <v>44533</v>
      </c>
      <c r="B2710">
        <v>16564377</v>
      </c>
      <c r="C2710">
        <v>16955730</v>
      </c>
      <c r="D2710">
        <v>16120555</v>
      </c>
      <c r="E2710">
        <v>19087846</v>
      </c>
      <c r="F2710">
        <v>15785934</v>
      </c>
      <c r="G2710">
        <v>18218724</v>
      </c>
      <c r="H2710">
        <v>15672855</v>
      </c>
      <c r="I2710">
        <v>15876716</v>
      </c>
      <c r="K2710">
        <f t="shared" si="381"/>
        <v>-2.5136517448779427E-3</v>
      </c>
      <c r="L2710">
        <f t="shared" si="382"/>
        <v>-4.2396247762939154E-3</v>
      </c>
      <c r="M2710">
        <f t="shared" si="383"/>
        <v>6.681650928928029E-4</v>
      </c>
      <c r="N2710">
        <f t="shared" si="384"/>
        <v>4.8934054916793812E-5</v>
      </c>
      <c r="O2710">
        <f t="shared" si="385"/>
        <v>1.1193989859263898E-3</v>
      </c>
      <c r="P2710">
        <f t="shared" si="386"/>
        <v>6.9878054500938092E-4</v>
      </c>
      <c r="Q2710">
        <f t="shared" si="387"/>
        <v>1.3820004504438987E-3</v>
      </c>
      <c r="R2710">
        <f t="shared" si="388"/>
        <v>-3.3591379350184081E-4</v>
      </c>
      <c r="T2710">
        <f t="shared" si="389"/>
        <v>169.16684120199542</v>
      </c>
      <c r="U2710" s="35">
        <f>T2710/MAX($T$17:T2710)-1</f>
        <v>-1.5575735220244025E-2</v>
      </c>
    </row>
    <row r="2711" spans="1:21">
      <c r="A2711" s="1">
        <v>44536</v>
      </c>
      <c r="B2711">
        <v>16614453</v>
      </c>
      <c r="C2711">
        <v>17084352</v>
      </c>
      <c r="D2711">
        <v>16223029</v>
      </c>
      <c r="E2711">
        <v>19206500</v>
      </c>
      <c r="F2711">
        <v>15883015</v>
      </c>
      <c r="G2711">
        <v>18273468</v>
      </c>
      <c r="H2711">
        <v>15727600</v>
      </c>
      <c r="I2711">
        <v>15882688</v>
      </c>
      <c r="K2711">
        <f t="shared" si="381"/>
        <v>3.0231139993976974E-3</v>
      </c>
      <c r="L2711">
        <f t="shared" si="382"/>
        <v>7.5857541963690878E-3</v>
      </c>
      <c r="M2711">
        <f t="shared" si="383"/>
        <v>6.3567290332124937E-3</v>
      </c>
      <c r="N2711">
        <f t="shared" si="384"/>
        <v>6.2162068994060515E-3</v>
      </c>
      <c r="O2711">
        <f t="shared" si="385"/>
        <v>6.1498420049139746E-3</v>
      </c>
      <c r="P2711">
        <f t="shared" si="386"/>
        <v>3.0048207547355155E-3</v>
      </c>
      <c r="Q2711">
        <f t="shared" si="387"/>
        <v>3.4929819742477441E-3</v>
      </c>
      <c r="R2711">
        <f t="shared" si="388"/>
        <v>3.7614831681809235E-4</v>
      </c>
      <c r="T2711">
        <f t="shared" si="389"/>
        <v>169.93243951557298</v>
      </c>
      <c r="U2711" s="35">
        <f>T2711/MAX($T$17:T2711)-1</f>
        <v>-1.1120526672250386E-2</v>
      </c>
    </row>
    <row r="2712" spans="1:21">
      <c r="A2712" s="1">
        <v>44537</v>
      </c>
      <c r="B2712">
        <v>16464415</v>
      </c>
      <c r="C2712">
        <v>16963640</v>
      </c>
      <c r="D2712">
        <v>16145534</v>
      </c>
      <c r="E2712">
        <v>19131220</v>
      </c>
      <c r="F2712">
        <v>15853959</v>
      </c>
      <c r="G2712">
        <v>18299880</v>
      </c>
      <c r="H2712">
        <v>15743664</v>
      </c>
      <c r="I2712">
        <v>15922440</v>
      </c>
      <c r="K2712">
        <f t="shared" si="381"/>
        <v>-9.0305711539224731E-3</v>
      </c>
      <c r="L2712">
        <f t="shared" si="382"/>
        <v>-7.0656469733239025E-3</v>
      </c>
      <c r="M2712">
        <f t="shared" si="383"/>
        <v>-4.7768514745304413E-3</v>
      </c>
      <c r="N2712">
        <f t="shared" si="384"/>
        <v>-3.9195064170983729E-3</v>
      </c>
      <c r="O2712">
        <f t="shared" si="385"/>
        <v>-1.8293755939914336E-3</v>
      </c>
      <c r="P2712">
        <f t="shared" si="386"/>
        <v>1.4453742442321893E-3</v>
      </c>
      <c r="Q2712">
        <f t="shared" si="387"/>
        <v>1.0213891502834915E-3</v>
      </c>
      <c r="R2712">
        <f t="shared" si="388"/>
        <v>2.5028509028195423E-3</v>
      </c>
      <c r="T2712">
        <f t="shared" si="389"/>
        <v>169.47251020291768</v>
      </c>
      <c r="U2712" s="35">
        <f>T2712/MAX($T$17:T2712)-1</f>
        <v>-1.379697066236274E-2</v>
      </c>
    </row>
    <row r="2713" spans="1:21">
      <c r="A2713" s="1">
        <v>44538</v>
      </c>
      <c r="B2713">
        <v>16480190</v>
      </c>
      <c r="C2713">
        <v>17080294</v>
      </c>
      <c r="D2713">
        <v>16187218</v>
      </c>
      <c r="E2713">
        <v>19162078</v>
      </c>
      <c r="F2713">
        <v>15941587</v>
      </c>
      <c r="G2713">
        <v>18402112</v>
      </c>
      <c r="H2713">
        <v>15831292</v>
      </c>
      <c r="I2713">
        <v>16014935</v>
      </c>
      <c r="K2713">
        <f t="shared" si="381"/>
        <v>9.5812696655173113E-4</v>
      </c>
      <c r="L2713">
        <f t="shared" si="382"/>
        <v>6.8767080650142809E-3</v>
      </c>
      <c r="M2713">
        <f t="shared" si="383"/>
        <v>2.5817665739640283E-3</v>
      </c>
      <c r="N2713">
        <f t="shared" si="384"/>
        <v>1.6129656132750636E-3</v>
      </c>
      <c r="O2713">
        <f t="shared" si="385"/>
        <v>5.5271998621921892E-3</v>
      </c>
      <c r="P2713">
        <f t="shared" si="386"/>
        <v>5.5864847201183565E-3</v>
      </c>
      <c r="Q2713">
        <f t="shared" si="387"/>
        <v>5.5659216304413395E-3</v>
      </c>
      <c r="R2713">
        <f t="shared" si="388"/>
        <v>5.8090970981834467E-3</v>
      </c>
      <c r="T2713">
        <f t="shared" si="389"/>
        <v>170.203747447235</v>
      </c>
      <c r="U2713" s="35">
        <f>T2713/MAX($T$17:T2713)-1</f>
        <v>-9.541717791871851E-3</v>
      </c>
    </row>
    <row r="2714" spans="1:21">
      <c r="A2714" s="1">
        <v>44539</v>
      </c>
      <c r="B2714">
        <v>16483277</v>
      </c>
      <c r="C2714">
        <v>17101554</v>
      </c>
      <c r="D2714">
        <v>16195773</v>
      </c>
      <c r="E2714">
        <v>19168410</v>
      </c>
      <c r="F2714">
        <v>15960722</v>
      </c>
      <c r="G2714">
        <v>18424436</v>
      </c>
      <c r="H2714">
        <v>15828467</v>
      </c>
      <c r="I2714">
        <v>15991864</v>
      </c>
      <c r="K2714">
        <f t="shared" si="381"/>
        <v>1.8731580157749228E-4</v>
      </c>
      <c r="L2714">
        <f t="shared" si="382"/>
        <v>1.2447092538336868E-3</v>
      </c>
      <c r="M2714">
        <f t="shared" si="383"/>
        <v>5.2850341547272528E-4</v>
      </c>
      <c r="N2714">
        <f t="shared" si="384"/>
        <v>3.3044432863693629E-4</v>
      </c>
      <c r="O2714">
        <f t="shared" si="385"/>
        <v>1.200319641952774E-3</v>
      </c>
      <c r="P2714">
        <f t="shared" si="386"/>
        <v>1.2131216243005394E-3</v>
      </c>
      <c r="Q2714">
        <f t="shared" si="387"/>
        <v>-1.7844405876665803E-4</v>
      </c>
      <c r="R2714">
        <f t="shared" si="388"/>
        <v>-1.4405927966614218E-3</v>
      </c>
      <c r="T2714">
        <f t="shared" si="389"/>
        <v>170.26939029267118</v>
      </c>
      <c r="U2714" s="35">
        <f>T2714/MAX($T$17:T2714)-1</f>
        <v>-9.1597256154062334E-3</v>
      </c>
    </row>
    <row r="2715" spans="1:21">
      <c r="A2715" s="1">
        <v>44540</v>
      </c>
      <c r="B2715">
        <v>16484691</v>
      </c>
      <c r="C2715">
        <v>17115694</v>
      </c>
      <c r="D2715">
        <v>16126097</v>
      </c>
      <c r="E2715">
        <v>19127882</v>
      </c>
      <c r="F2715">
        <v>15941591</v>
      </c>
      <c r="G2715">
        <v>18420166</v>
      </c>
      <c r="H2715">
        <v>15816666</v>
      </c>
      <c r="I2715">
        <v>15995218</v>
      </c>
      <c r="K2715">
        <f t="shared" si="381"/>
        <v>8.5783912992631883E-5</v>
      </c>
      <c r="L2715">
        <f t="shared" si="382"/>
        <v>8.2682544521972545E-4</v>
      </c>
      <c r="M2715">
        <f t="shared" si="383"/>
        <v>-4.3021101864048061E-3</v>
      </c>
      <c r="N2715">
        <f t="shared" si="384"/>
        <v>-2.1143120373573465E-3</v>
      </c>
      <c r="O2715">
        <f t="shared" si="385"/>
        <v>-1.1986299867887684E-3</v>
      </c>
      <c r="P2715">
        <f t="shared" si="386"/>
        <v>-2.3175743344328037E-4</v>
      </c>
      <c r="Q2715">
        <f t="shared" si="387"/>
        <v>-7.455554602981973E-4</v>
      </c>
      <c r="R2715">
        <f t="shared" si="388"/>
        <v>2.0973164854320991E-4</v>
      </c>
      <c r="T2715">
        <f t="shared" si="389"/>
        <v>170.11040073660129</v>
      </c>
      <c r="U2715" s="35">
        <f>T2715/MAX($T$17:T2715)-1</f>
        <v>-1.008492570621411E-2</v>
      </c>
    </row>
    <row r="2716" spans="1:21">
      <c r="A2716" s="1">
        <v>44543</v>
      </c>
      <c r="B2716">
        <v>16459345</v>
      </c>
      <c r="C2716">
        <v>17104978</v>
      </c>
      <c r="D2716">
        <v>16139885</v>
      </c>
      <c r="E2716">
        <v>19144734</v>
      </c>
      <c r="F2716">
        <v>15955379</v>
      </c>
      <c r="G2716">
        <v>18436252</v>
      </c>
      <c r="H2716">
        <v>15836723</v>
      </c>
      <c r="I2716">
        <v>16015275</v>
      </c>
      <c r="K2716">
        <f t="shared" si="381"/>
        <v>-1.5375477769040691E-3</v>
      </c>
      <c r="L2716">
        <f t="shared" si="382"/>
        <v>-6.2609205329333673E-4</v>
      </c>
      <c r="M2716">
        <f t="shared" si="383"/>
        <v>8.550116001411201E-4</v>
      </c>
      <c r="N2716">
        <f t="shared" si="384"/>
        <v>8.8101756378455853E-4</v>
      </c>
      <c r="O2716">
        <f t="shared" si="385"/>
        <v>8.6490739851496912E-4</v>
      </c>
      <c r="P2716">
        <f t="shared" si="386"/>
        <v>8.7328203231185064E-4</v>
      </c>
      <c r="Q2716">
        <f t="shared" si="387"/>
        <v>1.268092782638286E-3</v>
      </c>
      <c r="R2716">
        <f t="shared" si="388"/>
        <v>1.2539372705018259E-3</v>
      </c>
      <c r="T2716">
        <f t="shared" si="389"/>
        <v>170.1918965643319</v>
      </c>
      <c r="U2716" s="35">
        <f>T2716/MAX($T$17:T2716)-1</f>
        <v>-9.6106810509005713E-3</v>
      </c>
    </row>
    <row r="2717" spans="1:21">
      <c r="A2717" s="1">
        <v>44544</v>
      </c>
      <c r="B2717">
        <v>16516915</v>
      </c>
      <c r="C2717">
        <v>17124534</v>
      </c>
      <c r="D2717">
        <v>16185289</v>
      </c>
      <c r="E2717">
        <v>19200228</v>
      </c>
      <c r="F2717">
        <v>16000784</v>
      </c>
      <c r="G2717">
        <v>18453206</v>
      </c>
      <c r="H2717">
        <v>15846092</v>
      </c>
      <c r="I2717">
        <v>16005522</v>
      </c>
      <c r="K2717">
        <f t="shared" si="381"/>
        <v>3.4977090522132492E-3</v>
      </c>
      <c r="L2717">
        <f t="shared" si="382"/>
        <v>1.1432929057260122E-3</v>
      </c>
      <c r="M2717">
        <f t="shared" si="383"/>
        <v>2.8131551123196097E-3</v>
      </c>
      <c r="N2717">
        <f t="shared" si="384"/>
        <v>2.8986561004189504E-3</v>
      </c>
      <c r="O2717">
        <f t="shared" si="385"/>
        <v>2.845748759712885E-3</v>
      </c>
      <c r="P2717">
        <f t="shared" si="386"/>
        <v>9.1960122914347409E-4</v>
      </c>
      <c r="Q2717">
        <f t="shared" si="387"/>
        <v>5.9159966364252803E-4</v>
      </c>
      <c r="R2717">
        <f t="shared" si="388"/>
        <v>-6.0898111334339866E-4</v>
      </c>
      <c r="T2717">
        <f t="shared" si="389"/>
        <v>170.49187641211142</v>
      </c>
      <c r="U2717" s="35">
        <f>T2717/MAX($T$17:T2717)-1</f>
        <v>-7.865023101619073E-3</v>
      </c>
    </row>
    <row r="2718" spans="1:21">
      <c r="A2718" s="1">
        <v>44545</v>
      </c>
      <c r="B2718">
        <v>16556254</v>
      </c>
      <c r="C2718">
        <v>17135644</v>
      </c>
      <c r="D2718">
        <v>16218013</v>
      </c>
      <c r="E2718">
        <v>19163372</v>
      </c>
      <c r="F2718">
        <v>15986999</v>
      </c>
      <c r="G2718">
        <v>18381550</v>
      </c>
      <c r="H2718">
        <v>15792599</v>
      </c>
      <c r="I2718">
        <v>16038696</v>
      </c>
      <c r="K2718">
        <f t="shared" si="381"/>
        <v>2.3817401736341282E-3</v>
      </c>
      <c r="L2718">
        <f t="shared" si="382"/>
        <v>6.4877677839292325E-4</v>
      </c>
      <c r="M2718">
        <f t="shared" si="383"/>
        <v>2.0218360018162684E-3</v>
      </c>
      <c r="N2718">
        <f t="shared" si="384"/>
        <v>-1.9195605385519121E-3</v>
      </c>
      <c r="O2718">
        <f t="shared" si="385"/>
        <v>-8.6152028550601223E-4</v>
      </c>
      <c r="P2718">
        <f t="shared" si="386"/>
        <v>-3.8831192801944692E-3</v>
      </c>
      <c r="Q2718">
        <f t="shared" si="387"/>
        <v>-3.3757850200542006E-3</v>
      </c>
      <c r="R2718">
        <f t="shared" si="388"/>
        <v>2.0726596733302571E-3</v>
      </c>
      <c r="T2718">
        <f t="shared" si="389"/>
        <v>170.42975402077067</v>
      </c>
      <c r="U2718" s="35">
        <f>T2718/MAX($T$17:T2718)-1</f>
        <v>-8.2265288730068997E-3</v>
      </c>
    </row>
    <row r="2719" spans="1:21">
      <c r="A2719" s="1">
        <v>44546</v>
      </c>
      <c r="B2719">
        <v>16552321</v>
      </c>
      <c r="C2719">
        <v>17136278</v>
      </c>
      <c r="D2719">
        <v>16132265</v>
      </c>
      <c r="E2719">
        <v>19095402</v>
      </c>
      <c r="F2719">
        <v>15907710</v>
      </c>
      <c r="G2719">
        <v>18290630</v>
      </c>
      <c r="H2719">
        <v>15731503</v>
      </c>
      <c r="I2719">
        <v>15935236</v>
      </c>
      <c r="K2719">
        <f t="shared" si="381"/>
        <v>-2.3755373649136935E-4</v>
      </c>
      <c r="L2719">
        <f t="shared" si="382"/>
        <v>3.6998901237650372E-5</v>
      </c>
      <c r="M2719">
        <f t="shared" si="383"/>
        <v>-5.2872075019301246E-3</v>
      </c>
      <c r="N2719">
        <f t="shared" si="384"/>
        <v>-3.5468705611935158E-3</v>
      </c>
      <c r="O2719">
        <f t="shared" si="385"/>
        <v>-4.9595924788635726E-3</v>
      </c>
      <c r="P2719">
        <f t="shared" si="386"/>
        <v>-4.9462640528138424E-3</v>
      </c>
      <c r="Q2719">
        <f t="shared" si="387"/>
        <v>-3.8686475861255953E-3</v>
      </c>
      <c r="R2719">
        <f t="shared" si="388"/>
        <v>-6.4506491051392612E-3</v>
      </c>
      <c r="T2719">
        <f t="shared" si="389"/>
        <v>169.80641175185107</v>
      </c>
      <c r="U2719" s="35">
        <f>T2719/MAX($T$17:T2719)-1</f>
        <v>-1.1853913828753671E-2</v>
      </c>
    </row>
    <row r="2720" spans="1:21">
      <c r="A2720" s="1">
        <v>44547</v>
      </c>
      <c r="B2720">
        <v>16653164</v>
      </c>
      <c r="C2720">
        <v>17215130</v>
      </c>
      <c r="D2720">
        <v>16207174</v>
      </c>
      <c r="E2720">
        <v>19089314</v>
      </c>
      <c r="F2720">
        <v>15906671</v>
      </c>
      <c r="G2720">
        <v>18284818</v>
      </c>
      <c r="H2720">
        <v>15735566</v>
      </c>
      <c r="I2720">
        <v>15934198</v>
      </c>
      <c r="K2720">
        <f t="shared" si="381"/>
        <v>6.0923782229693746E-3</v>
      </c>
      <c r="L2720">
        <f t="shared" si="382"/>
        <v>4.6014659659465718E-3</v>
      </c>
      <c r="M2720">
        <f t="shared" si="383"/>
        <v>4.6434273178626029E-3</v>
      </c>
      <c r="N2720">
        <f t="shared" si="384"/>
        <v>-3.1882020603701822E-4</v>
      </c>
      <c r="O2720">
        <f t="shared" si="385"/>
        <v>-6.5314240704661408E-5</v>
      </c>
      <c r="P2720">
        <f t="shared" si="386"/>
        <v>-3.1775832762459544E-4</v>
      </c>
      <c r="Q2720">
        <f t="shared" si="387"/>
        <v>2.5827157138125223E-4</v>
      </c>
      <c r="R2720">
        <f t="shared" si="388"/>
        <v>-6.5138665031327925E-5</v>
      </c>
      <c r="T2720">
        <f t="shared" si="389"/>
        <v>170.12115879597593</v>
      </c>
      <c r="U2720" s="35">
        <f>T2720/MAX($T$17:T2720)-1</f>
        <v>-1.002232186130525E-2</v>
      </c>
    </row>
    <row r="2721" spans="1:21">
      <c r="A2721" s="1">
        <v>44550</v>
      </c>
      <c r="B2721">
        <v>16694854</v>
      </c>
      <c r="C2721">
        <v>17320422</v>
      </c>
      <c r="D2721">
        <v>16307201</v>
      </c>
      <c r="E2721">
        <v>19205136</v>
      </c>
      <c r="F2721">
        <v>16006699</v>
      </c>
      <c r="G2721">
        <v>18395376</v>
      </c>
      <c r="H2721">
        <v>15830329</v>
      </c>
      <c r="I2721">
        <v>16028626</v>
      </c>
      <c r="K2721">
        <f t="shared" si="381"/>
        <v>2.5034281773721467E-3</v>
      </c>
      <c r="L2721">
        <f t="shared" si="382"/>
        <v>6.1162477425380501E-3</v>
      </c>
      <c r="M2721">
        <f t="shared" si="383"/>
        <v>6.1717730679018423E-3</v>
      </c>
      <c r="N2721">
        <f t="shared" si="384"/>
        <v>6.0673736101779507E-3</v>
      </c>
      <c r="O2721">
        <f t="shared" si="385"/>
        <v>6.2884308099413477E-3</v>
      </c>
      <c r="P2721">
        <f t="shared" si="386"/>
        <v>6.0464369948882712E-3</v>
      </c>
      <c r="Q2721">
        <f t="shared" si="387"/>
        <v>6.0222174404149786E-3</v>
      </c>
      <c r="R2721">
        <f t="shared" si="388"/>
        <v>5.9261219171495849E-3</v>
      </c>
      <c r="T2721">
        <f t="shared" si="389"/>
        <v>171.08111059763081</v>
      </c>
      <c r="U2721" s="35">
        <f>T2721/MAX($T$17:T2721)-1</f>
        <v>-4.4361216352235555E-3</v>
      </c>
    </row>
    <row r="2722" spans="1:21">
      <c r="A2722" s="1">
        <v>44551</v>
      </c>
      <c r="B2722">
        <v>16747669</v>
      </c>
      <c r="C2722">
        <v>17243270</v>
      </c>
      <c r="D2722">
        <v>16276721</v>
      </c>
      <c r="E2722">
        <v>19143298</v>
      </c>
      <c r="F2722">
        <v>16014905</v>
      </c>
      <c r="G2722">
        <v>18299706</v>
      </c>
      <c r="H2722">
        <v>15747814</v>
      </c>
      <c r="I2722">
        <v>16069705</v>
      </c>
      <c r="K2722">
        <f t="shared" si="381"/>
        <v>3.1635496782420613E-3</v>
      </c>
      <c r="L2722">
        <f t="shared" si="382"/>
        <v>-4.4543949333336608E-3</v>
      </c>
      <c r="M2722">
        <f t="shared" si="383"/>
        <v>-1.8691129152084152E-3</v>
      </c>
      <c r="N2722">
        <f t="shared" si="384"/>
        <v>-3.2198678520162227E-3</v>
      </c>
      <c r="O2722">
        <f t="shared" si="385"/>
        <v>5.1266035551744693E-4</v>
      </c>
      <c r="P2722">
        <f t="shared" si="386"/>
        <v>-5.2007634962177862E-3</v>
      </c>
      <c r="Q2722">
        <f t="shared" si="387"/>
        <v>-5.2124627352975184E-3</v>
      </c>
      <c r="R2722">
        <f t="shared" si="388"/>
        <v>2.5628522369915974E-3</v>
      </c>
      <c r="T2722">
        <f t="shared" si="389"/>
        <v>170.78775910764006</v>
      </c>
      <c r="U2722" s="35">
        <f>T2722/MAX($T$17:T2722)-1</f>
        <v>-6.1432075085795512E-3</v>
      </c>
    </row>
    <row r="2723" spans="1:21">
      <c r="A2723" s="1">
        <v>44552</v>
      </c>
      <c r="B2723">
        <v>16717116</v>
      </c>
      <c r="C2723">
        <v>17331646</v>
      </c>
      <c r="D2723">
        <v>16348587</v>
      </c>
      <c r="E2723">
        <v>19228670</v>
      </c>
      <c r="F2723">
        <v>16083461</v>
      </c>
      <c r="G2723">
        <v>18277858</v>
      </c>
      <c r="H2723">
        <v>15728944</v>
      </c>
      <c r="I2723">
        <v>16065122</v>
      </c>
      <c r="K2723">
        <f t="shared" si="381"/>
        <v>-1.8243135805944277E-3</v>
      </c>
      <c r="L2723">
        <f t="shared" si="382"/>
        <v>5.1252459655273253E-3</v>
      </c>
      <c r="M2723">
        <f t="shared" si="383"/>
        <v>4.4152627547033862E-3</v>
      </c>
      <c r="N2723">
        <f t="shared" si="384"/>
        <v>4.4596286387017514E-3</v>
      </c>
      <c r="O2723">
        <f t="shared" si="385"/>
        <v>4.2807622024607639E-3</v>
      </c>
      <c r="P2723">
        <f t="shared" si="386"/>
        <v>-1.1938989620926543E-3</v>
      </c>
      <c r="Q2723">
        <f t="shared" si="387"/>
        <v>-1.1982615491902271E-3</v>
      </c>
      <c r="R2723">
        <f t="shared" si="388"/>
        <v>-2.8519503002699675E-4</v>
      </c>
      <c r="T2723">
        <f t="shared" si="389"/>
        <v>171.08192459376357</v>
      </c>
      <c r="U2723" s="35">
        <f>T2723/MAX($T$17:T2723)-1</f>
        <v>-4.4313847876307211E-3</v>
      </c>
    </row>
    <row r="2724" spans="1:21">
      <c r="A2724" s="1">
        <v>44553</v>
      </c>
      <c r="B2724">
        <v>16705057</v>
      </c>
      <c r="C2724">
        <v>17372298</v>
      </c>
      <c r="D2724">
        <v>16378859</v>
      </c>
      <c r="E2724">
        <v>19270484</v>
      </c>
      <c r="F2724">
        <v>16106489</v>
      </c>
      <c r="G2724">
        <v>18322576</v>
      </c>
      <c r="H2724">
        <v>15767564</v>
      </c>
      <c r="I2724">
        <v>16099718</v>
      </c>
      <c r="K2724">
        <f t="shared" si="381"/>
        <v>-7.2135648278093267E-4</v>
      </c>
      <c r="L2724">
        <f t="shared" si="382"/>
        <v>2.3455360212181198E-3</v>
      </c>
      <c r="M2724">
        <f t="shared" si="383"/>
        <v>1.8516584950123427E-3</v>
      </c>
      <c r="N2724">
        <f t="shared" si="384"/>
        <v>2.174565375556492E-3</v>
      </c>
      <c r="O2724">
        <f t="shared" si="385"/>
        <v>1.4317813808855107E-3</v>
      </c>
      <c r="P2724">
        <f t="shared" si="386"/>
        <v>2.4465667694759663E-3</v>
      </c>
      <c r="Q2724">
        <f t="shared" si="387"/>
        <v>2.4553460168719177E-3</v>
      </c>
      <c r="R2724">
        <f t="shared" si="388"/>
        <v>2.1534850466744526E-3</v>
      </c>
      <c r="T2724">
        <f t="shared" si="389"/>
        <v>171.3842601992925</v>
      </c>
      <c r="U2724" s="35">
        <f>T2724/MAX($T$17:T2724)-1</f>
        <v>-2.6720180933377247E-3</v>
      </c>
    </row>
    <row r="2725" spans="1:21">
      <c r="A2725" s="1">
        <v>44554</v>
      </c>
      <c r="B2725">
        <v>16693088</v>
      </c>
      <c r="C2725">
        <v>17308220</v>
      </c>
      <c r="D2725">
        <v>16286525</v>
      </c>
      <c r="E2725">
        <v>19204910</v>
      </c>
      <c r="F2725">
        <v>16079282</v>
      </c>
      <c r="G2725">
        <v>18319660</v>
      </c>
      <c r="H2725">
        <v>15780324</v>
      </c>
      <c r="I2725">
        <v>16140144</v>
      </c>
      <c r="K2725">
        <f t="shared" si="381"/>
        <v>-7.1648962347148348E-4</v>
      </c>
      <c r="L2725">
        <f t="shared" si="382"/>
        <v>-3.6885160500931269E-3</v>
      </c>
      <c r="M2725">
        <f t="shared" si="383"/>
        <v>-5.6373890269156846E-3</v>
      </c>
      <c r="N2725">
        <f t="shared" si="384"/>
        <v>-3.4028206037793884E-3</v>
      </c>
      <c r="O2725">
        <f t="shared" si="385"/>
        <v>-1.6891949573863974E-3</v>
      </c>
      <c r="P2725">
        <f t="shared" si="386"/>
        <v>-1.5914792767135477E-4</v>
      </c>
      <c r="Q2725">
        <f t="shared" si="387"/>
        <v>8.0925626812100582E-4</v>
      </c>
      <c r="R2725">
        <f t="shared" si="388"/>
        <v>2.5109756580830034E-3</v>
      </c>
      <c r="T2725">
        <f t="shared" si="389"/>
        <v>171.12775524132644</v>
      </c>
      <c r="U2725" s="35">
        <f>T2725/MAX($T$17:T2725)-1</f>
        <v>-4.1646847581753299E-3</v>
      </c>
    </row>
    <row r="2726" spans="1:21">
      <c r="A2726" s="1">
        <v>44557</v>
      </c>
      <c r="B2726">
        <v>16534868</v>
      </c>
      <c r="C2726">
        <v>17317852</v>
      </c>
      <c r="D2726">
        <v>16203328</v>
      </c>
      <c r="E2726">
        <v>19094544</v>
      </c>
      <c r="F2726">
        <v>15998622</v>
      </c>
      <c r="G2726">
        <v>18232046</v>
      </c>
      <c r="H2726">
        <v>15704369</v>
      </c>
      <c r="I2726">
        <v>16066297</v>
      </c>
      <c r="K2726">
        <f t="shared" si="381"/>
        <v>-9.4781744396243983E-3</v>
      </c>
      <c r="L2726">
        <f t="shared" si="382"/>
        <v>5.5649858853201728E-4</v>
      </c>
      <c r="M2726">
        <f t="shared" si="383"/>
        <v>-5.1083334228756438E-3</v>
      </c>
      <c r="N2726">
        <f t="shared" si="384"/>
        <v>-5.7467595526352611E-3</v>
      </c>
      <c r="O2726">
        <f t="shared" si="385"/>
        <v>-5.0163931449177523E-3</v>
      </c>
      <c r="P2726">
        <f t="shared" si="386"/>
        <v>-4.7825123392027935E-3</v>
      </c>
      <c r="Q2726">
        <f t="shared" si="387"/>
        <v>-4.8132725284981692E-3</v>
      </c>
      <c r="R2726">
        <f t="shared" si="388"/>
        <v>-4.5753619050734606E-3</v>
      </c>
      <c r="T2726">
        <f t="shared" si="389"/>
        <v>170.29427090508378</v>
      </c>
      <c r="U2726" s="35">
        <f>T2726/MAX($T$17:T2726)-1</f>
        <v>-9.0149390933697005E-3</v>
      </c>
    </row>
    <row r="2727" spans="1:21">
      <c r="A2727" s="1">
        <v>44558</v>
      </c>
      <c r="B2727">
        <v>16594357</v>
      </c>
      <c r="C2727">
        <v>17380472</v>
      </c>
      <c r="D2727">
        <v>16252886</v>
      </c>
      <c r="E2727">
        <v>19151926</v>
      </c>
      <c r="F2727">
        <v>16048181</v>
      </c>
      <c r="G2727">
        <v>18286820</v>
      </c>
      <c r="H2727">
        <v>15751319</v>
      </c>
      <c r="I2727">
        <v>16073596</v>
      </c>
      <c r="K2727">
        <f t="shared" si="381"/>
        <v>3.5977910437507976E-3</v>
      </c>
      <c r="L2727">
        <f t="shared" si="382"/>
        <v>3.615921882228923E-3</v>
      </c>
      <c r="M2727">
        <f t="shared" si="383"/>
        <v>3.0585074868569873E-3</v>
      </c>
      <c r="N2727">
        <f t="shared" si="384"/>
        <v>3.0051516286537794E-3</v>
      </c>
      <c r="O2727">
        <f t="shared" si="385"/>
        <v>3.0977042897819551E-3</v>
      </c>
      <c r="P2727">
        <f t="shared" si="386"/>
        <v>3.0042706123054597E-3</v>
      </c>
      <c r="Q2727">
        <f t="shared" si="387"/>
        <v>2.9896139093521512E-3</v>
      </c>
      <c r="R2727">
        <f t="shared" si="388"/>
        <v>4.5430505859567205E-4</v>
      </c>
      <c r="T2727">
        <f t="shared" si="389"/>
        <v>170.7801048335933</v>
      </c>
      <c r="U2727" s="35">
        <f>T2727/MAX($T$17:T2727)-1</f>
        <v>-6.1877496484420424E-3</v>
      </c>
    </row>
    <row r="2728" spans="1:21">
      <c r="A2728" s="1">
        <v>44559</v>
      </c>
      <c r="B2728">
        <v>16601602</v>
      </c>
      <c r="C2728">
        <v>17388096</v>
      </c>
      <c r="D2728">
        <v>16260178</v>
      </c>
      <c r="E2728">
        <v>19159238</v>
      </c>
      <c r="F2728">
        <v>16078762</v>
      </c>
      <c r="G2728">
        <v>18242958</v>
      </c>
      <c r="H2728">
        <v>15743669</v>
      </c>
      <c r="I2728">
        <v>16059269</v>
      </c>
      <c r="K2728">
        <f t="shared" si="381"/>
        <v>4.3659419885933026E-4</v>
      </c>
      <c r="L2728">
        <f t="shared" si="382"/>
        <v>4.3865321954439374E-4</v>
      </c>
      <c r="M2728">
        <f t="shared" si="383"/>
        <v>4.4865877973920831E-4</v>
      </c>
      <c r="N2728">
        <f t="shared" si="384"/>
        <v>3.8178927800780471E-4</v>
      </c>
      <c r="O2728">
        <f t="shared" si="385"/>
        <v>1.9055742205300596E-3</v>
      </c>
      <c r="P2728">
        <f t="shared" si="386"/>
        <v>-2.3985580871906942E-3</v>
      </c>
      <c r="Q2728">
        <f t="shared" si="387"/>
        <v>-4.8567361247653373E-4</v>
      </c>
      <c r="R2728">
        <f t="shared" si="388"/>
        <v>-8.9133757001236269E-4</v>
      </c>
      <c r="T2728">
        <f t="shared" si="389"/>
        <v>170.77659744630569</v>
      </c>
      <c r="U2728" s="35">
        <f>T2728/MAX($T$17:T2728)-1</f>
        <v>-6.2081600144887616E-3</v>
      </c>
    </row>
    <row r="2729" spans="1:21">
      <c r="A2729" s="1">
        <v>44560</v>
      </c>
      <c r="B2729">
        <v>16616378</v>
      </c>
      <c r="C2729">
        <v>17403448</v>
      </c>
      <c r="D2729">
        <v>16232513</v>
      </c>
      <c r="E2729">
        <v>19132846</v>
      </c>
      <c r="F2729">
        <v>16064318</v>
      </c>
      <c r="G2729">
        <v>18272186</v>
      </c>
      <c r="H2729">
        <v>15768721</v>
      </c>
      <c r="I2729">
        <v>16085713</v>
      </c>
      <c r="K2729">
        <f t="shared" si="381"/>
        <v>8.9003458822833892E-4</v>
      </c>
      <c r="L2729">
        <f t="shared" si="382"/>
        <v>8.8290287792291977E-4</v>
      </c>
      <c r="M2729">
        <f t="shared" si="383"/>
        <v>-1.7013958887780456E-3</v>
      </c>
      <c r="N2729">
        <f t="shared" si="384"/>
        <v>-1.3775078111144534E-3</v>
      </c>
      <c r="O2729">
        <f t="shared" si="385"/>
        <v>-8.9832786877497295E-4</v>
      </c>
      <c r="P2729">
        <f t="shared" si="386"/>
        <v>1.6021524579512558E-3</v>
      </c>
      <c r="Q2729">
        <f t="shared" si="387"/>
        <v>1.5912428036946036E-3</v>
      </c>
      <c r="R2729">
        <f t="shared" si="388"/>
        <v>1.6466502927374727E-3</v>
      </c>
      <c r="T2729">
        <f t="shared" si="389"/>
        <v>170.8328630293887</v>
      </c>
      <c r="U2729" s="35">
        <f>T2729/MAX($T$17:T2729)-1</f>
        <v>-5.8807364788516781E-3</v>
      </c>
    </row>
    <row r="2730" spans="1:21">
      <c r="A2730" s="1">
        <v>44561</v>
      </c>
      <c r="B2730">
        <v>16637090</v>
      </c>
      <c r="C2730">
        <v>17424162</v>
      </c>
      <c r="D2730">
        <v>16253226</v>
      </c>
      <c r="E2730">
        <v>19153560</v>
      </c>
      <c r="F2730">
        <v>16085030</v>
      </c>
      <c r="G2730">
        <v>18292898</v>
      </c>
      <c r="H2730">
        <v>15789433</v>
      </c>
      <c r="I2730">
        <v>16106426</v>
      </c>
      <c r="K2730">
        <f t="shared" si="381"/>
        <v>1.2464810321479725E-3</v>
      </c>
      <c r="L2730">
        <f t="shared" si="382"/>
        <v>1.1902239142496107E-3</v>
      </c>
      <c r="M2730">
        <f t="shared" si="383"/>
        <v>1.2760193076697401E-3</v>
      </c>
      <c r="N2730">
        <f t="shared" si="384"/>
        <v>1.0826408156945355E-3</v>
      </c>
      <c r="O2730">
        <f t="shared" si="385"/>
        <v>1.2893171063970144E-3</v>
      </c>
      <c r="P2730">
        <f t="shared" si="386"/>
        <v>1.1335261145000164E-3</v>
      </c>
      <c r="Q2730">
        <f t="shared" si="387"/>
        <v>1.3134863632884297E-3</v>
      </c>
      <c r="R2730">
        <f t="shared" si="388"/>
        <v>1.2876644013231076E-3</v>
      </c>
      <c r="T2730">
        <f t="shared" si="389"/>
        <v>171.04254668195441</v>
      </c>
      <c r="U2730" s="35">
        <f>T2730/MAX($T$17:T2730)-1</f>
        <v>-4.6605347298172006E-3</v>
      </c>
    </row>
    <row r="2731" spans="1:21">
      <c r="A2731" s="1">
        <v>44564</v>
      </c>
      <c r="B2731">
        <v>16698083</v>
      </c>
      <c r="C2731">
        <v>17485154</v>
      </c>
      <c r="D2731">
        <v>16314218</v>
      </c>
      <c r="E2731">
        <v>19214552</v>
      </c>
      <c r="F2731">
        <v>16146023</v>
      </c>
      <c r="G2731">
        <v>18353890</v>
      </c>
      <c r="H2731">
        <v>15850426</v>
      </c>
      <c r="I2731">
        <v>16167418</v>
      </c>
      <c r="K2731">
        <f t="shared" si="381"/>
        <v>3.6660858359245374E-3</v>
      </c>
      <c r="L2731">
        <f t="shared" si="382"/>
        <v>3.5004265915341559E-3</v>
      </c>
      <c r="M2731">
        <f t="shared" si="383"/>
        <v>3.7526088666950397E-3</v>
      </c>
      <c r="N2731">
        <f t="shared" si="384"/>
        <v>3.1843688588439889E-3</v>
      </c>
      <c r="O2731">
        <f t="shared" si="385"/>
        <v>3.7919108637036736E-3</v>
      </c>
      <c r="P2731">
        <f t="shared" si="386"/>
        <v>3.33419013214864E-3</v>
      </c>
      <c r="Q2731">
        <f t="shared" si="387"/>
        <v>3.8628999534056074E-3</v>
      </c>
      <c r="R2731">
        <f t="shared" si="388"/>
        <v>3.7868115496262345E-3</v>
      </c>
      <c r="T2731">
        <f t="shared" si="389"/>
        <v>171.65999536595152</v>
      </c>
      <c r="U2731" s="35">
        <f>T2731/MAX($T$17:T2731)-1</f>
        <v>-1.0674460224546767E-3</v>
      </c>
    </row>
    <row r="2732" spans="1:21">
      <c r="A2732" s="1">
        <v>44565</v>
      </c>
      <c r="B2732">
        <v>16731208</v>
      </c>
      <c r="C2732">
        <v>17518280</v>
      </c>
      <c r="D2732">
        <v>16347344</v>
      </c>
      <c r="E2732">
        <v>19247678</v>
      </c>
      <c r="F2732">
        <v>16179148</v>
      </c>
      <c r="G2732">
        <v>18387016</v>
      </c>
      <c r="H2732">
        <v>15883552</v>
      </c>
      <c r="I2732">
        <v>16200544</v>
      </c>
      <c r="K2732">
        <f t="shared" si="381"/>
        <v>1.9837606508483763E-3</v>
      </c>
      <c r="L2732">
        <f t="shared" si="382"/>
        <v>1.894521489487655E-3</v>
      </c>
      <c r="M2732">
        <f t="shared" si="383"/>
        <v>2.0304987955903631E-3</v>
      </c>
      <c r="N2732">
        <f t="shared" si="384"/>
        <v>1.7240058472349773E-3</v>
      </c>
      <c r="O2732">
        <f t="shared" si="385"/>
        <v>2.0515888030137042E-3</v>
      </c>
      <c r="P2732">
        <f t="shared" si="386"/>
        <v>1.8048489993129913E-3</v>
      </c>
      <c r="Q2732">
        <f t="shared" si="387"/>
        <v>2.0899122837456652E-3</v>
      </c>
      <c r="R2732">
        <f t="shared" si="388"/>
        <v>2.0489357051323154E-3</v>
      </c>
      <c r="T2732">
        <f t="shared" si="389"/>
        <v>171.99533472416331</v>
      </c>
      <c r="U2732" s="35">
        <f>T2732/MAX($T$17:T2732)-1</f>
        <v>0</v>
      </c>
    </row>
    <row r="2733" spans="1:21">
      <c r="A2733" s="1">
        <v>44566</v>
      </c>
      <c r="B2733">
        <v>16731305</v>
      </c>
      <c r="C2733">
        <v>17518376</v>
      </c>
      <c r="D2733">
        <v>16347440</v>
      </c>
      <c r="E2733">
        <v>19247774</v>
      </c>
      <c r="F2733">
        <v>16179244</v>
      </c>
      <c r="G2733">
        <v>18387112</v>
      </c>
      <c r="H2733">
        <v>15883648</v>
      </c>
      <c r="I2733">
        <v>16200640</v>
      </c>
      <c r="K2733">
        <f t="shared" si="381"/>
        <v>5.7975491070116902E-6</v>
      </c>
      <c r="L2733">
        <f t="shared" si="382"/>
        <v>5.479990044632288E-6</v>
      </c>
      <c r="M2733">
        <f t="shared" si="383"/>
        <v>5.8725136022896862E-6</v>
      </c>
      <c r="N2733">
        <f t="shared" si="384"/>
        <v>4.9876146099858687E-6</v>
      </c>
      <c r="O2733">
        <f t="shared" si="385"/>
        <v>5.9335633741941507E-6</v>
      </c>
      <c r="P2733">
        <f t="shared" si="386"/>
        <v>5.2210755676629361E-6</v>
      </c>
      <c r="Q2733">
        <f t="shared" si="387"/>
        <v>6.0439881457430289E-6</v>
      </c>
      <c r="R2733">
        <f t="shared" si="388"/>
        <v>5.9257269384715983E-6</v>
      </c>
      <c r="T2733">
        <f t="shared" si="389"/>
        <v>171.99630783122822</v>
      </c>
      <c r="U2733" s="35">
        <f>T2733/MAX($T$17:T2733)-1</f>
        <v>0</v>
      </c>
    </row>
    <row r="2734" spans="1:21">
      <c r="A2734" s="1">
        <v>44567</v>
      </c>
      <c r="B2734">
        <v>16704528</v>
      </c>
      <c r="C2734">
        <v>17454762</v>
      </c>
      <c r="D2734">
        <v>16273087</v>
      </c>
      <c r="E2734">
        <v>19163974</v>
      </c>
      <c r="F2734">
        <v>16069456</v>
      </c>
      <c r="G2734">
        <v>18286988</v>
      </c>
      <c r="H2734">
        <v>15791298</v>
      </c>
      <c r="I2734">
        <v>16133623</v>
      </c>
      <c r="K2734">
        <f t="shared" si="381"/>
        <v>-1.6004131178052328E-3</v>
      </c>
      <c r="L2734">
        <f t="shared" si="382"/>
        <v>-3.6312726704804676E-3</v>
      </c>
      <c r="M2734">
        <f t="shared" si="383"/>
        <v>-4.548296246996486E-3</v>
      </c>
      <c r="N2734">
        <f t="shared" si="384"/>
        <v>-4.3537502050886578E-3</v>
      </c>
      <c r="O2734">
        <f t="shared" si="385"/>
        <v>-6.7857311503554119E-3</v>
      </c>
      <c r="P2734">
        <f t="shared" si="386"/>
        <v>-5.445335841756993E-3</v>
      </c>
      <c r="Q2734">
        <f t="shared" si="387"/>
        <v>-5.8141555390801569E-3</v>
      </c>
      <c r="R2734">
        <f t="shared" si="388"/>
        <v>-4.1366884271238913E-3</v>
      </c>
      <c r="T2734">
        <f t="shared" si="389"/>
        <v>171.21553826289193</v>
      </c>
      <c r="U2734" s="35">
        <f>T2734/MAX($T$17:T2734)-1</f>
        <v>-4.5394553998358012E-3</v>
      </c>
    </row>
    <row r="2735" spans="1:21">
      <c r="A2735" s="1">
        <v>44568</v>
      </c>
      <c r="B2735">
        <v>16692960</v>
      </c>
      <c r="C2735">
        <v>17293176</v>
      </c>
      <c r="D2735">
        <v>16124694</v>
      </c>
      <c r="E2735">
        <v>18997360</v>
      </c>
      <c r="F2735">
        <v>16062549</v>
      </c>
      <c r="G2735">
        <v>18270632</v>
      </c>
      <c r="H2735">
        <v>15785764</v>
      </c>
      <c r="I2735">
        <v>16122199</v>
      </c>
      <c r="K2735">
        <f t="shared" si="381"/>
        <v>-6.9250684604793555E-4</v>
      </c>
      <c r="L2735">
        <f t="shared" si="382"/>
        <v>-9.2574164001777426E-3</v>
      </c>
      <c r="M2735">
        <f t="shared" si="383"/>
        <v>-9.118921320828699E-3</v>
      </c>
      <c r="N2735">
        <f t="shared" si="384"/>
        <v>-8.6941257590935628E-3</v>
      </c>
      <c r="O2735">
        <f t="shared" si="385"/>
        <v>-4.2982164424232305E-4</v>
      </c>
      <c r="P2735">
        <f t="shared" si="386"/>
        <v>-8.9440644900073973E-4</v>
      </c>
      <c r="Q2735">
        <f t="shared" si="387"/>
        <v>-3.5044617611545981E-4</v>
      </c>
      <c r="R2735">
        <f t="shared" si="388"/>
        <v>-7.0808646018316601E-4</v>
      </c>
      <c r="T2735">
        <f t="shared" si="389"/>
        <v>170.57036106676338</v>
      </c>
      <c r="U2735" s="35">
        <f>T2735/MAX($T$17:T2735)-1</f>
        <v>-8.2905661315942902E-3</v>
      </c>
    </row>
    <row r="2736" spans="1:21">
      <c r="A2736" s="1">
        <v>44571</v>
      </c>
      <c r="B2736">
        <v>16718684</v>
      </c>
      <c r="C2736">
        <v>17309076</v>
      </c>
      <c r="D2736">
        <v>16138109</v>
      </c>
      <c r="E2736">
        <v>19028050</v>
      </c>
      <c r="F2736">
        <v>16083463</v>
      </c>
      <c r="G2736">
        <v>18358316</v>
      </c>
      <c r="H2736">
        <v>15870755</v>
      </c>
      <c r="I2736">
        <v>16207191</v>
      </c>
      <c r="K2736">
        <f t="shared" si="381"/>
        <v>1.5410089043526032E-3</v>
      </c>
      <c r="L2736">
        <f t="shared" si="382"/>
        <v>9.194378175529927E-4</v>
      </c>
      <c r="M2736">
        <f t="shared" si="383"/>
        <v>8.3195377227007761E-4</v>
      </c>
      <c r="N2736">
        <f t="shared" si="384"/>
        <v>1.6154876256491146E-3</v>
      </c>
      <c r="O2736">
        <f t="shared" si="385"/>
        <v>1.3020349385393093E-3</v>
      </c>
      <c r="P2736">
        <f t="shared" si="386"/>
        <v>4.7991771713207232E-3</v>
      </c>
      <c r="Q2736">
        <f t="shared" si="387"/>
        <v>5.3840282928339089E-3</v>
      </c>
      <c r="R2736">
        <f t="shared" si="388"/>
        <v>5.2717374348250079E-3</v>
      </c>
      <c r="T2736">
        <f t="shared" si="389"/>
        <v>171.03228406786428</v>
      </c>
      <c r="U2736" s="35">
        <f>T2736/MAX($T$17:T2736)-1</f>
        <v>-5.604909637420219E-3</v>
      </c>
    </row>
    <row r="2737" spans="1:21">
      <c r="A2737" s="1">
        <v>44572</v>
      </c>
      <c r="B2737">
        <v>16730965</v>
      </c>
      <c r="C2737">
        <v>17321356</v>
      </c>
      <c r="D2737">
        <v>16149745</v>
      </c>
      <c r="E2737">
        <v>19041624</v>
      </c>
      <c r="F2737">
        <v>16095098</v>
      </c>
      <c r="G2737">
        <v>18368666</v>
      </c>
      <c r="H2737">
        <v>15856268</v>
      </c>
      <c r="I2737">
        <v>16192704</v>
      </c>
      <c r="K2737">
        <f t="shared" si="381"/>
        <v>7.3456738580612857E-4</v>
      </c>
      <c r="L2737">
        <f t="shared" si="382"/>
        <v>7.0945439259717524E-4</v>
      </c>
      <c r="M2737">
        <f t="shared" si="383"/>
        <v>7.2102623671699284E-4</v>
      </c>
      <c r="N2737">
        <f t="shared" si="384"/>
        <v>7.13367896342465E-4</v>
      </c>
      <c r="O2737">
        <f t="shared" si="385"/>
        <v>7.2341385682928028E-4</v>
      </c>
      <c r="P2737">
        <f t="shared" si="386"/>
        <v>5.6377720047962043E-4</v>
      </c>
      <c r="Q2737">
        <f t="shared" si="387"/>
        <v>-9.1281101623708061E-4</v>
      </c>
      <c r="R2737">
        <f t="shared" si="388"/>
        <v>-8.9386248363454435E-4</v>
      </c>
      <c r="T2737">
        <f t="shared" si="389"/>
        <v>171.08271579025805</v>
      </c>
      <c r="U2737" s="35">
        <f>T2737/MAX($T$17:T2737)-1</f>
        <v>-5.3116956549243977E-3</v>
      </c>
    </row>
    <row r="2738" spans="1:21">
      <c r="A2738" s="1">
        <v>44573</v>
      </c>
      <c r="B2738">
        <v>16783882</v>
      </c>
      <c r="C2738">
        <v>17374274</v>
      </c>
      <c r="D2738">
        <v>16199876</v>
      </c>
      <c r="E2738">
        <v>19100112</v>
      </c>
      <c r="F2738">
        <v>16145230</v>
      </c>
      <c r="G2738">
        <v>18414134</v>
      </c>
      <c r="H2738">
        <v>15834087</v>
      </c>
      <c r="I2738">
        <v>16171720</v>
      </c>
      <c r="K2738">
        <f t="shared" si="381"/>
        <v>3.162818163805925E-3</v>
      </c>
      <c r="L2738">
        <f t="shared" si="382"/>
        <v>3.0550725936238088E-3</v>
      </c>
      <c r="M2738">
        <f t="shared" si="383"/>
        <v>3.1041356999754743E-3</v>
      </c>
      <c r="N2738">
        <f t="shared" si="384"/>
        <v>3.071586751214106E-3</v>
      </c>
      <c r="O2738">
        <f t="shared" si="385"/>
        <v>3.1147371702862081E-3</v>
      </c>
      <c r="P2738">
        <f t="shared" si="386"/>
        <v>2.4753022347947518E-3</v>
      </c>
      <c r="Q2738">
        <f t="shared" si="387"/>
        <v>-1.3988789795934542E-3</v>
      </c>
      <c r="R2738">
        <f t="shared" si="388"/>
        <v>-1.2958922734584988E-3</v>
      </c>
      <c r="T2738">
        <f t="shared" si="389"/>
        <v>171.4096737083299</v>
      </c>
      <c r="U2738" s="35">
        <f>T2738/MAX($T$17:T2738)-1</f>
        <v>-3.4107367204297967E-3</v>
      </c>
    </row>
    <row r="2739" spans="1:21">
      <c r="A2739" s="1">
        <v>44574</v>
      </c>
      <c r="B2739">
        <v>16811612</v>
      </c>
      <c r="C2739">
        <v>17402002</v>
      </c>
      <c r="D2739">
        <v>16226146</v>
      </c>
      <c r="E2739">
        <v>19130760</v>
      </c>
      <c r="F2739">
        <v>16122411</v>
      </c>
      <c r="G2739">
        <v>18361710</v>
      </c>
      <c r="H2739">
        <v>15786338</v>
      </c>
      <c r="I2739">
        <v>16122547</v>
      </c>
      <c r="K2739">
        <f t="shared" si="381"/>
        <v>1.6521803477884678E-3</v>
      </c>
      <c r="L2739">
        <f t="shared" si="382"/>
        <v>1.5959227994217784E-3</v>
      </c>
      <c r="M2739">
        <f t="shared" si="383"/>
        <v>1.6216173506513609E-3</v>
      </c>
      <c r="N2739">
        <f t="shared" si="384"/>
        <v>1.6045979206824601E-3</v>
      </c>
      <c r="O2739">
        <f t="shared" si="385"/>
        <v>-1.4133586204717608E-3</v>
      </c>
      <c r="P2739">
        <f t="shared" si="386"/>
        <v>-2.8469435489064665E-3</v>
      </c>
      <c r="Q2739">
        <f t="shared" si="387"/>
        <v>-3.0155827740494523E-3</v>
      </c>
      <c r="R2739">
        <f t="shared" si="388"/>
        <v>-3.040678418869458E-3</v>
      </c>
      <c r="T2739">
        <f t="shared" si="389"/>
        <v>171.32734896431538</v>
      </c>
      <c r="U2739" s="35">
        <f>T2739/MAX($T$17:T2739)-1</f>
        <v>-3.8893792276590844E-3</v>
      </c>
    </row>
    <row r="2740" spans="1:21">
      <c r="A2740" s="1">
        <v>44575</v>
      </c>
      <c r="B2740">
        <v>16818328</v>
      </c>
      <c r="C2740">
        <v>17345234</v>
      </c>
      <c r="D2740">
        <v>16203338</v>
      </c>
      <c r="E2740">
        <v>19106610</v>
      </c>
      <c r="F2740">
        <v>16122343</v>
      </c>
      <c r="G2740">
        <v>18321714</v>
      </c>
      <c r="H2740">
        <v>15762063</v>
      </c>
      <c r="I2740">
        <v>16096844</v>
      </c>
      <c r="K2740">
        <f t="shared" si="381"/>
        <v>3.994857839926258E-4</v>
      </c>
      <c r="L2740">
        <f t="shared" si="382"/>
        <v>-3.2621534005110586E-3</v>
      </c>
      <c r="M2740">
        <f t="shared" si="383"/>
        <v>-1.405632612944574E-3</v>
      </c>
      <c r="N2740">
        <f t="shared" si="384"/>
        <v>-1.2623649034330109E-3</v>
      </c>
      <c r="O2740">
        <f t="shared" si="385"/>
        <v>-4.2177314546476552E-6</v>
      </c>
      <c r="P2740">
        <f t="shared" si="386"/>
        <v>-2.1782284983261624E-3</v>
      </c>
      <c r="Q2740">
        <f t="shared" si="387"/>
        <v>-1.5377220480139453E-3</v>
      </c>
      <c r="R2740">
        <f t="shared" si="388"/>
        <v>-1.5942270163641359E-3</v>
      </c>
      <c r="T2740">
        <f t="shared" si="389"/>
        <v>171.09509203277474</v>
      </c>
      <c r="U2740" s="35">
        <f>T2740/MAX($T$17:T2740)-1</f>
        <v>-5.2397392119475361E-3</v>
      </c>
    </row>
    <row r="2741" spans="1:21">
      <c r="A2741" s="1">
        <v>44578</v>
      </c>
      <c r="B2741">
        <v>16837566</v>
      </c>
      <c r="C2741">
        <v>17382656</v>
      </c>
      <c r="D2741">
        <v>16238789</v>
      </c>
      <c r="E2741">
        <v>19147970</v>
      </c>
      <c r="F2741">
        <v>16157794</v>
      </c>
      <c r="G2741">
        <v>18361104</v>
      </c>
      <c r="H2741">
        <v>15795544</v>
      </c>
      <c r="I2741">
        <v>16105693</v>
      </c>
      <c r="K2741">
        <f t="shared" si="381"/>
        <v>1.1438711386768663E-3</v>
      </c>
      <c r="L2741">
        <f t="shared" si="382"/>
        <v>2.1574802623014477E-3</v>
      </c>
      <c r="M2741">
        <f t="shared" si="383"/>
        <v>2.1878825214902697E-3</v>
      </c>
      <c r="N2741">
        <f t="shared" si="384"/>
        <v>2.1646958827337137E-3</v>
      </c>
      <c r="O2741">
        <f t="shared" si="385"/>
        <v>2.1988739477878383E-3</v>
      </c>
      <c r="P2741">
        <f t="shared" si="386"/>
        <v>2.1499080271638604E-3</v>
      </c>
      <c r="Q2741">
        <f t="shared" si="387"/>
        <v>2.1241508805034393E-3</v>
      </c>
      <c r="R2741">
        <f t="shared" si="388"/>
        <v>5.4973509092848261E-4</v>
      </c>
      <c r="T2741">
        <f t="shared" si="389"/>
        <v>171.40897876315421</v>
      </c>
      <c r="U2741" s="35">
        <f>T2741/MAX($T$17:T2741)-1</f>
        <v>-3.414777186091289E-3</v>
      </c>
    </row>
    <row r="2742" spans="1:21">
      <c r="A2742" s="1">
        <v>44579</v>
      </c>
      <c r="B2742">
        <v>16806782</v>
      </c>
      <c r="C2742">
        <v>17281402</v>
      </c>
      <c r="D2742">
        <v>16142073</v>
      </c>
      <c r="E2742">
        <v>19080522</v>
      </c>
      <c r="F2742">
        <v>16122955</v>
      </c>
      <c r="G2742">
        <v>18335824</v>
      </c>
      <c r="H2742">
        <v>15785966</v>
      </c>
      <c r="I2742">
        <v>16098607</v>
      </c>
      <c r="K2742">
        <f t="shared" si="381"/>
        <v>-1.8282927591790621E-3</v>
      </c>
      <c r="L2742">
        <f t="shared" si="382"/>
        <v>-5.8250016568238694E-3</v>
      </c>
      <c r="M2742">
        <f t="shared" si="383"/>
        <v>-5.955862841742654E-3</v>
      </c>
      <c r="N2742">
        <f t="shared" si="384"/>
        <v>-3.5224621722302896E-3</v>
      </c>
      <c r="O2742">
        <f t="shared" si="385"/>
        <v>-2.156173051841126E-3</v>
      </c>
      <c r="P2742">
        <f t="shared" si="386"/>
        <v>-1.376823528694171E-3</v>
      </c>
      <c r="Q2742">
        <f t="shared" si="387"/>
        <v>-6.0637354433634716E-4</v>
      </c>
      <c r="R2742">
        <f t="shared" si="388"/>
        <v>-4.3996864959494619E-4</v>
      </c>
      <c r="T2742">
        <f t="shared" si="389"/>
        <v>170.94379711643009</v>
      </c>
      <c r="U2742" s="35">
        <f>T2742/MAX($T$17:T2742)-1</f>
        <v>-6.1193797010509199E-3</v>
      </c>
    </row>
    <row r="2743" spans="1:21">
      <c r="A2743" s="1">
        <v>44580</v>
      </c>
      <c r="B2743">
        <v>16874592</v>
      </c>
      <c r="C2743">
        <v>17352980</v>
      </c>
      <c r="D2743">
        <v>16209884</v>
      </c>
      <c r="E2743">
        <v>19159636</v>
      </c>
      <c r="F2743">
        <v>16190767</v>
      </c>
      <c r="G2743">
        <v>18411170</v>
      </c>
      <c r="H2743">
        <v>15850010</v>
      </c>
      <c r="I2743">
        <v>16166418</v>
      </c>
      <c r="K2743">
        <f t="shared" si="381"/>
        <v>4.0346807616116198E-3</v>
      </c>
      <c r="L2743">
        <f t="shared" si="382"/>
        <v>4.1419093196257695E-3</v>
      </c>
      <c r="M2743">
        <f t="shared" si="383"/>
        <v>4.2008854748705193E-3</v>
      </c>
      <c r="N2743">
        <f t="shared" si="384"/>
        <v>4.1463226215718851E-3</v>
      </c>
      <c r="O2743">
        <f t="shared" si="385"/>
        <v>4.2059287518945165E-3</v>
      </c>
      <c r="P2743">
        <f t="shared" si="386"/>
        <v>4.1092235614827999E-3</v>
      </c>
      <c r="Q2743">
        <f t="shared" si="387"/>
        <v>4.0570212808008765E-3</v>
      </c>
      <c r="R2743">
        <f t="shared" si="388"/>
        <v>4.2122278033123184E-3</v>
      </c>
      <c r="T2743">
        <f t="shared" si="389"/>
        <v>171.65125228531363</v>
      </c>
      <c r="U2743" s="35">
        <f>T2743/MAX($T$17:T2743)-1</f>
        <v>-2.0061799597068664E-3</v>
      </c>
    </row>
    <row r="2744" spans="1:21">
      <c r="A2744" s="1">
        <v>44581</v>
      </c>
      <c r="B2744">
        <v>16912134</v>
      </c>
      <c r="C2744">
        <v>17392608</v>
      </c>
      <c r="D2744">
        <v>16247426</v>
      </c>
      <c r="E2744">
        <v>19203434</v>
      </c>
      <c r="F2744">
        <v>16228309</v>
      </c>
      <c r="G2744">
        <v>18452884</v>
      </c>
      <c r="H2744">
        <v>15885466</v>
      </c>
      <c r="I2744">
        <v>16203960</v>
      </c>
      <c r="K2744">
        <f t="shared" si="381"/>
        <v>2.2247649009825565E-3</v>
      </c>
      <c r="L2744">
        <f t="shared" si="382"/>
        <v>2.2836423484611235E-3</v>
      </c>
      <c r="M2744">
        <f t="shared" si="383"/>
        <v>2.3159943649195824E-3</v>
      </c>
      <c r="N2744">
        <f t="shared" si="384"/>
        <v>2.2859515702700062E-3</v>
      </c>
      <c r="O2744">
        <f t="shared" si="385"/>
        <v>2.318728939771697E-3</v>
      </c>
      <c r="P2744">
        <f t="shared" si="386"/>
        <v>2.2656897959227873E-3</v>
      </c>
      <c r="Q2744">
        <f t="shared" si="387"/>
        <v>2.2369701974951361E-3</v>
      </c>
      <c r="R2744">
        <f t="shared" si="388"/>
        <v>2.3222212861253588E-3</v>
      </c>
      <c r="T2744">
        <f t="shared" si="389"/>
        <v>172.04291674499589</v>
      </c>
      <c r="U2744" s="35">
        <f>T2744/MAX($T$17:T2744)-1</f>
        <v>0</v>
      </c>
    </row>
    <row r="2745" spans="1:21">
      <c r="A2745" s="1">
        <v>44582</v>
      </c>
      <c r="B2745">
        <v>16928268</v>
      </c>
      <c r="C2745">
        <v>17409638</v>
      </c>
      <c r="D2745">
        <v>16263561</v>
      </c>
      <c r="E2745">
        <v>19222258</v>
      </c>
      <c r="F2745">
        <v>16244443</v>
      </c>
      <c r="G2745">
        <v>18372932</v>
      </c>
      <c r="H2745">
        <v>15839855</v>
      </c>
      <c r="I2745">
        <v>16161984</v>
      </c>
      <c r="K2745">
        <f t="shared" si="381"/>
        <v>9.5398960296799729E-4</v>
      </c>
      <c r="L2745">
        <f t="shared" si="382"/>
        <v>9.7915160279593572E-4</v>
      </c>
      <c r="M2745">
        <f t="shared" si="383"/>
        <v>9.9308038085532679E-4</v>
      </c>
      <c r="N2745">
        <f t="shared" si="384"/>
        <v>9.802413464174986E-4</v>
      </c>
      <c r="O2745">
        <f t="shared" si="385"/>
        <v>9.9418861201128195E-4</v>
      </c>
      <c r="P2745">
        <f t="shared" si="386"/>
        <v>-4.3327644610999805E-3</v>
      </c>
      <c r="Q2745">
        <f t="shared" si="387"/>
        <v>-2.8712409192150901E-3</v>
      </c>
      <c r="R2745">
        <f t="shared" si="388"/>
        <v>-2.5904778831841169E-3</v>
      </c>
      <c r="T2745">
        <f t="shared" si="389"/>
        <v>171.93767310963321</v>
      </c>
      <c r="U2745" s="35">
        <f>T2745/MAX($T$17:T2745)-1</f>
        <v>-6.1172896480632399E-4</v>
      </c>
    </row>
    <row r="2746" spans="1:21">
      <c r="A2746" s="1">
        <v>44585</v>
      </c>
      <c r="B2746">
        <v>16933132</v>
      </c>
      <c r="C2746">
        <v>17414772</v>
      </c>
      <c r="D2746">
        <v>16268424</v>
      </c>
      <c r="E2746">
        <v>19227932</v>
      </c>
      <c r="F2746">
        <v>16249306</v>
      </c>
      <c r="G2746">
        <v>18530734</v>
      </c>
      <c r="H2746">
        <v>15975114</v>
      </c>
      <c r="I2746">
        <v>16297244</v>
      </c>
      <c r="K2746">
        <f t="shared" si="381"/>
        <v>2.8733004463310508E-4</v>
      </c>
      <c r="L2746">
        <f t="shared" si="382"/>
        <v>2.9489412703465057E-4</v>
      </c>
      <c r="M2746">
        <f t="shared" si="383"/>
        <v>2.9901200604220968E-4</v>
      </c>
      <c r="N2746">
        <f t="shared" si="384"/>
        <v>2.9517864134387395E-4</v>
      </c>
      <c r="O2746">
        <f t="shared" si="385"/>
        <v>2.9936391170815035E-4</v>
      </c>
      <c r="P2746">
        <f t="shared" si="386"/>
        <v>8.5888305687953359E-3</v>
      </c>
      <c r="Q2746">
        <f t="shared" si="387"/>
        <v>8.5391564506114292E-3</v>
      </c>
      <c r="R2746">
        <f t="shared" si="388"/>
        <v>8.3690220210588251E-3</v>
      </c>
      <c r="T2746">
        <f t="shared" si="389"/>
        <v>172.51737790546633</v>
      </c>
      <c r="U2746" s="35">
        <f>T2746/MAX($T$17:T2746)-1</f>
        <v>0</v>
      </c>
    </row>
    <row r="2747" spans="1:21">
      <c r="A2747" s="1">
        <v>44586</v>
      </c>
      <c r="B2747">
        <v>16936086</v>
      </c>
      <c r="C2747">
        <v>17417890</v>
      </c>
      <c r="D2747">
        <v>16264366</v>
      </c>
      <c r="E2747">
        <v>19254522</v>
      </c>
      <c r="F2747">
        <v>16280953</v>
      </c>
      <c r="G2747">
        <v>18599048</v>
      </c>
      <c r="H2747">
        <v>16043151</v>
      </c>
      <c r="I2747">
        <v>16369815</v>
      </c>
      <c r="K2747">
        <f t="shared" si="381"/>
        <v>1.74450893077438E-4</v>
      </c>
      <c r="L2747">
        <f t="shared" si="382"/>
        <v>1.7904340062568913E-4</v>
      </c>
      <c r="M2747">
        <f t="shared" si="383"/>
        <v>-2.4944026538775699E-4</v>
      </c>
      <c r="N2747">
        <f t="shared" si="384"/>
        <v>1.3828840251774999E-3</v>
      </c>
      <c r="O2747">
        <f t="shared" si="385"/>
        <v>1.9475908694193134E-3</v>
      </c>
      <c r="P2747">
        <f t="shared" si="386"/>
        <v>3.6865242358992134E-3</v>
      </c>
      <c r="Q2747">
        <f t="shared" si="387"/>
        <v>4.2589367437377845E-3</v>
      </c>
      <c r="R2747">
        <f t="shared" si="388"/>
        <v>4.4529614945938434E-3</v>
      </c>
      <c r="T2747">
        <f t="shared" si="389"/>
        <v>172.85881031290882</v>
      </c>
      <c r="U2747" s="35">
        <f>T2747/MAX($T$17:T2747)-1</f>
        <v>0</v>
      </c>
    </row>
    <row r="2748" spans="1:21">
      <c r="A2748" s="1">
        <v>44588</v>
      </c>
      <c r="B2748">
        <v>16936722</v>
      </c>
      <c r="C2748">
        <v>17404402</v>
      </c>
      <c r="D2748">
        <v>15978432</v>
      </c>
      <c r="E2748">
        <v>18993032</v>
      </c>
      <c r="F2748">
        <v>16090860</v>
      </c>
      <c r="G2748">
        <v>18456604</v>
      </c>
      <c r="H2748">
        <v>15920132</v>
      </c>
      <c r="I2748">
        <v>16268108</v>
      </c>
      <c r="K2748">
        <f t="shared" si="381"/>
        <v>3.7552950545860497E-5</v>
      </c>
      <c r="L2748">
        <f t="shared" si="382"/>
        <v>-7.7437623041598513E-4</v>
      </c>
      <c r="M2748">
        <f t="shared" si="383"/>
        <v>-1.7580396309330504E-2</v>
      </c>
      <c r="N2748">
        <f t="shared" si="384"/>
        <v>-1.3580705872625609E-2</v>
      </c>
      <c r="O2748">
        <f t="shared" si="385"/>
        <v>-1.1675790723061463E-2</v>
      </c>
      <c r="P2748">
        <f t="shared" si="386"/>
        <v>-7.6586715621144164E-3</v>
      </c>
      <c r="Q2748">
        <f t="shared" si="387"/>
        <v>-7.6680073633913493E-3</v>
      </c>
      <c r="R2748">
        <f t="shared" si="388"/>
        <v>-6.2130818216332706E-3</v>
      </c>
      <c r="T2748">
        <f t="shared" si="389"/>
        <v>171.45188054318291</v>
      </c>
      <c r="U2748" s="35">
        <f>T2748/MAX($T$17:T2748)-1</f>
        <v>-8.1391846165034254E-3</v>
      </c>
    </row>
    <row r="2749" spans="1:21">
      <c r="A2749" s="1">
        <v>44589</v>
      </c>
      <c r="B2749">
        <v>16817272</v>
      </c>
      <c r="C2749">
        <v>17284952</v>
      </c>
      <c r="D2749">
        <v>15854309</v>
      </c>
      <c r="E2749">
        <v>18888978</v>
      </c>
      <c r="F2749">
        <v>15997175</v>
      </c>
      <c r="G2749">
        <v>18349298</v>
      </c>
      <c r="H2749">
        <v>15873104</v>
      </c>
      <c r="I2749">
        <v>16218467</v>
      </c>
      <c r="K2749">
        <f t="shared" si="381"/>
        <v>-7.0527224807728217E-3</v>
      </c>
      <c r="L2749">
        <f t="shared" si="382"/>
        <v>-6.8632062164503127E-3</v>
      </c>
      <c r="M2749">
        <f t="shared" si="383"/>
        <v>-7.7681589783027416E-3</v>
      </c>
      <c r="N2749">
        <f t="shared" si="384"/>
        <v>-5.4785354965968258E-3</v>
      </c>
      <c r="O2749">
        <f t="shared" si="385"/>
        <v>-5.8222494012128978E-3</v>
      </c>
      <c r="P2749">
        <f t="shared" si="386"/>
        <v>-5.8139623085590175E-3</v>
      </c>
      <c r="Q2749">
        <f t="shared" si="387"/>
        <v>-2.9539956075741447E-3</v>
      </c>
      <c r="R2749">
        <f t="shared" si="388"/>
        <v>-3.0514304429255512E-3</v>
      </c>
      <c r="T2749">
        <f t="shared" si="389"/>
        <v>170.49165869403211</v>
      </c>
      <c r="U2749" s="35">
        <f>T2749/MAX($T$17:T2749)-1</f>
        <v>-1.3694133464135838E-2</v>
      </c>
    </row>
    <row r="2750" spans="1:21">
      <c r="A2750" s="1">
        <v>44592</v>
      </c>
      <c r="B2750">
        <v>16943876</v>
      </c>
      <c r="C2750">
        <v>17411554</v>
      </c>
      <c r="D2750">
        <v>15736367</v>
      </c>
      <c r="E2750">
        <v>18840068</v>
      </c>
      <c r="F2750">
        <v>15953508</v>
      </c>
      <c r="G2750">
        <v>18330838</v>
      </c>
      <c r="H2750">
        <v>15778034</v>
      </c>
      <c r="I2750">
        <v>16118157</v>
      </c>
      <c r="K2750">
        <f t="shared" si="381"/>
        <v>7.5282126613638312E-3</v>
      </c>
      <c r="L2750">
        <f t="shared" si="382"/>
        <v>7.3244056448638073E-3</v>
      </c>
      <c r="M2750">
        <f t="shared" si="383"/>
        <v>-7.4391132404445504E-3</v>
      </c>
      <c r="N2750">
        <f t="shared" si="384"/>
        <v>-2.5893407255808132E-3</v>
      </c>
      <c r="O2750">
        <f t="shared" si="385"/>
        <v>-2.729669457263495E-3</v>
      </c>
      <c r="P2750">
        <f t="shared" si="386"/>
        <v>-1.0060330373401483E-3</v>
      </c>
      <c r="Q2750">
        <f t="shared" si="387"/>
        <v>-5.9893767469803016E-3</v>
      </c>
      <c r="R2750">
        <f t="shared" si="388"/>
        <v>-6.1849248760686981E-3</v>
      </c>
      <c r="T2750">
        <f t="shared" si="389"/>
        <v>170.25540329257288</v>
      </c>
      <c r="U2750" s="35">
        <f>T2750/MAX($T$17:T2750)-1</f>
        <v>-1.5060887065132866E-2</v>
      </c>
    </row>
    <row r="2751" spans="1:21">
      <c r="A2751" s="1">
        <v>44593</v>
      </c>
      <c r="B2751">
        <v>17095022</v>
      </c>
      <c r="C2751">
        <v>17219940</v>
      </c>
      <c r="D2751">
        <v>15565276</v>
      </c>
      <c r="E2751">
        <v>18630220</v>
      </c>
      <c r="F2751">
        <v>15887285</v>
      </c>
      <c r="G2751">
        <v>18272456</v>
      </c>
      <c r="H2751">
        <v>15735108</v>
      </c>
      <c r="I2751">
        <v>16071690</v>
      </c>
      <c r="K2751">
        <f t="shared" si="381"/>
        <v>8.920391060463384E-3</v>
      </c>
      <c r="L2751">
        <f t="shared" si="382"/>
        <v>-1.1004991283374288E-2</v>
      </c>
      <c r="M2751">
        <f t="shared" si="383"/>
        <v>-1.0872331587081008E-2</v>
      </c>
      <c r="N2751">
        <f t="shared" si="384"/>
        <v>-1.1138388672482513E-2</v>
      </c>
      <c r="O2751">
        <f t="shared" si="385"/>
        <v>-4.1509992661175055E-3</v>
      </c>
      <c r="P2751">
        <f t="shared" si="386"/>
        <v>-3.1849062219632129E-3</v>
      </c>
      <c r="Q2751">
        <f t="shared" si="387"/>
        <v>-2.7206177905307882E-3</v>
      </c>
      <c r="R2751">
        <f t="shared" si="388"/>
        <v>-2.8828978399949579E-3</v>
      </c>
      <c r="T2751">
        <f t="shared" si="389"/>
        <v>169.46723268418185</v>
      </c>
      <c r="U2751" s="35">
        <f>T2751/MAX($T$17:T2751)-1</f>
        <v>-1.9620507757675321E-2</v>
      </c>
    </row>
    <row r="2752" spans="1:21">
      <c r="A2752" s="1">
        <v>44594</v>
      </c>
      <c r="B2752">
        <v>17184962</v>
      </c>
      <c r="C2752">
        <v>17347098</v>
      </c>
      <c r="D2752">
        <v>15679719</v>
      </c>
      <c r="E2752">
        <v>18763736</v>
      </c>
      <c r="F2752">
        <v>16001728</v>
      </c>
      <c r="G2752">
        <v>18405972</v>
      </c>
      <c r="H2752">
        <v>15759461</v>
      </c>
      <c r="I2752">
        <v>16096043</v>
      </c>
      <c r="K2752">
        <f t="shared" si="381"/>
        <v>5.2611807109694819E-3</v>
      </c>
      <c r="L2752">
        <f t="shared" si="382"/>
        <v>7.384346286920751E-3</v>
      </c>
      <c r="M2752">
        <f t="shared" si="383"/>
        <v>7.3524555555584126E-3</v>
      </c>
      <c r="N2752">
        <f t="shared" si="384"/>
        <v>7.1666357133732816E-3</v>
      </c>
      <c r="O2752">
        <f t="shared" si="385"/>
        <v>7.2034334374941889E-3</v>
      </c>
      <c r="P2752">
        <f t="shared" si="386"/>
        <v>7.3069542485149075E-3</v>
      </c>
      <c r="Q2752">
        <f t="shared" si="387"/>
        <v>1.5476855958027613E-3</v>
      </c>
      <c r="R2752">
        <f t="shared" si="388"/>
        <v>1.5152731293348598E-3</v>
      </c>
      <c r="T2752">
        <f t="shared" si="389"/>
        <v>170.41493506791912</v>
      </c>
      <c r="U2752" s="35">
        <f>T2752/MAX($T$17:T2752)-1</f>
        <v>-1.413798487080753E-2</v>
      </c>
    </row>
    <row r="2753" spans="1:21">
      <c r="A2753" s="1">
        <v>44595</v>
      </c>
      <c r="B2753">
        <v>17090022</v>
      </c>
      <c r="C2753">
        <v>17286808</v>
      </c>
      <c r="D2753">
        <v>15642637</v>
      </c>
      <c r="E2753">
        <v>18733730</v>
      </c>
      <c r="F2753">
        <v>15968065</v>
      </c>
      <c r="G2753">
        <v>18377348</v>
      </c>
      <c r="H2753">
        <v>15771274</v>
      </c>
      <c r="I2753">
        <v>16108133</v>
      </c>
      <c r="K2753">
        <f t="shared" si="381"/>
        <v>-5.5245976103991401E-3</v>
      </c>
      <c r="L2753">
        <f t="shared" si="382"/>
        <v>-3.4755092753843142E-3</v>
      </c>
      <c r="M2753">
        <f t="shared" si="383"/>
        <v>-2.3649658517477246E-3</v>
      </c>
      <c r="N2753">
        <f t="shared" si="384"/>
        <v>-1.5991484851417548E-3</v>
      </c>
      <c r="O2753">
        <f t="shared" si="385"/>
        <v>-2.1037102992876866E-3</v>
      </c>
      <c r="P2753">
        <f t="shared" si="386"/>
        <v>-1.5551474271502386E-3</v>
      </c>
      <c r="Q2753">
        <f t="shared" si="387"/>
        <v>7.495814736302453E-4</v>
      </c>
      <c r="R2753">
        <f t="shared" si="388"/>
        <v>7.511162836728591E-4</v>
      </c>
      <c r="T2753">
        <f t="shared" si="389"/>
        <v>170.09280011680983</v>
      </c>
      <c r="U2753" s="35">
        <f>T2753/MAX($T$17:T2753)-1</f>
        <v>-1.6001557520221033E-2</v>
      </c>
    </row>
    <row r="2754" spans="1:21">
      <c r="A2754" s="1">
        <v>44596</v>
      </c>
      <c r="B2754">
        <v>17120302</v>
      </c>
      <c r="C2754">
        <v>17298424</v>
      </c>
      <c r="D2754">
        <v>15653090</v>
      </c>
      <c r="E2754">
        <v>18735576</v>
      </c>
      <c r="F2754">
        <v>15968929</v>
      </c>
      <c r="G2754">
        <v>18378272</v>
      </c>
      <c r="H2754">
        <v>15760484</v>
      </c>
      <c r="I2754">
        <v>16073453</v>
      </c>
      <c r="K2754">
        <f t="shared" si="381"/>
        <v>1.7717940913124508E-3</v>
      </c>
      <c r="L2754">
        <f t="shared" si="382"/>
        <v>6.7195748341730699E-4</v>
      </c>
      <c r="M2754">
        <f t="shared" si="383"/>
        <v>6.6823771465140958E-4</v>
      </c>
      <c r="N2754">
        <f t="shared" si="384"/>
        <v>9.8538838768424952E-5</v>
      </c>
      <c r="O2754">
        <f t="shared" si="385"/>
        <v>5.4107996178665019E-5</v>
      </c>
      <c r="P2754">
        <f t="shared" si="386"/>
        <v>5.0279289481869327E-5</v>
      </c>
      <c r="Q2754">
        <f t="shared" si="387"/>
        <v>-6.8415525594189841E-4</v>
      </c>
      <c r="R2754">
        <f t="shared" si="388"/>
        <v>-2.1529496931766978E-3</v>
      </c>
      <c r="T2754">
        <f t="shared" si="389"/>
        <v>170.10295913179289</v>
      </c>
      <c r="U2754" s="35">
        <f>T2754/MAX($T$17:T2754)-1</f>
        <v>-1.594278692608897E-2</v>
      </c>
    </row>
    <row r="2755" spans="1:21">
      <c r="A2755" s="1">
        <v>44599</v>
      </c>
      <c r="B2755">
        <v>17246334</v>
      </c>
      <c r="C2755">
        <v>17420584</v>
      </c>
      <c r="D2755">
        <v>15763034</v>
      </c>
      <c r="E2755">
        <v>18809968</v>
      </c>
      <c r="F2755">
        <v>16003725</v>
      </c>
      <c r="G2755">
        <v>18415468</v>
      </c>
      <c r="H2755">
        <v>15825984</v>
      </c>
      <c r="I2755">
        <v>16204167</v>
      </c>
      <c r="K2755">
        <f t="shared" si="381"/>
        <v>7.3615523838306274E-3</v>
      </c>
      <c r="L2755">
        <f t="shared" si="382"/>
        <v>7.0619150045114765E-3</v>
      </c>
      <c r="M2755">
        <f t="shared" si="383"/>
        <v>7.0237889132434006E-3</v>
      </c>
      <c r="N2755">
        <f t="shared" si="384"/>
        <v>3.9706278579318965E-3</v>
      </c>
      <c r="O2755">
        <f t="shared" si="385"/>
        <v>2.178981445781325E-3</v>
      </c>
      <c r="P2755">
        <f t="shared" si="386"/>
        <v>2.0239117148772579E-3</v>
      </c>
      <c r="Q2755">
        <f t="shared" si="387"/>
        <v>4.1559637381693992E-3</v>
      </c>
      <c r="R2755">
        <f t="shared" si="388"/>
        <v>8.1322911760155492E-3</v>
      </c>
      <c r="T2755">
        <f t="shared" si="389"/>
        <v>170.99406543146969</v>
      </c>
      <c r="U2755" s="35">
        <f>T2755/MAX($T$17:T2755)-1</f>
        <v>-1.0787676243192768E-2</v>
      </c>
    </row>
    <row r="2756" spans="1:21">
      <c r="A2756" s="1">
        <v>44600</v>
      </c>
      <c r="B2756">
        <v>17251226</v>
      </c>
      <c r="C2756">
        <v>17423714</v>
      </c>
      <c r="D2756">
        <v>15747672</v>
      </c>
      <c r="E2756">
        <v>18807762</v>
      </c>
      <c r="F2756">
        <v>16001657</v>
      </c>
      <c r="G2756">
        <v>18421024</v>
      </c>
      <c r="H2756">
        <v>15833280</v>
      </c>
      <c r="I2756">
        <v>16238670</v>
      </c>
      <c r="K2756">
        <f t="shared" si="381"/>
        <v>2.8365448564304785E-4</v>
      </c>
      <c r="L2756">
        <f t="shared" si="382"/>
        <v>1.7967250696071524E-4</v>
      </c>
      <c r="M2756">
        <f t="shared" si="383"/>
        <v>-9.7455857799966239E-4</v>
      </c>
      <c r="N2756">
        <f t="shared" si="384"/>
        <v>-1.1727824311025259E-4</v>
      </c>
      <c r="O2756">
        <f t="shared" si="385"/>
        <v>-1.2921991598835447E-4</v>
      </c>
      <c r="P2756">
        <f t="shared" si="386"/>
        <v>3.017028945448974E-4</v>
      </c>
      <c r="Q2756">
        <f t="shared" si="387"/>
        <v>4.6101398813491734E-4</v>
      </c>
      <c r="R2756">
        <f t="shared" si="388"/>
        <v>2.1292671199946156E-3</v>
      </c>
      <c r="T2756">
        <f t="shared" si="389"/>
        <v>171.03968353300354</v>
      </c>
      <c r="U2756" s="35">
        <f>T2756/MAX($T$17:T2756)-1</f>
        <v>-1.0523772416414889E-2</v>
      </c>
    </row>
    <row r="2757" spans="1:21">
      <c r="A2757" s="1">
        <v>44601</v>
      </c>
      <c r="B2757">
        <v>17240742</v>
      </c>
      <c r="C2757">
        <v>17418670</v>
      </c>
      <c r="D2757">
        <v>15868569</v>
      </c>
      <c r="E2757">
        <v>18926932</v>
      </c>
      <c r="F2757">
        <v>16050947</v>
      </c>
      <c r="G2757">
        <v>18477800</v>
      </c>
      <c r="H2757">
        <v>15890057</v>
      </c>
      <c r="I2757">
        <v>16348341</v>
      </c>
      <c r="K2757">
        <f t="shared" si="381"/>
        <v>-6.077249234344162E-4</v>
      </c>
      <c r="L2757">
        <f t="shared" si="382"/>
        <v>-2.8949051849680441E-4</v>
      </c>
      <c r="M2757">
        <f t="shared" si="383"/>
        <v>7.6771347536321866E-3</v>
      </c>
      <c r="N2757">
        <f t="shared" si="384"/>
        <v>6.3362137398379481E-3</v>
      </c>
      <c r="O2757">
        <f t="shared" si="385"/>
        <v>3.0803059958102175E-3</v>
      </c>
      <c r="P2757">
        <f t="shared" si="386"/>
        <v>3.0821305047972203E-3</v>
      </c>
      <c r="Q2757">
        <f t="shared" si="387"/>
        <v>3.5859278683885165E-3</v>
      </c>
      <c r="R2757">
        <f t="shared" si="388"/>
        <v>6.7536934982976859E-3</v>
      </c>
      <c r="T2757">
        <f t="shared" si="389"/>
        <v>171.67291928320068</v>
      </c>
      <c r="U2757" s="35">
        <f>T2757/MAX($T$17:T2757)-1</f>
        <v>-6.8604604391377944E-3</v>
      </c>
    </row>
    <row r="2758" spans="1:21">
      <c r="A2758" s="1">
        <v>44602</v>
      </c>
      <c r="B2758">
        <v>17298664</v>
      </c>
      <c r="C2758">
        <v>17476594</v>
      </c>
      <c r="D2758">
        <v>15910792</v>
      </c>
      <c r="E2758">
        <v>18967106</v>
      </c>
      <c r="F2758">
        <v>16067564</v>
      </c>
      <c r="G2758">
        <v>18496940</v>
      </c>
      <c r="H2758">
        <v>15909198</v>
      </c>
      <c r="I2758">
        <v>16385474</v>
      </c>
      <c r="K2758">
        <f t="shared" si="381"/>
        <v>3.359600184261291E-3</v>
      </c>
      <c r="L2758">
        <f t="shared" si="382"/>
        <v>3.3253974040496903E-3</v>
      </c>
      <c r="M2758">
        <f t="shared" si="383"/>
        <v>2.6607944295418129E-3</v>
      </c>
      <c r="N2758">
        <f t="shared" si="384"/>
        <v>2.1225838397898045E-3</v>
      </c>
      <c r="O2758">
        <f t="shared" si="385"/>
        <v>1.035266018883485E-3</v>
      </c>
      <c r="P2758">
        <f t="shared" si="386"/>
        <v>1.0358375997141511E-3</v>
      </c>
      <c r="Q2758">
        <f t="shared" si="387"/>
        <v>1.2045897632715352E-3</v>
      </c>
      <c r="R2758">
        <f t="shared" si="388"/>
        <v>2.2713619687770858E-3</v>
      </c>
      <c r="T2758">
        <f t="shared" si="389"/>
        <v>172.03805537674938</v>
      </c>
      <c r="U2758" s="35">
        <f>T2758/MAX($T$17:T2758)-1</f>
        <v>-4.7481232496839887E-3</v>
      </c>
    </row>
    <row r="2759" spans="1:21">
      <c r="A2759" s="1">
        <v>44603</v>
      </c>
      <c r="B2759">
        <v>17138600</v>
      </c>
      <c r="C2759">
        <v>17340790</v>
      </c>
      <c r="D2759">
        <v>15845286</v>
      </c>
      <c r="E2759">
        <v>18909568</v>
      </c>
      <c r="F2759">
        <v>16051940</v>
      </c>
      <c r="G2759">
        <v>18479188</v>
      </c>
      <c r="H2759">
        <v>15834646</v>
      </c>
      <c r="I2759">
        <v>16258607</v>
      </c>
      <c r="K2759">
        <f t="shared" si="381"/>
        <v>-9.2529688997947668E-3</v>
      </c>
      <c r="L2759">
        <f t="shared" si="382"/>
        <v>-7.7706216668991246E-3</v>
      </c>
      <c r="M2759">
        <f t="shared" si="383"/>
        <v>-4.1170797783038893E-3</v>
      </c>
      <c r="N2759">
        <f t="shared" si="384"/>
        <v>-3.0335676934583056E-3</v>
      </c>
      <c r="O2759">
        <f t="shared" si="385"/>
        <v>-9.7239382397984464E-4</v>
      </c>
      <c r="P2759">
        <f t="shared" si="386"/>
        <v>-9.5972631148721899E-4</v>
      </c>
      <c r="Q2759">
        <f t="shared" si="387"/>
        <v>-4.6860941701775127E-3</v>
      </c>
      <c r="R2759">
        <f t="shared" si="388"/>
        <v>-7.7426505940566548E-3</v>
      </c>
      <c r="T2759">
        <f t="shared" si="389"/>
        <v>171.20936735509645</v>
      </c>
      <c r="U2759" s="35">
        <f>T2759/MAX($T$17:T2759)-1</f>
        <v>-9.5421399396800055E-3</v>
      </c>
    </row>
    <row r="2760" spans="1:21">
      <c r="A2760" s="1">
        <v>44606</v>
      </c>
      <c r="B2760">
        <v>17304240</v>
      </c>
      <c r="C2760">
        <v>17488704</v>
      </c>
      <c r="D2760">
        <v>15968728</v>
      </c>
      <c r="E2760">
        <v>19060442</v>
      </c>
      <c r="F2760">
        <v>16175382</v>
      </c>
      <c r="G2760">
        <v>18623204</v>
      </c>
      <c r="H2760">
        <v>15917951</v>
      </c>
      <c r="I2760">
        <v>16341912</v>
      </c>
      <c r="K2760">
        <f t="shared" si="381"/>
        <v>9.6647334087964776E-3</v>
      </c>
      <c r="L2760">
        <f t="shared" si="382"/>
        <v>8.5298305325189894E-3</v>
      </c>
      <c r="M2760">
        <f t="shared" si="383"/>
        <v>7.7904557860299928E-3</v>
      </c>
      <c r="N2760">
        <f t="shared" si="384"/>
        <v>7.9787121524934612E-3</v>
      </c>
      <c r="O2760">
        <f t="shared" si="385"/>
        <v>7.6901608154529288E-3</v>
      </c>
      <c r="P2760">
        <f t="shared" si="386"/>
        <v>7.7934160310506595E-3</v>
      </c>
      <c r="Q2760">
        <f t="shared" si="387"/>
        <v>5.2609322620789101E-3</v>
      </c>
      <c r="R2760">
        <f t="shared" si="388"/>
        <v>5.123747686379243E-3</v>
      </c>
      <c r="T2760">
        <f t="shared" si="389"/>
        <v>172.48984197117269</v>
      </c>
      <c r="U2760" s="35">
        <f>T2760/MAX($T$17:T2760)-1</f>
        <v>-2.134507006430364E-3</v>
      </c>
    </row>
    <row r="2761" spans="1:21">
      <c r="A2761" s="1">
        <v>44607</v>
      </c>
      <c r="B2761">
        <v>17241652</v>
      </c>
      <c r="C2761">
        <v>17482560</v>
      </c>
      <c r="D2761">
        <v>16028344</v>
      </c>
      <c r="E2761">
        <v>19164980</v>
      </c>
      <c r="F2761">
        <v>16275813</v>
      </c>
      <c r="G2761">
        <v>18757032</v>
      </c>
      <c r="H2761">
        <v>15987494</v>
      </c>
      <c r="I2761">
        <v>16408957</v>
      </c>
      <c r="K2761">
        <f t="shared" si="381"/>
        <v>-3.6169170099351611E-3</v>
      </c>
      <c r="L2761">
        <f t="shared" si="382"/>
        <v>-3.5131248147379779E-4</v>
      </c>
      <c r="M2761">
        <f t="shared" si="383"/>
        <v>3.7332967284557927E-3</v>
      </c>
      <c r="N2761">
        <f t="shared" si="384"/>
        <v>5.4845527716513853E-3</v>
      </c>
      <c r="O2761">
        <f t="shared" si="385"/>
        <v>6.2088796419150771E-3</v>
      </c>
      <c r="P2761">
        <f t="shared" si="386"/>
        <v>7.186088924333367E-3</v>
      </c>
      <c r="Q2761">
        <f t="shared" si="387"/>
        <v>4.3688411906783742E-3</v>
      </c>
      <c r="R2761">
        <f t="shared" si="388"/>
        <v>4.1026411107831784E-3</v>
      </c>
      <c r="T2761">
        <f t="shared" si="389"/>
        <v>173.07449781871654</v>
      </c>
      <c r="U2761" s="35">
        <f>T2761/MAX($T$17:T2761)-1</f>
        <v>0</v>
      </c>
    </row>
    <row r="2762" spans="1:21">
      <c r="A2762" s="1">
        <v>44608</v>
      </c>
      <c r="B2762">
        <v>17230442</v>
      </c>
      <c r="C2762">
        <v>17476904</v>
      </c>
      <c r="D2762">
        <v>16018701</v>
      </c>
      <c r="E2762">
        <v>19161480</v>
      </c>
      <c r="F2762">
        <v>16267178</v>
      </c>
      <c r="G2762">
        <v>18744576</v>
      </c>
      <c r="H2762">
        <v>15980088</v>
      </c>
      <c r="I2762">
        <v>16424604</v>
      </c>
      <c r="K2762">
        <f t="shared" si="381"/>
        <v>-6.5016971691578274E-4</v>
      </c>
      <c r="L2762">
        <f t="shared" si="382"/>
        <v>-3.2352241319344444E-4</v>
      </c>
      <c r="M2762">
        <f t="shared" si="383"/>
        <v>-6.0162172711042405E-4</v>
      </c>
      <c r="N2762">
        <f t="shared" si="384"/>
        <v>-1.8262476663166716E-4</v>
      </c>
      <c r="O2762">
        <f t="shared" si="385"/>
        <v>-5.305418537310258E-4</v>
      </c>
      <c r="P2762">
        <f t="shared" si="386"/>
        <v>-6.6407094683207379E-4</v>
      </c>
      <c r="Q2762">
        <f t="shared" si="387"/>
        <v>-4.6323707768081146E-4</v>
      </c>
      <c r="R2762">
        <f t="shared" si="388"/>
        <v>9.5356456842443649E-4</v>
      </c>
      <c r="T2762">
        <f t="shared" si="389"/>
        <v>173.02122929736186</v>
      </c>
      <c r="U2762" s="35">
        <f>T2762/MAX($T$17:T2762)-1</f>
        <v>-3.0777799170900177E-4</v>
      </c>
    </row>
    <row r="2763" spans="1:21">
      <c r="A2763" s="1">
        <v>44609</v>
      </c>
      <c r="B2763">
        <v>17210342</v>
      </c>
      <c r="C2763">
        <v>17459734</v>
      </c>
      <c r="D2763">
        <v>16047349</v>
      </c>
      <c r="E2763">
        <v>18915928</v>
      </c>
      <c r="F2763">
        <v>16119138</v>
      </c>
      <c r="G2763">
        <v>18667574</v>
      </c>
      <c r="H2763">
        <v>15924072</v>
      </c>
      <c r="I2763">
        <v>16397335</v>
      </c>
      <c r="K2763">
        <f t="shared" si="381"/>
        <v>-1.1665400109874824E-3</v>
      </c>
      <c r="L2763">
        <f t="shared" si="382"/>
        <v>-9.8243945266274224E-4</v>
      </c>
      <c r="M2763">
        <f t="shared" si="383"/>
        <v>1.7884096844058561E-3</v>
      </c>
      <c r="N2763">
        <f t="shared" si="384"/>
        <v>-1.2814876512670215E-2</v>
      </c>
      <c r="O2763">
        <f t="shared" si="385"/>
        <v>-9.100533602078964E-3</v>
      </c>
      <c r="P2763">
        <f t="shared" si="386"/>
        <v>-4.1079616844894584E-3</v>
      </c>
      <c r="Q2763">
        <f t="shared" si="387"/>
        <v>-3.5053624235360514E-3</v>
      </c>
      <c r="R2763">
        <f t="shared" si="388"/>
        <v>-1.6602531178224744E-3</v>
      </c>
      <c r="T2763">
        <f t="shared" si="389"/>
        <v>172.33888640277905</v>
      </c>
      <c r="U2763" s="35">
        <f>T2763/MAX($T$17:T2763)-1</f>
        <v>-4.250258849272992E-3</v>
      </c>
    </row>
    <row r="2764" spans="1:21">
      <c r="A2764" s="1">
        <v>44610</v>
      </c>
      <c r="B2764">
        <v>17225090</v>
      </c>
      <c r="C2764">
        <v>17472122</v>
      </c>
      <c r="D2764">
        <v>16061741</v>
      </c>
      <c r="E2764">
        <v>18835882</v>
      </c>
      <c r="F2764">
        <v>16036656</v>
      </c>
      <c r="G2764">
        <v>18601284</v>
      </c>
      <c r="H2764">
        <v>15875401</v>
      </c>
      <c r="I2764">
        <v>16348255</v>
      </c>
      <c r="K2764">
        <f t="shared" si="381"/>
        <v>8.5692660843106339E-4</v>
      </c>
      <c r="L2764">
        <f t="shared" si="382"/>
        <v>7.0951825497456156E-4</v>
      </c>
      <c r="M2764">
        <f t="shared" si="383"/>
        <v>8.9684595256200872E-4</v>
      </c>
      <c r="N2764">
        <f t="shared" si="384"/>
        <v>-4.2316718481906213E-3</v>
      </c>
      <c r="O2764">
        <f t="shared" si="385"/>
        <v>-5.1170230070615164E-3</v>
      </c>
      <c r="P2764">
        <f t="shared" si="386"/>
        <v>-3.5510773922738936E-3</v>
      </c>
      <c r="Q2764">
        <f t="shared" si="387"/>
        <v>-3.0564418447743824E-3</v>
      </c>
      <c r="R2764">
        <f t="shared" si="388"/>
        <v>-2.9931693168432361E-3</v>
      </c>
      <c r="T2764">
        <f t="shared" si="389"/>
        <v>171.98373704794892</v>
      </c>
      <c r="U2764" s="35">
        <f>T2764/MAX($T$17:T2764)-1</f>
        <v>-6.302261653303276E-3</v>
      </c>
    </row>
    <row r="2765" spans="1:21">
      <c r="A2765" s="1">
        <v>44613</v>
      </c>
      <c r="B2765">
        <v>17307354</v>
      </c>
      <c r="C2765">
        <v>17433216</v>
      </c>
      <c r="D2765">
        <v>16050813</v>
      </c>
      <c r="E2765">
        <v>18862928</v>
      </c>
      <c r="F2765">
        <v>16054856</v>
      </c>
      <c r="G2765">
        <v>18620438</v>
      </c>
      <c r="H2765">
        <v>15887227</v>
      </c>
      <c r="I2765">
        <v>16373325</v>
      </c>
      <c r="K2765">
        <f t="shared" si="381"/>
        <v>4.7758241030961823E-3</v>
      </c>
      <c r="L2765">
        <f t="shared" si="382"/>
        <v>-2.2267472720256531E-3</v>
      </c>
      <c r="M2765">
        <f t="shared" si="383"/>
        <v>-6.8037456213498881E-4</v>
      </c>
      <c r="N2765">
        <f t="shared" si="384"/>
        <v>1.4358764829807136E-3</v>
      </c>
      <c r="O2765">
        <f t="shared" si="385"/>
        <v>1.1348999442277741E-3</v>
      </c>
      <c r="P2765">
        <f t="shared" si="386"/>
        <v>1.029713862763515E-3</v>
      </c>
      <c r="Q2765">
        <f t="shared" si="387"/>
        <v>7.4492606517462256E-4</v>
      </c>
      <c r="R2765">
        <f t="shared" si="388"/>
        <v>1.5334970001386061E-3</v>
      </c>
      <c r="T2765">
        <f t="shared" si="389"/>
        <v>172.15029503398199</v>
      </c>
      <c r="U2765" s="35">
        <f>T2765/MAX($T$17:T2765)-1</f>
        <v>-5.3399131378822906E-3</v>
      </c>
    </row>
    <row r="2766" spans="1:21">
      <c r="A2766" s="1">
        <v>44614</v>
      </c>
      <c r="B2766">
        <v>17377650</v>
      </c>
      <c r="C2766">
        <v>17155912</v>
      </c>
      <c r="D2766">
        <v>15712230</v>
      </c>
      <c r="E2766">
        <v>18505352</v>
      </c>
      <c r="F2766">
        <v>15814111</v>
      </c>
      <c r="G2766">
        <v>18704836</v>
      </c>
      <c r="H2766">
        <v>15992287</v>
      </c>
      <c r="I2766">
        <v>16482884</v>
      </c>
      <c r="K2766">
        <f t="shared" si="381"/>
        <v>4.061626057917378E-3</v>
      </c>
      <c r="L2766">
        <f t="shared" si="382"/>
        <v>-1.5906646255057E-2</v>
      </c>
      <c r="M2766">
        <f t="shared" si="383"/>
        <v>-2.1094445496312231E-2</v>
      </c>
      <c r="N2766">
        <f t="shared" si="384"/>
        <v>-1.8956547997214468E-2</v>
      </c>
      <c r="O2766">
        <f t="shared" si="385"/>
        <v>-1.499515162266174E-2</v>
      </c>
      <c r="P2766">
        <f t="shared" si="386"/>
        <v>4.5325464417109718E-3</v>
      </c>
      <c r="Q2766">
        <f t="shared" si="387"/>
        <v>6.6128595002765689E-3</v>
      </c>
      <c r="R2766">
        <f t="shared" si="388"/>
        <v>6.69131040885107E-3</v>
      </c>
      <c r="T2766">
        <f t="shared" si="389"/>
        <v>171.09470280127925</v>
      </c>
      <c r="U2766" s="35">
        <f>T2766/MAX($T$17:T2766)-1</f>
        <v>-1.1438975946132635E-2</v>
      </c>
    </row>
    <row r="2767" spans="1:21">
      <c r="A2767" s="1">
        <v>44615</v>
      </c>
      <c r="B2767">
        <v>17304296</v>
      </c>
      <c r="C2767">
        <v>17025132</v>
      </c>
      <c r="D2767">
        <v>15733543</v>
      </c>
      <c r="E2767">
        <v>18537604</v>
      </c>
      <c r="F2767">
        <v>15878628</v>
      </c>
      <c r="G2767">
        <v>18804928</v>
      </c>
      <c r="H2767">
        <v>16080465</v>
      </c>
      <c r="I2767">
        <v>16581775</v>
      </c>
      <c r="K2767">
        <f t="shared" si="381"/>
        <v>-4.221169145425252E-3</v>
      </c>
      <c r="L2767">
        <f t="shared" si="382"/>
        <v>-7.6230281433012914E-3</v>
      </c>
      <c r="M2767">
        <f t="shared" si="383"/>
        <v>1.3564592677168807E-3</v>
      </c>
      <c r="N2767">
        <f t="shared" si="384"/>
        <v>1.7428471503810883E-3</v>
      </c>
      <c r="O2767">
        <f t="shared" si="385"/>
        <v>4.0797108354684308E-3</v>
      </c>
      <c r="P2767">
        <f t="shared" si="386"/>
        <v>5.3511295153831906E-3</v>
      </c>
      <c r="Q2767">
        <f t="shared" si="387"/>
        <v>5.5137829880116396E-3</v>
      </c>
      <c r="R2767">
        <f t="shared" si="388"/>
        <v>5.9996175426582088E-3</v>
      </c>
      <c r="T2767">
        <f t="shared" si="389"/>
        <v>171.35560832183955</v>
      </c>
      <c r="U2767" s="35">
        <f>T2767/MAX($T$17:T2767)-1</f>
        <v>-9.9315007036877567E-3</v>
      </c>
    </row>
    <row r="2768" spans="1:21">
      <c r="A2768" s="1">
        <v>44616</v>
      </c>
      <c r="B2768">
        <v>17014788</v>
      </c>
      <c r="C2768">
        <v>16730944</v>
      </c>
      <c r="D2768">
        <v>15817125</v>
      </c>
      <c r="E2768">
        <v>18639760</v>
      </c>
      <c r="F2768">
        <v>15966854</v>
      </c>
      <c r="G2768">
        <v>18880254</v>
      </c>
      <c r="H2768">
        <v>16125609</v>
      </c>
      <c r="I2768">
        <v>16626920</v>
      </c>
      <c r="K2768">
        <f t="shared" si="381"/>
        <v>-1.6730411916208499E-2</v>
      </c>
      <c r="L2768">
        <f t="shared" si="382"/>
        <v>-1.7279631077162905E-2</v>
      </c>
      <c r="M2768">
        <f t="shared" si="383"/>
        <v>5.3123444604943337E-3</v>
      </c>
      <c r="N2768">
        <f t="shared" si="384"/>
        <v>5.5107445385067511E-3</v>
      </c>
      <c r="O2768">
        <f t="shared" si="385"/>
        <v>5.556273501715614E-3</v>
      </c>
      <c r="P2768">
        <f t="shared" si="386"/>
        <v>4.0056521354403518E-3</v>
      </c>
      <c r="Q2768">
        <f t="shared" si="387"/>
        <v>2.8073815029603377E-3</v>
      </c>
      <c r="R2768">
        <f t="shared" si="388"/>
        <v>2.7225673970368014E-3</v>
      </c>
      <c r="T2768">
        <f t="shared" si="389"/>
        <v>171.18221616373893</v>
      </c>
      <c r="U2768" s="35">
        <f>T2768/MAX($T$17:T2768)-1</f>
        <v>-1.0933336099924085E-2</v>
      </c>
    </row>
    <row r="2769" spans="1:21">
      <c r="A2769" s="1">
        <v>44617</v>
      </c>
      <c r="B2769">
        <v>16988658</v>
      </c>
      <c r="C2769">
        <v>16707091</v>
      </c>
      <c r="D2769">
        <v>15719543</v>
      </c>
      <c r="E2769">
        <v>18532110</v>
      </c>
      <c r="F2769">
        <v>15932658</v>
      </c>
      <c r="G2769">
        <v>18846096</v>
      </c>
      <c r="H2769">
        <v>16111828</v>
      </c>
      <c r="I2769">
        <v>16639294</v>
      </c>
      <c r="K2769">
        <f t="shared" si="381"/>
        <v>-1.5357229252577209E-3</v>
      </c>
      <c r="L2769">
        <f t="shared" si="382"/>
        <v>-1.4256816590862975E-3</v>
      </c>
      <c r="M2769">
        <f t="shared" si="383"/>
        <v>-6.1693891905134635E-3</v>
      </c>
      <c r="N2769">
        <f t="shared" si="384"/>
        <v>-5.7752889522182382E-3</v>
      </c>
      <c r="O2769">
        <f t="shared" si="385"/>
        <v>-2.1416867718587751E-3</v>
      </c>
      <c r="P2769">
        <f t="shared" si="386"/>
        <v>-1.8091917619328379E-3</v>
      </c>
      <c r="Q2769">
        <f t="shared" si="387"/>
        <v>-8.546033827311339E-4</v>
      </c>
      <c r="R2769">
        <f t="shared" si="388"/>
        <v>7.442148034633167E-4</v>
      </c>
      <c r="T2769">
        <f t="shared" si="389"/>
        <v>170.77635704119052</v>
      </c>
      <c r="U2769" s="35">
        <f>T2769/MAX($T$17:T2769)-1</f>
        <v>-1.3278332778600133E-2</v>
      </c>
    </row>
    <row r="2770" spans="1:21">
      <c r="A2770" s="1">
        <v>44620</v>
      </c>
      <c r="B2770">
        <v>16974514</v>
      </c>
      <c r="C2770">
        <v>16709250</v>
      </c>
      <c r="D2770">
        <v>15449236</v>
      </c>
      <c r="E2770">
        <v>18172496</v>
      </c>
      <c r="F2770">
        <v>15746885</v>
      </c>
      <c r="G2770">
        <v>18701174</v>
      </c>
      <c r="H2770">
        <v>16003169</v>
      </c>
      <c r="I2770">
        <v>16399198</v>
      </c>
      <c r="K2770">
        <f t="shared" ref="K2770:K2833" si="390">B2770/B2769-1</f>
        <v>-8.3255546141436376E-4</v>
      </c>
      <c r="L2770">
        <f t="shared" ref="L2770:L2833" si="391">C2770/C2769-1</f>
        <v>1.2922656613301164E-4</v>
      </c>
      <c r="M2770">
        <f t="shared" ref="M2770:M2833" si="392">D2770/D2769-1</f>
        <v>-1.7195601678751116E-2</v>
      </c>
      <c r="N2770">
        <f t="shared" ref="N2770:N2833" si="393">E2770/E2769-1</f>
        <v>-1.9404913957450032E-2</v>
      </c>
      <c r="O2770">
        <f t="shared" ref="O2770:O2833" si="394">F2770/F2769-1</f>
        <v>-1.1659887509039568E-2</v>
      </c>
      <c r="P2770">
        <f t="shared" ref="P2770:P2833" si="395">G2770/G2769-1</f>
        <v>-7.6897623783727109E-3</v>
      </c>
      <c r="Q2770">
        <f t="shared" ref="Q2770:Q2833" si="396">H2770/H2769-1</f>
        <v>-6.7440516370954606E-3</v>
      </c>
      <c r="R2770">
        <f t="shared" ref="R2770:R2833" si="397">I2770/I2769-1</f>
        <v>-1.4429458365240788E-2</v>
      </c>
      <c r="T2770">
        <f t="shared" si="389"/>
        <v>169.11498050437973</v>
      </c>
      <c r="U2770" s="35">
        <f>T2770/MAX($T$17:T2770)-1</f>
        <v>-2.2877531723270561E-2</v>
      </c>
    </row>
    <row r="2771" spans="1:21">
      <c r="A2771" s="1">
        <v>44622</v>
      </c>
      <c r="B2771">
        <v>16921186</v>
      </c>
      <c r="C2771">
        <v>16624703</v>
      </c>
      <c r="D2771">
        <v>15364353</v>
      </c>
      <c r="E2771">
        <v>18125480</v>
      </c>
      <c r="F2771">
        <v>15721250</v>
      </c>
      <c r="G2771">
        <v>18560182</v>
      </c>
      <c r="H2771">
        <v>15895720</v>
      </c>
      <c r="I2771">
        <v>16286093</v>
      </c>
      <c r="K2771">
        <f t="shared" si="390"/>
        <v>-3.1416510658273111E-3</v>
      </c>
      <c r="L2771">
        <f t="shared" si="391"/>
        <v>-5.0598919760013183E-3</v>
      </c>
      <c r="M2771">
        <f t="shared" si="392"/>
        <v>-5.4943170005300468E-3</v>
      </c>
      <c r="N2771">
        <f t="shared" si="393"/>
        <v>-2.5872065125230881E-3</v>
      </c>
      <c r="O2771">
        <f t="shared" si="394"/>
        <v>-1.6279410181759824E-3</v>
      </c>
      <c r="P2771">
        <f t="shared" si="395"/>
        <v>-7.5392058273988649E-3</v>
      </c>
      <c r="Q2771">
        <f t="shared" si="396"/>
        <v>-6.7142326622933179E-3</v>
      </c>
      <c r="R2771">
        <f t="shared" si="397"/>
        <v>-6.8969836207843915E-3</v>
      </c>
      <c r="T2771">
        <f t="shared" ref="T2771:T2834" si="398">T2770*(1+(AVERAGE(K2771:R2771)))</f>
        <v>168.28924638945421</v>
      </c>
      <c r="U2771" s="35">
        <f>T2771/MAX($T$17:T2771)-1</f>
        <v>-2.7648506796619787E-2</v>
      </c>
    </row>
    <row r="2772" spans="1:21">
      <c r="A2772" s="1">
        <v>44623</v>
      </c>
      <c r="B2772">
        <v>16876614</v>
      </c>
      <c r="C2772">
        <v>16716562</v>
      </c>
      <c r="D2772">
        <v>15347001</v>
      </c>
      <c r="E2772">
        <v>18040476</v>
      </c>
      <c r="F2772">
        <v>15646091</v>
      </c>
      <c r="G2772">
        <v>18560634</v>
      </c>
      <c r="H2772">
        <v>15901573</v>
      </c>
      <c r="I2772">
        <v>16292052</v>
      </c>
      <c r="K2772">
        <f t="shared" si="390"/>
        <v>-2.6340943241212056E-3</v>
      </c>
      <c r="L2772">
        <f t="shared" si="391"/>
        <v>5.5254520937908502E-3</v>
      </c>
      <c r="M2772">
        <f t="shared" si="392"/>
        <v>-1.1293674390324693E-3</v>
      </c>
      <c r="N2772">
        <f t="shared" si="393"/>
        <v>-4.6897516645076909E-3</v>
      </c>
      <c r="O2772">
        <f t="shared" si="394"/>
        <v>-4.7807267233839212E-3</v>
      </c>
      <c r="P2772">
        <f t="shared" si="395"/>
        <v>2.4353209467475878E-5</v>
      </c>
      <c r="Q2772">
        <f t="shared" si="396"/>
        <v>3.6821232382044933E-4</v>
      </c>
      <c r="R2772">
        <f t="shared" si="397"/>
        <v>3.6589500010841824E-4</v>
      </c>
      <c r="T2772">
        <f t="shared" si="398"/>
        <v>168.1430445276572</v>
      </c>
      <c r="U2772" s="35">
        <f>T2772/MAX($T$17:T2772)-1</f>
        <v>-2.8493240501698214E-2</v>
      </c>
    </row>
    <row r="2773" spans="1:21">
      <c r="A2773" s="1">
        <v>44624</v>
      </c>
      <c r="B2773">
        <v>16950264</v>
      </c>
      <c r="C2773">
        <v>16871092</v>
      </c>
      <c r="D2773">
        <v>15327123</v>
      </c>
      <c r="E2773">
        <v>17946588</v>
      </c>
      <c r="F2773">
        <v>15566155</v>
      </c>
      <c r="G2773">
        <v>18476926</v>
      </c>
      <c r="H2773">
        <v>15838791</v>
      </c>
      <c r="I2773">
        <v>16291257</v>
      </c>
      <c r="K2773">
        <f t="shared" si="390"/>
        <v>4.3640270495017841E-3</v>
      </c>
      <c r="L2773">
        <f t="shared" si="391"/>
        <v>9.2441256760809054E-3</v>
      </c>
      <c r="M2773">
        <f t="shared" si="392"/>
        <v>-1.2952367697115497E-3</v>
      </c>
      <c r="N2773">
        <f t="shared" si="393"/>
        <v>-5.2042972702051049E-3</v>
      </c>
      <c r="O2773">
        <f t="shared" si="394"/>
        <v>-5.1090077387380139E-3</v>
      </c>
      <c r="P2773">
        <f t="shared" si="395"/>
        <v>-4.5099752519229819E-3</v>
      </c>
      <c r="Q2773">
        <f t="shared" si="396"/>
        <v>-3.9481628641392374E-3</v>
      </c>
      <c r="R2773">
        <f t="shared" si="397"/>
        <v>-4.8796799813843883E-5</v>
      </c>
      <c r="T2773">
        <f t="shared" si="398"/>
        <v>168.00627436967386</v>
      </c>
      <c r="U2773" s="35">
        <f>T2773/MAX($T$17:T2773)-1</f>
        <v>-2.9283479154458059E-2</v>
      </c>
    </row>
    <row r="2774" spans="1:21">
      <c r="A2774" s="1">
        <v>44627</v>
      </c>
      <c r="B2774">
        <v>17017962</v>
      </c>
      <c r="C2774">
        <v>17022592</v>
      </c>
      <c r="D2774">
        <v>15041582</v>
      </c>
      <c r="E2774">
        <v>17614470</v>
      </c>
      <c r="F2774">
        <v>15279122</v>
      </c>
      <c r="G2774">
        <v>18548474</v>
      </c>
      <c r="H2774">
        <v>15910339</v>
      </c>
      <c r="I2774">
        <v>16326527</v>
      </c>
      <c r="K2774">
        <f t="shared" si="390"/>
        <v>3.9939200946959019E-3</v>
      </c>
      <c r="L2774">
        <f t="shared" si="391"/>
        <v>8.9798573797119641E-3</v>
      </c>
      <c r="M2774">
        <f t="shared" si="392"/>
        <v>-1.8629784598192423E-2</v>
      </c>
      <c r="N2774">
        <f t="shared" si="393"/>
        <v>-1.8505913213141101E-2</v>
      </c>
      <c r="O2774">
        <f t="shared" si="394"/>
        <v>-1.843955684624754E-2</v>
      </c>
      <c r="P2774">
        <f t="shared" si="395"/>
        <v>3.8722891459326281E-3</v>
      </c>
      <c r="Q2774">
        <f t="shared" si="396"/>
        <v>4.5172639755142185E-3</v>
      </c>
      <c r="R2774">
        <f t="shared" si="397"/>
        <v>2.1649649256654246E-3</v>
      </c>
      <c r="T2774">
        <f t="shared" si="398"/>
        <v>167.33326309350801</v>
      </c>
      <c r="U2774" s="35">
        <f>T2774/MAX($T$17:T2774)-1</f>
        <v>-3.3172043238987592E-2</v>
      </c>
    </row>
    <row r="2775" spans="1:21">
      <c r="A2775" s="1">
        <v>44628</v>
      </c>
      <c r="B2775">
        <v>17010834</v>
      </c>
      <c r="C2775">
        <v>17016398</v>
      </c>
      <c r="D2775">
        <v>15009553</v>
      </c>
      <c r="E2775">
        <v>17638624</v>
      </c>
      <c r="F2775">
        <v>15310892</v>
      </c>
      <c r="G2775">
        <v>18557612</v>
      </c>
      <c r="H2775">
        <v>15922418</v>
      </c>
      <c r="I2775">
        <v>16361413</v>
      </c>
      <c r="K2775">
        <f t="shared" si="390"/>
        <v>-4.1885156401222368E-4</v>
      </c>
      <c r="L2775">
        <f t="shared" si="391"/>
        <v>-3.638693801742976E-4</v>
      </c>
      <c r="M2775">
        <f t="shared" si="392"/>
        <v>-2.1293637863357695E-3</v>
      </c>
      <c r="N2775">
        <f t="shared" si="393"/>
        <v>1.3712589706076361E-3</v>
      </c>
      <c r="O2775">
        <f t="shared" si="394"/>
        <v>2.0793079602348108E-3</v>
      </c>
      <c r="P2775">
        <f t="shared" si="395"/>
        <v>4.9265508310813999E-4</v>
      </c>
      <c r="Q2775">
        <f t="shared" si="396"/>
        <v>7.5919186888473433E-4</v>
      </c>
      <c r="R2775">
        <f t="shared" si="397"/>
        <v>2.1367679727599675E-3</v>
      </c>
      <c r="T2775">
        <f t="shared" si="398"/>
        <v>167.41540484056097</v>
      </c>
      <c r="U2775" s="35">
        <f>T2775/MAX($T$17:T2775)-1</f>
        <v>-3.2697439827808039E-2</v>
      </c>
    </row>
    <row r="2776" spans="1:21">
      <c r="A2776" s="1">
        <v>44629</v>
      </c>
      <c r="B2776">
        <v>17083186</v>
      </c>
      <c r="C2776">
        <v>17191168</v>
      </c>
      <c r="D2776">
        <v>15018338</v>
      </c>
      <c r="E2776">
        <v>17666522</v>
      </c>
      <c r="F2776">
        <v>15341804</v>
      </c>
      <c r="G2776">
        <v>18568168</v>
      </c>
      <c r="H2776">
        <v>15932973</v>
      </c>
      <c r="I2776">
        <v>16503626</v>
      </c>
      <c r="K2776">
        <f t="shared" si="390"/>
        <v>4.2532894036824143E-3</v>
      </c>
      <c r="L2776">
        <f t="shared" si="391"/>
        <v>1.027068125698527E-2</v>
      </c>
      <c r="M2776">
        <f t="shared" si="392"/>
        <v>5.8529391248351992E-4</v>
      </c>
      <c r="N2776">
        <f t="shared" si="393"/>
        <v>1.5816426496759739E-3</v>
      </c>
      <c r="O2776">
        <f t="shared" si="394"/>
        <v>2.0189548721263328E-3</v>
      </c>
      <c r="P2776">
        <f t="shared" si="395"/>
        <v>5.6882318694873035E-4</v>
      </c>
      <c r="Q2776">
        <f t="shared" si="396"/>
        <v>6.6290182810169185E-4</v>
      </c>
      <c r="R2776">
        <f t="shared" si="397"/>
        <v>8.6919754424632512E-3</v>
      </c>
      <c r="T2776">
        <f t="shared" si="398"/>
        <v>168.01461727390458</v>
      </c>
      <c r="U2776" s="35">
        <f>T2776/MAX($T$17:T2776)-1</f>
        <v>-2.923527503232648E-2</v>
      </c>
    </row>
    <row r="2777" spans="1:21">
      <c r="A2777" s="1">
        <v>44630</v>
      </c>
      <c r="B2777">
        <v>17167972</v>
      </c>
      <c r="C2777">
        <v>17262858</v>
      </c>
      <c r="D2777">
        <v>15022126</v>
      </c>
      <c r="E2777">
        <v>17679162</v>
      </c>
      <c r="F2777">
        <v>15355811</v>
      </c>
      <c r="G2777">
        <v>18572952</v>
      </c>
      <c r="H2777">
        <v>15932220</v>
      </c>
      <c r="I2777">
        <v>16533810</v>
      </c>
      <c r="K2777">
        <f t="shared" si="390"/>
        <v>4.9631257307622967E-3</v>
      </c>
      <c r="L2777">
        <f t="shared" si="391"/>
        <v>4.1701645868390536E-3</v>
      </c>
      <c r="M2777">
        <f t="shared" si="392"/>
        <v>2.5222497988797166E-4</v>
      </c>
      <c r="N2777">
        <f t="shared" si="393"/>
        <v>7.1547755692935588E-4</v>
      </c>
      <c r="O2777">
        <f t="shared" si="394"/>
        <v>9.1299562945801327E-4</v>
      </c>
      <c r="P2777">
        <f t="shared" si="395"/>
        <v>2.5764523457572075E-4</v>
      </c>
      <c r="Q2777">
        <f t="shared" si="396"/>
        <v>-4.7260483024724742E-5</v>
      </c>
      <c r="R2777">
        <f t="shared" si="397"/>
        <v>1.8289314118000721E-3</v>
      </c>
      <c r="T2777">
        <f t="shared" si="398"/>
        <v>168.28876052196253</v>
      </c>
      <c r="U2777" s="35">
        <f>T2777/MAX($T$17:T2777)-1</f>
        <v>-2.7651314070353261E-2</v>
      </c>
    </row>
    <row r="2778" spans="1:21">
      <c r="A2778" s="1">
        <v>44631</v>
      </c>
      <c r="B2778">
        <v>17211454</v>
      </c>
      <c r="C2778">
        <v>17299446</v>
      </c>
      <c r="D2778">
        <v>15023721</v>
      </c>
      <c r="E2778">
        <v>17683712</v>
      </c>
      <c r="F2778">
        <v>15354213</v>
      </c>
      <c r="G2778">
        <v>18569764</v>
      </c>
      <c r="H2778">
        <v>15891917</v>
      </c>
      <c r="I2778">
        <v>16409248</v>
      </c>
      <c r="K2778">
        <f t="shared" si="390"/>
        <v>2.5327394522778324E-3</v>
      </c>
      <c r="L2778">
        <f t="shared" si="391"/>
        <v>2.119463648487363E-3</v>
      </c>
      <c r="M2778">
        <f t="shared" si="392"/>
        <v>1.0617671559942643E-4</v>
      </c>
      <c r="N2778">
        <f t="shared" si="393"/>
        <v>2.5736513981833298E-4</v>
      </c>
      <c r="O2778">
        <f t="shared" si="394"/>
        <v>-1.0406483903713237E-4</v>
      </c>
      <c r="P2778">
        <f t="shared" si="395"/>
        <v>-1.7164745808850856E-4</v>
      </c>
      <c r="Q2778">
        <f t="shared" si="396"/>
        <v>-2.5296537456801493E-3</v>
      </c>
      <c r="R2778">
        <f t="shared" si="397"/>
        <v>-7.5337747318978687E-3</v>
      </c>
      <c r="T2778">
        <f t="shared" si="398"/>
        <v>168.1767770614542</v>
      </c>
      <c r="U2778" s="35">
        <f>T2778/MAX($T$17:T2778)-1</f>
        <v>-2.8298338686456037E-2</v>
      </c>
    </row>
    <row r="2779" spans="1:21">
      <c r="A2779" s="1">
        <v>44634</v>
      </c>
      <c r="B2779">
        <v>17275084</v>
      </c>
      <c r="C2779">
        <v>17347698</v>
      </c>
      <c r="D2779">
        <v>15026159</v>
      </c>
      <c r="E2779">
        <v>17690998</v>
      </c>
      <c r="F2779">
        <v>15434261</v>
      </c>
      <c r="G2779">
        <v>18671876</v>
      </c>
      <c r="H2779">
        <v>15947470</v>
      </c>
      <c r="I2779">
        <v>16515853</v>
      </c>
      <c r="K2779">
        <f t="shared" si="390"/>
        <v>3.6969566894231587E-3</v>
      </c>
      <c r="L2779">
        <f t="shared" si="391"/>
        <v>2.7892222675800493E-3</v>
      </c>
      <c r="M2779">
        <f t="shared" si="392"/>
        <v>1.6227670894575219E-4</v>
      </c>
      <c r="N2779">
        <f t="shared" si="393"/>
        <v>4.1201756735231854E-4</v>
      </c>
      <c r="O2779">
        <f t="shared" si="394"/>
        <v>5.2134225310016546E-3</v>
      </c>
      <c r="P2779">
        <f t="shared" si="395"/>
        <v>5.4988313260200261E-3</v>
      </c>
      <c r="Q2779">
        <f t="shared" si="396"/>
        <v>3.4956764498581538E-3</v>
      </c>
      <c r="R2779">
        <f t="shared" si="397"/>
        <v>6.4966414061145006E-3</v>
      </c>
      <c r="T2779">
        <f t="shared" si="398"/>
        <v>168.76045653320853</v>
      </c>
      <c r="U2779" s="35">
        <f>T2779/MAX($T$17:T2779)-1</f>
        <v>-2.492592114886083E-2</v>
      </c>
    </row>
    <row r="2780" spans="1:21">
      <c r="A2780" s="1">
        <v>44635</v>
      </c>
      <c r="B2780">
        <v>17139418</v>
      </c>
      <c r="C2780">
        <v>17337234</v>
      </c>
      <c r="D2780">
        <v>15047764</v>
      </c>
      <c r="E2780">
        <v>17741136</v>
      </c>
      <c r="F2780">
        <v>15420610</v>
      </c>
      <c r="G2780">
        <v>18655192</v>
      </c>
      <c r="H2780">
        <v>15979781</v>
      </c>
      <c r="I2780">
        <v>16539895</v>
      </c>
      <c r="K2780">
        <f t="shared" si="390"/>
        <v>-7.8532758509307632E-3</v>
      </c>
      <c r="L2780">
        <f t="shared" si="391"/>
        <v>-6.0319242357109726E-4</v>
      </c>
      <c r="M2780">
        <f t="shared" si="392"/>
        <v>1.437825860886921E-3</v>
      </c>
      <c r="N2780">
        <f t="shared" si="393"/>
        <v>2.8340967536144568E-3</v>
      </c>
      <c r="O2780">
        <f t="shared" si="394"/>
        <v>-8.8446087571025789E-4</v>
      </c>
      <c r="P2780">
        <f t="shared" si="395"/>
        <v>-8.9353635381894669E-4</v>
      </c>
      <c r="Q2780">
        <f t="shared" si="396"/>
        <v>2.0260894047769984E-3</v>
      </c>
      <c r="R2780">
        <f t="shared" si="397"/>
        <v>1.4556922975761388E-3</v>
      </c>
      <c r="T2780">
        <f t="shared" si="398"/>
        <v>168.70812473439631</v>
      </c>
      <c r="U2780" s="35">
        <f>T2780/MAX($T$17:T2780)-1</f>
        <v>-2.5228286890040308E-2</v>
      </c>
    </row>
    <row r="2781" spans="1:21">
      <c r="A2781" s="1">
        <v>44636</v>
      </c>
      <c r="B2781">
        <v>16979520</v>
      </c>
      <c r="C2781">
        <v>17190432</v>
      </c>
      <c r="D2781">
        <v>14966219</v>
      </c>
      <c r="E2781">
        <v>17611568</v>
      </c>
      <c r="F2781">
        <v>15310949</v>
      </c>
      <c r="G2781">
        <v>18518988</v>
      </c>
      <c r="H2781">
        <v>15863485</v>
      </c>
      <c r="I2781">
        <v>16416962</v>
      </c>
      <c r="K2781">
        <f t="shared" si="390"/>
        <v>-9.3292549373613642E-3</v>
      </c>
      <c r="L2781">
        <f t="shared" si="391"/>
        <v>-8.4674406540281577E-3</v>
      </c>
      <c r="M2781">
        <f t="shared" si="392"/>
        <v>-5.4190775453416551E-3</v>
      </c>
      <c r="N2781">
        <f t="shared" si="393"/>
        <v>-7.303252734210508E-3</v>
      </c>
      <c r="O2781">
        <f t="shared" si="394"/>
        <v>-7.1113269838223303E-3</v>
      </c>
      <c r="P2781">
        <f t="shared" si="395"/>
        <v>-7.3011309666499713E-3</v>
      </c>
      <c r="Q2781">
        <f t="shared" si="396"/>
        <v>-7.2776967343920473E-3</v>
      </c>
      <c r="R2781">
        <f t="shared" si="397"/>
        <v>-7.4325139307112043E-3</v>
      </c>
      <c r="T2781">
        <f t="shared" si="398"/>
        <v>167.45036993029603</v>
      </c>
      <c r="U2781" s="35">
        <f>T2781/MAX($T$17:T2781)-1</f>
        <v>-3.2495416478465766E-2</v>
      </c>
    </row>
    <row r="2782" spans="1:21">
      <c r="A2782" s="1">
        <v>44637</v>
      </c>
      <c r="B2782">
        <v>17041234</v>
      </c>
      <c r="C2782">
        <v>17252146</v>
      </c>
      <c r="D2782">
        <v>15027933</v>
      </c>
      <c r="E2782">
        <v>17673282</v>
      </c>
      <c r="F2782">
        <v>15372663</v>
      </c>
      <c r="G2782">
        <v>18580702</v>
      </c>
      <c r="H2782">
        <v>15925199</v>
      </c>
      <c r="I2782">
        <v>16478676</v>
      </c>
      <c r="K2782">
        <f t="shared" si="390"/>
        <v>3.634613934905051E-3</v>
      </c>
      <c r="L2782">
        <f t="shared" si="391"/>
        <v>3.5900203089718197E-3</v>
      </c>
      <c r="M2782">
        <f t="shared" si="392"/>
        <v>4.1235531833390127E-3</v>
      </c>
      <c r="N2782">
        <f t="shared" si="393"/>
        <v>3.5041740746764027E-3</v>
      </c>
      <c r="O2782">
        <f t="shared" si="394"/>
        <v>4.0307103106411724E-3</v>
      </c>
      <c r="P2782">
        <f t="shared" si="395"/>
        <v>3.3324715151821227E-3</v>
      </c>
      <c r="Q2782">
        <f t="shared" si="396"/>
        <v>3.8903179219447193E-3</v>
      </c>
      <c r="R2782">
        <f t="shared" si="397"/>
        <v>3.7591607996656506E-3</v>
      </c>
      <c r="T2782">
        <f t="shared" si="398"/>
        <v>168.07548355406303</v>
      </c>
      <c r="U2782" s="35">
        <f>T2782/MAX($T$17:T2782)-1</f>
        <v>-2.8883598263504062E-2</v>
      </c>
    </row>
    <row r="2783" spans="1:21">
      <c r="A2783" s="1">
        <v>44641</v>
      </c>
      <c r="B2783">
        <v>17020778</v>
      </c>
      <c r="C2783">
        <v>17228780</v>
      </c>
      <c r="D2783">
        <v>15002956</v>
      </c>
      <c r="E2783">
        <v>17659552</v>
      </c>
      <c r="F2783">
        <v>15384029</v>
      </c>
      <c r="G2783">
        <v>18603422</v>
      </c>
      <c r="H2783">
        <v>15949846</v>
      </c>
      <c r="I2783">
        <v>16503109</v>
      </c>
      <c r="K2783">
        <f t="shared" si="390"/>
        <v>-1.2003825544558699E-3</v>
      </c>
      <c r="L2783">
        <f t="shared" si="391"/>
        <v>-1.3543822316365306E-3</v>
      </c>
      <c r="M2783">
        <f t="shared" si="392"/>
        <v>-1.6620382856378235E-3</v>
      </c>
      <c r="N2783">
        <f t="shared" si="393"/>
        <v>-7.7687890681543692E-4</v>
      </c>
      <c r="O2783">
        <f t="shared" si="394"/>
        <v>7.3936441591149205E-4</v>
      </c>
      <c r="P2783">
        <f t="shared" si="395"/>
        <v>1.2227740372781071E-3</v>
      </c>
      <c r="Q2783">
        <f t="shared" si="396"/>
        <v>1.5476729678542966E-3</v>
      </c>
      <c r="R2783">
        <f t="shared" si="397"/>
        <v>1.4827040716134388E-3</v>
      </c>
      <c r="T2783">
        <f t="shared" si="398"/>
        <v>168.07545904685307</v>
      </c>
      <c r="U2783" s="35">
        <f>T2783/MAX($T$17:T2783)-1</f>
        <v>-2.8883739862701319E-2</v>
      </c>
    </row>
    <row r="2784" spans="1:21">
      <c r="A2784" s="1">
        <v>44642</v>
      </c>
      <c r="B2784">
        <v>16934910</v>
      </c>
      <c r="C2784">
        <v>17165546</v>
      </c>
      <c r="D2784">
        <v>15026932</v>
      </c>
      <c r="E2784">
        <v>17726846</v>
      </c>
      <c r="F2784">
        <v>15454890</v>
      </c>
      <c r="G2784">
        <v>18703902</v>
      </c>
      <c r="H2784">
        <v>16037119</v>
      </c>
      <c r="I2784">
        <v>16586496</v>
      </c>
      <c r="K2784">
        <f t="shared" si="390"/>
        <v>-5.0448927775217367E-3</v>
      </c>
      <c r="L2784">
        <f t="shared" si="391"/>
        <v>-3.6702540748677626E-3</v>
      </c>
      <c r="M2784">
        <f t="shared" si="392"/>
        <v>1.5980850707020267E-3</v>
      </c>
      <c r="N2784">
        <f t="shared" si="393"/>
        <v>3.8106289446073749E-3</v>
      </c>
      <c r="O2784">
        <f t="shared" si="394"/>
        <v>4.6061405630475338E-3</v>
      </c>
      <c r="P2784">
        <f t="shared" si="395"/>
        <v>5.4011568409295663E-3</v>
      </c>
      <c r="Q2784">
        <f t="shared" si="396"/>
        <v>5.471714272351047E-3</v>
      </c>
      <c r="R2784">
        <f t="shared" si="397"/>
        <v>5.0528055047083242E-3</v>
      </c>
      <c r="T2784">
        <f t="shared" si="398"/>
        <v>168.43735459446168</v>
      </c>
      <c r="U2784" s="35">
        <f>T2784/MAX($T$17:T2784)-1</f>
        <v>-2.679275850976004E-2</v>
      </c>
    </row>
    <row r="2785" spans="1:21">
      <c r="A2785" s="1">
        <v>44643</v>
      </c>
      <c r="B2785">
        <v>16884612</v>
      </c>
      <c r="C2785">
        <v>17115248</v>
      </c>
      <c r="D2785">
        <v>14987873</v>
      </c>
      <c r="E2785">
        <v>17647652</v>
      </c>
      <c r="F2785">
        <v>15411995</v>
      </c>
      <c r="G2785">
        <v>18658466</v>
      </c>
      <c r="H2785">
        <v>15997878</v>
      </c>
      <c r="I2785">
        <v>16579535</v>
      </c>
      <c r="K2785">
        <f t="shared" si="390"/>
        <v>-2.9700777860643957E-3</v>
      </c>
      <c r="L2785">
        <f t="shared" si="391"/>
        <v>-2.9301718686955969E-3</v>
      </c>
      <c r="M2785">
        <f t="shared" si="392"/>
        <v>-2.5992664370877439E-3</v>
      </c>
      <c r="N2785">
        <f t="shared" si="393"/>
        <v>-4.4674613859678747E-3</v>
      </c>
      <c r="O2785">
        <f t="shared" si="394"/>
        <v>-2.775496946273992E-3</v>
      </c>
      <c r="P2785">
        <f t="shared" si="395"/>
        <v>-2.4292257305453813E-3</v>
      </c>
      <c r="Q2785">
        <f t="shared" si="396"/>
        <v>-2.4468858776941493E-3</v>
      </c>
      <c r="R2785">
        <f t="shared" si="397"/>
        <v>-4.1967875553705625E-4</v>
      </c>
      <c r="T2785">
        <f t="shared" si="398"/>
        <v>167.99440088619593</v>
      </c>
      <c r="U2785" s="35">
        <f>T2785/MAX($T$17:T2785)-1</f>
        <v>-2.9352082464752516E-2</v>
      </c>
    </row>
    <row r="2786" spans="1:21">
      <c r="A2786" s="1">
        <v>44644</v>
      </c>
      <c r="B2786">
        <v>16903868</v>
      </c>
      <c r="C2786">
        <v>17140992</v>
      </c>
      <c r="D2786">
        <v>15041830</v>
      </c>
      <c r="E2786">
        <v>17719978</v>
      </c>
      <c r="F2786">
        <v>15297383</v>
      </c>
      <c r="G2786">
        <v>18519642</v>
      </c>
      <c r="H2786">
        <v>15887039</v>
      </c>
      <c r="I2786">
        <v>16465967</v>
      </c>
      <c r="K2786">
        <f t="shared" si="390"/>
        <v>1.1404466978572891E-3</v>
      </c>
      <c r="L2786">
        <f t="shared" si="391"/>
        <v>1.5041558264303756E-3</v>
      </c>
      <c r="M2786">
        <f t="shared" si="392"/>
        <v>3.6000438487835407E-3</v>
      </c>
      <c r="N2786">
        <f t="shared" si="393"/>
        <v>4.0983355746135874E-3</v>
      </c>
      <c r="O2786">
        <f t="shared" si="394"/>
        <v>-7.4365453661255909E-3</v>
      </c>
      <c r="P2786">
        <f t="shared" si="395"/>
        <v>-7.4402686694607922E-3</v>
      </c>
      <c r="Q2786">
        <f t="shared" si="396"/>
        <v>-6.9283563732640552E-3</v>
      </c>
      <c r="R2786">
        <f t="shared" si="397"/>
        <v>-6.8498905427685219E-3</v>
      </c>
      <c r="T2786">
        <f t="shared" si="398"/>
        <v>167.60986004354012</v>
      </c>
      <c r="U2786" s="35">
        <f>T2786/MAX($T$17:T2786)-1</f>
        <v>-3.1573905133616131E-2</v>
      </c>
    </row>
    <row r="2787" spans="1:21">
      <c r="A2787" s="1">
        <v>44645</v>
      </c>
      <c r="B2787">
        <v>16946086</v>
      </c>
      <c r="C2787">
        <v>17183210</v>
      </c>
      <c r="D2787">
        <v>15072564</v>
      </c>
      <c r="E2787">
        <v>17648442</v>
      </c>
      <c r="F2787">
        <v>15312119</v>
      </c>
      <c r="G2787">
        <v>18533824</v>
      </c>
      <c r="H2787">
        <v>15857931</v>
      </c>
      <c r="I2787">
        <v>16488853</v>
      </c>
      <c r="K2787">
        <f t="shared" si="390"/>
        <v>2.4975348837319444E-3</v>
      </c>
      <c r="L2787">
        <f t="shared" si="391"/>
        <v>2.4629846393955379E-3</v>
      </c>
      <c r="M2787">
        <f t="shared" si="392"/>
        <v>2.0432354307953204E-3</v>
      </c>
      <c r="N2787">
        <f t="shared" si="393"/>
        <v>-4.0370253281353241E-3</v>
      </c>
      <c r="O2787">
        <f t="shared" si="394"/>
        <v>9.6330202362060469E-4</v>
      </c>
      <c r="P2787">
        <f t="shared" si="395"/>
        <v>7.6578154156536904E-4</v>
      </c>
      <c r="Q2787">
        <f t="shared" si="396"/>
        <v>-1.8321853430334212E-3</v>
      </c>
      <c r="R2787">
        <f t="shared" si="397"/>
        <v>1.3898971132397797E-3</v>
      </c>
      <c r="T2787">
        <f t="shared" si="398"/>
        <v>167.69897663396952</v>
      </c>
      <c r="U2787" s="35">
        <f>T2787/MAX($T$17:T2787)-1</f>
        <v>-3.1059002062669538E-2</v>
      </c>
    </row>
    <row r="2788" spans="1:21">
      <c r="A2788" s="1">
        <v>44648</v>
      </c>
      <c r="B2788">
        <v>16968920</v>
      </c>
      <c r="C2788">
        <v>17232350</v>
      </c>
      <c r="D2788">
        <v>15081376</v>
      </c>
      <c r="E2788">
        <v>17600366</v>
      </c>
      <c r="F2788">
        <v>15274732</v>
      </c>
      <c r="G2788">
        <v>18488130</v>
      </c>
      <c r="H2788">
        <v>15818490</v>
      </c>
      <c r="I2788">
        <v>16450924</v>
      </c>
      <c r="K2788">
        <f t="shared" si="390"/>
        <v>1.3474497887004944E-3</v>
      </c>
      <c r="L2788">
        <f t="shared" si="391"/>
        <v>2.8597683436331067E-3</v>
      </c>
      <c r="M2788">
        <f t="shared" si="392"/>
        <v>5.8463841984690568E-4</v>
      </c>
      <c r="N2788">
        <f t="shared" si="393"/>
        <v>-2.7240931522454215E-3</v>
      </c>
      <c r="O2788">
        <f t="shared" si="394"/>
        <v>-2.4416607525059586E-3</v>
      </c>
      <c r="P2788">
        <f t="shared" si="395"/>
        <v>-2.4654383250860556E-3</v>
      </c>
      <c r="Q2788">
        <f t="shared" si="396"/>
        <v>-2.4871466523596064E-3</v>
      </c>
      <c r="R2788">
        <f t="shared" si="397"/>
        <v>-2.3002812870003275E-3</v>
      </c>
      <c r="T2788">
        <f t="shared" si="398"/>
        <v>167.53910157726915</v>
      </c>
      <c r="U2788" s="35">
        <f>T2788/MAX($T$17:T2788)-1</f>
        <v>-3.1982737556432661E-2</v>
      </c>
    </row>
    <row r="2789" spans="1:21">
      <c r="A2789" s="1">
        <v>44649</v>
      </c>
      <c r="B2789">
        <v>17037600</v>
      </c>
      <c r="C2789">
        <v>17301030</v>
      </c>
      <c r="D2789">
        <v>15132734</v>
      </c>
      <c r="E2789">
        <v>17657430</v>
      </c>
      <c r="F2789">
        <v>15326091</v>
      </c>
      <c r="G2789">
        <v>18550902</v>
      </c>
      <c r="H2789">
        <v>15869849</v>
      </c>
      <c r="I2789">
        <v>16505136</v>
      </c>
      <c r="K2789">
        <f t="shared" si="390"/>
        <v>4.0473995987959643E-3</v>
      </c>
      <c r="L2789">
        <f t="shared" si="391"/>
        <v>3.9855272206055226E-3</v>
      </c>
      <c r="M2789">
        <f t="shared" si="392"/>
        <v>3.4053921870258463E-3</v>
      </c>
      <c r="N2789">
        <f t="shared" si="393"/>
        <v>3.2422053041396559E-3</v>
      </c>
      <c r="O2789">
        <f t="shared" si="394"/>
        <v>3.3623503181594572E-3</v>
      </c>
      <c r="P2789">
        <f t="shared" si="395"/>
        <v>3.3952595530213348E-3</v>
      </c>
      <c r="Q2789">
        <f t="shared" si="396"/>
        <v>3.2467700772955688E-3</v>
      </c>
      <c r="R2789">
        <f t="shared" si="397"/>
        <v>3.2953772079915566E-3</v>
      </c>
      <c r="T2789">
        <f t="shared" si="398"/>
        <v>168.12507547962741</v>
      </c>
      <c r="U2789" s="35">
        <f>T2789/MAX($T$17:T2789)-1</f>
        <v>-2.8597063122917765E-2</v>
      </c>
    </row>
    <row r="2790" spans="1:21">
      <c r="A2790" s="1">
        <v>44650</v>
      </c>
      <c r="B2790">
        <v>17057094</v>
      </c>
      <c r="C2790">
        <v>17320524</v>
      </c>
      <c r="D2790">
        <v>15146824</v>
      </c>
      <c r="E2790">
        <v>17673086</v>
      </c>
      <c r="F2790">
        <v>15340180</v>
      </c>
      <c r="G2790">
        <v>18568122</v>
      </c>
      <c r="H2790">
        <v>15883938</v>
      </c>
      <c r="I2790">
        <v>16520008</v>
      </c>
      <c r="K2790">
        <f t="shared" si="390"/>
        <v>1.1441752359486745E-3</v>
      </c>
      <c r="L2790">
        <f t="shared" si="391"/>
        <v>1.1267537250672088E-3</v>
      </c>
      <c r="M2790">
        <f t="shared" si="392"/>
        <v>9.3109414333203411E-4</v>
      </c>
      <c r="N2790">
        <f t="shared" si="393"/>
        <v>8.8665224780726248E-4</v>
      </c>
      <c r="O2790">
        <f t="shared" si="394"/>
        <v>9.1928202696966999E-4</v>
      </c>
      <c r="P2790">
        <f t="shared" si="395"/>
        <v>9.2825674999530428E-4</v>
      </c>
      <c r="Q2790">
        <f t="shared" si="396"/>
        <v>8.8778412447410027E-4</v>
      </c>
      <c r="R2790">
        <f t="shared" si="397"/>
        <v>9.0105286015207398E-4</v>
      </c>
      <c r="T2790">
        <f t="shared" si="398"/>
        <v>168.28742232982523</v>
      </c>
      <c r="U2790" s="35">
        <f>T2790/MAX($T$17:T2790)-1</f>
        <v>-2.7659045955490402E-2</v>
      </c>
    </row>
    <row r="2791" spans="1:21">
      <c r="A2791" s="1">
        <v>44651</v>
      </c>
      <c r="B2791">
        <v>17066588</v>
      </c>
      <c r="C2791">
        <v>17330018</v>
      </c>
      <c r="D2791">
        <v>15153141</v>
      </c>
      <c r="E2791">
        <v>17696486</v>
      </c>
      <c r="F2791">
        <v>15364445</v>
      </c>
      <c r="G2791">
        <v>18619330</v>
      </c>
      <c r="H2791">
        <v>15919416</v>
      </c>
      <c r="I2791">
        <v>16557268</v>
      </c>
      <c r="K2791">
        <f t="shared" si="390"/>
        <v>5.566012592765901E-4</v>
      </c>
      <c r="L2791">
        <f t="shared" si="391"/>
        <v>5.4813584161772511E-4</v>
      </c>
      <c r="M2791">
        <f t="shared" si="392"/>
        <v>4.1705112570133984E-4</v>
      </c>
      <c r="N2791">
        <f t="shared" si="393"/>
        <v>1.3240471980955348E-3</v>
      </c>
      <c r="O2791">
        <f t="shared" si="394"/>
        <v>1.5817936947284394E-3</v>
      </c>
      <c r="P2791">
        <f t="shared" si="395"/>
        <v>2.7578448698257763E-3</v>
      </c>
      <c r="Q2791">
        <f t="shared" si="396"/>
        <v>2.233577089006511E-3</v>
      </c>
      <c r="R2791">
        <f t="shared" si="397"/>
        <v>2.2554468496625013E-3</v>
      </c>
      <c r="T2791">
        <f t="shared" si="398"/>
        <v>168.53300622523571</v>
      </c>
      <c r="U2791" s="35">
        <f>T2791/MAX($T$17:T2791)-1</f>
        <v>-2.6240096898837884E-2</v>
      </c>
    </row>
    <row r="2792" spans="1:21">
      <c r="A2792" s="1">
        <v>44652</v>
      </c>
      <c r="B2792">
        <v>17192570</v>
      </c>
      <c r="C2792">
        <v>17456000</v>
      </c>
      <c r="D2792">
        <v>15260226</v>
      </c>
      <c r="E2792">
        <v>17682318</v>
      </c>
      <c r="F2792">
        <v>15405215</v>
      </c>
      <c r="G2792">
        <v>18718516</v>
      </c>
      <c r="H2792">
        <v>16004433</v>
      </c>
      <c r="I2792">
        <v>16657965</v>
      </c>
      <c r="K2792">
        <f t="shared" si="390"/>
        <v>7.3817918379468495E-3</v>
      </c>
      <c r="L2792">
        <f t="shared" si="391"/>
        <v>7.2695827551938486E-3</v>
      </c>
      <c r="M2792">
        <f t="shared" si="392"/>
        <v>7.0668516844132334E-3</v>
      </c>
      <c r="N2792">
        <f t="shared" si="393"/>
        <v>-8.0061092354721808E-4</v>
      </c>
      <c r="O2792">
        <f t="shared" si="394"/>
        <v>2.65352897550164E-3</v>
      </c>
      <c r="P2792">
        <f t="shared" si="395"/>
        <v>5.327044528455005E-3</v>
      </c>
      <c r="Q2792">
        <f t="shared" si="396"/>
        <v>5.3404597254069763E-3</v>
      </c>
      <c r="R2792">
        <f t="shared" si="397"/>
        <v>6.0817400551829159E-3</v>
      </c>
      <c r="T2792">
        <f t="shared" si="398"/>
        <v>169.38242076391387</v>
      </c>
      <c r="U2792" s="35">
        <f>T2792/MAX($T$17:T2792)-1</f>
        <v>-2.133229968212802E-2</v>
      </c>
    </row>
    <row r="2793" spans="1:21">
      <c r="A2793" s="1">
        <v>44655</v>
      </c>
      <c r="B2793">
        <v>17295590</v>
      </c>
      <c r="C2793">
        <v>17559020</v>
      </c>
      <c r="D2793">
        <v>15347793</v>
      </c>
      <c r="E2793">
        <v>17704574</v>
      </c>
      <c r="F2793">
        <v>15478829</v>
      </c>
      <c r="G2793">
        <v>18826688</v>
      </c>
      <c r="H2793">
        <v>16097151</v>
      </c>
      <c r="I2793">
        <v>16755834</v>
      </c>
      <c r="K2793">
        <f t="shared" si="390"/>
        <v>5.9921233416528885E-3</v>
      </c>
      <c r="L2793">
        <f t="shared" si="391"/>
        <v>5.9016956920256991E-3</v>
      </c>
      <c r="M2793">
        <f t="shared" si="392"/>
        <v>5.7382505344285573E-3</v>
      </c>
      <c r="N2793">
        <f t="shared" si="393"/>
        <v>1.2586585084601865E-3</v>
      </c>
      <c r="O2793">
        <f t="shared" si="394"/>
        <v>4.7785116923066973E-3</v>
      </c>
      <c r="P2793">
        <f t="shared" si="395"/>
        <v>5.7788769152427033E-3</v>
      </c>
      <c r="Q2793">
        <f t="shared" si="396"/>
        <v>5.7932699021576717E-3</v>
      </c>
      <c r="R2793">
        <f t="shared" si="397"/>
        <v>5.8752074458074954E-3</v>
      </c>
      <c r="T2793">
        <f t="shared" si="398"/>
        <v>170.25297429275403</v>
      </c>
      <c r="U2793" s="35">
        <f>T2793/MAX($T$17:T2793)-1</f>
        <v>-1.6302364366342692E-2</v>
      </c>
    </row>
    <row r="2794" spans="1:21">
      <c r="A2794" s="1">
        <v>44656</v>
      </c>
      <c r="B2794">
        <v>17272360</v>
      </c>
      <c r="C2794">
        <v>17535790</v>
      </c>
      <c r="D2794">
        <v>15330428</v>
      </c>
      <c r="E2794">
        <v>17714018</v>
      </c>
      <c r="F2794">
        <v>15472290</v>
      </c>
      <c r="G2794">
        <v>18801578</v>
      </c>
      <c r="H2794">
        <v>16041557</v>
      </c>
      <c r="I2794">
        <v>16676327</v>
      </c>
      <c r="K2794">
        <f t="shared" si="390"/>
        <v>-1.343116944839684E-3</v>
      </c>
      <c r="L2794">
        <f t="shared" si="391"/>
        <v>-1.3229667714941273E-3</v>
      </c>
      <c r="M2794">
        <f t="shared" si="392"/>
        <v>-1.1314330340524981E-3</v>
      </c>
      <c r="N2794">
        <f t="shared" si="393"/>
        <v>5.3342147628065995E-4</v>
      </c>
      <c r="O2794">
        <f t="shared" si="394"/>
        <v>-4.224479771692824E-4</v>
      </c>
      <c r="P2794">
        <f t="shared" si="395"/>
        <v>-1.3337449475977481E-3</v>
      </c>
      <c r="Q2794">
        <f t="shared" si="396"/>
        <v>-3.4536546249706035E-3</v>
      </c>
      <c r="R2794">
        <f t="shared" si="397"/>
        <v>-4.7450338789463142E-3</v>
      </c>
      <c r="T2794">
        <f t="shared" si="398"/>
        <v>169.97165303015944</v>
      </c>
      <c r="U2794" s="35">
        <f>T2794/MAX($T$17:T2794)-1</f>
        <v>-1.7927798882346635E-2</v>
      </c>
    </row>
    <row r="2795" spans="1:21">
      <c r="A2795" s="1">
        <v>44657</v>
      </c>
      <c r="B2795">
        <v>17216806</v>
      </c>
      <c r="C2795">
        <v>17541536</v>
      </c>
      <c r="D2795">
        <v>15343393</v>
      </c>
      <c r="E2795">
        <v>17781992</v>
      </c>
      <c r="F2795">
        <v>15508591</v>
      </c>
      <c r="G2795">
        <v>18872950</v>
      </c>
      <c r="H2795">
        <v>16102733</v>
      </c>
      <c r="I2795">
        <v>16740902</v>
      </c>
      <c r="K2795">
        <f t="shared" si="390"/>
        <v>-3.2163526003394782E-3</v>
      </c>
      <c r="L2795">
        <f t="shared" si="391"/>
        <v>3.2767271962086397E-4</v>
      </c>
      <c r="M2795">
        <f t="shared" si="392"/>
        <v>8.4570372073100586E-4</v>
      </c>
      <c r="N2795">
        <f t="shared" si="393"/>
        <v>3.8372999282263454E-3</v>
      </c>
      <c r="O2795">
        <f t="shared" si="394"/>
        <v>2.346194390099976E-3</v>
      </c>
      <c r="P2795">
        <f t="shared" si="395"/>
        <v>3.7960643516199433E-3</v>
      </c>
      <c r="Q2795">
        <f t="shared" si="396"/>
        <v>3.8135949022903848E-3</v>
      </c>
      <c r="R2795">
        <f t="shared" si="397"/>
        <v>3.8722555632304534E-3</v>
      </c>
      <c r="T2795">
        <f t="shared" si="398"/>
        <v>170.30357437480885</v>
      </c>
      <c r="U2795" s="35">
        <f>T2795/MAX($T$17:T2795)-1</f>
        <v>-1.6010004239966347E-2</v>
      </c>
    </row>
    <row r="2796" spans="1:21">
      <c r="A2796" s="1">
        <v>44658</v>
      </c>
      <c r="B2796">
        <v>17293088</v>
      </c>
      <c r="C2796">
        <v>17615266</v>
      </c>
      <c r="D2796">
        <v>15354351</v>
      </c>
      <c r="E2796">
        <v>17847288</v>
      </c>
      <c r="F2796">
        <v>15539274</v>
      </c>
      <c r="G2796">
        <v>18941512</v>
      </c>
      <c r="H2796">
        <v>16062582</v>
      </c>
      <c r="I2796">
        <v>16768916</v>
      </c>
      <c r="K2796">
        <f t="shared" si="390"/>
        <v>4.4306708224510771E-3</v>
      </c>
      <c r="L2796">
        <f t="shared" si="391"/>
        <v>4.2031667010231644E-3</v>
      </c>
      <c r="M2796">
        <f t="shared" si="392"/>
        <v>7.1418362287922754E-4</v>
      </c>
      <c r="N2796">
        <f t="shared" si="393"/>
        <v>3.6720295453962493E-3</v>
      </c>
      <c r="O2796">
        <f t="shared" si="394"/>
        <v>1.9784518142234031E-3</v>
      </c>
      <c r="P2796">
        <f t="shared" si="395"/>
        <v>3.6328183988194596E-3</v>
      </c>
      <c r="Q2796">
        <f t="shared" si="396"/>
        <v>-2.4934276684585033E-3</v>
      </c>
      <c r="R2796">
        <f t="shared" si="397"/>
        <v>1.6733865355642585E-3</v>
      </c>
      <c r="T2796">
        <f t="shared" si="398"/>
        <v>170.68273995097684</v>
      </c>
      <c r="U2796" s="35">
        <f>T2796/MAX($T$17:T2796)-1</f>
        <v>-1.3819239101562464E-2</v>
      </c>
    </row>
    <row r="2797" spans="1:21">
      <c r="A2797" s="1">
        <v>44659</v>
      </c>
      <c r="B2797">
        <v>17193034</v>
      </c>
      <c r="C2797">
        <v>17576442</v>
      </c>
      <c r="D2797">
        <v>15352870</v>
      </c>
      <c r="E2797">
        <v>17841536</v>
      </c>
      <c r="F2797">
        <v>15573765</v>
      </c>
      <c r="G2797">
        <v>18982042</v>
      </c>
      <c r="H2797">
        <v>16096959</v>
      </c>
      <c r="I2797">
        <v>16822434</v>
      </c>
      <c r="K2797">
        <f t="shared" si="390"/>
        <v>-5.7857798445252184E-3</v>
      </c>
      <c r="L2797">
        <f t="shared" si="391"/>
        <v>-2.2039973736417418E-3</v>
      </c>
      <c r="M2797">
        <f t="shared" si="392"/>
        <v>-9.6454744326179842E-5</v>
      </c>
      <c r="N2797">
        <f t="shared" si="393"/>
        <v>-3.2228986275117943E-4</v>
      </c>
      <c r="O2797">
        <f t="shared" si="394"/>
        <v>2.2196017651789912E-3</v>
      </c>
      <c r="P2797">
        <f t="shared" si="395"/>
        <v>2.1397447046465068E-3</v>
      </c>
      <c r="Q2797">
        <f t="shared" si="396"/>
        <v>2.1401914088283736E-3</v>
      </c>
      <c r="R2797">
        <f t="shared" si="397"/>
        <v>3.1915002734821396E-3</v>
      </c>
      <c r="T2797">
        <f t="shared" si="398"/>
        <v>170.71010287606506</v>
      </c>
      <c r="U2797" s="35">
        <f>T2797/MAX($T$17:T2797)-1</f>
        <v>-1.3661139985672643E-2</v>
      </c>
    </row>
    <row r="2798" spans="1:21">
      <c r="A2798" s="1">
        <v>44662</v>
      </c>
      <c r="B2798">
        <v>17149200</v>
      </c>
      <c r="C2798">
        <v>17539028</v>
      </c>
      <c r="D2798">
        <v>15348721</v>
      </c>
      <c r="E2798">
        <v>17764952</v>
      </c>
      <c r="F2798">
        <v>15485558</v>
      </c>
      <c r="G2798">
        <v>18874568</v>
      </c>
      <c r="H2798">
        <v>16009646</v>
      </c>
      <c r="I2798">
        <v>16730897</v>
      </c>
      <c r="K2798">
        <f t="shared" si="390"/>
        <v>-2.5495209280689268E-3</v>
      </c>
      <c r="L2798">
        <f t="shared" si="391"/>
        <v>-2.1286446938464376E-3</v>
      </c>
      <c r="M2798">
        <f t="shared" si="392"/>
        <v>-2.7024263215935651E-4</v>
      </c>
      <c r="N2798">
        <f t="shared" si="393"/>
        <v>-4.2924555374604934E-3</v>
      </c>
      <c r="O2798">
        <f t="shared" si="394"/>
        <v>-5.6638198919786165E-3</v>
      </c>
      <c r="P2798">
        <f t="shared" si="395"/>
        <v>-5.6618776841816931E-3</v>
      </c>
      <c r="Q2798">
        <f t="shared" si="396"/>
        <v>-5.4241922340735327E-3</v>
      </c>
      <c r="R2798">
        <f t="shared" si="397"/>
        <v>-5.4413647870457105E-3</v>
      </c>
      <c r="T2798">
        <f t="shared" si="398"/>
        <v>170.03938035559415</v>
      </c>
      <c r="U2798" s="35">
        <f>T2798/MAX($T$17:T2798)-1</f>
        <v>-1.7536479963105034E-2</v>
      </c>
    </row>
    <row r="2799" spans="1:21">
      <c r="A2799" s="1">
        <v>44663</v>
      </c>
      <c r="B2799">
        <v>17248988</v>
      </c>
      <c r="C2799">
        <v>17644068</v>
      </c>
      <c r="D2799">
        <v>15438005</v>
      </c>
      <c r="E2799">
        <v>17813178</v>
      </c>
      <c r="F2799">
        <v>15553372</v>
      </c>
      <c r="G2799">
        <v>18917076</v>
      </c>
      <c r="H2799">
        <v>16072331</v>
      </c>
      <c r="I2799">
        <v>16803862</v>
      </c>
      <c r="K2799">
        <f t="shared" si="390"/>
        <v>5.8188137055956712E-3</v>
      </c>
      <c r="L2799">
        <f t="shared" si="391"/>
        <v>5.9889293751056449E-3</v>
      </c>
      <c r="M2799">
        <f t="shared" si="392"/>
        <v>5.8170319207704324E-3</v>
      </c>
      <c r="N2799">
        <f t="shared" si="393"/>
        <v>2.7146709993925988E-3</v>
      </c>
      <c r="O2799">
        <f t="shared" si="394"/>
        <v>4.379177037082016E-3</v>
      </c>
      <c r="P2799">
        <f t="shared" si="395"/>
        <v>2.2521310156609076E-3</v>
      </c>
      <c r="Q2799">
        <f t="shared" si="396"/>
        <v>3.9154519718924696E-3</v>
      </c>
      <c r="R2799">
        <f t="shared" si="397"/>
        <v>4.3610931320656743E-3</v>
      </c>
      <c r="T2799">
        <f t="shared" si="398"/>
        <v>170.78855896908922</v>
      </c>
      <c r="U2799" s="35">
        <f>T2799/MAX($T$17:T2799)-1</f>
        <v>-1.320783176283824E-2</v>
      </c>
    </row>
    <row r="2800" spans="1:21">
      <c r="A2800" s="1">
        <v>44664</v>
      </c>
      <c r="B2800">
        <v>17280172</v>
      </c>
      <c r="C2800">
        <v>17676894</v>
      </c>
      <c r="D2800">
        <v>15314075</v>
      </c>
      <c r="E2800">
        <v>17741186</v>
      </c>
      <c r="F2800">
        <v>15571635</v>
      </c>
      <c r="G2800">
        <v>18941386</v>
      </c>
      <c r="H2800">
        <v>16101994</v>
      </c>
      <c r="I2800">
        <v>16830968</v>
      </c>
      <c r="K2800">
        <f t="shared" si="390"/>
        <v>1.8078741778937424E-3</v>
      </c>
      <c r="L2800">
        <f t="shared" si="391"/>
        <v>1.8604553099659249E-3</v>
      </c>
      <c r="M2800">
        <f t="shared" si="392"/>
        <v>-8.0275916480141429E-3</v>
      </c>
      <c r="N2800">
        <f t="shared" si="393"/>
        <v>-4.0415023080103696E-3</v>
      </c>
      <c r="O2800">
        <f t="shared" si="394"/>
        <v>1.1742148262126051E-3</v>
      </c>
      <c r="P2800">
        <f t="shared" si="395"/>
        <v>1.2850823245622589E-3</v>
      </c>
      <c r="Q2800">
        <f t="shared" si="396"/>
        <v>1.8455941456159142E-3</v>
      </c>
      <c r="R2800">
        <f t="shared" si="397"/>
        <v>1.6130815642261265E-3</v>
      </c>
      <c r="T2800">
        <f t="shared" si="398"/>
        <v>170.73555491898</v>
      </c>
      <c r="U2800" s="35">
        <f>T2800/MAX($T$17:T2800)-1</f>
        <v>-1.3514081677049927E-2</v>
      </c>
    </row>
    <row r="2801" spans="1:21">
      <c r="A2801" s="1">
        <v>44669</v>
      </c>
      <c r="B2801">
        <v>17367918</v>
      </c>
      <c r="C2801">
        <v>17769258</v>
      </c>
      <c r="D2801">
        <v>15443426</v>
      </c>
      <c r="E2801">
        <v>17846392</v>
      </c>
      <c r="F2801">
        <v>15700986</v>
      </c>
      <c r="G2801">
        <v>19099480</v>
      </c>
      <c r="H2801">
        <v>16191990</v>
      </c>
      <c r="I2801">
        <v>16920964</v>
      </c>
      <c r="K2801">
        <f t="shared" si="390"/>
        <v>5.0778429751741072E-3</v>
      </c>
      <c r="L2801">
        <f t="shared" si="391"/>
        <v>5.2251260883275918E-3</v>
      </c>
      <c r="M2801">
        <f t="shared" si="392"/>
        <v>8.4465434575708986E-3</v>
      </c>
      <c r="N2801">
        <f t="shared" si="393"/>
        <v>5.9300432338627029E-3</v>
      </c>
      <c r="O2801">
        <f t="shared" si="394"/>
        <v>8.306834831409704E-3</v>
      </c>
      <c r="P2801">
        <f t="shared" si="395"/>
        <v>8.3464853099979308E-3</v>
      </c>
      <c r="Q2801">
        <f t="shared" si="396"/>
        <v>5.5891214466978756E-3</v>
      </c>
      <c r="R2801">
        <f t="shared" si="397"/>
        <v>5.3470483694104676E-3</v>
      </c>
      <c r="T2801">
        <f t="shared" si="398"/>
        <v>171.85107798458012</v>
      </c>
      <c r="U2801" s="35">
        <f>T2801/MAX($T$17:T2801)-1</f>
        <v>-7.0687469821109072E-3</v>
      </c>
    </row>
    <row r="2802" spans="1:21">
      <c r="A2802" s="1">
        <v>44670</v>
      </c>
      <c r="B2802">
        <v>17396896</v>
      </c>
      <c r="C2802">
        <v>17799760</v>
      </c>
      <c r="D2802">
        <v>15355277</v>
      </c>
      <c r="E2802">
        <v>17852146</v>
      </c>
      <c r="F2802">
        <v>15697270</v>
      </c>
      <c r="G2802">
        <v>19159488</v>
      </c>
      <c r="H2802">
        <v>16250052</v>
      </c>
      <c r="I2802">
        <v>17027958</v>
      </c>
      <c r="K2802">
        <f t="shared" si="390"/>
        <v>1.668478628238601E-3</v>
      </c>
      <c r="L2802">
        <f t="shared" si="391"/>
        <v>1.7165601399899977E-3</v>
      </c>
      <c r="M2802">
        <f t="shared" si="392"/>
        <v>-5.7078655992524041E-3</v>
      </c>
      <c r="N2802">
        <f t="shared" si="393"/>
        <v>3.2241811117894592E-4</v>
      </c>
      <c r="O2802">
        <f t="shared" si="394"/>
        <v>-2.3667303441965437E-4</v>
      </c>
      <c r="P2802">
        <f t="shared" si="395"/>
        <v>3.1418656424153646E-3</v>
      </c>
      <c r="Q2802">
        <f t="shared" si="396"/>
        <v>3.5858470762395456E-3</v>
      </c>
      <c r="R2802">
        <f t="shared" si="397"/>
        <v>6.3231622028154799E-3</v>
      </c>
      <c r="T2802">
        <f t="shared" si="398"/>
        <v>172.08337323619094</v>
      </c>
      <c r="U2802" s="35">
        <f>T2802/MAX($T$17:T2802)-1</f>
        <v>-5.7265778321872185E-3</v>
      </c>
    </row>
    <row r="2803" spans="1:21">
      <c r="A2803" s="1">
        <v>44671</v>
      </c>
      <c r="B2803">
        <v>17396752</v>
      </c>
      <c r="C2803">
        <v>17784010</v>
      </c>
      <c r="D2803">
        <v>15236944</v>
      </c>
      <c r="E2803">
        <v>17764274</v>
      </c>
      <c r="F2803">
        <v>15640505</v>
      </c>
      <c r="G2803">
        <v>19098724</v>
      </c>
      <c r="H2803">
        <v>16196496</v>
      </c>
      <c r="I2803">
        <v>16983400</v>
      </c>
      <c r="K2803">
        <f t="shared" si="390"/>
        <v>-8.2773386700374374E-6</v>
      </c>
      <c r="L2803">
        <f t="shared" si="391"/>
        <v>-8.8484339114680566E-4</v>
      </c>
      <c r="M2803">
        <f t="shared" si="392"/>
        <v>-7.7063409536669569E-3</v>
      </c>
      <c r="N2803">
        <f t="shared" si="393"/>
        <v>-4.9222093523098032E-3</v>
      </c>
      <c r="O2803">
        <f t="shared" si="394"/>
        <v>-3.6162339056409198E-3</v>
      </c>
      <c r="P2803">
        <f t="shared" si="395"/>
        <v>-3.1714834968450401E-3</v>
      </c>
      <c r="Q2803">
        <f t="shared" si="396"/>
        <v>-3.2957432997753333E-3</v>
      </c>
      <c r="R2803">
        <f t="shared" si="397"/>
        <v>-2.6167553384850439E-3</v>
      </c>
      <c r="T2803">
        <f t="shared" si="398"/>
        <v>171.51932938859724</v>
      </c>
      <c r="U2803" s="35">
        <f>T2803/MAX($T$17:T2803)-1</f>
        <v>-8.9855435070984591E-3</v>
      </c>
    </row>
    <row r="2804" spans="1:21">
      <c r="A2804" s="1">
        <v>44672</v>
      </c>
      <c r="B2804">
        <v>17449068</v>
      </c>
      <c r="C2804">
        <v>17890006</v>
      </c>
      <c r="D2804">
        <v>15327799</v>
      </c>
      <c r="E2804">
        <v>17858766</v>
      </c>
      <c r="F2804">
        <v>15721497</v>
      </c>
      <c r="G2804">
        <v>19197714</v>
      </c>
      <c r="H2804">
        <v>16281987</v>
      </c>
      <c r="I2804">
        <v>17073392</v>
      </c>
      <c r="K2804">
        <f t="shared" si="390"/>
        <v>3.0072280158963682E-3</v>
      </c>
      <c r="L2804">
        <f t="shared" si="391"/>
        <v>5.9601855824418237E-3</v>
      </c>
      <c r="M2804">
        <f t="shared" si="392"/>
        <v>5.9628098652853012E-3</v>
      </c>
      <c r="N2804">
        <f t="shared" si="393"/>
        <v>5.3192154095349498E-3</v>
      </c>
      <c r="O2804">
        <f t="shared" si="394"/>
        <v>5.1783494203032632E-3</v>
      </c>
      <c r="P2804">
        <f t="shared" si="395"/>
        <v>5.1830687746470261E-3</v>
      </c>
      <c r="Q2804">
        <f t="shared" si="396"/>
        <v>5.2783639127871318E-3</v>
      </c>
      <c r="R2804">
        <f t="shared" si="397"/>
        <v>5.2988212018794112E-3</v>
      </c>
      <c r="T2804">
        <f t="shared" si="398"/>
        <v>172.40239756034958</v>
      </c>
      <c r="U2804" s="35">
        <f>T2804/MAX($T$17:T2804)-1</f>
        <v>-3.8833003523773835E-3</v>
      </c>
    </row>
    <row r="2805" spans="1:21">
      <c r="A2805" s="1">
        <v>44673</v>
      </c>
      <c r="B2805">
        <v>17354128</v>
      </c>
      <c r="C2805">
        <v>17829772</v>
      </c>
      <c r="D2805">
        <v>15290313</v>
      </c>
      <c r="E2805">
        <v>17886710</v>
      </c>
      <c r="F2805">
        <v>15703996</v>
      </c>
      <c r="G2805">
        <v>19183248</v>
      </c>
      <c r="H2805">
        <v>16163079</v>
      </c>
      <c r="I2805">
        <v>16952098</v>
      </c>
      <c r="K2805">
        <f t="shared" si="390"/>
        <v>-5.4409782803299667E-3</v>
      </c>
      <c r="L2805">
        <f t="shared" si="391"/>
        <v>-3.3669077584435048E-3</v>
      </c>
      <c r="M2805">
        <f t="shared" si="392"/>
        <v>-2.4456218404220742E-3</v>
      </c>
      <c r="N2805">
        <f t="shared" si="393"/>
        <v>1.564721773049671E-3</v>
      </c>
      <c r="O2805">
        <f t="shared" si="394"/>
        <v>-1.1131891574955866E-3</v>
      </c>
      <c r="P2805">
        <f t="shared" si="395"/>
        <v>-7.5352721683430435E-4</v>
      </c>
      <c r="Q2805">
        <f t="shared" si="396"/>
        <v>-7.3030398562534682E-3</v>
      </c>
      <c r="R2805">
        <f t="shared" si="397"/>
        <v>-7.1042707857934539E-3</v>
      </c>
      <c r="T2805">
        <f t="shared" si="398"/>
        <v>171.84289115663279</v>
      </c>
      <c r="U2805" s="35">
        <f>T2805/MAX($T$17:T2805)-1</f>
        <v>-7.1160493175244088E-3</v>
      </c>
    </row>
    <row r="2806" spans="1:21">
      <c r="A2806" s="1">
        <v>44676</v>
      </c>
      <c r="B2806">
        <v>17249810</v>
      </c>
      <c r="C2806">
        <v>17915726</v>
      </c>
      <c r="D2806">
        <v>15363987</v>
      </c>
      <c r="E2806">
        <v>17945728</v>
      </c>
      <c r="F2806">
        <v>15777670</v>
      </c>
      <c r="G2806">
        <v>19257020</v>
      </c>
      <c r="H2806">
        <v>16240847</v>
      </c>
      <c r="I2806">
        <v>17033958</v>
      </c>
      <c r="K2806">
        <f t="shared" si="390"/>
        <v>-6.0111346418557643E-3</v>
      </c>
      <c r="L2806">
        <f t="shared" si="391"/>
        <v>4.8208131881888328E-3</v>
      </c>
      <c r="M2806">
        <f t="shared" si="392"/>
        <v>4.8183447912413246E-3</v>
      </c>
      <c r="N2806">
        <f t="shared" si="393"/>
        <v>3.2995447457917493E-3</v>
      </c>
      <c r="O2806">
        <f t="shared" si="394"/>
        <v>4.691417394655506E-3</v>
      </c>
      <c r="P2806">
        <f t="shared" si="395"/>
        <v>3.8456469936687387E-3</v>
      </c>
      <c r="Q2806">
        <f t="shared" si="396"/>
        <v>4.811459499764803E-3</v>
      </c>
      <c r="R2806">
        <f t="shared" si="397"/>
        <v>4.8289008239570386E-3</v>
      </c>
      <c r="T2806">
        <f t="shared" si="398"/>
        <v>172.38215547468656</v>
      </c>
      <c r="U2806" s="35">
        <f>T2806/MAX($T$17:T2806)-1</f>
        <v>-4.0002562639538386E-3</v>
      </c>
    </row>
    <row r="2807" spans="1:21">
      <c r="A2807" s="1">
        <v>44677</v>
      </c>
      <c r="B2807">
        <v>17174058</v>
      </c>
      <c r="C2807">
        <v>17892882</v>
      </c>
      <c r="D2807">
        <v>15345067</v>
      </c>
      <c r="E2807">
        <v>17945554</v>
      </c>
      <c r="F2807">
        <v>15758750</v>
      </c>
      <c r="G2807">
        <v>19245838</v>
      </c>
      <c r="H2807">
        <v>16220876</v>
      </c>
      <c r="I2807">
        <v>17012936</v>
      </c>
      <c r="K2807">
        <f t="shared" si="390"/>
        <v>-4.3914686596547847E-3</v>
      </c>
      <c r="L2807">
        <f t="shared" si="391"/>
        <v>-1.275080898200831E-3</v>
      </c>
      <c r="M2807">
        <f t="shared" si="392"/>
        <v>-1.2314511851643228E-3</v>
      </c>
      <c r="N2807">
        <f t="shared" si="393"/>
        <v>-9.6959008851760231E-6</v>
      </c>
      <c r="O2807">
        <f t="shared" si="394"/>
        <v>-1.1991631210438447E-3</v>
      </c>
      <c r="P2807">
        <f t="shared" si="395"/>
        <v>-5.8067136036621392E-4</v>
      </c>
      <c r="Q2807">
        <f t="shared" si="396"/>
        <v>-1.2296772452815574E-3</v>
      </c>
      <c r="R2807">
        <f t="shared" si="397"/>
        <v>-1.2341230382275636E-3</v>
      </c>
      <c r="T2807">
        <f t="shared" si="398"/>
        <v>172.14186915660335</v>
      </c>
      <c r="U2807" s="35">
        <f>T2807/MAX($T$17:T2807)-1</f>
        <v>-5.388596667141865E-3</v>
      </c>
    </row>
    <row r="2808" spans="1:21">
      <c r="A2808" s="1">
        <v>44678</v>
      </c>
      <c r="B2808">
        <v>16983984</v>
      </c>
      <c r="C2808">
        <v>17801392</v>
      </c>
      <c r="D2808">
        <v>15288253</v>
      </c>
      <c r="E2808">
        <v>17875354</v>
      </c>
      <c r="F2808">
        <v>15698579</v>
      </c>
      <c r="G2808">
        <v>19162896</v>
      </c>
      <c r="H2808">
        <v>16148955</v>
      </c>
      <c r="I2808">
        <v>16937230</v>
      </c>
      <c r="K2808">
        <f t="shared" si="390"/>
        <v>-1.1067506584640618E-2</v>
      </c>
      <c r="L2808">
        <f t="shared" si="391"/>
        <v>-5.1132064694776602E-3</v>
      </c>
      <c r="M2808">
        <f t="shared" si="392"/>
        <v>-3.7024276270674061E-3</v>
      </c>
      <c r="N2808">
        <f t="shared" si="393"/>
        <v>-3.9118324237858992E-3</v>
      </c>
      <c r="O2808">
        <f t="shared" si="394"/>
        <v>-3.8182596969937865E-3</v>
      </c>
      <c r="P2808">
        <f t="shared" si="395"/>
        <v>-4.3096070953106969E-3</v>
      </c>
      <c r="Q2808">
        <f t="shared" si="396"/>
        <v>-4.4338542505348855E-3</v>
      </c>
      <c r="R2808">
        <f t="shared" si="397"/>
        <v>-4.4499079994188007E-3</v>
      </c>
      <c r="T2808">
        <f t="shared" si="398"/>
        <v>171.26380356065911</v>
      </c>
      <c r="U2808" s="35">
        <f>T2808/MAX($T$17:T2808)-1</f>
        <v>-1.0461935645504461E-2</v>
      </c>
    </row>
    <row r="2809" spans="1:21">
      <c r="A2809" s="1">
        <v>44679</v>
      </c>
      <c r="B2809">
        <v>16958940</v>
      </c>
      <c r="C2809">
        <v>17836312</v>
      </c>
      <c r="D2809">
        <v>15323898</v>
      </c>
      <c r="E2809">
        <v>17916940</v>
      </c>
      <c r="F2809">
        <v>15734225</v>
      </c>
      <c r="G2809">
        <v>19270884</v>
      </c>
      <c r="H2809">
        <v>16242218</v>
      </c>
      <c r="I2809">
        <v>17035402</v>
      </c>
      <c r="K2809">
        <f t="shared" si="390"/>
        <v>-1.4745656849417532E-3</v>
      </c>
      <c r="L2809">
        <f t="shared" si="391"/>
        <v>1.9616443478127632E-3</v>
      </c>
      <c r="M2809">
        <f t="shared" si="392"/>
        <v>2.3315286579832506E-3</v>
      </c>
      <c r="N2809">
        <f t="shared" si="393"/>
        <v>2.3264434371481624E-3</v>
      </c>
      <c r="O2809">
        <f t="shared" si="394"/>
        <v>2.2706513755161861E-3</v>
      </c>
      <c r="P2809">
        <f t="shared" si="395"/>
        <v>5.6352651499020912E-3</v>
      </c>
      <c r="Q2809">
        <f t="shared" si="396"/>
        <v>5.7751724492389744E-3</v>
      </c>
      <c r="R2809">
        <f t="shared" si="397"/>
        <v>5.7962252387195878E-3</v>
      </c>
      <c r="T2809">
        <f t="shared" si="398"/>
        <v>171.79091854536622</v>
      </c>
      <c r="U2809" s="35">
        <f>T2809/MAX($T$17:T2809)-1</f>
        <v>-7.4163397238036222E-3</v>
      </c>
    </row>
    <row r="2810" spans="1:21">
      <c r="A2810" s="1">
        <v>44680</v>
      </c>
      <c r="B2810">
        <v>16835294</v>
      </c>
      <c r="C2810">
        <v>17761132</v>
      </c>
      <c r="D2810">
        <v>15332726</v>
      </c>
      <c r="E2810">
        <v>17918590</v>
      </c>
      <c r="F2810">
        <v>15741890</v>
      </c>
      <c r="G2810">
        <v>19284732</v>
      </c>
      <c r="H2810">
        <v>16308725</v>
      </c>
      <c r="I2810">
        <v>17101792</v>
      </c>
      <c r="K2810">
        <f t="shared" si="390"/>
        <v>-7.2909037946947697E-3</v>
      </c>
      <c r="L2810">
        <f t="shared" si="391"/>
        <v>-4.2149969119176234E-3</v>
      </c>
      <c r="M2810">
        <f t="shared" si="392"/>
        <v>5.7609362839672329E-4</v>
      </c>
      <c r="N2810">
        <f t="shared" si="393"/>
        <v>9.2091618323131286E-5</v>
      </c>
      <c r="O2810">
        <f t="shared" si="394"/>
        <v>4.8715459452242094E-4</v>
      </c>
      <c r="P2810">
        <f t="shared" si="395"/>
        <v>7.1859702959131688E-4</v>
      </c>
      <c r="Q2810">
        <f t="shared" si="396"/>
        <v>4.0946993815746957E-3</v>
      </c>
      <c r="R2810">
        <f t="shared" si="397"/>
        <v>3.8971783583388042E-3</v>
      </c>
      <c r="T2810">
        <f t="shared" si="398"/>
        <v>171.75569955825344</v>
      </c>
      <c r="U2810" s="35">
        <f>T2810/MAX($T$17:T2810)-1</f>
        <v>-7.6198300563289356E-3</v>
      </c>
    </row>
    <row r="2811" spans="1:21">
      <c r="A2811" s="1">
        <v>44683</v>
      </c>
      <c r="B2811">
        <v>16864484</v>
      </c>
      <c r="C2811">
        <v>17773952</v>
      </c>
      <c r="D2811">
        <v>15343371</v>
      </c>
      <c r="E2811">
        <v>17931728</v>
      </c>
      <c r="F2811">
        <v>15755027</v>
      </c>
      <c r="G2811">
        <v>19291060</v>
      </c>
      <c r="H2811">
        <v>16330166</v>
      </c>
      <c r="I2811">
        <v>17124554</v>
      </c>
      <c r="K2811">
        <f t="shared" si="390"/>
        <v>1.7338574544643048E-3</v>
      </c>
      <c r="L2811">
        <f t="shared" si="391"/>
        <v>7.2180084017170465E-4</v>
      </c>
      <c r="M2811">
        <f t="shared" si="392"/>
        <v>6.9426662943050665E-4</v>
      </c>
      <c r="N2811">
        <f t="shared" si="393"/>
        <v>7.3320501222462475E-4</v>
      </c>
      <c r="O2811">
        <f t="shared" si="394"/>
        <v>8.3452495221347789E-4</v>
      </c>
      <c r="P2811">
        <f t="shared" si="395"/>
        <v>3.2813523153962798E-4</v>
      </c>
      <c r="Q2811">
        <f t="shared" si="396"/>
        <v>1.3146950482028075E-3</v>
      </c>
      <c r="R2811">
        <f t="shared" si="397"/>
        <v>1.3309716315108577E-3</v>
      </c>
      <c r="T2811">
        <f t="shared" si="398"/>
        <v>171.9208310011615</v>
      </c>
      <c r="U2811" s="35">
        <f>T2811/MAX($T$17:T2811)-1</f>
        <v>-6.665723905571741E-3</v>
      </c>
    </row>
    <row r="2812" spans="1:21">
      <c r="A2812" s="1">
        <v>44685</v>
      </c>
      <c r="B2812">
        <v>17024316</v>
      </c>
      <c r="C2812">
        <v>17852934</v>
      </c>
      <c r="D2812">
        <v>15441385</v>
      </c>
      <c r="E2812">
        <v>18052680</v>
      </c>
      <c r="F2812">
        <v>15875980</v>
      </c>
      <c r="G2812">
        <v>19298610</v>
      </c>
      <c r="H2812">
        <v>16337715</v>
      </c>
      <c r="I2812">
        <v>17132102</v>
      </c>
      <c r="K2812">
        <f t="shared" si="390"/>
        <v>9.4774319807235941E-3</v>
      </c>
      <c r="L2812">
        <f t="shared" si="391"/>
        <v>4.4436937829019918E-3</v>
      </c>
      <c r="M2812">
        <f t="shared" si="392"/>
        <v>6.3880355887895313E-3</v>
      </c>
      <c r="N2812">
        <f t="shared" si="393"/>
        <v>6.7451391187731691E-3</v>
      </c>
      <c r="O2812">
        <f t="shared" si="394"/>
        <v>7.6771052185438116E-3</v>
      </c>
      <c r="P2812">
        <f t="shared" si="395"/>
        <v>3.9137299868441389E-4</v>
      </c>
      <c r="Q2812">
        <f t="shared" si="396"/>
        <v>4.622733167563009E-4</v>
      </c>
      <c r="R2812">
        <f t="shared" si="397"/>
        <v>4.4077060342706531E-4</v>
      </c>
      <c r="T2812">
        <f t="shared" si="398"/>
        <v>172.69502967120789</v>
      </c>
      <c r="U2812" s="35">
        <f>T2812/MAX($T$17:T2812)-1</f>
        <v>-2.1925133528690743E-3</v>
      </c>
    </row>
    <row r="2813" spans="1:21">
      <c r="A2813" s="1">
        <v>44686</v>
      </c>
      <c r="B2813">
        <v>17068604</v>
      </c>
      <c r="C2813">
        <v>17875766</v>
      </c>
      <c r="D2813">
        <v>15309710</v>
      </c>
      <c r="E2813">
        <v>17921210</v>
      </c>
      <c r="F2813">
        <v>15766632</v>
      </c>
      <c r="G2813">
        <v>19194280</v>
      </c>
      <c r="H2813">
        <v>16289098</v>
      </c>
      <c r="I2813">
        <v>17137414</v>
      </c>
      <c r="K2813">
        <f t="shared" si="390"/>
        <v>2.6014554711037974E-3</v>
      </c>
      <c r="L2813">
        <f t="shared" si="391"/>
        <v>1.2788934300658195E-3</v>
      </c>
      <c r="M2813">
        <f t="shared" si="392"/>
        <v>-8.5274086489003365E-3</v>
      </c>
      <c r="N2813">
        <f t="shared" si="393"/>
        <v>-7.2825752187486437E-3</v>
      </c>
      <c r="O2813">
        <f t="shared" si="394"/>
        <v>-6.8876378025167773E-3</v>
      </c>
      <c r="P2813">
        <f t="shared" si="395"/>
        <v>-5.4060888323045342E-3</v>
      </c>
      <c r="Q2813">
        <f t="shared" si="396"/>
        <v>-2.9757527291913721E-3</v>
      </c>
      <c r="R2813">
        <f t="shared" si="397"/>
        <v>3.1006119389198616E-4</v>
      </c>
      <c r="T2813">
        <f t="shared" si="398"/>
        <v>172.11457894255091</v>
      </c>
      <c r="U2813" s="35">
        <f>T2813/MAX($T$17:T2813)-1</f>
        <v>-5.546275668938172E-3</v>
      </c>
    </row>
    <row r="2814" spans="1:21">
      <c r="A2814" s="1">
        <v>44687</v>
      </c>
      <c r="B2814">
        <v>17127184</v>
      </c>
      <c r="C2814">
        <v>17902852</v>
      </c>
      <c r="D2814">
        <v>15413336</v>
      </c>
      <c r="E2814">
        <v>18042106</v>
      </c>
      <c r="F2814">
        <v>15876015</v>
      </c>
      <c r="G2814">
        <v>19326692</v>
      </c>
      <c r="H2814">
        <v>16303985</v>
      </c>
      <c r="I2814">
        <v>17213770</v>
      </c>
      <c r="K2814">
        <f t="shared" si="390"/>
        <v>3.432032285709985E-3</v>
      </c>
      <c r="L2814">
        <f t="shared" si="391"/>
        <v>1.5152357666798899E-3</v>
      </c>
      <c r="M2814">
        <f t="shared" si="392"/>
        <v>6.7686455197388806E-3</v>
      </c>
      <c r="N2814">
        <f t="shared" si="393"/>
        <v>6.7459730676666663E-3</v>
      </c>
      <c r="O2814">
        <f t="shared" si="394"/>
        <v>6.9376262476348316E-3</v>
      </c>
      <c r="P2814">
        <f t="shared" si="395"/>
        <v>6.898513515484872E-3</v>
      </c>
      <c r="Q2814">
        <f t="shared" si="396"/>
        <v>9.1392414730395721E-4</v>
      </c>
      <c r="R2814">
        <f t="shared" si="397"/>
        <v>4.455514700175911E-3</v>
      </c>
      <c r="T2814">
        <f t="shared" si="398"/>
        <v>172.92496893272653</v>
      </c>
      <c r="U2814" s="35">
        <f>T2814/MAX($T$17:T2814)-1</f>
        <v>-8.6395678089223882E-4</v>
      </c>
    </row>
    <row r="2815" spans="1:21">
      <c r="A2815" s="1">
        <v>44690</v>
      </c>
      <c r="B2815">
        <v>17152434</v>
      </c>
      <c r="C2815">
        <v>17914788</v>
      </c>
      <c r="D2815">
        <v>15464876</v>
      </c>
      <c r="E2815">
        <v>18032626</v>
      </c>
      <c r="F2815">
        <v>15848630</v>
      </c>
      <c r="G2815">
        <v>19291096</v>
      </c>
      <c r="H2815">
        <v>16306321</v>
      </c>
      <c r="I2815">
        <v>17227396</v>
      </c>
      <c r="K2815">
        <f t="shared" si="390"/>
        <v>1.4742645375911412E-3</v>
      </c>
      <c r="L2815">
        <f t="shared" si="391"/>
        <v>6.6670941590762922E-4</v>
      </c>
      <c r="M2815">
        <f t="shared" si="392"/>
        <v>3.3438575529658454E-3</v>
      </c>
      <c r="N2815">
        <f t="shared" si="393"/>
        <v>-5.2543755146983173E-4</v>
      </c>
      <c r="O2815">
        <f t="shared" si="394"/>
        <v>-1.7249290832743736E-3</v>
      </c>
      <c r="P2815">
        <f t="shared" si="395"/>
        <v>-1.8418051056021678E-3</v>
      </c>
      <c r="Q2815">
        <f t="shared" si="396"/>
        <v>1.4327785507650681E-4</v>
      </c>
      <c r="R2815">
        <f t="shared" si="397"/>
        <v>7.9157558164189012E-4</v>
      </c>
      <c r="T2815">
        <f t="shared" si="398"/>
        <v>172.97527957626289</v>
      </c>
      <c r="U2815" s="35">
        <f>T2815/MAX($T$17:T2815)-1</f>
        <v>-5.7326898938958593E-4</v>
      </c>
    </row>
    <row r="2816" spans="1:21">
      <c r="A2816" s="1">
        <v>44691</v>
      </c>
      <c r="B2816">
        <v>17165008</v>
      </c>
      <c r="C2816">
        <v>17795500</v>
      </c>
      <c r="D2816">
        <v>15451367</v>
      </c>
      <c r="E2816">
        <v>18052382</v>
      </c>
      <c r="F2816">
        <v>15907470</v>
      </c>
      <c r="G2816">
        <v>19238552</v>
      </c>
      <c r="H2816">
        <v>16290706</v>
      </c>
      <c r="I2816">
        <v>17212078</v>
      </c>
      <c r="K2816">
        <f t="shared" si="390"/>
        <v>7.3307380165399394E-4</v>
      </c>
      <c r="L2816">
        <f t="shared" si="391"/>
        <v>-6.6586330801123861E-3</v>
      </c>
      <c r="M2816">
        <f t="shared" si="392"/>
        <v>-8.7352785757865981E-4</v>
      </c>
      <c r="N2816">
        <f t="shared" si="393"/>
        <v>1.0955697744743365E-3</v>
      </c>
      <c r="O2816">
        <f t="shared" si="394"/>
        <v>3.7126237409794705E-3</v>
      </c>
      <c r="P2816">
        <f t="shared" si="395"/>
        <v>-2.7237436379975444E-3</v>
      </c>
      <c r="Q2816">
        <f t="shared" si="396"/>
        <v>-9.576041094738752E-4</v>
      </c>
      <c r="R2816">
        <f t="shared" si="397"/>
        <v>-8.8916514138293046E-4</v>
      </c>
      <c r="T2816">
        <f t="shared" si="398"/>
        <v>172.83340943558997</v>
      </c>
      <c r="U2816" s="35">
        <f>T2816/MAX($T$17:T2816)-1</f>
        <v>-1.3929746217093975E-3</v>
      </c>
    </row>
    <row r="2817" spans="1:21">
      <c r="A2817" s="1">
        <v>44692</v>
      </c>
      <c r="B2817">
        <v>17172482</v>
      </c>
      <c r="C2817">
        <v>17761770</v>
      </c>
      <c r="D2817">
        <v>15481111</v>
      </c>
      <c r="E2817">
        <v>18103530</v>
      </c>
      <c r="F2817">
        <v>15912039</v>
      </c>
      <c r="G2817">
        <v>19324910</v>
      </c>
      <c r="H2817">
        <v>16333611</v>
      </c>
      <c r="I2817">
        <v>17268120</v>
      </c>
      <c r="K2817">
        <f t="shared" si="390"/>
        <v>4.3542071171764896E-4</v>
      </c>
      <c r="L2817">
        <f t="shared" si="391"/>
        <v>-1.8954230001966277E-3</v>
      </c>
      <c r="M2817">
        <f t="shared" si="392"/>
        <v>1.9250076708423602E-3</v>
      </c>
      <c r="N2817">
        <f t="shared" si="393"/>
        <v>2.833310307747805E-3</v>
      </c>
      <c r="O2817">
        <f t="shared" si="394"/>
        <v>2.8722354969090702E-4</v>
      </c>
      <c r="P2817">
        <f t="shared" si="395"/>
        <v>4.4887993649418423E-3</v>
      </c>
      <c r="Q2817">
        <f t="shared" si="396"/>
        <v>2.6337102885534147E-3</v>
      </c>
      <c r="R2817">
        <f t="shared" si="397"/>
        <v>3.2559694419231899E-3</v>
      </c>
      <c r="T2817">
        <f t="shared" si="398"/>
        <v>173.13509054787713</v>
      </c>
      <c r="U2817" s="35">
        <f>T2817/MAX($T$17:T2817)-1</f>
        <v>0</v>
      </c>
    </row>
    <row r="2818" spans="1:21">
      <c r="A2818" s="1">
        <v>44693</v>
      </c>
      <c r="B2818">
        <v>17187380</v>
      </c>
      <c r="C2818">
        <v>17951084</v>
      </c>
      <c r="D2818">
        <v>15626955</v>
      </c>
      <c r="E2818">
        <v>17965708</v>
      </c>
      <c r="F2818">
        <v>15784618</v>
      </c>
      <c r="G2818">
        <v>19182246</v>
      </c>
      <c r="H2818">
        <v>16208531</v>
      </c>
      <c r="I2818">
        <v>17201966</v>
      </c>
      <c r="K2818">
        <f t="shared" si="390"/>
        <v>8.6755077105338252E-4</v>
      </c>
      <c r="L2818">
        <f t="shared" si="391"/>
        <v>1.0658509821937834E-2</v>
      </c>
      <c r="M2818">
        <f t="shared" si="392"/>
        <v>9.4207708994529238E-3</v>
      </c>
      <c r="N2818">
        <f t="shared" si="393"/>
        <v>-7.6129903946909883E-3</v>
      </c>
      <c r="O2818">
        <f t="shared" si="394"/>
        <v>-8.0078360793358616E-3</v>
      </c>
      <c r="P2818">
        <f t="shared" si="395"/>
        <v>-7.3823888442430263E-3</v>
      </c>
      <c r="Q2818">
        <f t="shared" si="396"/>
        <v>-7.6578290005804295E-3</v>
      </c>
      <c r="R2818">
        <f t="shared" si="397"/>
        <v>-3.830990287304048E-3</v>
      </c>
      <c r="T2818">
        <f t="shared" si="398"/>
        <v>172.84194680192942</v>
      </c>
      <c r="U2818" s="35">
        <f>T2818/MAX($T$17:T2818)-1</f>
        <v>-1.6931503892138045E-3</v>
      </c>
    </row>
    <row r="2819" spans="1:21">
      <c r="A2819" s="1">
        <v>44694</v>
      </c>
      <c r="B2819">
        <v>17030686</v>
      </c>
      <c r="C2819">
        <v>17757366</v>
      </c>
      <c r="D2819">
        <v>15574865</v>
      </c>
      <c r="E2819">
        <v>17829050</v>
      </c>
      <c r="F2819">
        <v>15664845</v>
      </c>
      <c r="G2819">
        <v>19013966</v>
      </c>
      <c r="H2819">
        <v>16120225</v>
      </c>
      <c r="I2819">
        <v>17109490</v>
      </c>
      <c r="K2819">
        <f t="shared" si="390"/>
        <v>-9.1168054700599965E-3</v>
      </c>
      <c r="L2819">
        <f t="shared" si="391"/>
        <v>-1.0791437441883711E-2</v>
      </c>
      <c r="M2819">
        <f t="shared" si="392"/>
        <v>-3.3333429321322772E-3</v>
      </c>
      <c r="N2819">
        <f t="shared" si="393"/>
        <v>-7.6066025341167132E-3</v>
      </c>
      <c r="O2819">
        <f t="shared" si="394"/>
        <v>-7.587956832404763E-3</v>
      </c>
      <c r="P2819">
        <f t="shared" si="395"/>
        <v>-8.772695335050984E-3</v>
      </c>
      <c r="Q2819">
        <f t="shared" si="396"/>
        <v>-5.4481186481365462E-3</v>
      </c>
      <c r="R2819">
        <f t="shared" si="397"/>
        <v>-5.3758971503605757E-3</v>
      </c>
      <c r="T2819">
        <f t="shared" si="398"/>
        <v>171.58813281830456</v>
      </c>
      <c r="U2819" s="35">
        <f>T2819/MAX($T$17:T2819)-1</f>
        <v>-8.9349751380687348E-3</v>
      </c>
    </row>
    <row r="2820" spans="1:21">
      <c r="A2820" s="1">
        <v>44697</v>
      </c>
      <c r="B2820">
        <v>17030686</v>
      </c>
      <c r="C2820">
        <v>17730870</v>
      </c>
      <c r="D2820">
        <v>15545649</v>
      </c>
      <c r="E2820">
        <v>17737936</v>
      </c>
      <c r="F2820">
        <v>15580860</v>
      </c>
      <c r="G2820">
        <v>18968028</v>
      </c>
      <c r="H2820">
        <v>15933770</v>
      </c>
      <c r="I2820">
        <v>16951598</v>
      </c>
      <c r="K2820">
        <f t="shared" si="390"/>
        <v>0</v>
      </c>
      <c r="L2820">
        <f t="shared" si="391"/>
        <v>-1.4921131884086947E-3</v>
      </c>
      <c r="M2820">
        <f t="shared" si="392"/>
        <v>-1.8758429045773184E-3</v>
      </c>
      <c r="N2820">
        <f t="shared" si="393"/>
        <v>-5.1104237185940482E-3</v>
      </c>
      <c r="O2820">
        <f t="shared" si="394"/>
        <v>-5.3613680824802223E-3</v>
      </c>
      <c r="P2820">
        <f t="shared" si="395"/>
        <v>-2.4160135765468604E-3</v>
      </c>
      <c r="Q2820">
        <f t="shared" si="396"/>
        <v>-1.156652590146845E-2</v>
      </c>
      <c r="R2820">
        <f t="shared" si="397"/>
        <v>-9.2283288397257968E-3</v>
      </c>
      <c r="T2820">
        <f t="shared" si="398"/>
        <v>170.79345206136074</v>
      </c>
      <c r="U2820" s="35">
        <f>T2820/MAX($T$17:T2820)-1</f>
        <v>-1.3524921372706111E-2</v>
      </c>
    </row>
    <row r="2821" spans="1:21">
      <c r="A2821" s="1">
        <v>44698</v>
      </c>
      <c r="B2821">
        <v>17165332</v>
      </c>
      <c r="C2821">
        <v>17817488</v>
      </c>
      <c r="D2821">
        <v>15630339</v>
      </c>
      <c r="E2821">
        <v>17930582</v>
      </c>
      <c r="F2821">
        <v>15755994</v>
      </c>
      <c r="G2821">
        <v>19054548</v>
      </c>
      <c r="H2821">
        <v>16108904</v>
      </c>
      <c r="I2821">
        <v>17135490</v>
      </c>
      <c r="K2821">
        <f t="shared" si="390"/>
        <v>7.9060819981062735E-3</v>
      </c>
      <c r="L2821">
        <f t="shared" si="391"/>
        <v>4.8851522796118374E-3</v>
      </c>
      <c r="M2821">
        <f t="shared" si="392"/>
        <v>5.4478265912216717E-3</v>
      </c>
      <c r="N2821">
        <f t="shared" si="393"/>
        <v>1.0860677364040505E-2</v>
      </c>
      <c r="O2821">
        <f t="shared" si="394"/>
        <v>1.1240329481171152E-2</v>
      </c>
      <c r="P2821">
        <f t="shared" si="395"/>
        <v>4.5613597786759996E-3</v>
      </c>
      <c r="Q2821">
        <f t="shared" si="396"/>
        <v>1.0991372412178624E-2</v>
      </c>
      <c r="R2821">
        <f t="shared" si="397"/>
        <v>1.0848062819800219E-2</v>
      </c>
      <c r="T2821">
        <f t="shared" si="398"/>
        <v>172.21831485365112</v>
      </c>
      <c r="U2821" s="35">
        <f>T2821/MAX($T$17:T2821)-1</f>
        <v>-5.2951466471927722E-3</v>
      </c>
    </row>
    <row r="2822" spans="1:21">
      <c r="A2822" s="1">
        <v>44699</v>
      </c>
      <c r="B2822">
        <v>17173286</v>
      </c>
      <c r="C2822">
        <v>17825820</v>
      </c>
      <c r="D2822">
        <v>15637535</v>
      </c>
      <c r="E2822">
        <v>17940026</v>
      </c>
      <c r="F2822">
        <v>15749649</v>
      </c>
      <c r="G2822">
        <v>19045690</v>
      </c>
      <c r="H2822">
        <v>16102349</v>
      </c>
      <c r="I2822">
        <v>17106052</v>
      </c>
      <c r="K2822">
        <f t="shared" si="390"/>
        <v>4.6337583217148648E-4</v>
      </c>
      <c r="L2822">
        <f t="shared" si="391"/>
        <v>4.6763045385511681E-4</v>
      </c>
      <c r="M2822">
        <f t="shared" si="392"/>
        <v>4.6038668771042346E-4</v>
      </c>
      <c r="N2822">
        <f t="shared" si="393"/>
        <v>5.2669790640380576E-4</v>
      </c>
      <c r="O2822">
        <f t="shared" si="394"/>
        <v>-4.0270388526419953E-4</v>
      </c>
      <c r="P2822">
        <f t="shared" si="395"/>
        <v>-4.6487589209676106E-4</v>
      </c>
      <c r="Q2822">
        <f t="shared" si="396"/>
        <v>-4.0691781389967652E-4</v>
      </c>
      <c r="R2822">
        <f t="shared" si="397"/>
        <v>-1.7179549578097975E-3</v>
      </c>
      <c r="T2822">
        <f t="shared" si="398"/>
        <v>172.19518675913034</v>
      </c>
      <c r="U2822" s="35">
        <f>T2822/MAX($T$17:T2822)-1</f>
        <v>-5.4287307429852216E-3</v>
      </c>
    </row>
    <row r="2823" spans="1:21">
      <c r="A2823" s="1">
        <v>44700</v>
      </c>
      <c r="B2823">
        <v>17099290</v>
      </c>
      <c r="C2823">
        <v>17745598</v>
      </c>
      <c r="D2823">
        <v>15570831</v>
      </c>
      <c r="E2823">
        <v>17874992</v>
      </c>
      <c r="F2823">
        <v>15885706</v>
      </c>
      <c r="G2823">
        <v>19210390</v>
      </c>
      <c r="H2823">
        <v>16245567</v>
      </c>
      <c r="I2823">
        <v>17256430</v>
      </c>
      <c r="K2823">
        <f t="shared" si="390"/>
        <v>-4.3087851678472733E-3</v>
      </c>
      <c r="L2823">
        <f t="shared" si="391"/>
        <v>-4.5003259317103472E-3</v>
      </c>
      <c r="M2823">
        <f t="shared" si="392"/>
        <v>-4.2656339378297492E-3</v>
      </c>
      <c r="N2823">
        <f t="shared" si="393"/>
        <v>-3.6250783583033908E-3</v>
      </c>
      <c r="O2823">
        <f t="shared" si="394"/>
        <v>8.6387322028573799E-3</v>
      </c>
      <c r="P2823">
        <f t="shared" si="395"/>
        <v>8.6476257883016938E-3</v>
      </c>
      <c r="Q2823">
        <f t="shared" si="396"/>
        <v>8.8942302765888659E-3</v>
      </c>
      <c r="R2823">
        <f t="shared" si="397"/>
        <v>8.790923820411578E-3</v>
      </c>
      <c r="T2823">
        <f t="shared" si="398"/>
        <v>172.58847386498087</v>
      </c>
      <c r="U2823" s="35">
        <f>T2823/MAX($T$17:T2823)-1</f>
        <v>-3.1571686661930887E-3</v>
      </c>
    </row>
    <row r="2824" spans="1:21">
      <c r="A2824" s="1">
        <v>44701</v>
      </c>
      <c r="B2824">
        <v>16917706</v>
      </c>
      <c r="C2824">
        <v>17589164</v>
      </c>
      <c r="D2824">
        <v>15477997</v>
      </c>
      <c r="E2824">
        <v>17768754</v>
      </c>
      <c r="F2824">
        <v>15878375</v>
      </c>
      <c r="G2824">
        <v>19200782</v>
      </c>
      <c r="H2824">
        <v>16234186</v>
      </c>
      <c r="I2824">
        <v>17244480</v>
      </c>
      <c r="K2824">
        <f t="shared" si="390"/>
        <v>-1.0619388290390996E-2</v>
      </c>
      <c r="L2824">
        <f t="shared" si="391"/>
        <v>-8.8153693101804542E-3</v>
      </c>
      <c r="M2824">
        <f t="shared" si="392"/>
        <v>-5.9620453140876162E-3</v>
      </c>
      <c r="N2824">
        <f t="shared" si="393"/>
        <v>-5.9433872753621442E-3</v>
      </c>
      <c r="O2824">
        <f t="shared" si="394"/>
        <v>-4.6148405365176171E-4</v>
      </c>
      <c r="P2824">
        <f t="shared" si="395"/>
        <v>-5.0014601473469256E-4</v>
      </c>
      <c r="Q2824">
        <f t="shared" si="396"/>
        <v>-7.0056034363097375E-4</v>
      </c>
      <c r="R2824">
        <f t="shared" si="397"/>
        <v>-6.9249549298433521E-4</v>
      </c>
      <c r="T2824">
        <f t="shared" si="398"/>
        <v>171.86155545969217</v>
      </c>
      <c r="U2824" s="35">
        <f>T2824/MAX($T$17:T2824)-1</f>
        <v>-7.3557306271936351E-3</v>
      </c>
    </row>
    <row r="2825" spans="1:21">
      <c r="A2825" s="1">
        <v>44704</v>
      </c>
      <c r="B2825">
        <v>16888966</v>
      </c>
      <c r="C2825">
        <v>17565444</v>
      </c>
      <c r="D2825">
        <v>15457511</v>
      </c>
      <c r="E2825">
        <v>17776168</v>
      </c>
      <c r="F2825">
        <v>15876631</v>
      </c>
      <c r="G2825">
        <v>19226334</v>
      </c>
      <c r="H2825">
        <v>16278519</v>
      </c>
      <c r="I2825">
        <v>17291030</v>
      </c>
      <c r="K2825">
        <f t="shared" si="390"/>
        <v>-1.6988118838334731E-3</v>
      </c>
      <c r="L2825">
        <f t="shared" si="391"/>
        <v>-1.3485575550946649E-3</v>
      </c>
      <c r="M2825">
        <f t="shared" si="392"/>
        <v>-1.3235562715253613E-3</v>
      </c>
      <c r="N2825">
        <f t="shared" si="393"/>
        <v>4.1724929052433524E-4</v>
      </c>
      <c r="O2825">
        <f t="shared" si="394"/>
        <v>-1.0983491698612902E-4</v>
      </c>
      <c r="P2825">
        <f t="shared" si="395"/>
        <v>1.3307791318082351E-3</v>
      </c>
      <c r="Q2825">
        <f t="shared" si="396"/>
        <v>2.7308421869751687E-3</v>
      </c>
      <c r="R2825">
        <f t="shared" si="397"/>
        <v>2.6994145372896128E-3</v>
      </c>
      <c r="T2825">
        <f t="shared" si="398"/>
        <v>171.91950555466133</v>
      </c>
      <c r="U2825" s="35">
        <f>T2825/MAX($T$17:T2825)-1</f>
        <v>-7.0210203452641951E-3</v>
      </c>
    </row>
    <row r="2826" spans="1:21">
      <c r="A2826" s="1">
        <v>44705</v>
      </c>
      <c r="B2826">
        <v>16842280</v>
      </c>
      <c r="C2826">
        <v>17542846</v>
      </c>
      <c r="D2826">
        <v>15516155</v>
      </c>
      <c r="E2826">
        <v>17829940</v>
      </c>
      <c r="F2826">
        <v>15925515</v>
      </c>
      <c r="G2826">
        <v>19165050</v>
      </c>
      <c r="H2826">
        <v>16230023</v>
      </c>
      <c r="I2826">
        <v>17258952</v>
      </c>
      <c r="K2826">
        <f t="shared" si="390"/>
        <v>-2.7642900104126733E-3</v>
      </c>
      <c r="L2826">
        <f t="shared" si="391"/>
        <v>-1.2865032048150482E-3</v>
      </c>
      <c r="M2826">
        <f t="shared" si="392"/>
        <v>3.7938837630457911E-3</v>
      </c>
      <c r="N2826">
        <f t="shared" si="393"/>
        <v>3.024948909123637E-3</v>
      </c>
      <c r="O2826">
        <f t="shared" si="394"/>
        <v>3.0789907506196812E-3</v>
      </c>
      <c r="P2826">
        <f t="shared" si="395"/>
        <v>-3.1875031402242016E-3</v>
      </c>
      <c r="Q2826">
        <f t="shared" si="396"/>
        <v>-2.9791407928448921E-3</v>
      </c>
      <c r="R2826">
        <f t="shared" si="397"/>
        <v>-1.8551815594559651E-3</v>
      </c>
      <c r="T2826">
        <f t="shared" si="398"/>
        <v>171.87276933840215</v>
      </c>
      <c r="U2826" s="35">
        <f>T2826/MAX($T$17:T2826)-1</f>
        <v>-7.290961095641757E-3</v>
      </c>
    </row>
    <row r="2827" spans="1:21">
      <c r="A2827" s="1">
        <v>44706</v>
      </c>
      <c r="B2827">
        <v>16926748</v>
      </c>
      <c r="C2827">
        <v>17631338</v>
      </c>
      <c r="D2827">
        <v>15574636</v>
      </c>
      <c r="E2827">
        <v>17897656</v>
      </c>
      <c r="F2827">
        <v>15987074</v>
      </c>
      <c r="G2827">
        <v>19249586</v>
      </c>
      <c r="H2827">
        <v>16300471</v>
      </c>
      <c r="I2827">
        <v>17332922</v>
      </c>
      <c r="K2827">
        <f t="shared" si="390"/>
        <v>5.0152354669319443E-3</v>
      </c>
      <c r="L2827">
        <f t="shared" si="391"/>
        <v>5.0443354516136463E-3</v>
      </c>
      <c r="M2827">
        <f t="shared" si="392"/>
        <v>3.7690394301939101E-3</v>
      </c>
      <c r="N2827">
        <f t="shared" si="393"/>
        <v>3.7978815408239441E-3</v>
      </c>
      <c r="O2827">
        <f t="shared" si="394"/>
        <v>3.865432295282023E-3</v>
      </c>
      <c r="P2827">
        <f t="shared" si="395"/>
        <v>4.4109459667467377E-3</v>
      </c>
      <c r="Q2827">
        <f t="shared" si="396"/>
        <v>4.3405976689003811E-3</v>
      </c>
      <c r="R2827">
        <f t="shared" si="397"/>
        <v>4.2858917505534944E-3</v>
      </c>
      <c r="T2827">
        <f t="shared" si="398"/>
        <v>172.61460142002178</v>
      </c>
      <c r="U2827" s="35">
        <f>T2827/MAX($T$17:T2827)-1</f>
        <v>-3.0062601764222485E-3</v>
      </c>
    </row>
    <row r="2828" spans="1:21">
      <c r="A2828" s="1">
        <v>44707</v>
      </c>
      <c r="B2828">
        <v>16910582</v>
      </c>
      <c r="C2828">
        <v>17667474</v>
      </c>
      <c r="D2828">
        <v>15635122</v>
      </c>
      <c r="E2828">
        <v>17959208</v>
      </c>
      <c r="F2828">
        <v>16043031</v>
      </c>
      <c r="G2828">
        <v>19323340</v>
      </c>
      <c r="H2828">
        <v>16361932</v>
      </c>
      <c r="I2828">
        <v>17341344</v>
      </c>
      <c r="K2828">
        <f t="shared" si="390"/>
        <v>-9.5505645857074661E-4</v>
      </c>
      <c r="L2828">
        <f t="shared" si="391"/>
        <v>2.0495324858498254E-3</v>
      </c>
      <c r="M2828">
        <f t="shared" si="392"/>
        <v>3.8836220634625995E-3</v>
      </c>
      <c r="N2828">
        <f t="shared" si="393"/>
        <v>3.4391095683143913E-3</v>
      </c>
      <c r="O2828">
        <f t="shared" si="394"/>
        <v>3.5001401757444039E-3</v>
      </c>
      <c r="P2828">
        <f t="shared" si="395"/>
        <v>3.8314590246253388E-3</v>
      </c>
      <c r="Q2828">
        <f t="shared" si="396"/>
        <v>3.7705045455433961E-3</v>
      </c>
      <c r="R2828">
        <f t="shared" si="397"/>
        <v>4.8589614607386089E-4</v>
      </c>
      <c r="T2828">
        <f t="shared" si="398"/>
        <v>173.04625028599028</v>
      </c>
      <c r="U2828" s="35">
        <f>T2828/MAX($T$17:T2828)-1</f>
        <v>-5.1312683988968821E-4</v>
      </c>
    </row>
    <row r="2829" spans="1:21">
      <c r="A2829" s="1">
        <v>44708</v>
      </c>
      <c r="B2829">
        <v>16948500</v>
      </c>
      <c r="C2829">
        <v>17707196</v>
      </c>
      <c r="D2829">
        <v>15669429</v>
      </c>
      <c r="E2829">
        <v>17998932</v>
      </c>
      <c r="F2829">
        <v>16079143</v>
      </c>
      <c r="G2829">
        <v>19366674</v>
      </c>
      <c r="H2829">
        <v>16398044</v>
      </c>
      <c r="I2829">
        <v>17379262</v>
      </c>
      <c r="K2829">
        <f t="shared" si="390"/>
        <v>2.2422646364270715E-3</v>
      </c>
      <c r="L2829">
        <f t="shared" si="391"/>
        <v>2.2483123507073266E-3</v>
      </c>
      <c r="M2829">
        <f t="shared" si="392"/>
        <v>2.1942265624790291E-3</v>
      </c>
      <c r="N2829">
        <f t="shared" si="393"/>
        <v>2.2119015493333727E-3</v>
      </c>
      <c r="O2829">
        <f t="shared" si="394"/>
        <v>2.2509462208233355E-3</v>
      </c>
      <c r="P2829">
        <f t="shared" si="395"/>
        <v>2.2425729713393405E-3</v>
      </c>
      <c r="Q2829">
        <f t="shared" si="396"/>
        <v>2.2070743234967605E-3</v>
      </c>
      <c r="R2829">
        <f t="shared" si="397"/>
        <v>2.1865663930085155E-3</v>
      </c>
      <c r="T2829">
        <f t="shared" si="398"/>
        <v>173.43092918038531</v>
      </c>
      <c r="U2829" s="35">
        <f>T2829/MAX($T$17:T2829)-1</f>
        <v>0</v>
      </c>
    </row>
    <row r="2830" spans="1:21">
      <c r="A2830" s="1">
        <v>44711</v>
      </c>
      <c r="B2830">
        <v>17096492</v>
      </c>
      <c r="C2830">
        <v>17862236</v>
      </c>
      <c r="D2830">
        <v>15803327</v>
      </c>
      <c r="E2830">
        <v>18153972</v>
      </c>
      <c r="F2830">
        <v>16220089</v>
      </c>
      <c r="G2830">
        <v>19535808</v>
      </c>
      <c r="H2830">
        <v>16538990</v>
      </c>
      <c r="I2830">
        <v>17527256</v>
      </c>
      <c r="K2830">
        <f t="shared" si="390"/>
        <v>8.7318641767708538E-3</v>
      </c>
      <c r="L2830">
        <f t="shared" si="391"/>
        <v>8.7557623465623902E-3</v>
      </c>
      <c r="M2830">
        <f t="shared" si="392"/>
        <v>8.5451741732260889E-3</v>
      </c>
      <c r="N2830">
        <f t="shared" si="393"/>
        <v>8.6138444214356458E-3</v>
      </c>
      <c r="O2830">
        <f t="shared" si="394"/>
        <v>8.7657656878852297E-3</v>
      </c>
      <c r="P2830">
        <f t="shared" si="395"/>
        <v>8.73324970513778E-3</v>
      </c>
      <c r="Q2830">
        <f t="shared" si="396"/>
        <v>8.5952934386563928E-3</v>
      </c>
      <c r="R2830">
        <f t="shared" si="397"/>
        <v>8.5155514658792342E-3</v>
      </c>
      <c r="T2830">
        <f t="shared" si="398"/>
        <v>174.93233169113606</v>
      </c>
      <c r="U2830" s="35">
        <f>T2830/MAX($T$17:T2830)-1</f>
        <v>0</v>
      </c>
    </row>
    <row r="2831" spans="1:21">
      <c r="A2831" s="1">
        <v>44712</v>
      </c>
      <c r="B2831">
        <v>17073798</v>
      </c>
      <c r="C2831">
        <v>17838462</v>
      </c>
      <c r="D2831">
        <v>15782794</v>
      </c>
      <c r="E2831">
        <v>18111416</v>
      </c>
      <c r="F2831">
        <v>16211583</v>
      </c>
      <c r="G2831">
        <v>19531988</v>
      </c>
      <c r="H2831">
        <v>16466050</v>
      </c>
      <c r="I2831">
        <v>17454684</v>
      </c>
      <c r="K2831">
        <f t="shared" si="390"/>
        <v>-1.327406815386456E-3</v>
      </c>
      <c r="L2831">
        <f t="shared" si="391"/>
        <v>-1.3309643876612265E-3</v>
      </c>
      <c r="M2831">
        <f t="shared" si="392"/>
        <v>-1.2992833724190245E-3</v>
      </c>
      <c r="N2831">
        <f t="shared" si="393"/>
        <v>-2.3441701904134415E-3</v>
      </c>
      <c r="O2831">
        <f t="shared" si="394"/>
        <v>-5.244114258559085E-4</v>
      </c>
      <c r="P2831">
        <f t="shared" si="395"/>
        <v>-1.9553836728947172E-4</v>
      </c>
      <c r="Q2831">
        <f t="shared" si="396"/>
        <v>-4.4101846606110495E-3</v>
      </c>
      <c r="R2831">
        <f t="shared" si="397"/>
        <v>-4.140522623735321E-3</v>
      </c>
      <c r="T2831">
        <f t="shared" si="398"/>
        <v>174.59181537125119</v>
      </c>
      <c r="U2831" s="35">
        <f>T2831/MAX($T$17:T2831)-1</f>
        <v>-1.9465602304215013E-3</v>
      </c>
    </row>
    <row r="2832" spans="1:21">
      <c r="A2832" s="1">
        <v>44713</v>
      </c>
      <c r="B2832">
        <v>16986934</v>
      </c>
      <c r="C2832">
        <v>17815140</v>
      </c>
      <c r="D2832">
        <v>15794246</v>
      </c>
      <c r="E2832">
        <v>18118884</v>
      </c>
      <c r="F2832">
        <v>16242843</v>
      </c>
      <c r="G2832">
        <v>19569500</v>
      </c>
      <c r="H2832">
        <v>16497310</v>
      </c>
      <c r="I2832">
        <v>17411304</v>
      </c>
      <c r="K2832">
        <f t="shared" si="390"/>
        <v>-5.087561654413375E-3</v>
      </c>
      <c r="L2832">
        <f t="shared" si="391"/>
        <v>-1.3073997074410926E-3</v>
      </c>
      <c r="M2832">
        <f t="shared" si="392"/>
        <v>7.2560029612001031E-4</v>
      </c>
      <c r="N2832">
        <f t="shared" si="393"/>
        <v>4.1233661686090883E-4</v>
      </c>
      <c r="O2832">
        <f t="shared" si="394"/>
        <v>1.9282509302145368E-3</v>
      </c>
      <c r="P2832">
        <f t="shared" si="395"/>
        <v>1.9205418311745159E-3</v>
      </c>
      <c r="Q2832">
        <f t="shared" si="396"/>
        <v>1.8984516626634473E-3</v>
      </c>
      <c r="R2832">
        <f t="shared" si="397"/>
        <v>-2.4852927729885899E-3</v>
      </c>
      <c r="T2832">
        <f t="shared" si="398"/>
        <v>174.54827494855527</v>
      </c>
      <c r="U2832" s="35">
        <f>T2832/MAX($T$17:T2832)-1</f>
        <v>-2.1954588889769866E-3</v>
      </c>
    </row>
    <row r="2833" spans="1:21">
      <c r="A2833" s="1">
        <v>44714</v>
      </c>
      <c r="B2833">
        <v>16937682</v>
      </c>
      <c r="C2833">
        <v>17816402</v>
      </c>
      <c r="D2833">
        <v>15852347</v>
      </c>
      <c r="E2833">
        <v>18126104</v>
      </c>
      <c r="F2833">
        <v>16253052</v>
      </c>
      <c r="G2833">
        <v>19577422</v>
      </c>
      <c r="H2833">
        <v>16508448</v>
      </c>
      <c r="I2833">
        <v>17419518</v>
      </c>
      <c r="K2833">
        <f t="shared" si="390"/>
        <v>-2.8994049190984583E-3</v>
      </c>
      <c r="L2833">
        <f t="shared" si="391"/>
        <v>7.0838623777325083E-5</v>
      </c>
      <c r="M2833">
        <f t="shared" si="392"/>
        <v>3.6786181499262049E-3</v>
      </c>
      <c r="N2833">
        <f t="shared" si="393"/>
        <v>3.9847928823877332E-4</v>
      </c>
      <c r="O2833">
        <f t="shared" si="394"/>
        <v>6.285229747033938E-4</v>
      </c>
      <c r="P2833">
        <f t="shared" si="395"/>
        <v>4.0481361302036056E-4</v>
      </c>
      <c r="Q2833">
        <f t="shared" si="396"/>
        <v>6.7514037136962024E-4</v>
      </c>
      <c r="R2833">
        <f t="shared" si="397"/>
        <v>4.7176248258029574E-4</v>
      </c>
      <c r="T2833">
        <f t="shared" si="398"/>
        <v>174.62308569739548</v>
      </c>
      <c r="U2833" s="35">
        <f>T2833/MAX($T$17:T2833)-1</f>
        <v>-1.7678035315197294E-3</v>
      </c>
    </row>
    <row r="2834" spans="1:21">
      <c r="A2834" s="1">
        <v>44715</v>
      </c>
      <c r="B2834">
        <v>16937756</v>
      </c>
      <c r="C2834">
        <v>17794328</v>
      </c>
      <c r="D2834">
        <v>15856777</v>
      </c>
      <c r="E2834">
        <v>18136356</v>
      </c>
      <c r="F2834">
        <v>16268108</v>
      </c>
      <c r="G2834">
        <v>19593958</v>
      </c>
      <c r="H2834">
        <v>16544189</v>
      </c>
      <c r="I2834">
        <v>17437026</v>
      </c>
      <c r="K2834">
        <f t="shared" ref="K2834:K2897" si="399">B2834/B2833-1</f>
        <v>4.3689567439386678E-6</v>
      </c>
      <c r="L2834">
        <f t="shared" ref="L2834:L2897" si="400">C2834/C2833-1</f>
        <v>-1.2389706967770309E-3</v>
      </c>
      <c r="M2834">
        <f t="shared" ref="M2834:M2897" si="401">D2834/D2833-1</f>
        <v>2.7945388780592495E-4</v>
      </c>
      <c r="N2834">
        <f t="shared" ref="N2834:N2897" si="402">E2834/E2833-1</f>
        <v>5.6559313573401049E-4</v>
      </c>
      <c r="O2834">
        <f t="shared" ref="O2834:O2897" si="403">F2834/F2833-1</f>
        <v>9.2634909431166257E-4</v>
      </c>
      <c r="P2834">
        <f t="shared" ref="P2834:P2897" si="404">G2834/G2833-1</f>
        <v>8.4464645038551112E-4</v>
      </c>
      <c r="Q2834">
        <f t="shared" ref="Q2834:Q2897" si="405">H2834/H2833-1</f>
        <v>2.1650127256056528E-3</v>
      </c>
      <c r="R2834">
        <f t="shared" ref="R2834:R2897" si="406">I2834/I2833-1</f>
        <v>1.0050794746445657E-3</v>
      </c>
      <c r="T2834">
        <f t="shared" si="398"/>
        <v>174.72243604015577</v>
      </c>
      <c r="U2834" s="35">
        <f>T2834/MAX($T$17:T2834)-1</f>
        <v>-1.1998676799831465E-3</v>
      </c>
    </row>
    <row r="2835" spans="1:21">
      <c r="A2835" s="1">
        <v>44718</v>
      </c>
      <c r="B2835">
        <v>16885684</v>
      </c>
      <c r="C2835">
        <v>17821900</v>
      </c>
      <c r="D2835">
        <v>15881724</v>
      </c>
      <c r="E2835">
        <v>18124604</v>
      </c>
      <c r="F2835">
        <v>16254689</v>
      </c>
      <c r="G2835">
        <v>19602908</v>
      </c>
      <c r="H2835">
        <v>16561467</v>
      </c>
      <c r="I2835">
        <v>17444376</v>
      </c>
      <c r="K2835">
        <f t="shared" si="399"/>
        <v>-3.0743151572144578E-3</v>
      </c>
      <c r="L2835">
        <f t="shared" si="400"/>
        <v>1.5494825092579045E-3</v>
      </c>
      <c r="M2835">
        <f t="shared" si="401"/>
        <v>1.5732705328452834E-3</v>
      </c>
      <c r="N2835">
        <f t="shared" si="402"/>
        <v>-6.4798022270851074E-4</v>
      </c>
      <c r="O2835">
        <f t="shared" si="403"/>
        <v>-8.2486543610360563E-4</v>
      </c>
      <c r="P2835">
        <f t="shared" si="404"/>
        <v>4.5677346047190426E-4</v>
      </c>
      <c r="Q2835">
        <f t="shared" si="405"/>
        <v>1.044354606925646E-3</v>
      </c>
      <c r="R2835">
        <f t="shared" si="406"/>
        <v>4.2151683434998866E-4</v>
      </c>
      <c r="T2835">
        <f t="shared" ref="T2835:T2898" si="407">T2834*(1+(AVERAGE(K2835:R2835)))</f>
        <v>174.73331769074315</v>
      </c>
      <c r="U2835" s="35">
        <f>T2835/MAX($T$17:T2835)-1</f>
        <v>-1.1376627663335359E-3</v>
      </c>
    </row>
    <row r="2836" spans="1:21">
      <c r="A2836" s="1">
        <v>44719</v>
      </c>
      <c r="B2836">
        <v>16982190</v>
      </c>
      <c r="C2836">
        <v>17907802</v>
      </c>
      <c r="D2836">
        <v>15959444</v>
      </c>
      <c r="E2836">
        <v>18041010</v>
      </c>
      <c r="F2836">
        <v>16188402</v>
      </c>
      <c r="G2836">
        <v>19592188</v>
      </c>
      <c r="H2836">
        <v>16556618</v>
      </c>
      <c r="I2836">
        <v>17355900</v>
      </c>
      <c r="K2836">
        <f t="shared" si="399"/>
        <v>5.715255597581903E-3</v>
      </c>
      <c r="L2836">
        <f t="shared" si="400"/>
        <v>4.8200248009471203E-3</v>
      </c>
      <c r="M2836">
        <f t="shared" si="401"/>
        <v>4.8936752710222464E-3</v>
      </c>
      <c r="N2836">
        <f t="shared" si="402"/>
        <v>-4.6121835268787548E-3</v>
      </c>
      <c r="O2836">
        <f t="shared" si="403"/>
        <v>-4.0780232707005037E-3</v>
      </c>
      <c r="P2836">
        <f t="shared" si="404"/>
        <v>-5.4685763969308798E-4</v>
      </c>
      <c r="Q2836">
        <f t="shared" si="405"/>
        <v>-2.9278807245758376E-4</v>
      </c>
      <c r="R2836">
        <f t="shared" si="406"/>
        <v>-5.0718925113744096E-3</v>
      </c>
      <c r="T2836">
        <f t="shared" si="407"/>
        <v>174.7513853483722</v>
      </c>
      <c r="U2836" s="35">
        <f>T2836/MAX($T$17:T2836)-1</f>
        <v>-1.0343790711219158E-3</v>
      </c>
    </row>
    <row r="2837" spans="1:21">
      <c r="A2837" s="1">
        <v>44720</v>
      </c>
      <c r="B2837">
        <v>17029966</v>
      </c>
      <c r="C2837">
        <v>17812808</v>
      </c>
      <c r="D2837">
        <v>15849372</v>
      </c>
      <c r="E2837">
        <v>17969912</v>
      </c>
      <c r="F2837">
        <v>16123594</v>
      </c>
      <c r="G2837">
        <v>19566568</v>
      </c>
      <c r="H2837">
        <v>16563328</v>
      </c>
      <c r="I2837">
        <v>17335400</v>
      </c>
      <c r="K2837">
        <f t="shared" si="399"/>
        <v>2.8133002869477064E-3</v>
      </c>
      <c r="L2837">
        <f t="shared" si="400"/>
        <v>-5.3046152732758589E-3</v>
      </c>
      <c r="M2837">
        <f t="shared" si="401"/>
        <v>-6.8969821254424302E-3</v>
      </c>
      <c r="N2837">
        <f t="shared" si="402"/>
        <v>-3.9409101818579373E-3</v>
      </c>
      <c r="O2837">
        <f t="shared" si="403"/>
        <v>-4.0033599363297201E-3</v>
      </c>
      <c r="P2837">
        <f t="shared" si="404"/>
        <v>-1.3076640546731966E-3</v>
      </c>
      <c r="Q2837">
        <f t="shared" si="405"/>
        <v>4.0527600503925676E-4</v>
      </c>
      <c r="R2837">
        <f t="shared" si="406"/>
        <v>-1.1811545353452857E-3</v>
      </c>
      <c r="T2837">
        <f t="shared" si="407"/>
        <v>174.32726133734263</v>
      </c>
      <c r="U2837" s="35">
        <f>T2837/MAX($T$17:T2837)-1</f>
        <v>-3.4588823457847306E-3</v>
      </c>
    </row>
    <row r="2838" spans="1:21">
      <c r="A2838" s="1">
        <v>44721</v>
      </c>
      <c r="B2838">
        <v>16996608</v>
      </c>
      <c r="C2838">
        <v>17812174</v>
      </c>
      <c r="D2838">
        <v>15870180</v>
      </c>
      <c r="E2838">
        <v>17998864</v>
      </c>
      <c r="F2838">
        <v>16149015</v>
      </c>
      <c r="G2838">
        <v>19607224</v>
      </c>
      <c r="H2838">
        <v>16606397</v>
      </c>
      <c r="I2838">
        <v>17337294</v>
      </c>
      <c r="K2838">
        <f t="shared" si="399"/>
        <v>-1.9587825366180756E-3</v>
      </c>
      <c r="L2838">
        <f t="shared" si="400"/>
        <v>-3.5592367020442772E-5</v>
      </c>
      <c r="M2838">
        <f t="shared" si="401"/>
        <v>1.3128595883800109E-3</v>
      </c>
      <c r="N2838">
        <f t="shared" si="402"/>
        <v>1.6111375503675696E-3</v>
      </c>
      <c r="O2838">
        <f t="shared" si="403"/>
        <v>1.5766335967031253E-3</v>
      </c>
      <c r="P2838">
        <f t="shared" si="404"/>
        <v>2.0778298984267529E-3</v>
      </c>
      <c r="Q2838">
        <f t="shared" si="405"/>
        <v>2.6002624593317591E-3</v>
      </c>
      <c r="R2838">
        <f t="shared" si="406"/>
        <v>1.0925620406787573E-4</v>
      </c>
      <c r="T2838">
        <f t="shared" si="407"/>
        <v>174.48619559724526</v>
      </c>
      <c r="U2838" s="35">
        <f>T2838/MAX($T$17:T2838)-1</f>
        <v>-2.5503352615141583E-3</v>
      </c>
    </row>
    <row r="2839" spans="1:21">
      <c r="A2839" s="1">
        <v>44722</v>
      </c>
      <c r="B2839">
        <v>16959864</v>
      </c>
      <c r="C2839">
        <v>17713462</v>
      </c>
      <c r="D2839">
        <v>15787375</v>
      </c>
      <c r="E2839">
        <v>17900152</v>
      </c>
      <c r="F2839">
        <v>16060908</v>
      </c>
      <c r="G2839">
        <v>19497906</v>
      </c>
      <c r="H2839">
        <v>16518290</v>
      </c>
      <c r="I2839">
        <v>17349374</v>
      </c>
      <c r="K2839">
        <f t="shared" si="399"/>
        <v>-2.1618431159911022E-3</v>
      </c>
      <c r="L2839">
        <f t="shared" si="400"/>
        <v>-5.5418277409596817E-3</v>
      </c>
      <c r="M2839">
        <f t="shared" si="401"/>
        <v>-5.2176471848460748E-3</v>
      </c>
      <c r="N2839">
        <f t="shared" si="402"/>
        <v>-5.484346123177497E-3</v>
      </c>
      <c r="O2839">
        <f t="shared" si="403"/>
        <v>-5.4558745533396236E-3</v>
      </c>
      <c r="P2839">
        <f t="shared" si="404"/>
        <v>-5.5753940486424902E-3</v>
      </c>
      <c r="Q2839">
        <f t="shared" si="405"/>
        <v>-5.3056060264005112E-3</v>
      </c>
      <c r="R2839">
        <f t="shared" si="406"/>
        <v>6.9676386637951282E-4</v>
      </c>
      <c r="T2839">
        <f t="shared" si="407"/>
        <v>173.74363087934921</v>
      </c>
      <c r="U2839" s="35">
        <f>T2839/MAX($T$17:T2839)-1</f>
        <v>-6.7952036098486435E-3</v>
      </c>
    </row>
    <row r="2840" spans="1:21">
      <c r="A2840" s="1">
        <v>44725</v>
      </c>
      <c r="B2840">
        <v>17073960</v>
      </c>
      <c r="C2840">
        <v>17827560</v>
      </c>
      <c r="D2840">
        <v>15901472</v>
      </c>
      <c r="E2840">
        <v>18014250</v>
      </c>
      <c r="F2840">
        <v>16175005</v>
      </c>
      <c r="G2840">
        <v>19612004</v>
      </c>
      <c r="H2840">
        <v>16632387</v>
      </c>
      <c r="I2840">
        <v>17463470</v>
      </c>
      <c r="K2840">
        <f t="shared" si="399"/>
        <v>6.7274124367977528E-3</v>
      </c>
      <c r="L2840">
        <f t="shared" si="400"/>
        <v>6.4413156502098889E-3</v>
      </c>
      <c r="M2840">
        <f t="shared" si="401"/>
        <v>7.2271039358982048E-3</v>
      </c>
      <c r="N2840">
        <f t="shared" si="402"/>
        <v>6.3741358173940998E-3</v>
      </c>
      <c r="O2840">
        <f t="shared" si="403"/>
        <v>7.1040192746263386E-3</v>
      </c>
      <c r="P2840">
        <f t="shared" si="404"/>
        <v>5.8518078813181162E-3</v>
      </c>
      <c r="Q2840">
        <f t="shared" si="405"/>
        <v>6.9073130451153819E-3</v>
      </c>
      <c r="R2840">
        <f t="shared" si="406"/>
        <v>6.5763756087107161E-3</v>
      </c>
      <c r="T2840">
        <f t="shared" si="407"/>
        <v>174.89923199017153</v>
      </c>
      <c r="U2840" s="35">
        <f>T2840/MAX($T$17:T2840)-1</f>
        <v>-1.8921431301199831E-4</v>
      </c>
    </row>
    <row r="2841" spans="1:21">
      <c r="A2841" s="1">
        <v>44726</v>
      </c>
      <c r="B2841">
        <v>17086090</v>
      </c>
      <c r="C2841">
        <v>17839688</v>
      </c>
      <c r="D2841">
        <v>15913601</v>
      </c>
      <c r="E2841">
        <v>18026378</v>
      </c>
      <c r="F2841">
        <v>16187133</v>
      </c>
      <c r="G2841">
        <v>19552034</v>
      </c>
      <c r="H2841">
        <v>16611953</v>
      </c>
      <c r="I2841">
        <v>17415312</v>
      </c>
      <c r="K2841">
        <f t="shared" si="399"/>
        <v>7.1043858601060883E-4</v>
      </c>
      <c r="L2841">
        <f t="shared" si="400"/>
        <v>6.8029500391530995E-4</v>
      </c>
      <c r="M2841">
        <f t="shared" si="401"/>
        <v>7.6275957345339762E-4</v>
      </c>
      <c r="N2841">
        <f t="shared" si="402"/>
        <v>6.7324479231722911E-4</v>
      </c>
      <c r="O2841">
        <f t="shared" si="403"/>
        <v>7.4979884086578963E-4</v>
      </c>
      <c r="P2841">
        <f t="shared" si="404"/>
        <v>-3.0578211181274684E-3</v>
      </c>
      <c r="Q2841">
        <f t="shared" si="405"/>
        <v>-1.2285668918117221E-3</v>
      </c>
      <c r="R2841">
        <f t="shared" si="406"/>
        <v>-2.7576420951850311E-3</v>
      </c>
      <c r="T2841">
        <f t="shared" si="407"/>
        <v>174.82342425059673</v>
      </c>
      <c r="U2841" s="35">
        <f>T2841/MAX($T$17:T2841)-1</f>
        <v>-6.2256896416157392E-4</v>
      </c>
    </row>
    <row r="2842" spans="1:21">
      <c r="A2842" s="1">
        <v>44727</v>
      </c>
      <c r="B2842">
        <v>17089628</v>
      </c>
      <c r="C2842">
        <v>17843228</v>
      </c>
      <c r="D2842">
        <v>15917140</v>
      </c>
      <c r="E2842">
        <v>17974026</v>
      </c>
      <c r="F2842">
        <v>16169010</v>
      </c>
      <c r="G2842">
        <v>19478778</v>
      </c>
      <c r="H2842">
        <v>16605806</v>
      </c>
      <c r="I2842">
        <v>17413932</v>
      </c>
      <c r="K2842">
        <f t="shared" si="399"/>
        <v>2.0706902515432724E-4</v>
      </c>
      <c r="L2842">
        <f t="shared" si="400"/>
        <v>1.9843396364338517E-4</v>
      </c>
      <c r="M2842">
        <f t="shared" si="401"/>
        <v>2.2238838337096389E-4</v>
      </c>
      <c r="N2842">
        <f t="shared" si="402"/>
        <v>-2.9041885175158377E-3</v>
      </c>
      <c r="O2842">
        <f t="shared" si="403"/>
        <v>-1.1195929507714641E-3</v>
      </c>
      <c r="P2842">
        <f t="shared" si="404"/>
        <v>-3.7467201622092272E-3</v>
      </c>
      <c r="Q2842">
        <f t="shared" si="405"/>
        <v>-3.7003475750263526E-4</v>
      </c>
      <c r="R2842">
        <f t="shared" si="406"/>
        <v>-7.9240613088060741E-5</v>
      </c>
      <c r="T2842">
        <f t="shared" si="407"/>
        <v>174.65751932032592</v>
      </c>
      <c r="U2842" s="35">
        <f>T2842/MAX($T$17:T2842)-1</f>
        <v>-1.5709638587300123E-3</v>
      </c>
    </row>
    <row r="2843" spans="1:21">
      <c r="A2843" s="1">
        <v>44728</v>
      </c>
      <c r="B2843">
        <v>17134160</v>
      </c>
      <c r="C2843">
        <v>17938672</v>
      </c>
      <c r="D2843">
        <v>15988766</v>
      </c>
      <c r="E2843">
        <v>18028040</v>
      </c>
      <c r="F2843">
        <v>16227147</v>
      </c>
      <c r="G2843">
        <v>19566318</v>
      </c>
      <c r="H2843">
        <v>16682421</v>
      </c>
      <c r="I2843">
        <v>17497564</v>
      </c>
      <c r="K2843">
        <f t="shared" si="399"/>
        <v>2.6057910681263063E-3</v>
      </c>
      <c r="L2843">
        <f t="shared" si="400"/>
        <v>5.3490321370102123E-3</v>
      </c>
      <c r="M2843">
        <f t="shared" si="401"/>
        <v>4.499929007346859E-3</v>
      </c>
      <c r="N2843">
        <f t="shared" si="402"/>
        <v>3.0051141575071494E-3</v>
      </c>
      <c r="O2843">
        <f t="shared" si="403"/>
        <v>3.5955819187445393E-3</v>
      </c>
      <c r="P2843">
        <f t="shared" si="404"/>
        <v>4.4941217565086511E-3</v>
      </c>
      <c r="Q2843">
        <f t="shared" si="405"/>
        <v>4.6137477458185749E-3</v>
      </c>
      <c r="R2843">
        <f t="shared" si="406"/>
        <v>4.8025913963600786E-3</v>
      </c>
      <c r="T2843">
        <f t="shared" si="407"/>
        <v>175.37723731042772</v>
      </c>
      <c r="U2843" s="35">
        <f>T2843/MAX($T$17:T2843)-1</f>
        <v>0</v>
      </c>
    </row>
    <row r="2844" spans="1:21">
      <c r="A2844" s="1">
        <v>44729</v>
      </c>
      <c r="B2844">
        <v>17141312</v>
      </c>
      <c r="C2844">
        <v>17961670</v>
      </c>
      <c r="D2844">
        <v>16008764</v>
      </c>
      <c r="E2844">
        <v>18051038</v>
      </c>
      <c r="F2844">
        <v>16210653</v>
      </c>
      <c r="G2844">
        <v>19567994</v>
      </c>
      <c r="H2844">
        <v>16726776</v>
      </c>
      <c r="I2844">
        <v>17543968</v>
      </c>
      <c r="K2844">
        <f t="shared" si="399"/>
        <v>4.1741176690313075E-4</v>
      </c>
      <c r="L2844">
        <f t="shared" si="400"/>
        <v>1.2820347013424715E-3</v>
      </c>
      <c r="M2844">
        <f t="shared" si="401"/>
        <v>1.2507531850800557E-3</v>
      </c>
      <c r="N2844">
        <f t="shared" si="402"/>
        <v>1.2756794415809125E-3</v>
      </c>
      <c r="O2844">
        <f t="shared" si="403"/>
        <v>-1.0164448501021051E-3</v>
      </c>
      <c r="P2844">
        <f t="shared" si="404"/>
        <v>8.5657403707806168E-5</v>
      </c>
      <c r="Q2844">
        <f t="shared" si="405"/>
        <v>2.6587867552316791E-3</v>
      </c>
      <c r="R2844">
        <f t="shared" si="406"/>
        <v>2.6520263049187864E-3</v>
      </c>
      <c r="T2844">
        <f t="shared" si="407"/>
        <v>175.56589728447298</v>
      </c>
      <c r="U2844" s="35">
        <f>T2844/MAX($T$17:T2844)-1</f>
        <v>0</v>
      </c>
    </row>
    <row r="2845" spans="1:21">
      <c r="A2845" s="1">
        <v>44732</v>
      </c>
      <c r="B2845">
        <v>17145552</v>
      </c>
      <c r="C2845">
        <v>17983738</v>
      </c>
      <c r="D2845">
        <v>16033831</v>
      </c>
      <c r="E2845">
        <v>18083514</v>
      </c>
      <c r="F2845">
        <v>15998778</v>
      </c>
      <c r="G2845">
        <v>19371682</v>
      </c>
      <c r="H2845">
        <v>16559277</v>
      </c>
      <c r="I2845">
        <v>17386762</v>
      </c>
      <c r="K2845">
        <f t="shared" si="399"/>
        <v>2.4735562832067792E-4</v>
      </c>
      <c r="L2845">
        <f t="shared" si="400"/>
        <v>1.2286162700907433E-3</v>
      </c>
      <c r="M2845">
        <f t="shared" si="401"/>
        <v>1.5658298167178231E-3</v>
      </c>
      <c r="N2845">
        <f t="shared" si="402"/>
        <v>1.7991209148193743E-3</v>
      </c>
      <c r="O2845">
        <f t="shared" si="403"/>
        <v>-1.3070108896908739E-2</v>
      </c>
      <c r="P2845">
        <f t="shared" si="404"/>
        <v>-1.0032300704916453E-2</v>
      </c>
      <c r="Q2845">
        <f t="shared" si="405"/>
        <v>-1.0013824540963556E-2</v>
      </c>
      <c r="R2845">
        <f t="shared" si="406"/>
        <v>-8.9606866587992329E-3</v>
      </c>
      <c r="T2845">
        <f t="shared" si="407"/>
        <v>174.74872585568713</v>
      </c>
      <c r="U2845" s="35">
        <f>T2845/MAX($T$17:T2845)-1</f>
        <v>-4.6544997714549341E-3</v>
      </c>
    </row>
    <row r="2846" spans="1:21">
      <c r="A2846" s="1">
        <v>44733</v>
      </c>
      <c r="B2846">
        <v>17191990</v>
      </c>
      <c r="C2846">
        <v>18040878</v>
      </c>
      <c r="D2846">
        <v>16155546</v>
      </c>
      <c r="E2846">
        <v>18129600</v>
      </c>
      <c r="F2846">
        <v>16127788</v>
      </c>
      <c r="G2846">
        <v>19525266</v>
      </c>
      <c r="H2846">
        <v>16694430</v>
      </c>
      <c r="I2846">
        <v>17514976</v>
      </c>
      <c r="K2846">
        <f t="shared" si="399"/>
        <v>2.708457563804334E-3</v>
      </c>
      <c r="L2846">
        <f t="shared" si="400"/>
        <v>3.1773149720042415E-3</v>
      </c>
      <c r="M2846">
        <f t="shared" si="401"/>
        <v>7.591136516282404E-3</v>
      </c>
      <c r="N2846">
        <f t="shared" si="402"/>
        <v>2.5485091006094418E-3</v>
      </c>
      <c r="O2846">
        <f t="shared" si="403"/>
        <v>8.0637408682087131E-3</v>
      </c>
      <c r="P2846">
        <f t="shared" si="404"/>
        <v>7.9282738587180823E-3</v>
      </c>
      <c r="Q2846">
        <f t="shared" si="405"/>
        <v>8.1617693815980719E-3</v>
      </c>
      <c r="R2846">
        <f t="shared" si="406"/>
        <v>7.3742310385338516E-3</v>
      </c>
      <c r="T2846">
        <f t="shared" si="407"/>
        <v>175.78746359058667</v>
      </c>
      <c r="U2846" s="35">
        <f>T2846/MAX($T$17:T2846)-1</f>
        <v>0</v>
      </c>
    </row>
    <row r="2847" spans="1:21">
      <c r="A2847" s="1">
        <v>44734</v>
      </c>
      <c r="B2847">
        <v>17045638</v>
      </c>
      <c r="C2847">
        <v>17943812</v>
      </c>
      <c r="D2847">
        <v>16148071</v>
      </c>
      <c r="E2847">
        <v>18146108</v>
      </c>
      <c r="F2847">
        <v>16101670</v>
      </c>
      <c r="G2847">
        <v>19494172</v>
      </c>
      <c r="H2847">
        <v>16667069</v>
      </c>
      <c r="I2847">
        <v>17495966</v>
      </c>
      <c r="K2847">
        <f t="shared" si="399"/>
        <v>-8.5128016012108176E-3</v>
      </c>
      <c r="L2847">
        <f t="shared" si="400"/>
        <v>-5.3803368106585259E-3</v>
      </c>
      <c r="M2847">
        <f t="shared" si="401"/>
        <v>-4.6268940709282003E-4</v>
      </c>
      <c r="N2847">
        <f t="shared" si="402"/>
        <v>9.1055511428828062E-4</v>
      </c>
      <c r="O2847">
        <f t="shared" si="403"/>
        <v>-1.6194409301510948E-3</v>
      </c>
      <c r="P2847">
        <f t="shared" si="404"/>
        <v>-1.5925007116420753E-3</v>
      </c>
      <c r="Q2847">
        <f t="shared" si="405"/>
        <v>-1.6389298706215305E-3</v>
      </c>
      <c r="R2847">
        <f t="shared" si="406"/>
        <v>-1.0853568968636207E-3</v>
      </c>
      <c r="T2847">
        <f t="shared" si="407"/>
        <v>175.36158547541169</v>
      </c>
      <c r="U2847" s="35">
        <f>T2847/MAX($T$17:T2847)-1</f>
        <v>-2.4226876392440255E-3</v>
      </c>
    </row>
    <row r="2848" spans="1:21">
      <c r="A2848" s="1">
        <v>44735</v>
      </c>
      <c r="B2848">
        <v>16945066</v>
      </c>
      <c r="C2848">
        <v>17552320</v>
      </c>
      <c r="D2848">
        <v>15880632</v>
      </c>
      <c r="E2848">
        <v>17931594</v>
      </c>
      <c r="F2848">
        <v>15947987</v>
      </c>
      <c r="G2848">
        <v>19339788</v>
      </c>
      <c r="H2848">
        <v>16534719</v>
      </c>
      <c r="I2848">
        <v>17353304</v>
      </c>
      <c r="K2848">
        <f t="shared" si="399"/>
        <v>-5.9001604985392531E-3</v>
      </c>
      <c r="L2848">
        <f t="shared" si="400"/>
        <v>-2.1817660595195743E-2</v>
      </c>
      <c r="M2848">
        <f t="shared" si="401"/>
        <v>-1.6561668573292776E-2</v>
      </c>
      <c r="N2848">
        <f t="shared" si="402"/>
        <v>-1.182148811194117E-2</v>
      </c>
      <c r="O2848">
        <f t="shared" si="403"/>
        <v>-9.544537926811314E-3</v>
      </c>
      <c r="P2848">
        <f t="shared" si="404"/>
        <v>-7.9194951188488183E-3</v>
      </c>
      <c r="Q2848">
        <f t="shared" si="405"/>
        <v>-7.9408083088874371E-3</v>
      </c>
      <c r="R2848">
        <f t="shared" si="406"/>
        <v>-8.1539938977933657E-3</v>
      </c>
      <c r="T2848">
        <f t="shared" si="407"/>
        <v>173.39622460458676</v>
      </c>
      <c r="U2848" s="35">
        <f>T2848/MAX($T$17:T2848)-1</f>
        <v>-1.3603012053061803E-2</v>
      </c>
    </row>
    <row r="2849" spans="1:21">
      <c r="A2849" s="1">
        <v>44736</v>
      </c>
      <c r="B2849">
        <v>17026724</v>
      </c>
      <c r="C2849">
        <v>17637690</v>
      </c>
      <c r="D2849">
        <v>15954867</v>
      </c>
      <c r="E2849">
        <v>18016964</v>
      </c>
      <c r="F2849">
        <v>16018030</v>
      </c>
      <c r="G2849">
        <v>19427342</v>
      </c>
      <c r="H2849">
        <v>16608264</v>
      </c>
      <c r="I2849">
        <v>17430352</v>
      </c>
      <c r="K2849">
        <f t="shared" si="399"/>
        <v>4.8189838859287182E-3</v>
      </c>
      <c r="L2849">
        <f t="shared" si="400"/>
        <v>4.8637445078485442E-3</v>
      </c>
      <c r="M2849">
        <f t="shared" si="401"/>
        <v>4.6745620703256829E-3</v>
      </c>
      <c r="N2849">
        <f t="shared" si="402"/>
        <v>4.7608706732931161E-3</v>
      </c>
      <c r="O2849">
        <f t="shared" si="403"/>
        <v>4.3919649545738348E-3</v>
      </c>
      <c r="P2849">
        <f t="shared" si="404"/>
        <v>4.5271437308413986E-3</v>
      </c>
      <c r="Q2849">
        <f t="shared" si="405"/>
        <v>4.4479135085391253E-3</v>
      </c>
      <c r="R2849">
        <f t="shared" si="406"/>
        <v>4.4399614044678959E-3</v>
      </c>
      <c r="T2849">
        <f t="shared" si="407"/>
        <v>174.19655969085787</v>
      </c>
      <c r="U2849" s="35">
        <f>T2849/MAX($T$17:T2849)-1</f>
        <v>-9.0501556096972413E-3</v>
      </c>
    </row>
    <row r="2850" spans="1:21">
      <c r="A2850" s="1">
        <v>44739</v>
      </c>
      <c r="B2850">
        <v>17088162</v>
      </c>
      <c r="C2850">
        <v>17701922</v>
      </c>
      <c r="D2850">
        <v>16010720</v>
      </c>
      <c r="E2850">
        <v>18081194</v>
      </c>
      <c r="F2850">
        <v>16067520</v>
      </c>
      <c r="G2850">
        <v>19489204</v>
      </c>
      <c r="H2850">
        <v>16648745</v>
      </c>
      <c r="I2850">
        <v>17489224</v>
      </c>
      <c r="K2850">
        <f t="shared" si="399"/>
        <v>3.6083277088416743E-3</v>
      </c>
      <c r="L2850">
        <f t="shared" si="400"/>
        <v>3.6417467366758327E-3</v>
      </c>
      <c r="M2850">
        <f t="shared" si="401"/>
        <v>3.5006872824450141E-3</v>
      </c>
      <c r="N2850">
        <f t="shared" si="402"/>
        <v>3.5649735438223473E-3</v>
      </c>
      <c r="O2850">
        <f t="shared" si="403"/>
        <v>3.0896433581408811E-3</v>
      </c>
      <c r="P2850">
        <f t="shared" si="404"/>
        <v>3.1842750284625243E-3</v>
      </c>
      <c r="Q2850">
        <f t="shared" si="405"/>
        <v>2.4374010432397508E-3</v>
      </c>
      <c r="R2850">
        <f t="shared" si="406"/>
        <v>3.3775565748759284E-3</v>
      </c>
      <c r="T2850">
        <f t="shared" si="407"/>
        <v>174.77150874640054</v>
      </c>
      <c r="U2850" s="35">
        <f>T2850/MAX($T$17:T2850)-1</f>
        <v>-5.7794499302424862E-3</v>
      </c>
    </row>
    <row r="2851" spans="1:21">
      <c r="A2851" s="1">
        <v>44740</v>
      </c>
      <c r="B2851">
        <v>17108272</v>
      </c>
      <c r="C2851">
        <v>17722944</v>
      </c>
      <c r="D2851">
        <v>15972977</v>
      </c>
      <c r="E2851">
        <v>18042864</v>
      </c>
      <c r="F2851">
        <v>16040698</v>
      </c>
      <c r="G2851">
        <v>19443170</v>
      </c>
      <c r="H2851">
        <v>16685046</v>
      </c>
      <c r="I2851">
        <v>17541698</v>
      </c>
      <c r="K2851">
        <f t="shared" si="399"/>
        <v>1.1768380941146184E-3</v>
      </c>
      <c r="L2851">
        <f t="shared" si="400"/>
        <v>1.1875546621433752E-3</v>
      </c>
      <c r="M2851">
        <f t="shared" si="401"/>
        <v>-2.3573580700930741E-3</v>
      </c>
      <c r="N2851">
        <f t="shared" si="402"/>
        <v>-2.1198821272533364E-3</v>
      </c>
      <c r="O2851">
        <f t="shared" si="403"/>
        <v>-1.6693304256039099E-3</v>
      </c>
      <c r="P2851">
        <f t="shared" si="404"/>
        <v>-2.3620256630285663E-3</v>
      </c>
      <c r="Q2851">
        <f t="shared" si="405"/>
        <v>2.180404589054552E-3</v>
      </c>
      <c r="R2851">
        <f t="shared" si="406"/>
        <v>3.0003618228000573E-3</v>
      </c>
      <c r="T2851">
        <f t="shared" si="407"/>
        <v>174.75046107656658</v>
      </c>
      <c r="U2851" s="35">
        <f>T2851/MAX($T$17:T2851)-1</f>
        <v>-5.8991835529027536E-3</v>
      </c>
    </row>
    <row r="2852" spans="1:21">
      <c r="A2852" s="1">
        <v>44741</v>
      </c>
      <c r="B2852">
        <v>17045580</v>
      </c>
      <c r="C2852">
        <v>17558694</v>
      </c>
      <c r="D2852">
        <v>15791689</v>
      </c>
      <c r="E2852">
        <v>17857934</v>
      </c>
      <c r="F2852">
        <v>15888358</v>
      </c>
      <c r="G2852">
        <v>19244416</v>
      </c>
      <c r="H2852">
        <v>16509170</v>
      </c>
      <c r="I2852">
        <v>17373778</v>
      </c>
      <c r="K2852">
        <f t="shared" si="399"/>
        <v>-3.6644261910261378E-3</v>
      </c>
      <c r="L2852">
        <f t="shared" si="400"/>
        <v>-9.2676476323572121E-3</v>
      </c>
      <c r="M2852">
        <f t="shared" si="401"/>
        <v>-1.1349668881386332E-2</v>
      </c>
      <c r="N2852">
        <f t="shared" si="402"/>
        <v>-1.024948145704585E-2</v>
      </c>
      <c r="O2852">
        <f t="shared" si="403"/>
        <v>-9.4970929569274665E-3</v>
      </c>
      <c r="P2852">
        <f t="shared" si="404"/>
        <v>-1.0222304284743688E-2</v>
      </c>
      <c r="Q2852">
        <f t="shared" si="405"/>
        <v>-1.0540935877551671E-2</v>
      </c>
      <c r="R2852">
        <f t="shared" si="406"/>
        <v>-9.5726194807367326E-3</v>
      </c>
      <c r="T2852">
        <f t="shared" si="407"/>
        <v>173.12606430447914</v>
      </c>
      <c r="U2852" s="35">
        <f>T2852/MAX($T$17:T2852)-1</f>
        <v>-1.513986965706493E-2</v>
      </c>
    </row>
    <row r="2853" spans="1:21">
      <c r="A2853" s="1">
        <v>44742</v>
      </c>
      <c r="B2853">
        <v>16886682</v>
      </c>
      <c r="C2853">
        <v>17574816</v>
      </c>
      <c r="D2853">
        <v>15843802</v>
      </c>
      <c r="E2853">
        <v>17830290</v>
      </c>
      <c r="F2853">
        <v>15864320</v>
      </c>
      <c r="G2853">
        <v>19280940</v>
      </c>
      <c r="H2853">
        <v>16458104</v>
      </c>
      <c r="I2853">
        <v>17320280</v>
      </c>
      <c r="K2853">
        <f t="shared" si="399"/>
        <v>-9.3219473904672112E-3</v>
      </c>
      <c r="L2853">
        <f t="shared" si="400"/>
        <v>9.1817762756152277E-4</v>
      </c>
      <c r="M2853">
        <f t="shared" si="401"/>
        <v>3.3000269952125905E-3</v>
      </c>
      <c r="N2853">
        <f t="shared" si="402"/>
        <v>-1.54799541761097E-3</v>
      </c>
      <c r="O2853">
        <f t="shared" si="403"/>
        <v>-1.5129316698427875E-3</v>
      </c>
      <c r="P2853">
        <f t="shared" si="404"/>
        <v>1.8979011885837949E-3</v>
      </c>
      <c r="Q2853">
        <f t="shared" si="405"/>
        <v>-3.0931900271182755E-3</v>
      </c>
      <c r="R2853">
        <f t="shared" si="406"/>
        <v>-3.0792381484326947E-3</v>
      </c>
      <c r="T2853">
        <f t="shared" si="407"/>
        <v>172.85687065543115</v>
      </c>
      <c r="U2853" s="35">
        <f>T2853/MAX($T$17:T2853)-1</f>
        <v>-1.6671228284975692E-2</v>
      </c>
    </row>
    <row r="2854" spans="1:21">
      <c r="A2854" s="1">
        <v>44743</v>
      </c>
      <c r="B2854">
        <v>16825158</v>
      </c>
      <c r="C2854">
        <v>17546072</v>
      </c>
      <c r="D2854">
        <v>15848961</v>
      </c>
      <c r="E2854">
        <v>17836224</v>
      </c>
      <c r="F2854">
        <v>15898621</v>
      </c>
      <c r="G2854">
        <v>19323234</v>
      </c>
      <c r="H2854">
        <v>16493632</v>
      </c>
      <c r="I2854">
        <v>17344816</v>
      </c>
      <c r="K2854">
        <f t="shared" si="399"/>
        <v>-3.6433445007136855E-3</v>
      </c>
      <c r="L2854">
        <f t="shared" si="400"/>
        <v>-1.6355221016254307E-3</v>
      </c>
      <c r="M2854">
        <f t="shared" si="401"/>
        <v>3.2561628831251355E-4</v>
      </c>
      <c r="N2854">
        <f t="shared" si="402"/>
        <v>3.3280445803174352E-4</v>
      </c>
      <c r="O2854">
        <f t="shared" si="403"/>
        <v>2.1621475108923871E-3</v>
      </c>
      <c r="P2854">
        <f t="shared" si="404"/>
        <v>2.1935652514866177E-3</v>
      </c>
      <c r="Q2854">
        <f t="shared" si="405"/>
        <v>2.1586933707551381E-3</v>
      </c>
      <c r="R2854">
        <f t="shared" si="406"/>
        <v>1.4166052742796698E-3</v>
      </c>
      <c r="T2854">
        <f t="shared" si="407"/>
        <v>172.9284024055959</v>
      </c>
      <c r="U2854" s="35">
        <f>T2854/MAX($T$17:T2854)-1</f>
        <v>-1.6264306490305747E-2</v>
      </c>
    </row>
    <row r="2855" spans="1:21">
      <c r="A2855" s="1">
        <v>44746</v>
      </c>
      <c r="B2855">
        <v>16874842</v>
      </c>
      <c r="C2855">
        <v>17551988</v>
      </c>
      <c r="D2855">
        <v>15898704</v>
      </c>
      <c r="E2855">
        <v>17893426</v>
      </c>
      <c r="F2855">
        <v>15948364</v>
      </c>
      <c r="G2855">
        <v>19385412</v>
      </c>
      <c r="H2855">
        <v>16545861</v>
      </c>
      <c r="I2855">
        <v>17353886</v>
      </c>
      <c r="K2855">
        <f t="shared" si="399"/>
        <v>2.952958896433433E-3</v>
      </c>
      <c r="L2855">
        <f t="shared" si="400"/>
        <v>3.3716948157969107E-4</v>
      </c>
      <c r="M2855">
        <f t="shared" si="401"/>
        <v>3.1385653608460018E-3</v>
      </c>
      <c r="N2855">
        <f t="shared" si="402"/>
        <v>3.2070689401524355E-3</v>
      </c>
      <c r="O2855">
        <f t="shared" si="403"/>
        <v>3.1287619221818108E-3</v>
      </c>
      <c r="P2855">
        <f t="shared" si="404"/>
        <v>3.2177843522467331E-3</v>
      </c>
      <c r="Q2855">
        <f t="shared" si="405"/>
        <v>3.1666160612775496E-3</v>
      </c>
      <c r="R2855">
        <f t="shared" si="406"/>
        <v>5.2292281451693512E-4</v>
      </c>
      <c r="T2855">
        <f t="shared" si="407"/>
        <v>173.35363005778035</v>
      </c>
      <c r="U2855" s="35">
        <f>T2855/MAX($T$17:T2855)-1</f>
        <v>-1.3845319131942091E-2</v>
      </c>
    </row>
    <row r="2856" spans="1:21">
      <c r="A2856" s="1">
        <v>44747</v>
      </c>
      <c r="B2856">
        <v>16858244</v>
      </c>
      <c r="C2856">
        <v>17550012</v>
      </c>
      <c r="D2856">
        <v>15893342</v>
      </c>
      <c r="E2856">
        <v>17929174</v>
      </c>
      <c r="F2856">
        <v>16003340</v>
      </c>
      <c r="G2856">
        <v>19452288</v>
      </c>
      <c r="H2856">
        <v>16617826</v>
      </c>
      <c r="I2856">
        <v>17408486</v>
      </c>
      <c r="K2856">
        <f t="shared" si="399"/>
        <v>-9.8359439454309694E-4</v>
      </c>
      <c r="L2856">
        <f t="shared" si="400"/>
        <v>-1.1257983995882626E-4</v>
      </c>
      <c r="M2856">
        <f t="shared" si="401"/>
        <v>-3.372601942900344E-4</v>
      </c>
      <c r="N2856">
        <f t="shared" si="402"/>
        <v>1.9978286997694994E-3</v>
      </c>
      <c r="O2856">
        <f t="shared" si="403"/>
        <v>3.447124733295448E-3</v>
      </c>
      <c r="P2856">
        <f t="shared" si="404"/>
        <v>3.449810610163917E-3</v>
      </c>
      <c r="Q2856">
        <f t="shared" si="405"/>
        <v>4.3494261193177675E-3</v>
      </c>
      <c r="R2856">
        <f t="shared" si="406"/>
        <v>3.1462693715977874E-3</v>
      </c>
      <c r="T2856">
        <f t="shared" si="407"/>
        <v>173.67773688239015</v>
      </c>
      <c r="U2856" s="35">
        <f>T2856/MAX($T$17:T2856)-1</f>
        <v>-1.2001576592003849E-2</v>
      </c>
    </row>
    <row r="2857" spans="1:21">
      <c r="A2857" s="1">
        <v>44748</v>
      </c>
      <c r="B2857">
        <v>16976014</v>
      </c>
      <c r="C2857">
        <v>17564032</v>
      </c>
      <c r="D2857">
        <v>15813748</v>
      </c>
      <c r="E2857">
        <v>17869652</v>
      </c>
      <c r="F2857">
        <v>15945801</v>
      </c>
      <c r="G2857">
        <v>19460330</v>
      </c>
      <c r="H2857">
        <v>16614304</v>
      </c>
      <c r="I2857">
        <v>17404796</v>
      </c>
      <c r="K2857">
        <f t="shared" si="399"/>
        <v>6.985899599033063E-3</v>
      </c>
      <c r="L2857">
        <f t="shared" si="400"/>
        <v>7.9885985263139503E-4</v>
      </c>
      <c r="M2857">
        <f t="shared" si="401"/>
        <v>-5.0080090140890432E-3</v>
      </c>
      <c r="N2857">
        <f t="shared" si="402"/>
        <v>-3.3198406128469582E-3</v>
      </c>
      <c r="O2857">
        <f t="shared" si="403"/>
        <v>-3.5954369525361685E-3</v>
      </c>
      <c r="P2857">
        <f t="shared" si="404"/>
        <v>4.1342180416004126E-4</v>
      </c>
      <c r="Q2857">
        <f t="shared" si="405"/>
        <v>-2.119410806202815E-4</v>
      </c>
      <c r="R2857">
        <f t="shared" si="406"/>
        <v>-2.1196558965552725E-4</v>
      </c>
      <c r="T2857">
        <f t="shared" si="407"/>
        <v>173.58766300571483</v>
      </c>
      <c r="U2857" s="35">
        <f>T2857/MAX($T$17:T2857)-1</f>
        <v>-1.2513978755591015E-2</v>
      </c>
    </row>
    <row r="2858" spans="1:21">
      <c r="A2858" s="1">
        <v>44749</v>
      </c>
      <c r="B2858">
        <v>17046112</v>
      </c>
      <c r="C2858">
        <v>17572376</v>
      </c>
      <c r="D2858">
        <v>15905153</v>
      </c>
      <c r="E2858">
        <v>17887448</v>
      </c>
      <c r="F2858">
        <v>15963596</v>
      </c>
      <c r="G2858">
        <v>19555108</v>
      </c>
      <c r="H2858">
        <v>16697235</v>
      </c>
      <c r="I2858">
        <v>17416252</v>
      </c>
      <c r="K2858">
        <f t="shared" si="399"/>
        <v>4.1292378764532511E-3</v>
      </c>
      <c r="L2858">
        <f t="shared" si="400"/>
        <v>4.7506176258393928E-4</v>
      </c>
      <c r="M2858">
        <f t="shared" si="401"/>
        <v>5.7800971660861844E-3</v>
      </c>
      <c r="N2858">
        <f t="shared" si="402"/>
        <v>9.9587837524750533E-4</v>
      </c>
      <c r="O2858">
        <f t="shared" si="403"/>
        <v>1.115967771076587E-3</v>
      </c>
      <c r="P2858">
        <f t="shared" si="404"/>
        <v>4.8703182320135596E-3</v>
      </c>
      <c r="Q2858">
        <f t="shared" si="405"/>
        <v>4.9915422277093668E-3</v>
      </c>
      <c r="R2858">
        <f t="shared" si="406"/>
        <v>6.5820938090865866E-4</v>
      </c>
      <c r="T2858">
        <f t="shared" si="407"/>
        <v>174.08708149928802</v>
      </c>
      <c r="U2858" s="35">
        <f>T2858/MAX($T$17:T2858)-1</f>
        <v>-9.6729428627452263E-3</v>
      </c>
    </row>
    <row r="2859" spans="1:21">
      <c r="A2859" s="1">
        <v>44750</v>
      </c>
      <c r="B2859">
        <v>17079254</v>
      </c>
      <c r="C2859">
        <v>17576322</v>
      </c>
      <c r="D2859">
        <v>15947522</v>
      </c>
      <c r="E2859">
        <v>17895906</v>
      </c>
      <c r="F2859">
        <v>15972054</v>
      </c>
      <c r="G2859">
        <v>19553866</v>
      </c>
      <c r="H2859">
        <v>16693593</v>
      </c>
      <c r="I2859">
        <v>17373790</v>
      </c>
      <c r="K2859">
        <f t="shared" si="399"/>
        <v>1.9442556754289964E-3</v>
      </c>
      <c r="L2859">
        <f t="shared" si="400"/>
        <v>2.2455699786982919E-4</v>
      </c>
      <c r="M2859">
        <f t="shared" si="401"/>
        <v>2.6638536579937089E-3</v>
      </c>
      <c r="N2859">
        <f t="shared" si="402"/>
        <v>4.7284553950910357E-4</v>
      </c>
      <c r="O2859">
        <f t="shared" si="403"/>
        <v>5.2983049683796857E-4</v>
      </c>
      <c r="P2859">
        <f t="shared" si="404"/>
        <v>-6.3512817213839945E-5</v>
      </c>
      <c r="Q2859">
        <f t="shared" si="405"/>
        <v>-2.1811994620668518E-4</v>
      </c>
      <c r="R2859">
        <f t="shared" si="406"/>
        <v>-2.4380676163849868E-3</v>
      </c>
      <c r="T2859">
        <f t="shared" si="407"/>
        <v>174.15488062687035</v>
      </c>
      <c r="U2859" s="35">
        <f>T2859/MAX($T$17:T2859)-1</f>
        <v>-9.2872547926321491E-3</v>
      </c>
    </row>
    <row r="2860" spans="1:21">
      <c r="A2860" s="1">
        <v>44753</v>
      </c>
      <c r="B2860">
        <v>17090548</v>
      </c>
      <c r="C2860">
        <v>17577666</v>
      </c>
      <c r="D2860">
        <v>15877331</v>
      </c>
      <c r="E2860">
        <v>17867376</v>
      </c>
      <c r="F2860">
        <v>15962271</v>
      </c>
      <c r="G2860">
        <v>19490996</v>
      </c>
      <c r="H2860">
        <v>16635597</v>
      </c>
      <c r="I2860">
        <v>17311726</v>
      </c>
      <c r="K2860">
        <f t="shared" si="399"/>
        <v>6.6127009997041242E-4</v>
      </c>
      <c r="L2860">
        <f t="shared" si="400"/>
        <v>7.6466509887573864E-5</v>
      </c>
      <c r="M2860">
        <f t="shared" si="401"/>
        <v>-4.4013734547598826E-3</v>
      </c>
      <c r="N2860">
        <f t="shared" si="402"/>
        <v>-1.59421937062032E-3</v>
      </c>
      <c r="O2860">
        <f t="shared" si="403"/>
        <v>-6.1250732059880963E-4</v>
      </c>
      <c r="P2860">
        <f t="shared" si="404"/>
        <v>-3.2152209696025835E-3</v>
      </c>
      <c r="Q2860">
        <f t="shared" si="405"/>
        <v>-3.4741472372065152E-3</v>
      </c>
      <c r="R2860">
        <f t="shared" si="406"/>
        <v>-3.5722775514150928E-3</v>
      </c>
      <c r="T2860">
        <f t="shared" si="407"/>
        <v>173.80369710775432</v>
      </c>
      <c r="U2860" s="35">
        <f>T2860/MAX($T$17:T2860)-1</f>
        <v>-1.128502819434607E-2</v>
      </c>
    </row>
    <row r="2861" spans="1:21">
      <c r="A2861" s="1">
        <v>44754</v>
      </c>
      <c r="B2861">
        <v>17086404</v>
      </c>
      <c r="C2861">
        <v>17615696</v>
      </c>
      <c r="D2861">
        <v>15887225</v>
      </c>
      <c r="E2861">
        <v>17874280</v>
      </c>
      <c r="F2861">
        <v>15977340</v>
      </c>
      <c r="G2861">
        <v>19506064</v>
      </c>
      <c r="H2861">
        <v>16650666</v>
      </c>
      <c r="I2861">
        <v>17285478</v>
      </c>
      <c r="K2861">
        <f t="shared" si="399"/>
        <v>-2.4247320799775096E-4</v>
      </c>
      <c r="L2861">
        <f t="shared" si="400"/>
        <v>2.1635409388254256E-3</v>
      </c>
      <c r="M2861">
        <f t="shared" si="401"/>
        <v>6.2315259409784218E-4</v>
      </c>
      <c r="N2861">
        <f t="shared" si="402"/>
        <v>3.8640256968891507E-4</v>
      </c>
      <c r="O2861">
        <f t="shared" si="403"/>
        <v>9.4403860202607603E-4</v>
      </c>
      <c r="P2861">
        <f t="shared" si="404"/>
        <v>7.7307491110256699E-4</v>
      </c>
      <c r="Q2861">
        <f t="shared" si="405"/>
        <v>9.0582862761112715E-4</v>
      </c>
      <c r="R2861">
        <f t="shared" si="406"/>
        <v>-1.5161977494329015E-3</v>
      </c>
      <c r="T2861">
        <f t="shared" si="407"/>
        <v>173.89141077786368</v>
      </c>
      <c r="U2861" s="35">
        <f>T2861/MAX($T$17:T2861)-1</f>
        <v>-1.0786052509062505E-2</v>
      </c>
    </row>
    <row r="2862" spans="1:21">
      <c r="A2862" s="1">
        <v>44755</v>
      </c>
      <c r="B2862">
        <v>17109894</v>
      </c>
      <c r="C2862">
        <v>17631428</v>
      </c>
      <c r="D2862">
        <v>15902957</v>
      </c>
      <c r="E2862">
        <v>17890012</v>
      </c>
      <c r="F2862">
        <v>15927896</v>
      </c>
      <c r="G2862">
        <v>19468290</v>
      </c>
      <c r="H2862">
        <v>16608741</v>
      </c>
      <c r="I2862">
        <v>17232198</v>
      </c>
      <c r="K2862">
        <f t="shared" si="399"/>
        <v>1.3747772790577706E-3</v>
      </c>
      <c r="L2862">
        <f t="shared" si="400"/>
        <v>8.9306718281245701E-4</v>
      </c>
      <c r="M2862">
        <f t="shared" si="401"/>
        <v>9.902295712436171E-4</v>
      </c>
      <c r="N2862">
        <f t="shared" si="402"/>
        <v>8.8014734020047669E-4</v>
      </c>
      <c r="O2862">
        <f t="shared" si="403"/>
        <v>-3.0946327736657286E-3</v>
      </c>
      <c r="P2862">
        <f t="shared" si="404"/>
        <v>-1.9365259951982239E-3</v>
      </c>
      <c r="Q2862">
        <f t="shared" si="405"/>
        <v>-2.5179173013260003E-3</v>
      </c>
      <c r="R2862">
        <f t="shared" si="406"/>
        <v>-3.0823561836126334E-3</v>
      </c>
      <c r="T2862">
        <f t="shared" si="407"/>
        <v>173.75027157780289</v>
      </c>
      <c r="U2862" s="35">
        <f>T2862/MAX($T$17:T2862)-1</f>
        <v>-1.158894935493493E-2</v>
      </c>
    </row>
    <row r="2863" spans="1:21">
      <c r="A2863" s="1">
        <v>44756</v>
      </c>
      <c r="B2863">
        <v>17154170</v>
      </c>
      <c r="C2863">
        <v>17666690</v>
      </c>
      <c r="D2863">
        <v>15938219</v>
      </c>
      <c r="E2863">
        <v>17856890</v>
      </c>
      <c r="F2863">
        <v>15974205</v>
      </c>
      <c r="G2863">
        <v>19469970</v>
      </c>
      <c r="H2863">
        <v>16605564</v>
      </c>
      <c r="I2863">
        <v>17231914</v>
      </c>
      <c r="K2863">
        <f t="shared" si="399"/>
        <v>2.5877425073468352E-3</v>
      </c>
      <c r="L2863">
        <f t="shared" si="400"/>
        <v>1.999951450330606E-3</v>
      </c>
      <c r="M2863">
        <f t="shared" si="401"/>
        <v>2.2173234826705635E-3</v>
      </c>
      <c r="N2863">
        <f t="shared" si="402"/>
        <v>-1.8514241354338212E-3</v>
      </c>
      <c r="O2863">
        <f t="shared" si="403"/>
        <v>2.9074147646368509E-3</v>
      </c>
      <c r="P2863">
        <f t="shared" si="404"/>
        <v>8.6294173756495951E-5</v>
      </c>
      <c r="Q2863">
        <f t="shared" si="405"/>
        <v>-1.9128481803643016E-4</v>
      </c>
      <c r="R2863">
        <f t="shared" si="406"/>
        <v>-1.6480776277028042E-5</v>
      </c>
      <c r="T2863">
        <f t="shared" si="407"/>
        <v>173.91836490213404</v>
      </c>
      <c r="U2863" s="35">
        <f>T2863/MAX($T$17:T2863)-1</f>
        <v>-1.063271891109252E-2</v>
      </c>
    </row>
    <row r="2864" spans="1:21">
      <c r="A2864" s="1">
        <v>44757</v>
      </c>
      <c r="B2864">
        <v>17134228</v>
      </c>
      <c r="C2864">
        <v>17688966</v>
      </c>
      <c r="D2864">
        <v>15963450</v>
      </c>
      <c r="E2864">
        <v>17890276</v>
      </c>
      <c r="F2864">
        <v>16004555</v>
      </c>
      <c r="G2864">
        <v>19506390</v>
      </c>
      <c r="H2864">
        <v>16637432</v>
      </c>
      <c r="I2864">
        <v>17187768</v>
      </c>
      <c r="K2864">
        <f t="shared" si="399"/>
        <v>-1.162516169537775E-3</v>
      </c>
      <c r="L2864">
        <f t="shared" si="400"/>
        <v>1.2609039950324252E-3</v>
      </c>
      <c r="M2864">
        <f t="shared" si="401"/>
        <v>1.5830501513374173E-3</v>
      </c>
      <c r="N2864">
        <f t="shared" si="402"/>
        <v>1.8696424741373452E-3</v>
      </c>
      <c r="O2864">
        <f t="shared" si="403"/>
        <v>1.8999380563853308E-3</v>
      </c>
      <c r="P2864">
        <f t="shared" si="404"/>
        <v>1.8705729900969637E-3</v>
      </c>
      <c r="Q2864">
        <f t="shared" si="405"/>
        <v>1.9191157855282803E-3</v>
      </c>
      <c r="R2864">
        <f t="shared" si="406"/>
        <v>-2.5618744383241188E-3</v>
      </c>
      <c r="T2864">
        <f t="shared" si="407"/>
        <v>174.0635613631087</v>
      </c>
      <c r="U2864" s="35">
        <f>T2864/MAX($T$17:T2864)-1</f>
        <v>-9.8067415745469733E-3</v>
      </c>
    </row>
    <row r="2865" spans="1:21">
      <c r="A2865" s="1">
        <v>44760</v>
      </c>
      <c r="B2865">
        <v>17207590</v>
      </c>
      <c r="C2865">
        <v>17790066</v>
      </c>
      <c r="D2865">
        <v>16055360</v>
      </c>
      <c r="E2865">
        <v>17991376</v>
      </c>
      <c r="F2865">
        <v>16096465</v>
      </c>
      <c r="G2865">
        <v>19616682</v>
      </c>
      <c r="H2865">
        <v>16733937</v>
      </c>
      <c r="I2865">
        <v>17284274</v>
      </c>
      <c r="K2865">
        <f t="shared" si="399"/>
        <v>4.2816052173462182E-3</v>
      </c>
      <c r="L2865">
        <f t="shared" si="400"/>
        <v>5.715427346064228E-3</v>
      </c>
      <c r="M2865">
        <f t="shared" si="401"/>
        <v>5.7575273515437786E-3</v>
      </c>
      <c r="N2865">
        <f t="shared" si="402"/>
        <v>5.6511146054984973E-3</v>
      </c>
      <c r="O2865">
        <f t="shared" si="403"/>
        <v>5.7427401136738165E-3</v>
      </c>
      <c r="P2865">
        <f t="shared" si="404"/>
        <v>5.6541471794626652E-3</v>
      </c>
      <c r="Q2865">
        <f t="shared" si="405"/>
        <v>5.8004744963044974E-3</v>
      </c>
      <c r="R2865">
        <f t="shared" si="406"/>
        <v>5.6148069953003699E-3</v>
      </c>
      <c r="T2865">
        <f t="shared" si="407"/>
        <v>175.02565077329595</v>
      </c>
      <c r="U2865" s="35">
        <f>T2865/MAX($T$17:T2865)-1</f>
        <v>-4.3337152816824709E-3</v>
      </c>
    </row>
    <row r="2866" spans="1:21">
      <c r="A2866" s="1">
        <v>44761</v>
      </c>
      <c r="B2866">
        <v>17219976</v>
      </c>
      <c r="C2866">
        <v>17807842</v>
      </c>
      <c r="D2866">
        <v>16071520</v>
      </c>
      <c r="E2866">
        <v>18009152</v>
      </c>
      <c r="F2866">
        <v>16112625</v>
      </c>
      <c r="G2866">
        <v>19636074</v>
      </c>
      <c r="H2866">
        <v>16750905</v>
      </c>
      <c r="I2866">
        <v>17301242</v>
      </c>
      <c r="K2866">
        <f t="shared" si="399"/>
        <v>7.1979864699245333E-4</v>
      </c>
      <c r="L2866">
        <f t="shared" si="400"/>
        <v>9.9920933401831391E-4</v>
      </c>
      <c r="M2866">
        <f t="shared" si="401"/>
        <v>1.0065174496243223E-3</v>
      </c>
      <c r="N2866">
        <f t="shared" si="402"/>
        <v>9.8802893119454005E-4</v>
      </c>
      <c r="O2866">
        <f t="shared" si="403"/>
        <v>1.0039471399465594E-3</v>
      </c>
      <c r="P2866">
        <f t="shared" si="404"/>
        <v>9.885463810852535E-4</v>
      </c>
      <c r="Q2866">
        <f t="shared" si="405"/>
        <v>1.0139873240828656E-3</v>
      </c>
      <c r="R2866">
        <f t="shared" si="406"/>
        <v>9.817016323625527E-4</v>
      </c>
      <c r="T2866">
        <f t="shared" si="407"/>
        <v>175.19415096109398</v>
      </c>
      <c r="U2866" s="35">
        <f>T2866/MAX($T$17:T2866)-1</f>
        <v>-3.3751703185986859E-3</v>
      </c>
    </row>
    <row r="2867" spans="1:21">
      <c r="A2867" s="1">
        <v>44762</v>
      </c>
      <c r="B2867">
        <v>17244048</v>
      </c>
      <c r="C2867">
        <v>17837062</v>
      </c>
      <c r="D2867">
        <v>16098083</v>
      </c>
      <c r="E2867">
        <v>18038372</v>
      </c>
      <c r="F2867">
        <v>16139188</v>
      </c>
      <c r="G2867">
        <v>19667950</v>
      </c>
      <c r="H2867">
        <v>16778796</v>
      </c>
      <c r="I2867">
        <v>17329134</v>
      </c>
      <c r="K2867">
        <f t="shared" si="399"/>
        <v>1.397911355974113E-3</v>
      </c>
      <c r="L2867">
        <f t="shared" si="400"/>
        <v>1.6408501378213369E-3</v>
      </c>
      <c r="M2867">
        <f t="shared" si="401"/>
        <v>1.6527994862962636E-3</v>
      </c>
      <c r="N2867">
        <f t="shared" si="402"/>
        <v>1.6225083779624061E-3</v>
      </c>
      <c r="O2867">
        <f t="shared" si="403"/>
        <v>1.648583021078176E-3</v>
      </c>
      <c r="P2867">
        <f t="shared" si="404"/>
        <v>1.6233387590616211E-3</v>
      </c>
      <c r="Q2867">
        <f t="shared" si="405"/>
        <v>1.6650443662595826E-3</v>
      </c>
      <c r="R2867">
        <f t="shared" si="406"/>
        <v>1.6121385967551305E-3</v>
      </c>
      <c r="T2867">
        <f t="shared" si="407"/>
        <v>175.47584506925975</v>
      </c>
      <c r="U2867" s="35">
        <f>T2867/MAX($T$17:T2867)-1</f>
        <v>-1.7727004813761216E-3</v>
      </c>
    </row>
    <row r="2868" spans="1:21">
      <c r="A2868" s="1">
        <v>44763</v>
      </c>
      <c r="B2868">
        <v>17255882</v>
      </c>
      <c r="C2868">
        <v>17853172</v>
      </c>
      <c r="D2868">
        <v>16112728</v>
      </c>
      <c r="E2868">
        <v>18054482</v>
      </c>
      <c r="F2868">
        <v>16110014</v>
      </c>
      <c r="G2868">
        <v>19658514</v>
      </c>
      <c r="H2868">
        <v>16777962</v>
      </c>
      <c r="I2868">
        <v>17272572</v>
      </c>
      <c r="K2868">
        <f t="shared" si="399"/>
        <v>6.8626577703789771E-4</v>
      </c>
      <c r="L2868">
        <f t="shared" si="400"/>
        <v>9.0317564630315594E-4</v>
      </c>
      <c r="M2868">
        <f t="shared" si="401"/>
        <v>9.0973564989083044E-4</v>
      </c>
      <c r="N2868">
        <f t="shared" si="402"/>
        <v>8.9309611754329055E-4</v>
      </c>
      <c r="O2868">
        <f t="shared" si="403"/>
        <v>-1.8076498024559573E-3</v>
      </c>
      <c r="P2868">
        <f t="shared" si="404"/>
        <v>-4.7976530345050783E-4</v>
      </c>
      <c r="Q2868">
        <f t="shared" si="405"/>
        <v>-4.9705592701676515E-5</v>
      </c>
      <c r="R2868">
        <f t="shared" si="406"/>
        <v>-3.2639830703600214E-3</v>
      </c>
      <c r="T2868">
        <f t="shared" si="407"/>
        <v>175.42739551771933</v>
      </c>
      <c r="U2868" s="35">
        <f>T2868/MAX($T$17:T2868)-1</f>
        <v>-2.0483148542717045E-3</v>
      </c>
    </row>
    <row r="2869" spans="1:21">
      <c r="A2869" s="1">
        <v>44764</v>
      </c>
      <c r="B2869">
        <v>17263550</v>
      </c>
      <c r="C2869">
        <v>17862392</v>
      </c>
      <c r="D2869">
        <v>16121111</v>
      </c>
      <c r="E2869">
        <v>18063702</v>
      </c>
      <c r="F2869">
        <v>16161875</v>
      </c>
      <c r="G2869">
        <v>19724022</v>
      </c>
      <c r="H2869">
        <v>16832552</v>
      </c>
      <c r="I2869">
        <v>17329892</v>
      </c>
      <c r="K2869">
        <f t="shared" si="399"/>
        <v>4.4437021532717225E-4</v>
      </c>
      <c r="L2869">
        <f t="shared" si="400"/>
        <v>5.1643483858221373E-4</v>
      </c>
      <c r="M2869">
        <f t="shared" si="401"/>
        <v>5.2027192415837753E-4</v>
      </c>
      <c r="N2869">
        <f t="shared" si="402"/>
        <v>5.1067651788616608E-4</v>
      </c>
      <c r="O2869">
        <f t="shared" si="403"/>
        <v>3.2191778355996625E-3</v>
      </c>
      <c r="P2869">
        <f t="shared" si="404"/>
        <v>3.3322966323903191E-3</v>
      </c>
      <c r="Q2869">
        <f t="shared" si="405"/>
        <v>3.2536728835124151E-3</v>
      </c>
      <c r="R2869">
        <f t="shared" si="406"/>
        <v>3.3185561478625836E-3</v>
      </c>
      <c r="T2869">
        <f t="shared" si="407"/>
        <v>175.75885367431295</v>
      </c>
      <c r="U2869" s="35">
        <f>T2869/MAX($T$17:T2869)-1</f>
        <v>-1.6275288174338876E-4</v>
      </c>
    </row>
    <row r="2870" spans="1:21">
      <c r="A2870" s="1">
        <v>44767</v>
      </c>
      <c r="B2870">
        <v>17265984</v>
      </c>
      <c r="C2870">
        <v>17836120</v>
      </c>
      <c r="D2870">
        <v>16067056</v>
      </c>
      <c r="E2870">
        <v>18005914</v>
      </c>
      <c r="F2870">
        <v>16127089</v>
      </c>
      <c r="G2870">
        <v>19689204</v>
      </c>
      <c r="H2870">
        <v>16806036</v>
      </c>
      <c r="I2870">
        <v>17302050</v>
      </c>
      <c r="K2870">
        <f t="shared" si="399"/>
        <v>1.4099070005868519E-4</v>
      </c>
      <c r="L2870">
        <f t="shared" si="400"/>
        <v>-1.4707996554996772E-3</v>
      </c>
      <c r="M2870">
        <f t="shared" si="401"/>
        <v>-3.3530567465231975E-3</v>
      </c>
      <c r="N2870">
        <f t="shared" si="402"/>
        <v>-3.1991227490355545E-3</v>
      </c>
      <c r="O2870">
        <f t="shared" si="403"/>
        <v>-2.1523492787810516E-3</v>
      </c>
      <c r="P2870">
        <f t="shared" si="404"/>
        <v>-1.7652586272718374E-3</v>
      </c>
      <c r="Q2870">
        <f t="shared" si="405"/>
        <v>-1.5752810387872351E-3</v>
      </c>
      <c r="R2870">
        <f t="shared" si="406"/>
        <v>-1.6065882003188925E-3</v>
      </c>
      <c r="T2870">
        <f t="shared" si="407"/>
        <v>175.42971302187019</v>
      </c>
      <c r="U2870" s="35">
        <f>T2870/MAX($T$17:T2870)-1</f>
        <v>-2.0351312966758739E-3</v>
      </c>
    </row>
    <row r="2871" spans="1:21">
      <c r="A2871" s="1">
        <v>44768</v>
      </c>
      <c r="B2871">
        <v>17304808</v>
      </c>
      <c r="C2871">
        <v>17935776</v>
      </c>
      <c r="D2871">
        <v>16061379</v>
      </c>
      <c r="E2871">
        <v>17994232</v>
      </c>
      <c r="F2871">
        <v>16123271</v>
      </c>
      <c r="G2871">
        <v>19682034</v>
      </c>
      <c r="H2871">
        <v>16800060</v>
      </c>
      <c r="I2871">
        <v>17239710</v>
      </c>
      <c r="K2871">
        <f t="shared" si="399"/>
        <v>2.2485831100040876E-3</v>
      </c>
      <c r="L2871">
        <f t="shared" si="400"/>
        <v>5.5873138328290661E-3</v>
      </c>
      <c r="M2871">
        <f t="shared" si="401"/>
        <v>-3.5333168690021566E-4</v>
      </c>
      <c r="N2871">
        <f t="shared" si="402"/>
        <v>-6.4878683748015309E-4</v>
      </c>
      <c r="O2871">
        <f t="shared" si="403"/>
        <v>-2.3674452345368024E-4</v>
      </c>
      <c r="P2871">
        <f t="shared" si="404"/>
        <v>-3.6415895736563453E-4</v>
      </c>
      <c r="Q2871">
        <f t="shared" si="405"/>
        <v>-3.5558652855438577E-4</v>
      </c>
      <c r="R2871">
        <f t="shared" si="406"/>
        <v>-3.6030412581168347E-3</v>
      </c>
      <c r="T2871">
        <f t="shared" si="407"/>
        <v>175.47958433749946</v>
      </c>
      <c r="U2871" s="35">
        <f>T2871/MAX($T$17:T2871)-1</f>
        <v>-1.7514289517497339E-3</v>
      </c>
    </row>
    <row r="2872" spans="1:21">
      <c r="A2872" s="1">
        <v>44769</v>
      </c>
      <c r="B2872">
        <v>17247466</v>
      </c>
      <c r="C2872">
        <v>17905552</v>
      </c>
      <c r="D2872">
        <v>16056891</v>
      </c>
      <c r="E2872">
        <v>18001090</v>
      </c>
      <c r="F2872">
        <v>16131752</v>
      </c>
      <c r="G2872">
        <v>19700078</v>
      </c>
      <c r="H2872">
        <v>16816146</v>
      </c>
      <c r="I2872">
        <v>17251402</v>
      </c>
      <c r="K2872">
        <f t="shared" si="399"/>
        <v>-3.313645548682187E-3</v>
      </c>
      <c r="L2872">
        <f t="shared" si="400"/>
        <v>-1.6851236322309449E-3</v>
      </c>
      <c r="M2872">
        <f t="shared" si="401"/>
        <v>-2.7942806156311395E-4</v>
      </c>
      <c r="N2872">
        <f t="shared" si="402"/>
        <v>3.8112212846863613E-4</v>
      </c>
      <c r="O2872">
        <f t="shared" si="403"/>
        <v>5.2600988968065643E-4</v>
      </c>
      <c r="P2872">
        <f t="shared" si="404"/>
        <v>9.1677516663168923E-4</v>
      </c>
      <c r="Q2872">
        <f t="shared" si="405"/>
        <v>9.574965803693658E-4</v>
      </c>
      <c r="R2872">
        <f t="shared" si="406"/>
        <v>6.7820166348497857E-4</v>
      </c>
      <c r="T2872">
        <f t="shared" si="407"/>
        <v>175.43969362055293</v>
      </c>
      <c r="U2872" s="35">
        <f>T2872/MAX($T$17:T2872)-1</f>
        <v>-1.97835478668551E-3</v>
      </c>
    </row>
    <row r="2873" spans="1:21">
      <c r="A2873" s="1">
        <v>44770</v>
      </c>
      <c r="B2873">
        <v>17307702</v>
      </c>
      <c r="C2873">
        <v>17968656</v>
      </c>
      <c r="D2873">
        <v>16095223</v>
      </c>
      <c r="E2873">
        <v>18045474</v>
      </c>
      <c r="F2873">
        <v>16170084</v>
      </c>
      <c r="G2873">
        <v>19748498</v>
      </c>
      <c r="H2873">
        <v>16856494</v>
      </c>
      <c r="I2873">
        <v>17293770</v>
      </c>
      <c r="K2873">
        <f t="shared" si="399"/>
        <v>3.4924550655730524E-3</v>
      </c>
      <c r="L2873">
        <f t="shared" si="400"/>
        <v>3.524270014127362E-3</v>
      </c>
      <c r="M2873">
        <f t="shared" si="401"/>
        <v>2.3872616436144689E-3</v>
      </c>
      <c r="N2873">
        <f t="shared" si="402"/>
        <v>2.4656284702759823E-3</v>
      </c>
      <c r="O2873">
        <f t="shared" si="403"/>
        <v>2.3761833184641201E-3</v>
      </c>
      <c r="P2873">
        <f t="shared" si="404"/>
        <v>2.4578582886829459E-3</v>
      </c>
      <c r="Q2873">
        <f t="shared" si="405"/>
        <v>2.3993607096417513E-3</v>
      </c>
      <c r="R2873">
        <f t="shared" si="406"/>
        <v>2.4559163365389658E-3</v>
      </c>
      <c r="T2873">
        <f t="shared" si="407"/>
        <v>175.91248021416408</v>
      </c>
      <c r="U2873" s="35">
        <f>T2873/MAX($T$17:T2873)-1</f>
        <v>0</v>
      </c>
    </row>
    <row r="2874" spans="1:21">
      <c r="A2874" s="1">
        <v>44771</v>
      </c>
      <c r="B2874">
        <v>17338692</v>
      </c>
      <c r="C2874">
        <v>18001196</v>
      </c>
      <c r="D2874">
        <v>16124664</v>
      </c>
      <c r="E2874">
        <v>18078014</v>
      </c>
      <c r="F2874">
        <v>16199525</v>
      </c>
      <c r="G2874">
        <v>19784138</v>
      </c>
      <c r="H2874">
        <v>16887486</v>
      </c>
      <c r="I2874">
        <v>17324760</v>
      </c>
      <c r="K2874">
        <f t="shared" si="399"/>
        <v>1.7905323306353083E-3</v>
      </c>
      <c r="L2874">
        <f t="shared" si="400"/>
        <v>1.8109312126628474E-3</v>
      </c>
      <c r="M2874">
        <f t="shared" si="401"/>
        <v>1.8291762717421722E-3</v>
      </c>
      <c r="N2874">
        <f t="shared" si="402"/>
        <v>1.8032222373320916E-3</v>
      </c>
      <c r="O2874">
        <f t="shared" si="403"/>
        <v>1.8207079196372877E-3</v>
      </c>
      <c r="P2874">
        <f t="shared" si="404"/>
        <v>1.804694210162161E-3</v>
      </c>
      <c r="Q2874">
        <f t="shared" si="405"/>
        <v>1.8385792442960902E-3</v>
      </c>
      <c r="R2874">
        <f t="shared" si="406"/>
        <v>1.7919747978607514E-3</v>
      </c>
      <c r="T2874">
        <f t="shared" si="407"/>
        <v>176.23109769687582</v>
      </c>
      <c r="U2874" s="35">
        <f>T2874/MAX($T$17:T2874)-1</f>
        <v>0</v>
      </c>
    </row>
    <row r="2875" spans="1:21">
      <c r="A2875" s="1">
        <v>44774</v>
      </c>
      <c r="B2875">
        <v>17399192</v>
      </c>
      <c r="C2875">
        <v>18064720</v>
      </c>
      <c r="D2875">
        <v>16182138</v>
      </c>
      <c r="E2875">
        <v>18141538</v>
      </c>
      <c r="F2875">
        <v>16256999</v>
      </c>
      <c r="G2875">
        <v>19853710</v>
      </c>
      <c r="H2875">
        <v>16947984</v>
      </c>
      <c r="I2875">
        <v>17385258</v>
      </c>
      <c r="K2875">
        <f t="shared" si="399"/>
        <v>3.4893058830505197E-3</v>
      </c>
      <c r="L2875">
        <f t="shared" si="400"/>
        <v>3.5288766368635205E-3</v>
      </c>
      <c r="M2875">
        <f t="shared" si="401"/>
        <v>3.5643533409439598E-3</v>
      </c>
      <c r="N2875">
        <f t="shared" si="402"/>
        <v>3.513881558007359E-3</v>
      </c>
      <c r="O2875">
        <f t="shared" si="403"/>
        <v>3.5478818051764005E-3</v>
      </c>
      <c r="P2875">
        <f t="shared" si="404"/>
        <v>3.5165545246398366E-3</v>
      </c>
      <c r="Q2875">
        <f t="shared" si="405"/>
        <v>3.5824159972657199E-3</v>
      </c>
      <c r="R2875">
        <f t="shared" si="406"/>
        <v>3.4919964259245706E-3</v>
      </c>
      <c r="T2875">
        <f t="shared" si="407"/>
        <v>176.85308919077988</v>
      </c>
      <c r="U2875" s="35">
        <f>T2875/MAX($T$17:T2875)-1</f>
        <v>0</v>
      </c>
    </row>
    <row r="2876" spans="1:21">
      <c r="A2876" s="1">
        <v>44775</v>
      </c>
      <c r="B2876">
        <v>17368842</v>
      </c>
      <c r="C2876">
        <v>18032852</v>
      </c>
      <c r="D2876">
        <v>16153305</v>
      </c>
      <c r="E2876">
        <v>18109670</v>
      </c>
      <c r="F2876">
        <v>16140586</v>
      </c>
      <c r="G2876">
        <v>19754460</v>
      </c>
      <c r="H2876">
        <v>16859054</v>
      </c>
      <c r="I2876">
        <v>17311386</v>
      </c>
      <c r="K2876">
        <f t="shared" si="399"/>
        <v>-1.7443338748144299E-3</v>
      </c>
      <c r="L2876">
        <f t="shared" si="400"/>
        <v>-1.7641015194257426E-3</v>
      </c>
      <c r="M2876">
        <f t="shared" si="401"/>
        <v>-1.7817793915736457E-3</v>
      </c>
      <c r="N2876">
        <f t="shared" si="402"/>
        <v>-1.7566316593444764E-3</v>
      </c>
      <c r="O2876">
        <f t="shared" si="403"/>
        <v>-7.1607927145717065E-3</v>
      </c>
      <c r="P2876">
        <f t="shared" si="404"/>
        <v>-4.999065665812541E-3</v>
      </c>
      <c r="Q2876">
        <f t="shared" si="405"/>
        <v>-5.2472317651468536E-3</v>
      </c>
      <c r="R2876">
        <f t="shared" si="406"/>
        <v>-4.2491172693553958E-3</v>
      </c>
      <c r="T2876">
        <f t="shared" si="407"/>
        <v>176.2185612227351</v>
      </c>
      <c r="U2876" s="35">
        <f>T2876/MAX($T$17:T2876)-1</f>
        <v>-3.5878817325055712E-3</v>
      </c>
    </row>
    <row r="2877" spans="1:21">
      <c r="A2877" s="1">
        <v>44776</v>
      </c>
      <c r="B2877">
        <v>17414342</v>
      </c>
      <c r="C2877">
        <v>18080628</v>
      </c>
      <c r="D2877">
        <v>16107377</v>
      </c>
      <c r="E2877">
        <v>18125882</v>
      </c>
      <c r="F2877">
        <v>16169559</v>
      </c>
      <c r="G2877">
        <v>19794346</v>
      </c>
      <c r="H2877">
        <v>16882344</v>
      </c>
      <c r="I2877">
        <v>17356050</v>
      </c>
      <c r="K2877">
        <f t="shared" si="399"/>
        <v>2.6196334793073817E-3</v>
      </c>
      <c r="L2877">
        <f t="shared" si="400"/>
        <v>2.6493867969414886E-3</v>
      </c>
      <c r="M2877">
        <f t="shared" si="401"/>
        <v>-2.8432571538765661E-3</v>
      </c>
      <c r="N2877">
        <f t="shared" si="402"/>
        <v>8.952123368344278E-4</v>
      </c>
      <c r="O2877">
        <f t="shared" si="403"/>
        <v>1.7950401552955242E-3</v>
      </c>
      <c r="P2877">
        <f t="shared" si="404"/>
        <v>2.0190883476440824E-3</v>
      </c>
      <c r="Q2877">
        <f t="shared" si="405"/>
        <v>1.3814535501219805E-3</v>
      </c>
      <c r="R2877">
        <f t="shared" si="406"/>
        <v>2.5800360525725097E-3</v>
      </c>
      <c r="T2877">
        <f t="shared" si="407"/>
        <v>176.46298944179381</v>
      </c>
      <c r="U2877" s="35">
        <f>T2877/MAX($T$17:T2877)-1</f>
        <v>-2.2057841950685608E-3</v>
      </c>
    </row>
    <row r="2878" spans="1:21">
      <c r="A2878" s="1">
        <v>44777</v>
      </c>
      <c r="B2878">
        <v>17244472</v>
      </c>
      <c r="C2878">
        <v>17944878</v>
      </c>
      <c r="D2878">
        <v>15941543</v>
      </c>
      <c r="E2878">
        <v>17988586</v>
      </c>
      <c r="F2878">
        <v>16077232</v>
      </c>
      <c r="G2878">
        <v>19684484</v>
      </c>
      <c r="H2878">
        <v>16815976</v>
      </c>
      <c r="I2878">
        <v>17291514</v>
      </c>
      <c r="K2878">
        <f t="shared" si="399"/>
        <v>-9.7546034182629526E-3</v>
      </c>
      <c r="L2878">
        <f t="shared" si="400"/>
        <v>-7.5080356722122543E-3</v>
      </c>
      <c r="M2878">
        <f t="shared" si="401"/>
        <v>-1.0295531047668449E-2</v>
      </c>
      <c r="N2878">
        <f t="shared" si="402"/>
        <v>-7.5745831292513E-3</v>
      </c>
      <c r="O2878">
        <f t="shared" si="403"/>
        <v>-5.7099269064789793E-3</v>
      </c>
      <c r="P2878">
        <f t="shared" si="404"/>
        <v>-5.5501707406750977E-3</v>
      </c>
      <c r="Q2878">
        <f t="shared" si="405"/>
        <v>-3.9312076569462118E-3</v>
      </c>
      <c r="R2878">
        <f t="shared" si="406"/>
        <v>-3.7183575756004617E-3</v>
      </c>
      <c r="T2878">
        <f t="shared" si="407"/>
        <v>175.27092865304706</v>
      </c>
      <c r="U2878" s="35">
        <f>T2878/MAX($T$17:T2878)-1</f>
        <v>-8.9461854750304548E-3</v>
      </c>
    </row>
    <row r="2879" spans="1:21">
      <c r="A2879" s="1">
        <v>44778</v>
      </c>
      <c r="B2879">
        <v>17182104</v>
      </c>
      <c r="C2879">
        <v>17989578</v>
      </c>
      <c r="D2879">
        <v>15979857</v>
      </c>
      <c r="E2879">
        <v>18033286</v>
      </c>
      <c r="F2879">
        <v>16114322</v>
      </c>
      <c r="G2879">
        <v>19702768</v>
      </c>
      <c r="H2879">
        <v>16827420</v>
      </c>
      <c r="I2879">
        <v>17299510</v>
      </c>
      <c r="K2879">
        <f t="shared" si="399"/>
        <v>-3.6166952516725193E-3</v>
      </c>
      <c r="L2879">
        <f t="shared" si="400"/>
        <v>2.4909614877293151E-3</v>
      </c>
      <c r="M2879">
        <f t="shared" si="401"/>
        <v>2.4034059940118979E-3</v>
      </c>
      <c r="N2879">
        <f t="shared" si="402"/>
        <v>2.4849090417669029E-3</v>
      </c>
      <c r="O2879">
        <f t="shared" si="403"/>
        <v>2.3069891633087369E-3</v>
      </c>
      <c r="P2879">
        <f t="shared" si="404"/>
        <v>9.2885340555537432E-4</v>
      </c>
      <c r="Q2879">
        <f t="shared" si="405"/>
        <v>6.8054331190769979E-4</v>
      </c>
      <c r="R2879">
        <f t="shared" si="406"/>
        <v>4.6242335980517524E-4</v>
      </c>
      <c r="T2879">
        <f t="shared" si="407"/>
        <v>175.44929728750176</v>
      </c>
      <c r="U2879" s="35">
        <f>T2879/MAX($T$17:T2879)-1</f>
        <v>-7.9376159596724616E-3</v>
      </c>
    </row>
    <row r="2880" spans="1:21">
      <c r="A2880" s="1">
        <v>44781</v>
      </c>
      <c r="B2880">
        <v>17205910</v>
      </c>
      <c r="C2880">
        <v>18071236</v>
      </c>
      <c r="D2880">
        <v>16049850</v>
      </c>
      <c r="E2880">
        <v>18114944</v>
      </c>
      <c r="F2880">
        <v>16178511</v>
      </c>
      <c r="G2880">
        <v>19714742</v>
      </c>
      <c r="H2880">
        <v>16853468</v>
      </c>
      <c r="I2880">
        <v>17324634</v>
      </c>
      <c r="K2880">
        <f t="shared" si="399"/>
        <v>1.3855113436631594E-3</v>
      </c>
      <c r="L2880">
        <f t="shared" si="400"/>
        <v>4.5391837429427095E-3</v>
      </c>
      <c r="M2880">
        <f t="shared" si="401"/>
        <v>4.3800767428645582E-3</v>
      </c>
      <c r="N2880">
        <f t="shared" si="402"/>
        <v>4.5281819408842239E-3</v>
      </c>
      <c r="O2880">
        <f t="shared" si="403"/>
        <v>3.9833509594757732E-3</v>
      </c>
      <c r="P2880">
        <f t="shared" si="404"/>
        <v>6.0773186792850709E-4</v>
      </c>
      <c r="Q2880">
        <f t="shared" si="405"/>
        <v>1.5479497154049504E-3</v>
      </c>
      <c r="R2880">
        <f t="shared" si="406"/>
        <v>1.452295469640541E-3</v>
      </c>
      <c r="T2880">
        <f t="shared" si="407"/>
        <v>175.94108784762301</v>
      </c>
      <c r="U2880" s="35">
        <f>T2880/MAX($T$17:T2880)-1</f>
        <v>-5.1568301539424155E-3</v>
      </c>
    </row>
    <row r="2881" spans="1:21">
      <c r="A2881" s="1">
        <v>44783</v>
      </c>
      <c r="B2881">
        <v>17209394</v>
      </c>
      <c r="C2881">
        <v>18076062</v>
      </c>
      <c r="D2881">
        <v>16053986</v>
      </c>
      <c r="E2881">
        <v>18063376</v>
      </c>
      <c r="F2881">
        <v>16130480</v>
      </c>
      <c r="G2881">
        <v>19590282</v>
      </c>
      <c r="H2881">
        <v>16737062</v>
      </c>
      <c r="I2881">
        <v>17230612</v>
      </c>
      <c r="K2881">
        <f t="shared" si="399"/>
        <v>2.0248856352256261E-4</v>
      </c>
      <c r="L2881">
        <f t="shared" si="400"/>
        <v>2.6705422916295518E-4</v>
      </c>
      <c r="M2881">
        <f t="shared" si="401"/>
        <v>2.5769711243417426E-4</v>
      </c>
      <c r="N2881">
        <f t="shared" si="402"/>
        <v>-2.8467104286935552E-3</v>
      </c>
      <c r="O2881">
        <f t="shared" si="403"/>
        <v>-2.9688146208263211E-3</v>
      </c>
      <c r="P2881">
        <f t="shared" si="404"/>
        <v>-6.3130422908906914E-3</v>
      </c>
      <c r="Q2881">
        <f t="shared" si="405"/>
        <v>-6.9069463922796226E-3</v>
      </c>
      <c r="R2881">
        <f t="shared" si="406"/>
        <v>-5.4270699167440206E-3</v>
      </c>
      <c r="T2881">
        <f t="shared" si="407"/>
        <v>175.41908507277151</v>
      </c>
      <c r="U2881" s="35">
        <f>T2881/MAX($T$17:T2881)-1</f>
        <v>-8.1084482299398353E-3</v>
      </c>
    </row>
    <row r="2882" spans="1:21">
      <c r="A2882" s="1">
        <v>44784</v>
      </c>
      <c r="B2882">
        <v>17287214</v>
      </c>
      <c r="C2882">
        <v>18148654</v>
      </c>
      <c r="D2882">
        <v>16116207</v>
      </c>
      <c r="E2882">
        <v>18145088</v>
      </c>
      <c r="F2882">
        <v>16200518</v>
      </c>
      <c r="G2882">
        <v>19681550</v>
      </c>
      <c r="H2882">
        <v>16815884</v>
      </c>
      <c r="I2882">
        <v>17313584</v>
      </c>
      <c r="K2882">
        <f t="shared" si="399"/>
        <v>4.5219488844290279E-3</v>
      </c>
      <c r="L2882">
        <f t="shared" si="400"/>
        <v>4.0159189540287521E-3</v>
      </c>
      <c r="M2882">
        <f t="shared" si="401"/>
        <v>3.8757352846825466E-3</v>
      </c>
      <c r="N2882">
        <f t="shared" si="402"/>
        <v>4.5236283627159146E-3</v>
      </c>
      <c r="O2882">
        <f t="shared" si="403"/>
        <v>4.341966265108077E-3</v>
      </c>
      <c r="P2882">
        <f t="shared" si="404"/>
        <v>4.6588405414480505E-3</v>
      </c>
      <c r="Q2882">
        <f t="shared" si="405"/>
        <v>4.7094286918456518E-3</v>
      </c>
      <c r="R2882">
        <f t="shared" si="406"/>
        <v>4.8153832260862117E-3</v>
      </c>
      <c r="T2882">
        <f t="shared" si="407"/>
        <v>176.19669266501791</v>
      </c>
      <c r="U2882" s="35">
        <f>T2882/MAX($T$17:T2882)-1</f>
        <v>-3.7115355392740579E-3</v>
      </c>
    </row>
    <row r="2883" spans="1:21">
      <c r="A2883" s="1">
        <v>44785</v>
      </c>
      <c r="B2883">
        <v>17323070</v>
      </c>
      <c r="C2883">
        <v>18180468</v>
      </c>
      <c r="D2883">
        <v>16143477</v>
      </c>
      <c r="E2883">
        <v>18182736</v>
      </c>
      <c r="F2883">
        <v>16158632</v>
      </c>
      <c r="G2883">
        <v>19628134</v>
      </c>
      <c r="H2883">
        <v>16741112</v>
      </c>
      <c r="I2883">
        <v>17246972</v>
      </c>
      <c r="K2883">
        <f t="shared" si="399"/>
        <v>2.0741340970269473E-3</v>
      </c>
      <c r="L2883">
        <f t="shared" si="400"/>
        <v>1.7529674652456695E-3</v>
      </c>
      <c r="M2883">
        <f t="shared" si="401"/>
        <v>1.6920854888498038E-3</v>
      </c>
      <c r="N2883">
        <f t="shared" si="402"/>
        <v>2.0748314915859378E-3</v>
      </c>
      <c r="O2883">
        <f t="shared" si="403"/>
        <v>-2.5854728842621411E-3</v>
      </c>
      <c r="P2883">
        <f t="shared" si="404"/>
        <v>-2.7140138861014851E-3</v>
      </c>
      <c r="Q2883">
        <f t="shared" si="405"/>
        <v>-4.4465102161741488E-3</v>
      </c>
      <c r="R2883">
        <f t="shared" si="406"/>
        <v>-3.8473836497400216E-3</v>
      </c>
      <c r="T2883">
        <f t="shared" si="407"/>
        <v>176.06455919514457</v>
      </c>
      <c r="U2883" s="35">
        <f>T2883/MAX($T$17:T2883)-1</f>
        <v>-4.4586724452672089E-3</v>
      </c>
    </row>
    <row r="2884" spans="1:21">
      <c r="A2884" s="1">
        <v>44789</v>
      </c>
      <c r="B2884">
        <v>17379630</v>
      </c>
      <c r="C2884">
        <v>18228350</v>
      </c>
      <c r="D2884">
        <v>16184519</v>
      </c>
      <c r="E2884">
        <v>18242124</v>
      </c>
      <c r="F2884">
        <v>16234761</v>
      </c>
      <c r="G2884">
        <v>19721180</v>
      </c>
      <c r="H2884">
        <v>16717657</v>
      </c>
      <c r="I2884">
        <v>17181130</v>
      </c>
      <c r="K2884">
        <f t="shared" si="399"/>
        <v>3.2650101858389124E-3</v>
      </c>
      <c r="L2884">
        <f t="shared" si="400"/>
        <v>2.633705578976242E-3</v>
      </c>
      <c r="M2884">
        <f t="shared" si="401"/>
        <v>2.5423271578979278E-3</v>
      </c>
      <c r="N2884">
        <f t="shared" si="402"/>
        <v>3.2661751234797087E-3</v>
      </c>
      <c r="O2884">
        <f t="shared" si="403"/>
        <v>4.7113518025536649E-3</v>
      </c>
      <c r="P2884">
        <f t="shared" si="404"/>
        <v>4.7404404310669168E-3</v>
      </c>
      <c r="Q2884">
        <f t="shared" si="405"/>
        <v>-1.4010419379548722E-3</v>
      </c>
      <c r="R2884">
        <f t="shared" si="406"/>
        <v>-3.8175976629404307E-3</v>
      </c>
      <c r="T2884">
        <f t="shared" si="407"/>
        <v>176.41537598726842</v>
      </c>
      <c r="U2884" s="35">
        <f>T2884/MAX($T$17:T2884)-1</f>
        <v>-2.4750102218417114E-3</v>
      </c>
    </row>
    <row r="2885" spans="1:21">
      <c r="A2885" s="1">
        <v>44790</v>
      </c>
      <c r="B2885">
        <v>17394880</v>
      </c>
      <c r="C2885">
        <v>18239856</v>
      </c>
      <c r="D2885">
        <v>16194381</v>
      </c>
      <c r="E2885">
        <v>18258138</v>
      </c>
      <c r="F2885">
        <v>16262349</v>
      </c>
      <c r="G2885">
        <v>19754898</v>
      </c>
      <c r="H2885">
        <v>16760115</v>
      </c>
      <c r="I2885">
        <v>17206664</v>
      </c>
      <c r="K2885">
        <f t="shared" si="399"/>
        <v>8.7746401965982379E-4</v>
      </c>
      <c r="L2885">
        <f t="shared" si="400"/>
        <v>6.3121456412673638E-4</v>
      </c>
      <c r="M2885">
        <f t="shared" si="401"/>
        <v>6.0934773532661524E-4</v>
      </c>
      <c r="N2885">
        <f t="shared" si="402"/>
        <v>8.7785830202657955E-4</v>
      </c>
      <c r="O2885">
        <f t="shared" si="403"/>
        <v>1.6993166699528217E-3</v>
      </c>
      <c r="P2885">
        <f t="shared" si="404"/>
        <v>1.7097354215112048E-3</v>
      </c>
      <c r="Q2885">
        <f t="shared" si="405"/>
        <v>2.5397099605524165E-3</v>
      </c>
      <c r="R2885">
        <f t="shared" si="406"/>
        <v>1.4861653453526191E-3</v>
      </c>
      <c r="T2885">
        <f t="shared" si="407"/>
        <v>176.64539544028065</v>
      </c>
      <c r="U2885" s="35">
        <f>T2885/MAX($T$17:T2885)-1</f>
        <v>-1.1743857653240264E-3</v>
      </c>
    </row>
    <row r="2886" spans="1:21">
      <c r="A2886" s="1">
        <v>44791</v>
      </c>
      <c r="B2886">
        <v>17410030</v>
      </c>
      <c r="C2886">
        <v>18253378</v>
      </c>
      <c r="D2886">
        <v>16156661</v>
      </c>
      <c r="E2886">
        <v>18225208</v>
      </c>
      <c r="F2886">
        <v>16274101</v>
      </c>
      <c r="G2886">
        <v>19780846</v>
      </c>
      <c r="H2886">
        <v>16700054</v>
      </c>
      <c r="I2886">
        <v>17166160</v>
      </c>
      <c r="K2886">
        <f t="shared" si="399"/>
        <v>8.709459335161096E-4</v>
      </c>
      <c r="L2886">
        <f t="shared" si="400"/>
        <v>7.4134357201072199E-4</v>
      </c>
      <c r="M2886">
        <f t="shared" si="401"/>
        <v>-2.3292029500849853E-3</v>
      </c>
      <c r="N2886">
        <f t="shared" si="402"/>
        <v>-1.8035793135093847E-3</v>
      </c>
      <c r="O2886">
        <f t="shared" si="403"/>
        <v>7.226508298401324E-4</v>
      </c>
      <c r="P2886">
        <f t="shared" si="404"/>
        <v>1.3134970375447974E-3</v>
      </c>
      <c r="Q2886">
        <f t="shared" si="405"/>
        <v>-3.583567296525092E-3</v>
      </c>
      <c r="R2886">
        <f t="shared" si="406"/>
        <v>-2.3539716937577282E-3</v>
      </c>
      <c r="T2886">
        <f t="shared" si="407"/>
        <v>176.50359591307756</v>
      </c>
      <c r="U2886" s="35">
        <f>T2886/MAX($T$17:T2886)-1</f>
        <v>-1.9761785293176404E-3</v>
      </c>
    </row>
    <row r="2887" spans="1:21">
      <c r="A2887" s="1">
        <v>44792</v>
      </c>
      <c r="B2887">
        <v>17439840</v>
      </c>
      <c r="C2887">
        <v>18312052</v>
      </c>
      <c r="D2887">
        <v>16179260</v>
      </c>
      <c r="E2887">
        <v>18250318</v>
      </c>
      <c r="F2887">
        <v>16279510</v>
      </c>
      <c r="G2887">
        <v>19787456</v>
      </c>
      <c r="H2887">
        <v>16727220</v>
      </c>
      <c r="I2887">
        <v>17193326</v>
      </c>
      <c r="K2887">
        <f t="shared" si="399"/>
        <v>1.7122313976483117E-3</v>
      </c>
      <c r="L2887">
        <f t="shared" si="400"/>
        <v>3.2144187229343757E-3</v>
      </c>
      <c r="M2887">
        <f t="shared" si="401"/>
        <v>1.3987419801653189E-3</v>
      </c>
      <c r="N2887">
        <f t="shared" si="402"/>
        <v>1.3777620535249113E-3</v>
      </c>
      <c r="O2887">
        <f t="shared" si="403"/>
        <v>3.3236858982266249E-4</v>
      </c>
      <c r="P2887">
        <f t="shared" si="404"/>
        <v>3.3416164303590179E-4</v>
      </c>
      <c r="Q2887">
        <f t="shared" si="405"/>
        <v>1.626701326834068E-3</v>
      </c>
      <c r="R2887">
        <f t="shared" si="406"/>
        <v>1.5825321446381047E-3</v>
      </c>
      <c r="T2887">
        <f t="shared" si="407"/>
        <v>176.75906099293076</v>
      </c>
      <c r="U2887" s="35">
        <f>T2887/MAX($T$17:T2887)-1</f>
        <v>-5.3167404810039454E-4</v>
      </c>
    </row>
    <row r="2888" spans="1:21">
      <c r="A2888" s="1">
        <v>44795</v>
      </c>
      <c r="B2888">
        <v>17505136</v>
      </c>
      <c r="C2888">
        <v>18377348</v>
      </c>
      <c r="D2888">
        <v>16238027</v>
      </c>
      <c r="E2888">
        <v>18315616</v>
      </c>
      <c r="F2888">
        <v>16338277</v>
      </c>
      <c r="G2888">
        <v>19859282</v>
      </c>
      <c r="H2888">
        <v>16776298</v>
      </c>
      <c r="I2888">
        <v>17242404</v>
      </c>
      <c r="K2888">
        <f t="shared" si="399"/>
        <v>3.7440710465233007E-3</v>
      </c>
      <c r="L2888">
        <f t="shared" si="400"/>
        <v>3.565739109958832E-3</v>
      </c>
      <c r="M2888">
        <f t="shared" si="401"/>
        <v>3.6322427601755969E-3</v>
      </c>
      <c r="N2888">
        <f t="shared" si="402"/>
        <v>3.5779102588788803E-3</v>
      </c>
      <c r="O2888">
        <f t="shared" si="403"/>
        <v>3.6098752358024733E-3</v>
      </c>
      <c r="P2888">
        <f t="shared" si="404"/>
        <v>3.6298754119781229E-3</v>
      </c>
      <c r="Q2888">
        <f t="shared" si="405"/>
        <v>2.9340201181069503E-3</v>
      </c>
      <c r="R2888">
        <f t="shared" si="406"/>
        <v>2.8544796975291664E-3</v>
      </c>
      <c r="T2888">
        <f t="shared" si="407"/>
        <v>177.3677355397875</v>
      </c>
      <c r="U2888" s="35">
        <f>T2888/MAX($T$17:T2888)-1</f>
        <v>0</v>
      </c>
    </row>
    <row r="2889" spans="1:21">
      <c r="A2889" s="1">
        <v>44796</v>
      </c>
      <c r="B2889">
        <v>17501398</v>
      </c>
      <c r="C2889">
        <v>18373612</v>
      </c>
      <c r="D2889">
        <v>16253630</v>
      </c>
      <c r="E2889">
        <v>18350546</v>
      </c>
      <c r="F2889">
        <v>16373993</v>
      </c>
      <c r="G2889">
        <v>19904976</v>
      </c>
      <c r="H2889">
        <v>16825558</v>
      </c>
      <c r="I2889">
        <v>17161584</v>
      </c>
      <c r="K2889">
        <f t="shared" si="399"/>
        <v>-2.1353732984419338E-4</v>
      </c>
      <c r="L2889">
        <f t="shared" si="400"/>
        <v>-2.0329375054550791E-4</v>
      </c>
      <c r="M2889">
        <f t="shared" si="401"/>
        <v>9.6089260105314267E-4</v>
      </c>
      <c r="N2889">
        <f t="shared" si="402"/>
        <v>1.907115763946976E-3</v>
      </c>
      <c r="O2889">
        <f t="shared" si="403"/>
        <v>2.1860322235938145E-3</v>
      </c>
      <c r="P2889">
        <f t="shared" si="404"/>
        <v>2.3008888236744074E-3</v>
      </c>
      <c r="Q2889">
        <f t="shared" si="405"/>
        <v>2.9362854665553328E-3</v>
      </c>
      <c r="R2889">
        <f t="shared" si="406"/>
        <v>-4.6872814254903528E-3</v>
      </c>
      <c r="T2889">
        <f t="shared" si="407"/>
        <v>177.48273861502526</v>
      </c>
      <c r="U2889" s="35">
        <f>T2889/MAX($T$17:T2889)-1</f>
        <v>0</v>
      </c>
    </row>
    <row r="2890" spans="1:21">
      <c r="A2890" s="1">
        <v>44797</v>
      </c>
      <c r="B2890">
        <v>17497858</v>
      </c>
      <c r="C2890">
        <v>18387200</v>
      </c>
      <c r="D2890">
        <v>16255085</v>
      </c>
      <c r="E2890">
        <v>18358606</v>
      </c>
      <c r="F2890">
        <v>16300550</v>
      </c>
      <c r="G2890">
        <v>19837580</v>
      </c>
      <c r="H2890">
        <v>16784292</v>
      </c>
      <c r="I2890">
        <v>17115686</v>
      </c>
      <c r="K2890">
        <f t="shared" si="399"/>
        <v>-2.0226955583779738E-4</v>
      </c>
      <c r="L2890">
        <f t="shared" si="400"/>
        <v>7.3953885605071434E-4</v>
      </c>
      <c r="M2890">
        <f t="shared" si="401"/>
        <v>8.9518464490678795E-5</v>
      </c>
      <c r="N2890">
        <f t="shared" si="402"/>
        <v>4.3922398821272246E-4</v>
      </c>
      <c r="O2890">
        <f t="shared" si="403"/>
        <v>-4.4853445338592923E-3</v>
      </c>
      <c r="P2890">
        <f t="shared" si="404"/>
        <v>-3.3858870264400487E-3</v>
      </c>
      <c r="Q2890">
        <f t="shared" si="405"/>
        <v>-2.4525783929424394E-3</v>
      </c>
      <c r="R2890">
        <f t="shared" si="406"/>
        <v>-2.6744617513162483E-3</v>
      </c>
      <c r="T2890">
        <f t="shared" si="407"/>
        <v>177.21801734326479</v>
      </c>
      <c r="U2890" s="35">
        <f>T2890/MAX($T$17:T2890)-1</f>
        <v>-1.4915324939551722E-3</v>
      </c>
    </row>
    <row r="2891" spans="1:21">
      <c r="A2891" s="1">
        <v>44798</v>
      </c>
      <c r="B2891">
        <v>17460650</v>
      </c>
      <c r="C2891">
        <v>18458840</v>
      </c>
      <c r="D2891">
        <v>16318879</v>
      </c>
      <c r="E2891">
        <v>18413906</v>
      </c>
      <c r="F2891">
        <v>16365553</v>
      </c>
      <c r="G2891">
        <v>19924962</v>
      </c>
      <c r="H2891">
        <v>16856478</v>
      </c>
      <c r="I2891">
        <v>17206388</v>
      </c>
      <c r="K2891">
        <f t="shared" si="399"/>
        <v>-2.1264317038119929E-3</v>
      </c>
      <c r="L2891">
        <f t="shared" si="400"/>
        <v>3.8961886529760292E-3</v>
      </c>
      <c r="M2891">
        <f t="shared" si="401"/>
        <v>3.9245565310792596E-3</v>
      </c>
      <c r="N2891">
        <f t="shared" si="402"/>
        <v>3.012211275736254E-3</v>
      </c>
      <c r="O2891">
        <f t="shared" si="403"/>
        <v>3.9877795534506433E-3</v>
      </c>
      <c r="P2891">
        <f t="shared" si="404"/>
        <v>4.4048719652296509E-3</v>
      </c>
      <c r="Q2891">
        <f t="shared" si="405"/>
        <v>4.3008069688015294E-3</v>
      </c>
      <c r="R2891">
        <f t="shared" si="406"/>
        <v>5.2993493804454062E-3</v>
      </c>
      <c r="T2891">
        <f t="shared" si="407"/>
        <v>177.80946769226441</v>
      </c>
      <c r="U2891" s="35">
        <f>T2891/MAX($T$17:T2891)-1</f>
        <v>0</v>
      </c>
    </row>
    <row r="2892" spans="1:21">
      <c r="A2892" s="1">
        <v>44799</v>
      </c>
      <c r="B2892">
        <v>17482274</v>
      </c>
      <c r="C2892">
        <v>18480464</v>
      </c>
      <c r="D2892">
        <v>16340503</v>
      </c>
      <c r="E2892">
        <v>18370686</v>
      </c>
      <c r="F2892">
        <v>16339022</v>
      </c>
      <c r="G2892">
        <v>19899380</v>
      </c>
      <c r="H2892">
        <v>16809914</v>
      </c>
      <c r="I2892">
        <v>17157698</v>
      </c>
      <c r="K2892">
        <f t="shared" si="399"/>
        <v>1.238441867857043E-3</v>
      </c>
      <c r="L2892">
        <f t="shared" si="400"/>
        <v>1.171471230044796E-3</v>
      </c>
      <c r="M2892">
        <f t="shared" si="401"/>
        <v>1.3250910188131737E-3</v>
      </c>
      <c r="N2892">
        <f t="shared" si="402"/>
        <v>-2.3471391675400355E-3</v>
      </c>
      <c r="O2892">
        <f t="shared" si="403"/>
        <v>-1.6211490073082535E-3</v>
      </c>
      <c r="P2892">
        <f t="shared" si="404"/>
        <v>-1.2839171286750384E-3</v>
      </c>
      <c r="Q2892">
        <f t="shared" si="405"/>
        <v>-2.762380136586029E-3</v>
      </c>
      <c r="R2892">
        <f t="shared" si="406"/>
        <v>-2.8297629926745671E-3</v>
      </c>
      <c r="T2892">
        <f t="shared" si="407"/>
        <v>177.65145410120425</v>
      </c>
      <c r="U2892" s="35">
        <f>T2892/MAX($T$17:T2892)-1</f>
        <v>-8.8866803950859996E-4</v>
      </c>
    </row>
    <row r="2893" spans="1:21">
      <c r="A2893" s="1">
        <v>44802</v>
      </c>
      <c r="B2893">
        <v>17576764</v>
      </c>
      <c r="C2893">
        <v>18574956</v>
      </c>
      <c r="D2893">
        <v>16434994</v>
      </c>
      <c r="E2893">
        <v>18437846</v>
      </c>
      <c r="F2893">
        <v>16406182</v>
      </c>
      <c r="G2893">
        <v>19966540</v>
      </c>
      <c r="H2893">
        <v>16877074</v>
      </c>
      <c r="I2893">
        <v>17224858</v>
      </c>
      <c r="K2893">
        <f t="shared" si="399"/>
        <v>5.4049032751688486E-3</v>
      </c>
      <c r="L2893">
        <f t="shared" si="400"/>
        <v>5.1130750829633254E-3</v>
      </c>
      <c r="M2893">
        <f t="shared" si="401"/>
        <v>5.7826249289878451E-3</v>
      </c>
      <c r="N2893">
        <f t="shared" si="402"/>
        <v>3.6558242844062505E-3</v>
      </c>
      <c r="O2893">
        <f t="shared" si="403"/>
        <v>4.1104051393039409E-3</v>
      </c>
      <c r="P2893">
        <f t="shared" si="404"/>
        <v>3.3749795219750744E-3</v>
      </c>
      <c r="Q2893">
        <f t="shared" si="405"/>
        <v>3.9952613677856075E-3</v>
      </c>
      <c r="R2893">
        <f t="shared" si="406"/>
        <v>3.9142780109546749E-3</v>
      </c>
      <c r="T2893">
        <f t="shared" si="407"/>
        <v>178.4364814784835</v>
      </c>
      <c r="U2893" s="35">
        <f>T2893/MAX($T$17:T2893)-1</f>
        <v>0</v>
      </c>
    </row>
    <row r="2894" spans="1:21">
      <c r="A2894" s="1">
        <v>44803</v>
      </c>
      <c r="B2894">
        <v>17616156</v>
      </c>
      <c r="C2894">
        <v>18584968</v>
      </c>
      <c r="D2894">
        <v>16500202</v>
      </c>
      <c r="E2894">
        <v>18506124</v>
      </c>
      <c r="F2894">
        <v>16474461</v>
      </c>
      <c r="G2894">
        <v>20034818</v>
      </c>
      <c r="H2894">
        <v>16945352</v>
      </c>
      <c r="I2894">
        <v>17293138</v>
      </c>
      <c r="K2894">
        <f t="shared" si="399"/>
        <v>2.2411406331677153E-3</v>
      </c>
      <c r="L2894">
        <f t="shared" si="400"/>
        <v>5.3900531446759992E-4</v>
      </c>
      <c r="M2894">
        <f t="shared" si="401"/>
        <v>3.9676315062846523E-3</v>
      </c>
      <c r="N2894">
        <f t="shared" si="402"/>
        <v>3.7031440657440129E-3</v>
      </c>
      <c r="O2894">
        <f t="shared" si="403"/>
        <v>4.1617848686550385E-3</v>
      </c>
      <c r="P2894">
        <f t="shared" si="404"/>
        <v>3.4196210259764825E-3</v>
      </c>
      <c r="Q2894">
        <f t="shared" si="405"/>
        <v>4.0456064836831285E-3</v>
      </c>
      <c r="R2894">
        <f t="shared" si="406"/>
        <v>3.9640384843810939E-3</v>
      </c>
      <c r="T2894">
        <f t="shared" si="407"/>
        <v>179.01733621881701</v>
      </c>
      <c r="U2894" s="35">
        <f>T2894/MAX($T$17:T2894)-1</f>
        <v>0</v>
      </c>
    </row>
    <row r="2895" spans="1:21">
      <c r="A2895" s="1">
        <v>44805</v>
      </c>
      <c r="B2895">
        <v>17531216</v>
      </c>
      <c r="C2895">
        <v>18531564</v>
      </c>
      <c r="D2895">
        <v>16392085</v>
      </c>
      <c r="E2895">
        <v>18408788</v>
      </c>
      <c r="F2895">
        <v>16400461</v>
      </c>
      <c r="G2895">
        <v>19971408</v>
      </c>
      <c r="H2895">
        <v>16891822</v>
      </c>
      <c r="I2895">
        <v>17215960</v>
      </c>
      <c r="K2895">
        <f t="shared" si="399"/>
        <v>-4.8217102527929878E-3</v>
      </c>
      <c r="L2895">
        <f t="shared" si="400"/>
        <v>-2.8735050821717678E-3</v>
      </c>
      <c r="M2895">
        <f t="shared" si="401"/>
        <v>-6.5524652364862268E-3</v>
      </c>
      <c r="N2895">
        <f t="shared" si="402"/>
        <v>-5.2596643143643096E-3</v>
      </c>
      <c r="O2895">
        <f t="shared" si="403"/>
        <v>-4.491800976068383E-3</v>
      </c>
      <c r="P2895">
        <f t="shared" si="404"/>
        <v>-3.1649900687892307E-3</v>
      </c>
      <c r="Q2895">
        <f t="shared" si="405"/>
        <v>-3.1589783440320041E-3</v>
      </c>
      <c r="R2895">
        <f t="shared" si="406"/>
        <v>-4.4629262774633638E-3</v>
      </c>
      <c r="T2895">
        <f t="shared" si="407"/>
        <v>178.23892317916091</v>
      </c>
      <c r="U2895" s="35">
        <f>T2895/MAX($T$17:T2895)-1</f>
        <v>-4.3482550690209232E-3</v>
      </c>
    </row>
    <row r="2896" spans="1:21">
      <c r="A2896" s="1">
        <v>44806</v>
      </c>
      <c r="B2896">
        <v>17457904</v>
      </c>
      <c r="C2896">
        <v>18533230</v>
      </c>
      <c r="D2896">
        <v>16336002</v>
      </c>
      <c r="E2896">
        <v>18365638</v>
      </c>
      <c r="F2896">
        <v>16382609</v>
      </c>
      <c r="G2896">
        <v>19979412</v>
      </c>
      <c r="H2896">
        <v>16899560</v>
      </c>
      <c r="I2896">
        <v>17202694</v>
      </c>
      <c r="K2896">
        <f t="shared" si="399"/>
        <v>-4.1817977714723176E-3</v>
      </c>
      <c r="L2896">
        <f t="shared" si="400"/>
        <v>8.9900668934328465E-5</v>
      </c>
      <c r="M2896">
        <f t="shared" si="401"/>
        <v>-3.4213463387970933E-3</v>
      </c>
      <c r="N2896">
        <f t="shared" si="402"/>
        <v>-2.3439891860344009E-3</v>
      </c>
      <c r="O2896">
        <f t="shared" si="403"/>
        <v>-1.0885059877280279E-3</v>
      </c>
      <c r="P2896">
        <f t="shared" si="404"/>
        <v>4.007729450021813E-4</v>
      </c>
      <c r="Q2896">
        <f t="shared" si="405"/>
        <v>4.5809149539932648E-4</v>
      </c>
      <c r="R2896">
        <f t="shared" si="406"/>
        <v>-7.7056405800202121E-4</v>
      </c>
      <c r="T2896">
        <f t="shared" si="407"/>
        <v>177.99702091677588</v>
      </c>
      <c r="U2896" s="35">
        <f>T2896/MAX($T$17:T2896)-1</f>
        <v>-5.6995334842541157E-3</v>
      </c>
    </row>
    <row r="2897" spans="1:21">
      <c r="A2897" s="1">
        <v>44809</v>
      </c>
      <c r="B2897">
        <v>17364934</v>
      </c>
      <c r="C2897">
        <v>18535954</v>
      </c>
      <c r="D2897">
        <v>16407965</v>
      </c>
      <c r="E2897">
        <v>18445176</v>
      </c>
      <c r="F2897">
        <v>16454572</v>
      </c>
      <c r="G2897">
        <v>19930674</v>
      </c>
      <c r="H2897">
        <v>16861558</v>
      </c>
      <c r="I2897">
        <v>17182676</v>
      </c>
      <c r="K2897">
        <f t="shared" si="399"/>
        <v>-5.3253815578319097E-3</v>
      </c>
      <c r="L2897">
        <f t="shared" si="400"/>
        <v>1.4697923675477398E-4</v>
      </c>
      <c r="M2897">
        <f t="shared" si="401"/>
        <v>4.4051782070055889E-3</v>
      </c>
      <c r="N2897">
        <f t="shared" si="402"/>
        <v>4.3308051699593175E-3</v>
      </c>
      <c r="O2897">
        <f t="shared" si="403"/>
        <v>4.3926458844254501E-3</v>
      </c>
      <c r="P2897">
        <f t="shared" si="404"/>
        <v>-2.4394111298170484E-3</v>
      </c>
      <c r="Q2897">
        <f t="shared" si="405"/>
        <v>-2.2486975992274116E-3</v>
      </c>
      <c r="R2897">
        <f t="shared" si="406"/>
        <v>-1.1636549484632663E-3</v>
      </c>
      <c r="T2897">
        <f t="shared" si="407"/>
        <v>178.04371094293623</v>
      </c>
      <c r="U2897" s="35">
        <f>T2897/MAX($T$17:T2897)-1</f>
        <v>-5.4387206091073281E-3</v>
      </c>
    </row>
    <row r="2898" spans="1:21">
      <c r="A2898" s="1">
        <v>44810</v>
      </c>
      <c r="B2898">
        <v>17363348</v>
      </c>
      <c r="C2898">
        <v>18534774</v>
      </c>
      <c r="D2898">
        <v>16283640</v>
      </c>
      <c r="E2898">
        <v>18306038</v>
      </c>
      <c r="F2898">
        <v>16351401</v>
      </c>
      <c r="G2898">
        <v>19852862</v>
      </c>
      <c r="H2898">
        <v>16776989</v>
      </c>
      <c r="I2898">
        <v>17114252</v>
      </c>
      <c r="K2898">
        <f t="shared" ref="K2898:K2954" si="408">B2898/B2897-1</f>
        <v>-9.1333488511979866E-5</v>
      </c>
      <c r="L2898">
        <f t="shared" ref="L2898:L2954" si="409">C2898/C2897-1</f>
        <v>-6.3660063032044967E-5</v>
      </c>
      <c r="M2898">
        <f t="shared" ref="M2898:M2954" si="410">D2898/D2897-1</f>
        <v>-7.5771127010570982E-3</v>
      </c>
      <c r="N2898">
        <f t="shared" ref="N2898:N2954" si="411">E2898/E2897-1</f>
        <v>-7.5433273176682691E-3</v>
      </c>
      <c r="O2898">
        <f t="shared" ref="O2898:O2954" si="412">F2898/F2897-1</f>
        <v>-6.2700506582608062E-3</v>
      </c>
      <c r="P2898">
        <f t="shared" ref="P2898:P2954" si="413">G2898/G2897-1</f>
        <v>-3.9041328958568933E-3</v>
      </c>
      <c r="Q2898">
        <f t="shared" ref="Q2898:Q2954" si="414">H2898/H2897-1</f>
        <v>-5.0154914510271986E-3</v>
      </c>
      <c r="R2898">
        <f t="shared" ref="R2898:R2954" si="415">I2898/I2897-1</f>
        <v>-3.982150393803674E-3</v>
      </c>
      <c r="T2898">
        <f t="shared" si="407"/>
        <v>177.27707121559973</v>
      </c>
      <c r="U2898" s="35">
        <f>T2898/MAX($T$17:T2898)-1</f>
        <v>-9.7212093530992805E-3</v>
      </c>
    </row>
    <row r="2899" spans="1:21">
      <c r="A2899" s="1">
        <v>44811</v>
      </c>
      <c r="B2899">
        <v>17307796</v>
      </c>
      <c r="C2899">
        <v>18485560</v>
      </c>
      <c r="D2899">
        <v>16200253</v>
      </c>
      <c r="E2899">
        <v>18200986</v>
      </c>
      <c r="F2899">
        <v>16252478</v>
      </c>
      <c r="G2899">
        <v>19862296</v>
      </c>
      <c r="H2899">
        <v>16779400</v>
      </c>
      <c r="I2899">
        <v>17116662</v>
      </c>
      <c r="K2899">
        <f t="shared" si="408"/>
        <v>-3.1993829761403081E-3</v>
      </c>
      <c r="L2899">
        <f t="shared" si="409"/>
        <v>-2.6552252538930565E-3</v>
      </c>
      <c r="M2899">
        <f t="shared" si="410"/>
        <v>-5.1209066277564386E-3</v>
      </c>
      <c r="N2899">
        <f t="shared" si="411"/>
        <v>-5.7386530061830365E-3</v>
      </c>
      <c r="O2899">
        <f t="shared" si="412"/>
        <v>-6.0498179941890218E-3</v>
      </c>
      <c r="P2899">
        <f t="shared" si="413"/>
        <v>4.7519596922596108E-4</v>
      </c>
      <c r="Q2899">
        <f t="shared" si="414"/>
        <v>1.4370874296920633E-4</v>
      </c>
      <c r="R2899">
        <f t="shared" si="415"/>
        <v>1.4081830745515944E-4</v>
      </c>
      <c r="T2899">
        <f t="shared" ref="T2899:T2954" si="416">T2898*(1+(AVERAGE(K2899:R2899)))</f>
        <v>176.78946480681603</v>
      </c>
      <c r="U2899" s="35">
        <f>T2899/MAX($T$17:T2899)-1</f>
        <v>-1.2445003702199031E-2</v>
      </c>
    </row>
    <row r="2900" spans="1:21">
      <c r="A2900" s="1">
        <v>44812</v>
      </c>
      <c r="B2900">
        <v>17276760</v>
      </c>
      <c r="C2900">
        <v>18456764</v>
      </c>
      <c r="D2900">
        <v>16287744</v>
      </c>
      <c r="E2900">
        <v>18220868</v>
      </c>
      <c r="F2900">
        <v>16272360</v>
      </c>
      <c r="G2900">
        <v>19908178</v>
      </c>
      <c r="H2900">
        <v>16872182</v>
      </c>
      <c r="I2900">
        <v>17120648</v>
      </c>
      <c r="K2900">
        <f t="shared" si="408"/>
        <v>-1.7931803679682723E-3</v>
      </c>
      <c r="L2900">
        <f t="shared" si="409"/>
        <v>-1.5577564325884863E-3</v>
      </c>
      <c r="M2900">
        <f t="shared" si="410"/>
        <v>5.4005946697253115E-3</v>
      </c>
      <c r="N2900">
        <f t="shared" si="411"/>
        <v>1.0923584030007039E-3</v>
      </c>
      <c r="O2900">
        <f t="shared" si="412"/>
        <v>1.2233211452432613E-3</v>
      </c>
      <c r="P2900">
        <f t="shared" si="413"/>
        <v>2.3100048453612576E-3</v>
      </c>
      <c r="Q2900">
        <f t="shared" si="414"/>
        <v>5.5295183379620028E-3</v>
      </c>
      <c r="R2900">
        <f t="shared" si="415"/>
        <v>2.3287250750181343E-4</v>
      </c>
      <c r="T2900">
        <f t="shared" si="416"/>
        <v>177.06432232926795</v>
      </c>
      <c r="U2900" s="35">
        <f>T2900/MAX($T$17:T2900)-1</f>
        <v>-1.0909635517991623E-2</v>
      </c>
    </row>
    <row r="2901" spans="1:21">
      <c r="A2901" s="1">
        <v>44813</v>
      </c>
      <c r="B2901">
        <v>17293070</v>
      </c>
      <c r="C2901">
        <v>18474792</v>
      </c>
      <c r="D2901">
        <v>16305106</v>
      </c>
      <c r="E2901">
        <v>18223340</v>
      </c>
      <c r="F2901">
        <v>16275378</v>
      </c>
      <c r="G2901">
        <v>19884876</v>
      </c>
      <c r="H2901">
        <v>16886294</v>
      </c>
      <c r="I2901">
        <v>17137428</v>
      </c>
      <c r="K2901">
        <f t="shared" si="408"/>
        <v>9.4404274875614647E-4</v>
      </c>
      <c r="L2901">
        <f t="shared" si="409"/>
        <v>9.7676927548073778E-4</v>
      </c>
      <c r="M2901">
        <f t="shared" si="410"/>
        <v>1.065954867659924E-3</v>
      </c>
      <c r="N2901">
        <f t="shared" si="411"/>
        <v>1.356686190800982E-4</v>
      </c>
      <c r="O2901">
        <f t="shared" si="412"/>
        <v>1.8546787312967439E-4</v>
      </c>
      <c r="P2901">
        <f t="shared" si="413"/>
        <v>-1.1704737620891192E-3</v>
      </c>
      <c r="Q2901">
        <f t="shared" si="414"/>
        <v>8.3640634032988714E-4</v>
      </c>
      <c r="R2901">
        <f t="shared" si="415"/>
        <v>9.8010308955598369E-4</v>
      </c>
      <c r="T2901">
        <f t="shared" si="416"/>
        <v>177.15183502161253</v>
      </c>
      <c r="U2901" s="35">
        <f>T2901/MAX($T$17:T2901)-1</f>
        <v>-1.0420785140743183E-2</v>
      </c>
    </row>
    <row r="2902" spans="1:21">
      <c r="A2902" s="1">
        <v>44816</v>
      </c>
      <c r="B2902">
        <v>17349634</v>
      </c>
      <c r="C2902">
        <v>18537308</v>
      </c>
      <c r="D2902">
        <v>16341921</v>
      </c>
      <c r="E2902">
        <v>18234104</v>
      </c>
      <c r="F2902">
        <v>16263124</v>
      </c>
      <c r="G2902">
        <v>19866052</v>
      </c>
      <c r="H2902">
        <v>16890210</v>
      </c>
      <c r="I2902">
        <v>17134748</v>
      </c>
      <c r="K2902">
        <f t="shared" si="408"/>
        <v>3.2709056286708282E-3</v>
      </c>
      <c r="L2902">
        <f t="shared" si="409"/>
        <v>3.383854064500369E-3</v>
      </c>
      <c r="M2902">
        <f t="shared" si="410"/>
        <v>2.2578816721583461E-3</v>
      </c>
      <c r="N2902">
        <f t="shared" si="411"/>
        <v>5.9067108444454952E-4</v>
      </c>
      <c r="O2902">
        <f t="shared" si="412"/>
        <v>-7.5291646068065265E-4</v>
      </c>
      <c r="P2902">
        <f t="shared" si="413"/>
        <v>-9.4664910155839443E-4</v>
      </c>
      <c r="Q2902">
        <f t="shared" si="414"/>
        <v>2.3190405188966423E-4</v>
      </c>
      <c r="R2902">
        <f t="shared" si="415"/>
        <v>-1.5638285978503141E-4</v>
      </c>
      <c r="T2902">
        <f t="shared" si="416"/>
        <v>177.32631337147944</v>
      </c>
      <c r="U2902" s="35">
        <f>T2902/MAX($T$17:T2902)-1</f>
        <v>-9.4461401507538456E-3</v>
      </c>
    </row>
    <row r="2903" spans="1:21">
      <c r="A2903" s="1">
        <v>44817</v>
      </c>
      <c r="B2903">
        <v>17408210</v>
      </c>
      <c r="C2903">
        <v>18602052</v>
      </c>
      <c r="D2903">
        <v>16382826</v>
      </c>
      <c r="E2903">
        <v>18306470</v>
      </c>
      <c r="F2903">
        <v>16328253</v>
      </c>
      <c r="G2903">
        <v>19945656</v>
      </c>
      <c r="H2903">
        <v>16958958</v>
      </c>
      <c r="I2903">
        <v>17152324</v>
      </c>
      <c r="K2903">
        <f t="shared" si="408"/>
        <v>3.3762095500111666E-3</v>
      </c>
      <c r="L2903">
        <f t="shared" si="409"/>
        <v>3.4926322635411289E-3</v>
      </c>
      <c r="M2903">
        <f t="shared" si="410"/>
        <v>2.5030717013012627E-3</v>
      </c>
      <c r="N2903">
        <f t="shared" si="411"/>
        <v>3.9687170809161731E-3</v>
      </c>
      <c r="O2903">
        <f t="shared" si="412"/>
        <v>4.0047041392539118E-3</v>
      </c>
      <c r="P2903">
        <f t="shared" si="413"/>
        <v>4.0070367277806884E-3</v>
      </c>
      <c r="Q2903">
        <f t="shared" si="414"/>
        <v>4.0702868703230699E-3</v>
      </c>
      <c r="R2903">
        <f t="shared" si="415"/>
        <v>1.025751881498449E-3</v>
      </c>
      <c r="T2903">
        <f t="shared" si="416"/>
        <v>177.91256325621646</v>
      </c>
      <c r="U2903" s="35">
        <f>T2903/MAX($T$17:T2903)-1</f>
        <v>-6.1713182976321779E-3</v>
      </c>
    </row>
    <row r="2904" spans="1:21">
      <c r="A2904" s="1">
        <v>44818</v>
      </c>
      <c r="B2904">
        <v>17367960</v>
      </c>
      <c r="C2904">
        <v>18431708</v>
      </c>
      <c r="D2904">
        <v>16254879</v>
      </c>
      <c r="E2904">
        <v>18136624</v>
      </c>
      <c r="F2904">
        <v>16176258</v>
      </c>
      <c r="G2904">
        <v>19789618</v>
      </c>
      <c r="H2904">
        <v>16796448</v>
      </c>
      <c r="I2904">
        <v>16984160</v>
      </c>
      <c r="K2904">
        <f t="shared" si="408"/>
        <v>-2.3121274387200019E-3</v>
      </c>
      <c r="L2904">
        <f t="shared" si="409"/>
        <v>-9.1572693163097796E-3</v>
      </c>
      <c r="M2904">
        <f t="shared" si="410"/>
        <v>-7.8098247518468833E-3</v>
      </c>
      <c r="N2904">
        <f t="shared" si="411"/>
        <v>-9.2779219587392214E-3</v>
      </c>
      <c r="O2904">
        <f t="shared" si="412"/>
        <v>-9.3087117158217048E-3</v>
      </c>
      <c r="P2904">
        <f t="shared" si="413"/>
        <v>-7.8231570824243146E-3</v>
      </c>
      <c r="Q2904">
        <f t="shared" si="414"/>
        <v>-9.5825462861574007E-3</v>
      </c>
      <c r="R2904">
        <f t="shared" si="415"/>
        <v>-9.8041524868582863E-3</v>
      </c>
      <c r="T2904">
        <f t="shared" si="416"/>
        <v>176.46533993667998</v>
      </c>
      <c r="U2904" s="35">
        <f>T2904/MAX($T$17:T2904)-1</f>
        <v>-1.4255581811460249E-2</v>
      </c>
    </row>
    <row r="2905" spans="1:21">
      <c r="A2905" s="1">
        <v>44819</v>
      </c>
      <c r="B2905">
        <v>17386258</v>
      </c>
      <c r="C2905">
        <v>18431690</v>
      </c>
      <c r="D2905">
        <v>16275897</v>
      </c>
      <c r="E2905">
        <v>18150794</v>
      </c>
      <c r="F2905">
        <v>16181304</v>
      </c>
      <c r="G2905">
        <v>19825856</v>
      </c>
      <c r="H2905">
        <v>16799426</v>
      </c>
      <c r="I2905">
        <v>16995558</v>
      </c>
      <c r="K2905">
        <f t="shared" si="408"/>
        <v>1.0535491790630847E-3</v>
      </c>
      <c r="L2905">
        <f t="shared" si="409"/>
        <v>-9.7657797093475551E-7</v>
      </c>
      <c r="M2905">
        <f t="shared" si="410"/>
        <v>1.2930271581843567E-3</v>
      </c>
      <c r="N2905">
        <f t="shared" si="411"/>
        <v>7.8129204200294566E-4</v>
      </c>
      <c r="O2905">
        <f t="shared" si="412"/>
        <v>3.1193864489553746E-4</v>
      </c>
      <c r="P2905">
        <f t="shared" si="413"/>
        <v>1.8311621780673359E-3</v>
      </c>
      <c r="Q2905">
        <f t="shared" si="414"/>
        <v>1.7729939091881697E-4</v>
      </c>
      <c r="R2905">
        <f t="shared" si="415"/>
        <v>6.7109589170133432E-4</v>
      </c>
      <c r="T2905">
        <f t="shared" si="416"/>
        <v>176.60030036191111</v>
      </c>
      <c r="U2905" s="35">
        <f>T2905/MAX($T$17:T2905)-1</f>
        <v>-1.350168597052237E-2</v>
      </c>
    </row>
    <row r="2906" spans="1:21">
      <c r="A2906" s="1">
        <v>44820</v>
      </c>
      <c r="B2906">
        <v>17468238</v>
      </c>
      <c r="C2906">
        <v>18525222</v>
      </c>
      <c r="D2906">
        <v>16357876</v>
      </c>
      <c r="E2906">
        <v>18220120</v>
      </c>
      <c r="F2906">
        <v>16250628</v>
      </c>
      <c r="G2906">
        <v>19928012</v>
      </c>
      <c r="H2906">
        <v>16900708</v>
      </c>
      <c r="I2906">
        <v>17102494</v>
      </c>
      <c r="K2906">
        <f t="shared" si="408"/>
        <v>4.7152181912863966E-3</v>
      </c>
      <c r="L2906">
        <f t="shared" si="409"/>
        <v>5.0745211101097532E-3</v>
      </c>
      <c r="M2906">
        <f t="shared" si="410"/>
        <v>5.0368345289970584E-3</v>
      </c>
      <c r="N2906">
        <f t="shared" si="411"/>
        <v>3.8194472374046828E-3</v>
      </c>
      <c r="O2906">
        <f t="shared" si="412"/>
        <v>4.284203547501475E-3</v>
      </c>
      <c r="P2906">
        <f t="shared" si="413"/>
        <v>5.152665287188718E-3</v>
      </c>
      <c r="Q2906">
        <f t="shared" si="414"/>
        <v>6.0288964634862552E-3</v>
      </c>
      <c r="R2906">
        <f t="shared" si="415"/>
        <v>6.2919970029815531E-3</v>
      </c>
      <c r="T2906">
        <f t="shared" si="416"/>
        <v>177.49221539675048</v>
      </c>
      <c r="U2906" s="35">
        <f>T2906/MAX($T$17:T2906)-1</f>
        <v>-8.5194029487867251E-3</v>
      </c>
    </row>
    <row r="2907" spans="1:21">
      <c r="A2907" s="1">
        <v>44823</v>
      </c>
      <c r="B2907">
        <v>17464966</v>
      </c>
      <c r="C2907">
        <v>18521488</v>
      </c>
      <c r="D2907">
        <v>16354603</v>
      </c>
      <c r="E2907">
        <v>18207230</v>
      </c>
      <c r="F2907">
        <v>16239690</v>
      </c>
      <c r="G2907">
        <v>19899536</v>
      </c>
      <c r="H2907">
        <v>16833900</v>
      </c>
      <c r="I2907">
        <v>17045488</v>
      </c>
      <c r="K2907">
        <f t="shared" si="408"/>
        <v>-1.8731139339867031E-4</v>
      </c>
      <c r="L2907">
        <f t="shared" si="409"/>
        <v>-2.015630365994614E-4</v>
      </c>
      <c r="M2907">
        <f t="shared" si="410"/>
        <v>-2.0008710177288336E-4</v>
      </c>
      <c r="N2907">
        <f t="shared" si="411"/>
        <v>-7.0745966546870154E-4</v>
      </c>
      <c r="O2907">
        <f t="shared" si="412"/>
        <v>-6.7308168028956672E-4</v>
      </c>
      <c r="P2907">
        <f t="shared" si="413"/>
        <v>-1.4289433386531769E-3</v>
      </c>
      <c r="Q2907">
        <f t="shared" si="414"/>
        <v>-3.952970490940344E-3</v>
      </c>
      <c r="R2907">
        <f t="shared" si="415"/>
        <v>-3.3331980704101039E-3</v>
      </c>
      <c r="T2907">
        <f t="shared" si="416"/>
        <v>177.25516090330981</v>
      </c>
      <c r="U2907" s="35">
        <f>T2907/MAX($T$17:T2907)-1</f>
        <v>-9.8436014786481563E-3</v>
      </c>
    </row>
    <row r="2908" spans="1:21">
      <c r="A2908" s="1">
        <v>44824</v>
      </c>
      <c r="B2908">
        <v>17417282</v>
      </c>
      <c r="C2908">
        <v>18467716</v>
      </c>
      <c r="D2908">
        <v>16307615</v>
      </c>
      <c r="E2908">
        <v>18270070</v>
      </c>
      <c r="F2908">
        <v>16330908</v>
      </c>
      <c r="G2908">
        <v>20016092</v>
      </c>
      <c r="H2908">
        <v>16730292</v>
      </c>
      <c r="I2908">
        <v>16941880</v>
      </c>
      <c r="K2908">
        <f t="shared" si="408"/>
        <v>-2.7302658361888499E-3</v>
      </c>
      <c r="L2908">
        <f t="shared" si="409"/>
        <v>-2.9032224624716552E-3</v>
      </c>
      <c r="M2908">
        <f t="shared" si="410"/>
        <v>-2.873074937985387E-3</v>
      </c>
      <c r="N2908">
        <f t="shared" si="411"/>
        <v>3.4513761840764268E-3</v>
      </c>
      <c r="O2908">
        <f t="shared" si="412"/>
        <v>5.6169791418432258E-3</v>
      </c>
      <c r="P2908">
        <f t="shared" si="413"/>
        <v>5.8572219975381312E-3</v>
      </c>
      <c r="Q2908">
        <f t="shared" si="414"/>
        <v>-6.1547235043573068E-3</v>
      </c>
      <c r="R2908">
        <f t="shared" si="415"/>
        <v>-6.0783240702759755E-3</v>
      </c>
      <c r="T2908">
        <f t="shared" si="416"/>
        <v>177.12633997313719</v>
      </c>
      <c r="U2908" s="35">
        <f>T2908/MAX($T$17:T2908)-1</f>
        <v>-1.0563201786046084E-2</v>
      </c>
    </row>
    <row r="2909" spans="1:21">
      <c r="A2909" s="1">
        <v>44825</v>
      </c>
      <c r="B2909">
        <v>17375166</v>
      </c>
      <c r="C2909">
        <v>18363550</v>
      </c>
      <c r="D2909">
        <v>16248035</v>
      </c>
      <c r="E2909">
        <v>18264884</v>
      </c>
      <c r="F2909">
        <v>16317264</v>
      </c>
      <c r="G2909">
        <v>20002076</v>
      </c>
      <c r="H2909">
        <v>16704425</v>
      </c>
      <c r="I2909">
        <v>16939132</v>
      </c>
      <c r="K2909">
        <f t="shared" si="408"/>
        <v>-2.4180581103296905E-3</v>
      </c>
      <c r="L2909">
        <f t="shared" si="409"/>
        <v>-5.6404376155665403E-3</v>
      </c>
      <c r="M2909">
        <f t="shared" si="410"/>
        <v>-3.6535078857331538E-3</v>
      </c>
      <c r="N2909">
        <f t="shared" si="411"/>
        <v>-2.8385222388305209E-4</v>
      </c>
      <c r="O2909">
        <f t="shared" si="412"/>
        <v>-8.3547099769343269E-4</v>
      </c>
      <c r="P2909">
        <f t="shared" si="413"/>
        <v>-7.0023658964002422E-4</v>
      </c>
      <c r="Q2909">
        <f t="shared" si="414"/>
        <v>-1.5461176648918773E-3</v>
      </c>
      <c r="R2909">
        <f t="shared" si="415"/>
        <v>-1.6220159746138663E-4</v>
      </c>
      <c r="T2909">
        <f t="shared" si="416"/>
        <v>176.78891689293104</v>
      </c>
      <c r="U2909" s="35">
        <f>T2909/MAX($T$17:T2909)-1</f>
        <v>-1.2448064377195922E-2</v>
      </c>
    </row>
    <row r="2910" spans="1:21">
      <c r="A2910" s="1">
        <v>44826</v>
      </c>
      <c r="B2910">
        <v>17403534</v>
      </c>
      <c r="C2910">
        <v>18458252</v>
      </c>
      <c r="D2910">
        <v>16329208</v>
      </c>
      <c r="E2910">
        <v>18262272</v>
      </c>
      <c r="F2910">
        <v>16347366</v>
      </c>
      <c r="G2910">
        <v>20005524</v>
      </c>
      <c r="H2910">
        <v>16690404</v>
      </c>
      <c r="I2910">
        <v>16925926</v>
      </c>
      <c r="K2910">
        <f t="shared" si="408"/>
        <v>1.6326750489750186E-3</v>
      </c>
      <c r="L2910">
        <f t="shared" si="409"/>
        <v>5.1570638574784944E-3</v>
      </c>
      <c r="M2910">
        <f t="shared" si="410"/>
        <v>4.9958656539081936E-3</v>
      </c>
      <c r="N2910">
        <f t="shared" si="411"/>
        <v>-1.4300665692701386E-4</v>
      </c>
      <c r="O2910">
        <f t="shared" si="412"/>
        <v>1.8447945685011735E-3</v>
      </c>
      <c r="P2910">
        <f t="shared" si="413"/>
        <v>1.7238210673742316E-4</v>
      </c>
      <c r="Q2910">
        <f t="shared" si="414"/>
        <v>-8.3935843346893968E-4</v>
      </c>
      <c r="R2910">
        <f t="shared" si="415"/>
        <v>-7.7961491769473756E-4</v>
      </c>
      <c r="T2910">
        <f t="shared" si="416"/>
        <v>177.05500191887288</v>
      </c>
      <c r="U2910" s="35">
        <f>T2910/MAX($T$17:T2910)-1</f>
        <v>-1.096169980736128E-2</v>
      </c>
    </row>
    <row r="2911" spans="1:21">
      <c r="A2911" s="1">
        <v>44827</v>
      </c>
      <c r="B2911">
        <v>17507110</v>
      </c>
      <c r="C2911">
        <v>18567006</v>
      </c>
      <c r="D2911">
        <v>16422426</v>
      </c>
      <c r="E2911">
        <v>18236576</v>
      </c>
      <c r="F2911">
        <v>16324118</v>
      </c>
      <c r="G2911">
        <v>19981214</v>
      </c>
      <c r="H2911">
        <v>16667157</v>
      </c>
      <c r="I2911">
        <v>16902680</v>
      </c>
      <c r="K2911">
        <f t="shared" si="408"/>
        <v>5.9514349212062001E-3</v>
      </c>
      <c r="L2911">
        <f t="shared" si="409"/>
        <v>5.8918905213776185E-3</v>
      </c>
      <c r="M2911">
        <f t="shared" si="410"/>
        <v>5.7086663358076883E-3</v>
      </c>
      <c r="N2911">
        <f t="shared" si="411"/>
        <v>-1.407053843026751E-3</v>
      </c>
      <c r="O2911">
        <f t="shared" si="412"/>
        <v>-1.4221251301279603E-3</v>
      </c>
      <c r="P2911">
        <f t="shared" si="413"/>
        <v>-1.2151643716005189E-3</v>
      </c>
      <c r="Q2911">
        <f t="shared" si="414"/>
        <v>-1.3928362668752525E-3</v>
      </c>
      <c r="R2911">
        <f t="shared" si="415"/>
        <v>-1.3733960552586577E-3</v>
      </c>
      <c r="T2911">
        <f t="shared" si="416"/>
        <v>177.29272960015206</v>
      </c>
      <c r="U2911" s="35">
        <f>T2911/MAX($T$17:T2911)-1</f>
        <v>-9.6337408157884941E-3</v>
      </c>
    </row>
    <row r="2912" spans="1:21">
      <c r="A2912" s="1">
        <v>44830</v>
      </c>
      <c r="B2912">
        <v>17546702</v>
      </c>
      <c r="C2912">
        <v>18608578</v>
      </c>
      <c r="D2912">
        <v>16458059</v>
      </c>
      <c r="E2912">
        <v>18325976</v>
      </c>
      <c r="F2912">
        <v>16405004</v>
      </c>
      <c r="G2912">
        <v>20079128</v>
      </c>
      <c r="H2912">
        <v>16748042</v>
      </c>
      <c r="I2912">
        <v>16866044</v>
      </c>
      <c r="K2912">
        <f t="shared" si="408"/>
        <v>2.2614811924983602E-3</v>
      </c>
      <c r="L2912">
        <f t="shared" si="409"/>
        <v>2.2390255057815889E-3</v>
      </c>
      <c r="M2912">
        <f t="shared" si="410"/>
        <v>2.1697768648798466E-3</v>
      </c>
      <c r="N2912">
        <f t="shared" si="411"/>
        <v>4.9022360337818149E-3</v>
      </c>
      <c r="O2912">
        <f t="shared" si="412"/>
        <v>4.9549997126949741E-3</v>
      </c>
      <c r="P2912">
        <f t="shared" si="413"/>
        <v>4.9003028544711835E-3</v>
      </c>
      <c r="Q2912">
        <f t="shared" si="414"/>
        <v>4.8529572259983222E-3</v>
      </c>
      <c r="R2912">
        <f t="shared" si="415"/>
        <v>-2.1674669342376385E-3</v>
      </c>
      <c r="T2912">
        <f t="shared" si="416"/>
        <v>177.82711897327735</v>
      </c>
      <c r="U2912" s="35">
        <f>T2912/MAX($T$17:T2912)-1</f>
        <v>-6.6486144341061371E-3</v>
      </c>
    </row>
    <row r="2913" spans="1:21">
      <c r="A2913" s="1">
        <v>44831</v>
      </c>
      <c r="B2913">
        <v>17551700</v>
      </c>
      <c r="C2913">
        <v>18613828</v>
      </c>
      <c r="D2913">
        <v>16462559</v>
      </c>
      <c r="E2913">
        <v>18218980</v>
      </c>
      <c r="F2913">
        <v>16351858</v>
      </c>
      <c r="G2913">
        <v>19863220</v>
      </c>
      <c r="H2913">
        <v>16523326</v>
      </c>
      <c r="I2913">
        <v>16571615</v>
      </c>
      <c r="K2913">
        <f t="shared" si="408"/>
        <v>2.8483985195615347E-4</v>
      </c>
      <c r="L2913">
        <f t="shared" si="409"/>
        <v>2.821279519584774E-4</v>
      </c>
      <c r="M2913">
        <f t="shared" si="410"/>
        <v>2.7342227901838712E-4</v>
      </c>
      <c r="N2913">
        <f t="shared" si="411"/>
        <v>-5.8384884930549052E-3</v>
      </c>
      <c r="O2913">
        <f t="shared" si="412"/>
        <v>-3.2396212765324339E-3</v>
      </c>
      <c r="P2913">
        <f t="shared" si="413"/>
        <v>-1.0752857395002424E-2</v>
      </c>
      <c r="Q2913">
        <f t="shared" si="414"/>
        <v>-1.3417449036729145E-2</v>
      </c>
      <c r="R2913">
        <f t="shared" si="415"/>
        <v>-1.7456909278785182E-2</v>
      </c>
      <c r="T2913">
        <f t="shared" si="416"/>
        <v>176.7187017483439</v>
      </c>
      <c r="U2913" s="35">
        <f>T2913/MAX($T$17:T2913)-1</f>
        <v>-1.2840289767597879E-2</v>
      </c>
    </row>
    <row r="2914" spans="1:21">
      <c r="A2914" s="1">
        <v>44832</v>
      </c>
      <c r="B2914">
        <v>17553822</v>
      </c>
      <c r="C2914">
        <v>18616054</v>
      </c>
      <c r="D2914">
        <v>16464468</v>
      </c>
      <c r="E2914">
        <v>18221730</v>
      </c>
      <c r="F2914">
        <v>16377366</v>
      </c>
      <c r="G2914">
        <v>19917710</v>
      </c>
      <c r="H2914">
        <v>16596878</v>
      </c>
      <c r="I2914">
        <v>16657996</v>
      </c>
      <c r="K2914">
        <f t="shared" si="408"/>
        <v>1.208999698034674E-4</v>
      </c>
      <c r="L2914">
        <f t="shared" si="409"/>
        <v>1.1958851236837376E-4</v>
      </c>
      <c r="M2914">
        <f t="shared" si="410"/>
        <v>1.15960100735224E-4</v>
      </c>
      <c r="N2914">
        <f t="shared" si="411"/>
        <v>1.5094149068728413E-4</v>
      </c>
      <c r="O2914">
        <f t="shared" si="412"/>
        <v>1.5599450533387849E-3</v>
      </c>
      <c r="P2914">
        <f t="shared" si="413"/>
        <v>2.7432611630944237E-3</v>
      </c>
      <c r="Q2914">
        <f t="shared" si="414"/>
        <v>4.4514040333041294E-3</v>
      </c>
      <c r="R2914">
        <f t="shared" si="415"/>
        <v>5.2125879101101447E-3</v>
      </c>
      <c r="T2914">
        <f t="shared" si="416"/>
        <v>177.03844305346337</v>
      </c>
      <c r="U2914" s="35">
        <f>T2914/MAX($T$17:T2914)-1</f>
        <v>-1.1054198476815658E-2</v>
      </c>
    </row>
    <row r="2915" spans="1:21">
      <c r="A2915" s="1">
        <v>44833</v>
      </c>
      <c r="B2915">
        <v>17555690</v>
      </c>
      <c r="C2915">
        <v>18618016</v>
      </c>
      <c r="D2915">
        <v>16399806</v>
      </c>
      <c r="E2915">
        <v>18081740</v>
      </c>
      <c r="F2915">
        <v>16258809</v>
      </c>
      <c r="G2915">
        <v>19770430</v>
      </c>
      <c r="H2915">
        <v>16497794</v>
      </c>
      <c r="I2915">
        <v>16578564</v>
      </c>
      <c r="K2915">
        <f t="shared" si="408"/>
        <v>1.0641557149204672E-4</v>
      </c>
      <c r="L2915">
        <f t="shared" si="409"/>
        <v>1.053929044254609E-4</v>
      </c>
      <c r="M2915">
        <f t="shared" si="410"/>
        <v>-3.927366496141893E-3</v>
      </c>
      <c r="N2915">
        <f t="shared" si="411"/>
        <v>-7.6825855722809644E-3</v>
      </c>
      <c r="O2915">
        <f t="shared" si="412"/>
        <v>-7.2390761737876064E-3</v>
      </c>
      <c r="P2915">
        <f t="shared" si="413"/>
        <v>-7.3944243590252645E-3</v>
      </c>
      <c r="Q2915">
        <f t="shared" si="414"/>
        <v>-5.9700384614503887E-3</v>
      </c>
      <c r="R2915">
        <f t="shared" si="415"/>
        <v>-4.7684007127868355E-3</v>
      </c>
      <c r="T2915">
        <f t="shared" si="416"/>
        <v>176.22472826617593</v>
      </c>
      <c r="U2915" s="35">
        <f>T2915/MAX($T$17:T2915)-1</f>
        <v>-1.5599650914409846E-2</v>
      </c>
    </row>
    <row r="2916" spans="1:21">
      <c r="A2916" s="1">
        <v>44834</v>
      </c>
      <c r="B2916">
        <v>17517582</v>
      </c>
      <c r="C2916">
        <v>18646196</v>
      </c>
      <c r="D2916">
        <v>16403902</v>
      </c>
      <c r="E2916">
        <v>18083054</v>
      </c>
      <c r="F2916">
        <v>16325276</v>
      </c>
      <c r="G2916">
        <v>19795256</v>
      </c>
      <c r="H2916">
        <v>16579557</v>
      </c>
      <c r="I2916">
        <v>16660328</v>
      </c>
      <c r="K2916">
        <f t="shared" si="408"/>
        <v>-2.1706922371037551E-3</v>
      </c>
      <c r="L2916">
        <f t="shared" si="409"/>
        <v>1.5135876991403396E-3</v>
      </c>
      <c r="M2916">
        <f t="shared" si="410"/>
        <v>2.4975905202784254E-4</v>
      </c>
      <c r="N2916">
        <f t="shared" si="411"/>
        <v>7.2669997467134095E-5</v>
      </c>
      <c r="O2916">
        <f t="shared" si="412"/>
        <v>4.0880608167548349E-3</v>
      </c>
      <c r="P2916">
        <f t="shared" si="413"/>
        <v>1.2557137098181403E-3</v>
      </c>
      <c r="Q2916">
        <f t="shared" si="414"/>
        <v>4.9559959349716465E-3</v>
      </c>
      <c r="R2916">
        <f t="shared" si="415"/>
        <v>4.9319108699643621E-3</v>
      </c>
      <c r="T2916">
        <f t="shared" si="416"/>
        <v>176.55288086700963</v>
      </c>
      <c r="U2916" s="35">
        <f>T2916/MAX($T$17:T2916)-1</f>
        <v>-1.3766573695382256E-2</v>
      </c>
    </row>
    <row r="2917" spans="1:21">
      <c r="A2917" s="1">
        <v>44837</v>
      </c>
      <c r="B2917">
        <v>17414842</v>
      </c>
      <c r="C2917">
        <v>18566962</v>
      </c>
      <c r="D2917">
        <v>16420942</v>
      </c>
      <c r="E2917">
        <v>18073156</v>
      </c>
      <c r="F2917">
        <v>16264828</v>
      </c>
      <c r="G2917">
        <v>19779606</v>
      </c>
      <c r="H2917">
        <v>16550196</v>
      </c>
      <c r="I2917">
        <v>16628358</v>
      </c>
      <c r="K2917">
        <f t="shared" si="408"/>
        <v>-5.8649646966116853E-3</v>
      </c>
      <c r="L2917">
        <f t="shared" si="409"/>
        <v>-4.2493385782279569E-3</v>
      </c>
      <c r="M2917">
        <f t="shared" si="410"/>
        <v>1.0387772372695281E-3</v>
      </c>
      <c r="N2917">
        <f t="shared" si="411"/>
        <v>-5.4736329383298088E-4</v>
      </c>
      <c r="O2917">
        <f t="shared" si="412"/>
        <v>-3.7027245358669525E-3</v>
      </c>
      <c r="P2917">
        <f t="shared" si="413"/>
        <v>-7.9059346340359937E-4</v>
      </c>
      <c r="Q2917">
        <f t="shared" si="414"/>
        <v>-1.7709158332759323E-3</v>
      </c>
      <c r="R2917">
        <f t="shared" si="415"/>
        <v>-1.9189298073843952E-3</v>
      </c>
      <c r="T2917">
        <f t="shared" si="416"/>
        <v>176.15991712338968</v>
      </c>
      <c r="U2917" s="35">
        <f>T2917/MAX($T$17:T2917)-1</f>
        <v>-1.5961689274242352E-2</v>
      </c>
    </row>
    <row r="2918" spans="1:21">
      <c r="A2918" s="1">
        <v>44838</v>
      </c>
      <c r="B2918">
        <v>17244146</v>
      </c>
      <c r="C2918">
        <v>18579710</v>
      </c>
      <c r="D2918">
        <v>16292368</v>
      </c>
      <c r="E2918">
        <v>18068156</v>
      </c>
      <c r="F2918">
        <v>16254931</v>
      </c>
      <c r="G2918">
        <v>19775678</v>
      </c>
      <c r="H2918">
        <v>16421622</v>
      </c>
      <c r="I2918">
        <v>16491524</v>
      </c>
      <c r="K2918">
        <f t="shared" si="408"/>
        <v>-9.8017541588950596E-3</v>
      </c>
      <c r="L2918">
        <f t="shared" si="409"/>
        <v>6.8659590082642552E-4</v>
      </c>
      <c r="M2918">
        <f t="shared" si="410"/>
        <v>-7.8298796743816457E-3</v>
      </c>
      <c r="N2918">
        <f t="shared" si="411"/>
        <v>-2.7665339689431079E-4</v>
      </c>
      <c r="O2918">
        <f t="shared" si="412"/>
        <v>-6.0849091057091353E-4</v>
      </c>
      <c r="P2918">
        <f t="shared" si="413"/>
        <v>-1.9858838441977333E-4</v>
      </c>
      <c r="Q2918">
        <f t="shared" si="414"/>
        <v>-7.7687297479739348E-3</v>
      </c>
      <c r="R2918">
        <f t="shared" si="415"/>
        <v>-8.228954416305001E-3</v>
      </c>
      <c r="T2918">
        <f t="shared" si="416"/>
        <v>175.41065494144402</v>
      </c>
      <c r="U2918" s="35">
        <f>T2918/MAX($T$17:T2918)-1</f>
        <v>-2.0147106160514294E-2</v>
      </c>
    </row>
    <row r="2919" spans="1:21">
      <c r="A2919" s="1">
        <v>44840</v>
      </c>
      <c r="B2919">
        <v>17269244</v>
      </c>
      <c r="C2919">
        <v>18607318</v>
      </c>
      <c r="D2919">
        <v>16316211</v>
      </c>
      <c r="E2919">
        <v>18094510</v>
      </c>
      <c r="F2919">
        <v>16278775</v>
      </c>
      <c r="G2919">
        <v>19804542</v>
      </c>
      <c r="H2919">
        <v>16446661</v>
      </c>
      <c r="I2919">
        <v>16517099</v>
      </c>
      <c r="K2919">
        <f t="shared" si="408"/>
        <v>1.4554504467776397E-3</v>
      </c>
      <c r="L2919">
        <f t="shared" si="409"/>
        <v>1.4859220084706415E-3</v>
      </c>
      <c r="M2919">
        <f t="shared" si="410"/>
        <v>1.463445952117004E-3</v>
      </c>
      <c r="N2919">
        <f t="shared" si="411"/>
        <v>1.4585882477438084E-3</v>
      </c>
      <c r="O2919">
        <f t="shared" si="412"/>
        <v>1.4668779584483538E-3</v>
      </c>
      <c r="P2919">
        <f t="shared" si="413"/>
        <v>1.4595706908253625E-3</v>
      </c>
      <c r="Q2919">
        <f t="shared" si="414"/>
        <v>1.5247580293835661E-3</v>
      </c>
      <c r="R2919">
        <f t="shared" si="415"/>
        <v>1.5507966395342798E-3</v>
      </c>
      <c r="T2919">
        <f t="shared" si="416"/>
        <v>175.67081985826468</v>
      </c>
      <c r="U2919" s="35">
        <f>T2919/MAX($T$17:T2919)-1</f>
        <v>-1.8693811623148093E-2</v>
      </c>
    </row>
    <row r="2920" spans="1:21">
      <c r="A2920" s="1">
        <v>44841</v>
      </c>
      <c r="B2920">
        <v>17288536</v>
      </c>
      <c r="C2920">
        <v>18510954</v>
      </c>
      <c r="D2920">
        <v>16302622</v>
      </c>
      <c r="E2920">
        <v>18030998</v>
      </c>
      <c r="F2920">
        <v>16216970</v>
      </c>
      <c r="G2920">
        <v>19789036</v>
      </c>
      <c r="H2920">
        <v>16461932</v>
      </c>
      <c r="I2920">
        <v>16541325</v>
      </c>
      <c r="K2920">
        <f t="shared" si="408"/>
        <v>1.1171305472317261E-3</v>
      </c>
      <c r="L2920">
        <f t="shared" si="409"/>
        <v>-5.1788226546136684E-3</v>
      </c>
      <c r="M2920">
        <f t="shared" si="410"/>
        <v>-8.3285267639654492E-4</v>
      </c>
      <c r="N2920">
        <f t="shared" si="411"/>
        <v>-3.5100149161264582E-3</v>
      </c>
      <c r="O2920">
        <f t="shared" si="412"/>
        <v>-3.7966616038368484E-3</v>
      </c>
      <c r="P2920">
        <f t="shared" si="413"/>
        <v>-7.8295170875453124E-4</v>
      </c>
      <c r="Q2920">
        <f t="shared" si="414"/>
        <v>9.285167366190894E-4</v>
      </c>
      <c r="R2920">
        <f t="shared" si="415"/>
        <v>1.4667224553173153E-3</v>
      </c>
      <c r="T2920">
        <f t="shared" si="416"/>
        <v>175.43829902255436</v>
      </c>
      <c r="U2920" s="35">
        <f>T2920/MAX($T$17:T2920)-1</f>
        <v>-1.9992684908951563E-2</v>
      </c>
    </row>
    <row r="2921" spans="1:21">
      <c r="A2921" s="1">
        <v>44844</v>
      </c>
      <c r="B2921">
        <v>17096600</v>
      </c>
      <c r="C2921">
        <v>18578822</v>
      </c>
      <c r="D2921">
        <v>16304257</v>
      </c>
      <c r="E2921">
        <v>17845604</v>
      </c>
      <c r="F2921">
        <v>16041841</v>
      </c>
      <c r="G2921">
        <v>19557556</v>
      </c>
      <c r="H2921">
        <v>16271444</v>
      </c>
      <c r="I2921">
        <v>16290720</v>
      </c>
      <c r="K2921">
        <f t="shared" si="408"/>
        <v>-1.110192326290671E-2</v>
      </c>
      <c r="L2921">
        <f t="shared" si="409"/>
        <v>3.6663696533414392E-3</v>
      </c>
      <c r="M2921">
        <f t="shared" si="410"/>
        <v>1.0029061582850218E-4</v>
      </c>
      <c r="N2921">
        <f t="shared" si="411"/>
        <v>-1.02819599891254E-2</v>
      </c>
      <c r="O2921">
        <f t="shared" si="412"/>
        <v>-1.0799119687586511E-2</v>
      </c>
      <c r="P2921">
        <f t="shared" si="413"/>
        <v>-1.1697386370917662E-2</v>
      </c>
      <c r="Q2921">
        <f t="shared" si="414"/>
        <v>-1.1571424301837774E-2</v>
      </c>
      <c r="R2921">
        <f t="shared" si="415"/>
        <v>-1.5150237360066376E-2</v>
      </c>
      <c r="T2921">
        <f t="shared" si="416"/>
        <v>173.97261311511815</v>
      </c>
      <c r="U2921" s="35">
        <f>T2921/MAX($T$17:T2921)-1</f>
        <v>-2.8180081383473277E-2</v>
      </c>
    </row>
    <row r="2922" spans="1:21">
      <c r="A2922" s="1">
        <v>44845</v>
      </c>
      <c r="B2922">
        <v>17225274</v>
      </c>
      <c r="C2922">
        <v>18576254</v>
      </c>
      <c r="D2922">
        <v>16297825</v>
      </c>
      <c r="E2922">
        <v>17853820</v>
      </c>
      <c r="F2922">
        <v>16039639</v>
      </c>
      <c r="G2922">
        <v>19585378</v>
      </c>
      <c r="H2922">
        <v>16330026</v>
      </c>
      <c r="I2922">
        <v>16233528</v>
      </c>
      <c r="K2922">
        <f t="shared" si="408"/>
        <v>7.5262917773124549E-3</v>
      </c>
      <c r="L2922">
        <f t="shared" si="409"/>
        <v>-1.3822189587697764E-4</v>
      </c>
      <c r="M2922">
        <f t="shared" si="410"/>
        <v>-3.9449819761794291E-4</v>
      </c>
      <c r="N2922">
        <f t="shared" si="411"/>
        <v>4.6039349522719597E-4</v>
      </c>
      <c r="O2922">
        <f t="shared" si="412"/>
        <v>-1.3726604072439308E-4</v>
      </c>
      <c r="P2922">
        <f t="shared" si="413"/>
        <v>1.4225703866066475E-3</v>
      </c>
      <c r="Q2922">
        <f t="shared" si="414"/>
        <v>3.6002950936622202E-3</v>
      </c>
      <c r="R2922">
        <f t="shared" si="415"/>
        <v>-3.51071039217421E-3</v>
      </c>
      <c r="T2922">
        <f t="shared" si="416"/>
        <v>174.16461047019089</v>
      </c>
      <c r="U2922" s="35">
        <f>T2922/MAX($T$17:T2922)-1</f>
        <v>-2.710757433399924E-2</v>
      </c>
    </row>
    <row r="2923" spans="1:21">
      <c r="A2923" s="1">
        <v>44846</v>
      </c>
      <c r="B2923">
        <v>17161794</v>
      </c>
      <c r="C2923">
        <v>18515604</v>
      </c>
      <c r="D2923">
        <v>16279224</v>
      </c>
      <c r="E2923">
        <v>17854540</v>
      </c>
      <c r="F2923">
        <v>16016567</v>
      </c>
      <c r="G2923">
        <v>19574606</v>
      </c>
      <c r="H2923">
        <v>16309408</v>
      </c>
      <c r="I2923">
        <v>16231427</v>
      </c>
      <c r="K2923">
        <f t="shared" si="408"/>
        <v>-3.6852824518205374E-3</v>
      </c>
      <c r="L2923">
        <f t="shared" si="409"/>
        <v>-3.2649209038593252E-3</v>
      </c>
      <c r="M2923">
        <f t="shared" si="410"/>
        <v>-1.141317936595887E-3</v>
      </c>
      <c r="N2923">
        <f t="shared" si="411"/>
        <v>4.0327504142068094E-5</v>
      </c>
      <c r="O2923">
        <f t="shared" si="412"/>
        <v>-1.4384363638109132E-3</v>
      </c>
      <c r="P2923">
        <f t="shared" si="413"/>
        <v>-5.5000214956280047E-4</v>
      </c>
      <c r="Q2923">
        <f t="shared" si="414"/>
        <v>-1.2625821906223633E-3</v>
      </c>
      <c r="R2923">
        <f t="shared" si="415"/>
        <v>-1.2942349931577279E-4</v>
      </c>
      <c r="T2923">
        <f t="shared" si="416"/>
        <v>173.91573712296386</v>
      </c>
      <c r="U2923" s="35">
        <f>T2923/MAX($T$17:T2923)-1</f>
        <v>-2.8497793585853248E-2</v>
      </c>
    </row>
    <row r="2924" spans="1:21">
      <c r="A2924" s="1">
        <v>44847</v>
      </c>
      <c r="B2924">
        <v>17217598</v>
      </c>
      <c r="C2924">
        <v>18387284</v>
      </c>
      <c r="D2924">
        <v>16189546</v>
      </c>
      <c r="E2924">
        <v>17733910</v>
      </c>
      <c r="F2924">
        <v>15940028</v>
      </c>
      <c r="G2924">
        <v>19480554</v>
      </c>
      <c r="H2924">
        <v>16249761</v>
      </c>
      <c r="I2924">
        <v>16197228</v>
      </c>
      <c r="K2924">
        <f t="shared" si="408"/>
        <v>3.2516414076524391E-3</v>
      </c>
      <c r="L2924">
        <f t="shared" si="409"/>
        <v>-6.9303707294668948E-3</v>
      </c>
      <c r="M2924">
        <f t="shared" si="410"/>
        <v>-5.508739237201965E-3</v>
      </c>
      <c r="N2924">
        <f t="shared" si="411"/>
        <v>-6.7562647931562747E-3</v>
      </c>
      <c r="O2924">
        <f t="shared" si="412"/>
        <v>-4.7787394140079709E-3</v>
      </c>
      <c r="P2924">
        <f t="shared" si="413"/>
        <v>-4.8047965818571736E-3</v>
      </c>
      <c r="Q2924">
        <f t="shared" si="414"/>
        <v>-3.65721429005883E-3</v>
      </c>
      <c r="R2924">
        <f t="shared" si="415"/>
        <v>-2.1069620064828598E-3</v>
      </c>
      <c r="T2924">
        <f t="shared" si="416"/>
        <v>173.23547776859883</v>
      </c>
      <c r="U2924" s="35">
        <f>T2924/MAX($T$17:T2924)-1</f>
        <v>-3.229775714655303E-2</v>
      </c>
    </row>
    <row r="2925" spans="1:21">
      <c r="A2925" s="1">
        <v>44848</v>
      </c>
      <c r="B2925">
        <v>17047446</v>
      </c>
      <c r="C2925">
        <v>18178112</v>
      </c>
      <c r="D2925">
        <v>16006986</v>
      </c>
      <c r="E2925">
        <v>17806556</v>
      </c>
      <c r="F2925">
        <v>16006844</v>
      </c>
      <c r="G2925">
        <v>19599958</v>
      </c>
      <c r="H2925">
        <v>16363323</v>
      </c>
      <c r="I2925">
        <v>16330291</v>
      </c>
      <c r="K2925">
        <f t="shared" si="408"/>
        <v>-9.8824470172901302E-3</v>
      </c>
      <c r="L2925">
        <f t="shared" si="409"/>
        <v>-1.1375905217975602E-2</v>
      </c>
      <c r="M2925">
        <f t="shared" si="410"/>
        <v>-1.12764125689504E-2</v>
      </c>
      <c r="N2925">
        <f t="shared" si="411"/>
        <v>4.0964457358811934E-3</v>
      </c>
      <c r="O2925">
        <f t="shared" si="412"/>
        <v>4.1917115829408491E-3</v>
      </c>
      <c r="P2925">
        <f t="shared" si="413"/>
        <v>6.1293944720464122E-3</v>
      </c>
      <c r="Q2925">
        <f t="shared" si="414"/>
        <v>6.9885335544319638E-3</v>
      </c>
      <c r="R2925">
        <f t="shared" si="415"/>
        <v>8.21517113916026E-3</v>
      </c>
      <c r="T2925">
        <f t="shared" si="416"/>
        <v>173.17238739287936</v>
      </c>
      <c r="U2925" s="35">
        <f>T2925/MAX($T$17:T2925)-1</f>
        <v>-3.2650183213502992E-2</v>
      </c>
    </row>
    <row r="2926" spans="1:21">
      <c r="A2926" s="1">
        <v>44851</v>
      </c>
      <c r="B2926">
        <v>17109460</v>
      </c>
      <c r="C2926">
        <v>18002614</v>
      </c>
      <c r="D2926">
        <v>15867833</v>
      </c>
      <c r="E2926">
        <v>17697886</v>
      </c>
      <c r="F2926">
        <v>16002441</v>
      </c>
      <c r="G2926">
        <v>19590568</v>
      </c>
      <c r="H2926">
        <v>16340432</v>
      </c>
      <c r="I2926">
        <v>16322198</v>
      </c>
      <c r="K2926">
        <f t="shared" si="408"/>
        <v>3.6377296634346745E-3</v>
      </c>
      <c r="L2926">
        <f t="shared" si="409"/>
        <v>-9.654357944323344E-3</v>
      </c>
      <c r="M2926">
        <f t="shared" si="410"/>
        <v>-8.69326680238236E-3</v>
      </c>
      <c r="N2926">
        <f t="shared" si="411"/>
        <v>-6.1028084262897409E-3</v>
      </c>
      <c r="O2926">
        <f t="shared" si="412"/>
        <v>-2.7506983887637393E-4</v>
      </c>
      <c r="P2926">
        <f t="shared" si="413"/>
        <v>-4.7908265925877824E-4</v>
      </c>
      <c r="Q2926">
        <f t="shared" si="414"/>
        <v>-1.3989212337860435E-3</v>
      </c>
      <c r="R2926">
        <f t="shared" si="415"/>
        <v>-4.955821056710219E-4</v>
      </c>
      <c r="T2926">
        <f t="shared" si="416"/>
        <v>172.66452994167577</v>
      </c>
      <c r="U2926" s="35">
        <f>T2926/MAX($T$17:T2926)-1</f>
        <v>-3.5487100921756887E-2</v>
      </c>
    </row>
    <row r="2927" spans="1:21">
      <c r="A2927" s="1">
        <v>44852</v>
      </c>
      <c r="B2927">
        <v>17217480</v>
      </c>
      <c r="C2927">
        <v>18116034</v>
      </c>
      <c r="D2927">
        <v>15965050</v>
      </c>
      <c r="E2927">
        <v>17794644</v>
      </c>
      <c r="F2927">
        <v>16094361</v>
      </c>
      <c r="G2927">
        <v>19701840</v>
      </c>
      <c r="H2927">
        <v>16443051</v>
      </c>
      <c r="I2927">
        <v>16414118</v>
      </c>
      <c r="K2927">
        <f t="shared" si="408"/>
        <v>6.3134663513635392E-3</v>
      </c>
      <c r="L2927">
        <f t="shared" si="409"/>
        <v>6.3001961826210096E-3</v>
      </c>
      <c r="M2927">
        <f t="shared" si="410"/>
        <v>6.1266714869006034E-3</v>
      </c>
      <c r="N2927">
        <f t="shared" si="411"/>
        <v>5.4672066482968074E-3</v>
      </c>
      <c r="O2927">
        <f t="shared" si="412"/>
        <v>5.7441236621338376E-3</v>
      </c>
      <c r="P2927">
        <f t="shared" si="413"/>
        <v>5.6798761526464236E-3</v>
      </c>
      <c r="Q2927">
        <f t="shared" si="414"/>
        <v>6.2800665245570375E-3</v>
      </c>
      <c r="R2927">
        <f t="shared" si="415"/>
        <v>5.6315944703035914E-3</v>
      </c>
      <c r="T2927">
        <f t="shared" si="416"/>
        <v>173.69065800858368</v>
      </c>
      <c r="U2927" s="35">
        <f>T2927/MAX($T$17:T2927)-1</f>
        <v>-2.9755097035531808E-2</v>
      </c>
    </row>
    <row r="2928" spans="1:21">
      <c r="A2928" s="1">
        <v>44853</v>
      </c>
      <c r="B2928">
        <v>17230610</v>
      </c>
      <c r="C2928">
        <v>18129820</v>
      </c>
      <c r="D2928">
        <v>15976867</v>
      </c>
      <c r="E2928">
        <v>17782922</v>
      </c>
      <c r="F2928">
        <v>16084268</v>
      </c>
      <c r="G2928">
        <v>19715028</v>
      </c>
      <c r="H2928">
        <v>16473282</v>
      </c>
      <c r="I2928">
        <v>16443389</v>
      </c>
      <c r="K2928">
        <f t="shared" si="408"/>
        <v>7.6259708157055961E-4</v>
      </c>
      <c r="L2928">
        <f t="shared" si="409"/>
        <v>7.6098333663976447E-4</v>
      </c>
      <c r="M2928">
        <f t="shared" si="410"/>
        <v>7.4017932922232355E-4</v>
      </c>
      <c r="N2928">
        <f t="shared" si="411"/>
        <v>-6.5873753922807143E-4</v>
      </c>
      <c r="O2928">
        <f t="shared" si="412"/>
        <v>-6.2711405566207024E-4</v>
      </c>
      <c r="P2928">
        <f t="shared" si="413"/>
        <v>6.6937910367759201E-4</v>
      </c>
      <c r="Q2928">
        <f t="shared" si="414"/>
        <v>1.8385274119747663E-3</v>
      </c>
      <c r="R2928">
        <f t="shared" si="415"/>
        <v>1.7832819283984946E-3</v>
      </c>
      <c r="T2928">
        <f t="shared" si="416"/>
        <v>173.80505711545533</v>
      </c>
      <c r="U2928" s="35">
        <f>T2928/MAX($T$17:T2928)-1</f>
        <v>-2.9116057771022774E-2</v>
      </c>
    </row>
    <row r="2929" spans="1:21">
      <c r="A2929" s="1">
        <v>44854</v>
      </c>
      <c r="B2929">
        <v>17265404</v>
      </c>
      <c r="C2929">
        <v>18076644</v>
      </c>
      <c r="D2929">
        <v>15905745</v>
      </c>
      <c r="E2929">
        <v>17840516</v>
      </c>
      <c r="F2929">
        <v>16134229</v>
      </c>
      <c r="G2929">
        <v>19791572</v>
      </c>
      <c r="H2929">
        <v>16538264</v>
      </c>
      <c r="I2929">
        <v>16461012</v>
      </c>
      <c r="K2929">
        <f t="shared" si="408"/>
        <v>2.0193133034756006E-3</v>
      </c>
      <c r="L2929">
        <f t="shared" si="409"/>
        <v>-2.9330682819795895E-3</v>
      </c>
      <c r="M2929">
        <f t="shared" si="410"/>
        <v>-4.4515611227157192E-3</v>
      </c>
      <c r="N2929">
        <f t="shared" si="411"/>
        <v>3.2387253343404421E-3</v>
      </c>
      <c r="O2929">
        <f t="shared" si="412"/>
        <v>3.1062029058457341E-3</v>
      </c>
      <c r="P2929">
        <f t="shared" si="413"/>
        <v>3.8825204813301983E-3</v>
      </c>
      <c r="Q2929">
        <f t="shared" si="414"/>
        <v>3.9446905601445703E-3</v>
      </c>
      <c r="R2929">
        <f t="shared" si="415"/>
        <v>1.0717377056517208E-3</v>
      </c>
      <c r="T2929">
        <f t="shared" si="416"/>
        <v>174.01967509533358</v>
      </c>
      <c r="U2929" s="35">
        <f>T2929/MAX($T$17:T2929)-1</f>
        <v>-2.7917190753942833E-2</v>
      </c>
    </row>
    <row r="2930" spans="1:21">
      <c r="A2930" s="1">
        <v>44855</v>
      </c>
      <c r="B2930">
        <v>17290504</v>
      </c>
      <c r="C2930">
        <v>18122246</v>
      </c>
      <c r="D2930">
        <v>15877353</v>
      </c>
      <c r="E2930">
        <v>17807404</v>
      </c>
      <c r="F2930">
        <v>16135683</v>
      </c>
      <c r="G2930">
        <v>19821152</v>
      </c>
      <c r="H2930">
        <v>16562699</v>
      </c>
      <c r="I2930">
        <v>16504837</v>
      </c>
      <c r="K2930">
        <f t="shared" si="408"/>
        <v>1.453774264419172E-3</v>
      </c>
      <c r="L2930">
        <f t="shared" si="409"/>
        <v>2.5227027760241771E-3</v>
      </c>
      <c r="M2930">
        <f t="shared" si="410"/>
        <v>-1.7850154142418084E-3</v>
      </c>
      <c r="N2930">
        <f t="shared" si="411"/>
        <v>-1.8560001291442196E-3</v>
      </c>
      <c r="O2930">
        <f t="shared" si="412"/>
        <v>9.0118963850027711E-5</v>
      </c>
      <c r="P2930">
        <f t="shared" si="413"/>
        <v>1.4945755698436702E-3</v>
      </c>
      <c r="Q2930">
        <f t="shared" si="414"/>
        <v>1.4774827636081511E-3</v>
      </c>
      <c r="R2930">
        <f t="shared" si="415"/>
        <v>2.6623515006245491E-3</v>
      </c>
      <c r="T2930">
        <f t="shared" si="416"/>
        <v>174.15149478811034</v>
      </c>
      <c r="U2930" s="35">
        <f>T2930/MAX($T$17:T2930)-1</f>
        <v>-2.7180839205198759E-2</v>
      </c>
    </row>
    <row r="2931" spans="1:21">
      <c r="A2931" s="1">
        <v>44859</v>
      </c>
      <c r="B2931">
        <v>17313986</v>
      </c>
      <c r="C2931">
        <v>18191178</v>
      </c>
      <c r="D2931">
        <v>15746843</v>
      </c>
      <c r="E2931">
        <v>17651178</v>
      </c>
      <c r="F2931">
        <v>16007240</v>
      </c>
      <c r="G2931">
        <v>19683890</v>
      </c>
      <c r="H2931">
        <v>16447524</v>
      </c>
      <c r="I2931">
        <v>16384345</v>
      </c>
      <c r="K2931">
        <f t="shared" si="408"/>
        <v>1.358086496495492E-3</v>
      </c>
      <c r="L2931">
        <f t="shared" si="409"/>
        <v>3.8037227835887588E-3</v>
      </c>
      <c r="M2931">
        <f t="shared" si="410"/>
        <v>-8.2198840071138202E-3</v>
      </c>
      <c r="N2931">
        <f t="shared" si="411"/>
        <v>-8.7730923609078415E-3</v>
      </c>
      <c r="O2931">
        <f t="shared" si="412"/>
        <v>-7.96018365011264E-3</v>
      </c>
      <c r="P2931">
        <f t="shared" si="413"/>
        <v>-6.9250263556830394E-3</v>
      </c>
      <c r="Q2931">
        <f t="shared" si="414"/>
        <v>-6.9538787126421919E-3</v>
      </c>
      <c r="R2931">
        <f t="shared" si="415"/>
        <v>-7.3004053296618077E-3</v>
      </c>
      <c r="T2931">
        <f t="shared" si="416"/>
        <v>173.2596070531981</v>
      </c>
      <c r="U2931" s="35">
        <f>T2931/MAX($T$17:T2931)-1</f>
        <v>-3.2162969728144697E-2</v>
      </c>
    </row>
    <row r="2932" spans="1:21">
      <c r="A2932" s="1">
        <v>44861</v>
      </c>
      <c r="B2932">
        <v>17317420</v>
      </c>
      <c r="C2932">
        <v>18158104</v>
      </c>
      <c r="D2932">
        <v>15699619</v>
      </c>
      <c r="E2932">
        <v>17542652</v>
      </c>
      <c r="F2932">
        <v>15922179</v>
      </c>
      <c r="G2932">
        <v>19592416</v>
      </c>
      <c r="H2932">
        <v>16368156</v>
      </c>
      <c r="I2932">
        <v>16327226</v>
      </c>
      <c r="K2932">
        <f t="shared" si="408"/>
        <v>1.9833676658853605E-4</v>
      </c>
      <c r="L2932">
        <f t="shared" si="409"/>
        <v>-1.8181340427760873E-3</v>
      </c>
      <c r="M2932">
        <f t="shared" si="410"/>
        <v>-2.9989503292818798E-3</v>
      </c>
      <c r="N2932">
        <f t="shared" si="411"/>
        <v>-6.1483715137878869E-3</v>
      </c>
      <c r="O2932">
        <f t="shared" si="412"/>
        <v>-5.313907956649655E-3</v>
      </c>
      <c r="P2932">
        <f t="shared" si="413"/>
        <v>-4.6471505378256062E-3</v>
      </c>
      <c r="Q2932">
        <f t="shared" si="414"/>
        <v>-4.8255287543583769E-3</v>
      </c>
      <c r="R2932">
        <f t="shared" si="415"/>
        <v>-3.4861936806139804E-3</v>
      </c>
      <c r="T2932">
        <f t="shared" si="416"/>
        <v>172.63067684428526</v>
      </c>
      <c r="U2932" s="35">
        <f>T2932/MAX($T$17:T2932)-1</f>
        <v>-3.5676206055960891E-2</v>
      </c>
    </row>
    <row r="2933" spans="1:21">
      <c r="A2933" s="1">
        <v>44862</v>
      </c>
      <c r="B2933">
        <v>17317570</v>
      </c>
      <c r="C2933">
        <v>18158264</v>
      </c>
      <c r="D2933">
        <v>15658715</v>
      </c>
      <c r="E2933">
        <v>17499806</v>
      </c>
      <c r="F2933">
        <v>15884074</v>
      </c>
      <c r="G2933">
        <v>19551222</v>
      </c>
      <c r="H2933">
        <v>16331674</v>
      </c>
      <c r="I2933">
        <v>16292182</v>
      </c>
      <c r="K2933">
        <f t="shared" si="408"/>
        <v>8.6617983510173246E-6</v>
      </c>
      <c r="L2933">
        <f t="shared" si="409"/>
        <v>8.8114926537485871E-6</v>
      </c>
      <c r="M2933">
        <f t="shared" si="410"/>
        <v>-2.605413545386015E-3</v>
      </c>
      <c r="N2933">
        <f t="shared" si="411"/>
        <v>-2.4423901243666446E-3</v>
      </c>
      <c r="O2933">
        <f t="shared" si="412"/>
        <v>-2.3932025886658215E-3</v>
      </c>
      <c r="P2933">
        <f t="shared" si="413"/>
        <v>-2.1025482513233884E-3</v>
      </c>
      <c r="Q2933">
        <f t="shared" si="414"/>
        <v>-2.2288399499613698E-3</v>
      </c>
      <c r="R2933">
        <f t="shared" si="415"/>
        <v>-2.146353581435112E-3</v>
      </c>
      <c r="T2933">
        <f t="shared" si="416"/>
        <v>172.33070353564602</v>
      </c>
      <c r="U2933" s="35">
        <f>T2933/MAX($T$17:T2933)-1</f>
        <v>-3.7351872306924272E-2</v>
      </c>
    </row>
    <row r="2934" spans="1:21">
      <c r="A2934" s="1">
        <v>44865</v>
      </c>
      <c r="B2934">
        <v>17410786</v>
      </c>
      <c r="C2934">
        <v>18256384</v>
      </c>
      <c r="D2934">
        <v>15638258</v>
      </c>
      <c r="E2934">
        <v>17479348</v>
      </c>
      <c r="F2934">
        <v>15849708</v>
      </c>
      <c r="G2934">
        <v>19472042</v>
      </c>
      <c r="H2934">
        <v>16419983</v>
      </c>
      <c r="I2934">
        <v>16380492</v>
      </c>
      <c r="K2934">
        <f t="shared" si="408"/>
        <v>5.3827413430407312E-3</v>
      </c>
      <c r="L2934">
        <f t="shared" si="409"/>
        <v>5.4036002560597929E-3</v>
      </c>
      <c r="M2934">
        <f t="shared" si="410"/>
        <v>-1.3064290396753719E-3</v>
      </c>
      <c r="N2934">
        <f t="shared" si="411"/>
        <v>-1.1690415310889879E-3</v>
      </c>
      <c r="O2934">
        <f t="shared" si="412"/>
        <v>-2.1635507364168305E-3</v>
      </c>
      <c r="P2934">
        <f t="shared" si="413"/>
        <v>-4.0498747341726204E-3</v>
      </c>
      <c r="Q2934">
        <f t="shared" si="414"/>
        <v>5.4072227990835664E-3</v>
      </c>
      <c r="R2934">
        <f t="shared" si="415"/>
        <v>5.420391203584618E-3</v>
      </c>
      <c r="T2934">
        <f t="shared" si="416"/>
        <v>172.6091266115568</v>
      </c>
      <c r="U2934" s="35">
        <f>T2934/MAX($T$17:T2934)-1</f>
        <v>-3.5796586758655047E-2</v>
      </c>
    </row>
    <row r="2935" spans="1:21">
      <c r="A2935" s="1">
        <v>44866</v>
      </c>
      <c r="B2935">
        <v>17452332</v>
      </c>
      <c r="C2935">
        <v>18300118</v>
      </c>
      <c r="D2935">
        <v>15681723</v>
      </c>
      <c r="E2935">
        <v>17522814</v>
      </c>
      <c r="F2935">
        <v>15893174</v>
      </c>
      <c r="G2935">
        <v>19515508</v>
      </c>
      <c r="H2935">
        <v>16459343</v>
      </c>
      <c r="I2935">
        <v>16403434</v>
      </c>
      <c r="K2935">
        <f t="shared" si="408"/>
        <v>2.3862219660846229E-3</v>
      </c>
      <c r="L2935">
        <f t="shared" si="409"/>
        <v>2.3955455801105696E-3</v>
      </c>
      <c r="M2935">
        <f t="shared" si="410"/>
        <v>2.7794016443518643E-3</v>
      </c>
      <c r="N2935">
        <f t="shared" si="411"/>
        <v>2.4867060258768614E-3</v>
      </c>
      <c r="O2935">
        <f t="shared" si="412"/>
        <v>2.7423849070280504E-3</v>
      </c>
      <c r="P2935">
        <f t="shared" si="413"/>
        <v>2.2322260808598227E-3</v>
      </c>
      <c r="Q2935">
        <f t="shared" si="414"/>
        <v>2.3970792174388134E-3</v>
      </c>
      <c r="R2935">
        <f t="shared" si="415"/>
        <v>1.4005684322546674E-3</v>
      </c>
      <c r="T2935">
        <f t="shared" si="416"/>
        <v>173.01519246996335</v>
      </c>
      <c r="U2935" s="35">
        <f>T2935/MAX($T$17:T2935)-1</f>
        <v>-3.352828209619374E-2</v>
      </c>
    </row>
    <row r="2936" spans="1:21">
      <c r="A2936" s="1">
        <v>44867</v>
      </c>
      <c r="B2936">
        <v>17431128</v>
      </c>
      <c r="C2936">
        <v>18277796</v>
      </c>
      <c r="D2936">
        <v>15654297</v>
      </c>
      <c r="E2936">
        <v>17494314</v>
      </c>
      <c r="F2936">
        <v>15869348</v>
      </c>
      <c r="G2936">
        <v>19493156</v>
      </c>
      <c r="H2936">
        <v>16448906</v>
      </c>
      <c r="I2936">
        <v>16369211</v>
      </c>
      <c r="K2936">
        <f t="shared" si="408"/>
        <v>-1.214966572948506E-3</v>
      </c>
      <c r="L2936">
        <f t="shared" si="409"/>
        <v>-1.2197735555584677E-3</v>
      </c>
      <c r="M2936">
        <f t="shared" si="410"/>
        <v>-1.7489149629794642E-3</v>
      </c>
      <c r="N2936">
        <f t="shared" si="411"/>
        <v>-1.6264510939852928E-3</v>
      </c>
      <c r="O2936">
        <f t="shared" si="412"/>
        <v>-1.4991341565881999E-3</v>
      </c>
      <c r="P2936">
        <f t="shared" si="413"/>
        <v>-1.1453455375078914E-3</v>
      </c>
      <c r="Q2936">
        <f t="shared" si="414"/>
        <v>-6.3410793492790773E-4</v>
      </c>
      <c r="R2936">
        <f t="shared" si="415"/>
        <v>-2.086331435234845E-3</v>
      </c>
      <c r="T2936">
        <f t="shared" si="416"/>
        <v>172.7735113269085</v>
      </c>
      <c r="U2936" s="35">
        <f>T2936/MAX($T$17:T2936)-1</f>
        <v>-3.4878325327534432E-2</v>
      </c>
    </row>
    <row r="2937" spans="1:21">
      <c r="A2937" s="1">
        <v>44868</v>
      </c>
      <c r="B2937">
        <v>17386978</v>
      </c>
      <c r="C2937">
        <v>18274258</v>
      </c>
      <c r="D2937">
        <v>15657992</v>
      </c>
      <c r="E2937">
        <v>17528760</v>
      </c>
      <c r="F2937">
        <v>15905089</v>
      </c>
      <c r="G2937">
        <v>19472376</v>
      </c>
      <c r="H2937">
        <v>16435949</v>
      </c>
      <c r="I2937">
        <v>16361501</v>
      </c>
      <c r="K2937">
        <f t="shared" si="408"/>
        <v>-2.5328251849220385E-3</v>
      </c>
      <c r="L2937">
        <f t="shared" si="409"/>
        <v>-1.9356819607785347E-4</v>
      </c>
      <c r="M2937">
        <f t="shared" si="410"/>
        <v>2.3603742793443239E-4</v>
      </c>
      <c r="N2937">
        <f t="shared" si="411"/>
        <v>1.968982607720493E-3</v>
      </c>
      <c r="O2937">
        <f t="shared" si="412"/>
        <v>2.2522034301597493E-3</v>
      </c>
      <c r="P2937">
        <f t="shared" si="413"/>
        <v>-1.0660151696318954E-3</v>
      </c>
      <c r="Q2937">
        <f t="shared" si="414"/>
        <v>-7.8771196090487994E-4</v>
      </c>
      <c r="R2937">
        <f t="shared" si="415"/>
        <v>-4.7100620793516512E-4</v>
      </c>
      <c r="T2937">
        <f t="shared" si="416"/>
        <v>172.76068498309314</v>
      </c>
      <c r="U2937" s="35">
        <f>T2937/MAX($T$17:T2937)-1</f>
        <v>-3.4949973940379797E-2</v>
      </c>
    </row>
    <row r="2938" spans="1:21">
      <c r="A2938" s="1">
        <v>44869</v>
      </c>
      <c r="B2938">
        <v>17365264</v>
      </c>
      <c r="C2938">
        <v>18304400</v>
      </c>
      <c r="D2938">
        <v>15675449</v>
      </c>
      <c r="E2938">
        <v>17517650</v>
      </c>
      <c r="F2938">
        <v>15896044</v>
      </c>
      <c r="G2938">
        <v>19467796</v>
      </c>
      <c r="H2938">
        <v>16432253</v>
      </c>
      <c r="I2938">
        <v>16357805</v>
      </c>
      <c r="K2938">
        <f t="shared" si="408"/>
        <v>-1.2488656740694548E-3</v>
      </c>
      <c r="L2938">
        <f t="shared" si="409"/>
        <v>1.6494240149176331E-3</v>
      </c>
      <c r="M2938">
        <f t="shared" si="410"/>
        <v>1.1148939148775128E-3</v>
      </c>
      <c r="N2938">
        <f t="shared" si="411"/>
        <v>-6.3381551233521183E-4</v>
      </c>
      <c r="O2938">
        <f t="shared" si="412"/>
        <v>-5.6868590927094953E-4</v>
      </c>
      <c r="P2938">
        <f t="shared" si="413"/>
        <v>-2.3520498987894545E-4</v>
      </c>
      <c r="Q2938">
        <f t="shared" si="414"/>
        <v>-2.248729294548335E-4</v>
      </c>
      <c r="R2938">
        <f t="shared" si="415"/>
        <v>-2.2589614485857279E-4</v>
      </c>
      <c r="T2938">
        <f t="shared" si="416"/>
        <v>172.7526295145004</v>
      </c>
      <c r="U2938" s="35">
        <f>T2938/MAX($T$17:T2938)-1</f>
        <v>-3.4994972200117602E-2</v>
      </c>
    </row>
    <row r="2939" spans="1:21">
      <c r="A2939" s="1">
        <v>44872</v>
      </c>
      <c r="B2939">
        <v>17401054</v>
      </c>
      <c r="C2939">
        <v>18190806</v>
      </c>
      <c r="D2939">
        <v>15604906</v>
      </c>
      <c r="E2939">
        <v>17430020</v>
      </c>
      <c r="F2939">
        <v>15858099</v>
      </c>
      <c r="G2939">
        <v>19425812</v>
      </c>
      <c r="H2939">
        <v>16398793</v>
      </c>
      <c r="I2939">
        <v>16330069</v>
      </c>
      <c r="K2939">
        <f t="shared" si="408"/>
        <v>2.0610109929799503E-3</v>
      </c>
      <c r="L2939">
        <f t="shared" si="409"/>
        <v>-6.2058302921701447E-3</v>
      </c>
      <c r="M2939">
        <f t="shared" si="410"/>
        <v>-4.5002219713132785E-3</v>
      </c>
      <c r="N2939">
        <f t="shared" si="411"/>
        <v>-5.0023833105468096E-3</v>
      </c>
      <c r="O2939">
        <f t="shared" si="412"/>
        <v>-2.3870719029212006E-3</v>
      </c>
      <c r="P2939">
        <f t="shared" si="413"/>
        <v>-2.1565872171662726E-3</v>
      </c>
      <c r="Q2939">
        <f t="shared" si="414"/>
        <v>-2.0362393397911349E-3</v>
      </c>
      <c r="R2939">
        <f t="shared" si="415"/>
        <v>-1.6955820172693814E-3</v>
      </c>
      <c r="T2939">
        <f t="shared" si="416"/>
        <v>172.27922457757535</v>
      </c>
      <c r="U2939" s="35">
        <f>T2939/MAX($T$17:T2939)-1</f>
        <v>-3.7639436400760173E-2</v>
      </c>
    </row>
    <row r="2940" spans="1:21">
      <c r="A2940" s="1">
        <v>44874</v>
      </c>
      <c r="B2940">
        <v>17372246</v>
      </c>
      <c r="C2940">
        <v>18167632</v>
      </c>
      <c r="D2940">
        <v>15601410</v>
      </c>
      <c r="E2940">
        <v>17426112</v>
      </c>
      <c r="F2940">
        <v>15875787</v>
      </c>
      <c r="G2940">
        <v>19464940</v>
      </c>
      <c r="H2940">
        <v>16404241</v>
      </c>
      <c r="I2940">
        <v>16361009</v>
      </c>
      <c r="K2940">
        <f t="shared" si="408"/>
        <v>-1.6555319005389091E-3</v>
      </c>
      <c r="L2940">
        <f t="shared" si="409"/>
        <v>-1.2739402531146693E-3</v>
      </c>
      <c r="M2940">
        <f t="shared" si="410"/>
        <v>-2.2403210887655955E-4</v>
      </c>
      <c r="N2940">
        <f t="shared" si="411"/>
        <v>-2.2421087296520259E-4</v>
      </c>
      <c r="O2940">
        <f t="shared" si="412"/>
        <v>1.115392204324106E-3</v>
      </c>
      <c r="P2940">
        <f t="shared" si="413"/>
        <v>2.0142272559828811E-3</v>
      </c>
      <c r="Q2940">
        <f t="shared" si="414"/>
        <v>3.3221957250151313E-4</v>
      </c>
      <c r="R2940">
        <f t="shared" si="415"/>
        <v>1.8946643764947702E-3</v>
      </c>
      <c r="T2940">
        <f t="shared" si="416"/>
        <v>172.3218375912522</v>
      </c>
      <c r="U2940" s="35">
        <f>T2940/MAX($T$17:T2940)-1</f>
        <v>-3.7401397925956981E-2</v>
      </c>
    </row>
    <row r="2941" spans="1:21">
      <c r="A2941" s="1">
        <v>44875</v>
      </c>
      <c r="B2941">
        <v>17439508</v>
      </c>
      <c r="C2941">
        <v>18231514</v>
      </c>
      <c r="D2941">
        <v>15655710</v>
      </c>
      <c r="E2941">
        <v>17486800</v>
      </c>
      <c r="F2941">
        <v>15930087</v>
      </c>
      <c r="G2941">
        <v>19527720</v>
      </c>
      <c r="H2941">
        <v>16417657</v>
      </c>
      <c r="I2941">
        <v>16414821</v>
      </c>
      <c r="K2941">
        <f t="shared" si="408"/>
        <v>3.8718079400901217E-3</v>
      </c>
      <c r="L2941">
        <f t="shared" si="409"/>
        <v>3.5162535216477497E-3</v>
      </c>
      <c r="M2941">
        <f t="shared" si="410"/>
        <v>3.4804546512141599E-3</v>
      </c>
      <c r="N2941">
        <f t="shared" si="411"/>
        <v>3.4825898054597904E-3</v>
      </c>
      <c r="O2941">
        <f t="shared" si="412"/>
        <v>3.4203028801029767E-3</v>
      </c>
      <c r="P2941">
        <f t="shared" si="413"/>
        <v>3.225286078456957E-3</v>
      </c>
      <c r="Q2941">
        <f t="shared" si="414"/>
        <v>8.1783728975937109E-4</v>
      </c>
      <c r="R2941">
        <f t="shared" si="415"/>
        <v>3.2890392028999127E-3</v>
      </c>
      <c r="T2941">
        <f t="shared" si="416"/>
        <v>172.86257428481693</v>
      </c>
      <c r="U2941" s="35">
        <f>T2941/MAX($T$17:T2941)-1</f>
        <v>-3.4380815087522998E-2</v>
      </c>
    </row>
    <row r="2942" spans="1:21">
      <c r="A2942" s="1">
        <v>44876</v>
      </c>
      <c r="B2942">
        <v>17299812</v>
      </c>
      <c r="C2942">
        <v>18099970</v>
      </c>
      <c r="D2942">
        <v>15543896</v>
      </c>
      <c r="E2942">
        <v>17361832</v>
      </c>
      <c r="F2942">
        <v>15818273</v>
      </c>
      <c r="G2942">
        <v>19401528</v>
      </c>
      <c r="H2942">
        <v>16407982</v>
      </c>
      <c r="I2942">
        <v>16306657</v>
      </c>
      <c r="K2942">
        <f t="shared" si="408"/>
        <v>-8.0103177222660138E-3</v>
      </c>
      <c r="L2942">
        <f t="shared" si="409"/>
        <v>-7.2151989132663852E-3</v>
      </c>
      <c r="M2942">
        <f t="shared" si="410"/>
        <v>-7.1420587121248102E-3</v>
      </c>
      <c r="N2942">
        <f t="shared" si="411"/>
        <v>-7.1464190131985683E-3</v>
      </c>
      <c r="O2942">
        <f t="shared" si="412"/>
        <v>-7.0190451565016465E-3</v>
      </c>
      <c r="P2942">
        <f t="shared" si="413"/>
        <v>-6.462198351881332E-3</v>
      </c>
      <c r="Q2942">
        <f t="shared" si="414"/>
        <v>-5.8930455180050689E-4</v>
      </c>
      <c r="R2942">
        <f t="shared" si="415"/>
        <v>-6.5894108744773972E-3</v>
      </c>
      <c r="T2942">
        <f t="shared" si="416"/>
        <v>171.77842444372828</v>
      </c>
      <c r="U2942" s="35">
        <f>T2942/MAX($T$17:T2942)-1</f>
        <v>-4.0436931573154644E-2</v>
      </c>
    </row>
    <row r="2943" spans="1:21">
      <c r="A2943" s="1">
        <v>44879</v>
      </c>
      <c r="B2943">
        <v>17286762</v>
      </c>
      <c r="C2943">
        <v>18086234</v>
      </c>
      <c r="D2943">
        <v>15532221</v>
      </c>
      <c r="E2943">
        <v>17348784</v>
      </c>
      <c r="F2943">
        <v>15806152</v>
      </c>
      <c r="G2943">
        <v>19418164</v>
      </c>
      <c r="H2943">
        <v>16417479</v>
      </c>
      <c r="I2943">
        <v>16254225</v>
      </c>
      <c r="K2943">
        <f t="shared" si="408"/>
        <v>-7.5434345760516663E-4</v>
      </c>
      <c r="L2943">
        <f t="shared" si="409"/>
        <v>-7.5889628546343957E-4</v>
      </c>
      <c r="M2943">
        <f t="shared" si="410"/>
        <v>-7.5109869494749404E-4</v>
      </c>
      <c r="N2943">
        <f t="shared" si="411"/>
        <v>-7.5153359392032826E-4</v>
      </c>
      <c r="O2943">
        <f t="shared" si="412"/>
        <v>-7.662656979051663E-4</v>
      </c>
      <c r="P2943">
        <f t="shared" si="413"/>
        <v>8.5745823730998261E-4</v>
      </c>
      <c r="Q2943">
        <f t="shared" si="414"/>
        <v>5.7880365787821297E-4</v>
      </c>
      <c r="R2943">
        <f t="shared" si="415"/>
        <v>-3.2153739420655025E-3</v>
      </c>
      <c r="T2943">
        <f t="shared" si="416"/>
        <v>171.65901160315545</v>
      </c>
      <c r="U2943" s="35">
        <f>T2943/MAX($T$17:T2943)-1</f>
        <v>-4.1103977810659109E-2</v>
      </c>
    </row>
    <row r="2944" spans="1:21">
      <c r="A2944" s="1">
        <v>44880</v>
      </c>
      <c r="B2944">
        <v>17336320</v>
      </c>
      <c r="C2944">
        <v>18138400</v>
      </c>
      <c r="D2944">
        <v>15499922</v>
      </c>
      <c r="E2944">
        <v>17352632</v>
      </c>
      <c r="F2944">
        <v>15818691</v>
      </c>
      <c r="G2944">
        <v>19444442</v>
      </c>
      <c r="H2944">
        <v>16452661</v>
      </c>
      <c r="I2944">
        <v>16282051</v>
      </c>
      <c r="K2944">
        <f t="shared" si="408"/>
        <v>2.8668179731983212E-3</v>
      </c>
      <c r="L2944">
        <f t="shared" si="409"/>
        <v>2.8842931038048913E-3</v>
      </c>
      <c r="M2944">
        <f t="shared" si="410"/>
        <v>-2.0794836746141909E-3</v>
      </c>
      <c r="N2944">
        <f t="shared" si="411"/>
        <v>2.2180228885204656E-4</v>
      </c>
      <c r="O2944">
        <f t="shared" si="412"/>
        <v>7.9329871052746803E-4</v>
      </c>
      <c r="P2944">
        <f t="shared" si="413"/>
        <v>1.3532690320259277E-3</v>
      </c>
      <c r="Q2944">
        <f t="shared" si="414"/>
        <v>2.1429599514031228E-3</v>
      </c>
      <c r="R2944">
        <f t="shared" si="415"/>
        <v>1.711924130495257E-3</v>
      </c>
      <c r="T2944">
        <f t="shared" si="416"/>
        <v>171.87132980076973</v>
      </c>
      <c r="U2944" s="35">
        <f>T2944/MAX($T$17:T2944)-1</f>
        <v>-3.991795749497995E-2</v>
      </c>
    </row>
    <row r="2945" spans="1:21">
      <c r="A2945" s="1">
        <v>44881</v>
      </c>
      <c r="B2945">
        <v>17328980</v>
      </c>
      <c r="C2945">
        <v>18095142</v>
      </c>
      <c r="D2945">
        <v>15457186</v>
      </c>
      <c r="E2945">
        <v>17323480</v>
      </c>
      <c r="F2945">
        <v>15800647</v>
      </c>
      <c r="G2945">
        <v>19422152</v>
      </c>
      <c r="H2945">
        <v>16443865</v>
      </c>
      <c r="I2945">
        <v>16264251</v>
      </c>
      <c r="K2945">
        <f t="shared" si="408"/>
        <v>-4.23388585351403E-4</v>
      </c>
      <c r="L2945">
        <f t="shared" si="409"/>
        <v>-2.384885105632284E-3</v>
      </c>
      <c r="M2945">
        <f t="shared" si="410"/>
        <v>-2.7571751651395138E-3</v>
      </c>
      <c r="N2945">
        <f t="shared" si="411"/>
        <v>-1.6799756947534217E-3</v>
      </c>
      <c r="O2945">
        <f t="shared" si="412"/>
        <v>-1.1406759257134302E-3</v>
      </c>
      <c r="P2945">
        <f t="shared" si="413"/>
        <v>-1.1463430012546016E-3</v>
      </c>
      <c r="Q2945">
        <f t="shared" si="414"/>
        <v>-5.3462476373877799E-4</v>
      </c>
      <c r="R2945">
        <f t="shared" si="415"/>
        <v>-1.0932283653944941E-3</v>
      </c>
      <c r="T2945">
        <f t="shared" si="416"/>
        <v>171.63156292341819</v>
      </c>
      <c r="U2945" s="35">
        <f>T2945/MAX($T$17:T2945)-1</f>
        <v>-4.1257307540153665E-2</v>
      </c>
    </row>
    <row r="2946" spans="1:21">
      <c r="A2946" s="1">
        <v>44882</v>
      </c>
      <c r="B2946">
        <v>17311684</v>
      </c>
      <c r="C2946">
        <v>18037916</v>
      </c>
      <c r="D2946">
        <v>15420492</v>
      </c>
      <c r="E2946">
        <v>17295392</v>
      </c>
      <c r="F2946">
        <v>15775342</v>
      </c>
      <c r="G2946">
        <v>19337108</v>
      </c>
      <c r="H2946">
        <v>16423075</v>
      </c>
      <c r="I2946">
        <v>16250539</v>
      </c>
      <c r="K2946">
        <f t="shared" si="408"/>
        <v>-9.9809682970375402E-4</v>
      </c>
      <c r="L2946">
        <f t="shared" si="409"/>
        <v>-3.1625062682569816E-3</v>
      </c>
      <c r="M2946">
        <f t="shared" si="410"/>
        <v>-2.3739120432400007E-3</v>
      </c>
      <c r="N2946">
        <f t="shared" si="411"/>
        <v>-1.6213832324682986E-3</v>
      </c>
      <c r="O2946">
        <f t="shared" si="412"/>
        <v>-1.6015166973858408E-3</v>
      </c>
      <c r="P2946">
        <f t="shared" si="413"/>
        <v>-4.3787114836708607E-3</v>
      </c>
      <c r="Q2946">
        <f t="shared" si="414"/>
        <v>-1.2643013062926256E-3</v>
      </c>
      <c r="R2946">
        <f t="shared" si="415"/>
        <v>-8.43076019916289E-4</v>
      </c>
      <c r="T2946">
        <f t="shared" si="416"/>
        <v>171.2830756786135</v>
      </c>
      <c r="U2946" s="35">
        <f>T2946/MAX($T$17:T2946)-1</f>
        <v>-4.3203975120877369E-2</v>
      </c>
    </row>
    <row r="2947" spans="1:21">
      <c r="A2947" s="1">
        <v>44883</v>
      </c>
      <c r="B2947">
        <v>17344306</v>
      </c>
      <c r="C2947">
        <v>18072256</v>
      </c>
      <c r="D2947">
        <v>15423856</v>
      </c>
      <c r="E2947">
        <v>17309554</v>
      </c>
      <c r="F2947">
        <v>15788688</v>
      </c>
      <c r="G2947">
        <v>19353594</v>
      </c>
      <c r="H2947">
        <v>16439797</v>
      </c>
      <c r="I2947">
        <v>16267260</v>
      </c>
      <c r="K2947">
        <f t="shared" si="408"/>
        <v>1.8843920672304559E-3</v>
      </c>
      <c r="L2947">
        <f t="shared" si="409"/>
        <v>1.9037675970994261E-3</v>
      </c>
      <c r="M2947">
        <f t="shared" si="410"/>
        <v>2.181512755883297E-4</v>
      </c>
      <c r="N2947">
        <f t="shared" si="411"/>
        <v>8.1883081921474421E-4</v>
      </c>
      <c r="O2947">
        <f t="shared" si="412"/>
        <v>8.4600384574873289E-4</v>
      </c>
      <c r="P2947">
        <f t="shared" si="413"/>
        <v>8.525576833930959E-4</v>
      </c>
      <c r="Q2947">
        <f t="shared" si="414"/>
        <v>1.0182015243795917E-3</v>
      </c>
      <c r="R2947">
        <f t="shared" si="415"/>
        <v>1.028950485888469E-3</v>
      </c>
      <c r="T2947">
        <f t="shared" si="416"/>
        <v>171.46658098570487</v>
      </c>
      <c r="U2947" s="35">
        <f>T2947/MAX($T$17:T2947)-1</f>
        <v>-4.2178905085944796E-2</v>
      </c>
    </row>
    <row r="2948" spans="1:21">
      <c r="A2948" s="1">
        <v>44886</v>
      </c>
      <c r="B2948">
        <v>17425144</v>
      </c>
      <c r="C2948">
        <v>18157348</v>
      </c>
      <c r="D2948">
        <v>15369571</v>
      </c>
      <c r="E2948">
        <v>17248880</v>
      </c>
      <c r="F2948">
        <v>15734402</v>
      </c>
      <c r="G2948">
        <v>19286534</v>
      </c>
      <c r="H2948">
        <v>16382318</v>
      </c>
      <c r="I2948">
        <v>16209781</v>
      </c>
      <c r="K2948">
        <f t="shared" si="408"/>
        <v>4.6607803160299E-3</v>
      </c>
      <c r="L2948">
        <f t="shared" si="409"/>
        <v>4.7084326384043695E-3</v>
      </c>
      <c r="M2948">
        <f t="shared" si="410"/>
        <v>-3.5195479003434782E-3</v>
      </c>
      <c r="N2948">
        <f t="shared" si="411"/>
        <v>-3.5052318505722768E-3</v>
      </c>
      <c r="O2948">
        <f t="shared" si="412"/>
        <v>-3.4382844223661557E-3</v>
      </c>
      <c r="P2948">
        <f t="shared" si="413"/>
        <v>-3.4649895001414022E-3</v>
      </c>
      <c r="Q2948">
        <f t="shared" si="414"/>
        <v>-3.496332710191008E-3</v>
      </c>
      <c r="R2948">
        <f t="shared" si="415"/>
        <v>-3.5334161991632529E-3</v>
      </c>
      <c r="T2948">
        <f t="shared" si="416"/>
        <v>171.21819900545256</v>
      </c>
      <c r="U2948" s="35">
        <f>T2948/MAX($T$17:T2948)-1</f>
        <v>-4.3566379536735922E-2</v>
      </c>
    </row>
    <row r="2949" spans="1:21">
      <c r="A2949" s="1">
        <v>44887</v>
      </c>
      <c r="B2949">
        <v>17411000</v>
      </c>
      <c r="C2949">
        <v>18168920</v>
      </c>
      <c r="D2949">
        <v>15360255</v>
      </c>
      <c r="E2949">
        <v>17246554</v>
      </c>
      <c r="F2949">
        <v>15735347</v>
      </c>
      <c r="G2949">
        <v>19291444</v>
      </c>
      <c r="H2949">
        <v>16396264</v>
      </c>
      <c r="I2949">
        <v>16233349</v>
      </c>
      <c r="K2949">
        <f t="shared" si="408"/>
        <v>-8.1170060918867026E-4</v>
      </c>
      <c r="L2949">
        <f t="shared" si="409"/>
        <v>6.3731774045416856E-4</v>
      </c>
      <c r="M2949">
        <f t="shared" si="410"/>
        <v>-6.0613272810283725E-4</v>
      </c>
      <c r="N2949">
        <f t="shared" si="411"/>
        <v>-1.3484933514529285E-4</v>
      </c>
      <c r="O2949">
        <f t="shared" si="412"/>
        <v>6.0059479858320941E-5</v>
      </c>
      <c r="P2949">
        <f t="shared" si="413"/>
        <v>2.5458177192438924E-4</v>
      </c>
      <c r="Q2949">
        <f t="shared" si="414"/>
        <v>8.5128368280962263E-4</v>
      </c>
      <c r="R2949">
        <f t="shared" si="415"/>
        <v>1.4539369779271727E-3</v>
      </c>
      <c r="T2949">
        <f t="shared" si="416"/>
        <v>171.25467911835477</v>
      </c>
      <c r="U2949" s="35">
        <f>T2949/MAX($T$17:T2949)-1</f>
        <v>-4.3362599759465548E-2</v>
      </c>
    </row>
    <row r="2950" spans="1:21">
      <c r="A2950" s="1">
        <v>44888</v>
      </c>
      <c r="B2950">
        <v>17418054</v>
      </c>
      <c r="C2950">
        <v>18178010</v>
      </c>
      <c r="D2950">
        <v>15367982</v>
      </c>
      <c r="E2950">
        <v>17258268</v>
      </c>
      <c r="F2950">
        <v>15747632</v>
      </c>
      <c r="G2950">
        <v>19310326</v>
      </c>
      <c r="H2950">
        <v>16412450</v>
      </c>
      <c r="I2950">
        <v>16249536</v>
      </c>
      <c r="K2950">
        <f t="shared" si="408"/>
        <v>4.0514617196030223E-4</v>
      </c>
      <c r="L2950">
        <f t="shared" si="409"/>
        <v>5.0030491630770335E-4</v>
      </c>
      <c r="M2950">
        <f t="shared" si="410"/>
        <v>5.0305154439178601E-4</v>
      </c>
      <c r="N2950">
        <f t="shared" si="411"/>
        <v>6.7920814790012329E-4</v>
      </c>
      <c r="O2950">
        <f t="shared" si="412"/>
        <v>7.8072634813830533E-4</v>
      </c>
      <c r="P2950">
        <f t="shared" si="413"/>
        <v>9.7877587597894333E-4</v>
      </c>
      <c r="Q2950">
        <f t="shared" si="414"/>
        <v>9.8717610304399628E-4</v>
      </c>
      <c r="R2950">
        <f t="shared" si="415"/>
        <v>9.9714482821755546E-4</v>
      </c>
      <c r="T2950">
        <f t="shared" si="416"/>
        <v>171.37951380247566</v>
      </c>
      <c r="U2950" s="35">
        <f>T2950/MAX($T$17:T2950)-1</f>
        <v>-4.2665266826479087E-2</v>
      </c>
    </row>
    <row r="2951" spans="1:21">
      <c r="A2951" s="1">
        <v>44889</v>
      </c>
      <c r="B2951">
        <v>17450292</v>
      </c>
      <c r="C2951">
        <v>18196292</v>
      </c>
      <c r="D2951">
        <v>15383521</v>
      </c>
      <c r="E2951">
        <v>17258678</v>
      </c>
      <c r="F2951">
        <v>15747999</v>
      </c>
      <c r="G2951">
        <v>19310780</v>
      </c>
      <c r="H2951">
        <v>16412839</v>
      </c>
      <c r="I2951">
        <v>16249924</v>
      </c>
      <c r="K2951">
        <f t="shared" si="408"/>
        <v>1.8508382164850179E-3</v>
      </c>
      <c r="L2951">
        <f t="shared" si="409"/>
        <v>1.0057206481897119E-3</v>
      </c>
      <c r="M2951">
        <f t="shared" si="410"/>
        <v>1.0111282014775291E-3</v>
      </c>
      <c r="N2951">
        <f t="shared" si="411"/>
        <v>2.3756729238488816E-5</v>
      </c>
      <c r="O2951">
        <f t="shared" si="412"/>
        <v>2.3305091203518202E-5</v>
      </c>
      <c r="P2951">
        <f t="shared" si="413"/>
        <v>2.3510737208631838E-5</v>
      </c>
      <c r="Q2951">
        <f t="shared" si="414"/>
        <v>2.370151927344466E-5</v>
      </c>
      <c r="R2951">
        <f t="shared" si="415"/>
        <v>2.38776048744338E-5</v>
      </c>
      <c r="T2951">
        <f t="shared" si="416"/>
        <v>171.46490019081551</v>
      </c>
      <c r="U2951" s="35">
        <f>T2951/MAX($T$17:T2951)-1</f>
        <v>-4.2188294092198819E-2</v>
      </c>
    </row>
    <row r="2952" spans="1:21">
      <c r="A2952" s="1">
        <v>44890</v>
      </c>
      <c r="B2952">
        <v>17466494</v>
      </c>
      <c r="C2952">
        <v>18213346</v>
      </c>
      <c r="D2952">
        <v>15398017</v>
      </c>
      <c r="E2952">
        <v>17274878</v>
      </c>
      <c r="F2952">
        <v>15762495</v>
      </c>
      <c r="G2952">
        <v>19328688</v>
      </c>
      <c r="H2952">
        <v>16428187</v>
      </c>
      <c r="I2952">
        <v>16265273</v>
      </c>
      <c r="K2952">
        <f t="shared" si="408"/>
        <v>9.284658388524214E-4</v>
      </c>
      <c r="L2952">
        <f t="shared" si="409"/>
        <v>9.3722391353145973E-4</v>
      </c>
      <c r="M2952">
        <f t="shared" si="410"/>
        <v>9.4230703101061408E-4</v>
      </c>
      <c r="N2952">
        <f t="shared" si="411"/>
        <v>9.3865822167837898E-4</v>
      </c>
      <c r="O2952">
        <f t="shared" si="412"/>
        <v>9.2049789944748106E-4</v>
      </c>
      <c r="P2952">
        <f t="shared" si="413"/>
        <v>9.273576727610866E-4</v>
      </c>
      <c r="Q2952">
        <f t="shared" si="414"/>
        <v>9.3512158377961896E-4</v>
      </c>
      <c r="R2952">
        <f t="shared" si="415"/>
        <v>9.4455826378014862E-4</v>
      </c>
      <c r="T2952">
        <f t="shared" si="416"/>
        <v>171.62509535521582</v>
      </c>
      <c r="U2952" s="35">
        <f>T2952/MAX($T$17:T2952)-1</f>
        <v>-4.1293435707061787E-2</v>
      </c>
    </row>
    <row r="2953" spans="1:21">
      <c r="A2953" s="1">
        <v>44893</v>
      </c>
      <c r="B2953">
        <v>17481606</v>
      </c>
      <c r="C2953">
        <v>18229254</v>
      </c>
      <c r="D2953">
        <v>15411538</v>
      </c>
      <c r="E2953">
        <v>17289992</v>
      </c>
      <c r="F2953">
        <v>15776017</v>
      </c>
      <c r="G2953">
        <v>19345390</v>
      </c>
      <c r="H2953">
        <v>16427961</v>
      </c>
      <c r="I2953">
        <v>16312158</v>
      </c>
      <c r="K2953">
        <f t="shared" si="408"/>
        <v>8.6519939261986423E-4</v>
      </c>
      <c r="L2953">
        <f t="shared" si="409"/>
        <v>8.7342545405988403E-4</v>
      </c>
      <c r="M2953">
        <f t="shared" si="410"/>
        <v>8.781000826274532E-4</v>
      </c>
      <c r="N2953">
        <f t="shared" si="411"/>
        <v>8.7491211225909638E-4</v>
      </c>
      <c r="O2953">
        <f t="shared" si="412"/>
        <v>8.5785911430891204E-4</v>
      </c>
      <c r="P2953">
        <f t="shared" si="413"/>
        <v>8.6410417509963366E-4</v>
      </c>
      <c r="Q2953">
        <f t="shared" si="414"/>
        <v>-1.375684364923746E-5</v>
      </c>
      <c r="R2953">
        <f t="shared" si="415"/>
        <v>2.8825215537422455E-3</v>
      </c>
      <c r="T2953">
        <f t="shared" si="416"/>
        <v>171.79848743907442</v>
      </c>
      <c r="U2953" s="35">
        <f>T2953/MAX($T$17:T2953)-1</f>
        <v>-4.0324858654576468E-2</v>
      </c>
    </row>
    <row r="2954" spans="1:21">
      <c r="A2954" s="1">
        <v>44894</v>
      </c>
      <c r="B2954">
        <v>17499260</v>
      </c>
      <c r="C2954">
        <v>18247838</v>
      </c>
      <c r="D2954">
        <v>15427335</v>
      </c>
      <c r="E2954">
        <v>17307646</v>
      </c>
      <c r="F2954">
        <v>15834704</v>
      </c>
      <c r="G2954">
        <v>19406010</v>
      </c>
      <c r="H2954">
        <v>16407281</v>
      </c>
      <c r="I2954">
        <v>16291479</v>
      </c>
      <c r="K2954">
        <f t="shared" si="408"/>
        <v>1.0098614509443937E-3</v>
      </c>
      <c r="L2954">
        <f t="shared" si="409"/>
        <v>1.0194602587687562E-3</v>
      </c>
      <c r="M2954">
        <f t="shared" si="410"/>
        <v>1.0250112610434847E-3</v>
      </c>
      <c r="N2954">
        <f t="shared" si="411"/>
        <v>1.0210531040153459E-3</v>
      </c>
      <c r="O2954">
        <f t="shared" si="412"/>
        <v>3.7200137398432087E-3</v>
      </c>
      <c r="P2954">
        <f t="shared" si="413"/>
        <v>3.1335630866060615E-3</v>
      </c>
      <c r="Q2954">
        <f t="shared" si="414"/>
        <v>-1.2588293824169483E-3</v>
      </c>
      <c r="R2954">
        <f t="shared" si="415"/>
        <v>-1.26770473900506E-3</v>
      </c>
      <c r="T2954">
        <f t="shared" si="416"/>
        <v>171.97892800847242</v>
      </c>
      <c r="U2954" s="35">
        <f>T2954/MAX($T$17:T2954)-1</f>
        <v>-3.9316908401214157E-2</v>
      </c>
    </row>
    <row r="2955" spans="1:21">
      <c r="M29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</vt:lpstr>
      <vt:lpstr>short(calls+puts)-Mnthly2011-22</vt:lpstr>
      <vt:lpstr>short(calls+puts)-mnthly2019-22</vt:lpstr>
      <vt:lpstr>Psar_Mnthly_Opt Out-sample</vt:lpstr>
      <vt:lpstr>Psar_Mnthly_Opt In-sample</vt:lpstr>
      <vt:lpstr>Walk_forward</vt:lpstr>
      <vt:lpstr>Combined_eq_curves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2023-02-28T06:49:53Z</dcterms:created>
  <dcterms:modified xsi:type="dcterms:W3CDTF">2023-05-08T07:45:21Z</dcterms:modified>
</cp:coreProperties>
</file>